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2045" tabRatio="875"/>
  </bookViews>
  <sheets>
    <sheet name="List of contents" sheetId="1" r:id="rId1"/>
    <sheet name="DS" sheetId="2" r:id="rId2"/>
    <sheet name="Y" sheetId="4" r:id="rId3"/>
    <sheet name="YC" sheetId="28" r:id="rId4"/>
    <sheet name="M" sheetId="6" r:id="rId5"/>
    <sheet name="PM" sheetId="29" r:id="rId6"/>
    <sheet name="V" sheetId="30" r:id="rId7"/>
    <sheet name="NV" sheetId="31" r:id="rId8"/>
    <sheet name="L" sheetId="32" r:id="rId9"/>
    <sheet name="H" sheetId="13" r:id="rId10"/>
    <sheet name="LC" sheetId="34" r:id="rId11"/>
    <sheet name="WL" sheetId="33" r:id="rId12"/>
    <sheet name="K" sheetId="35" r:id="rId13"/>
    <sheet name="K_T" sheetId="36" r:id="rId14"/>
    <sheet name="KC" sheetId="37" r:id="rId15"/>
    <sheet name="RK" sheetId="38" r:id="rId16"/>
    <sheet name="Cy" sheetId="19" r:id="rId17"/>
    <sheet name="Cv" sheetId="39" r:id="rId18"/>
    <sheet name="Y_Q" sheetId="24" r:id="rId19"/>
    <sheet name="YConM" sheetId="43" r:id="rId20"/>
    <sheet name="YConH" sheetId="45" r:id="rId21"/>
    <sheet name="YConLC" sheetId="46" r:id="rId22"/>
    <sheet name="YConK_T" sheetId="47" r:id="rId23"/>
    <sheet name="YConKC" sheetId="49" r:id="rId24"/>
    <sheet name="TFPy" sheetId="42" r:id="rId25"/>
    <sheet name="成長会計（産出）" sheetId="23" r:id="rId26"/>
    <sheet name="V_Q" sheetId="50" r:id="rId27"/>
    <sheet name="VConH" sheetId="51" r:id="rId28"/>
    <sheet name="VConLC" sheetId="52" r:id="rId29"/>
    <sheet name="VConK_T" sheetId="53" r:id="rId30"/>
    <sheet name="VConKC" sheetId="54" r:id="rId31"/>
    <sheet name="TFPva" sheetId="40" r:id="rId32"/>
    <sheet name="成長会計（付加価値）" sheetId="41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" i="4" l="1"/>
  <c r="T4" i="4"/>
  <c r="U4" i="4" s="1"/>
  <c r="V4" i="4" s="1"/>
  <c r="T5" i="4"/>
  <c r="T6" i="4"/>
  <c r="T7" i="4"/>
  <c r="T8" i="4"/>
  <c r="T9" i="4"/>
  <c r="T10" i="4"/>
  <c r="T11" i="4"/>
  <c r="T12" i="4"/>
  <c r="U12" i="4" s="1"/>
  <c r="V12" i="4" s="1"/>
  <c r="T13" i="4"/>
  <c r="T14" i="4"/>
  <c r="T15" i="4"/>
  <c r="T16" i="4"/>
  <c r="T17" i="4"/>
  <c r="T18" i="4"/>
  <c r="T19" i="4"/>
  <c r="T20" i="4"/>
  <c r="U20" i="4" s="1"/>
  <c r="V20" i="4" s="1"/>
  <c r="T21" i="4"/>
  <c r="T22" i="4"/>
  <c r="T23" i="4"/>
  <c r="T24" i="4"/>
  <c r="T25" i="4"/>
  <c r="T26" i="4"/>
  <c r="T27" i="4"/>
  <c r="T28" i="4"/>
  <c r="U28" i="4" s="1"/>
  <c r="V28" i="4" s="1"/>
  <c r="T29" i="4"/>
  <c r="S29" i="4" s="1"/>
  <c r="R29" i="4" s="1"/>
  <c r="Q29" i="4" s="1"/>
  <c r="P29" i="4" s="1"/>
  <c r="O29" i="4" s="1"/>
  <c r="N29" i="4" s="1"/>
  <c r="M29" i="4" s="1"/>
  <c r="L29" i="4" s="1"/>
  <c r="K29" i="4" s="1"/>
  <c r="J29" i="4" s="1"/>
  <c r="I29" i="4" s="1"/>
  <c r="H29" i="4" s="1"/>
  <c r="G29" i="4" s="1"/>
  <c r="F29" i="4" s="1"/>
  <c r="E29" i="4" s="1"/>
  <c r="D29" i="4" s="1"/>
  <c r="C29" i="4" s="1"/>
  <c r="T30" i="4"/>
  <c r="T31" i="4"/>
  <c r="T32" i="4"/>
  <c r="T33" i="4"/>
  <c r="S33" i="4" s="1"/>
  <c r="R33" i="4" s="1"/>
  <c r="Q33" i="4" s="1"/>
  <c r="P33" i="4" s="1"/>
  <c r="O33" i="4" s="1"/>
  <c r="N33" i="4" s="1"/>
  <c r="M33" i="4" s="1"/>
  <c r="L33" i="4" s="1"/>
  <c r="K33" i="4" s="1"/>
  <c r="J33" i="4" s="1"/>
  <c r="I33" i="4" s="1"/>
  <c r="H33" i="4" s="1"/>
  <c r="G33" i="4" s="1"/>
  <c r="F33" i="4" s="1"/>
  <c r="E33" i="4" s="1"/>
  <c r="D33" i="4" s="1"/>
  <c r="T34" i="4"/>
  <c r="T35" i="4"/>
  <c r="T36" i="4"/>
  <c r="U36" i="4" s="1"/>
  <c r="V36" i="4" s="1"/>
  <c r="T37" i="4"/>
  <c r="U37" i="4" s="1"/>
  <c r="T38" i="4"/>
  <c r="T39" i="4"/>
  <c r="T40" i="4"/>
  <c r="T41" i="4"/>
  <c r="U41" i="4" s="1"/>
  <c r="T42" i="4"/>
  <c r="T43" i="4"/>
  <c r="T44" i="4"/>
  <c r="U44" i="4" s="1"/>
  <c r="V44" i="4" s="1"/>
  <c r="T45" i="4"/>
  <c r="U45" i="4" s="1"/>
  <c r="T46" i="4"/>
  <c r="T47" i="4"/>
  <c r="T48" i="4"/>
  <c r="T49" i="4"/>
  <c r="U49" i="4" s="1"/>
  <c r="T50" i="4"/>
  <c r="T51" i="4"/>
  <c r="T52" i="4"/>
  <c r="U52" i="4" s="1"/>
  <c r="V52" i="4" s="1"/>
  <c r="T53" i="4"/>
  <c r="S53" i="4" s="1"/>
  <c r="T54" i="4"/>
  <c r="T55" i="4"/>
  <c r="T56" i="4"/>
  <c r="T57" i="4"/>
  <c r="U57" i="4" s="1"/>
  <c r="T58" i="4"/>
  <c r="T59" i="4"/>
  <c r="T60" i="4"/>
  <c r="U60" i="4" s="1"/>
  <c r="V60" i="4" s="1"/>
  <c r="T61" i="4"/>
  <c r="U61" i="4" s="1"/>
  <c r="T62" i="4"/>
  <c r="T63" i="4"/>
  <c r="T64" i="4"/>
  <c r="T65" i="4"/>
  <c r="S65" i="4" s="1"/>
  <c r="T66" i="4"/>
  <c r="T67" i="4"/>
  <c r="T68" i="4"/>
  <c r="U68" i="4" s="1"/>
  <c r="V68" i="4" s="1"/>
  <c r="T69" i="4"/>
  <c r="U69" i="4" s="1"/>
  <c r="T70" i="4"/>
  <c r="T71" i="4"/>
  <c r="T72" i="4"/>
  <c r="T73" i="4"/>
  <c r="S73" i="4" s="1"/>
  <c r="T74" i="4"/>
  <c r="T75" i="4"/>
  <c r="T76" i="4"/>
  <c r="U76" i="4" s="1"/>
  <c r="T77" i="4"/>
  <c r="S77" i="4" s="1"/>
  <c r="T78" i="4"/>
  <c r="T79" i="4"/>
  <c r="T80" i="4"/>
  <c r="U80" i="4" s="1"/>
  <c r="V80" i="4" s="1"/>
  <c r="W80" i="4" s="1"/>
  <c r="T81" i="4"/>
  <c r="S81" i="4" s="1"/>
  <c r="T82" i="4"/>
  <c r="T83" i="4"/>
  <c r="T84" i="4"/>
  <c r="U84" i="4" s="1"/>
  <c r="T85" i="4"/>
  <c r="S85" i="4" s="1"/>
  <c r="T86" i="4"/>
  <c r="T87" i="4"/>
  <c r="T88" i="4"/>
  <c r="U88" i="4" s="1"/>
  <c r="V88" i="4" s="1"/>
  <c r="W88" i="4" s="1"/>
  <c r="X88" i="4" s="1"/>
  <c r="T89" i="4"/>
  <c r="U89" i="4" s="1"/>
  <c r="T90" i="4"/>
  <c r="T91" i="4"/>
  <c r="T92" i="4"/>
  <c r="U92" i="4" s="1"/>
  <c r="T93" i="4"/>
  <c r="S93" i="4" s="1"/>
  <c r="T94" i="4"/>
  <c r="T95" i="4"/>
  <c r="T96" i="4"/>
  <c r="U96" i="4" s="1"/>
  <c r="V96" i="4" s="1"/>
  <c r="W96" i="4" s="1"/>
  <c r="X96" i="4" s="1"/>
  <c r="T97" i="4"/>
  <c r="U97" i="4" s="1"/>
  <c r="T98" i="4"/>
  <c r="T99" i="4"/>
  <c r="T100" i="4"/>
  <c r="U100" i="4" s="1"/>
  <c r="T101" i="4"/>
  <c r="U101" i="4" s="1"/>
  <c r="T102" i="4"/>
  <c r="S101" i="4"/>
  <c r="R101" i="4" s="1"/>
  <c r="U99" i="4"/>
  <c r="V99" i="4" s="1"/>
  <c r="W99" i="4" s="1"/>
  <c r="S99" i="4"/>
  <c r="R99" i="4" s="1"/>
  <c r="Q99" i="4"/>
  <c r="P99" i="4" s="1"/>
  <c r="O99" i="4" s="1"/>
  <c r="N99" i="4" s="1"/>
  <c r="M99" i="4" s="1"/>
  <c r="L99" i="4" s="1"/>
  <c r="K99" i="4" s="1"/>
  <c r="J99" i="4" s="1"/>
  <c r="I99" i="4" s="1"/>
  <c r="S97" i="4"/>
  <c r="R97" i="4" s="1"/>
  <c r="U95" i="4"/>
  <c r="V95" i="4" s="1"/>
  <c r="W95" i="4" s="1"/>
  <c r="S95" i="4"/>
  <c r="R95" i="4" s="1"/>
  <c r="Q95" i="4" s="1"/>
  <c r="U91" i="4"/>
  <c r="V91" i="4" s="1"/>
  <c r="W91" i="4" s="1"/>
  <c r="X91" i="4" s="1"/>
  <c r="S91" i="4"/>
  <c r="R91" i="4" s="1"/>
  <c r="Q91" i="4" s="1"/>
  <c r="P91" i="4" s="1"/>
  <c r="O91" i="4" s="1"/>
  <c r="U87" i="4"/>
  <c r="V87" i="4" s="1"/>
  <c r="W87" i="4" s="1"/>
  <c r="S87" i="4"/>
  <c r="R87" i="4" s="1"/>
  <c r="Q87" i="4" s="1"/>
  <c r="U83" i="4"/>
  <c r="V83" i="4" s="1"/>
  <c r="W83" i="4" s="1"/>
  <c r="X83" i="4" s="1"/>
  <c r="S83" i="4"/>
  <c r="R83" i="4" s="1"/>
  <c r="Q83" i="4" s="1"/>
  <c r="P83" i="4" s="1"/>
  <c r="O83" i="4" s="1"/>
  <c r="N83" i="4" s="1"/>
  <c r="M83" i="4" s="1"/>
  <c r="L83" i="4" s="1"/>
  <c r="K83" i="4" s="1"/>
  <c r="J83" i="4" s="1"/>
  <c r="I83" i="4" s="1"/>
  <c r="H83" i="4" s="1"/>
  <c r="G83" i="4" s="1"/>
  <c r="F83" i="4" s="1"/>
  <c r="E83" i="4" s="1"/>
  <c r="D83" i="4" s="1"/>
  <c r="U79" i="4"/>
  <c r="V79" i="4" s="1"/>
  <c r="S79" i="4"/>
  <c r="R79" i="4" s="1"/>
  <c r="U75" i="4"/>
  <c r="V75" i="4" s="1"/>
  <c r="W75" i="4" s="1"/>
  <c r="X75" i="4" s="1"/>
  <c r="X75" i="24" s="1"/>
  <c r="S75" i="4"/>
  <c r="R75" i="4"/>
  <c r="Q75" i="4" s="1"/>
  <c r="P75" i="4" s="1"/>
  <c r="O75" i="4" s="1"/>
  <c r="N75" i="4" s="1"/>
  <c r="M75" i="4" s="1"/>
  <c r="U73" i="4"/>
  <c r="V73" i="4" s="1"/>
  <c r="W73" i="4" s="1"/>
  <c r="X73" i="4" s="1"/>
  <c r="U71" i="4"/>
  <c r="V71" i="4" s="1"/>
  <c r="S71" i="4"/>
  <c r="R71" i="4" s="1"/>
  <c r="S69" i="4"/>
  <c r="R69" i="4" s="1"/>
  <c r="Q69" i="4" s="1"/>
  <c r="U67" i="4"/>
  <c r="V67" i="4" s="1"/>
  <c r="S67" i="4"/>
  <c r="R67" i="4"/>
  <c r="Q67" i="4" s="1"/>
  <c r="P67" i="4" s="1"/>
  <c r="O67" i="4" s="1"/>
  <c r="N67" i="4" s="1"/>
  <c r="M67" i="4" s="1"/>
  <c r="L67" i="4" s="1"/>
  <c r="K67" i="4" s="1"/>
  <c r="J67" i="4" s="1"/>
  <c r="S63" i="4"/>
  <c r="R63" i="4" s="1"/>
  <c r="Q63" i="4" s="1"/>
  <c r="U63" i="4"/>
  <c r="V63" i="4" s="1"/>
  <c r="W63" i="4" s="1"/>
  <c r="X63" i="4" s="1"/>
  <c r="U59" i="4"/>
  <c r="V59" i="4" s="1"/>
  <c r="W59" i="4" s="1"/>
  <c r="X59" i="4" s="1"/>
  <c r="X59" i="24" s="1"/>
  <c r="S59" i="4"/>
  <c r="R59" i="4" s="1"/>
  <c r="Q59" i="4" s="1"/>
  <c r="S57" i="4"/>
  <c r="R57" i="4" s="1"/>
  <c r="Q57" i="4" s="1"/>
  <c r="S55" i="4"/>
  <c r="R55" i="4" s="1"/>
  <c r="U55" i="4"/>
  <c r="V55" i="4" s="1"/>
  <c r="W55" i="4" s="1"/>
  <c r="X55" i="4" s="1"/>
  <c r="U53" i="4"/>
  <c r="V53" i="4" s="1"/>
  <c r="W53" i="4" s="1"/>
  <c r="X53" i="4" s="1"/>
  <c r="U51" i="4"/>
  <c r="V51" i="4" s="1"/>
  <c r="W51" i="4" s="1"/>
  <c r="X51" i="4" s="1"/>
  <c r="S51" i="4"/>
  <c r="R51" i="4"/>
  <c r="Q51" i="4" s="1"/>
  <c r="P51" i="4" s="1"/>
  <c r="S49" i="4"/>
  <c r="R49" i="4" s="1"/>
  <c r="Q49" i="4" s="1"/>
  <c r="P49" i="4" s="1"/>
  <c r="O49" i="4" s="1"/>
  <c r="N49" i="4" s="1"/>
  <c r="M49" i="4" s="1"/>
  <c r="L49" i="4" s="1"/>
  <c r="K49" i="4" s="1"/>
  <c r="J49" i="4" s="1"/>
  <c r="I49" i="4" s="1"/>
  <c r="H49" i="4" s="1"/>
  <c r="G49" i="4" s="1"/>
  <c r="F49" i="4" s="1"/>
  <c r="E49" i="4" s="1"/>
  <c r="D49" i="4" s="1"/>
  <c r="C49" i="4" s="1"/>
  <c r="S47" i="4"/>
  <c r="R47" i="4" s="1"/>
  <c r="U47" i="4"/>
  <c r="V47" i="4" s="1"/>
  <c r="W47" i="4" s="1"/>
  <c r="S45" i="4"/>
  <c r="R45" i="4" s="1"/>
  <c r="Q45" i="4" s="1"/>
  <c r="U43" i="4"/>
  <c r="V43" i="4" s="1"/>
  <c r="W43" i="4" s="1"/>
  <c r="X43" i="4" s="1"/>
  <c r="S43" i="4"/>
  <c r="R43" i="4" s="1"/>
  <c r="S39" i="4"/>
  <c r="R39" i="4" s="1"/>
  <c r="Q39" i="4" s="1"/>
  <c r="P39" i="4" s="1"/>
  <c r="O39" i="4" s="1"/>
  <c r="N39" i="4" s="1"/>
  <c r="M39" i="4" s="1"/>
  <c r="L39" i="4" s="1"/>
  <c r="K39" i="4" s="1"/>
  <c r="J39" i="4" s="1"/>
  <c r="I39" i="4" s="1"/>
  <c r="H39" i="4" s="1"/>
  <c r="G39" i="4" s="1"/>
  <c r="F39" i="4" s="1"/>
  <c r="E39" i="4" s="1"/>
  <c r="D39" i="4" s="1"/>
  <c r="C39" i="4" s="1"/>
  <c r="U39" i="4"/>
  <c r="V39" i="4" s="1"/>
  <c r="W39" i="4" s="1"/>
  <c r="X39" i="4" s="1"/>
  <c r="U35" i="4"/>
  <c r="V35" i="4" s="1"/>
  <c r="W35" i="4" s="1"/>
  <c r="X35" i="4" s="1"/>
  <c r="S35" i="4"/>
  <c r="R35" i="4" s="1"/>
  <c r="U33" i="4"/>
  <c r="V33" i="4" s="1"/>
  <c r="W33" i="4" s="1"/>
  <c r="X33" i="4" s="1"/>
  <c r="S31" i="4"/>
  <c r="R31" i="4" s="1"/>
  <c r="Q31" i="4" s="1"/>
  <c r="P31" i="4" s="1"/>
  <c r="O31" i="4" s="1"/>
  <c r="N31" i="4" s="1"/>
  <c r="M31" i="4" s="1"/>
  <c r="L31" i="4" s="1"/>
  <c r="K31" i="4" s="1"/>
  <c r="J31" i="4" s="1"/>
  <c r="I31" i="4" s="1"/>
  <c r="H31" i="4" s="1"/>
  <c r="G31" i="4" s="1"/>
  <c r="F31" i="4" s="1"/>
  <c r="E31" i="4" s="1"/>
  <c r="D31" i="4" s="1"/>
  <c r="C31" i="4" s="1"/>
  <c r="U31" i="4"/>
  <c r="V31" i="4" s="1"/>
  <c r="W31" i="4" s="1"/>
  <c r="U29" i="4"/>
  <c r="V29" i="4" s="1"/>
  <c r="W29" i="4" s="1"/>
  <c r="X29" i="4" s="1"/>
  <c r="U27" i="4"/>
  <c r="V27" i="4" s="1"/>
  <c r="W27" i="4" s="1"/>
  <c r="X27" i="4" s="1"/>
  <c r="S27" i="4"/>
  <c r="R27" i="4" s="1"/>
  <c r="Q27" i="4" s="1"/>
  <c r="P27" i="4" s="1"/>
  <c r="O27" i="4" s="1"/>
  <c r="N27" i="4" s="1"/>
  <c r="M27" i="4" s="1"/>
  <c r="L27" i="4" s="1"/>
  <c r="K27" i="4" s="1"/>
  <c r="J27" i="4" s="1"/>
  <c r="I27" i="4" s="1"/>
  <c r="H27" i="4" s="1"/>
  <c r="G27" i="4" s="1"/>
  <c r="F27" i="4" s="1"/>
  <c r="E27" i="4" s="1"/>
  <c r="D27" i="4" s="1"/>
  <c r="U25" i="4"/>
  <c r="V25" i="4" s="1"/>
  <c r="W25" i="4" s="1"/>
  <c r="X25" i="4" s="1"/>
  <c r="S25" i="4"/>
  <c r="R25" i="4" s="1"/>
  <c r="Q25" i="4" s="1"/>
  <c r="P25" i="4" s="1"/>
  <c r="O25" i="4" s="1"/>
  <c r="N25" i="4" s="1"/>
  <c r="M25" i="4" s="1"/>
  <c r="L25" i="4" s="1"/>
  <c r="K25" i="4" s="1"/>
  <c r="J25" i="4" s="1"/>
  <c r="I25" i="4" s="1"/>
  <c r="H25" i="4" s="1"/>
  <c r="G25" i="4" s="1"/>
  <c r="F25" i="4" s="1"/>
  <c r="E25" i="4" s="1"/>
  <c r="D25" i="4" s="1"/>
  <c r="C25" i="4" s="1"/>
  <c r="S23" i="4"/>
  <c r="R23" i="4" s="1"/>
  <c r="U23" i="4"/>
  <c r="V23" i="4" s="1"/>
  <c r="W23" i="4" s="1"/>
  <c r="X23" i="4" s="1"/>
  <c r="U21" i="4"/>
  <c r="V21" i="4" s="1"/>
  <c r="W21" i="4" s="1"/>
  <c r="X21" i="4" s="1"/>
  <c r="S21" i="4"/>
  <c r="R21" i="4" s="1"/>
  <c r="Q21" i="4" s="1"/>
  <c r="P21" i="4" s="1"/>
  <c r="O21" i="4" s="1"/>
  <c r="N21" i="4" s="1"/>
  <c r="M21" i="4" s="1"/>
  <c r="L21" i="4" s="1"/>
  <c r="K21" i="4" s="1"/>
  <c r="J21" i="4" s="1"/>
  <c r="I21" i="4" s="1"/>
  <c r="H21" i="4" s="1"/>
  <c r="G21" i="4" s="1"/>
  <c r="F21" i="4" s="1"/>
  <c r="E21" i="4" s="1"/>
  <c r="D21" i="4" s="1"/>
  <c r="C21" i="4" s="1"/>
  <c r="U19" i="4"/>
  <c r="V19" i="4" s="1"/>
  <c r="S19" i="4"/>
  <c r="R19" i="4" s="1"/>
  <c r="Q19" i="4" s="1"/>
  <c r="P19" i="4" s="1"/>
  <c r="O19" i="4" s="1"/>
  <c r="N19" i="4" s="1"/>
  <c r="M19" i="4" s="1"/>
  <c r="L19" i="4" s="1"/>
  <c r="K19" i="4" s="1"/>
  <c r="J19" i="4" s="1"/>
  <c r="I19" i="4" s="1"/>
  <c r="H19" i="4" s="1"/>
  <c r="G19" i="4" s="1"/>
  <c r="F19" i="4" s="1"/>
  <c r="E19" i="4" s="1"/>
  <c r="D19" i="4" s="1"/>
  <c r="C19" i="4" s="1"/>
  <c r="U17" i="4"/>
  <c r="V17" i="4" s="1"/>
  <c r="W17" i="4" s="1"/>
  <c r="X17" i="4" s="1"/>
  <c r="S17" i="4"/>
  <c r="R17" i="4" s="1"/>
  <c r="Q17" i="4" s="1"/>
  <c r="S15" i="4"/>
  <c r="R15" i="4" s="1"/>
  <c r="Q15" i="4" s="1"/>
  <c r="P15" i="4" s="1"/>
  <c r="O15" i="4" s="1"/>
  <c r="N15" i="4" s="1"/>
  <c r="M15" i="4" s="1"/>
  <c r="L15" i="4" s="1"/>
  <c r="K15" i="4" s="1"/>
  <c r="J15" i="4" s="1"/>
  <c r="I15" i="4" s="1"/>
  <c r="H15" i="4" s="1"/>
  <c r="G15" i="4" s="1"/>
  <c r="F15" i="4" s="1"/>
  <c r="E15" i="4" s="1"/>
  <c r="D15" i="4" s="1"/>
  <c r="C15" i="4" s="1"/>
  <c r="U15" i="4"/>
  <c r="V15" i="4" s="1"/>
  <c r="W15" i="4" s="1"/>
  <c r="U13" i="4"/>
  <c r="V13" i="4" s="1"/>
  <c r="W13" i="4" s="1"/>
  <c r="X13" i="4" s="1"/>
  <c r="S13" i="4"/>
  <c r="R13" i="4" s="1"/>
  <c r="Q13" i="4"/>
  <c r="P13" i="4" s="1"/>
  <c r="O13" i="4" s="1"/>
  <c r="N13" i="4" s="1"/>
  <c r="M13" i="4" s="1"/>
  <c r="L13" i="4" s="1"/>
  <c r="K13" i="4" s="1"/>
  <c r="J13" i="4" s="1"/>
  <c r="I13" i="4" s="1"/>
  <c r="H13" i="4" s="1"/>
  <c r="G13" i="4" s="1"/>
  <c r="F13" i="4" s="1"/>
  <c r="E13" i="4" s="1"/>
  <c r="D13" i="4" s="1"/>
  <c r="C13" i="4" s="1"/>
  <c r="U11" i="4"/>
  <c r="V11" i="4" s="1"/>
  <c r="W11" i="4" s="1"/>
  <c r="X11" i="4" s="1"/>
  <c r="S11" i="4"/>
  <c r="R11" i="4"/>
  <c r="Q11" i="4" s="1"/>
  <c r="P11" i="4" s="1"/>
  <c r="O11" i="4" s="1"/>
  <c r="N11" i="4" s="1"/>
  <c r="M11" i="4" s="1"/>
  <c r="L11" i="4" s="1"/>
  <c r="K11" i="4" s="1"/>
  <c r="J11" i="4" s="1"/>
  <c r="I11" i="4" s="1"/>
  <c r="H11" i="4" s="1"/>
  <c r="G11" i="4" s="1"/>
  <c r="F11" i="4" s="1"/>
  <c r="E11" i="4" s="1"/>
  <c r="D11" i="4" s="1"/>
  <c r="C11" i="4" s="1"/>
  <c r="U9" i="4"/>
  <c r="V9" i="4" s="1"/>
  <c r="W9" i="4" s="1"/>
  <c r="X9" i="4" s="1"/>
  <c r="S9" i="4"/>
  <c r="R9" i="4" s="1"/>
  <c r="Q9" i="4" s="1"/>
  <c r="P9" i="4" s="1"/>
  <c r="O9" i="4" s="1"/>
  <c r="N9" i="4" s="1"/>
  <c r="M9" i="4" s="1"/>
  <c r="L9" i="4" s="1"/>
  <c r="K9" i="4" s="1"/>
  <c r="J9" i="4" s="1"/>
  <c r="I9" i="4" s="1"/>
  <c r="H9" i="4" s="1"/>
  <c r="G9" i="4" s="1"/>
  <c r="F9" i="4" s="1"/>
  <c r="E9" i="4" s="1"/>
  <c r="D9" i="4" s="1"/>
  <c r="C9" i="4" s="1"/>
  <c r="S7" i="4"/>
  <c r="R7" i="4" s="1"/>
  <c r="Q7" i="4" s="1"/>
  <c r="P7" i="4" s="1"/>
  <c r="O7" i="4" s="1"/>
  <c r="N7" i="4" s="1"/>
  <c r="M7" i="4" s="1"/>
  <c r="L7" i="4" s="1"/>
  <c r="K7" i="4" s="1"/>
  <c r="J7" i="4" s="1"/>
  <c r="I7" i="4" s="1"/>
  <c r="H7" i="4" s="1"/>
  <c r="G7" i="4" s="1"/>
  <c r="F7" i="4" s="1"/>
  <c r="E7" i="4" s="1"/>
  <c r="D7" i="4" s="1"/>
  <c r="C7" i="4" s="1"/>
  <c r="U7" i="4"/>
  <c r="V7" i="4" s="1"/>
  <c r="W7" i="4" s="1"/>
  <c r="X7" i="4" s="1"/>
  <c r="U5" i="4"/>
  <c r="V5" i="4" s="1"/>
  <c r="W5" i="4" s="1"/>
  <c r="X5" i="4" s="1"/>
  <c r="S5" i="4"/>
  <c r="R5" i="4" s="1"/>
  <c r="Q5" i="4" s="1"/>
  <c r="P5" i="4" s="1"/>
  <c r="O5" i="4" s="1"/>
  <c r="N5" i="4" s="1"/>
  <c r="M5" i="4" s="1"/>
  <c r="L5" i="4" s="1"/>
  <c r="K5" i="4" s="1"/>
  <c r="J5" i="4" s="1"/>
  <c r="I5" i="4" s="1"/>
  <c r="H5" i="4" s="1"/>
  <c r="G5" i="4" s="1"/>
  <c r="F5" i="4" s="1"/>
  <c r="E5" i="4" s="1"/>
  <c r="D5" i="4" s="1"/>
  <c r="C5" i="4" s="1"/>
  <c r="U3" i="4"/>
  <c r="V3" i="4" s="1"/>
  <c r="W3" i="4" s="1"/>
  <c r="X3" i="4" s="1"/>
  <c r="S3" i="4"/>
  <c r="R3" i="4"/>
  <c r="Q3" i="4" s="1"/>
  <c r="P3" i="4" s="1"/>
  <c r="O3" i="4" s="1"/>
  <c r="N3" i="4" s="1"/>
  <c r="M3" i="4" s="1"/>
  <c r="L3" i="4" s="1"/>
  <c r="K3" i="4" s="1"/>
  <c r="J3" i="4" s="1"/>
  <c r="I3" i="4" s="1"/>
  <c r="H3" i="4" s="1"/>
  <c r="G3" i="4" s="1"/>
  <c r="F3" i="4" s="1"/>
  <c r="E3" i="4" s="1"/>
  <c r="D3" i="4" s="1"/>
  <c r="C3" i="4" s="1"/>
  <c r="V100" i="4"/>
  <c r="W100" i="4" s="1"/>
  <c r="X100" i="4" s="1"/>
  <c r="S96" i="4"/>
  <c r="R96" i="4" s="1"/>
  <c r="Q96" i="4" s="1"/>
  <c r="P96" i="4" s="1"/>
  <c r="O96" i="4" s="1"/>
  <c r="N96" i="4" s="1"/>
  <c r="M96" i="4" s="1"/>
  <c r="L96" i="4" s="1"/>
  <c r="K96" i="4" s="1"/>
  <c r="J96" i="4" s="1"/>
  <c r="I96" i="4" s="1"/>
  <c r="H96" i="4" s="1"/>
  <c r="G96" i="4" s="1"/>
  <c r="F96" i="4" s="1"/>
  <c r="E96" i="4" s="1"/>
  <c r="D96" i="4" s="1"/>
  <c r="V92" i="4"/>
  <c r="W92" i="4" s="1"/>
  <c r="X92" i="4" s="1"/>
  <c r="S88" i="4"/>
  <c r="R88" i="4" s="1"/>
  <c r="Q88" i="4" s="1"/>
  <c r="P88" i="4" s="1"/>
  <c r="O88" i="4" s="1"/>
  <c r="N88" i="4" s="1"/>
  <c r="M88" i="4" s="1"/>
  <c r="L88" i="4" s="1"/>
  <c r="K88" i="4" s="1"/>
  <c r="J88" i="4" s="1"/>
  <c r="I88" i="4" s="1"/>
  <c r="H88" i="4" s="1"/>
  <c r="G88" i="4" s="1"/>
  <c r="F88" i="4" s="1"/>
  <c r="E88" i="4" s="1"/>
  <c r="D88" i="4" s="1"/>
  <c r="C88" i="4" s="1"/>
  <c r="V84" i="4"/>
  <c r="W84" i="4" s="1"/>
  <c r="X84" i="4" s="1"/>
  <c r="S80" i="4"/>
  <c r="R80" i="4" s="1"/>
  <c r="Q80" i="4" s="1"/>
  <c r="P80" i="4" s="1"/>
  <c r="O80" i="4" s="1"/>
  <c r="N80" i="4" s="1"/>
  <c r="M80" i="4" s="1"/>
  <c r="L80" i="4" s="1"/>
  <c r="K80" i="4" s="1"/>
  <c r="J80" i="4" s="1"/>
  <c r="I80" i="4" s="1"/>
  <c r="H80" i="4" s="1"/>
  <c r="G80" i="4" s="1"/>
  <c r="F80" i="4" s="1"/>
  <c r="E80" i="4" s="1"/>
  <c r="D80" i="4" s="1"/>
  <c r="X80" i="4"/>
  <c r="V76" i="4"/>
  <c r="W76" i="4" s="1"/>
  <c r="X76" i="4" s="1"/>
  <c r="U72" i="4"/>
  <c r="V72" i="4" s="1"/>
  <c r="W72" i="4" s="1"/>
  <c r="X72" i="4" s="1"/>
  <c r="S72" i="4"/>
  <c r="R72" i="4" s="1"/>
  <c r="Q72" i="4" s="1"/>
  <c r="P72" i="4" s="1"/>
  <c r="O72" i="4" s="1"/>
  <c r="N72" i="4" s="1"/>
  <c r="M72" i="4" s="1"/>
  <c r="L72" i="4" s="1"/>
  <c r="K72" i="4" s="1"/>
  <c r="J72" i="4" s="1"/>
  <c r="I72" i="4" s="1"/>
  <c r="H72" i="4" s="1"/>
  <c r="G72" i="4" s="1"/>
  <c r="F72" i="4" s="1"/>
  <c r="E72" i="4" s="1"/>
  <c r="D72" i="4" s="1"/>
  <c r="W68" i="4"/>
  <c r="X68" i="4" s="1"/>
  <c r="U64" i="4"/>
  <c r="V64" i="4" s="1"/>
  <c r="W64" i="4" s="1"/>
  <c r="X64" i="4" s="1"/>
  <c r="S64" i="4"/>
  <c r="R64" i="4" s="1"/>
  <c r="Q64" i="4" s="1"/>
  <c r="P64" i="4" s="1"/>
  <c r="O64" i="4"/>
  <c r="N64" i="4" s="1"/>
  <c r="M64" i="4" s="1"/>
  <c r="L64" i="4" s="1"/>
  <c r="K64" i="4" s="1"/>
  <c r="J64" i="4" s="1"/>
  <c r="I64" i="4" s="1"/>
  <c r="H64" i="4" s="1"/>
  <c r="G64" i="4" s="1"/>
  <c r="F64" i="4" s="1"/>
  <c r="E64" i="4" s="1"/>
  <c r="D64" i="4" s="1"/>
  <c r="W60" i="4"/>
  <c r="X60" i="4" s="1"/>
  <c r="U56" i="4"/>
  <c r="V56" i="4" s="1"/>
  <c r="W56" i="4" s="1"/>
  <c r="X56" i="4" s="1"/>
  <c r="S56" i="4"/>
  <c r="R56" i="4" s="1"/>
  <c r="Q56" i="4" s="1"/>
  <c r="P56" i="4" s="1"/>
  <c r="O56" i="4" s="1"/>
  <c r="N56" i="4" s="1"/>
  <c r="M56" i="4" s="1"/>
  <c r="L56" i="4" s="1"/>
  <c r="K56" i="4" s="1"/>
  <c r="J56" i="4" s="1"/>
  <c r="I56" i="4" s="1"/>
  <c r="H56" i="4" s="1"/>
  <c r="G56" i="4" s="1"/>
  <c r="F56" i="4" s="1"/>
  <c r="E56" i="4" s="1"/>
  <c r="D56" i="4" s="1"/>
  <c r="C56" i="4" s="1"/>
  <c r="W52" i="4"/>
  <c r="X52" i="4" s="1"/>
  <c r="U48" i="4"/>
  <c r="V48" i="4" s="1"/>
  <c r="W48" i="4" s="1"/>
  <c r="X48" i="4" s="1"/>
  <c r="S48" i="4"/>
  <c r="R48" i="4" s="1"/>
  <c r="Q48" i="4" s="1"/>
  <c r="P48" i="4" s="1"/>
  <c r="O48" i="4" s="1"/>
  <c r="N48" i="4" s="1"/>
  <c r="M48" i="4" s="1"/>
  <c r="L48" i="4" s="1"/>
  <c r="K48" i="4" s="1"/>
  <c r="J48" i="4" s="1"/>
  <c r="I48" i="4" s="1"/>
  <c r="H48" i="4" s="1"/>
  <c r="G48" i="4" s="1"/>
  <c r="F48" i="4" s="1"/>
  <c r="E48" i="4" s="1"/>
  <c r="D48" i="4" s="1"/>
  <c r="C48" i="4" s="1"/>
  <c r="W44" i="4"/>
  <c r="X44" i="4" s="1"/>
  <c r="U40" i="4"/>
  <c r="V40" i="4" s="1"/>
  <c r="W40" i="4" s="1"/>
  <c r="X40" i="4" s="1"/>
  <c r="S40" i="4"/>
  <c r="R40" i="4" s="1"/>
  <c r="Q40" i="4" s="1"/>
  <c r="P40" i="4" s="1"/>
  <c r="O40" i="4" s="1"/>
  <c r="N40" i="4" s="1"/>
  <c r="M40" i="4" s="1"/>
  <c r="L40" i="4" s="1"/>
  <c r="K40" i="4" s="1"/>
  <c r="J40" i="4" s="1"/>
  <c r="I40" i="4" s="1"/>
  <c r="H40" i="4" s="1"/>
  <c r="G40" i="4" s="1"/>
  <c r="F40" i="4" s="1"/>
  <c r="E40" i="4" s="1"/>
  <c r="D40" i="4" s="1"/>
  <c r="C40" i="4" s="1"/>
  <c r="W36" i="4"/>
  <c r="X36" i="4" s="1"/>
  <c r="U32" i="4"/>
  <c r="V32" i="4" s="1"/>
  <c r="W32" i="4" s="1"/>
  <c r="X32" i="4" s="1"/>
  <c r="S32" i="4"/>
  <c r="R32" i="4" s="1"/>
  <c r="Q32" i="4" s="1"/>
  <c r="P32" i="4" s="1"/>
  <c r="O32" i="4" s="1"/>
  <c r="N32" i="4" s="1"/>
  <c r="M32" i="4" s="1"/>
  <c r="L32" i="4" s="1"/>
  <c r="K32" i="4" s="1"/>
  <c r="J32" i="4" s="1"/>
  <c r="I32" i="4" s="1"/>
  <c r="H32" i="4" s="1"/>
  <c r="G32" i="4" s="1"/>
  <c r="F32" i="4" s="1"/>
  <c r="E32" i="4" s="1"/>
  <c r="D32" i="4" s="1"/>
  <c r="C32" i="4" s="1"/>
  <c r="W28" i="4"/>
  <c r="X28" i="4" s="1"/>
  <c r="U24" i="4"/>
  <c r="V24" i="4" s="1"/>
  <c r="W24" i="4" s="1"/>
  <c r="X24" i="4" s="1"/>
  <c r="S24" i="4"/>
  <c r="R24" i="4" s="1"/>
  <c r="Q24" i="4" s="1"/>
  <c r="P24" i="4" s="1"/>
  <c r="O24" i="4" s="1"/>
  <c r="N24" i="4" s="1"/>
  <c r="M24" i="4" s="1"/>
  <c r="L24" i="4" s="1"/>
  <c r="K24" i="4" s="1"/>
  <c r="J24" i="4" s="1"/>
  <c r="I24" i="4" s="1"/>
  <c r="H24" i="4" s="1"/>
  <c r="G24" i="4" s="1"/>
  <c r="F24" i="4" s="1"/>
  <c r="E24" i="4" s="1"/>
  <c r="D24" i="4" s="1"/>
  <c r="C24" i="4" s="1"/>
  <c r="W20" i="4"/>
  <c r="X20" i="4" s="1"/>
  <c r="U16" i="4"/>
  <c r="V16" i="4" s="1"/>
  <c r="W16" i="4" s="1"/>
  <c r="X16" i="4" s="1"/>
  <c r="S16" i="4"/>
  <c r="R16" i="4" s="1"/>
  <c r="Q16" i="4" s="1"/>
  <c r="P16" i="4" s="1"/>
  <c r="O16" i="4" s="1"/>
  <c r="W12" i="4"/>
  <c r="X12" i="4" s="1"/>
  <c r="U8" i="4"/>
  <c r="V8" i="4" s="1"/>
  <c r="W8" i="4" s="1"/>
  <c r="X8" i="4" s="1"/>
  <c r="S8" i="4"/>
  <c r="R8" i="4" s="1"/>
  <c r="Q8" i="4" s="1"/>
  <c r="P8" i="4" s="1"/>
  <c r="O8" i="4" s="1"/>
  <c r="N8" i="4" s="1"/>
  <c r="M8" i="4" s="1"/>
  <c r="L8" i="4" s="1"/>
  <c r="K8" i="4" s="1"/>
  <c r="J8" i="4" s="1"/>
  <c r="I8" i="4" s="1"/>
  <c r="H8" i="4" s="1"/>
  <c r="G8" i="4" s="1"/>
  <c r="F8" i="4" s="1"/>
  <c r="E8" i="4" s="1"/>
  <c r="D8" i="4" s="1"/>
  <c r="C8" i="4" s="1"/>
  <c r="W4" i="4"/>
  <c r="X4" i="4" s="1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" i="30"/>
  <c r="T4" i="30"/>
  <c r="T3" i="30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3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X221" i="4"/>
  <c r="X221" i="30"/>
  <c r="W221" i="4"/>
  <c r="W221" i="30"/>
  <c r="V221" i="4"/>
  <c r="V221" i="30"/>
  <c r="U221" i="4"/>
  <c r="U221" i="30"/>
  <c r="T221" i="4"/>
  <c r="T221" i="30"/>
  <c r="S221" i="4"/>
  <c r="S221" i="30"/>
  <c r="R221" i="4"/>
  <c r="R221" i="30"/>
  <c r="Q221" i="4"/>
  <c r="Q221" i="30"/>
  <c r="P221" i="4"/>
  <c r="P221" i="30"/>
  <c r="O221" i="4"/>
  <c r="O221" i="30"/>
  <c r="N221" i="4"/>
  <c r="N221" i="30"/>
  <c r="M221" i="4"/>
  <c r="M221" i="30"/>
  <c r="L221" i="4"/>
  <c r="L221" i="30"/>
  <c r="K221" i="4"/>
  <c r="K221" i="30"/>
  <c r="J221" i="4"/>
  <c r="J221" i="30"/>
  <c r="I221" i="4"/>
  <c r="I221" i="30"/>
  <c r="H221" i="4"/>
  <c r="H221" i="30" s="1"/>
  <c r="G221" i="4"/>
  <c r="G221" i="30" s="1"/>
  <c r="F221" i="4"/>
  <c r="F221" i="30" s="1"/>
  <c r="E221" i="4"/>
  <c r="E221" i="30" s="1"/>
  <c r="D221" i="4"/>
  <c r="D221" i="30" s="1"/>
  <c r="X220" i="4"/>
  <c r="X220" i="30" s="1"/>
  <c r="W220" i="4"/>
  <c r="W220" i="30" s="1"/>
  <c r="V220" i="4"/>
  <c r="V220" i="30" s="1"/>
  <c r="U220" i="4"/>
  <c r="U220" i="30" s="1"/>
  <c r="T220" i="4"/>
  <c r="T220" i="30" s="1"/>
  <c r="S220" i="4"/>
  <c r="S220" i="30" s="1"/>
  <c r="R220" i="4"/>
  <c r="R220" i="30" s="1"/>
  <c r="Q220" i="4"/>
  <c r="Q220" i="30" s="1"/>
  <c r="P220" i="4"/>
  <c r="P220" i="30" s="1"/>
  <c r="O220" i="4"/>
  <c r="O220" i="30" s="1"/>
  <c r="N220" i="4"/>
  <c r="N220" i="30" s="1"/>
  <c r="M220" i="4"/>
  <c r="M220" i="30" s="1"/>
  <c r="L220" i="4"/>
  <c r="L220" i="30" s="1"/>
  <c r="K220" i="4"/>
  <c r="K220" i="30" s="1"/>
  <c r="J220" i="4"/>
  <c r="J220" i="30" s="1"/>
  <c r="I220" i="4"/>
  <c r="I220" i="30" s="1"/>
  <c r="H220" i="4"/>
  <c r="H220" i="30" s="1"/>
  <c r="G220" i="4"/>
  <c r="F220" i="4"/>
  <c r="F220" i="30" s="1"/>
  <c r="E220" i="4"/>
  <c r="E220" i="30" s="1"/>
  <c r="D220" i="4"/>
  <c r="D220" i="30" s="1"/>
  <c r="X219" i="4"/>
  <c r="X219" i="30" s="1"/>
  <c r="W219" i="4"/>
  <c r="W219" i="30" s="1"/>
  <c r="V219" i="4"/>
  <c r="V219" i="30" s="1"/>
  <c r="U219" i="4"/>
  <c r="U219" i="30" s="1"/>
  <c r="T219" i="4"/>
  <c r="T219" i="30" s="1"/>
  <c r="S219" i="4"/>
  <c r="S219" i="30" s="1"/>
  <c r="R219" i="4"/>
  <c r="R219" i="30" s="1"/>
  <c r="Q219" i="4"/>
  <c r="Q219" i="30" s="1"/>
  <c r="P219" i="4"/>
  <c r="P219" i="30" s="1"/>
  <c r="O219" i="4"/>
  <c r="O219" i="30" s="1"/>
  <c r="N219" i="4"/>
  <c r="N219" i="30" s="1"/>
  <c r="M219" i="4"/>
  <c r="M219" i="30" s="1"/>
  <c r="L219" i="4"/>
  <c r="L219" i="30" s="1"/>
  <c r="K219" i="4"/>
  <c r="K219" i="30" s="1"/>
  <c r="J219" i="4"/>
  <c r="J219" i="30" s="1"/>
  <c r="I219" i="4"/>
  <c r="I219" i="30" s="1"/>
  <c r="H219" i="4"/>
  <c r="H219" i="30" s="1"/>
  <c r="G219" i="4"/>
  <c r="G219" i="30" s="1"/>
  <c r="F219" i="4"/>
  <c r="F219" i="30" s="1"/>
  <c r="E219" i="4"/>
  <c r="E219" i="30" s="1"/>
  <c r="D219" i="4"/>
  <c r="D219" i="30" s="1"/>
  <c r="X218" i="4"/>
  <c r="X218" i="30" s="1"/>
  <c r="W218" i="4"/>
  <c r="W218" i="30" s="1"/>
  <c r="V218" i="4"/>
  <c r="V218" i="30" s="1"/>
  <c r="U218" i="4"/>
  <c r="U218" i="30" s="1"/>
  <c r="T218" i="4"/>
  <c r="T218" i="30" s="1"/>
  <c r="S218" i="4"/>
  <c r="S218" i="30" s="1"/>
  <c r="R218" i="4"/>
  <c r="R218" i="30" s="1"/>
  <c r="Q218" i="4"/>
  <c r="Q218" i="30" s="1"/>
  <c r="P218" i="4"/>
  <c r="P218" i="30" s="1"/>
  <c r="O218" i="4"/>
  <c r="O218" i="30" s="1"/>
  <c r="N218" i="4"/>
  <c r="N218" i="30" s="1"/>
  <c r="M218" i="4"/>
  <c r="M218" i="30" s="1"/>
  <c r="L218" i="4"/>
  <c r="L218" i="30" s="1"/>
  <c r="K218" i="4"/>
  <c r="K218" i="30" s="1"/>
  <c r="J218" i="4"/>
  <c r="J218" i="30" s="1"/>
  <c r="I218" i="4"/>
  <c r="I218" i="30" s="1"/>
  <c r="H218" i="4"/>
  <c r="H218" i="30" s="1"/>
  <c r="G218" i="4"/>
  <c r="G218" i="30" s="1"/>
  <c r="F218" i="4"/>
  <c r="F218" i="30" s="1"/>
  <c r="E218" i="4"/>
  <c r="E218" i="30" s="1"/>
  <c r="D218" i="4"/>
  <c r="D218" i="30" s="1"/>
  <c r="X217" i="4"/>
  <c r="X217" i="30"/>
  <c r="W217" i="4"/>
  <c r="W217" i="30"/>
  <c r="V217" i="4"/>
  <c r="V217" i="30"/>
  <c r="U217" i="4"/>
  <c r="U217" i="30"/>
  <c r="T217" i="4"/>
  <c r="T217" i="30"/>
  <c r="S217" i="4"/>
  <c r="S217" i="30"/>
  <c r="R217" i="4"/>
  <c r="R217" i="30"/>
  <c r="Q217" i="4"/>
  <c r="Q217" i="30"/>
  <c r="P217" i="4"/>
  <c r="P217" i="30"/>
  <c r="O217" i="4"/>
  <c r="O217" i="30"/>
  <c r="N217" i="4"/>
  <c r="N217" i="30"/>
  <c r="M217" i="4"/>
  <c r="M217" i="30"/>
  <c r="L217" i="4"/>
  <c r="L217" i="30"/>
  <c r="K217" i="4"/>
  <c r="K217" i="30"/>
  <c r="J217" i="4"/>
  <c r="J217" i="30"/>
  <c r="I217" i="4"/>
  <c r="I217" i="30"/>
  <c r="H217" i="4"/>
  <c r="H217" i="30" s="1"/>
  <c r="G217" i="4"/>
  <c r="G217" i="30" s="1"/>
  <c r="F217" i="4"/>
  <c r="F217" i="30" s="1"/>
  <c r="E217" i="4"/>
  <c r="E217" i="30" s="1"/>
  <c r="D217" i="4"/>
  <c r="D217" i="30" s="1"/>
  <c r="X216" i="4"/>
  <c r="X216" i="30" s="1"/>
  <c r="W216" i="4"/>
  <c r="W216" i="30" s="1"/>
  <c r="V216" i="4"/>
  <c r="V216" i="30" s="1"/>
  <c r="U216" i="4"/>
  <c r="U216" i="30" s="1"/>
  <c r="T216" i="4"/>
  <c r="T216" i="30" s="1"/>
  <c r="S216" i="4"/>
  <c r="S216" i="30" s="1"/>
  <c r="R216" i="4"/>
  <c r="R216" i="30" s="1"/>
  <c r="Q216" i="4"/>
  <c r="Q216" i="30" s="1"/>
  <c r="P216" i="4"/>
  <c r="P216" i="30" s="1"/>
  <c r="O216" i="4"/>
  <c r="O216" i="30" s="1"/>
  <c r="N216" i="4"/>
  <c r="N216" i="30" s="1"/>
  <c r="M216" i="4"/>
  <c r="M216" i="30" s="1"/>
  <c r="L216" i="4"/>
  <c r="L216" i="30" s="1"/>
  <c r="K216" i="4"/>
  <c r="K216" i="30" s="1"/>
  <c r="J216" i="4"/>
  <c r="J216" i="30" s="1"/>
  <c r="I216" i="4"/>
  <c r="I216" i="30" s="1"/>
  <c r="H216" i="4"/>
  <c r="H216" i="30" s="1"/>
  <c r="G216" i="4"/>
  <c r="G216" i="30" s="1"/>
  <c r="F216" i="4"/>
  <c r="F216" i="30" s="1"/>
  <c r="E216" i="4"/>
  <c r="E216" i="30" s="1"/>
  <c r="D216" i="4"/>
  <c r="G220" i="30"/>
  <c r="D216" i="30"/>
  <c r="U4" i="6"/>
  <c r="V4" i="6" s="1"/>
  <c r="W4" i="6"/>
  <c r="X4" i="6" s="1"/>
  <c r="S4" i="6"/>
  <c r="R4" i="6" s="1"/>
  <c r="Q4" i="6"/>
  <c r="P4" i="6" s="1"/>
  <c r="O4" i="6" s="1"/>
  <c r="N4" i="6" s="1"/>
  <c r="M4" i="6" s="1"/>
  <c r="L4" i="6" s="1"/>
  <c r="K4" i="6" s="1"/>
  <c r="J4" i="6" s="1"/>
  <c r="I4" i="6" s="1"/>
  <c r="H4" i="6" s="1"/>
  <c r="G4" i="6" s="1"/>
  <c r="F4" i="6" s="1"/>
  <c r="E4" i="6" s="1"/>
  <c r="D4" i="6" s="1"/>
  <c r="C4" i="6" s="1"/>
  <c r="U6" i="6"/>
  <c r="V6" i="6"/>
  <c r="W6" i="6" s="1"/>
  <c r="X6" i="6"/>
  <c r="S6" i="6"/>
  <c r="R6" i="6"/>
  <c r="Q6" i="6" s="1"/>
  <c r="P6" i="6" s="1"/>
  <c r="O6" i="6" s="1"/>
  <c r="N6" i="6" s="1"/>
  <c r="M6" i="6" s="1"/>
  <c r="L6" i="6" s="1"/>
  <c r="K6" i="6" s="1"/>
  <c r="J6" i="6" s="1"/>
  <c r="I6" i="6" s="1"/>
  <c r="H6" i="6" s="1"/>
  <c r="G6" i="6" s="1"/>
  <c r="F6" i="6" s="1"/>
  <c r="E6" i="6" s="1"/>
  <c r="D6" i="6" s="1"/>
  <c r="C6" i="6" s="1"/>
  <c r="U8" i="6"/>
  <c r="V8" i="6" s="1"/>
  <c r="W8" i="6" s="1"/>
  <c r="X8" i="6" s="1"/>
  <c r="S8" i="6"/>
  <c r="R8" i="6" s="1"/>
  <c r="Q8" i="6" s="1"/>
  <c r="P8" i="6" s="1"/>
  <c r="O8" i="6"/>
  <c r="N8" i="6" s="1"/>
  <c r="M8" i="6" s="1"/>
  <c r="L8" i="6" s="1"/>
  <c r="K8" i="6" s="1"/>
  <c r="J8" i="6" s="1"/>
  <c r="I8" i="6" s="1"/>
  <c r="H8" i="6" s="1"/>
  <c r="G8" i="6" s="1"/>
  <c r="F8" i="6" s="1"/>
  <c r="E8" i="6" s="1"/>
  <c r="D8" i="6" s="1"/>
  <c r="C8" i="6" s="1"/>
  <c r="U10" i="6"/>
  <c r="V10" i="6"/>
  <c r="W10" i="6" s="1"/>
  <c r="X10" i="6" s="1"/>
  <c r="S10" i="6"/>
  <c r="R10" i="6"/>
  <c r="Q10" i="6" s="1"/>
  <c r="P10" i="6"/>
  <c r="O10" i="6" s="1"/>
  <c r="N10" i="6" s="1"/>
  <c r="M10" i="6" s="1"/>
  <c r="L10" i="6" s="1"/>
  <c r="K10" i="6" s="1"/>
  <c r="J10" i="6" s="1"/>
  <c r="I10" i="6" s="1"/>
  <c r="H10" i="6" s="1"/>
  <c r="G10" i="6" s="1"/>
  <c r="F10" i="6" s="1"/>
  <c r="E10" i="6" s="1"/>
  <c r="D10" i="6" s="1"/>
  <c r="C10" i="6" s="1"/>
  <c r="U12" i="6"/>
  <c r="V12" i="6" s="1"/>
  <c r="W12" i="6"/>
  <c r="X12" i="6" s="1"/>
  <c r="S12" i="6"/>
  <c r="R12" i="6" s="1"/>
  <c r="Q12" i="6"/>
  <c r="P12" i="6" s="1"/>
  <c r="O12" i="6" s="1"/>
  <c r="N12" i="6" s="1"/>
  <c r="M12" i="6"/>
  <c r="L12" i="6" s="1"/>
  <c r="K12" i="6" s="1"/>
  <c r="J12" i="6" s="1"/>
  <c r="I12" i="6" s="1"/>
  <c r="H12" i="6" s="1"/>
  <c r="G12" i="6" s="1"/>
  <c r="F12" i="6" s="1"/>
  <c r="E12" i="6" s="1"/>
  <c r="D12" i="6" s="1"/>
  <c r="C12" i="6" s="1"/>
  <c r="U14" i="6"/>
  <c r="V14" i="6"/>
  <c r="W14" i="6" s="1"/>
  <c r="X14" i="6"/>
  <c r="S14" i="6"/>
  <c r="R14" i="6"/>
  <c r="Q14" i="6" s="1"/>
  <c r="P14" i="6" s="1"/>
  <c r="O14" i="6" s="1"/>
  <c r="N14" i="6"/>
  <c r="M14" i="6" s="1"/>
  <c r="L14" i="6" s="1"/>
  <c r="K14" i="6" s="1"/>
  <c r="J14" i="6" s="1"/>
  <c r="I14" i="6" s="1"/>
  <c r="H14" i="6" s="1"/>
  <c r="G14" i="6" s="1"/>
  <c r="F14" i="6"/>
  <c r="E14" i="6" s="1"/>
  <c r="D14" i="6" s="1"/>
  <c r="C14" i="6" s="1"/>
  <c r="U16" i="6"/>
  <c r="V16" i="6" s="1"/>
  <c r="W16" i="6" s="1"/>
  <c r="X16" i="6" s="1"/>
  <c r="S16" i="6"/>
  <c r="R16" i="6" s="1"/>
  <c r="Q16" i="6" s="1"/>
  <c r="P16" i="6" s="1"/>
  <c r="O16" i="6" s="1"/>
  <c r="N16" i="6" s="1"/>
  <c r="M16" i="6" s="1"/>
  <c r="L16" i="6" s="1"/>
  <c r="K16" i="6" s="1"/>
  <c r="J16" i="6" s="1"/>
  <c r="I16" i="6" s="1"/>
  <c r="H16" i="6" s="1"/>
  <c r="G16" i="6" s="1"/>
  <c r="F16" i="6" s="1"/>
  <c r="E16" i="6" s="1"/>
  <c r="D16" i="6" s="1"/>
  <c r="C16" i="6" s="1"/>
  <c r="U18" i="6"/>
  <c r="V18" i="6"/>
  <c r="W18" i="6" s="1"/>
  <c r="X18" i="6" s="1"/>
  <c r="S18" i="6"/>
  <c r="R18" i="6"/>
  <c r="Q18" i="6" s="1"/>
  <c r="P18" i="6"/>
  <c r="O18" i="6" s="1"/>
  <c r="N18" i="6" s="1"/>
  <c r="M18" i="6" s="1"/>
  <c r="L18" i="6"/>
  <c r="K18" i="6" s="1"/>
  <c r="J18" i="6" s="1"/>
  <c r="I18" i="6" s="1"/>
  <c r="H18" i="6" s="1"/>
  <c r="G18" i="6" s="1"/>
  <c r="F18" i="6" s="1"/>
  <c r="E18" i="6" s="1"/>
  <c r="D18" i="6" s="1"/>
  <c r="C18" i="6" s="1"/>
  <c r="U20" i="6"/>
  <c r="V20" i="6" s="1"/>
  <c r="W20" i="6"/>
  <c r="X20" i="6" s="1"/>
  <c r="S20" i="6"/>
  <c r="R20" i="6" s="1"/>
  <c r="Q20" i="6"/>
  <c r="P20" i="6" s="1"/>
  <c r="O20" i="6" s="1"/>
  <c r="N20" i="6" s="1"/>
  <c r="M20" i="6" s="1"/>
  <c r="L20" i="6" s="1"/>
  <c r="K20" i="6" s="1"/>
  <c r="J20" i="6" s="1"/>
  <c r="I20" i="6"/>
  <c r="H20" i="6" s="1"/>
  <c r="G20" i="6" s="1"/>
  <c r="F20" i="6" s="1"/>
  <c r="E20" i="6" s="1"/>
  <c r="D20" i="6" s="1"/>
  <c r="C20" i="6" s="1"/>
  <c r="U22" i="6"/>
  <c r="V22" i="6"/>
  <c r="W22" i="6" s="1"/>
  <c r="X22" i="6"/>
  <c r="S22" i="6"/>
  <c r="R22" i="6"/>
  <c r="Q22" i="6" s="1"/>
  <c r="P22" i="6" s="1"/>
  <c r="O22" i="6" s="1"/>
  <c r="N22" i="6" s="1"/>
  <c r="M22" i="6" s="1"/>
  <c r="L22" i="6" s="1"/>
  <c r="K22" i="6" s="1"/>
  <c r="J22" i="6"/>
  <c r="I22" i="6" s="1"/>
  <c r="H22" i="6" s="1"/>
  <c r="G22" i="6" s="1"/>
  <c r="F22" i="6" s="1"/>
  <c r="E22" i="6" s="1"/>
  <c r="D22" i="6" s="1"/>
  <c r="C22" i="6" s="1"/>
  <c r="U24" i="6"/>
  <c r="V24" i="6" s="1"/>
  <c r="W24" i="6" s="1"/>
  <c r="X24" i="6" s="1"/>
  <c r="S24" i="6"/>
  <c r="R24" i="6" s="1"/>
  <c r="Q24" i="6" s="1"/>
  <c r="P24" i="6" s="1"/>
  <c r="O24" i="6"/>
  <c r="N24" i="6" s="1"/>
  <c r="M24" i="6" s="1"/>
  <c r="L24" i="6" s="1"/>
  <c r="K24" i="6" s="1"/>
  <c r="J24" i="6" s="1"/>
  <c r="I24" i="6" s="1"/>
  <c r="H24" i="6" s="1"/>
  <c r="G24" i="6"/>
  <c r="F24" i="6" s="1"/>
  <c r="E24" i="6" s="1"/>
  <c r="D24" i="6" s="1"/>
  <c r="C24" i="6" s="1"/>
  <c r="U26" i="6"/>
  <c r="V26" i="6"/>
  <c r="W26" i="6" s="1"/>
  <c r="X26" i="6" s="1"/>
  <c r="S26" i="6"/>
  <c r="R26" i="6"/>
  <c r="Q26" i="6" s="1"/>
  <c r="P26" i="6"/>
  <c r="O26" i="6" s="1"/>
  <c r="N26" i="6" s="1"/>
  <c r="M26" i="6" s="1"/>
  <c r="L26" i="6" s="1"/>
  <c r="K26" i="6" s="1"/>
  <c r="J26" i="6" s="1"/>
  <c r="I26" i="6" s="1"/>
  <c r="H26" i="6"/>
  <c r="G26" i="6" s="1"/>
  <c r="F26" i="6" s="1"/>
  <c r="E26" i="6" s="1"/>
  <c r="D26" i="6" s="1"/>
  <c r="C26" i="6" s="1"/>
  <c r="U28" i="6"/>
  <c r="V28" i="6" s="1"/>
  <c r="W28" i="6"/>
  <c r="X28" i="6" s="1"/>
  <c r="S28" i="6"/>
  <c r="R28" i="6" s="1"/>
  <c r="Q28" i="6"/>
  <c r="P28" i="6" s="1"/>
  <c r="O28" i="6" s="1"/>
  <c r="N28" i="6" s="1"/>
  <c r="M28" i="6"/>
  <c r="L28" i="6" s="1"/>
  <c r="K28" i="6" s="1"/>
  <c r="J28" i="6" s="1"/>
  <c r="I28" i="6" s="1"/>
  <c r="H28" i="6" s="1"/>
  <c r="G28" i="6" s="1"/>
  <c r="F28" i="6" s="1"/>
  <c r="E28" i="6"/>
  <c r="D28" i="6" s="1"/>
  <c r="C28" i="6" s="1"/>
  <c r="U30" i="6"/>
  <c r="V30" i="6"/>
  <c r="W30" i="6" s="1"/>
  <c r="X30" i="6"/>
  <c r="S30" i="6"/>
  <c r="R30" i="6"/>
  <c r="Q30" i="6" s="1"/>
  <c r="P30" i="6" s="1"/>
  <c r="O30" i="6" s="1"/>
  <c r="N30" i="6"/>
  <c r="M30" i="6" s="1"/>
  <c r="L30" i="6" s="1"/>
  <c r="K30" i="6" s="1"/>
  <c r="J30" i="6" s="1"/>
  <c r="I30" i="6" s="1"/>
  <c r="H30" i="6" s="1"/>
  <c r="G30" i="6" s="1"/>
  <c r="F30" i="6" s="1"/>
  <c r="E30" i="6" s="1"/>
  <c r="D30" i="6" s="1"/>
  <c r="C30" i="6" s="1"/>
  <c r="U32" i="6"/>
  <c r="V32" i="6" s="1"/>
  <c r="W32" i="6" s="1"/>
  <c r="X32" i="6" s="1"/>
  <c r="S32" i="6"/>
  <c r="R32" i="6" s="1"/>
  <c r="Q32" i="6" s="1"/>
  <c r="P32" i="6" s="1"/>
  <c r="O32" i="6" s="1"/>
  <c r="N32" i="6" s="1"/>
  <c r="M32" i="6" s="1"/>
  <c r="L32" i="6" s="1"/>
  <c r="K32" i="6"/>
  <c r="J32" i="6" s="1"/>
  <c r="I32" i="6" s="1"/>
  <c r="H32" i="6" s="1"/>
  <c r="G32" i="6" s="1"/>
  <c r="F32" i="6" s="1"/>
  <c r="E32" i="6" s="1"/>
  <c r="D32" i="6" s="1"/>
  <c r="C32" i="6" s="1"/>
  <c r="U34" i="6"/>
  <c r="V34" i="6"/>
  <c r="W34" i="6" s="1"/>
  <c r="X34" i="6" s="1"/>
  <c r="S34" i="6"/>
  <c r="R34" i="6"/>
  <c r="Q34" i="6" s="1"/>
  <c r="P34" i="6"/>
  <c r="O34" i="6" s="1"/>
  <c r="N34" i="6" s="1"/>
  <c r="M34" i="6" s="1"/>
  <c r="L34" i="6"/>
  <c r="K34" i="6" s="1"/>
  <c r="J34" i="6" s="1"/>
  <c r="I34" i="6" s="1"/>
  <c r="H34" i="6" s="1"/>
  <c r="G34" i="6" s="1"/>
  <c r="F34" i="6" s="1"/>
  <c r="E34" i="6" s="1"/>
  <c r="D34" i="6"/>
  <c r="C34" i="6" s="1"/>
  <c r="U36" i="6"/>
  <c r="V36" i="6" s="1"/>
  <c r="W36" i="6"/>
  <c r="X36" i="6" s="1"/>
  <c r="S36" i="6"/>
  <c r="R36" i="6" s="1"/>
  <c r="Q36" i="6"/>
  <c r="P36" i="6" s="1"/>
  <c r="O36" i="6" s="1"/>
  <c r="N36" i="6" s="1"/>
  <c r="M36" i="6" s="1"/>
  <c r="L36" i="6" s="1"/>
  <c r="K36" i="6" s="1"/>
  <c r="J36" i="6" s="1"/>
  <c r="I36" i="6" s="1"/>
  <c r="H36" i="6" s="1"/>
  <c r="G36" i="6" s="1"/>
  <c r="F36" i="6" s="1"/>
  <c r="E36" i="6" s="1"/>
  <c r="D36" i="6" s="1"/>
  <c r="C36" i="6" s="1"/>
  <c r="U38" i="6"/>
  <c r="V38" i="6"/>
  <c r="W38" i="6" s="1"/>
  <c r="X38" i="6"/>
  <c r="S38" i="6"/>
  <c r="R38" i="6"/>
  <c r="Q38" i="6" s="1"/>
  <c r="P38" i="6" s="1"/>
  <c r="O38" i="6" s="1"/>
  <c r="N38" i="6" s="1"/>
  <c r="M38" i="6" s="1"/>
  <c r="L38" i="6" s="1"/>
  <c r="K38" i="6" s="1"/>
  <c r="J38" i="6" s="1"/>
  <c r="I38" i="6" s="1"/>
  <c r="H38" i="6" s="1"/>
  <c r="G38" i="6" s="1"/>
  <c r="F38" i="6" s="1"/>
  <c r="E38" i="6" s="1"/>
  <c r="D38" i="6" s="1"/>
  <c r="C38" i="6" s="1"/>
  <c r="U40" i="6"/>
  <c r="V40" i="6" s="1"/>
  <c r="W40" i="6" s="1"/>
  <c r="X40" i="6" s="1"/>
  <c r="S40" i="6"/>
  <c r="R40" i="6" s="1"/>
  <c r="Q40" i="6" s="1"/>
  <c r="P40" i="6" s="1"/>
  <c r="O40" i="6"/>
  <c r="N40" i="6" s="1"/>
  <c r="M40" i="6" s="1"/>
  <c r="L40" i="6" s="1"/>
  <c r="K40" i="6" s="1"/>
  <c r="J40" i="6" s="1"/>
  <c r="I40" i="6" s="1"/>
  <c r="H40" i="6" s="1"/>
  <c r="G40" i="6" s="1"/>
  <c r="F40" i="6" s="1"/>
  <c r="E40" i="6" s="1"/>
  <c r="D40" i="6" s="1"/>
  <c r="C40" i="6" s="1"/>
  <c r="U42" i="6"/>
  <c r="V42" i="6"/>
  <c r="W42" i="6" s="1"/>
  <c r="X42" i="6" s="1"/>
  <c r="S42" i="6"/>
  <c r="R42" i="6"/>
  <c r="Q42" i="6" s="1"/>
  <c r="P42" i="6"/>
  <c r="O42" i="6" s="1"/>
  <c r="N42" i="6" s="1"/>
  <c r="M42" i="6" s="1"/>
  <c r="L42" i="6" s="1"/>
  <c r="K42" i="6" s="1"/>
  <c r="J42" i="6" s="1"/>
  <c r="I42" i="6" s="1"/>
  <c r="H42" i="6" s="1"/>
  <c r="G42" i="6" s="1"/>
  <c r="F42" i="6" s="1"/>
  <c r="E42" i="6" s="1"/>
  <c r="D42" i="6" s="1"/>
  <c r="C42" i="6" s="1"/>
  <c r="U44" i="6"/>
  <c r="V44" i="6" s="1"/>
  <c r="W44" i="6"/>
  <c r="X44" i="6" s="1"/>
  <c r="S44" i="6"/>
  <c r="R44" i="6" s="1"/>
  <c r="Q44" i="6"/>
  <c r="P44" i="6" s="1"/>
  <c r="O44" i="6" s="1"/>
  <c r="N44" i="6" s="1"/>
  <c r="M44" i="6"/>
  <c r="L44" i="6" s="1"/>
  <c r="K44" i="6" s="1"/>
  <c r="J44" i="6" s="1"/>
  <c r="I44" i="6" s="1"/>
  <c r="H44" i="6" s="1"/>
  <c r="G44" i="6" s="1"/>
  <c r="F44" i="6" s="1"/>
  <c r="E44" i="6" s="1"/>
  <c r="D44" i="6" s="1"/>
  <c r="C44" i="6" s="1"/>
  <c r="U46" i="6"/>
  <c r="V46" i="6"/>
  <c r="W46" i="6" s="1"/>
  <c r="X46" i="6"/>
  <c r="S46" i="6"/>
  <c r="R46" i="6"/>
  <c r="Q46" i="6" s="1"/>
  <c r="P46" i="6" s="1"/>
  <c r="O46" i="6" s="1"/>
  <c r="N46" i="6"/>
  <c r="M46" i="6" s="1"/>
  <c r="L46" i="6" s="1"/>
  <c r="K46" i="6" s="1"/>
  <c r="J46" i="6" s="1"/>
  <c r="I46" i="6" s="1"/>
  <c r="H46" i="6" s="1"/>
  <c r="G46" i="6" s="1"/>
  <c r="F46" i="6"/>
  <c r="E46" i="6" s="1"/>
  <c r="D46" i="6" s="1"/>
  <c r="C46" i="6" s="1"/>
  <c r="U48" i="6"/>
  <c r="V48" i="6" s="1"/>
  <c r="W48" i="6" s="1"/>
  <c r="X48" i="6" s="1"/>
  <c r="S48" i="6"/>
  <c r="R48" i="6" s="1"/>
  <c r="Q48" i="6" s="1"/>
  <c r="P48" i="6" s="1"/>
  <c r="O48" i="6" s="1"/>
  <c r="N48" i="6" s="1"/>
  <c r="M48" i="6" s="1"/>
  <c r="L48" i="6" s="1"/>
  <c r="K48" i="6" s="1"/>
  <c r="J48" i="6" s="1"/>
  <c r="I48" i="6" s="1"/>
  <c r="H48" i="6" s="1"/>
  <c r="G48" i="6" s="1"/>
  <c r="F48" i="6" s="1"/>
  <c r="E48" i="6" s="1"/>
  <c r="D48" i="6" s="1"/>
  <c r="C48" i="6" s="1"/>
  <c r="U50" i="6"/>
  <c r="V50" i="6"/>
  <c r="W50" i="6" s="1"/>
  <c r="X50" i="6" s="1"/>
  <c r="S50" i="6"/>
  <c r="R50" i="6"/>
  <c r="Q50" i="6" s="1"/>
  <c r="P50" i="6"/>
  <c r="O50" i="6" s="1"/>
  <c r="N50" i="6" s="1"/>
  <c r="M50" i="6" s="1"/>
  <c r="L50" i="6"/>
  <c r="K50" i="6" s="1"/>
  <c r="J50" i="6" s="1"/>
  <c r="I50" i="6" s="1"/>
  <c r="H50" i="6" s="1"/>
  <c r="G50" i="6" s="1"/>
  <c r="F50" i="6" s="1"/>
  <c r="E50" i="6" s="1"/>
  <c r="D50" i="6" s="1"/>
  <c r="C50" i="6" s="1"/>
  <c r="U52" i="6"/>
  <c r="V52" i="6" s="1"/>
  <c r="W52" i="6"/>
  <c r="X52" i="6" s="1"/>
  <c r="S52" i="6"/>
  <c r="R52" i="6" s="1"/>
  <c r="Q52" i="6"/>
  <c r="P52" i="6" s="1"/>
  <c r="O52" i="6" s="1"/>
  <c r="N52" i="6" s="1"/>
  <c r="M52" i="6" s="1"/>
  <c r="L52" i="6" s="1"/>
  <c r="K52" i="6" s="1"/>
  <c r="J52" i="6" s="1"/>
  <c r="I52" i="6"/>
  <c r="H52" i="6" s="1"/>
  <c r="G52" i="6" s="1"/>
  <c r="F52" i="6" s="1"/>
  <c r="E52" i="6" s="1"/>
  <c r="D52" i="6" s="1"/>
  <c r="C52" i="6" s="1"/>
  <c r="U54" i="6"/>
  <c r="V54" i="6"/>
  <c r="W54" i="6" s="1"/>
  <c r="X54" i="6"/>
  <c r="S54" i="6"/>
  <c r="R54" i="6"/>
  <c r="Q54" i="6" s="1"/>
  <c r="P54" i="6" s="1"/>
  <c r="O54" i="6" s="1"/>
  <c r="N54" i="6" s="1"/>
  <c r="M54" i="6" s="1"/>
  <c r="L54" i="6" s="1"/>
  <c r="K54" i="6" s="1"/>
  <c r="J54" i="6"/>
  <c r="I54" i="6" s="1"/>
  <c r="H54" i="6" s="1"/>
  <c r="G54" i="6" s="1"/>
  <c r="F54" i="6" s="1"/>
  <c r="E54" i="6" s="1"/>
  <c r="D54" i="6" s="1"/>
  <c r="C54" i="6" s="1"/>
  <c r="U56" i="6"/>
  <c r="V56" i="6" s="1"/>
  <c r="W56" i="6" s="1"/>
  <c r="X56" i="6" s="1"/>
  <c r="S56" i="6"/>
  <c r="R56" i="6" s="1"/>
  <c r="Q56" i="6" s="1"/>
  <c r="P56" i="6" s="1"/>
  <c r="O56" i="6"/>
  <c r="N56" i="6" s="1"/>
  <c r="M56" i="6" s="1"/>
  <c r="L56" i="6" s="1"/>
  <c r="K56" i="6" s="1"/>
  <c r="J56" i="6" s="1"/>
  <c r="I56" i="6" s="1"/>
  <c r="H56" i="6" s="1"/>
  <c r="G56" i="6"/>
  <c r="F56" i="6" s="1"/>
  <c r="E56" i="6" s="1"/>
  <c r="D56" i="6" s="1"/>
  <c r="C56" i="6" s="1"/>
  <c r="U58" i="6"/>
  <c r="V58" i="6"/>
  <c r="W58" i="6" s="1"/>
  <c r="X58" i="6" s="1"/>
  <c r="S58" i="6"/>
  <c r="R58" i="6"/>
  <c r="Q58" i="6" s="1"/>
  <c r="P58" i="6"/>
  <c r="O58" i="6" s="1"/>
  <c r="N58" i="6" s="1"/>
  <c r="M58" i="6" s="1"/>
  <c r="L58" i="6" s="1"/>
  <c r="K58" i="6" s="1"/>
  <c r="J58" i="6" s="1"/>
  <c r="I58" i="6" s="1"/>
  <c r="H58" i="6"/>
  <c r="G58" i="6" s="1"/>
  <c r="F58" i="6" s="1"/>
  <c r="E58" i="6" s="1"/>
  <c r="D58" i="6" s="1"/>
  <c r="C58" i="6" s="1"/>
  <c r="U60" i="6"/>
  <c r="V60" i="6" s="1"/>
  <c r="W60" i="6"/>
  <c r="X60" i="6" s="1"/>
  <c r="S60" i="6"/>
  <c r="R60" i="6" s="1"/>
  <c r="Q60" i="6"/>
  <c r="P60" i="6" s="1"/>
  <c r="O60" i="6" s="1"/>
  <c r="N60" i="6" s="1"/>
  <c r="M60" i="6"/>
  <c r="L60" i="6" s="1"/>
  <c r="K60" i="6" s="1"/>
  <c r="J60" i="6" s="1"/>
  <c r="I60" i="6" s="1"/>
  <c r="H60" i="6" s="1"/>
  <c r="G60" i="6" s="1"/>
  <c r="F60" i="6" s="1"/>
  <c r="E60" i="6"/>
  <c r="D60" i="6" s="1"/>
  <c r="C60" i="6" s="1"/>
  <c r="U62" i="6"/>
  <c r="V62" i="6"/>
  <c r="W62" i="6" s="1"/>
  <c r="X62" i="6"/>
  <c r="S62" i="6"/>
  <c r="R62" i="6"/>
  <c r="Q62" i="6" s="1"/>
  <c r="P62" i="6" s="1"/>
  <c r="O62" i="6" s="1"/>
  <c r="N62" i="6"/>
  <c r="M62" i="6" s="1"/>
  <c r="L62" i="6" s="1"/>
  <c r="K62" i="6" s="1"/>
  <c r="J62" i="6" s="1"/>
  <c r="I62" i="6" s="1"/>
  <c r="H62" i="6" s="1"/>
  <c r="G62" i="6" s="1"/>
  <c r="F62" i="6" s="1"/>
  <c r="E62" i="6" s="1"/>
  <c r="D62" i="6" s="1"/>
  <c r="C62" i="6" s="1"/>
  <c r="U64" i="6"/>
  <c r="V64" i="6" s="1"/>
  <c r="W64" i="6" s="1"/>
  <c r="X64" i="6" s="1"/>
  <c r="S64" i="6"/>
  <c r="R64" i="6" s="1"/>
  <c r="Q64" i="6" s="1"/>
  <c r="P64" i="6" s="1"/>
  <c r="O64" i="6" s="1"/>
  <c r="N64" i="6" s="1"/>
  <c r="M64" i="6" s="1"/>
  <c r="L64" i="6" s="1"/>
  <c r="K64" i="6"/>
  <c r="J64" i="6" s="1"/>
  <c r="I64" i="6" s="1"/>
  <c r="H64" i="6" s="1"/>
  <c r="G64" i="6" s="1"/>
  <c r="F64" i="6" s="1"/>
  <c r="E64" i="6" s="1"/>
  <c r="D64" i="6" s="1"/>
  <c r="C64" i="6" s="1"/>
  <c r="U66" i="6"/>
  <c r="V66" i="6"/>
  <c r="W66" i="6" s="1"/>
  <c r="X66" i="6" s="1"/>
  <c r="S66" i="6"/>
  <c r="R66" i="6"/>
  <c r="Q66" i="6" s="1"/>
  <c r="P66" i="6"/>
  <c r="O66" i="6" s="1"/>
  <c r="N66" i="6" s="1"/>
  <c r="M66" i="6" s="1"/>
  <c r="L66" i="6"/>
  <c r="K66" i="6" s="1"/>
  <c r="J66" i="6" s="1"/>
  <c r="I66" i="6" s="1"/>
  <c r="H66" i="6" s="1"/>
  <c r="G66" i="6" s="1"/>
  <c r="F66" i="6" s="1"/>
  <c r="E66" i="6" s="1"/>
  <c r="D66" i="6"/>
  <c r="C66" i="6" s="1"/>
  <c r="U68" i="6"/>
  <c r="V68" i="6" s="1"/>
  <c r="W68" i="6"/>
  <c r="X68" i="6" s="1"/>
  <c r="S68" i="6"/>
  <c r="R68" i="6" s="1"/>
  <c r="Q68" i="6"/>
  <c r="P68" i="6" s="1"/>
  <c r="O68" i="6" s="1"/>
  <c r="N68" i="6" s="1"/>
  <c r="M68" i="6" s="1"/>
  <c r="L68" i="6" s="1"/>
  <c r="K68" i="6" s="1"/>
  <c r="J68" i="6" s="1"/>
  <c r="I68" i="6" s="1"/>
  <c r="H68" i="6" s="1"/>
  <c r="G68" i="6" s="1"/>
  <c r="F68" i="6" s="1"/>
  <c r="E68" i="6" s="1"/>
  <c r="D68" i="6" s="1"/>
  <c r="C68" i="6" s="1"/>
  <c r="U70" i="6"/>
  <c r="V70" i="6"/>
  <c r="W70" i="6" s="1"/>
  <c r="X70" i="6"/>
  <c r="S70" i="6"/>
  <c r="R70" i="6"/>
  <c r="Q70" i="6" s="1"/>
  <c r="P70" i="6" s="1"/>
  <c r="O70" i="6" s="1"/>
  <c r="N70" i="6" s="1"/>
  <c r="M70" i="6" s="1"/>
  <c r="L70" i="6" s="1"/>
  <c r="K70" i="6" s="1"/>
  <c r="J70" i="6" s="1"/>
  <c r="I70" i="6" s="1"/>
  <c r="H70" i="6" s="1"/>
  <c r="G70" i="6" s="1"/>
  <c r="F70" i="6" s="1"/>
  <c r="E70" i="6" s="1"/>
  <c r="D70" i="6" s="1"/>
  <c r="C70" i="6" s="1"/>
  <c r="U72" i="6"/>
  <c r="V72" i="6" s="1"/>
  <c r="W72" i="6" s="1"/>
  <c r="X72" i="6" s="1"/>
  <c r="S72" i="6"/>
  <c r="R72" i="6" s="1"/>
  <c r="Q72" i="6" s="1"/>
  <c r="P72" i="6" s="1"/>
  <c r="O72" i="6"/>
  <c r="N72" i="6" s="1"/>
  <c r="M72" i="6" s="1"/>
  <c r="L72" i="6" s="1"/>
  <c r="K72" i="6" s="1"/>
  <c r="J72" i="6" s="1"/>
  <c r="I72" i="6" s="1"/>
  <c r="H72" i="6" s="1"/>
  <c r="G72" i="6" s="1"/>
  <c r="F72" i="6" s="1"/>
  <c r="E72" i="6" s="1"/>
  <c r="D72" i="6" s="1"/>
  <c r="C72" i="6" s="1"/>
  <c r="U74" i="6"/>
  <c r="V74" i="6"/>
  <c r="W74" i="6" s="1"/>
  <c r="X74" i="6" s="1"/>
  <c r="S74" i="6"/>
  <c r="R74" i="6"/>
  <c r="Q74" i="6" s="1"/>
  <c r="P74" i="6"/>
  <c r="O74" i="6" s="1"/>
  <c r="N74" i="6" s="1"/>
  <c r="M74" i="6" s="1"/>
  <c r="L74" i="6" s="1"/>
  <c r="K74" i="6" s="1"/>
  <c r="J74" i="6" s="1"/>
  <c r="I74" i="6" s="1"/>
  <c r="H74" i="6" s="1"/>
  <c r="G74" i="6" s="1"/>
  <c r="F74" i="6" s="1"/>
  <c r="E74" i="6" s="1"/>
  <c r="D74" i="6" s="1"/>
  <c r="C74" i="6" s="1"/>
  <c r="U76" i="6"/>
  <c r="V76" i="6" s="1"/>
  <c r="W76" i="6"/>
  <c r="X76" i="6" s="1"/>
  <c r="S76" i="6"/>
  <c r="R76" i="6" s="1"/>
  <c r="Q76" i="6"/>
  <c r="P76" i="6" s="1"/>
  <c r="O76" i="6" s="1"/>
  <c r="N76" i="6" s="1"/>
  <c r="M76" i="6"/>
  <c r="L76" i="6" s="1"/>
  <c r="K76" i="6" s="1"/>
  <c r="J76" i="6" s="1"/>
  <c r="I76" i="6" s="1"/>
  <c r="H76" i="6" s="1"/>
  <c r="G76" i="6" s="1"/>
  <c r="F76" i="6" s="1"/>
  <c r="E76" i="6" s="1"/>
  <c r="D76" i="6" s="1"/>
  <c r="C76" i="6" s="1"/>
  <c r="U78" i="6"/>
  <c r="V78" i="6"/>
  <c r="W78" i="6" s="1"/>
  <c r="X78" i="6"/>
  <c r="S78" i="6"/>
  <c r="R78" i="6"/>
  <c r="Q78" i="6" s="1"/>
  <c r="P78" i="6" s="1"/>
  <c r="O78" i="6" s="1"/>
  <c r="N78" i="6"/>
  <c r="M78" i="6" s="1"/>
  <c r="L78" i="6" s="1"/>
  <c r="K78" i="6" s="1"/>
  <c r="J78" i="6" s="1"/>
  <c r="I78" i="6" s="1"/>
  <c r="H78" i="6" s="1"/>
  <c r="G78" i="6" s="1"/>
  <c r="F78" i="6"/>
  <c r="E78" i="6" s="1"/>
  <c r="D78" i="6" s="1"/>
  <c r="C78" i="6" s="1"/>
  <c r="U80" i="6"/>
  <c r="V80" i="6" s="1"/>
  <c r="W80" i="6" s="1"/>
  <c r="X80" i="6" s="1"/>
  <c r="S80" i="6"/>
  <c r="R80" i="6" s="1"/>
  <c r="Q80" i="6" s="1"/>
  <c r="P80" i="6" s="1"/>
  <c r="O80" i="6" s="1"/>
  <c r="N80" i="6" s="1"/>
  <c r="M80" i="6" s="1"/>
  <c r="L80" i="6" s="1"/>
  <c r="K80" i="6" s="1"/>
  <c r="J80" i="6" s="1"/>
  <c r="I80" i="6" s="1"/>
  <c r="H80" i="6" s="1"/>
  <c r="G80" i="6" s="1"/>
  <c r="F80" i="6" s="1"/>
  <c r="E80" i="6" s="1"/>
  <c r="D80" i="6" s="1"/>
  <c r="C80" i="6" s="1"/>
  <c r="U82" i="6"/>
  <c r="V82" i="6"/>
  <c r="W82" i="6" s="1"/>
  <c r="X82" i="6" s="1"/>
  <c r="S82" i="6"/>
  <c r="R82" i="6"/>
  <c r="Q82" i="6" s="1"/>
  <c r="P82" i="6"/>
  <c r="O82" i="6" s="1"/>
  <c r="N82" i="6" s="1"/>
  <c r="M82" i="6" s="1"/>
  <c r="L82" i="6"/>
  <c r="K82" i="6" s="1"/>
  <c r="J82" i="6" s="1"/>
  <c r="I82" i="6" s="1"/>
  <c r="H82" i="6" s="1"/>
  <c r="G82" i="6" s="1"/>
  <c r="F82" i="6" s="1"/>
  <c r="E82" i="6" s="1"/>
  <c r="D82" i="6" s="1"/>
  <c r="C82" i="6" s="1"/>
  <c r="U84" i="6"/>
  <c r="V84" i="6" s="1"/>
  <c r="W84" i="6"/>
  <c r="X84" i="6" s="1"/>
  <c r="S84" i="6"/>
  <c r="R84" i="6" s="1"/>
  <c r="Q84" i="6"/>
  <c r="P84" i="6" s="1"/>
  <c r="O84" i="6" s="1"/>
  <c r="N84" i="6" s="1"/>
  <c r="M84" i="6"/>
  <c r="L84" i="6" s="1"/>
  <c r="K84" i="6" s="1"/>
  <c r="J84" i="6" s="1"/>
  <c r="I84" i="6" s="1"/>
  <c r="H84" i="6" s="1"/>
  <c r="G84" i="6" s="1"/>
  <c r="F84" i="6" s="1"/>
  <c r="E84" i="6" s="1"/>
  <c r="D84" i="6" s="1"/>
  <c r="C84" i="6" s="1"/>
  <c r="U86" i="6"/>
  <c r="V86" i="6"/>
  <c r="W86" i="6" s="1"/>
  <c r="X86" i="6"/>
  <c r="S86" i="6"/>
  <c r="R86" i="6"/>
  <c r="Q86" i="6" s="1"/>
  <c r="P86" i="6" s="1"/>
  <c r="O86" i="6" s="1"/>
  <c r="N86" i="6"/>
  <c r="M86" i="6" s="1"/>
  <c r="L86" i="6" s="1"/>
  <c r="K86" i="6" s="1"/>
  <c r="J86" i="6" s="1"/>
  <c r="I86" i="6" s="1"/>
  <c r="H86" i="6" s="1"/>
  <c r="G86" i="6" s="1"/>
  <c r="F86" i="6" s="1"/>
  <c r="E86" i="6" s="1"/>
  <c r="D86" i="6" s="1"/>
  <c r="C86" i="6" s="1"/>
  <c r="U88" i="6"/>
  <c r="V88" i="6" s="1"/>
  <c r="W88" i="6" s="1"/>
  <c r="X88" i="6" s="1"/>
  <c r="S88" i="6"/>
  <c r="R88" i="6" s="1"/>
  <c r="Q88" i="6" s="1"/>
  <c r="P88" i="6" s="1"/>
  <c r="O88" i="6" s="1"/>
  <c r="N88" i="6" s="1"/>
  <c r="M88" i="6" s="1"/>
  <c r="L88" i="6" s="1"/>
  <c r="K88" i="6" s="1"/>
  <c r="J88" i="6" s="1"/>
  <c r="I88" i="6" s="1"/>
  <c r="H88" i="6" s="1"/>
  <c r="G88" i="6" s="1"/>
  <c r="F88" i="6" s="1"/>
  <c r="E88" i="6" s="1"/>
  <c r="D88" i="6" s="1"/>
  <c r="C88" i="6" s="1"/>
  <c r="U90" i="6"/>
  <c r="V90" i="6"/>
  <c r="W90" i="6" s="1"/>
  <c r="X90" i="6" s="1"/>
  <c r="S90" i="6"/>
  <c r="R90" i="6"/>
  <c r="Q90" i="6" s="1"/>
  <c r="P90" i="6"/>
  <c r="O90" i="6" s="1"/>
  <c r="N90" i="6" s="1"/>
  <c r="M90" i="6" s="1"/>
  <c r="L90" i="6"/>
  <c r="K90" i="6" s="1"/>
  <c r="J90" i="6" s="1"/>
  <c r="I90" i="6" s="1"/>
  <c r="H90" i="6" s="1"/>
  <c r="G90" i="6" s="1"/>
  <c r="F90" i="6" s="1"/>
  <c r="E90" i="6" s="1"/>
  <c r="D90" i="6" s="1"/>
  <c r="C90" i="6" s="1"/>
  <c r="U92" i="6"/>
  <c r="V92" i="6" s="1"/>
  <c r="W92" i="6"/>
  <c r="X92" i="6" s="1"/>
  <c r="S92" i="6"/>
  <c r="R92" i="6" s="1"/>
  <c r="Q92" i="6"/>
  <c r="P92" i="6" s="1"/>
  <c r="O92" i="6" s="1"/>
  <c r="N92" i="6" s="1"/>
  <c r="M92" i="6" s="1"/>
  <c r="L92" i="6" s="1"/>
  <c r="K92" i="6" s="1"/>
  <c r="J92" i="6" s="1"/>
  <c r="I92" i="6" s="1"/>
  <c r="H92" i="6" s="1"/>
  <c r="G92" i="6" s="1"/>
  <c r="F92" i="6" s="1"/>
  <c r="E92" i="6" s="1"/>
  <c r="D92" i="6" s="1"/>
  <c r="C92" i="6" s="1"/>
  <c r="U94" i="6"/>
  <c r="V94" i="6"/>
  <c r="W94" i="6" s="1"/>
  <c r="X94" i="6"/>
  <c r="S94" i="6"/>
  <c r="R94" i="6"/>
  <c r="Q94" i="6" s="1"/>
  <c r="P94" i="6" s="1"/>
  <c r="O94" i="6" s="1"/>
  <c r="N94" i="6" s="1"/>
  <c r="M94" i="6" s="1"/>
  <c r="L94" i="6" s="1"/>
  <c r="K94" i="6" s="1"/>
  <c r="J94" i="6" s="1"/>
  <c r="I94" i="6" s="1"/>
  <c r="H94" i="6" s="1"/>
  <c r="G94" i="6" s="1"/>
  <c r="F94" i="6" s="1"/>
  <c r="E94" i="6" s="1"/>
  <c r="D94" i="6" s="1"/>
  <c r="C94" i="6" s="1"/>
  <c r="U96" i="6"/>
  <c r="V96" i="6" s="1"/>
  <c r="W96" i="6" s="1"/>
  <c r="X96" i="6" s="1"/>
  <c r="S96" i="6"/>
  <c r="R96" i="6" s="1"/>
  <c r="Q96" i="6" s="1"/>
  <c r="P96" i="6" s="1"/>
  <c r="O96" i="6"/>
  <c r="N96" i="6" s="1"/>
  <c r="M96" i="6" s="1"/>
  <c r="L96" i="6" s="1"/>
  <c r="K96" i="6" s="1"/>
  <c r="J96" i="6" s="1"/>
  <c r="I96" i="6" s="1"/>
  <c r="H96" i="6" s="1"/>
  <c r="G96" i="6" s="1"/>
  <c r="F96" i="6" s="1"/>
  <c r="E96" i="6" s="1"/>
  <c r="D96" i="6" s="1"/>
  <c r="C96" i="6" s="1"/>
  <c r="U98" i="6"/>
  <c r="V98" i="6"/>
  <c r="W98" i="6" s="1"/>
  <c r="X98" i="6" s="1"/>
  <c r="S98" i="6"/>
  <c r="R98" i="6"/>
  <c r="Q98" i="6" s="1"/>
  <c r="P98" i="6"/>
  <c r="O98" i="6" s="1"/>
  <c r="N98" i="6" s="1"/>
  <c r="M98" i="6" s="1"/>
  <c r="L98" i="6" s="1"/>
  <c r="K98" i="6" s="1"/>
  <c r="J98" i="6" s="1"/>
  <c r="I98" i="6" s="1"/>
  <c r="H98" i="6" s="1"/>
  <c r="G98" i="6" s="1"/>
  <c r="F98" i="6" s="1"/>
  <c r="E98" i="6" s="1"/>
  <c r="D98" i="6" s="1"/>
  <c r="C98" i="6" s="1"/>
  <c r="U100" i="6"/>
  <c r="V100" i="6" s="1"/>
  <c r="W100" i="6"/>
  <c r="X100" i="6" s="1"/>
  <c r="S100" i="6"/>
  <c r="R100" i="6" s="1"/>
  <c r="Q100" i="6"/>
  <c r="P100" i="6" s="1"/>
  <c r="O100" i="6" s="1"/>
  <c r="N100" i="6" s="1"/>
  <c r="M100" i="6"/>
  <c r="L100" i="6" s="1"/>
  <c r="K100" i="6" s="1"/>
  <c r="J100" i="6" s="1"/>
  <c r="I100" i="6" s="1"/>
  <c r="H100" i="6" s="1"/>
  <c r="G100" i="6" s="1"/>
  <c r="F100" i="6" s="1"/>
  <c r="E100" i="6" s="1"/>
  <c r="D100" i="6" s="1"/>
  <c r="C100" i="6" s="1"/>
  <c r="U102" i="6"/>
  <c r="V102" i="6"/>
  <c r="W102" i="6" s="1"/>
  <c r="X102" i="6"/>
  <c r="S102" i="6"/>
  <c r="R102" i="6"/>
  <c r="Q102" i="6" s="1"/>
  <c r="P102" i="6" s="1"/>
  <c r="O102" i="6" s="1"/>
  <c r="N102" i="6"/>
  <c r="M102" i="6" s="1"/>
  <c r="L102" i="6" s="1"/>
  <c r="K102" i="6" s="1"/>
  <c r="J102" i="6" s="1"/>
  <c r="I102" i="6" s="1"/>
  <c r="H102" i="6" s="1"/>
  <c r="G102" i="6" s="1"/>
  <c r="F102" i="6" s="1"/>
  <c r="E102" i="6" s="1"/>
  <c r="D102" i="6" s="1"/>
  <c r="C102" i="6" s="1"/>
  <c r="U4" i="30"/>
  <c r="S4" i="30"/>
  <c r="R4" i="30"/>
  <c r="Q4" i="30" s="1"/>
  <c r="P4" i="30" s="1"/>
  <c r="O4" i="30" s="1"/>
  <c r="N4" i="30"/>
  <c r="M4" i="30" s="1"/>
  <c r="L4" i="30" s="1"/>
  <c r="K4" i="30" s="1"/>
  <c r="J4" i="30" s="1"/>
  <c r="I4" i="30" s="1"/>
  <c r="H4" i="30" s="1"/>
  <c r="G4" i="30" s="1"/>
  <c r="F4" i="30" s="1"/>
  <c r="E4" i="30" s="1"/>
  <c r="D4" i="30" s="1"/>
  <c r="C4" i="30" s="1"/>
  <c r="U6" i="30"/>
  <c r="S6" i="30"/>
  <c r="R6" i="30"/>
  <c r="Q6" i="30" s="1"/>
  <c r="P6" i="30" s="1"/>
  <c r="O6" i="30" s="1"/>
  <c r="N6" i="30"/>
  <c r="M6" i="30" s="1"/>
  <c r="L6" i="30" s="1"/>
  <c r="K6" i="30" s="1"/>
  <c r="J6" i="30" s="1"/>
  <c r="I6" i="30" s="1"/>
  <c r="H6" i="30" s="1"/>
  <c r="G6" i="30" s="1"/>
  <c r="F6" i="30" s="1"/>
  <c r="E6" i="30" s="1"/>
  <c r="D6" i="30" s="1"/>
  <c r="C6" i="30" s="1"/>
  <c r="U8" i="30"/>
  <c r="S8" i="30"/>
  <c r="R8" i="30"/>
  <c r="Q8" i="30" s="1"/>
  <c r="P8" i="30" s="1"/>
  <c r="O8" i="30" s="1"/>
  <c r="N8" i="30"/>
  <c r="M8" i="30" s="1"/>
  <c r="L8" i="30" s="1"/>
  <c r="K8" i="30" s="1"/>
  <c r="J8" i="30" s="1"/>
  <c r="I8" i="30" s="1"/>
  <c r="H8" i="30" s="1"/>
  <c r="G8" i="30" s="1"/>
  <c r="F8" i="30" s="1"/>
  <c r="E8" i="30" s="1"/>
  <c r="D8" i="30" s="1"/>
  <c r="C8" i="30" s="1"/>
  <c r="U10" i="30"/>
  <c r="S10" i="30"/>
  <c r="R10" i="30"/>
  <c r="Q10" i="30" s="1"/>
  <c r="P10" i="30" s="1"/>
  <c r="O10" i="30" s="1"/>
  <c r="N10" i="30"/>
  <c r="M10" i="30" s="1"/>
  <c r="L10" i="30" s="1"/>
  <c r="K10" i="30" s="1"/>
  <c r="J10" i="30" s="1"/>
  <c r="I10" i="30" s="1"/>
  <c r="H10" i="30" s="1"/>
  <c r="G10" i="30" s="1"/>
  <c r="F10" i="30" s="1"/>
  <c r="E10" i="30" s="1"/>
  <c r="D10" i="30" s="1"/>
  <c r="C10" i="30" s="1"/>
  <c r="U12" i="30"/>
  <c r="S12" i="30"/>
  <c r="R12" i="30"/>
  <c r="Q12" i="30" s="1"/>
  <c r="P12" i="30" s="1"/>
  <c r="O12" i="30" s="1"/>
  <c r="N12" i="30"/>
  <c r="M12" i="30" s="1"/>
  <c r="L12" i="30" s="1"/>
  <c r="K12" i="30" s="1"/>
  <c r="J12" i="30" s="1"/>
  <c r="I12" i="30" s="1"/>
  <c r="H12" i="30" s="1"/>
  <c r="G12" i="30" s="1"/>
  <c r="F12" i="30" s="1"/>
  <c r="E12" i="30" s="1"/>
  <c r="D12" i="30" s="1"/>
  <c r="C12" i="30" s="1"/>
  <c r="U14" i="30"/>
  <c r="S14" i="30"/>
  <c r="R14" i="30"/>
  <c r="Q14" i="30" s="1"/>
  <c r="P14" i="30" s="1"/>
  <c r="O14" i="30" s="1"/>
  <c r="N14" i="30"/>
  <c r="M14" i="30" s="1"/>
  <c r="L14" i="30" s="1"/>
  <c r="K14" i="30" s="1"/>
  <c r="J14" i="30" s="1"/>
  <c r="I14" i="30" s="1"/>
  <c r="H14" i="30" s="1"/>
  <c r="G14" i="30" s="1"/>
  <c r="F14" i="30" s="1"/>
  <c r="E14" i="30" s="1"/>
  <c r="D14" i="30" s="1"/>
  <c r="C14" i="30" s="1"/>
  <c r="U16" i="30"/>
  <c r="S16" i="30"/>
  <c r="R16" i="30"/>
  <c r="Q16" i="30" s="1"/>
  <c r="P16" i="30" s="1"/>
  <c r="O16" i="30" s="1"/>
  <c r="N16" i="30"/>
  <c r="M16" i="30" s="1"/>
  <c r="L16" i="30" s="1"/>
  <c r="K16" i="30" s="1"/>
  <c r="J16" i="30" s="1"/>
  <c r="I16" i="30" s="1"/>
  <c r="H16" i="30" s="1"/>
  <c r="G16" i="30" s="1"/>
  <c r="F16" i="30" s="1"/>
  <c r="E16" i="30" s="1"/>
  <c r="D16" i="30" s="1"/>
  <c r="C16" i="30" s="1"/>
  <c r="U18" i="30"/>
  <c r="S18" i="30"/>
  <c r="R18" i="30"/>
  <c r="Q18" i="30" s="1"/>
  <c r="P18" i="30" s="1"/>
  <c r="O18" i="30" s="1"/>
  <c r="N18" i="30"/>
  <c r="M18" i="30" s="1"/>
  <c r="L18" i="30" s="1"/>
  <c r="K18" i="30" s="1"/>
  <c r="J18" i="30" s="1"/>
  <c r="I18" i="30" s="1"/>
  <c r="H18" i="30" s="1"/>
  <c r="G18" i="30" s="1"/>
  <c r="F18" i="30" s="1"/>
  <c r="E18" i="30" s="1"/>
  <c r="D18" i="30" s="1"/>
  <c r="C18" i="30" s="1"/>
  <c r="U20" i="30"/>
  <c r="S20" i="30"/>
  <c r="R20" i="30"/>
  <c r="Q20" i="30" s="1"/>
  <c r="P20" i="30" s="1"/>
  <c r="O20" i="30" s="1"/>
  <c r="N20" i="30"/>
  <c r="M20" i="30" s="1"/>
  <c r="L20" i="30" s="1"/>
  <c r="K20" i="30" s="1"/>
  <c r="J20" i="30" s="1"/>
  <c r="I20" i="30" s="1"/>
  <c r="H20" i="30" s="1"/>
  <c r="G20" i="30" s="1"/>
  <c r="F20" i="30" s="1"/>
  <c r="E20" i="30" s="1"/>
  <c r="D20" i="30" s="1"/>
  <c r="C20" i="30" s="1"/>
  <c r="U22" i="30"/>
  <c r="S22" i="30"/>
  <c r="R22" i="30"/>
  <c r="Q22" i="30" s="1"/>
  <c r="P22" i="30" s="1"/>
  <c r="O22" i="30" s="1"/>
  <c r="N22" i="30"/>
  <c r="M22" i="30" s="1"/>
  <c r="L22" i="30" s="1"/>
  <c r="K22" i="30" s="1"/>
  <c r="J22" i="30" s="1"/>
  <c r="I22" i="30" s="1"/>
  <c r="H22" i="30" s="1"/>
  <c r="G22" i="30" s="1"/>
  <c r="F22" i="30" s="1"/>
  <c r="E22" i="30" s="1"/>
  <c r="D22" i="30" s="1"/>
  <c r="C22" i="30" s="1"/>
  <c r="U24" i="30"/>
  <c r="S24" i="30"/>
  <c r="R24" i="30"/>
  <c r="Q24" i="30" s="1"/>
  <c r="P24" i="30" s="1"/>
  <c r="O24" i="30" s="1"/>
  <c r="N24" i="30"/>
  <c r="M24" i="30" s="1"/>
  <c r="L24" i="30" s="1"/>
  <c r="K24" i="30" s="1"/>
  <c r="J24" i="30" s="1"/>
  <c r="I24" i="30" s="1"/>
  <c r="H24" i="30" s="1"/>
  <c r="G24" i="30" s="1"/>
  <c r="F24" i="30" s="1"/>
  <c r="E24" i="30" s="1"/>
  <c r="D24" i="30" s="1"/>
  <c r="C24" i="30" s="1"/>
  <c r="U26" i="30"/>
  <c r="S26" i="30"/>
  <c r="R26" i="30"/>
  <c r="Q26" i="30" s="1"/>
  <c r="P26" i="30" s="1"/>
  <c r="O26" i="30" s="1"/>
  <c r="N26" i="30"/>
  <c r="M26" i="30" s="1"/>
  <c r="L26" i="30" s="1"/>
  <c r="K26" i="30" s="1"/>
  <c r="J26" i="30" s="1"/>
  <c r="I26" i="30" s="1"/>
  <c r="H26" i="30" s="1"/>
  <c r="G26" i="30" s="1"/>
  <c r="F26" i="30" s="1"/>
  <c r="E26" i="30" s="1"/>
  <c r="D26" i="30" s="1"/>
  <c r="C26" i="30" s="1"/>
  <c r="U28" i="30"/>
  <c r="S28" i="30"/>
  <c r="R28" i="30"/>
  <c r="Q28" i="30" s="1"/>
  <c r="P28" i="30" s="1"/>
  <c r="O28" i="30" s="1"/>
  <c r="N28" i="30"/>
  <c r="M28" i="30" s="1"/>
  <c r="L28" i="30" s="1"/>
  <c r="K28" i="30" s="1"/>
  <c r="J28" i="30" s="1"/>
  <c r="I28" i="30" s="1"/>
  <c r="H28" i="30" s="1"/>
  <c r="G28" i="30" s="1"/>
  <c r="F28" i="30" s="1"/>
  <c r="E28" i="30" s="1"/>
  <c r="D28" i="30" s="1"/>
  <c r="C28" i="30" s="1"/>
  <c r="U30" i="30"/>
  <c r="S30" i="30"/>
  <c r="R30" i="30"/>
  <c r="Q30" i="30" s="1"/>
  <c r="P30" i="30" s="1"/>
  <c r="O30" i="30" s="1"/>
  <c r="N30" i="30"/>
  <c r="M30" i="30" s="1"/>
  <c r="L30" i="30" s="1"/>
  <c r="K30" i="30" s="1"/>
  <c r="J30" i="30" s="1"/>
  <c r="I30" i="30" s="1"/>
  <c r="H30" i="30" s="1"/>
  <c r="G30" i="30" s="1"/>
  <c r="F30" i="30" s="1"/>
  <c r="E30" i="30" s="1"/>
  <c r="D30" i="30" s="1"/>
  <c r="C30" i="30" s="1"/>
  <c r="U32" i="30"/>
  <c r="S32" i="30"/>
  <c r="R32" i="30"/>
  <c r="Q32" i="30" s="1"/>
  <c r="P32" i="30" s="1"/>
  <c r="O32" i="30" s="1"/>
  <c r="N32" i="30"/>
  <c r="M32" i="30" s="1"/>
  <c r="L32" i="30" s="1"/>
  <c r="K32" i="30" s="1"/>
  <c r="J32" i="30" s="1"/>
  <c r="I32" i="30" s="1"/>
  <c r="H32" i="30" s="1"/>
  <c r="G32" i="30" s="1"/>
  <c r="F32" i="30" s="1"/>
  <c r="E32" i="30" s="1"/>
  <c r="D32" i="30" s="1"/>
  <c r="C32" i="30" s="1"/>
  <c r="U34" i="30"/>
  <c r="S34" i="30"/>
  <c r="R34" i="30"/>
  <c r="Q34" i="30" s="1"/>
  <c r="P34" i="30" s="1"/>
  <c r="O34" i="30" s="1"/>
  <c r="N34" i="30"/>
  <c r="M34" i="30" s="1"/>
  <c r="L34" i="30" s="1"/>
  <c r="K34" i="30" s="1"/>
  <c r="J34" i="30" s="1"/>
  <c r="I34" i="30" s="1"/>
  <c r="H34" i="30" s="1"/>
  <c r="G34" i="30" s="1"/>
  <c r="F34" i="30" s="1"/>
  <c r="E34" i="30" s="1"/>
  <c r="D34" i="30" s="1"/>
  <c r="C34" i="30" s="1"/>
  <c r="U36" i="30"/>
  <c r="S36" i="30"/>
  <c r="R36" i="30"/>
  <c r="Q36" i="30" s="1"/>
  <c r="P36" i="30" s="1"/>
  <c r="O36" i="30" s="1"/>
  <c r="N36" i="30"/>
  <c r="M36" i="30" s="1"/>
  <c r="L36" i="30" s="1"/>
  <c r="K36" i="30" s="1"/>
  <c r="J36" i="30" s="1"/>
  <c r="I36" i="30" s="1"/>
  <c r="H36" i="30" s="1"/>
  <c r="G36" i="30" s="1"/>
  <c r="F36" i="30" s="1"/>
  <c r="E36" i="30" s="1"/>
  <c r="D36" i="30" s="1"/>
  <c r="C36" i="30" s="1"/>
  <c r="U38" i="30"/>
  <c r="S38" i="30"/>
  <c r="R38" i="30"/>
  <c r="Q38" i="30" s="1"/>
  <c r="P38" i="30" s="1"/>
  <c r="O38" i="30" s="1"/>
  <c r="N38" i="30"/>
  <c r="M38" i="30" s="1"/>
  <c r="L38" i="30" s="1"/>
  <c r="K38" i="30" s="1"/>
  <c r="J38" i="30" s="1"/>
  <c r="I38" i="30" s="1"/>
  <c r="H38" i="30" s="1"/>
  <c r="G38" i="30" s="1"/>
  <c r="F38" i="30" s="1"/>
  <c r="E38" i="30" s="1"/>
  <c r="D38" i="30" s="1"/>
  <c r="C38" i="30" s="1"/>
  <c r="U40" i="30"/>
  <c r="S40" i="30"/>
  <c r="R40" i="30"/>
  <c r="Q40" i="30" s="1"/>
  <c r="P40" i="30" s="1"/>
  <c r="O40" i="30" s="1"/>
  <c r="N40" i="30"/>
  <c r="M40" i="30" s="1"/>
  <c r="L40" i="30" s="1"/>
  <c r="K40" i="30" s="1"/>
  <c r="J40" i="30" s="1"/>
  <c r="I40" i="30" s="1"/>
  <c r="H40" i="30" s="1"/>
  <c r="G40" i="30" s="1"/>
  <c r="F40" i="30" s="1"/>
  <c r="E40" i="30" s="1"/>
  <c r="D40" i="30" s="1"/>
  <c r="C40" i="30" s="1"/>
  <c r="U42" i="30"/>
  <c r="S42" i="30"/>
  <c r="R42" i="30"/>
  <c r="Q42" i="30" s="1"/>
  <c r="P42" i="30" s="1"/>
  <c r="O42" i="30" s="1"/>
  <c r="N42" i="30"/>
  <c r="M42" i="30" s="1"/>
  <c r="L42" i="30" s="1"/>
  <c r="K42" i="30" s="1"/>
  <c r="J42" i="30" s="1"/>
  <c r="I42" i="30" s="1"/>
  <c r="H42" i="30" s="1"/>
  <c r="G42" i="30" s="1"/>
  <c r="F42" i="30" s="1"/>
  <c r="E42" i="30" s="1"/>
  <c r="D42" i="30" s="1"/>
  <c r="C42" i="30" s="1"/>
  <c r="U44" i="30"/>
  <c r="S44" i="30"/>
  <c r="R44" i="30"/>
  <c r="Q44" i="30" s="1"/>
  <c r="P44" i="30" s="1"/>
  <c r="O44" i="30" s="1"/>
  <c r="N44" i="30"/>
  <c r="M44" i="30" s="1"/>
  <c r="L44" i="30" s="1"/>
  <c r="K44" i="30" s="1"/>
  <c r="J44" i="30" s="1"/>
  <c r="I44" i="30" s="1"/>
  <c r="H44" i="30" s="1"/>
  <c r="G44" i="30" s="1"/>
  <c r="F44" i="30" s="1"/>
  <c r="E44" i="30" s="1"/>
  <c r="D44" i="30" s="1"/>
  <c r="C44" i="30" s="1"/>
  <c r="U46" i="30"/>
  <c r="S46" i="30"/>
  <c r="R46" i="30"/>
  <c r="Q46" i="30" s="1"/>
  <c r="P46" i="30" s="1"/>
  <c r="O46" i="30" s="1"/>
  <c r="N46" i="30"/>
  <c r="M46" i="30" s="1"/>
  <c r="L46" i="30" s="1"/>
  <c r="K46" i="30" s="1"/>
  <c r="J46" i="30" s="1"/>
  <c r="I46" i="30" s="1"/>
  <c r="H46" i="30" s="1"/>
  <c r="G46" i="30" s="1"/>
  <c r="F46" i="30" s="1"/>
  <c r="E46" i="30" s="1"/>
  <c r="D46" i="30" s="1"/>
  <c r="C46" i="30" s="1"/>
  <c r="U48" i="30"/>
  <c r="S48" i="30"/>
  <c r="R48" i="30"/>
  <c r="Q48" i="30" s="1"/>
  <c r="P48" i="30" s="1"/>
  <c r="O48" i="30" s="1"/>
  <c r="N48" i="30"/>
  <c r="M48" i="30" s="1"/>
  <c r="L48" i="30" s="1"/>
  <c r="K48" i="30" s="1"/>
  <c r="J48" i="30" s="1"/>
  <c r="I48" i="30" s="1"/>
  <c r="H48" i="30" s="1"/>
  <c r="G48" i="30" s="1"/>
  <c r="F48" i="30" s="1"/>
  <c r="E48" i="30" s="1"/>
  <c r="D48" i="30" s="1"/>
  <c r="C48" i="30" s="1"/>
  <c r="U50" i="30"/>
  <c r="S50" i="30"/>
  <c r="R50" i="30"/>
  <c r="Q50" i="30" s="1"/>
  <c r="P50" i="30" s="1"/>
  <c r="O50" i="30" s="1"/>
  <c r="N50" i="30"/>
  <c r="M50" i="30" s="1"/>
  <c r="L50" i="30" s="1"/>
  <c r="K50" i="30" s="1"/>
  <c r="J50" i="30" s="1"/>
  <c r="I50" i="30" s="1"/>
  <c r="H50" i="30" s="1"/>
  <c r="G50" i="30" s="1"/>
  <c r="F50" i="30" s="1"/>
  <c r="E50" i="30" s="1"/>
  <c r="D50" i="30" s="1"/>
  <c r="C50" i="30" s="1"/>
  <c r="U52" i="30"/>
  <c r="S52" i="30"/>
  <c r="R52" i="30"/>
  <c r="Q52" i="30" s="1"/>
  <c r="P52" i="30" s="1"/>
  <c r="O52" i="30" s="1"/>
  <c r="N52" i="30"/>
  <c r="M52" i="30" s="1"/>
  <c r="L52" i="30" s="1"/>
  <c r="K52" i="30" s="1"/>
  <c r="J52" i="30" s="1"/>
  <c r="I52" i="30" s="1"/>
  <c r="H52" i="30" s="1"/>
  <c r="G52" i="30" s="1"/>
  <c r="F52" i="30" s="1"/>
  <c r="E52" i="30" s="1"/>
  <c r="D52" i="30" s="1"/>
  <c r="C52" i="30" s="1"/>
  <c r="U54" i="30"/>
  <c r="S54" i="30"/>
  <c r="R54" i="30"/>
  <c r="Q54" i="30" s="1"/>
  <c r="P54" i="30" s="1"/>
  <c r="O54" i="30" s="1"/>
  <c r="N54" i="30"/>
  <c r="M54" i="30" s="1"/>
  <c r="L54" i="30" s="1"/>
  <c r="K54" i="30" s="1"/>
  <c r="J54" i="30" s="1"/>
  <c r="I54" i="30" s="1"/>
  <c r="H54" i="30" s="1"/>
  <c r="G54" i="30" s="1"/>
  <c r="F54" i="30" s="1"/>
  <c r="E54" i="30" s="1"/>
  <c r="D54" i="30" s="1"/>
  <c r="C54" i="30" s="1"/>
  <c r="U56" i="30"/>
  <c r="S56" i="30"/>
  <c r="R56" i="30"/>
  <c r="Q56" i="30" s="1"/>
  <c r="P56" i="30" s="1"/>
  <c r="O56" i="30" s="1"/>
  <c r="N56" i="30"/>
  <c r="M56" i="30" s="1"/>
  <c r="L56" i="30" s="1"/>
  <c r="K56" i="30" s="1"/>
  <c r="J56" i="30" s="1"/>
  <c r="I56" i="30" s="1"/>
  <c r="H56" i="30" s="1"/>
  <c r="G56" i="30" s="1"/>
  <c r="F56" i="30" s="1"/>
  <c r="E56" i="30" s="1"/>
  <c r="D56" i="30" s="1"/>
  <c r="C56" i="30" s="1"/>
  <c r="U58" i="30"/>
  <c r="S58" i="30"/>
  <c r="R58" i="30"/>
  <c r="Q58" i="30" s="1"/>
  <c r="P58" i="30" s="1"/>
  <c r="O58" i="30" s="1"/>
  <c r="N58" i="30"/>
  <c r="M58" i="30" s="1"/>
  <c r="L58" i="30" s="1"/>
  <c r="K58" i="30" s="1"/>
  <c r="J58" i="30" s="1"/>
  <c r="I58" i="30" s="1"/>
  <c r="H58" i="30" s="1"/>
  <c r="G58" i="30" s="1"/>
  <c r="F58" i="30" s="1"/>
  <c r="E58" i="30" s="1"/>
  <c r="D58" i="30" s="1"/>
  <c r="C58" i="30" s="1"/>
  <c r="U60" i="30"/>
  <c r="S60" i="30"/>
  <c r="R60" i="30"/>
  <c r="Q60" i="30" s="1"/>
  <c r="P60" i="30" s="1"/>
  <c r="O60" i="30" s="1"/>
  <c r="N60" i="30"/>
  <c r="M60" i="30" s="1"/>
  <c r="L60" i="30" s="1"/>
  <c r="K60" i="30" s="1"/>
  <c r="J60" i="30" s="1"/>
  <c r="I60" i="30" s="1"/>
  <c r="H60" i="30" s="1"/>
  <c r="G60" i="30" s="1"/>
  <c r="F60" i="30" s="1"/>
  <c r="E60" i="30" s="1"/>
  <c r="D60" i="30" s="1"/>
  <c r="C60" i="30" s="1"/>
  <c r="U62" i="30"/>
  <c r="S62" i="30"/>
  <c r="R62" i="30"/>
  <c r="Q62" i="30" s="1"/>
  <c r="P62" i="30" s="1"/>
  <c r="O62" i="30" s="1"/>
  <c r="N62" i="30"/>
  <c r="M62" i="30" s="1"/>
  <c r="L62" i="30" s="1"/>
  <c r="K62" i="30" s="1"/>
  <c r="J62" i="30" s="1"/>
  <c r="I62" i="30" s="1"/>
  <c r="H62" i="30" s="1"/>
  <c r="G62" i="30" s="1"/>
  <c r="F62" i="30" s="1"/>
  <c r="E62" i="30" s="1"/>
  <c r="D62" i="30" s="1"/>
  <c r="C62" i="30" s="1"/>
  <c r="U64" i="30"/>
  <c r="S64" i="30"/>
  <c r="R64" i="30"/>
  <c r="Q64" i="30" s="1"/>
  <c r="P64" i="30" s="1"/>
  <c r="O64" i="30" s="1"/>
  <c r="N64" i="30"/>
  <c r="M64" i="30" s="1"/>
  <c r="L64" i="30" s="1"/>
  <c r="K64" i="30" s="1"/>
  <c r="J64" i="30" s="1"/>
  <c r="I64" i="30" s="1"/>
  <c r="H64" i="30" s="1"/>
  <c r="G64" i="30" s="1"/>
  <c r="F64" i="30" s="1"/>
  <c r="E64" i="30" s="1"/>
  <c r="D64" i="30" s="1"/>
  <c r="C64" i="30" s="1"/>
  <c r="U66" i="30"/>
  <c r="S66" i="30"/>
  <c r="R66" i="30"/>
  <c r="Q66" i="30" s="1"/>
  <c r="P66" i="30" s="1"/>
  <c r="O66" i="30" s="1"/>
  <c r="N66" i="30"/>
  <c r="M66" i="30" s="1"/>
  <c r="L66" i="30" s="1"/>
  <c r="K66" i="30" s="1"/>
  <c r="J66" i="30" s="1"/>
  <c r="I66" i="30" s="1"/>
  <c r="H66" i="30" s="1"/>
  <c r="G66" i="30" s="1"/>
  <c r="F66" i="30" s="1"/>
  <c r="E66" i="30" s="1"/>
  <c r="D66" i="30" s="1"/>
  <c r="C66" i="30" s="1"/>
  <c r="U68" i="30"/>
  <c r="S68" i="30"/>
  <c r="R68" i="30"/>
  <c r="Q68" i="30" s="1"/>
  <c r="P68" i="30" s="1"/>
  <c r="O68" i="30" s="1"/>
  <c r="N68" i="30"/>
  <c r="M68" i="30" s="1"/>
  <c r="L68" i="30" s="1"/>
  <c r="K68" i="30" s="1"/>
  <c r="J68" i="30" s="1"/>
  <c r="I68" i="30" s="1"/>
  <c r="H68" i="30" s="1"/>
  <c r="G68" i="30" s="1"/>
  <c r="F68" i="30" s="1"/>
  <c r="E68" i="30" s="1"/>
  <c r="D68" i="30" s="1"/>
  <c r="C68" i="30" s="1"/>
  <c r="U70" i="30"/>
  <c r="S70" i="30"/>
  <c r="R70" i="30"/>
  <c r="Q70" i="30" s="1"/>
  <c r="P70" i="30" s="1"/>
  <c r="O70" i="30" s="1"/>
  <c r="N70" i="30"/>
  <c r="M70" i="30" s="1"/>
  <c r="L70" i="30" s="1"/>
  <c r="K70" i="30" s="1"/>
  <c r="J70" i="30" s="1"/>
  <c r="I70" i="30" s="1"/>
  <c r="H70" i="30" s="1"/>
  <c r="G70" i="30" s="1"/>
  <c r="F70" i="30" s="1"/>
  <c r="E70" i="30" s="1"/>
  <c r="D70" i="30" s="1"/>
  <c r="C70" i="30" s="1"/>
  <c r="U72" i="30"/>
  <c r="S72" i="30"/>
  <c r="R72" i="30"/>
  <c r="Q72" i="30" s="1"/>
  <c r="P72" i="30" s="1"/>
  <c r="O72" i="30" s="1"/>
  <c r="N72" i="30"/>
  <c r="M72" i="30" s="1"/>
  <c r="L72" i="30" s="1"/>
  <c r="K72" i="30" s="1"/>
  <c r="J72" i="30" s="1"/>
  <c r="I72" i="30" s="1"/>
  <c r="H72" i="30" s="1"/>
  <c r="G72" i="30" s="1"/>
  <c r="F72" i="30" s="1"/>
  <c r="E72" i="30" s="1"/>
  <c r="D72" i="30" s="1"/>
  <c r="C72" i="30" s="1"/>
  <c r="U74" i="30"/>
  <c r="S74" i="30"/>
  <c r="R74" i="30"/>
  <c r="Q74" i="30" s="1"/>
  <c r="P74" i="30" s="1"/>
  <c r="O74" i="30" s="1"/>
  <c r="N74" i="30"/>
  <c r="M74" i="30" s="1"/>
  <c r="L74" i="30" s="1"/>
  <c r="K74" i="30" s="1"/>
  <c r="J74" i="30" s="1"/>
  <c r="I74" i="30" s="1"/>
  <c r="H74" i="30" s="1"/>
  <c r="G74" i="30" s="1"/>
  <c r="F74" i="30" s="1"/>
  <c r="E74" i="30" s="1"/>
  <c r="D74" i="30" s="1"/>
  <c r="C74" i="30" s="1"/>
  <c r="U76" i="30"/>
  <c r="S76" i="30"/>
  <c r="R76" i="30"/>
  <c r="Q76" i="30" s="1"/>
  <c r="P76" i="30" s="1"/>
  <c r="O76" i="30" s="1"/>
  <c r="N76" i="30"/>
  <c r="M76" i="30" s="1"/>
  <c r="L76" i="30" s="1"/>
  <c r="K76" i="30" s="1"/>
  <c r="J76" i="30" s="1"/>
  <c r="I76" i="30" s="1"/>
  <c r="H76" i="30" s="1"/>
  <c r="G76" i="30" s="1"/>
  <c r="F76" i="30" s="1"/>
  <c r="E76" i="30" s="1"/>
  <c r="D76" i="30" s="1"/>
  <c r="C76" i="30" s="1"/>
  <c r="U78" i="30"/>
  <c r="S78" i="30"/>
  <c r="R78" i="30"/>
  <c r="Q78" i="30" s="1"/>
  <c r="P78" i="30" s="1"/>
  <c r="O78" i="30" s="1"/>
  <c r="N78" i="30"/>
  <c r="M78" i="30" s="1"/>
  <c r="L78" i="30" s="1"/>
  <c r="K78" i="30" s="1"/>
  <c r="J78" i="30" s="1"/>
  <c r="I78" i="30" s="1"/>
  <c r="H78" i="30" s="1"/>
  <c r="G78" i="30" s="1"/>
  <c r="F78" i="30" s="1"/>
  <c r="E78" i="30" s="1"/>
  <c r="D78" i="30" s="1"/>
  <c r="C78" i="30" s="1"/>
  <c r="U80" i="30"/>
  <c r="S80" i="30"/>
  <c r="R80" i="30"/>
  <c r="Q80" i="30" s="1"/>
  <c r="P80" i="30" s="1"/>
  <c r="O80" i="30" s="1"/>
  <c r="N80" i="30"/>
  <c r="M80" i="30" s="1"/>
  <c r="L80" i="30" s="1"/>
  <c r="K80" i="30" s="1"/>
  <c r="J80" i="30" s="1"/>
  <c r="I80" i="30" s="1"/>
  <c r="H80" i="30" s="1"/>
  <c r="G80" i="30" s="1"/>
  <c r="F80" i="30" s="1"/>
  <c r="E80" i="30" s="1"/>
  <c r="D80" i="30" s="1"/>
  <c r="C80" i="30" s="1"/>
  <c r="U82" i="30"/>
  <c r="S82" i="30"/>
  <c r="R82" i="30"/>
  <c r="Q82" i="30" s="1"/>
  <c r="P82" i="30" s="1"/>
  <c r="O82" i="30" s="1"/>
  <c r="N82" i="30"/>
  <c r="M82" i="30" s="1"/>
  <c r="L82" i="30" s="1"/>
  <c r="K82" i="30" s="1"/>
  <c r="J82" i="30" s="1"/>
  <c r="I82" i="30" s="1"/>
  <c r="H82" i="30" s="1"/>
  <c r="G82" i="30" s="1"/>
  <c r="F82" i="30" s="1"/>
  <c r="E82" i="30" s="1"/>
  <c r="D82" i="30" s="1"/>
  <c r="C82" i="30" s="1"/>
  <c r="U84" i="30"/>
  <c r="S84" i="30"/>
  <c r="R84" i="30"/>
  <c r="Q84" i="30" s="1"/>
  <c r="P84" i="30" s="1"/>
  <c r="O84" i="30" s="1"/>
  <c r="N84" i="30"/>
  <c r="M84" i="30" s="1"/>
  <c r="L84" i="30" s="1"/>
  <c r="K84" i="30" s="1"/>
  <c r="J84" i="30" s="1"/>
  <c r="I84" i="30" s="1"/>
  <c r="H84" i="30" s="1"/>
  <c r="G84" i="30" s="1"/>
  <c r="F84" i="30" s="1"/>
  <c r="E84" i="30" s="1"/>
  <c r="D84" i="30" s="1"/>
  <c r="C84" i="30" s="1"/>
  <c r="U86" i="30"/>
  <c r="S86" i="30"/>
  <c r="R86" i="30"/>
  <c r="Q86" i="30" s="1"/>
  <c r="P86" i="30" s="1"/>
  <c r="O86" i="30" s="1"/>
  <c r="N86" i="30"/>
  <c r="M86" i="30" s="1"/>
  <c r="L86" i="30" s="1"/>
  <c r="K86" i="30" s="1"/>
  <c r="J86" i="30" s="1"/>
  <c r="I86" i="30" s="1"/>
  <c r="H86" i="30" s="1"/>
  <c r="G86" i="30" s="1"/>
  <c r="F86" i="30" s="1"/>
  <c r="E86" i="30" s="1"/>
  <c r="D86" i="30" s="1"/>
  <c r="C86" i="30" s="1"/>
  <c r="U88" i="30"/>
  <c r="S88" i="30"/>
  <c r="R88" i="30"/>
  <c r="Q88" i="30" s="1"/>
  <c r="P88" i="30" s="1"/>
  <c r="O88" i="30" s="1"/>
  <c r="N88" i="30"/>
  <c r="M88" i="30" s="1"/>
  <c r="L88" i="30" s="1"/>
  <c r="K88" i="30" s="1"/>
  <c r="J88" i="30" s="1"/>
  <c r="I88" i="30" s="1"/>
  <c r="H88" i="30" s="1"/>
  <c r="G88" i="30" s="1"/>
  <c r="F88" i="30" s="1"/>
  <c r="E88" i="30" s="1"/>
  <c r="D88" i="30" s="1"/>
  <c r="C88" i="30" s="1"/>
  <c r="U90" i="30"/>
  <c r="S90" i="30"/>
  <c r="R90" i="30"/>
  <c r="Q90" i="30" s="1"/>
  <c r="P90" i="30" s="1"/>
  <c r="O90" i="30" s="1"/>
  <c r="N90" i="30"/>
  <c r="M90" i="30" s="1"/>
  <c r="L90" i="30" s="1"/>
  <c r="K90" i="30" s="1"/>
  <c r="J90" i="30" s="1"/>
  <c r="I90" i="30" s="1"/>
  <c r="H90" i="30" s="1"/>
  <c r="G90" i="30" s="1"/>
  <c r="F90" i="30" s="1"/>
  <c r="E90" i="30" s="1"/>
  <c r="D90" i="30" s="1"/>
  <c r="C90" i="30" s="1"/>
  <c r="U92" i="30"/>
  <c r="S92" i="30"/>
  <c r="R92" i="30"/>
  <c r="Q92" i="30" s="1"/>
  <c r="P92" i="30" s="1"/>
  <c r="O92" i="30" s="1"/>
  <c r="N92" i="30"/>
  <c r="M92" i="30" s="1"/>
  <c r="L92" i="30" s="1"/>
  <c r="K92" i="30" s="1"/>
  <c r="J92" i="30" s="1"/>
  <c r="I92" i="30" s="1"/>
  <c r="H92" i="30" s="1"/>
  <c r="G92" i="30" s="1"/>
  <c r="F92" i="30" s="1"/>
  <c r="E92" i="30" s="1"/>
  <c r="D92" i="30" s="1"/>
  <c r="C92" i="30" s="1"/>
  <c r="U94" i="30"/>
  <c r="S94" i="30"/>
  <c r="R94" i="30"/>
  <c r="Q94" i="30" s="1"/>
  <c r="P94" i="30" s="1"/>
  <c r="O94" i="30" s="1"/>
  <c r="N94" i="30"/>
  <c r="M94" i="30" s="1"/>
  <c r="L94" i="30" s="1"/>
  <c r="K94" i="30" s="1"/>
  <c r="J94" i="30" s="1"/>
  <c r="I94" i="30" s="1"/>
  <c r="H94" i="30" s="1"/>
  <c r="G94" i="30" s="1"/>
  <c r="F94" i="30" s="1"/>
  <c r="E94" i="30" s="1"/>
  <c r="D94" i="30" s="1"/>
  <c r="C94" i="30" s="1"/>
  <c r="U96" i="30"/>
  <c r="S96" i="30"/>
  <c r="R96" i="30"/>
  <c r="Q96" i="30" s="1"/>
  <c r="P96" i="30" s="1"/>
  <c r="O96" i="30" s="1"/>
  <c r="N96" i="30"/>
  <c r="M96" i="30" s="1"/>
  <c r="L96" i="30" s="1"/>
  <c r="K96" i="30" s="1"/>
  <c r="J96" i="30" s="1"/>
  <c r="I96" i="30" s="1"/>
  <c r="H96" i="30" s="1"/>
  <c r="G96" i="30" s="1"/>
  <c r="F96" i="30" s="1"/>
  <c r="E96" i="30" s="1"/>
  <c r="D96" i="30" s="1"/>
  <c r="C96" i="30" s="1"/>
  <c r="U98" i="30"/>
  <c r="S98" i="30"/>
  <c r="R98" i="30"/>
  <c r="Q98" i="30" s="1"/>
  <c r="P98" i="30" s="1"/>
  <c r="O98" i="30" s="1"/>
  <c r="N98" i="30"/>
  <c r="M98" i="30" s="1"/>
  <c r="L98" i="30" s="1"/>
  <c r="K98" i="30" s="1"/>
  <c r="J98" i="30" s="1"/>
  <c r="I98" i="30" s="1"/>
  <c r="H98" i="30" s="1"/>
  <c r="G98" i="30" s="1"/>
  <c r="F98" i="30" s="1"/>
  <c r="E98" i="30" s="1"/>
  <c r="D98" i="30" s="1"/>
  <c r="C98" i="30" s="1"/>
  <c r="U100" i="30"/>
  <c r="S100" i="30"/>
  <c r="R100" i="30"/>
  <c r="Q100" i="30" s="1"/>
  <c r="P100" i="30" s="1"/>
  <c r="O100" i="30" s="1"/>
  <c r="N100" i="30"/>
  <c r="M100" i="30" s="1"/>
  <c r="L100" i="30" s="1"/>
  <c r="K100" i="30" s="1"/>
  <c r="J100" i="30" s="1"/>
  <c r="I100" i="30" s="1"/>
  <c r="H100" i="30" s="1"/>
  <c r="G100" i="30" s="1"/>
  <c r="F100" i="30" s="1"/>
  <c r="E100" i="30" s="1"/>
  <c r="D100" i="30" s="1"/>
  <c r="C100" i="30" s="1"/>
  <c r="U102" i="30"/>
  <c r="S102" i="30"/>
  <c r="R102" i="30"/>
  <c r="Q102" i="30" s="1"/>
  <c r="P102" i="30" s="1"/>
  <c r="O102" i="30" s="1"/>
  <c r="N102" i="30"/>
  <c r="M102" i="30" s="1"/>
  <c r="L102" i="30" s="1"/>
  <c r="K102" i="30" s="1"/>
  <c r="J102" i="30" s="1"/>
  <c r="I102" i="30" s="1"/>
  <c r="H102" i="30" s="1"/>
  <c r="G102" i="30" s="1"/>
  <c r="F102" i="30" s="1"/>
  <c r="E102" i="30" s="1"/>
  <c r="D102" i="30" s="1"/>
  <c r="C102" i="30" s="1"/>
  <c r="S3" i="6"/>
  <c r="R3" i="6" s="1"/>
  <c r="Q3" i="6" s="1"/>
  <c r="P3" i="6" s="1"/>
  <c r="O3" i="6"/>
  <c r="N3" i="6" s="1"/>
  <c r="M3" i="6" s="1"/>
  <c r="L3" i="6" s="1"/>
  <c r="K3" i="6" s="1"/>
  <c r="J3" i="6" s="1"/>
  <c r="I3" i="6" s="1"/>
  <c r="H3" i="6" s="1"/>
  <c r="G3" i="6" s="1"/>
  <c r="F3" i="6" s="1"/>
  <c r="E3" i="6" s="1"/>
  <c r="D3" i="6" s="1"/>
  <c r="C3" i="6" s="1"/>
  <c r="U3" i="6"/>
  <c r="V3" i="6"/>
  <c r="W3" i="6" s="1"/>
  <c r="X3" i="6" s="1"/>
  <c r="U5" i="6"/>
  <c r="V5" i="6"/>
  <c r="W5" i="6" s="1"/>
  <c r="X5" i="6"/>
  <c r="S5" i="6"/>
  <c r="R5" i="6"/>
  <c r="Q5" i="6" s="1"/>
  <c r="P5" i="6" s="1"/>
  <c r="O5" i="6" s="1"/>
  <c r="N5" i="6" s="1"/>
  <c r="M5" i="6" s="1"/>
  <c r="L5" i="6" s="1"/>
  <c r="K5" i="6" s="1"/>
  <c r="J5" i="6" s="1"/>
  <c r="I5" i="6" s="1"/>
  <c r="H5" i="6" s="1"/>
  <c r="G5" i="6" s="1"/>
  <c r="F5" i="6" s="1"/>
  <c r="E5" i="6" s="1"/>
  <c r="D5" i="6" s="1"/>
  <c r="C5" i="6" s="1"/>
  <c r="S7" i="6"/>
  <c r="R7" i="6" s="1"/>
  <c r="Q7" i="6" s="1"/>
  <c r="P7" i="6" s="1"/>
  <c r="O7" i="6" s="1"/>
  <c r="N7" i="6" s="1"/>
  <c r="M7" i="6" s="1"/>
  <c r="L7" i="6" s="1"/>
  <c r="K7" i="6" s="1"/>
  <c r="J7" i="6" s="1"/>
  <c r="I7" i="6" s="1"/>
  <c r="H7" i="6" s="1"/>
  <c r="G7" i="6" s="1"/>
  <c r="F7" i="6" s="1"/>
  <c r="E7" i="6" s="1"/>
  <c r="D7" i="6" s="1"/>
  <c r="C7" i="6" s="1"/>
  <c r="U7" i="6"/>
  <c r="V7" i="6"/>
  <c r="W7" i="6" s="1"/>
  <c r="X7" i="6" s="1"/>
  <c r="U9" i="6"/>
  <c r="V9" i="6"/>
  <c r="W9" i="6" s="1"/>
  <c r="X9" i="6"/>
  <c r="S9" i="6"/>
  <c r="R9" i="6"/>
  <c r="Q9" i="6" s="1"/>
  <c r="P9" i="6" s="1"/>
  <c r="O9" i="6" s="1"/>
  <c r="N9" i="6"/>
  <c r="M9" i="6" s="1"/>
  <c r="L9" i="6" s="1"/>
  <c r="K9" i="6" s="1"/>
  <c r="J9" i="6" s="1"/>
  <c r="I9" i="6" s="1"/>
  <c r="H9" i="6" s="1"/>
  <c r="G9" i="6" s="1"/>
  <c r="F9" i="6" s="1"/>
  <c r="E9" i="6" s="1"/>
  <c r="D9" i="6" s="1"/>
  <c r="C9" i="6" s="1"/>
  <c r="S11" i="6"/>
  <c r="R11" i="6" s="1"/>
  <c r="Q11" i="6" s="1"/>
  <c r="P11" i="6" s="1"/>
  <c r="O11" i="6"/>
  <c r="N11" i="6" s="1"/>
  <c r="M11" i="6" s="1"/>
  <c r="L11" i="6" s="1"/>
  <c r="K11" i="6" s="1"/>
  <c r="J11" i="6" s="1"/>
  <c r="I11" i="6" s="1"/>
  <c r="H11" i="6" s="1"/>
  <c r="G11" i="6" s="1"/>
  <c r="F11" i="6" s="1"/>
  <c r="E11" i="6" s="1"/>
  <c r="D11" i="6" s="1"/>
  <c r="C11" i="6" s="1"/>
  <c r="U11" i="6"/>
  <c r="V11" i="6"/>
  <c r="W11" i="6" s="1"/>
  <c r="X11" i="6" s="1"/>
  <c r="U13" i="6"/>
  <c r="V13" i="6"/>
  <c r="W13" i="6" s="1"/>
  <c r="X13" i="6"/>
  <c r="S13" i="6"/>
  <c r="R13" i="6"/>
  <c r="Q13" i="6" s="1"/>
  <c r="P13" i="6" s="1"/>
  <c r="O13" i="6" s="1"/>
  <c r="N13" i="6" s="1"/>
  <c r="M13" i="6" s="1"/>
  <c r="L13" i="6" s="1"/>
  <c r="K13" i="6" s="1"/>
  <c r="J13" i="6" s="1"/>
  <c r="I13" i="6" s="1"/>
  <c r="H13" i="6" s="1"/>
  <c r="G13" i="6" s="1"/>
  <c r="F13" i="6" s="1"/>
  <c r="E13" i="6" s="1"/>
  <c r="D13" i="6" s="1"/>
  <c r="C13" i="6" s="1"/>
  <c r="S15" i="6"/>
  <c r="R15" i="6" s="1"/>
  <c r="Q15" i="6" s="1"/>
  <c r="P15" i="6" s="1"/>
  <c r="O15" i="6" s="1"/>
  <c r="N15" i="6" s="1"/>
  <c r="M15" i="6" s="1"/>
  <c r="L15" i="6" s="1"/>
  <c r="K15" i="6" s="1"/>
  <c r="J15" i="6" s="1"/>
  <c r="I15" i="6" s="1"/>
  <c r="H15" i="6" s="1"/>
  <c r="G15" i="6" s="1"/>
  <c r="F15" i="6" s="1"/>
  <c r="E15" i="6" s="1"/>
  <c r="D15" i="6" s="1"/>
  <c r="C15" i="6" s="1"/>
  <c r="U15" i="6"/>
  <c r="V15" i="6"/>
  <c r="W15" i="6" s="1"/>
  <c r="X15" i="6" s="1"/>
  <c r="U17" i="6"/>
  <c r="V17" i="6"/>
  <c r="W17" i="6" s="1"/>
  <c r="X17" i="6"/>
  <c r="S17" i="6"/>
  <c r="R17" i="6"/>
  <c r="Q17" i="6" s="1"/>
  <c r="P17" i="6" s="1"/>
  <c r="O17" i="6" s="1"/>
  <c r="N17" i="6"/>
  <c r="M17" i="6" s="1"/>
  <c r="L17" i="6" s="1"/>
  <c r="K17" i="6" s="1"/>
  <c r="J17" i="6" s="1"/>
  <c r="I17" i="6" s="1"/>
  <c r="H17" i="6" s="1"/>
  <c r="G17" i="6" s="1"/>
  <c r="F17" i="6" s="1"/>
  <c r="E17" i="6" s="1"/>
  <c r="D17" i="6" s="1"/>
  <c r="C17" i="6" s="1"/>
  <c r="S19" i="6"/>
  <c r="R19" i="6" s="1"/>
  <c r="Q19" i="6"/>
  <c r="P19" i="6" s="1"/>
  <c r="O19" i="6" s="1"/>
  <c r="N19" i="6" s="1"/>
  <c r="M19" i="6" s="1"/>
  <c r="L19" i="6" s="1"/>
  <c r="K19" i="6" s="1"/>
  <c r="J19" i="6" s="1"/>
  <c r="I19" i="6" s="1"/>
  <c r="H19" i="6" s="1"/>
  <c r="G19" i="6" s="1"/>
  <c r="F19" i="6" s="1"/>
  <c r="E19" i="6" s="1"/>
  <c r="D19" i="6" s="1"/>
  <c r="C19" i="6" s="1"/>
  <c r="U19" i="6"/>
  <c r="V19" i="6"/>
  <c r="W19" i="6" s="1"/>
  <c r="X19" i="6"/>
  <c r="U21" i="6"/>
  <c r="V21" i="6"/>
  <c r="W21" i="6" s="1"/>
  <c r="X21" i="6" s="1"/>
  <c r="S21" i="6"/>
  <c r="R21" i="6"/>
  <c r="Q21" i="6" s="1"/>
  <c r="P21" i="6"/>
  <c r="O21" i="6" s="1"/>
  <c r="N21" i="6" s="1"/>
  <c r="M21" i="6" s="1"/>
  <c r="L21" i="6" s="1"/>
  <c r="K21" i="6" s="1"/>
  <c r="J21" i="6" s="1"/>
  <c r="I21" i="6" s="1"/>
  <c r="H21" i="6" s="1"/>
  <c r="G21" i="6" s="1"/>
  <c r="F21" i="6" s="1"/>
  <c r="E21" i="6" s="1"/>
  <c r="D21" i="6" s="1"/>
  <c r="C21" i="6" s="1"/>
  <c r="S23" i="6"/>
  <c r="R23" i="6" s="1"/>
  <c r="Q23" i="6"/>
  <c r="P23" i="6" s="1"/>
  <c r="O23" i="6" s="1"/>
  <c r="N23" i="6" s="1"/>
  <c r="M23" i="6" s="1"/>
  <c r="L23" i="6" s="1"/>
  <c r="K23" i="6" s="1"/>
  <c r="J23" i="6" s="1"/>
  <c r="I23" i="6" s="1"/>
  <c r="H23" i="6" s="1"/>
  <c r="G23" i="6" s="1"/>
  <c r="F23" i="6" s="1"/>
  <c r="E23" i="6" s="1"/>
  <c r="D23" i="6" s="1"/>
  <c r="C23" i="6" s="1"/>
  <c r="U23" i="6"/>
  <c r="V23" i="6"/>
  <c r="W23" i="6" s="1"/>
  <c r="X23" i="6"/>
  <c r="U25" i="6"/>
  <c r="V25" i="6"/>
  <c r="W25" i="6" s="1"/>
  <c r="X25" i="6" s="1"/>
  <c r="S25" i="6"/>
  <c r="R25" i="6"/>
  <c r="Q25" i="6" s="1"/>
  <c r="P25" i="6"/>
  <c r="O25" i="6" s="1"/>
  <c r="N25" i="6" s="1"/>
  <c r="M25" i="6" s="1"/>
  <c r="L25" i="6" s="1"/>
  <c r="K25" i="6" s="1"/>
  <c r="J25" i="6" s="1"/>
  <c r="I25" i="6" s="1"/>
  <c r="H25" i="6" s="1"/>
  <c r="G25" i="6" s="1"/>
  <c r="F25" i="6" s="1"/>
  <c r="E25" i="6" s="1"/>
  <c r="D25" i="6" s="1"/>
  <c r="C25" i="6" s="1"/>
  <c r="S27" i="6"/>
  <c r="R27" i="6" s="1"/>
  <c r="Q27" i="6"/>
  <c r="P27" i="6" s="1"/>
  <c r="O27" i="6" s="1"/>
  <c r="N27" i="6" s="1"/>
  <c r="M27" i="6" s="1"/>
  <c r="L27" i="6" s="1"/>
  <c r="K27" i="6" s="1"/>
  <c r="J27" i="6" s="1"/>
  <c r="I27" i="6" s="1"/>
  <c r="H27" i="6" s="1"/>
  <c r="G27" i="6" s="1"/>
  <c r="F27" i="6" s="1"/>
  <c r="E27" i="6" s="1"/>
  <c r="D27" i="6" s="1"/>
  <c r="C27" i="6" s="1"/>
  <c r="U27" i="6"/>
  <c r="V27" i="6"/>
  <c r="W27" i="6" s="1"/>
  <c r="X27" i="6"/>
  <c r="U29" i="6"/>
  <c r="V29" i="6"/>
  <c r="W29" i="6" s="1"/>
  <c r="X29" i="6" s="1"/>
  <c r="S29" i="6"/>
  <c r="R29" i="6"/>
  <c r="Q29" i="6" s="1"/>
  <c r="P29" i="6"/>
  <c r="O29" i="6" s="1"/>
  <c r="N29" i="6" s="1"/>
  <c r="M29" i="6" s="1"/>
  <c r="L29" i="6" s="1"/>
  <c r="K29" i="6" s="1"/>
  <c r="J29" i="6" s="1"/>
  <c r="I29" i="6" s="1"/>
  <c r="H29" i="6" s="1"/>
  <c r="G29" i="6" s="1"/>
  <c r="F29" i="6" s="1"/>
  <c r="E29" i="6" s="1"/>
  <c r="D29" i="6" s="1"/>
  <c r="C29" i="6" s="1"/>
  <c r="S31" i="6"/>
  <c r="R31" i="6" s="1"/>
  <c r="Q31" i="6"/>
  <c r="P31" i="6" s="1"/>
  <c r="O31" i="6" s="1"/>
  <c r="N31" i="6" s="1"/>
  <c r="M31" i="6" s="1"/>
  <c r="L31" i="6" s="1"/>
  <c r="K31" i="6" s="1"/>
  <c r="J31" i="6" s="1"/>
  <c r="I31" i="6" s="1"/>
  <c r="H31" i="6" s="1"/>
  <c r="G31" i="6" s="1"/>
  <c r="F31" i="6" s="1"/>
  <c r="E31" i="6" s="1"/>
  <c r="D31" i="6" s="1"/>
  <c r="C31" i="6" s="1"/>
  <c r="U31" i="6"/>
  <c r="V31" i="6"/>
  <c r="W31" i="6" s="1"/>
  <c r="X31" i="6"/>
  <c r="U33" i="6"/>
  <c r="V33" i="6"/>
  <c r="W33" i="6" s="1"/>
  <c r="X33" i="6" s="1"/>
  <c r="S33" i="6"/>
  <c r="R33" i="6"/>
  <c r="Q33" i="6" s="1"/>
  <c r="P33" i="6"/>
  <c r="O33" i="6" s="1"/>
  <c r="N33" i="6" s="1"/>
  <c r="M33" i="6" s="1"/>
  <c r="L33" i="6" s="1"/>
  <c r="K33" i="6" s="1"/>
  <c r="J33" i="6" s="1"/>
  <c r="I33" i="6" s="1"/>
  <c r="H33" i="6" s="1"/>
  <c r="G33" i="6" s="1"/>
  <c r="F33" i="6" s="1"/>
  <c r="E33" i="6" s="1"/>
  <c r="D33" i="6" s="1"/>
  <c r="C33" i="6" s="1"/>
  <c r="S35" i="6"/>
  <c r="R35" i="6" s="1"/>
  <c r="Q35" i="6"/>
  <c r="P35" i="6" s="1"/>
  <c r="O35" i="6" s="1"/>
  <c r="N35" i="6" s="1"/>
  <c r="M35" i="6" s="1"/>
  <c r="L35" i="6" s="1"/>
  <c r="K35" i="6" s="1"/>
  <c r="J35" i="6" s="1"/>
  <c r="I35" i="6" s="1"/>
  <c r="H35" i="6" s="1"/>
  <c r="G35" i="6" s="1"/>
  <c r="F35" i="6" s="1"/>
  <c r="E35" i="6" s="1"/>
  <c r="D35" i="6" s="1"/>
  <c r="C35" i="6" s="1"/>
  <c r="U35" i="6"/>
  <c r="V35" i="6"/>
  <c r="W35" i="6" s="1"/>
  <c r="X35" i="6"/>
  <c r="U37" i="6"/>
  <c r="V37" i="6"/>
  <c r="W37" i="6" s="1"/>
  <c r="X37" i="6" s="1"/>
  <c r="S37" i="6"/>
  <c r="R37" i="6"/>
  <c r="Q37" i="6" s="1"/>
  <c r="P37" i="6"/>
  <c r="O37" i="6" s="1"/>
  <c r="N37" i="6" s="1"/>
  <c r="M37" i="6" s="1"/>
  <c r="L37" i="6" s="1"/>
  <c r="K37" i="6" s="1"/>
  <c r="J37" i="6" s="1"/>
  <c r="I37" i="6" s="1"/>
  <c r="H37" i="6" s="1"/>
  <c r="G37" i="6" s="1"/>
  <c r="F37" i="6" s="1"/>
  <c r="E37" i="6" s="1"/>
  <c r="D37" i="6" s="1"/>
  <c r="C37" i="6" s="1"/>
  <c r="S39" i="6"/>
  <c r="R39" i="6" s="1"/>
  <c r="Q39" i="6"/>
  <c r="P39" i="6" s="1"/>
  <c r="O39" i="6" s="1"/>
  <c r="N39" i="6" s="1"/>
  <c r="M39" i="6"/>
  <c r="L39" i="6" s="1"/>
  <c r="K39" i="6" s="1"/>
  <c r="J39" i="6" s="1"/>
  <c r="I39" i="6" s="1"/>
  <c r="H39" i="6" s="1"/>
  <c r="G39" i="6" s="1"/>
  <c r="F39" i="6" s="1"/>
  <c r="E39" i="6" s="1"/>
  <c r="D39" i="6" s="1"/>
  <c r="C39" i="6" s="1"/>
  <c r="U39" i="6"/>
  <c r="V39" i="6"/>
  <c r="W39" i="6" s="1"/>
  <c r="X39" i="6"/>
  <c r="U41" i="6"/>
  <c r="V41" i="6"/>
  <c r="W41" i="6" s="1"/>
  <c r="X41" i="6" s="1"/>
  <c r="S41" i="6"/>
  <c r="R41" i="6"/>
  <c r="Q41" i="6" s="1"/>
  <c r="P41" i="6"/>
  <c r="O41" i="6" s="1"/>
  <c r="N41" i="6" s="1"/>
  <c r="M41" i="6" s="1"/>
  <c r="L41" i="6" s="1"/>
  <c r="S43" i="6"/>
  <c r="R43" i="6" s="1"/>
  <c r="Q43" i="6"/>
  <c r="P43" i="6" s="1"/>
  <c r="O43" i="6" s="1"/>
  <c r="N43" i="6" s="1"/>
  <c r="M43" i="6"/>
  <c r="L43" i="6" s="1"/>
  <c r="K43" i="6" s="1"/>
  <c r="J43" i="6" s="1"/>
  <c r="I43" i="6" s="1"/>
  <c r="H43" i="6" s="1"/>
  <c r="G43" i="6" s="1"/>
  <c r="F43" i="6" s="1"/>
  <c r="E43" i="6" s="1"/>
  <c r="D43" i="6" s="1"/>
  <c r="C43" i="6" s="1"/>
  <c r="U43" i="6"/>
  <c r="V43" i="6"/>
  <c r="W43" i="6" s="1"/>
  <c r="X43" i="6"/>
  <c r="U45" i="6"/>
  <c r="V45" i="6"/>
  <c r="W45" i="6" s="1"/>
  <c r="X45" i="6" s="1"/>
  <c r="S45" i="6"/>
  <c r="R45" i="6"/>
  <c r="Q45" i="6" s="1"/>
  <c r="P45" i="6"/>
  <c r="O45" i="6" s="1"/>
  <c r="N45" i="6" s="1"/>
  <c r="M45" i="6" s="1"/>
  <c r="L45" i="6" s="1"/>
  <c r="K45" i="6" s="1"/>
  <c r="J45" i="6" s="1"/>
  <c r="I45" i="6" s="1"/>
  <c r="H45" i="6" s="1"/>
  <c r="G45" i="6" s="1"/>
  <c r="F45" i="6" s="1"/>
  <c r="E45" i="6" s="1"/>
  <c r="D45" i="6" s="1"/>
  <c r="C45" i="6" s="1"/>
  <c r="S47" i="6"/>
  <c r="R47" i="6" s="1"/>
  <c r="Q47" i="6"/>
  <c r="P47" i="6" s="1"/>
  <c r="O47" i="6" s="1"/>
  <c r="N47" i="6" s="1"/>
  <c r="M47" i="6"/>
  <c r="L47" i="6" s="1"/>
  <c r="K47" i="6" s="1"/>
  <c r="J47" i="6" s="1"/>
  <c r="I47" i="6" s="1"/>
  <c r="H47" i="6" s="1"/>
  <c r="G47" i="6" s="1"/>
  <c r="F47" i="6" s="1"/>
  <c r="E47" i="6" s="1"/>
  <c r="D47" i="6" s="1"/>
  <c r="C47" i="6" s="1"/>
  <c r="U47" i="6"/>
  <c r="V47" i="6"/>
  <c r="W47" i="6" s="1"/>
  <c r="X47" i="6"/>
  <c r="U49" i="6"/>
  <c r="V49" i="6"/>
  <c r="W49" i="6" s="1"/>
  <c r="X49" i="6" s="1"/>
  <c r="S49" i="6"/>
  <c r="R49" i="6"/>
  <c r="Q49" i="6" s="1"/>
  <c r="P49" i="6"/>
  <c r="O49" i="6" s="1"/>
  <c r="N49" i="6" s="1"/>
  <c r="M49" i="6" s="1"/>
  <c r="L49" i="6" s="1"/>
  <c r="K49" i="6" s="1"/>
  <c r="J49" i="6" s="1"/>
  <c r="I49" i="6" s="1"/>
  <c r="H49" i="6" s="1"/>
  <c r="G49" i="6" s="1"/>
  <c r="F49" i="6" s="1"/>
  <c r="E49" i="6" s="1"/>
  <c r="D49" i="6" s="1"/>
  <c r="C49" i="6" s="1"/>
  <c r="S51" i="6"/>
  <c r="R51" i="6" s="1"/>
  <c r="Q51" i="6"/>
  <c r="P51" i="6" s="1"/>
  <c r="O51" i="6" s="1"/>
  <c r="N51" i="6" s="1"/>
  <c r="M51" i="6"/>
  <c r="L51" i="6" s="1"/>
  <c r="K51" i="6" s="1"/>
  <c r="J51" i="6" s="1"/>
  <c r="I51" i="6" s="1"/>
  <c r="H51" i="6" s="1"/>
  <c r="G51" i="6" s="1"/>
  <c r="F51" i="6" s="1"/>
  <c r="E51" i="6" s="1"/>
  <c r="D51" i="6" s="1"/>
  <c r="C51" i="6" s="1"/>
  <c r="U51" i="6"/>
  <c r="V51" i="6"/>
  <c r="W51" i="6" s="1"/>
  <c r="X51" i="6"/>
  <c r="U53" i="6"/>
  <c r="V53" i="6"/>
  <c r="W53" i="6" s="1"/>
  <c r="X53" i="6" s="1"/>
  <c r="S53" i="6"/>
  <c r="R53" i="6"/>
  <c r="Q53" i="6" s="1"/>
  <c r="P53" i="6"/>
  <c r="O53" i="6" s="1"/>
  <c r="N53" i="6" s="1"/>
  <c r="M53" i="6" s="1"/>
  <c r="L53" i="6" s="1"/>
  <c r="S55" i="6"/>
  <c r="R55" i="6" s="1"/>
  <c r="Q55" i="6"/>
  <c r="P55" i="6" s="1"/>
  <c r="O55" i="6" s="1"/>
  <c r="N55" i="6" s="1"/>
  <c r="M55" i="6"/>
  <c r="L55" i="6" s="1"/>
  <c r="K55" i="6" s="1"/>
  <c r="J55" i="6" s="1"/>
  <c r="I55" i="6" s="1"/>
  <c r="H55" i="6" s="1"/>
  <c r="G55" i="6" s="1"/>
  <c r="F55" i="6" s="1"/>
  <c r="E55" i="6" s="1"/>
  <c r="D55" i="6" s="1"/>
  <c r="C55" i="6" s="1"/>
  <c r="U55" i="6"/>
  <c r="V55" i="6"/>
  <c r="W55" i="6" s="1"/>
  <c r="X55" i="6"/>
  <c r="U57" i="6"/>
  <c r="V57" i="6"/>
  <c r="W57" i="6" s="1"/>
  <c r="X57" i="6" s="1"/>
  <c r="S57" i="6"/>
  <c r="R57" i="6"/>
  <c r="Q57" i="6" s="1"/>
  <c r="P57" i="6"/>
  <c r="O57" i="6" s="1"/>
  <c r="N57" i="6" s="1"/>
  <c r="M57" i="6" s="1"/>
  <c r="L57" i="6" s="1"/>
  <c r="K57" i="6" s="1"/>
  <c r="J57" i="6" s="1"/>
  <c r="I57" i="6" s="1"/>
  <c r="H57" i="6" s="1"/>
  <c r="G57" i="6" s="1"/>
  <c r="F57" i="6" s="1"/>
  <c r="E57" i="6" s="1"/>
  <c r="D57" i="6" s="1"/>
  <c r="C57" i="6" s="1"/>
  <c r="S59" i="6"/>
  <c r="R59" i="6" s="1"/>
  <c r="Q59" i="6"/>
  <c r="P59" i="6" s="1"/>
  <c r="O59" i="6" s="1"/>
  <c r="N59" i="6" s="1"/>
  <c r="M59" i="6"/>
  <c r="L59" i="6" s="1"/>
  <c r="K59" i="6" s="1"/>
  <c r="J59" i="6" s="1"/>
  <c r="I59" i="6" s="1"/>
  <c r="H59" i="6" s="1"/>
  <c r="G59" i="6" s="1"/>
  <c r="F59" i="6" s="1"/>
  <c r="E59" i="6" s="1"/>
  <c r="D59" i="6" s="1"/>
  <c r="C59" i="6" s="1"/>
  <c r="U59" i="6"/>
  <c r="V59" i="6"/>
  <c r="W59" i="6" s="1"/>
  <c r="X59" i="6"/>
  <c r="U61" i="6"/>
  <c r="V61" i="6"/>
  <c r="W61" i="6" s="1"/>
  <c r="X61" i="6" s="1"/>
  <c r="S61" i="6"/>
  <c r="R61" i="6"/>
  <c r="Q61" i="6" s="1"/>
  <c r="P61" i="6"/>
  <c r="O61" i="6" s="1"/>
  <c r="N61" i="6" s="1"/>
  <c r="M61" i="6" s="1"/>
  <c r="L61" i="6" s="1"/>
  <c r="S63" i="6"/>
  <c r="R63" i="6" s="1"/>
  <c r="Q63" i="6"/>
  <c r="P63" i="6" s="1"/>
  <c r="O63" i="6" s="1"/>
  <c r="N63" i="6" s="1"/>
  <c r="M63" i="6"/>
  <c r="L63" i="6" s="1"/>
  <c r="K63" i="6" s="1"/>
  <c r="J63" i="6" s="1"/>
  <c r="I63" i="6" s="1"/>
  <c r="H63" i="6" s="1"/>
  <c r="G63" i="6" s="1"/>
  <c r="F63" i="6" s="1"/>
  <c r="E63" i="6" s="1"/>
  <c r="D63" i="6" s="1"/>
  <c r="C63" i="6" s="1"/>
  <c r="U63" i="6"/>
  <c r="V63" i="6"/>
  <c r="W63" i="6" s="1"/>
  <c r="X63" i="6"/>
  <c r="U65" i="6"/>
  <c r="V65" i="6"/>
  <c r="W65" i="6" s="1"/>
  <c r="X65" i="6" s="1"/>
  <c r="S65" i="6"/>
  <c r="R65" i="6"/>
  <c r="Q65" i="6" s="1"/>
  <c r="P65" i="6"/>
  <c r="O65" i="6" s="1"/>
  <c r="N65" i="6" s="1"/>
  <c r="M65" i="6" s="1"/>
  <c r="L65" i="6" s="1"/>
  <c r="K65" i="6" s="1"/>
  <c r="J65" i="6" s="1"/>
  <c r="I65" i="6" s="1"/>
  <c r="H65" i="6" s="1"/>
  <c r="G65" i="6" s="1"/>
  <c r="F65" i="6" s="1"/>
  <c r="E65" i="6" s="1"/>
  <c r="D65" i="6" s="1"/>
  <c r="C65" i="6" s="1"/>
  <c r="S67" i="6"/>
  <c r="R67" i="6" s="1"/>
  <c r="Q67" i="6"/>
  <c r="P67" i="6" s="1"/>
  <c r="O67" i="6" s="1"/>
  <c r="N67" i="6" s="1"/>
  <c r="M67" i="6"/>
  <c r="L67" i="6" s="1"/>
  <c r="K67" i="6" s="1"/>
  <c r="J67" i="6" s="1"/>
  <c r="I67" i="6" s="1"/>
  <c r="H67" i="6" s="1"/>
  <c r="G67" i="6" s="1"/>
  <c r="F67" i="6" s="1"/>
  <c r="E67" i="6" s="1"/>
  <c r="D67" i="6" s="1"/>
  <c r="C67" i="6" s="1"/>
  <c r="U67" i="6"/>
  <c r="V67" i="6"/>
  <c r="W67" i="6" s="1"/>
  <c r="X67" i="6"/>
  <c r="U69" i="6"/>
  <c r="V69" i="6"/>
  <c r="W69" i="6" s="1"/>
  <c r="X69" i="6" s="1"/>
  <c r="S69" i="6"/>
  <c r="R69" i="6"/>
  <c r="Q69" i="6" s="1"/>
  <c r="P69" i="6"/>
  <c r="O69" i="6" s="1"/>
  <c r="N69" i="6" s="1"/>
  <c r="M69" i="6" s="1"/>
  <c r="L69" i="6" s="1"/>
  <c r="S71" i="6"/>
  <c r="R71" i="6" s="1"/>
  <c r="Q71" i="6"/>
  <c r="P71" i="6" s="1"/>
  <c r="O71" i="6" s="1"/>
  <c r="N71" i="6" s="1"/>
  <c r="M71" i="6"/>
  <c r="L71" i="6" s="1"/>
  <c r="K71" i="6" s="1"/>
  <c r="J71" i="6" s="1"/>
  <c r="I71" i="6" s="1"/>
  <c r="H71" i="6" s="1"/>
  <c r="G71" i="6" s="1"/>
  <c r="F71" i="6" s="1"/>
  <c r="E71" i="6" s="1"/>
  <c r="D71" i="6" s="1"/>
  <c r="C71" i="6" s="1"/>
  <c r="U71" i="6"/>
  <c r="V71" i="6"/>
  <c r="W71" i="6" s="1"/>
  <c r="X71" i="6"/>
  <c r="U73" i="6"/>
  <c r="V73" i="6"/>
  <c r="W73" i="6" s="1"/>
  <c r="X73" i="6" s="1"/>
  <c r="S73" i="6"/>
  <c r="R73" i="6"/>
  <c r="Q73" i="6" s="1"/>
  <c r="P73" i="6"/>
  <c r="O73" i="6" s="1"/>
  <c r="N73" i="6" s="1"/>
  <c r="M73" i="6" s="1"/>
  <c r="L73" i="6" s="1"/>
  <c r="S75" i="6"/>
  <c r="R75" i="6" s="1"/>
  <c r="Q75" i="6"/>
  <c r="P75" i="6" s="1"/>
  <c r="O75" i="6" s="1"/>
  <c r="N75" i="6" s="1"/>
  <c r="M75" i="6"/>
  <c r="L75" i="6" s="1"/>
  <c r="K75" i="6" s="1"/>
  <c r="J75" i="6" s="1"/>
  <c r="I75" i="6" s="1"/>
  <c r="H75" i="6" s="1"/>
  <c r="G75" i="6" s="1"/>
  <c r="F75" i="6" s="1"/>
  <c r="E75" i="6" s="1"/>
  <c r="D75" i="6" s="1"/>
  <c r="C75" i="6" s="1"/>
  <c r="U75" i="6"/>
  <c r="V75" i="6"/>
  <c r="W75" i="6" s="1"/>
  <c r="X75" i="6"/>
  <c r="U77" i="6"/>
  <c r="V77" i="6"/>
  <c r="W77" i="6" s="1"/>
  <c r="X77" i="6" s="1"/>
  <c r="S77" i="6"/>
  <c r="R77" i="6"/>
  <c r="Q77" i="6" s="1"/>
  <c r="P77" i="6"/>
  <c r="O77" i="6" s="1"/>
  <c r="N77" i="6" s="1"/>
  <c r="M77" i="6" s="1"/>
  <c r="L77" i="6" s="1"/>
  <c r="K77" i="6" s="1"/>
  <c r="J77" i="6" s="1"/>
  <c r="I77" i="6" s="1"/>
  <c r="H77" i="6" s="1"/>
  <c r="G77" i="6" s="1"/>
  <c r="F77" i="6" s="1"/>
  <c r="E77" i="6" s="1"/>
  <c r="D77" i="6" s="1"/>
  <c r="C77" i="6" s="1"/>
  <c r="S79" i="6"/>
  <c r="R79" i="6"/>
  <c r="Q79" i="6" s="1"/>
  <c r="P79" i="6"/>
  <c r="O79" i="6" s="1"/>
  <c r="N79" i="6" s="1"/>
  <c r="U79" i="6"/>
  <c r="V79" i="6" s="1"/>
  <c r="W79" i="6"/>
  <c r="X79" i="6" s="1"/>
  <c r="U81" i="6"/>
  <c r="V81" i="6" s="1"/>
  <c r="W81" i="6"/>
  <c r="X81" i="6" s="1"/>
  <c r="S81" i="6"/>
  <c r="R81" i="6" s="1"/>
  <c r="Q81" i="6"/>
  <c r="P81" i="6" s="1"/>
  <c r="O81" i="6" s="1"/>
  <c r="S83" i="6"/>
  <c r="R83" i="6"/>
  <c r="Q83" i="6" s="1"/>
  <c r="P83" i="6"/>
  <c r="O83" i="6" s="1"/>
  <c r="N83" i="6" s="1"/>
  <c r="U83" i="6"/>
  <c r="V83" i="6" s="1"/>
  <c r="W83" i="6"/>
  <c r="X83" i="6" s="1"/>
  <c r="U85" i="6"/>
  <c r="V85" i="6" s="1"/>
  <c r="W85" i="6"/>
  <c r="X85" i="6" s="1"/>
  <c r="S85" i="6"/>
  <c r="R85" i="6" s="1"/>
  <c r="Q85" i="6"/>
  <c r="P85" i="6" s="1"/>
  <c r="O85" i="6" s="1"/>
  <c r="S87" i="6"/>
  <c r="R87" i="6"/>
  <c r="Q87" i="6" s="1"/>
  <c r="P87" i="6"/>
  <c r="O87" i="6" s="1"/>
  <c r="N87" i="6" s="1"/>
  <c r="U87" i="6"/>
  <c r="V87" i="6" s="1"/>
  <c r="W87" i="6"/>
  <c r="X87" i="6" s="1"/>
  <c r="U89" i="6"/>
  <c r="V89" i="6" s="1"/>
  <c r="W89" i="6"/>
  <c r="X89" i="6" s="1"/>
  <c r="S89" i="6"/>
  <c r="R89" i="6" s="1"/>
  <c r="Q89" i="6"/>
  <c r="P89" i="6" s="1"/>
  <c r="O89" i="6" s="1"/>
  <c r="S91" i="6"/>
  <c r="R91" i="6"/>
  <c r="Q91" i="6" s="1"/>
  <c r="P91" i="6"/>
  <c r="O91" i="6" s="1"/>
  <c r="N91" i="6" s="1"/>
  <c r="U91" i="6"/>
  <c r="V91" i="6" s="1"/>
  <c r="W91" i="6"/>
  <c r="X91" i="6" s="1"/>
  <c r="U93" i="6"/>
  <c r="V93" i="6" s="1"/>
  <c r="W93" i="6"/>
  <c r="X93" i="6" s="1"/>
  <c r="S93" i="6"/>
  <c r="R93" i="6" s="1"/>
  <c r="Q93" i="6"/>
  <c r="P93" i="6" s="1"/>
  <c r="O93" i="6" s="1"/>
  <c r="S95" i="6"/>
  <c r="R95" i="6"/>
  <c r="Q95" i="6" s="1"/>
  <c r="P95" i="6"/>
  <c r="O95" i="6" s="1"/>
  <c r="N95" i="6" s="1"/>
  <c r="U95" i="6"/>
  <c r="V95" i="6" s="1"/>
  <c r="W95" i="6"/>
  <c r="X95" i="6" s="1"/>
  <c r="U97" i="6"/>
  <c r="V97" i="6" s="1"/>
  <c r="W97" i="6"/>
  <c r="X97" i="6" s="1"/>
  <c r="S97" i="6"/>
  <c r="R97" i="6" s="1"/>
  <c r="Q97" i="6"/>
  <c r="P97" i="6" s="1"/>
  <c r="O97" i="6" s="1"/>
  <c r="U99" i="6"/>
  <c r="V99" i="6"/>
  <c r="W99" i="6" s="1"/>
  <c r="X99" i="6" s="1"/>
  <c r="S99" i="6"/>
  <c r="R99" i="6"/>
  <c r="Q99" i="6" s="1"/>
  <c r="P99" i="6"/>
  <c r="O99" i="6" s="1"/>
  <c r="N99" i="6" s="1"/>
  <c r="U101" i="6"/>
  <c r="V101" i="6" s="1"/>
  <c r="W101" i="6"/>
  <c r="X101" i="6" s="1"/>
  <c r="S101" i="6"/>
  <c r="R101" i="6" s="1"/>
  <c r="Q101" i="6"/>
  <c r="P101" i="6" s="1"/>
  <c r="O101" i="6" s="1"/>
  <c r="U3" i="30"/>
  <c r="S3" i="30"/>
  <c r="R3" i="30" s="1"/>
  <c r="Q3" i="30"/>
  <c r="P3" i="30" s="1"/>
  <c r="O3" i="30" s="1"/>
  <c r="U5" i="30"/>
  <c r="S5" i="30"/>
  <c r="R5" i="30" s="1"/>
  <c r="Q5" i="30"/>
  <c r="P5" i="30" s="1"/>
  <c r="O5" i="30" s="1"/>
  <c r="U7" i="30"/>
  <c r="S7" i="30"/>
  <c r="R7" i="30" s="1"/>
  <c r="Q7" i="30"/>
  <c r="P7" i="30" s="1"/>
  <c r="O7" i="30" s="1"/>
  <c r="U9" i="30"/>
  <c r="S9" i="30"/>
  <c r="R9" i="30" s="1"/>
  <c r="Q9" i="30"/>
  <c r="P9" i="30" s="1"/>
  <c r="O9" i="30" s="1"/>
  <c r="U11" i="30"/>
  <c r="S11" i="30"/>
  <c r="R11" i="30" s="1"/>
  <c r="Q11" i="30"/>
  <c r="P11" i="30" s="1"/>
  <c r="O11" i="30" s="1"/>
  <c r="U13" i="30"/>
  <c r="S13" i="30"/>
  <c r="R13" i="30" s="1"/>
  <c r="Q13" i="30"/>
  <c r="P13" i="30" s="1"/>
  <c r="O13" i="30" s="1"/>
  <c r="U15" i="30"/>
  <c r="S15" i="30"/>
  <c r="R15" i="30" s="1"/>
  <c r="Q15" i="30"/>
  <c r="P15" i="30" s="1"/>
  <c r="O15" i="30" s="1"/>
  <c r="U17" i="30"/>
  <c r="S17" i="30"/>
  <c r="R17" i="30" s="1"/>
  <c r="Q17" i="30"/>
  <c r="P17" i="30" s="1"/>
  <c r="O17" i="30" s="1"/>
  <c r="U19" i="30"/>
  <c r="S19" i="30"/>
  <c r="R19" i="30" s="1"/>
  <c r="Q19" i="30"/>
  <c r="P19" i="30" s="1"/>
  <c r="O19" i="30" s="1"/>
  <c r="U21" i="30"/>
  <c r="S21" i="30"/>
  <c r="R21" i="30" s="1"/>
  <c r="Q21" i="30"/>
  <c r="P21" i="30" s="1"/>
  <c r="O21" i="30" s="1"/>
  <c r="U23" i="30"/>
  <c r="S23" i="30"/>
  <c r="R23" i="30" s="1"/>
  <c r="Q23" i="30"/>
  <c r="P23" i="30" s="1"/>
  <c r="O23" i="30" s="1"/>
  <c r="U25" i="30"/>
  <c r="S25" i="30"/>
  <c r="R25" i="30" s="1"/>
  <c r="Q25" i="30"/>
  <c r="P25" i="30" s="1"/>
  <c r="O25" i="30" s="1"/>
  <c r="U27" i="30"/>
  <c r="S27" i="30"/>
  <c r="R27" i="30" s="1"/>
  <c r="Q27" i="30"/>
  <c r="P27" i="30" s="1"/>
  <c r="O27" i="30" s="1"/>
  <c r="U29" i="30"/>
  <c r="S29" i="30"/>
  <c r="R29" i="30" s="1"/>
  <c r="Q29" i="30"/>
  <c r="P29" i="30" s="1"/>
  <c r="O29" i="30" s="1"/>
  <c r="U31" i="30"/>
  <c r="S31" i="30"/>
  <c r="R31" i="30" s="1"/>
  <c r="Q31" i="30"/>
  <c r="P31" i="30" s="1"/>
  <c r="O31" i="30" s="1"/>
  <c r="U33" i="30"/>
  <c r="S33" i="30"/>
  <c r="R33" i="30" s="1"/>
  <c r="Q33" i="30"/>
  <c r="P33" i="30" s="1"/>
  <c r="O33" i="30" s="1"/>
  <c r="U35" i="30"/>
  <c r="S35" i="30"/>
  <c r="R35" i="30" s="1"/>
  <c r="Q35" i="30"/>
  <c r="P35" i="30" s="1"/>
  <c r="O35" i="30" s="1"/>
  <c r="U37" i="30"/>
  <c r="S37" i="30"/>
  <c r="R37" i="30" s="1"/>
  <c r="Q37" i="30"/>
  <c r="P37" i="30" s="1"/>
  <c r="O37" i="30" s="1"/>
  <c r="U39" i="30"/>
  <c r="S39" i="30"/>
  <c r="R39" i="30" s="1"/>
  <c r="Q39" i="30"/>
  <c r="P39" i="30" s="1"/>
  <c r="O39" i="30" s="1"/>
  <c r="U41" i="30"/>
  <c r="S41" i="30"/>
  <c r="R41" i="30" s="1"/>
  <c r="Q41" i="30"/>
  <c r="P41" i="30" s="1"/>
  <c r="O41" i="30" s="1"/>
  <c r="U43" i="30"/>
  <c r="S43" i="30"/>
  <c r="R43" i="30" s="1"/>
  <c r="Q43" i="30"/>
  <c r="P43" i="30" s="1"/>
  <c r="O43" i="30" s="1"/>
  <c r="U45" i="30"/>
  <c r="S45" i="30"/>
  <c r="R45" i="30" s="1"/>
  <c r="Q45" i="30"/>
  <c r="P45" i="30" s="1"/>
  <c r="O45" i="30" s="1"/>
  <c r="U47" i="30"/>
  <c r="S47" i="30"/>
  <c r="R47" i="30" s="1"/>
  <c r="Q47" i="30"/>
  <c r="P47" i="30" s="1"/>
  <c r="O47" i="30" s="1"/>
  <c r="U49" i="30"/>
  <c r="S49" i="30"/>
  <c r="R49" i="30" s="1"/>
  <c r="Q49" i="30"/>
  <c r="P49" i="30" s="1"/>
  <c r="O49" i="30" s="1"/>
  <c r="U51" i="30"/>
  <c r="S51" i="30"/>
  <c r="R51" i="30" s="1"/>
  <c r="Q51" i="30"/>
  <c r="P51" i="30" s="1"/>
  <c r="O51" i="30" s="1"/>
  <c r="U53" i="30"/>
  <c r="S53" i="30"/>
  <c r="R53" i="30" s="1"/>
  <c r="Q53" i="30"/>
  <c r="P53" i="30" s="1"/>
  <c r="O53" i="30" s="1"/>
  <c r="U55" i="30"/>
  <c r="S55" i="30"/>
  <c r="R55" i="30" s="1"/>
  <c r="Q55" i="30"/>
  <c r="P55" i="30" s="1"/>
  <c r="O55" i="30" s="1"/>
  <c r="U57" i="30"/>
  <c r="S57" i="30"/>
  <c r="R57" i="30" s="1"/>
  <c r="Q57" i="30"/>
  <c r="P57" i="30" s="1"/>
  <c r="O57" i="30" s="1"/>
  <c r="U59" i="30"/>
  <c r="S59" i="30"/>
  <c r="R59" i="30" s="1"/>
  <c r="Q59" i="30"/>
  <c r="P59" i="30" s="1"/>
  <c r="O59" i="30" s="1"/>
  <c r="U61" i="30"/>
  <c r="S61" i="30"/>
  <c r="R61" i="30" s="1"/>
  <c r="Q61" i="30"/>
  <c r="P61" i="30" s="1"/>
  <c r="O61" i="30" s="1"/>
  <c r="U63" i="30"/>
  <c r="S63" i="30"/>
  <c r="R63" i="30" s="1"/>
  <c r="Q63" i="30"/>
  <c r="P63" i="30" s="1"/>
  <c r="O63" i="30" s="1"/>
  <c r="U65" i="30"/>
  <c r="S65" i="30"/>
  <c r="R65" i="30" s="1"/>
  <c r="Q65" i="30"/>
  <c r="P65" i="30" s="1"/>
  <c r="O65" i="30" s="1"/>
  <c r="U67" i="30"/>
  <c r="S67" i="30"/>
  <c r="R67" i="30" s="1"/>
  <c r="Q67" i="30"/>
  <c r="P67" i="30" s="1"/>
  <c r="O67" i="30" s="1"/>
  <c r="U69" i="30"/>
  <c r="S69" i="30"/>
  <c r="R69" i="30" s="1"/>
  <c r="Q69" i="30"/>
  <c r="P69" i="30" s="1"/>
  <c r="O69" i="30" s="1"/>
  <c r="U71" i="30"/>
  <c r="S71" i="30"/>
  <c r="R71" i="30" s="1"/>
  <c r="Q71" i="30"/>
  <c r="P71" i="30" s="1"/>
  <c r="O71" i="30" s="1"/>
  <c r="U73" i="30"/>
  <c r="S73" i="30"/>
  <c r="R73" i="30" s="1"/>
  <c r="Q73" i="30"/>
  <c r="P73" i="30" s="1"/>
  <c r="O73" i="30" s="1"/>
  <c r="U75" i="30"/>
  <c r="S75" i="30"/>
  <c r="R75" i="30" s="1"/>
  <c r="Q75" i="30"/>
  <c r="P75" i="30" s="1"/>
  <c r="O75" i="30" s="1"/>
  <c r="U77" i="30"/>
  <c r="S77" i="30"/>
  <c r="R77" i="30" s="1"/>
  <c r="Q77" i="30"/>
  <c r="P77" i="30" s="1"/>
  <c r="O77" i="30" s="1"/>
  <c r="U79" i="30"/>
  <c r="S79" i="30"/>
  <c r="R79" i="30" s="1"/>
  <c r="Q79" i="30"/>
  <c r="P79" i="30" s="1"/>
  <c r="O79" i="30" s="1"/>
  <c r="U81" i="30"/>
  <c r="S81" i="30"/>
  <c r="R81" i="30" s="1"/>
  <c r="Q81" i="30"/>
  <c r="P81" i="30" s="1"/>
  <c r="O81" i="30" s="1"/>
  <c r="U83" i="30"/>
  <c r="S83" i="30"/>
  <c r="R83" i="30" s="1"/>
  <c r="Q83" i="30"/>
  <c r="P83" i="30" s="1"/>
  <c r="O83" i="30" s="1"/>
  <c r="U85" i="30"/>
  <c r="S85" i="30"/>
  <c r="R85" i="30" s="1"/>
  <c r="Q85" i="30"/>
  <c r="P85" i="30" s="1"/>
  <c r="O85" i="30" s="1"/>
  <c r="U87" i="30"/>
  <c r="S87" i="30"/>
  <c r="R87" i="30" s="1"/>
  <c r="Q87" i="30"/>
  <c r="P87" i="30" s="1"/>
  <c r="O87" i="30" s="1"/>
  <c r="U89" i="30"/>
  <c r="S89" i="30"/>
  <c r="R89" i="30" s="1"/>
  <c r="U91" i="30"/>
  <c r="S91" i="30"/>
  <c r="R91" i="30" s="1"/>
  <c r="U93" i="30"/>
  <c r="S93" i="30"/>
  <c r="R93" i="30" s="1"/>
  <c r="U95" i="30"/>
  <c r="S95" i="30"/>
  <c r="R95" i="30" s="1"/>
  <c r="U97" i="30"/>
  <c r="S97" i="30"/>
  <c r="R97" i="30" s="1"/>
  <c r="U99" i="30"/>
  <c r="S99" i="30"/>
  <c r="R99" i="30" s="1"/>
  <c r="U101" i="30"/>
  <c r="S101" i="30"/>
  <c r="R101" i="30" s="1"/>
  <c r="R28" i="50"/>
  <c r="S28" i="50"/>
  <c r="T13" i="50"/>
  <c r="T34" i="50"/>
  <c r="T66" i="50"/>
  <c r="T29" i="50"/>
  <c r="T98" i="50"/>
  <c r="T50" i="50"/>
  <c r="T18" i="50"/>
  <c r="T89" i="50"/>
  <c r="T73" i="50"/>
  <c r="T57" i="50"/>
  <c r="T41" i="50"/>
  <c r="T82" i="50"/>
  <c r="T81" i="50"/>
  <c r="T65" i="50"/>
  <c r="T49" i="50"/>
  <c r="T33" i="50"/>
  <c r="T21" i="50"/>
  <c r="T5" i="50"/>
  <c r="T90" i="50"/>
  <c r="T74" i="50"/>
  <c r="T58" i="50"/>
  <c r="T42" i="50"/>
  <c r="T26" i="50"/>
  <c r="T10" i="50"/>
  <c r="T101" i="50"/>
  <c r="T85" i="50"/>
  <c r="T77" i="50"/>
  <c r="T69" i="50"/>
  <c r="T61" i="50"/>
  <c r="T53" i="50"/>
  <c r="T45" i="50"/>
  <c r="T37" i="50"/>
  <c r="T25" i="50"/>
  <c r="T17" i="50"/>
  <c r="T9" i="50"/>
  <c r="T102" i="50"/>
  <c r="T94" i="50"/>
  <c r="T86" i="50"/>
  <c r="T78" i="50"/>
  <c r="T70" i="50"/>
  <c r="T62" i="50"/>
  <c r="T54" i="50"/>
  <c r="T46" i="50"/>
  <c r="T38" i="50"/>
  <c r="T30" i="50"/>
  <c r="T22" i="50"/>
  <c r="T14" i="50"/>
  <c r="T6" i="50"/>
  <c r="V101" i="30"/>
  <c r="W101" i="30"/>
  <c r="X101" i="30" s="1"/>
  <c r="X101" i="50" s="1"/>
  <c r="AC101" i="50" s="1"/>
  <c r="U101" i="50"/>
  <c r="V89" i="30"/>
  <c r="W89" i="30"/>
  <c r="X89" i="30" s="1"/>
  <c r="X89" i="50" s="1"/>
  <c r="AC89" i="50" s="1"/>
  <c r="U89" i="50"/>
  <c r="V81" i="30"/>
  <c r="U81" i="50"/>
  <c r="V77" i="30"/>
  <c r="W77" i="30"/>
  <c r="X77" i="30" s="1"/>
  <c r="X77" i="50" s="1"/>
  <c r="AC77" i="50" s="1"/>
  <c r="U77" i="50"/>
  <c r="V69" i="30"/>
  <c r="W69" i="30"/>
  <c r="X69" i="30" s="1"/>
  <c r="X69" i="50" s="1"/>
  <c r="AC69" i="50" s="1"/>
  <c r="U69" i="50"/>
  <c r="V61" i="30"/>
  <c r="W61" i="30"/>
  <c r="X61" i="30" s="1"/>
  <c r="X61" i="50" s="1"/>
  <c r="AC61" i="50" s="1"/>
  <c r="U61" i="50"/>
  <c r="V45" i="30"/>
  <c r="W45" i="30"/>
  <c r="X45" i="30" s="1"/>
  <c r="X45" i="50" s="1"/>
  <c r="AC45" i="50" s="1"/>
  <c r="U45" i="50"/>
  <c r="V37" i="30"/>
  <c r="W37" i="30"/>
  <c r="X37" i="30" s="1"/>
  <c r="X37" i="50" s="1"/>
  <c r="AC37" i="50" s="1"/>
  <c r="U37" i="50"/>
  <c r="V33" i="30"/>
  <c r="U33" i="50"/>
  <c r="V25" i="30"/>
  <c r="U25" i="50"/>
  <c r="V13" i="30"/>
  <c r="U13" i="50"/>
  <c r="V9" i="30"/>
  <c r="U9" i="50"/>
  <c r="V5" i="30"/>
  <c r="U5" i="50"/>
  <c r="V102" i="30"/>
  <c r="U102" i="50"/>
  <c r="V98" i="30"/>
  <c r="U98" i="50"/>
  <c r="V94" i="30"/>
  <c r="W94" i="30"/>
  <c r="X94" i="30" s="1"/>
  <c r="X94" i="50" s="1"/>
  <c r="AC94" i="50" s="1"/>
  <c r="U94" i="50"/>
  <c r="V90" i="30"/>
  <c r="U90" i="50"/>
  <c r="V86" i="30"/>
  <c r="U86" i="50"/>
  <c r="V82" i="30"/>
  <c r="U82" i="50"/>
  <c r="V78" i="30"/>
  <c r="U78" i="50"/>
  <c r="V74" i="30"/>
  <c r="W74" i="30"/>
  <c r="X74" i="30" s="1"/>
  <c r="X74" i="50" s="1"/>
  <c r="AC74" i="50" s="1"/>
  <c r="U74" i="50"/>
  <c r="V70" i="30"/>
  <c r="U70" i="50"/>
  <c r="V66" i="30"/>
  <c r="U66" i="50"/>
  <c r="V62" i="30"/>
  <c r="U62" i="50"/>
  <c r="V58" i="30"/>
  <c r="W58" i="30"/>
  <c r="X58" i="30" s="1"/>
  <c r="X58" i="50" s="1"/>
  <c r="AC58" i="50" s="1"/>
  <c r="U58" i="50"/>
  <c r="V54" i="30"/>
  <c r="W54" i="30"/>
  <c r="X54" i="30" s="1"/>
  <c r="X54" i="50" s="1"/>
  <c r="AC54" i="50" s="1"/>
  <c r="U54" i="50"/>
  <c r="V50" i="30"/>
  <c r="W50" i="30"/>
  <c r="X50" i="30" s="1"/>
  <c r="X50" i="50" s="1"/>
  <c r="AC50" i="50" s="1"/>
  <c r="U50" i="50"/>
  <c r="V46" i="30"/>
  <c r="U46" i="50"/>
  <c r="V42" i="30"/>
  <c r="W42" i="30"/>
  <c r="X42" i="30" s="1"/>
  <c r="X42" i="50" s="1"/>
  <c r="AC42" i="50" s="1"/>
  <c r="U42" i="50"/>
  <c r="V38" i="30"/>
  <c r="W38" i="30"/>
  <c r="X38" i="30" s="1"/>
  <c r="X38" i="50" s="1"/>
  <c r="AC38" i="50" s="1"/>
  <c r="U38" i="50"/>
  <c r="V34" i="30"/>
  <c r="W34" i="30"/>
  <c r="X34" i="30" s="1"/>
  <c r="X34" i="50" s="1"/>
  <c r="AC34" i="50" s="1"/>
  <c r="U34" i="50"/>
  <c r="V30" i="30"/>
  <c r="W30" i="30"/>
  <c r="X30" i="30" s="1"/>
  <c r="X30" i="50" s="1"/>
  <c r="AC30" i="50" s="1"/>
  <c r="U30" i="50"/>
  <c r="V26" i="30"/>
  <c r="U26" i="50"/>
  <c r="V22" i="30"/>
  <c r="W22" i="30"/>
  <c r="X22" i="30" s="1"/>
  <c r="X22" i="50" s="1"/>
  <c r="AC22" i="50" s="1"/>
  <c r="U22" i="50"/>
  <c r="V18" i="30"/>
  <c r="U18" i="50"/>
  <c r="V14" i="30"/>
  <c r="W14" i="30"/>
  <c r="X14" i="30" s="1"/>
  <c r="X14" i="50" s="1"/>
  <c r="AC14" i="50" s="1"/>
  <c r="U14" i="50"/>
  <c r="V10" i="30"/>
  <c r="U10" i="50"/>
  <c r="V6" i="30"/>
  <c r="W6" i="30"/>
  <c r="X6" i="30" s="1"/>
  <c r="X6" i="50" s="1"/>
  <c r="AC6" i="50" s="1"/>
  <c r="U6" i="50"/>
  <c r="V97" i="30"/>
  <c r="W97" i="30"/>
  <c r="X97" i="30" s="1"/>
  <c r="X97" i="50" s="1"/>
  <c r="U97" i="50"/>
  <c r="V93" i="30"/>
  <c r="W93" i="30"/>
  <c r="X93" i="30" s="1"/>
  <c r="X93" i="50" s="1"/>
  <c r="U93" i="50"/>
  <c r="V85" i="30"/>
  <c r="W85" i="30"/>
  <c r="X85" i="30" s="1"/>
  <c r="X85" i="50" s="1"/>
  <c r="AC85" i="50" s="1"/>
  <c r="U85" i="50"/>
  <c r="V73" i="30"/>
  <c r="W73" i="30"/>
  <c r="X73" i="30" s="1"/>
  <c r="X73" i="50" s="1"/>
  <c r="AC73" i="50" s="1"/>
  <c r="U73" i="50"/>
  <c r="V65" i="30"/>
  <c r="U65" i="50"/>
  <c r="V57" i="30"/>
  <c r="U57" i="50"/>
  <c r="V53" i="30"/>
  <c r="W53" i="30"/>
  <c r="X53" i="30" s="1"/>
  <c r="X53" i="50" s="1"/>
  <c r="AC53" i="50" s="1"/>
  <c r="U53" i="50"/>
  <c r="V49" i="30"/>
  <c r="U49" i="50"/>
  <c r="V41" i="30"/>
  <c r="U41" i="50"/>
  <c r="V29" i="30"/>
  <c r="W29" i="30"/>
  <c r="X29" i="30" s="1"/>
  <c r="X29" i="50" s="1"/>
  <c r="AC29" i="50" s="1"/>
  <c r="U29" i="50"/>
  <c r="V21" i="30"/>
  <c r="W21" i="30"/>
  <c r="X21" i="30" s="1"/>
  <c r="X21" i="50" s="1"/>
  <c r="AC21" i="50" s="1"/>
  <c r="U21" i="50"/>
  <c r="V17" i="30"/>
  <c r="U17" i="50"/>
  <c r="V99" i="30"/>
  <c r="W99" i="30" s="1"/>
  <c r="U99" i="50"/>
  <c r="T95" i="50"/>
  <c r="V95" i="30"/>
  <c r="W95" i="30"/>
  <c r="X95" i="30" s="1"/>
  <c r="X95" i="50" s="1"/>
  <c r="AC95" i="50" s="1"/>
  <c r="U95" i="50"/>
  <c r="V91" i="30"/>
  <c r="U91" i="50"/>
  <c r="T87" i="50"/>
  <c r="V87" i="30"/>
  <c r="U87" i="50"/>
  <c r="T83" i="50"/>
  <c r="V83" i="30"/>
  <c r="W83" i="30" s="1"/>
  <c r="U83" i="50"/>
  <c r="T79" i="50"/>
  <c r="V79" i="30"/>
  <c r="U79" i="50"/>
  <c r="T75" i="50"/>
  <c r="V75" i="30"/>
  <c r="U75" i="50"/>
  <c r="T71" i="50"/>
  <c r="V71" i="30"/>
  <c r="U71" i="50"/>
  <c r="T67" i="50"/>
  <c r="V67" i="30"/>
  <c r="U67" i="50"/>
  <c r="T63" i="50"/>
  <c r="V63" i="30"/>
  <c r="U63" i="50"/>
  <c r="T59" i="50"/>
  <c r="V59" i="30"/>
  <c r="U59" i="50"/>
  <c r="T55" i="50"/>
  <c r="V55" i="30"/>
  <c r="U55" i="50"/>
  <c r="T51" i="50"/>
  <c r="V51" i="30"/>
  <c r="U51" i="50"/>
  <c r="T47" i="50"/>
  <c r="V47" i="30"/>
  <c r="U47" i="50"/>
  <c r="T43" i="50"/>
  <c r="V43" i="30"/>
  <c r="U43" i="50"/>
  <c r="T39" i="50"/>
  <c r="V39" i="30"/>
  <c r="U39" i="50"/>
  <c r="T35" i="50"/>
  <c r="V35" i="30"/>
  <c r="U35" i="50"/>
  <c r="T31" i="50"/>
  <c r="V31" i="30"/>
  <c r="U31" i="50"/>
  <c r="T27" i="50"/>
  <c r="V27" i="30"/>
  <c r="U27" i="50"/>
  <c r="T23" i="50"/>
  <c r="V23" i="30"/>
  <c r="U23" i="50"/>
  <c r="T19" i="50"/>
  <c r="V19" i="30"/>
  <c r="U19" i="50"/>
  <c r="T15" i="50"/>
  <c r="V15" i="30"/>
  <c r="U15" i="50"/>
  <c r="T11" i="50"/>
  <c r="V11" i="30"/>
  <c r="U11" i="50"/>
  <c r="T7" i="50"/>
  <c r="V7" i="30"/>
  <c r="U7" i="50"/>
  <c r="T3" i="50"/>
  <c r="V3" i="30"/>
  <c r="U3" i="50"/>
  <c r="T100" i="50"/>
  <c r="V100" i="30"/>
  <c r="W100" i="30"/>
  <c r="X100" i="30" s="1"/>
  <c r="X100" i="50" s="1"/>
  <c r="AC100" i="50" s="1"/>
  <c r="U100" i="50"/>
  <c r="T96" i="50"/>
  <c r="V96" i="30"/>
  <c r="U96" i="50"/>
  <c r="T92" i="50"/>
  <c r="V92" i="30"/>
  <c r="W92" i="30"/>
  <c r="X92" i="30" s="1"/>
  <c r="X92" i="50" s="1"/>
  <c r="AC92" i="50" s="1"/>
  <c r="U92" i="50"/>
  <c r="T88" i="50"/>
  <c r="V88" i="30"/>
  <c r="W88" i="30" s="1"/>
  <c r="U88" i="50"/>
  <c r="T84" i="50"/>
  <c r="V84" i="30"/>
  <c r="W84" i="30"/>
  <c r="X84" i="30" s="1"/>
  <c r="X84" i="50" s="1"/>
  <c r="AC84" i="50" s="1"/>
  <c r="U84" i="50"/>
  <c r="T80" i="50"/>
  <c r="V80" i="30"/>
  <c r="U80" i="50"/>
  <c r="T76" i="50"/>
  <c r="V76" i="30"/>
  <c r="U76" i="50"/>
  <c r="T72" i="50"/>
  <c r="V72" i="30"/>
  <c r="W72" i="30" s="1"/>
  <c r="U72" i="50"/>
  <c r="T68" i="50"/>
  <c r="V68" i="30"/>
  <c r="W68" i="30"/>
  <c r="X68" i="30" s="1"/>
  <c r="X68" i="50" s="1"/>
  <c r="AC68" i="50" s="1"/>
  <c r="U68" i="50"/>
  <c r="T64" i="50"/>
  <c r="V64" i="30"/>
  <c r="W64" i="30" s="1"/>
  <c r="U64" i="50"/>
  <c r="T60" i="50"/>
  <c r="V60" i="30"/>
  <c r="W60" i="30"/>
  <c r="X60" i="30" s="1"/>
  <c r="X60" i="50" s="1"/>
  <c r="AC60" i="50" s="1"/>
  <c r="U60" i="50"/>
  <c r="T56" i="50"/>
  <c r="V56" i="30"/>
  <c r="W56" i="30" s="1"/>
  <c r="U56" i="50"/>
  <c r="T52" i="50"/>
  <c r="V52" i="30"/>
  <c r="U52" i="50"/>
  <c r="T48" i="50"/>
  <c r="V48" i="30"/>
  <c r="W48" i="30" s="1"/>
  <c r="U48" i="50"/>
  <c r="T44" i="50"/>
  <c r="V44" i="30"/>
  <c r="U44" i="50"/>
  <c r="T40" i="50"/>
  <c r="V40" i="30"/>
  <c r="W40" i="30" s="1"/>
  <c r="U40" i="50"/>
  <c r="T36" i="50"/>
  <c r="V36" i="30"/>
  <c r="W36" i="30"/>
  <c r="X36" i="30" s="1"/>
  <c r="X36" i="50" s="1"/>
  <c r="AC36" i="50" s="1"/>
  <c r="U36" i="50"/>
  <c r="T32" i="50"/>
  <c r="V32" i="30"/>
  <c r="U32" i="50"/>
  <c r="T28" i="50"/>
  <c r="V28" i="30"/>
  <c r="U28" i="50"/>
  <c r="T24" i="50"/>
  <c r="V24" i="30"/>
  <c r="W24" i="30" s="1"/>
  <c r="U24" i="50"/>
  <c r="T20" i="50"/>
  <c r="V20" i="30"/>
  <c r="W20" i="30"/>
  <c r="X20" i="30" s="1"/>
  <c r="X20" i="50" s="1"/>
  <c r="AC20" i="50" s="1"/>
  <c r="U20" i="50"/>
  <c r="T16" i="50"/>
  <c r="V16" i="30"/>
  <c r="U16" i="50"/>
  <c r="T12" i="50"/>
  <c r="V12" i="30"/>
  <c r="U12" i="50"/>
  <c r="T8" i="50"/>
  <c r="V8" i="30"/>
  <c r="W8" i="30" s="1"/>
  <c r="U8" i="50"/>
  <c r="T4" i="50"/>
  <c r="V4" i="30"/>
  <c r="W4" i="30"/>
  <c r="X4" i="30" s="1"/>
  <c r="X4" i="50" s="1"/>
  <c r="AC4" i="50" s="1"/>
  <c r="U4" i="50"/>
  <c r="S71" i="50"/>
  <c r="S17" i="50"/>
  <c r="R17" i="50"/>
  <c r="R72" i="50"/>
  <c r="S72" i="50"/>
  <c r="R22" i="50"/>
  <c r="S22" i="50"/>
  <c r="S81" i="50"/>
  <c r="R61" i="50"/>
  <c r="S61" i="50"/>
  <c r="R45" i="50"/>
  <c r="S45" i="50"/>
  <c r="S29" i="50"/>
  <c r="S11" i="50"/>
  <c r="R98" i="50"/>
  <c r="S98" i="50"/>
  <c r="R82" i="50"/>
  <c r="S82" i="50"/>
  <c r="S66" i="50"/>
  <c r="R50" i="50"/>
  <c r="S50" i="50"/>
  <c r="R34" i="50"/>
  <c r="S34" i="50"/>
  <c r="S16" i="50"/>
  <c r="R16" i="50"/>
  <c r="P28" i="50"/>
  <c r="S59" i="50"/>
  <c r="S9" i="50"/>
  <c r="R9" i="50"/>
  <c r="R64" i="50"/>
  <c r="S64" i="50"/>
  <c r="S14" i="50"/>
  <c r="S77" i="50"/>
  <c r="S57" i="50"/>
  <c r="S41" i="50"/>
  <c r="S23" i="50"/>
  <c r="S7" i="50"/>
  <c r="R7" i="50"/>
  <c r="S63" i="50"/>
  <c r="R63" i="50"/>
  <c r="S94" i="50"/>
  <c r="R78" i="50"/>
  <c r="S78" i="50"/>
  <c r="S62" i="50"/>
  <c r="R62" i="50"/>
  <c r="S46" i="50"/>
  <c r="R30" i="50"/>
  <c r="S30" i="50"/>
  <c r="R12" i="50"/>
  <c r="S12" i="50"/>
  <c r="S43" i="50"/>
  <c r="R43" i="50"/>
  <c r="S96" i="50"/>
  <c r="S48" i="50"/>
  <c r="R48" i="50"/>
  <c r="S75" i="50"/>
  <c r="S55" i="50"/>
  <c r="S39" i="50"/>
  <c r="S21" i="50"/>
  <c r="R21" i="50"/>
  <c r="S5" i="50"/>
  <c r="R5" i="50"/>
  <c r="S25" i="50"/>
  <c r="S92" i="50"/>
  <c r="R92" i="50"/>
  <c r="R76" i="50"/>
  <c r="S76" i="50"/>
  <c r="S60" i="50"/>
  <c r="R44" i="50"/>
  <c r="S44" i="50"/>
  <c r="S26" i="50"/>
  <c r="S10" i="50"/>
  <c r="R10" i="50"/>
  <c r="R79" i="50"/>
  <c r="S79" i="50"/>
  <c r="R27" i="50"/>
  <c r="S27" i="50"/>
  <c r="R67" i="50"/>
  <c r="S67" i="50"/>
  <c r="R80" i="50"/>
  <c r="S80" i="50"/>
  <c r="S32" i="50"/>
  <c r="S73" i="50"/>
  <c r="R73" i="50"/>
  <c r="S53" i="50"/>
  <c r="R53" i="50"/>
  <c r="S37" i="50"/>
  <c r="S19" i="50"/>
  <c r="R90" i="50"/>
  <c r="S90" i="50"/>
  <c r="R74" i="50"/>
  <c r="S74" i="50"/>
  <c r="S58" i="50"/>
  <c r="S42" i="50"/>
  <c r="R42" i="50"/>
  <c r="S24" i="50"/>
  <c r="R24" i="50"/>
  <c r="S8" i="50"/>
  <c r="R8" i="50"/>
  <c r="R87" i="50"/>
  <c r="S87" i="50"/>
  <c r="R35" i="50"/>
  <c r="S35" i="50"/>
  <c r="R88" i="50"/>
  <c r="S88" i="50"/>
  <c r="R56" i="50"/>
  <c r="S56" i="50"/>
  <c r="S6" i="50"/>
  <c r="S85" i="50"/>
  <c r="R85" i="50"/>
  <c r="S69" i="50"/>
  <c r="R69" i="50"/>
  <c r="S49" i="50"/>
  <c r="R49" i="50"/>
  <c r="S33" i="50"/>
  <c r="S15" i="50"/>
  <c r="R102" i="50"/>
  <c r="S102" i="50"/>
  <c r="R86" i="50"/>
  <c r="S86" i="50"/>
  <c r="R70" i="50"/>
  <c r="S70" i="50"/>
  <c r="S54" i="50"/>
  <c r="R54" i="50"/>
  <c r="S38" i="50"/>
  <c r="R38" i="50"/>
  <c r="S20" i="50"/>
  <c r="R20" i="50"/>
  <c r="R4" i="50"/>
  <c r="S4" i="50"/>
  <c r="S51" i="50"/>
  <c r="S40" i="50"/>
  <c r="R40" i="50"/>
  <c r="S83" i="50"/>
  <c r="S65" i="50"/>
  <c r="S47" i="50"/>
  <c r="S31" i="50"/>
  <c r="S13" i="50"/>
  <c r="R100" i="50"/>
  <c r="S100" i="50"/>
  <c r="R84" i="50"/>
  <c r="S84" i="50"/>
  <c r="R68" i="50"/>
  <c r="S68" i="50"/>
  <c r="R52" i="50"/>
  <c r="S52" i="50"/>
  <c r="S36" i="50"/>
  <c r="R36" i="50"/>
  <c r="S18" i="50"/>
  <c r="R18" i="50"/>
  <c r="Q28" i="50"/>
  <c r="S3" i="50"/>
  <c r="R3" i="50"/>
  <c r="V85" i="50"/>
  <c r="V6" i="50"/>
  <c r="V77" i="50"/>
  <c r="V94" i="50"/>
  <c r="V60" i="50"/>
  <c r="V42" i="50"/>
  <c r="V50" i="50"/>
  <c r="V20" i="50"/>
  <c r="V4" i="50"/>
  <c r="V22" i="50"/>
  <c r="V101" i="50"/>
  <c r="V61" i="50"/>
  <c r="V92" i="50"/>
  <c r="V58" i="50"/>
  <c r="V34" i="50"/>
  <c r="V53" i="50"/>
  <c r="V73" i="50"/>
  <c r="V97" i="50"/>
  <c r="V45" i="50"/>
  <c r="V88" i="50"/>
  <c r="V54" i="50"/>
  <c r="V36" i="50"/>
  <c r="V30" i="50"/>
  <c r="V14" i="50"/>
  <c r="V95" i="50"/>
  <c r="V37" i="50"/>
  <c r="V64" i="50"/>
  <c r="V74" i="50"/>
  <c r="V93" i="50"/>
  <c r="V29" i="50"/>
  <c r="V69" i="50"/>
  <c r="V100" i="50"/>
  <c r="V84" i="50"/>
  <c r="V68" i="50"/>
  <c r="V38" i="50"/>
  <c r="V83" i="50"/>
  <c r="V89" i="50"/>
  <c r="V21" i="50"/>
  <c r="T101" i="24"/>
  <c r="X100" i="24"/>
  <c r="W100" i="24"/>
  <c r="V100" i="24"/>
  <c r="U100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T97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V95" i="24"/>
  <c r="U95" i="24"/>
  <c r="T95" i="24"/>
  <c r="S95" i="24"/>
  <c r="X92" i="24"/>
  <c r="W92" i="24"/>
  <c r="V92" i="24"/>
  <c r="U92" i="24"/>
  <c r="X91" i="24"/>
  <c r="W91" i="24"/>
  <c r="V91" i="24"/>
  <c r="U91" i="24"/>
  <c r="T91" i="24"/>
  <c r="S91" i="24"/>
  <c r="R91" i="24"/>
  <c r="Q91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J88" i="24"/>
  <c r="I88" i="24"/>
  <c r="F88" i="24"/>
  <c r="E88" i="24"/>
  <c r="V87" i="24"/>
  <c r="U87" i="24"/>
  <c r="T87" i="24"/>
  <c r="S87" i="24"/>
  <c r="X84" i="24"/>
  <c r="W84" i="24"/>
  <c r="V84" i="24"/>
  <c r="U84" i="24"/>
  <c r="X83" i="24"/>
  <c r="W83" i="24"/>
  <c r="V83" i="24"/>
  <c r="U83" i="24"/>
  <c r="T83" i="24"/>
  <c r="S83" i="24"/>
  <c r="R83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U79" i="24"/>
  <c r="T79" i="24"/>
  <c r="S79" i="24"/>
  <c r="X76" i="24"/>
  <c r="W76" i="24"/>
  <c r="V76" i="24"/>
  <c r="U76" i="24"/>
  <c r="W75" i="24"/>
  <c r="V75" i="24"/>
  <c r="U75" i="24"/>
  <c r="T75" i="24"/>
  <c r="S75" i="24"/>
  <c r="R75" i="24"/>
  <c r="Q75" i="24"/>
  <c r="P75" i="24"/>
  <c r="O75" i="24"/>
  <c r="N75" i="24"/>
  <c r="X73" i="24"/>
  <c r="W73" i="24"/>
  <c r="V73" i="24"/>
  <c r="U73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U71" i="24"/>
  <c r="T71" i="24"/>
  <c r="T69" i="24"/>
  <c r="S69" i="24"/>
  <c r="X68" i="24"/>
  <c r="W68" i="24"/>
  <c r="V68" i="24"/>
  <c r="U68" i="24"/>
  <c r="U67" i="24"/>
  <c r="T67" i="24"/>
  <c r="S67" i="24"/>
  <c r="R67" i="24"/>
  <c r="Q67" i="24"/>
  <c r="P67" i="24"/>
  <c r="O67" i="24"/>
  <c r="N67" i="24"/>
  <c r="M67" i="24"/>
  <c r="L67" i="24"/>
  <c r="K67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X63" i="24"/>
  <c r="W63" i="24"/>
  <c r="V63" i="24"/>
  <c r="U63" i="24"/>
  <c r="T63" i="24"/>
  <c r="S63" i="24"/>
  <c r="R63" i="24"/>
  <c r="X60" i="24"/>
  <c r="W60" i="24"/>
  <c r="V60" i="24"/>
  <c r="U60" i="24"/>
  <c r="W59" i="24"/>
  <c r="V59" i="24"/>
  <c r="U59" i="24"/>
  <c r="T59" i="24"/>
  <c r="S59" i="24"/>
  <c r="R59" i="24"/>
  <c r="T57" i="24"/>
  <c r="S57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X55" i="24"/>
  <c r="W55" i="24"/>
  <c r="V55" i="24"/>
  <c r="U55" i="24"/>
  <c r="T55" i="24"/>
  <c r="X53" i="24"/>
  <c r="W53" i="24"/>
  <c r="V53" i="24"/>
  <c r="U53" i="24"/>
  <c r="T53" i="24"/>
  <c r="X52" i="24"/>
  <c r="W52" i="24"/>
  <c r="V52" i="24"/>
  <c r="U52" i="24"/>
  <c r="X51" i="24"/>
  <c r="W51" i="24"/>
  <c r="V51" i="24"/>
  <c r="U51" i="24"/>
  <c r="T51" i="24"/>
  <c r="S51" i="24"/>
  <c r="R51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V47" i="24"/>
  <c r="U47" i="24"/>
  <c r="T47" i="24"/>
  <c r="T45" i="24"/>
  <c r="S45" i="24"/>
  <c r="X44" i="24"/>
  <c r="W44" i="24"/>
  <c r="V44" i="24"/>
  <c r="U44" i="24"/>
  <c r="X43" i="24"/>
  <c r="W43" i="24"/>
  <c r="V43" i="24"/>
  <c r="U43" i="24"/>
  <c r="T43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X36" i="24"/>
  <c r="W36" i="24"/>
  <c r="V36" i="24"/>
  <c r="U36" i="24"/>
  <c r="X35" i="24"/>
  <c r="W35" i="24"/>
  <c r="V35" i="24"/>
  <c r="U35" i="24"/>
  <c r="T35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X28" i="24"/>
  <c r="W28" i="24"/>
  <c r="V28" i="24"/>
  <c r="U28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X23" i="24"/>
  <c r="W23" i="24"/>
  <c r="V23" i="24"/>
  <c r="U23" i="24"/>
  <c r="T23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AE21" i="24" s="1"/>
  <c r="X20" i="24"/>
  <c r="W20" i="24"/>
  <c r="V20" i="24"/>
  <c r="U20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X17" i="24"/>
  <c r="W17" i="24"/>
  <c r="V17" i="24"/>
  <c r="U17" i="24"/>
  <c r="T17" i="24"/>
  <c r="S17" i="24"/>
  <c r="X16" i="24"/>
  <c r="W16" i="24"/>
  <c r="V16" i="24"/>
  <c r="U16" i="24"/>
  <c r="T16" i="24"/>
  <c r="S16" i="24"/>
  <c r="R16" i="24"/>
  <c r="Q16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X12" i="24"/>
  <c r="W12" i="24"/>
  <c r="V12" i="24"/>
  <c r="U12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X5" i="24"/>
  <c r="W5" i="24"/>
  <c r="V5" i="24"/>
  <c r="U5" i="24"/>
  <c r="T5" i="24"/>
  <c r="S5" i="24"/>
  <c r="R5" i="24"/>
  <c r="Q5" i="24"/>
  <c r="P5" i="24"/>
  <c r="O5" i="24"/>
  <c r="N5" i="24"/>
  <c r="M5" i="24"/>
  <c r="L5" i="24"/>
  <c r="K5" i="24"/>
  <c r="J5" i="24"/>
  <c r="I5" i="24"/>
  <c r="H5" i="24"/>
  <c r="G5" i="24"/>
  <c r="F5" i="24"/>
  <c r="E5" i="24"/>
  <c r="X4" i="24"/>
  <c r="W4" i="24"/>
  <c r="V4" i="24"/>
  <c r="U4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D88" i="24"/>
  <c r="D56" i="24"/>
  <c r="D49" i="24"/>
  <c r="D48" i="24"/>
  <c r="D40" i="24"/>
  <c r="D32" i="24"/>
  <c r="D31" i="24"/>
  <c r="D29" i="24"/>
  <c r="D25" i="24"/>
  <c r="D24" i="24"/>
  <c r="D19" i="24"/>
  <c r="D15" i="24"/>
  <c r="D13" i="24"/>
  <c r="D11" i="24"/>
  <c r="D9" i="24"/>
  <c r="D8" i="24"/>
  <c r="D7" i="24"/>
  <c r="D5" i="24"/>
  <c r="D3" i="24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H100" i="39"/>
  <c r="AG100" i="39"/>
  <c r="AF100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H99" i="39"/>
  <c r="AG99" i="39"/>
  <c r="AF99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H98" i="39"/>
  <c r="AG98" i="39"/>
  <c r="AF98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AG81" i="39"/>
  <c r="AF81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AG79" i="39"/>
  <c r="AF79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AF61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AF60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AF59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AF58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AF56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F55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AG54" i="39"/>
  <c r="AF54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AG53" i="39"/>
  <c r="AF53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AG52" i="39"/>
  <c r="AF52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AG51" i="39"/>
  <c r="AF51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AG50" i="39"/>
  <c r="AF50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AG48" i="39"/>
  <c r="AF48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AG47" i="39"/>
  <c r="AF47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AG46" i="39"/>
  <c r="AF46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AG45" i="39"/>
  <c r="AF45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AG44" i="39"/>
  <c r="AF44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AG33" i="39"/>
  <c r="AF33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AG32" i="39"/>
  <c r="AF32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AF27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AF25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AG24" i="39"/>
  <c r="AF24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AF23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AF21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AF20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F19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AG18" i="39"/>
  <c r="AF18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AG17" i="39"/>
  <c r="AF17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AG16" i="39"/>
  <c r="AF16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AG15" i="39"/>
  <c r="AF15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AG14" i="39"/>
  <c r="AF14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AG13" i="39"/>
  <c r="AF13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AG12" i="39"/>
  <c r="AF12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AG11" i="39"/>
  <c r="AF11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AG10" i="39"/>
  <c r="AF10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AG9" i="39"/>
  <c r="AF9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H8" i="39"/>
  <c r="AG8" i="39"/>
  <c r="AF8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AH7" i="39"/>
  <c r="AG7" i="39"/>
  <c r="AF7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AH6" i="39"/>
  <c r="AG6" i="39"/>
  <c r="AF6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AH5" i="39"/>
  <c r="AG5" i="39"/>
  <c r="AF5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AH4" i="39"/>
  <c r="AG4" i="39"/>
  <c r="AF4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AH3" i="39"/>
  <c r="AG3" i="39"/>
  <c r="AF3" i="39"/>
  <c r="AE101" i="39"/>
  <c r="AE100" i="39"/>
  <c r="AE99" i="39"/>
  <c r="AE98" i="39"/>
  <c r="AE97" i="39"/>
  <c r="AE96" i="39"/>
  <c r="AE95" i="39"/>
  <c r="AE94" i="39"/>
  <c r="AE93" i="39"/>
  <c r="AE92" i="39"/>
  <c r="AE91" i="39"/>
  <c r="AE90" i="39"/>
  <c r="AE89" i="39"/>
  <c r="AE88" i="39"/>
  <c r="AE87" i="39"/>
  <c r="AE86" i="39"/>
  <c r="AE85" i="39"/>
  <c r="AE84" i="39"/>
  <c r="AE83" i="39"/>
  <c r="AE82" i="39"/>
  <c r="AE81" i="39"/>
  <c r="AE80" i="39"/>
  <c r="AE79" i="39"/>
  <c r="AE78" i="39"/>
  <c r="AE77" i="39"/>
  <c r="AE76" i="39"/>
  <c r="AE75" i="39"/>
  <c r="AE74" i="39"/>
  <c r="AE73" i="39"/>
  <c r="AE72" i="39"/>
  <c r="AE71" i="39"/>
  <c r="AE70" i="39"/>
  <c r="AE69" i="39"/>
  <c r="AE68" i="39"/>
  <c r="AE67" i="39"/>
  <c r="AE66" i="39"/>
  <c r="AE65" i="39"/>
  <c r="AE64" i="39"/>
  <c r="AE63" i="39"/>
  <c r="AE62" i="39"/>
  <c r="AE61" i="39"/>
  <c r="AE60" i="39"/>
  <c r="AE59" i="39"/>
  <c r="AE58" i="39"/>
  <c r="AE57" i="39"/>
  <c r="AE56" i="39"/>
  <c r="AE55" i="39"/>
  <c r="AE54" i="39"/>
  <c r="AE53" i="39"/>
  <c r="AE52" i="39"/>
  <c r="AE51" i="39"/>
  <c r="AE50" i="39"/>
  <c r="AE49" i="39"/>
  <c r="AE48" i="39"/>
  <c r="AE47" i="39"/>
  <c r="AE46" i="39"/>
  <c r="AE45" i="39"/>
  <c r="AE44" i="39"/>
  <c r="AE43" i="39"/>
  <c r="AE42" i="39"/>
  <c r="AE41" i="39"/>
  <c r="AE40" i="39"/>
  <c r="AE39" i="39"/>
  <c r="AE38" i="39"/>
  <c r="AE37" i="39"/>
  <c r="AE36" i="39"/>
  <c r="AE35" i="39"/>
  <c r="AE34" i="39"/>
  <c r="AE33" i="39"/>
  <c r="AE32" i="39"/>
  <c r="AE31" i="39"/>
  <c r="AE30" i="39"/>
  <c r="AE29" i="39"/>
  <c r="AE28" i="39"/>
  <c r="AE27" i="39"/>
  <c r="AE26" i="39"/>
  <c r="AE25" i="39"/>
  <c r="AE24" i="39"/>
  <c r="AE23" i="39"/>
  <c r="AE22" i="39"/>
  <c r="AE21" i="39"/>
  <c r="AE20" i="39"/>
  <c r="AE19" i="39"/>
  <c r="AE18" i="39"/>
  <c r="AE17" i="39"/>
  <c r="AE16" i="39"/>
  <c r="AE15" i="39"/>
  <c r="AE14" i="39"/>
  <c r="AE13" i="39"/>
  <c r="AE12" i="39"/>
  <c r="AE11" i="39"/>
  <c r="AE10" i="39"/>
  <c r="AE9" i="39"/>
  <c r="AE8" i="39"/>
  <c r="AE7" i="39"/>
  <c r="AE6" i="39"/>
  <c r="AE5" i="39"/>
  <c r="AE4" i="39"/>
  <c r="AE3" i="39"/>
  <c r="AD101" i="39"/>
  <c r="AC101" i="39"/>
  <c r="AB101" i="39"/>
  <c r="AA101" i="39"/>
  <c r="Z101" i="39"/>
  <c r="AD100" i="39"/>
  <c r="AC100" i="39"/>
  <c r="AB100" i="39"/>
  <c r="AA100" i="39"/>
  <c r="Z100" i="39"/>
  <c r="AD99" i="39"/>
  <c r="AC99" i="39"/>
  <c r="AB99" i="39"/>
  <c r="AA99" i="39"/>
  <c r="Z99" i="39"/>
  <c r="AD98" i="39"/>
  <c r="AC98" i="39"/>
  <c r="AB98" i="39"/>
  <c r="AA98" i="39"/>
  <c r="Z98" i="39"/>
  <c r="AD96" i="39"/>
  <c r="AC96" i="39"/>
  <c r="AB96" i="39"/>
  <c r="AA96" i="39"/>
  <c r="Z96" i="39"/>
  <c r="AD95" i="39"/>
  <c r="AC95" i="39"/>
  <c r="AB95" i="39"/>
  <c r="AA95" i="39"/>
  <c r="Z95" i="39"/>
  <c r="AD94" i="39"/>
  <c r="AC94" i="39"/>
  <c r="AB94" i="39"/>
  <c r="AA94" i="39"/>
  <c r="Z94" i="39"/>
  <c r="AD93" i="39"/>
  <c r="AC93" i="39"/>
  <c r="AB93" i="39"/>
  <c r="AA93" i="39"/>
  <c r="Z93" i="39"/>
  <c r="AD92" i="39"/>
  <c r="AC92" i="39"/>
  <c r="AB92" i="39"/>
  <c r="AA92" i="39"/>
  <c r="Z92" i="39"/>
  <c r="AD91" i="39"/>
  <c r="AC91" i="39"/>
  <c r="AB91" i="39"/>
  <c r="AA91" i="39"/>
  <c r="Z91" i="39"/>
  <c r="AD90" i="39"/>
  <c r="AC90" i="39"/>
  <c r="AB90" i="39"/>
  <c r="AA90" i="39"/>
  <c r="Z90" i="39"/>
  <c r="AD89" i="39"/>
  <c r="AC89" i="39"/>
  <c r="AB89" i="39"/>
  <c r="AA89" i="39"/>
  <c r="Z89" i="39"/>
  <c r="AD88" i="39"/>
  <c r="AC88" i="39"/>
  <c r="AB88" i="39"/>
  <c r="AA88" i="39"/>
  <c r="Z88" i="39"/>
  <c r="AD87" i="39"/>
  <c r="AC87" i="39"/>
  <c r="AB87" i="39"/>
  <c r="AA87" i="39"/>
  <c r="Z87" i="39"/>
  <c r="AD86" i="39"/>
  <c r="AC86" i="39"/>
  <c r="AB86" i="39"/>
  <c r="AA86" i="39"/>
  <c r="Z86" i="39"/>
  <c r="AD85" i="39"/>
  <c r="AC85" i="39"/>
  <c r="AB85" i="39"/>
  <c r="AA85" i="39"/>
  <c r="Z85" i="39"/>
  <c r="AD84" i="39"/>
  <c r="AC84" i="39"/>
  <c r="AB84" i="39"/>
  <c r="AA84" i="39"/>
  <c r="Z84" i="39"/>
  <c r="AD83" i="39"/>
  <c r="AC83" i="39"/>
  <c r="AB83" i="39"/>
  <c r="AA83" i="39"/>
  <c r="Z83" i="39"/>
  <c r="AD82" i="39"/>
  <c r="AC82" i="39"/>
  <c r="AB82" i="39"/>
  <c r="AA82" i="39"/>
  <c r="Z82" i="39"/>
  <c r="AD81" i="39"/>
  <c r="AC81" i="39"/>
  <c r="AB81" i="39"/>
  <c r="AA81" i="39"/>
  <c r="Z81" i="39"/>
  <c r="AD80" i="39"/>
  <c r="AC80" i="39"/>
  <c r="AB80" i="39"/>
  <c r="AA80" i="39"/>
  <c r="Z80" i="39"/>
  <c r="AD79" i="39"/>
  <c r="AC79" i="39"/>
  <c r="AB79" i="39"/>
  <c r="AA79" i="39"/>
  <c r="Z79" i="39"/>
  <c r="AD78" i="39"/>
  <c r="AC78" i="39"/>
  <c r="AB78" i="39"/>
  <c r="AA78" i="39"/>
  <c r="Z78" i="39"/>
  <c r="AD77" i="39"/>
  <c r="AC77" i="39"/>
  <c r="AB77" i="39"/>
  <c r="AA77" i="39"/>
  <c r="Z77" i="39"/>
  <c r="AD76" i="39"/>
  <c r="AC76" i="39"/>
  <c r="AB76" i="39"/>
  <c r="AA76" i="39"/>
  <c r="Z76" i="39"/>
  <c r="AD75" i="39"/>
  <c r="AC75" i="39"/>
  <c r="AB75" i="39"/>
  <c r="AA75" i="39"/>
  <c r="Z75" i="39"/>
  <c r="AD74" i="39"/>
  <c r="AC74" i="39"/>
  <c r="AB74" i="39"/>
  <c r="AA74" i="39"/>
  <c r="Z74" i="39"/>
  <c r="AD73" i="39"/>
  <c r="AC73" i="39"/>
  <c r="AB73" i="39"/>
  <c r="AA73" i="39"/>
  <c r="Z73" i="39"/>
  <c r="AD72" i="39"/>
  <c r="AC72" i="39"/>
  <c r="AB72" i="39"/>
  <c r="AA72" i="39"/>
  <c r="Z72" i="39"/>
  <c r="AD71" i="39"/>
  <c r="AC71" i="39"/>
  <c r="AB71" i="39"/>
  <c r="AA71" i="39"/>
  <c r="Z71" i="39"/>
  <c r="AD70" i="39"/>
  <c r="AC70" i="39"/>
  <c r="AB70" i="39"/>
  <c r="AA70" i="39"/>
  <c r="Z70" i="39"/>
  <c r="AD69" i="39"/>
  <c r="AC69" i="39"/>
  <c r="AB69" i="39"/>
  <c r="AA69" i="39"/>
  <c r="Z69" i="39"/>
  <c r="AD68" i="39"/>
  <c r="AC68" i="39"/>
  <c r="AB68" i="39"/>
  <c r="AA68" i="39"/>
  <c r="Z68" i="39"/>
  <c r="AD67" i="39"/>
  <c r="AC67" i="39"/>
  <c r="AB67" i="39"/>
  <c r="AA67" i="39"/>
  <c r="Z67" i="39"/>
  <c r="AD66" i="39"/>
  <c r="AC66" i="39"/>
  <c r="AB66" i="39"/>
  <c r="AA66" i="39"/>
  <c r="Z66" i="39"/>
  <c r="AD65" i="39"/>
  <c r="AC65" i="39"/>
  <c r="AB65" i="39"/>
  <c r="AA65" i="39"/>
  <c r="Z65" i="39"/>
  <c r="AD64" i="39"/>
  <c r="AC64" i="39"/>
  <c r="AB64" i="39"/>
  <c r="AA64" i="39"/>
  <c r="Z64" i="39"/>
  <c r="AD63" i="39"/>
  <c r="AC63" i="39"/>
  <c r="AB63" i="39"/>
  <c r="AA63" i="39"/>
  <c r="Z63" i="39"/>
  <c r="AD62" i="39"/>
  <c r="AC62" i="39"/>
  <c r="AB62" i="39"/>
  <c r="AA62" i="39"/>
  <c r="Z62" i="39"/>
  <c r="AD61" i="39"/>
  <c r="AC61" i="39"/>
  <c r="AB61" i="39"/>
  <c r="AA61" i="39"/>
  <c r="Z61" i="39"/>
  <c r="AD60" i="39"/>
  <c r="AC60" i="39"/>
  <c r="AB60" i="39"/>
  <c r="AA60" i="39"/>
  <c r="Z60" i="39"/>
  <c r="AD59" i="39"/>
  <c r="AC59" i="39"/>
  <c r="AB59" i="39"/>
  <c r="AA59" i="39"/>
  <c r="Z59" i="39"/>
  <c r="AD58" i="39"/>
  <c r="AC58" i="39"/>
  <c r="AB58" i="39"/>
  <c r="AA58" i="39"/>
  <c r="Z58" i="39"/>
  <c r="AD57" i="39"/>
  <c r="AC57" i="39"/>
  <c r="AB57" i="39"/>
  <c r="AA57" i="39"/>
  <c r="Z57" i="39"/>
  <c r="AD56" i="39"/>
  <c r="AC56" i="39"/>
  <c r="AB56" i="39"/>
  <c r="AA56" i="39"/>
  <c r="Z56" i="39"/>
  <c r="AD55" i="39"/>
  <c r="AC55" i="39"/>
  <c r="AB55" i="39"/>
  <c r="AA55" i="39"/>
  <c r="Z55" i="39"/>
  <c r="AD54" i="39"/>
  <c r="AC54" i="39"/>
  <c r="AB54" i="39"/>
  <c r="AA54" i="39"/>
  <c r="Z54" i="39"/>
  <c r="AD53" i="39"/>
  <c r="AC53" i="39"/>
  <c r="AB53" i="39"/>
  <c r="AA53" i="39"/>
  <c r="Z53" i="39"/>
  <c r="AD52" i="39"/>
  <c r="AC52" i="39"/>
  <c r="AB52" i="39"/>
  <c r="AA52" i="39"/>
  <c r="Z52" i="39"/>
  <c r="AD51" i="39"/>
  <c r="AC51" i="39"/>
  <c r="AB51" i="39"/>
  <c r="AA51" i="39"/>
  <c r="Z51" i="39"/>
  <c r="AD50" i="39"/>
  <c r="AC50" i="39"/>
  <c r="AB50" i="39"/>
  <c r="AA50" i="39"/>
  <c r="Z50" i="39"/>
  <c r="AD49" i="39"/>
  <c r="AC49" i="39"/>
  <c r="AB49" i="39"/>
  <c r="AA49" i="39"/>
  <c r="Z49" i="39"/>
  <c r="AD48" i="39"/>
  <c r="AC48" i="39"/>
  <c r="AB48" i="39"/>
  <c r="AA48" i="39"/>
  <c r="Z48" i="39"/>
  <c r="AD47" i="39"/>
  <c r="AC47" i="39"/>
  <c r="AB47" i="39"/>
  <c r="AA47" i="39"/>
  <c r="Z47" i="39"/>
  <c r="AD46" i="39"/>
  <c r="AC46" i="39"/>
  <c r="AB46" i="39"/>
  <c r="AA46" i="39"/>
  <c r="Z46" i="39"/>
  <c r="AD45" i="39"/>
  <c r="AC45" i="39"/>
  <c r="AB45" i="39"/>
  <c r="AA45" i="39"/>
  <c r="Z45" i="39"/>
  <c r="AD44" i="39"/>
  <c r="AC44" i="39"/>
  <c r="AB44" i="39"/>
  <c r="AA44" i="39"/>
  <c r="Z44" i="39"/>
  <c r="AD43" i="39"/>
  <c r="AC43" i="39"/>
  <c r="AB43" i="39"/>
  <c r="AA43" i="39"/>
  <c r="Z43" i="39"/>
  <c r="AD42" i="39"/>
  <c r="AC42" i="39"/>
  <c r="AB42" i="39"/>
  <c r="AA42" i="39"/>
  <c r="Z42" i="39"/>
  <c r="AD41" i="39"/>
  <c r="AC41" i="39"/>
  <c r="AB41" i="39"/>
  <c r="AA41" i="39"/>
  <c r="Z41" i="39"/>
  <c r="AD40" i="39"/>
  <c r="AC40" i="39"/>
  <c r="AB40" i="39"/>
  <c r="AA40" i="39"/>
  <c r="Z40" i="39"/>
  <c r="AD39" i="39"/>
  <c r="AC39" i="39"/>
  <c r="AB39" i="39"/>
  <c r="AA39" i="39"/>
  <c r="Z39" i="39"/>
  <c r="AD38" i="39"/>
  <c r="AC38" i="39"/>
  <c r="AB38" i="39"/>
  <c r="AA38" i="39"/>
  <c r="Z38" i="39"/>
  <c r="AD37" i="39"/>
  <c r="AC37" i="39"/>
  <c r="AB37" i="39"/>
  <c r="AA37" i="39"/>
  <c r="Z37" i="39"/>
  <c r="AD36" i="39"/>
  <c r="AC36" i="39"/>
  <c r="AB36" i="39"/>
  <c r="AA36" i="39"/>
  <c r="Z36" i="39"/>
  <c r="AD35" i="39"/>
  <c r="AC35" i="39"/>
  <c r="AB35" i="39"/>
  <c r="AA35" i="39"/>
  <c r="Z35" i="39"/>
  <c r="AD34" i="39"/>
  <c r="AC34" i="39"/>
  <c r="AB34" i="39"/>
  <c r="AA34" i="39"/>
  <c r="Z34" i="39"/>
  <c r="AD33" i="39"/>
  <c r="AC33" i="39"/>
  <c r="AB33" i="39"/>
  <c r="AA33" i="39"/>
  <c r="Z33" i="39"/>
  <c r="AD32" i="39"/>
  <c r="AC32" i="39"/>
  <c r="AB32" i="39"/>
  <c r="AA32" i="39"/>
  <c r="Z32" i="39"/>
  <c r="AD31" i="39"/>
  <c r="AC31" i="39"/>
  <c r="AB31" i="39"/>
  <c r="AA31" i="39"/>
  <c r="Z31" i="39"/>
  <c r="AD30" i="39"/>
  <c r="AC30" i="39"/>
  <c r="AB30" i="39"/>
  <c r="AA30" i="39"/>
  <c r="Z30" i="39"/>
  <c r="AD29" i="39"/>
  <c r="AC29" i="39"/>
  <c r="AB29" i="39"/>
  <c r="AA29" i="39"/>
  <c r="Z29" i="39"/>
  <c r="AD28" i="39"/>
  <c r="AC28" i="39"/>
  <c r="AB28" i="39"/>
  <c r="AA28" i="39"/>
  <c r="Z28" i="39"/>
  <c r="AD27" i="39"/>
  <c r="AC27" i="39"/>
  <c r="AB27" i="39"/>
  <c r="AA27" i="39"/>
  <c r="Z27" i="39"/>
  <c r="AD26" i="39"/>
  <c r="AC26" i="39"/>
  <c r="AB26" i="39"/>
  <c r="AA26" i="39"/>
  <c r="Z26" i="39"/>
  <c r="AD25" i="39"/>
  <c r="AC25" i="39"/>
  <c r="AB25" i="39"/>
  <c r="AA25" i="39"/>
  <c r="Z25" i="39"/>
  <c r="AD24" i="39"/>
  <c r="AC24" i="39"/>
  <c r="AB24" i="39"/>
  <c r="AA24" i="39"/>
  <c r="Z24" i="39"/>
  <c r="AD23" i="39"/>
  <c r="AC23" i="39"/>
  <c r="AB23" i="39"/>
  <c r="AA23" i="39"/>
  <c r="Z23" i="39"/>
  <c r="AD22" i="39"/>
  <c r="AC22" i="39"/>
  <c r="AB22" i="39"/>
  <c r="AA22" i="39"/>
  <c r="Z22" i="39"/>
  <c r="AD21" i="39"/>
  <c r="AC21" i="39"/>
  <c r="AB21" i="39"/>
  <c r="AA21" i="39"/>
  <c r="Z21" i="39"/>
  <c r="AD20" i="39"/>
  <c r="AC20" i="39"/>
  <c r="AB20" i="39"/>
  <c r="AA20" i="39"/>
  <c r="Z20" i="39"/>
  <c r="AD19" i="39"/>
  <c r="AC19" i="39"/>
  <c r="AB19" i="39"/>
  <c r="AA19" i="39"/>
  <c r="Z19" i="39"/>
  <c r="AD18" i="39"/>
  <c r="AC18" i="39"/>
  <c r="AB18" i="39"/>
  <c r="AA18" i="39"/>
  <c r="Z18" i="39"/>
  <c r="AD17" i="39"/>
  <c r="AC17" i="39"/>
  <c r="AB17" i="39"/>
  <c r="AA17" i="39"/>
  <c r="Z17" i="39"/>
  <c r="AD16" i="39"/>
  <c r="AC16" i="39"/>
  <c r="AB16" i="39"/>
  <c r="AA16" i="39"/>
  <c r="Z16" i="39"/>
  <c r="AD15" i="39"/>
  <c r="AC15" i="39"/>
  <c r="AB15" i="39"/>
  <c r="AA15" i="39"/>
  <c r="Z15" i="39"/>
  <c r="AD14" i="39"/>
  <c r="AC14" i="39"/>
  <c r="AB14" i="39"/>
  <c r="AA14" i="39"/>
  <c r="Z14" i="39"/>
  <c r="AD13" i="39"/>
  <c r="AC13" i="39"/>
  <c r="AB13" i="39"/>
  <c r="AA13" i="39"/>
  <c r="Z13" i="39"/>
  <c r="AD12" i="39"/>
  <c r="AC12" i="39"/>
  <c r="AB12" i="39"/>
  <c r="AA12" i="39"/>
  <c r="Z12" i="39"/>
  <c r="AD11" i="39"/>
  <c r="AC11" i="39"/>
  <c r="AB11" i="39"/>
  <c r="AA11" i="39"/>
  <c r="Z11" i="39"/>
  <c r="AD10" i="39"/>
  <c r="AC10" i="39"/>
  <c r="AB10" i="39"/>
  <c r="AA10" i="39"/>
  <c r="Z10" i="39"/>
  <c r="AD9" i="39"/>
  <c r="AC9" i="39"/>
  <c r="AB9" i="39"/>
  <c r="AA9" i="39"/>
  <c r="Z9" i="39"/>
  <c r="AD8" i="39"/>
  <c r="AC8" i="39"/>
  <c r="AB8" i="39"/>
  <c r="AA8" i="39"/>
  <c r="Z8" i="39"/>
  <c r="AD7" i="39"/>
  <c r="AC7" i="39"/>
  <c r="AB7" i="39"/>
  <c r="AA7" i="39"/>
  <c r="Z7" i="39"/>
  <c r="AD6" i="39"/>
  <c r="AC6" i="39"/>
  <c r="AB6" i="39"/>
  <c r="AA6" i="39"/>
  <c r="Z6" i="39"/>
  <c r="AD5" i="39"/>
  <c r="AC5" i="39"/>
  <c r="AB5" i="39"/>
  <c r="AA5" i="39"/>
  <c r="Z5" i="39"/>
  <c r="AD4" i="39"/>
  <c r="AC4" i="39"/>
  <c r="AB4" i="39"/>
  <c r="AA4" i="39"/>
  <c r="Z4" i="39"/>
  <c r="AD3" i="39"/>
  <c r="AC3" i="39"/>
  <c r="AB3" i="39"/>
  <c r="AA3" i="39"/>
  <c r="Z3" i="39"/>
  <c r="Y101" i="39"/>
  <c r="Y100" i="39"/>
  <c r="Y99" i="39"/>
  <c r="Y98" i="39"/>
  <c r="Y96" i="39"/>
  <c r="Y95" i="39"/>
  <c r="Y94" i="39"/>
  <c r="Y93" i="39"/>
  <c r="Y92" i="39"/>
  <c r="Y91" i="39"/>
  <c r="Y90" i="39"/>
  <c r="Y89" i="39"/>
  <c r="Y88" i="39"/>
  <c r="Y87" i="39"/>
  <c r="Y86" i="39"/>
  <c r="Y85" i="39"/>
  <c r="Y84" i="39"/>
  <c r="Y83" i="39"/>
  <c r="Y82" i="39"/>
  <c r="Y81" i="39"/>
  <c r="Y80" i="39"/>
  <c r="Y79" i="39"/>
  <c r="Y78" i="39"/>
  <c r="Y77" i="39"/>
  <c r="Y76" i="39"/>
  <c r="Y75" i="39"/>
  <c r="Y74" i="39"/>
  <c r="Y73" i="39"/>
  <c r="Y72" i="39"/>
  <c r="Y71" i="39"/>
  <c r="Y70" i="39"/>
  <c r="Y69" i="39"/>
  <c r="Y68" i="39"/>
  <c r="Y67" i="39"/>
  <c r="Y66" i="39"/>
  <c r="Y65" i="39"/>
  <c r="Y64" i="39"/>
  <c r="Y63" i="39"/>
  <c r="Y62" i="39"/>
  <c r="Y61" i="39"/>
  <c r="Y60" i="39"/>
  <c r="Y59" i="39"/>
  <c r="Y58" i="39"/>
  <c r="Y57" i="39"/>
  <c r="Y56" i="39"/>
  <c r="Y55" i="39"/>
  <c r="Y54" i="39"/>
  <c r="Y53" i="39"/>
  <c r="Y52" i="39"/>
  <c r="Y51" i="39"/>
  <c r="Y50" i="39"/>
  <c r="Y49" i="39"/>
  <c r="Y48" i="39"/>
  <c r="Y47" i="39"/>
  <c r="Y46" i="39"/>
  <c r="Y45" i="39"/>
  <c r="Y44" i="39"/>
  <c r="Y43" i="39"/>
  <c r="Y42" i="39"/>
  <c r="Y41" i="39"/>
  <c r="Y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Y4" i="39"/>
  <c r="Y3" i="39"/>
  <c r="X102" i="39"/>
  <c r="W102" i="39"/>
  <c r="V102" i="39"/>
  <c r="U102" i="39"/>
  <c r="U102" i="52" s="1"/>
  <c r="T102" i="39"/>
  <c r="S102" i="39"/>
  <c r="R102" i="39"/>
  <c r="Q102" i="39"/>
  <c r="P102" i="39"/>
  <c r="O102" i="39"/>
  <c r="N102" i="39"/>
  <c r="M102" i="39"/>
  <c r="M102" i="52" s="1"/>
  <c r="L102" i="39"/>
  <c r="K102" i="39"/>
  <c r="J102" i="39"/>
  <c r="X101" i="39"/>
  <c r="X101" i="52" s="1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L101" i="52" s="1"/>
  <c r="K101" i="39"/>
  <c r="J101" i="39"/>
  <c r="X100" i="39"/>
  <c r="W100" i="39"/>
  <c r="V100" i="39"/>
  <c r="U100" i="39"/>
  <c r="T100" i="39"/>
  <c r="S100" i="39"/>
  <c r="R100" i="39"/>
  <c r="Q100" i="39"/>
  <c r="Q100" i="52" s="1"/>
  <c r="P100" i="39"/>
  <c r="O100" i="39"/>
  <c r="O100" i="52" s="1"/>
  <c r="N100" i="39"/>
  <c r="M100" i="39"/>
  <c r="L100" i="39"/>
  <c r="K100" i="39"/>
  <c r="J100" i="39"/>
  <c r="X99" i="39"/>
  <c r="W99" i="39"/>
  <c r="V99" i="39"/>
  <c r="U99" i="39"/>
  <c r="T99" i="39"/>
  <c r="T99" i="52" s="1"/>
  <c r="S99" i="39"/>
  <c r="R99" i="39"/>
  <c r="Q99" i="39"/>
  <c r="P99" i="39"/>
  <c r="O99" i="39"/>
  <c r="N99" i="39"/>
  <c r="M99" i="39"/>
  <c r="L99" i="39"/>
  <c r="K99" i="39"/>
  <c r="J99" i="39"/>
  <c r="X98" i="39"/>
  <c r="W98" i="39"/>
  <c r="W98" i="52" s="1"/>
  <c r="V98" i="39"/>
  <c r="U98" i="39"/>
  <c r="U98" i="52" s="1"/>
  <c r="T98" i="39"/>
  <c r="S98" i="39"/>
  <c r="R98" i="39"/>
  <c r="Q98" i="39"/>
  <c r="P98" i="39"/>
  <c r="O98" i="39"/>
  <c r="N98" i="39"/>
  <c r="M98" i="39"/>
  <c r="L98" i="39"/>
  <c r="K98" i="39"/>
  <c r="J98" i="39"/>
  <c r="X97" i="39"/>
  <c r="X97" i="52" s="1"/>
  <c r="W97" i="39"/>
  <c r="V97" i="39"/>
  <c r="U97" i="39"/>
  <c r="T97" i="39"/>
  <c r="S97" i="39"/>
  <c r="R97" i="39"/>
  <c r="Q97" i="39"/>
  <c r="P97" i="39"/>
  <c r="O97" i="39"/>
  <c r="N97" i="39"/>
  <c r="N97" i="52" s="1"/>
  <c r="M97" i="39"/>
  <c r="L97" i="39"/>
  <c r="L97" i="52" s="1"/>
  <c r="K97" i="39"/>
  <c r="J97" i="39"/>
  <c r="X96" i="39"/>
  <c r="W96" i="39"/>
  <c r="V96" i="39"/>
  <c r="U96" i="39"/>
  <c r="T96" i="39"/>
  <c r="S96" i="39"/>
  <c r="R96" i="39"/>
  <c r="Q96" i="39"/>
  <c r="Q96" i="52" s="1"/>
  <c r="P96" i="39"/>
  <c r="O96" i="39"/>
  <c r="N96" i="39"/>
  <c r="M96" i="39"/>
  <c r="L96" i="39"/>
  <c r="K96" i="39"/>
  <c r="J96" i="39"/>
  <c r="X95" i="39"/>
  <c r="W95" i="39"/>
  <c r="V95" i="39"/>
  <c r="U95" i="39"/>
  <c r="T95" i="39"/>
  <c r="T95" i="52" s="1"/>
  <c r="S95" i="39"/>
  <c r="R95" i="39"/>
  <c r="R95" i="52" s="1"/>
  <c r="Q95" i="39"/>
  <c r="P95" i="39"/>
  <c r="O95" i="39"/>
  <c r="N95" i="39"/>
  <c r="M95" i="39"/>
  <c r="L95" i="39"/>
  <c r="K95" i="39"/>
  <c r="J95" i="39"/>
  <c r="X94" i="39"/>
  <c r="W94" i="39"/>
  <c r="V94" i="39"/>
  <c r="U94" i="39"/>
  <c r="U94" i="52" s="1"/>
  <c r="T94" i="39"/>
  <c r="S94" i="39"/>
  <c r="R94" i="39"/>
  <c r="Q94" i="39"/>
  <c r="P94" i="39"/>
  <c r="O94" i="39"/>
  <c r="N94" i="39"/>
  <c r="M94" i="39"/>
  <c r="L94" i="39"/>
  <c r="K94" i="39"/>
  <c r="K94" i="52" s="1"/>
  <c r="J94" i="39"/>
  <c r="X93" i="39"/>
  <c r="X93" i="52" s="1"/>
  <c r="W93" i="39"/>
  <c r="V93" i="39"/>
  <c r="U93" i="39"/>
  <c r="T93" i="39"/>
  <c r="S93" i="39"/>
  <c r="R93" i="39"/>
  <c r="Q93" i="39"/>
  <c r="P93" i="39"/>
  <c r="O93" i="39"/>
  <c r="N93" i="39"/>
  <c r="N93" i="52" s="1"/>
  <c r="M93" i="39"/>
  <c r="L93" i="39"/>
  <c r="L93" i="52" s="1"/>
  <c r="K93" i="39"/>
  <c r="J93" i="39"/>
  <c r="X92" i="39"/>
  <c r="W92" i="39"/>
  <c r="V92" i="39"/>
  <c r="U92" i="39"/>
  <c r="T92" i="39"/>
  <c r="S92" i="39"/>
  <c r="R92" i="39"/>
  <c r="Q92" i="39"/>
  <c r="Q92" i="52" s="1"/>
  <c r="P92" i="39"/>
  <c r="O92" i="39"/>
  <c r="O92" i="52" s="1"/>
  <c r="N92" i="39"/>
  <c r="M92" i="39"/>
  <c r="L92" i="39"/>
  <c r="K92" i="39"/>
  <c r="J92" i="39"/>
  <c r="X91" i="39"/>
  <c r="W91" i="39"/>
  <c r="V91" i="39"/>
  <c r="U91" i="39"/>
  <c r="T91" i="39"/>
  <c r="S91" i="39"/>
  <c r="R91" i="39"/>
  <c r="R91" i="52" s="1"/>
  <c r="Q91" i="39"/>
  <c r="P91" i="39"/>
  <c r="O91" i="39"/>
  <c r="N91" i="39"/>
  <c r="M91" i="39"/>
  <c r="L91" i="39"/>
  <c r="K91" i="39"/>
  <c r="J91" i="39"/>
  <c r="X90" i="39"/>
  <c r="W90" i="39"/>
  <c r="W90" i="52" s="1"/>
  <c r="V90" i="39"/>
  <c r="U90" i="39"/>
  <c r="T90" i="39"/>
  <c r="S90" i="39"/>
  <c r="R90" i="39"/>
  <c r="Q90" i="39"/>
  <c r="P90" i="39"/>
  <c r="O90" i="39"/>
  <c r="N90" i="39"/>
  <c r="M90" i="39"/>
  <c r="L90" i="39"/>
  <c r="K90" i="39"/>
  <c r="K90" i="52" s="1"/>
  <c r="J90" i="39"/>
  <c r="X89" i="39"/>
  <c r="X89" i="52" s="1"/>
  <c r="W89" i="39"/>
  <c r="V89" i="39"/>
  <c r="U89" i="39"/>
  <c r="T89" i="39"/>
  <c r="S89" i="39"/>
  <c r="R89" i="39"/>
  <c r="Q89" i="39"/>
  <c r="P89" i="39"/>
  <c r="O89" i="39"/>
  <c r="N89" i="39"/>
  <c r="N89" i="52" s="1"/>
  <c r="M89" i="39"/>
  <c r="L89" i="39"/>
  <c r="L89" i="52" s="1"/>
  <c r="K89" i="39"/>
  <c r="J89" i="39"/>
  <c r="X88" i="39"/>
  <c r="W88" i="39"/>
  <c r="V88" i="39"/>
  <c r="U88" i="39"/>
  <c r="T88" i="39"/>
  <c r="S88" i="39"/>
  <c r="R88" i="39"/>
  <c r="Q88" i="39"/>
  <c r="P88" i="39"/>
  <c r="O88" i="39"/>
  <c r="O88" i="52" s="1"/>
  <c r="N88" i="39"/>
  <c r="M88" i="39"/>
  <c r="L88" i="39"/>
  <c r="K88" i="39"/>
  <c r="J88" i="39"/>
  <c r="X87" i="39"/>
  <c r="W87" i="39"/>
  <c r="V87" i="39"/>
  <c r="U87" i="39"/>
  <c r="T87" i="39"/>
  <c r="T87" i="52" s="1"/>
  <c r="S87" i="39"/>
  <c r="R87" i="39"/>
  <c r="R87" i="52" s="1"/>
  <c r="Q87" i="39"/>
  <c r="P87" i="39"/>
  <c r="O87" i="39"/>
  <c r="N87" i="39"/>
  <c r="M87" i="39"/>
  <c r="L87" i="39"/>
  <c r="K87" i="39"/>
  <c r="J87" i="39"/>
  <c r="X85" i="39"/>
  <c r="W85" i="39"/>
  <c r="W85" i="52" s="1"/>
  <c r="V85" i="39"/>
  <c r="U85" i="39"/>
  <c r="U85" i="52" s="1"/>
  <c r="T85" i="39"/>
  <c r="S85" i="39"/>
  <c r="R85" i="39"/>
  <c r="Q85" i="39"/>
  <c r="P85" i="39"/>
  <c r="O85" i="39"/>
  <c r="N85" i="39"/>
  <c r="M85" i="39"/>
  <c r="L85" i="39"/>
  <c r="K85" i="39"/>
  <c r="K85" i="52" s="1"/>
  <c r="J85" i="39"/>
  <c r="X84" i="39"/>
  <c r="X84" i="52" s="1"/>
  <c r="W84" i="39"/>
  <c r="V84" i="39"/>
  <c r="U84" i="39"/>
  <c r="T84" i="39"/>
  <c r="S84" i="39"/>
  <c r="R84" i="39"/>
  <c r="Q84" i="39"/>
  <c r="P84" i="39"/>
  <c r="O84" i="39"/>
  <c r="N84" i="39"/>
  <c r="M84" i="39"/>
  <c r="L84" i="39"/>
  <c r="L84" i="52" s="1"/>
  <c r="K84" i="39"/>
  <c r="J84" i="39"/>
  <c r="X83" i="39"/>
  <c r="W83" i="39"/>
  <c r="V83" i="39"/>
  <c r="U83" i="39"/>
  <c r="T83" i="39"/>
  <c r="S83" i="39"/>
  <c r="R83" i="39"/>
  <c r="Q83" i="39"/>
  <c r="Q83" i="52" s="1"/>
  <c r="P83" i="39"/>
  <c r="O83" i="39"/>
  <c r="O83" i="52" s="1"/>
  <c r="N83" i="39"/>
  <c r="M83" i="39"/>
  <c r="L83" i="39"/>
  <c r="K83" i="39"/>
  <c r="J83" i="39"/>
  <c r="X82" i="39"/>
  <c r="W82" i="39"/>
  <c r="V82" i="39"/>
  <c r="U82" i="39"/>
  <c r="T82" i="39"/>
  <c r="T82" i="52" s="1"/>
  <c r="S82" i="39"/>
  <c r="R82" i="39"/>
  <c r="R82" i="52" s="1"/>
  <c r="Q82" i="39"/>
  <c r="P82" i="39"/>
  <c r="O82" i="39"/>
  <c r="N82" i="39"/>
  <c r="M82" i="39"/>
  <c r="L82" i="39"/>
  <c r="K82" i="39"/>
  <c r="J82" i="39"/>
  <c r="X81" i="39"/>
  <c r="W81" i="39"/>
  <c r="W81" i="52" s="1"/>
  <c r="V81" i="39"/>
  <c r="U81" i="39"/>
  <c r="U81" i="52" s="1"/>
  <c r="T81" i="39"/>
  <c r="S81" i="39"/>
  <c r="R81" i="39"/>
  <c r="Q81" i="39"/>
  <c r="P81" i="39"/>
  <c r="O81" i="39"/>
  <c r="N81" i="39"/>
  <c r="M81" i="39"/>
  <c r="L81" i="39"/>
  <c r="K81" i="39"/>
  <c r="J81" i="39"/>
  <c r="X80" i="39"/>
  <c r="X80" i="52" s="1"/>
  <c r="W80" i="39"/>
  <c r="V80" i="39"/>
  <c r="U80" i="39"/>
  <c r="T80" i="39"/>
  <c r="S80" i="39"/>
  <c r="R80" i="39"/>
  <c r="Q80" i="39"/>
  <c r="P80" i="39"/>
  <c r="O80" i="39"/>
  <c r="N80" i="39"/>
  <c r="N80" i="52" s="1"/>
  <c r="M80" i="39"/>
  <c r="L80" i="39"/>
  <c r="L80" i="52" s="1"/>
  <c r="K80" i="39"/>
  <c r="J80" i="39"/>
  <c r="X79" i="39"/>
  <c r="W79" i="39"/>
  <c r="V79" i="39"/>
  <c r="U79" i="39"/>
  <c r="T79" i="39"/>
  <c r="S79" i="39"/>
  <c r="R79" i="39"/>
  <c r="Q79" i="39"/>
  <c r="Q79" i="52" s="1"/>
  <c r="P79" i="39"/>
  <c r="O79" i="39"/>
  <c r="O79" i="52" s="1"/>
  <c r="N79" i="39"/>
  <c r="M79" i="39"/>
  <c r="L79" i="39"/>
  <c r="K79" i="39"/>
  <c r="J79" i="39"/>
  <c r="X78" i="39"/>
  <c r="W78" i="39"/>
  <c r="V78" i="39"/>
  <c r="U78" i="39"/>
  <c r="T78" i="39"/>
  <c r="T78" i="52" s="1"/>
  <c r="S78" i="39"/>
  <c r="R78" i="39"/>
  <c r="R78" i="52" s="1"/>
  <c r="Q78" i="39"/>
  <c r="P78" i="39"/>
  <c r="O78" i="39"/>
  <c r="N78" i="39"/>
  <c r="M78" i="39"/>
  <c r="L78" i="39"/>
  <c r="K78" i="39"/>
  <c r="J78" i="39"/>
  <c r="X77" i="39"/>
  <c r="W77" i="39"/>
  <c r="V77" i="39"/>
  <c r="U77" i="39"/>
  <c r="U77" i="52" s="1"/>
  <c r="T77" i="39"/>
  <c r="S77" i="39"/>
  <c r="R77" i="39"/>
  <c r="Q77" i="39"/>
  <c r="P77" i="39"/>
  <c r="O77" i="39"/>
  <c r="N77" i="39"/>
  <c r="M77" i="39"/>
  <c r="L77" i="39"/>
  <c r="K77" i="39"/>
  <c r="K77" i="52" s="1"/>
  <c r="J77" i="39"/>
  <c r="X76" i="39"/>
  <c r="W76" i="39"/>
  <c r="V76" i="39"/>
  <c r="U76" i="39"/>
  <c r="T76" i="39"/>
  <c r="S76" i="39"/>
  <c r="R76" i="39"/>
  <c r="Q76" i="39"/>
  <c r="P76" i="39"/>
  <c r="O76" i="39"/>
  <c r="N76" i="39"/>
  <c r="N76" i="52" s="1"/>
  <c r="M76" i="39"/>
  <c r="L76" i="39"/>
  <c r="L76" i="52" s="1"/>
  <c r="K76" i="39"/>
  <c r="J76" i="39"/>
  <c r="X75" i="39"/>
  <c r="W75" i="39"/>
  <c r="V75" i="39"/>
  <c r="U75" i="39"/>
  <c r="T75" i="39"/>
  <c r="S75" i="39"/>
  <c r="R75" i="39"/>
  <c r="Q75" i="39"/>
  <c r="Q75" i="52" s="1"/>
  <c r="P75" i="39"/>
  <c r="O75" i="39"/>
  <c r="O75" i="52" s="1"/>
  <c r="N75" i="39"/>
  <c r="M75" i="39"/>
  <c r="L75" i="39"/>
  <c r="K75" i="39"/>
  <c r="J75" i="39"/>
  <c r="X74" i="39"/>
  <c r="W74" i="39"/>
  <c r="V74" i="39"/>
  <c r="U74" i="39"/>
  <c r="T74" i="39"/>
  <c r="T74" i="52" s="1"/>
  <c r="S74" i="39"/>
  <c r="R74" i="39"/>
  <c r="R74" i="52" s="1"/>
  <c r="Q74" i="39"/>
  <c r="P74" i="39"/>
  <c r="O74" i="39"/>
  <c r="N74" i="39"/>
  <c r="M74" i="39"/>
  <c r="L74" i="39"/>
  <c r="K74" i="39"/>
  <c r="J74" i="39"/>
  <c r="X73" i="39"/>
  <c r="W73" i="39"/>
  <c r="W73" i="52" s="1"/>
  <c r="V73" i="39"/>
  <c r="U73" i="39"/>
  <c r="U73" i="52" s="1"/>
  <c r="T73" i="39"/>
  <c r="S73" i="39"/>
  <c r="R73" i="39"/>
  <c r="Q73" i="39"/>
  <c r="P73" i="39"/>
  <c r="O73" i="39"/>
  <c r="N73" i="39"/>
  <c r="M73" i="39"/>
  <c r="L73" i="39"/>
  <c r="K73" i="39"/>
  <c r="K73" i="52" s="1"/>
  <c r="J73" i="39"/>
  <c r="X72" i="39"/>
  <c r="X72" i="52" s="1"/>
  <c r="W72" i="39"/>
  <c r="V72" i="39"/>
  <c r="U72" i="39"/>
  <c r="T72" i="39"/>
  <c r="S72" i="39"/>
  <c r="R72" i="39"/>
  <c r="Q72" i="39"/>
  <c r="P72" i="39"/>
  <c r="O72" i="39"/>
  <c r="N72" i="39"/>
  <c r="N72" i="52" s="1"/>
  <c r="M72" i="39"/>
  <c r="L72" i="39"/>
  <c r="L72" i="52" s="1"/>
  <c r="K72" i="39"/>
  <c r="J72" i="39"/>
  <c r="X71" i="39"/>
  <c r="W71" i="39"/>
  <c r="V71" i="39"/>
  <c r="U71" i="39"/>
  <c r="T71" i="39"/>
  <c r="S71" i="39"/>
  <c r="R71" i="39"/>
  <c r="Q71" i="39"/>
  <c r="P71" i="39"/>
  <c r="O71" i="39"/>
  <c r="O71" i="52" s="1"/>
  <c r="N71" i="39"/>
  <c r="M71" i="39"/>
  <c r="L71" i="39"/>
  <c r="K71" i="39"/>
  <c r="J71" i="39"/>
  <c r="X70" i="39"/>
  <c r="W70" i="39"/>
  <c r="V70" i="39"/>
  <c r="U70" i="39"/>
  <c r="T70" i="39"/>
  <c r="T70" i="52" s="1"/>
  <c r="S70" i="39"/>
  <c r="R70" i="39"/>
  <c r="R70" i="52" s="1"/>
  <c r="Q70" i="39"/>
  <c r="P70" i="39"/>
  <c r="O70" i="39"/>
  <c r="N70" i="39"/>
  <c r="M70" i="39"/>
  <c r="L70" i="39"/>
  <c r="K70" i="39"/>
  <c r="J70" i="39"/>
  <c r="X69" i="39"/>
  <c r="W69" i="39"/>
  <c r="W69" i="52" s="1"/>
  <c r="V69" i="39"/>
  <c r="U69" i="39"/>
  <c r="U69" i="52" s="1"/>
  <c r="T69" i="39"/>
  <c r="S69" i="39"/>
  <c r="R69" i="39"/>
  <c r="Q69" i="39"/>
  <c r="P69" i="39"/>
  <c r="O69" i="39"/>
  <c r="N69" i="39"/>
  <c r="M69" i="39"/>
  <c r="L69" i="39"/>
  <c r="K69" i="39"/>
  <c r="K69" i="52" s="1"/>
  <c r="J69" i="39"/>
  <c r="X68" i="39"/>
  <c r="X68" i="52" s="1"/>
  <c r="W68" i="39"/>
  <c r="V68" i="39"/>
  <c r="U68" i="39"/>
  <c r="T68" i="39"/>
  <c r="S68" i="39"/>
  <c r="R68" i="39"/>
  <c r="Q68" i="39"/>
  <c r="P68" i="39"/>
  <c r="O68" i="39"/>
  <c r="N68" i="39"/>
  <c r="N68" i="52" s="1"/>
  <c r="M68" i="39"/>
  <c r="L68" i="39"/>
  <c r="L68" i="52" s="1"/>
  <c r="K68" i="39"/>
  <c r="J68" i="39"/>
  <c r="X67" i="39"/>
  <c r="W67" i="39"/>
  <c r="V67" i="39"/>
  <c r="U67" i="39"/>
  <c r="T67" i="39"/>
  <c r="S67" i="39"/>
  <c r="R67" i="39"/>
  <c r="Q67" i="39"/>
  <c r="Q67" i="52" s="1"/>
  <c r="P67" i="39"/>
  <c r="O67" i="39"/>
  <c r="O67" i="52" s="1"/>
  <c r="N67" i="39"/>
  <c r="M67" i="39"/>
  <c r="L67" i="39"/>
  <c r="K67" i="39"/>
  <c r="J67" i="39"/>
  <c r="X66" i="39"/>
  <c r="W66" i="39"/>
  <c r="V66" i="39"/>
  <c r="U66" i="39"/>
  <c r="T66" i="39"/>
  <c r="T66" i="52" s="1"/>
  <c r="S66" i="39"/>
  <c r="R66" i="39"/>
  <c r="R66" i="52" s="1"/>
  <c r="Q66" i="39"/>
  <c r="P66" i="39"/>
  <c r="O66" i="39"/>
  <c r="N66" i="39"/>
  <c r="M66" i="39"/>
  <c r="L66" i="39"/>
  <c r="K66" i="39"/>
  <c r="J66" i="39"/>
  <c r="X65" i="39"/>
  <c r="W65" i="39"/>
  <c r="W65" i="52" s="1"/>
  <c r="V65" i="39"/>
  <c r="U65" i="39"/>
  <c r="U65" i="52" s="1"/>
  <c r="T65" i="39"/>
  <c r="S65" i="39"/>
  <c r="R65" i="39"/>
  <c r="Q65" i="39"/>
  <c r="P65" i="39"/>
  <c r="O65" i="39"/>
  <c r="N65" i="39"/>
  <c r="M65" i="39"/>
  <c r="L65" i="39"/>
  <c r="K65" i="39"/>
  <c r="J65" i="39"/>
  <c r="X64" i="39"/>
  <c r="X64" i="52" s="1"/>
  <c r="W64" i="39"/>
  <c r="V64" i="39"/>
  <c r="U64" i="39"/>
  <c r="T64" i="39"/>
  <c r="S64" i="39"/>
  <c r="R64" i="39"/>
  <c r="Q64" i="39"/>
  <c r="P64" i="39"/>
  <c r="O64" i="39"/>
  <c r="N64" i="39"/>
  <c r="N64" i="52" s="1"/>
  <c r="M64" i="39"/>
  <c r="L64" i="39"/>
  <c r="K64" i="39"/>
  <c r="J64" i="39"/>
  <c r="X63" i="39"/>
  <c r="W63" i="39"/>
  <c r="V63" i="39"/>
  <c r="U63" i="39"/>
  <c r="T63" i="39"/>
  <c r="S63" i="39"/>
  <c r="R63" i="39"/>
  <c r="Q63" i="39"/>
  <c r="Q63" i="52" s="1"/>
  <c r="P63" i="39"/>
  <c r="O63" i="39"/>
  <c r="O63" i="52" s="1"/>
  <c r="N63" i="39"/>
  <c r="M63" i="39"/>
  <c r="L63" i="39"/>
  <c r="K63" i="39"/>
  <c r="J63" i="39"/>
  <c r="X62" i="39"/>
  <c r="W62" i="39"/>
  <c r="V62" i="39"/>
  <c r="U62" i="39"/>
  <c r="T62" i="39"/>
  <c r="T62" i="52" s="1"/>
  <c r="S62" i="39"/>
  <c r="R62" i="39"/>
  <c r="R62" i="52" s="1"/>
  <c r="Q62" i="39"/>
  <c r="P62" i="39"/>
  <c r="O62" i="39"/>
  <c r="N62" i="39"/>
  <c r="M62" i="39"/>
  <c r="L62" i="39"/>
  <c r="K62" i="39"/>
  <c r="J62" i="39"/>
  <c r="X61" i="39"/>
  <c r="W61" i="39"/>
  <c r="W61" i="52" s="1"/>
  <c r="V61" i="39"/>
  <c r="U61" i="39"/>
  <c r="U61" i="52" s="1"/>
  <c r="T61" i="39"/>
  <c r="S61" i="39"/>
  <c r="R61" i="39"/>
  <c r="Q61" i="39"/>
  <c r="P61" i="39"/>
  <c r="O61" i="39"/>
  <c r="N61" i="39"/>
  <c r="M61" i="39"/>
  <c r="L61" i="39"/>
  <c r="K61" i="39"/>
  <c r="K61" i="52" s="1"/>
  <c r="J61" i="39"/>
  <c r="X60" i="39"/>
  <c r="X60" i="52" s="1"/>
  <c r="W60" i="39"/>
  <c r="V60" i="39"/>
  <c r="U60" i="39"/>
  <c r="T60" i="39"/>
  <c r="S60" i="39"/>
  <c r="R60" i="39"/>
  <c r="Q60" i="39"/>
  <c r="P60" i="39"/>
  <c r="O60" i="39"/>
  <c r="N60" i="39"/>
  <c r="N60" i="52" s="1"/>
  <c r="M60" i="39"/>
  <c r="L60" i="39"/>
  <c r="L60" i="52" s="1"/>
  <c r="K60" i="39"/>
  <c r="J60" i="39"/>
  <c r="X59" i="39"/>
  <c r="W59" i="39"/>
  <c r="V59" i="39"/>
  <c r="U59" i="39"/>
  <c r="T59" i="39"/>
  <c r="S59" i="39"/>
  <c r="R59" i="39"/>
  <c r="Q59" i="39"/>
  <c r="Q59" i="52" s="1"/>
  <c r="P59" i="39"/>
  <c r="O59" i="39"/>
  <c r="O59" i="52" s="1"/>
  <c r="N59" i="39"/>
  <c r="M59" i="39"/>
  <c r="L59" i="39"/>
  <c r="K59" i="39"/>
  <c r="J59" i="39"/>
  <c r="X58" i="39"/>
  <c r="W58" i="39"/>
  <c r="V58" i="39"/>
  <c r="U58" i="39"/>
  <c r="T58" i="39"/>
  <c r="S58" i="39"/>
  <c r="R58" i="39"/>
  <c r="R58" i="52" s="1"/>
  <c r="Q58" i="39"/>
  <c r="P58" i="39"/>
  <c r="O58" i="39"/>
  <c r="N58" i="39"/>
  <c r="M58" i="39"/>
  <c r="L58" i="39"/>
  <c r="K58" i="39"/>
  <c r="J58" i="39"/>
  <c r="X57" i="39"/>
  <c r="W57" i="39"/>
  <c r="W57" i="52" s="1"/>
  <c r="V57" i="39"/>
  <c r="U57" i="39"/>
  <c r="U57" i="52" s="1"/>
  <c r="T57" i="39"/>
  <c r="S57" i="39"/>
  <c r="R57" i="39"/>
  <c r="Q57" i="39"/>
  <c r="P57" i="39"/>
  <c r="O57" i="39"/>
  <c r="N57" i="39"/>
  <c r="M57" i="39"/>
  <c r="L57" i="39"/>
  <c r="K57" i="39"/>
  <c r="K57" i="52" s="1"/>
  <c r="J57" i="39"/>
  <c r="X56" i="39"/>
  <c r="X56" i="52" s="1"/>
  <c r="W56" i="39"/>
  <c r="V56" i="39"/>
  <c r="U56" i="39"/>
  <c r="T56" i="39"/>
  <c r="S56" i="39"/>
  <c r="R56" i="39"/>
  <c r="Q56" i="39"/>
  <c r="P56" i="39"/>
  <c r="O56" i="39"/>
  <c r="N56" i="39"/>
  <c r="N56" i="52" s="1"/>
  <c r="M56" i="39"/>
  <c r="L56" i="39"/>
  <c r="L56" i="52" s="1"/>
  <c r="K56" i="39"/>
  <c r="J56" i="39"/>
  <c r="X55" i="39"/>
  <c r="W55" i="39"/>
  <c r="V55" i="39"/>
  <c r="U55" i="39"/>
  <c r="T55" i="39"/>
  <c r="S55" i="39"/>
  <c r="R55" i="39"/>
  <c r="Q55" i="39"/>
  <c r="Q55" i="52" s="1"/>
  <c r="P55" i="39"/>
  <c r="O55" i="39"/>
  <c r="O55" i="52" s="1"/>
  <c r="N55" i="39"/>
  <c r="M55" i="39"/>
  <c r="L55" i="39"/>
  <c r="K55" i="39"/>
  <c r="J55" i="39"/>
  <c r="X54" i="39"/>
  <c r="W54" i="39"/>
  <c r="V54" i="39"/>
  <c r="U54" i="39"/>
  <c r="T54" i="39"/>
  <c r="T54" i="52" s="1"/>
  <c r="S54" i="39"/>
  <c r="R54" i="39"/>
  <c r="R54" i="52" s="1"/>
  <c r="Q54" i="39"/>
  <c r="P54" i="39"/>
  <c r="O54" i="39"/>
  <c r="N54" i="39"/>
  <c r="M54" i="39"/>
  <c r="L54" i="39"/>
  <c r="K54" i="39"/>
  <c r="J54" i="39"/>
  <c r="X53" i="39"/>
  <c r="W53" i="39"/>
  <c r="W53" i="52" s="1"/>
  <c r="V53" i="39"/>
  <c r="U53" i="39"/>
  <c r="U53" i="52" s="1"/>
  <c r="T53" i="39"/>
  <c r="S53" i="39"/>
  <c r="R53" i="39"/>
  <c r="Q53" i="39"/>
  <c r="P53" i="39"/>
  <c r="O53" i="39"/>
  <c r="N53" i="39"/>
  <c r="M53" i="39"/>
  <c r="L53" i="39"/>
  <c r="K53" i="39"/>
  <c r="K53" i="52" s="1"/>
  <c r="J53" i="39"/>
  <c r="X52" i="39"/>
  <c r="X52" i="52" s="1"/>
  <c r="W52" i="39"/>
  <c r="V52" i="39"/>
  <c r="U52" i="39"/>
  <c r="T52" i="39"/>
  <c r="S52" i="39"/>
  <c r="R52" i="39"/>
  <c r="Q52" i="39"/>
  <c r="P52" i="39"/>
  <c r="O52" i="39"/>
  <c r="N52" i="39"/>
  <c r="M52" i="39"/>
  <c r="L52" i="39"/>
  <c r="L52" i="52" s="1"/>
  <c r="K52" i="39"/>
  <c r="J52" i="39"/>
  <c r="X51" i="39"/>
  <c r="W51" i="39"/>
  <c r="V51" i="39"/>
  <c r="U51" i="39"/>
  <c r="T51" i="39"/>
  <c r="S51" i="39"/>
  <c r="R51" i="39"/>
  <c r="Q51" i="39"/>
  <c r="Q51" i="52" s="1"/>
  <c r="P51" i="39"/>
  <c r="O51" i="39"/>
  <c r="N51" i="39"/>
  <c r="M51" i="39"/>
  <c r="L51" i="39"/>
  <c r="K51" i="39"/>
  <c r="J51" i="39"/>
  <c r="X50" i="39"/>
  <c r="W50" i="39"/>
  <c r="V50" i="39"/>
  <c r="U50" i="39"/>
  <c r="T50" i="39"/>
  <c r="T50" i="52" s="1"/>
  <c r="S50" i="39"/>
  <c r="R50" i="39"/>
  <c r="R50" i="52" s="1"/>
  <c r="Q50" i="39"/>
  <c r="P50" i="39"/>
  <c r="O50" i="39"/>
  <c r="N50" i="39"/>
  <c r="M50" i="39"/>
  <c r="L50" i="39"/>
  <c r="K50" i="39"/>
  <c r="J50" i="39"/>
  <c r="X49" i="39"/>
  <c r="W49" i="39"/>
  <c r="W49" i="52" s="1"/>
  <c r="V49" i="39"/>
  <c r="U49" i="39"/>
  <c r="U49" i="52" s="1"/>
  <c r="T49" i="39"/>
  <c r="S49" i="39"/>
  <c r="R49" i="39"/>
  <c r="Q49" i="39"/>
  <c r="P49" i="39"/>
  <c r="O49" i="39"/>
  <c r="N49" i="39"/>
  <c r="M49" i="39"/>
  <c r="L49" i="39"/>
  <c r="K49" i="39"/>
  <c r="K49" i="52" s="1"/>
  <c r="J49" i="39"/>
  <c r="X48" i="39"/>
  <c r="X48" i="52" s="1"/>
  <c r="W48" i="39"/>
  <c r="V48" i="39"/>
  <c r="U48" i="39"/>
  <c r="T48" i="39"/>
  <c r="S48" i="39"/>
  <c r="R48" i="39"/>
  <c r="Q48" i="39"/>
  <c r="P48" i="39"/>
  <c r="O48" i="39"/>
  <c r="N48" i="39"/>
  <c r="N48" i="52" s="1"/>
  <c r="M48" i="39"/>
  <c r="L48" i="39"/>
  <c r="L48" i="52" s="1"/>
  <c r="K48" i="39"/>
  <c r="J48" i="39"/>
  <c r="X47" i="39"/>
  <c r="W47" i="39"/>
  <c r="V47" i="39"/>
  <c r="U47" i="39"/>
  <c r="T47" i="39"/>
  <c r="S47" i="39"/>
  <c r="R47" i="39"/>
  <c r="Q47" i="39"/>
  <c r="Q47" i="52" s="1"/>
  <c r="P47" i="39"/>
  <c r="O47" i="39"/>
  <c r="O47" i="52" s="1"/>
  <c r="N47" i="39"/>
  <c r="M47" i="39"/>
  <c r="L47" i="39"/>
  <c r="K47" i="39"/>
  <c r="J47" i="39"/>
  <c r="X46" i="39"/>
  <c r="W46" i="39"/>
  <c r="V46" i="39"/>
  <c r="U46" i="39"/>
  <c r="T46" i="39"/>
  <c r="T46" i="52" s="1"/>
  <c r="S46" i="39"/>
  <c r="R46" i="39"/>
  <c r="R46" i="52" s="1"/>
  <c r="Q46" i="39"/>
  <c r="P46" i="39"/>
  <c r="O46" i="39"/>
  <c r="N46" i="39"/>
  <c r="M46" i="39"/>
  <c r="L46" i="39"/>
  <c r="K46" i="39"/>
  <c r="J46" i="39"/>
  <c r="X45" i="39"/>
  <c r="W45" i="39"/>
  <c r="V45" i="39"/>
  <c r="U45" i="39"/>
  <c r="U45" i="52" s="1"/>
  <c r="T45" i="39"/>
  <c r="S45" i="39"/>
  <c r="R45" i="39"/>
  <c r="Q45" i="39"/>
  <c r="P45" i="39"/>
  <c r="O45" i="39"/>
  <c r="N45" i="39"/>
  <c r="M45" i="39"/>
  <c r="L45" i="39"/>
  <c r="K45" i="39"/>
  <c r="K45" i="52" s="1"/>
  <c r="J45" i="39"/>
  <c r="X44" i="39"/>
  <c r="X44" i="52" s="1"/>
  <c r="W44" i="39"/>
  <c r="V44" i="39"/>
  <c r="U44" i="39"/>
  <c r="T44" i="39"/>
  <c r="S44" i="39"/>
  <c r="R44" i="39"/>
  <c r="Q44" i="39"/>
  <c r="P44" i="39"/>
  <c r="O44" i="39"/>
  <c r="N44" i="39"/>
  <c r="N44" i="52" s="1"/>
  <c r="M44" i="39"/>
  <c r="L44" i="39"/>
  <c r="L44" i="52" s="1"/>
  <c r="K44" i="39"/>
  <c r="J44" i="39"/>
  <c r="X43" i="39"/>
  <c r="W43" i="39"/>
  <c r="V43" i="39"/>
  <c r="U43" i="39"/>
  <c r="T43" i="39"/>
  <c r="S43" i="39"/>
  <c r="R43" i="39"/>
  <c r="Q43" i="39"/>
  <c r="Q43" i="52" s="1"/>
  <c r="P43" i="39"/>
  <c r="O43" i="39"/>
  <c r="O43" i="52" s="1"/>
  <c r="N43" i="39"/>
  <c r="M43" i="39"/>
  <c r="L43" i="39"/>
  <c r="K43" i="39"/>
  <c r="J43" i="39"/>
  <c r="X42" i="39"/>
  <c r="W42" i="39"/>
  <c r="V42" i="39"/>
  <c r="U42" i="39"/>
  <c r="T42" i="39"/>
  <c r="T42" i="52" s="1"/>
  <c r="S42" i="39"/>
  <c r="R42" i="39"/>
  <c r="R42" i="52" s="1"/>
  <c r="Q42" i="39"/>
  <c r="P42" i="39"/>
  <c r="O42" i="39"/>
  <c r="N42" i="39"/>
  <c r="M42" i="39"/>
  <c r="L42" i="39"/>
  <c r="K42" i="39"/>
  <c r="J42" i="39"/>
  <c r="X41" i="39"/>
  <c r="W41" i="39"/>
  <c r="W41" i="52" s="1"/>
  <c r="V41" i="39"/>
  <c r="U41" i="39"/>
  <c r="U41" i="52" s="1"/>
  <c r="T41" i="39"/>
  <c r="S41" i="39"/>
  <c r="R41" i="39"/>
  <c r="Q41" i="39"/>
  <c r="P41" i="39"/>
  <c r="O41" i="39"/>
  <c r="N41" i="39"/>
  <c r="M41" i="39"/>
  <c r="L41" i="39"/>
  <c r="K41" i="39"/>
  <c r="K41" i="52" s="1"/>
  <c r="J41" i="39"/>
  <c r="X40" i="39"/>
  <c r="X40" i="52" s="1"/>
  <c r="W40" i="39"/>
  <c r="V40" i="39"/>
  <c r="U40" i="39"/>
  <c r="T40" i="39"/>
  <c r="S40" i="39"/>
  <c r="R40" i="39"/>
  <c r="Q40" i="39"/>
  <c r="P40" i="39"/>
  <c r="O40" i="39"/>
  <c r="N40" i="39"/>
  <c r="N40" i="52" s="1"/>
  <c r="M40" i="39"/>
  <c r="L40" i="39"/>
  <c r="L40" i="52" s="1"/>
  <c r="K40" i="39"/>
  <c r="J40" i="39"/>
  <c r="X39" i="39"/>
  <c r="W39" i="39"/>
  <c r="V39" i="39"/>
  <c r="U39" i="39"/>
  <c r="T39" i="39"/>
  <c r="S39" i="39"/>
  <c r="R39" i="39"/>
  <c r="Q39" i="39"/>
  <c r="P39" i="39"/>
  <c r="O39" i="39"/>
  <c r="O39" i="52" s="1"/>
  <c r="N39" i="39"/>
  <c r="M39" i="39"/>
  <c r="L39" i="39"/>
  <c r="K39" i="39"/>
  <c r="J39" i="39"/>
  <c r="X38" i="39"/>
  <c r="W38" i="39"/>
  <c r="V38" i="39"/>
  <c r="U38" i="39"/>
  <c r="T38" i="39"/>
  <c r="T38" i="52" s="1"/>
  <c r="S38" i="39"/>
  <c r="R38" i="39"/>
  <c r="S38" i="52" s="1"/>
  <c r="Q38" i="39"/>
  <c r="P38" i="39"/>
  <c r="O38" i="39"/>
  <c r="N38" i="39"/>
  <c r="M38" i="39"/>
  <c r="L38" i="39"/>
  <c r="K38" i="39"/>
  <c r="J38" i="39"/>
  <c r="X37" i="39"/>
  <c r="W37" i="39"/>
  <c r="W37" i="52" s="1"/>
  <c r="V37" i="39"/>
  <c r="U37" i="39"/>
  <c r="U37" i="52" s="1"/>
  <c r="T37" i="39"/>
  <c r="S37" i="39"/>
  <c r="R37" i="39"/>
  <c r="Q37" i="39"/>
  <c r="P37" i="39"/>
  <c r="O37" i="39"/>
  <c r="N37" i="39"/>
  <c r="M37" i="39"/>
  <c r="L37" i="39"/>
  <c r="K37" i="39"/>
  <c r="K37" i="52" s="1"/>
  <c r="J37" i="39"/>
  <c r="X36" i="39"/>
  <c r="X36" i="52" s="1"/>
  <c r="W36" i="39"/>
  <c r="V36" i="39"/>
  <c r="U36" i="39"/>
  <c r="T36" i="39"/>
  <c r="S36" i="39"/>
  <c r="R36" i="39"/>
  <c r="Q36" i="39"/>
  <c r="P36" i="39"/>
  <c r="O36" i="39"/>
  <c r="N36" i="39"/>
  <c r="N36" i="52" s="1"/>
  <c r="M36" i="39"/>
  <c r="L36" i="39"/>
  <c r="L36" i="52" s="1"/>
  <c r="K36" i="39"/>
  <c r="J36" i="39"/>
  <c r="X35" i="39"/>
  <c r="W35" i="39"/>
  <c r="V35" i="39"/>
  <c r="U35" i="39"/>
  <c r="T35" i="39"/>
  <c r="S35" i="39"/>
  <c r="R35" i="39"/>
  <c r="Q35" i="39"/>
  <c r="Q35" i="52" s="1"/>
  <c r="P35" i="39"/>
  <c r="O35" i="39"/>
  <c r="O35" i="52" s="1"/>
  <c r="N35" i="39"/>
  <c r="M35" i="39"/>
  <c r="L35" i="39"/>
  <c r="K35" i="39"/>
  <c r="J35" i="39"/>
  <c r="X34" i="39"/>
  <c r="W34" i="39"/>
  <c r="V34" i="39"/>
  <c r="U34" i="39"/>
  <c r="T34" i="39"/>
  <c r="T34" i="52" s="1"/>
  <c r="S34" i="39"/>
  <c r="R34" i="39"/>
  <c r="R34" i="52" s="1"/>
  <c r="Q34" i="39"/>
  <c r="P34" i="39"/>
  <c r="O34" i="39"/>
  <c r="N34" i="39"/>
  <c r="M34" i="39"/>
  <c r="L34" i="39"/>
  <c r="K34" i="39"/>
  <c r="J34" i="39"/>
  <c r="X33" i="39"/>
  <c r="W33" i="39"/>
  <c r="W33" i="52" s="1"/>
  <c r="V33" i="39"/>
  <c r="U33" i="39"/>
  <c r="U33" i="52" s="1"/>
  <c r="T33" i="39"/>
  <c r="S33" i="39"/>
  <c r="R33" i="39"/>
  <c r="Q33" i="39"/>
  <c r="P33" i="39"/>
  <c r="O33" i="39"/>
  <c r="N33" i="39"/>
  <c r="M33" i="39"/>
  <c r="L33" i="39"/>
  <c r="K33" i="39"/>
  <c r="J33" i="39"/>
  <c r="X32" i="39"/>
  <c r="X32" i="52" s="1"/>
  <c r="W32" i="39"/>
  <c r="V32" i="39"/>
  <c r="U32" i="39"/>
  <c r="T32" i="39"/>
  <c r="S32" i="39"/>
  <c r="R32" i="39"/>
  <c r="Q32" i="39"/>
  <c r="P32" i="39"/>
  <c r="O32" i="39"/>
  <c r="N32" i="39"/>
  <c r="N32" i="52" s="1"/>
  <c r="M32" i="39"/>
  <c r="L32" i="39"/>
  <c r="L32" i="52" s="1"/>
  <c r="K32" i="39"/>
  <c r="J32" i="39"/>
  <c r="X31" i="39"/>
  <c r="W31" i="39"/>
  <c r="V31" i="39"/>
  <c r="U31" i="39"/>
  <c r="T31" i="39"/>
  <c r="S31" i="39"/>
  <c r="R31" i="39"/>
  <c r="Q31" i="39"/>
  <c r="Q31" i="52" s="1"/>
  <c r="P31" i="39"/>
  <c r="O31" i="39"/>
  <c r="O31" i="52" s="1"/>
  <c r="N31" i="39"/>
  <c r="M31" i="39"/>
  <c r="L31" i="39"/>
  <c r="K31" i="39"/>
  <c r="J31" i="39"/>
  <c r="X30" i="39"/>
  <c r="W30" i="39"/>
  <c r="V30" i="39"/>
  <c r="U30" i="39"/>
  <c r="T30" i="39"/>
  <c r="T30" i="52" s="1"/>
  <c r="S30" i="39"/>
  <c r="R30" i="39"/>
  <c r="R30" i="52" s="1"/>
  <c r="Q30" i="39"/>
  <c r="P30" i="39"/>
  <c r="O30" i="39"/>
  <c r="N30" i="39"/>
  <c r="M30" i="39"/>
  <c r="L30" i="39"/>
  <c r="K30" i="39"/>
  <c r="J30" i="39"/>
  <c r="X29" i="39"/>
  <c r="W29" i="39"/>
  <c r="W29" i="52" s="1"/>
  <c r="V29" i="39"/>
  <c r="U29" i="39"/>
  <c r="U29" i="52" s="1"/>
  <c r="T29" i="39"/>
  <c r="S29" i="39"/>
  <c r="R29" i="39"/>
  <c r="Q29" i="39"/>
  <c r="P29" i="39"/>
  <c r="O29" i="39"/>
  <c r="N29" i="39"/>
  <c r="M29" i="39"/>
  <c r="L29" i="39"/>
  <c r="K29" i="39"/>
  <c r="K29" i="52" s="1"/>
  <c r="J29" i="39"/>
  <c r="X28" i="39"/>
  <c r="X28" i="52" s="1"/>
  <c r="W28" i="39"/>
  <c r="V28" i="39"/>
  <c r="U28" i="39"/>
  <c r="T28" i="39"/>
  <c r="S28" i="39"/>
  <c r="R28" i="39"/>
  <c r="Q28" i="39"/>
  <c r="P28" i="39"/>
  <c r="O28" i="39"/>
  <c r="N28" i="39"/>
  <c r="N28" i="52" s="1"/>
  <c r="M28" i="39"/>
  <c r="L28" i="39"/>
  <c r="L28" i="52" s="1"/>
  <c r="K28" i="39"/>
  <c r="J28" i="39"/>
  <c r="X27" i="39"/>
  <c r="W27" i="39"/>
  <c r="V27" i="39"/>
  <c r="U27" i="39"/>
  <c r="T27" i="39"/>
  <c r="S27" i="39"/>
  <c r="R27" i="39"/>
  <c r="Q27" i="39"/>
  <c r="Q27" i="52" s="1"/>
  <c r="P27" i="39"/>
  <c r="O27" i="39"/>
  <c r="O27" i="52" s="1"/>
  <c r="N27" i="39"/>
  <c r="M27" i="39"/>
  <c r="L27" i="39"/>
  <c r="K27" i="39"/>
  <c r="J27" i="39"/>
  <c r="X26" i="39"/>
  <c r="W26" i="39"/>
  <c r="V26" i="39"/>
  <c r="U26" i="39"/>
  <c r="T26" i="39"/>
  <c r="S26" i="39"/>
  <c r="R26" i="39"/>
  <c r="S26" i="52" s="1"/>
  <c r="Q26" i="39"/>
  <c r="P26" i="39"/>
  <c r="O26" i="39"/>
  <c r="N26" i="39"/>
  <c r="M26" i="39"/>
  <c r="L26" i="39"/>
  <c r="K26" i="39"/>
  <c r="J26" i="39"/>
  <c r="X25" i="39"/>
  <c r="W25" i="39"/>
  <c r="W25" i="52" s="1"/>
  <c r="V25" i="39"/>
  <c r="U25" i="39"/>
  <c r="U25" i="52" s="1"/>
  <c r="T25" i="39"/>
  <c r="S25" i="39"/>
  <c r="R25" i="39"/>
  <c r="Q25" i="39"/>
  <c r="P25" i="39"/>
  <c r="O25" i="39"/>
  <c r="N25" i="39"/>
  <c r="M25" i="39"/>
  <c r="L25" i="39"/>
  <c r="K25" i="39"/>
  <c r="K25" i="52" s="1"/>
  <c r="J25" i="39"/>
  <c r="X24" i="39"/>
  <c r="W24" i="39"/>
  <c r="V24" i="39"/>
  <c r="U24" i="39"/>
  <c r="T24" i="39"/>
  <c r="S24" i="39"/>
  <c r="R24" i="39"/>
  <c r="Q24" i="39"/>
  <c r="P24" i="39"/>
  <c r="O24" i="39"/>
  <c r="N24" i="39"/>
  <c r="N24" i="52" s="1"/>
  <c r="M24" i="39"/>
  <c r="L24" i="39"/>
  <c r="L24" i="52" s="1"/>
  <c r="K24" i="39"/>
  <c r="J24" i="39"/>
  <c r="X23" i="39"/>
  <c r="W23" i="39"/>
  <c r="V23" i="39"/>
  <c r="U23" i="39"/>
  <c r="T23" i="39"/>
  <c r="S23" i="39"/>
  <c r="R23" i="39"/>
  <c r="Q23" i="39"/>
  <c r="Q23" i="52" s="1"/>
  <c r="P23" i="39"/>
  <c r="O23" i="39"/>
  <c r="O23" i="52" s="1"/>
  <c r="N23" i="39"/>
  <c r="M23" i="39"/>
  <c r="L23" i="39"/>
  <c r="K23" i="39"/>
  <c r="J23" i="39"/>
  <c r="X22" i="39"/>
  <c r="W22" i="39"/>
  <c r="V22" i="39"/>
  <c r="U22" i="39"/>
  <c r="T22" i="39"/>
  <c r="T22" i="52" s="1"/>
  <c r="S22" i="39"/>
  <c r="R22" i="39"/>
  <c r="R22" i="52" s="1"/>
  <c r="Q22" i="39"/>
  <c r="P22" i="39"/>
  <c r="O22" i="39"/>
  <c r="N22" i="39"/>
  <c r="M22" i="39"/>
  <c r="L22" i="39"/>
  <c r="K22" i="39"/>
  <c r="J22" i="39"/>
  <c r="X21" i="39"/>
  <c r="W21" i="39"/>
  <c r="W21" i="52" s="1"/>
  <c r="V21" i="39"/>
  <c r="U21" i="39"/>
  <c r="U21" i="52" s="1"/>
  <c r="T21" i="39"/>
  <c r="S21" i="39"/>
  <c r="R21" i="39"/>
  <c r="Q21" i="39"/>
  <c r="P21" i="39"/>
  <c r="O21" i="39"/>
  <c r="N21" i="39"/>
  <c r="M21" i="39"/>
  <c r="L21" i="39"/>
  <c r="K21" i="39"/>
  <c r="K21" i="52" s="1"/>
  <c r="J21" i="39"/>
  <c r="X20" i="39"/>
  <c r="X20" i="52" s="1"/>
  <c r="W20" i="39"/>
  <c r="V20" i="39"/>
  <c r="U20" i="39"/>
  <c r="T20" i="39"/>
  <c r="S20" i="39"/>
  <c r="R20" i="39"/>
  <c r="Q20" i="39"/>
  <c r="P20" i="39"/>
  <c r="O20" i="39"/>
  <c r="N20" i="39"/>
  <c r="M20" i="39"/>
  <c r="L20" i="39"/>
  <c r="L20" i="52" s="1"/>
  <c r="K20" i="39"/>
  <c r="J20" i="39"/>
  <c r="X19" i="39"/>
  <c r="W19" i="39"/>
  <c r="V19" i="39"/>
  <c r="U19" i="39"/>
  <c r="T19" i="39"/>
  <c r="S19" i="39"/>
  <c r="R19" i="39"/>
  <c r="Q19" i="39"/>
  <c r="Q19" i="52" s="1"/>
  <c r="P19" i="39"/>
  <c r="O19" i="39"/>
  <c r="O19" i="52" s="1"/>
  <c r="N19" i="39"/>
  <c r="M19" i="39"/>
  <c r="L19" i="39"/>
  <c r="K19" i="39"/>
  <c r="J19" i="39"/>
  <c r="X18" i="39"/>
  <c r="W18" i="39"/>
  <c r="V18" i="39"/>
  <c r="U18" i="39"/>
  <c r="T18" i="39"/>
  <c r="T18" i="52" s="1"/>
  <c r="S18" i="39"/>
  <c r="R18" i="39"/>
  <c r="R18" i="52" s="1"/>
  <c r="Q18" i="39"/>
  <c r="P18" i="39"/>
  <c r="O18" i="39"/>
  <c r="N18" i="39"/>
  <c r="M18" i="39"/>
  <c r="L18" i="39"/>
  <c r="K18" i="39"/>
  <c r="J18" i="39"/>
  <c r="X17" i="39"/>
  <c r="W17" i="39"/>
  <c r="W17" i="52" s="1"/>
  <c r="V17" i="39"/>
  <c r="U17" i="39"/>
  <c r="U17" i="52" s="1"/>
  <c r="T17" i="39"/>
  <c r="S17" i="39"/>
  <c r="R17" i="39"/>
  <c r="Q17" i="39"/>
  <c r="P17" i="39"/>
  <c r="O17" i="39"/>
  <c r="N17" i="39"/>
  <c r="M17" i="39"/>
  <c r="L17" i="39"/>
  <c r="K17" i="39"/>
  <c r="K17" i="52" s="1"/>
  <c r="J17" i="39"/>
  <c r="X16" i="39"/>
  <c r="X16" i="52" s="1"/>
  <c r="W16" i="39"/>
  <c r="V16" i="39"/>
  <c r="U16" i="39"/>
  <c r="T16" i="39"/>
  <c r="S16" i="39"/>
  <c r="R16" i="39"/>
  <c r="Q16" i="39"/>
  <c r="P16" i="39"/>
  <c r="O16" i="39"/>
  <c r="N16" i="39"/>
  <c r="N16" i="52" s="1"/>
  <c r="M16" i="39"/>
  <c r="L16" i="39"/>
  <c r="L16" i="52" s="1"/>
  <c r="K16" i="39"/>
  <c r="J16" i="39"/>
  <c r="X15" i="39"/>
  <c r="W15" i="39"/>
  <c r="V15" i="39"/>
  <c r="U15" i="39"/>
  <c r="T15" i="39"/>
  <c r="S15" i="39"/>
  <c r="R15" i="39"/>
  <c r="Q15" i="39"/>
  <c r="Q15" i="52" s="1"/>
  <c r="P15" i="39"/>
  <c r="O15" i="39"/>
  <c r="O15" i="52" s="1"/>
  <c r="N15" i="39"/>
  <c r="M15" i="39"/>
  <c r="L15" i="39"/>
  <c r="K15" i="39"/>
  <c r="J15" i="39"/>
  <c r="X14" i="39"/>
  <c r="W14" i="39"/>
  <c r="V14" i="39"/>
  <c r="U14" i="39"/>
  <c r="T14" i="39"/>
  <c r="T14" i="52" s="1"/>
  <c r="S14" i="39"/>
  <c r="R14" i="39"/>
  <c r="R14" i="52" s="1"/>
  <c r="Q14" i="39"/>
  <c r="P14" i="39"/>
  <c r="O14" i="39"/>
  <c r="N14" i="39"/>
  <c r="M14" i="39"/>
  <c r="L14" i="39"/>
  <c r="K14" i="39"/>
  <c r="J14" i="39"/>
  <c r="X13" i="39"/>
  <c r="W13" i="39"/>
  <c r="V13" i="39"/>
  <c r="U13" i="39"/>
  <c r="U13" i="52" s="1"/>
  <c r="T13" i="39"/>
  <c r="S13" i="39"/>
  <c r="R13" i="39"/>
  <c r="Q13" i="39"/>
  <c r="P13" i="39"/>
  <c r="O13" i="39"/>
  <c r="N13" i="39"/>
  <c r="M13" i="39"/>
  <c r="L13" i="39"/>
  <c r="K13" i="39"/>
  <c r="K13" i="52" s="1"/>
  <c r="J13" i="39"/>
  <c r="X12" i="39"/>
  <c r="X12" i="52" s="1"/>
  <c r="W12" i="39"/>
  <c r="V12" i="39"/>
  <c r="U12" i="39"/>
  <c r="T12" i="39"/>
  <c r="S12" i="39"/>
  <c r="R12" i="39"/>
  <c r="Q12" i="39"/>
  <c r="P12" i="39"/>
  <c r="O12" i="39"/>
  <c r="N12" i="39"/>
  <c r="N12" i="52" s="1"/>
  <c r="M12" i="39"/>
  <c r="L12" i="39"/>
  <c r="M12" i="52" s="1"/>
  <c r="K12" i="39"/>
  <c r="J12" i="39"/>
  <c r="X11" i="39"/>
  <c r="W11" i="39"/>
  <c r="V11" i="39"/>
  <c r="U11" i="39"/>
  <c r="T11" i="39"/>
  <c r="S11" i="39"/>
  <c r="R11" i="39"/>
  <c r="Q11" i="39"/>
  <c r="Q11" i="52" s="1"/>
  <c r="P11" i="39"/>
  <c r="O11" i="39"/>
  <c r="O11" i="52" s="1"/>
  <c r="N11" i="39"/>
  <c r="M11" i="39"/>
  <c r="L11" i="39"/>
  <c r="K11" i="39"/>
  <c r="J11" i="39"/>
  <c r="X10" i="39"/>
  <c r="W10" i="39"/>
  <c r="V10" i="39"/>
  <c r="U10" i="39"/>
  <c r="T10" i="39"/>
  <c r="T10" i="52" s="1"/>
  <c r="S10" i="39"/>
  <c r="R10" i="39"/>
  <c r="R10" i="52" s="1"/>
  <c r="Q10" i="39"/>
  <c r="P10" i="39"/>
  <c r="O10" i="39"/>
  <c r="N10" i="39"/>
  <c r="M10" i="39"/>
  <c r="L10" i="39"/>
  <c r="K10" i="39"/>
  <c r="J10" i="39"/>
  <c r="X9" i="39"/>
  <c r="W9" i="39"/>
  <c r="W9" i="52" s="1"/>
  <c r="V9" i="39"/>
  <c r="U9" i="39"/>
  <c r="U9" i="52" s="1"/>
  <c r="T9" i="39"/>
  <c r="S9" i="39"/>
  <c r="R9" i="39"/>
  <c r="Q9" i="39"/>
  <c r="P9" i="39"/>
  <c r="O9" i="39"/>
  <c r="N9" i="39"/>
  <c r="M9" i="39"/>
  <c r="L9" i="39"/>
  <c r="K9" i="39"/>
  <c r="K9" i="52" s="1"/>
  <c r="J9" i="39"/>
  <c r="X8" i="39"/>
  <c r="X8" i="52" s="1"/>
  <c r="W8" i="39"/>
  <c r="V8" i="39"/>
  <c r="U8" i="39"/>
  <c r="T8" i="39"/>
  <c r="S8" i="39"/>
  <c r="R8" i="39"/>
  <c r="Q8" i="39"/>
  <c r="P8" i="39"/>
  <c r="O8" i="39"/>
  <c r="N8" i="39"/>
  <c r="N8" i="52" s="1"/>
  <c r="M8" i="39"/>
  <c r="L8" i="39"/>
  <c r="L8" i="52" s="1"/>
  <c r="K8" i="39"/>
  <c r="J8" i="39"/>
  <c r="X7" i="39"/>
  <c r="W7" i="39"/>
  <c r="V7" i="39"/>
  <c r="U7" i="39"/>
  <c r="T7" i="39"/>
  <c r="S7" i="39"/>
  <c r="R7" i="39"/>
  <c r="Q7" i="39"/>
  <c r="P7" i="39"/>
  <c r="O7" i="39"/>
  <c r="O7" i="52" s="1"/>
  <c r="N7" i="39"/>
  <c r="M7" i="39"/>
  <c r="L7" i="39"/>
  <c r="K7" i="39"/>
  <c r="J7" i="39"/>
  <c r="X6" i="39"/>
  <c r="W6" i="39"/>
  <c r="V6" i="39"/>
  <c r="U6" i="39"/>
  <c r="T6" i="39"/>
  <c r="T6" i="52" s="1"/>
  <c r="S6" i="39"/>
  <c r="R6" i="39"/>
  <c r="R6" i="52" s="1"/>
  <c r="Q6" i="39"/>
  <c r="P6" i="39"/>
  <c r="O6" i="39"/>
  <c r="N6" i="39"/>
  <c r="M6" i="39"/>
  <c r="L6" i="39"/>
  <c r="K6" i="39"/>
  <c r="J6" i="39"/>
  <c r="X5" i="39"/>
  <c r="W5" i="39"/>
  <c r="W5" i="52" s="1"/>
  <c r="V5" i="39"/>
  <c r="U5" i="39"/>
  <c r="U5" i="52" s="1"/>
  <c r="T5" i="39"/>
  <c r="S5" i="39"/>
  <c r="R5" i="39"/>
  <c r="Q5" i="39"/>
  <c r="P5" i="39"/>
  <c r="O5" i="39"/>
  <c r="N5" i="39"/>
  <c r="M5" i="39"/>
  <c r="L5" i="39"/>
  <c r="K5" i="39"/>
  <c r="K5" i="52" s="1"/>
  <c r="J5" i="39"/>
  <c r="X4" i="39"/>
  <c r="X4" i="52" s="1"/>
  <c r="W4" i="39"/>
  <c r="V4" i="39"/>
  <c r="U4" i="39"/>
  <c r="T4" i="39"/>
  <c r="S4" i="39"/>
  <c r="R4" i="39"/>
  <c r="Q4" i="39"/>
  <c r="P4" i="39"/>
  <c r="P4" i="52" s="1"/>
  <c r="O4" i="39"/>
  <c r="N4" i="39"/>
  <c r="N4" i="52" s="1"/>
  <c r="M4" i="39"/>
  <c r="L4" i="39"/>
  <c r="L4" i="52" s="1"/>
  <c r="K4" i="39"/>
  <c r="J4" i="39"/>
  <c r="X3" i="39"/>
  <c r="W3" i="39"/>
  <c r="V3" i="39"/>
  <c r="U3" i="39"/>
  <c r="T3" i="39"/>
  <c r="S3" i="39"/>
  <c r="R3" i="39"/>
  <c r="Q3" i="39"/>
  <c r="Q3" i="52" s="1"/>
  <c r="P3" i="39"/>
  <c r="O3" i="39"/>
  <c r="O3" i="52" s="1"/>
  <c r="N3" i="39"/>
  <c r="M3" i="39"/>
  <c r="L3" i="39"/>
  <c r="K3" i="39"/>
  <c r="J3" i="39"/>
  <c r="I101" i="39"/>
  <c r="I100" i="39"/>
  <c r="I99" i="39"/>
  <c r="I98" i="39"/>
  <c r="I97" i="39"/>
  <c r="I96" i="39"/>
  <c r="I95" i="39"/>
  <c r="J95" i="52" s="1"/>
  <c r="I94" i="39"/>
  <c r="I93" i="39"/>
  <c r="I92" i="39"/>
  <c r="I91" i="39"/>
  <c r="I91" i="52" s="1"/>
  <c r="I90" i="39"/>
  <c r="I89" i="39"/>
  <c r="I89" i="52" s="1"/>
  <c r="I88" i="39"/>
  <c r="I87" i="39"/>
  <c r="I85" i="39"/>
  <c r="I84" i="39"/>
  <c r="J84" i="52" s="1"/>
  <c r="I83" i="39"/>
  <c r="I82" i="39"/>
  <c r="I81" i="39"/>
  <c r="I80" i="39"/>
  <c r="I80" i="52" s="1"/>
  <c r="I79" i="39"/>
  <c r="I78" i="39"/>
  <c r="I77" i="39"/>
  <c r="I76" i="39"/>
  <c r="I75" i="39"/>
  <c r="I74" i="39"/>
  <c r="I73" i="39"/>
  <c r="I72" i="39"/>
  <c r="I71" i="39"/>
  <c r="I70" i="39"/>
  <c r="J70" i="52" s="1"/>
  <c r="I69" i="39"/>
  <c r="I68" i="39"/>
  <c r="I68" i="52" s="1"/>
  <c r="I67" i="39"/>
  <c r="I66" i="39"/>
  <c r="I66" i="52" s="1"/>
  <c r="I65" i="39"/>
  <c r="I64" i="39"/>
  <c r="I64" i="52" s="1"/>
  <c r="I63" i="39"/>
  <c r="I62" i="39"/>
  <c r="I61" i="39"/>
  <c r="I60" i="39"/>
  <c r="J60" i="52" s="1"/>
  <c r="I59" i="39"/>
  <c r="I58" i="39"/>
  <c r="I57" i="39"/>
  <c r="I56" i="39"/>
  <c r="I56" i="52" s="1"/>
  <c r="I55" i="39"/>
  <c r="I54" i="39"/>
  <c r="I54" i="52" s="1"/>
  <c r="I53" i="39"/>
  <c r="I52" i="39"/>
  <c r="I51" i="39"/>
  <c r="I50" i="39"/>
  <c r="I49" i="39"/>
  <c r="I48" i="39"/>
  <c r="I47" i="39"/>
  <c r="I46" i="39"/>
  <c r="J46" i="52" s="1"/>
  <c r="I45" i="39"/>
  <c r="I44" i="39"/>
  <c r="I44" i="52" s="1"/>
  <c r="I43" i="39"/>
  <c r="I42" i="39"/>
  <c r="I42" i="52" s="1"/>
  <c r="I41" i="39"/>
  <c r="I40" i="39"/>
  <c r="I40" i="52" s="1"/>
  <c r="I39" i="39"/>
  <c r="I38" i="39"/>
  <c r="I37" i="39"/>
  <c r="I36" i="39"/>
  <c r="J36" i="52" s="1"/>
  <c r="I35" i="39"/>
  <c r="I34" i="39"/>
  <c r="I33" i="39"/>
  <c r="I32" i="39"/>
  <c r="I32" i="52" s="1"/>
  <c r="I31" i="39"/>
  <c r="I30" i="39"/>
  <c r="I29" i="39"/>
  <c r="I28" i="39"/>
  <c r="I27" i="39"/>
  <c r="I26" i="39"/>
  <c r="I25" i="39"/>
  <c r="I24" i="39"/>
  <c r="I23" i="39"/>
  <c r="I22" i="39"/>
  <c r="J22" i="52" s="1"/>
  <c r="I21" i="39"/>
  <c r="I20" i="39"/>
  <c r="I20" i="52" s="1"/>
  <c r="I19" i="39"/>
  <c r="I18" i="39"/>
  <c r="I18" i="52" s="1"/>
  <c r="I17" i="39"/>
  <c r="I16" i="39"/>
  <c r="I16" i="52" s="1"/>
  <c r="I15" i="39"/>
  <c r="I14" i="39"/>
  <c r="I13" i="39"/>
  <c r="I12" i="39"/>
  <c r="J12" i="52" s="1"/>
  <c r="I11" i="39"/>
  <c r="I10" i="39"/>
  <c r="I9" i="39"/>
  <c r="I8" i="39"/>
  <c r="I8" i="52" s="1"/>
  <c r="I7" i="39"/>
  <c r="I6" i="39"/>
  <c r="I6" i="52" s="1"/>
  <c r="I5" i="39"/>
  <c r="I4" i="39"/>
  <c r="I3" i="39"/>
  <c r="I102" i="39"/>
  <c r="H102" i="39"/>
  <c r="G102" i="39"/>
  <c r="F102" i="39"/>
  <c r="E102" i="39"/>
  <c r="D102" i="39"/>
  <c r="H101" i="39"/>
  <c r="G101" i="39"/>
  <c r="F101" i="39"/>
  <c r="E101" i="39"/>
  <c r="D101" i="39"/>
  <c r="H100" i="39"/>
  <c r="G100" i="39"/>
  <c r="G100" i="52" s="1"/>
  <c r="F100" i="39"/>
  <c r="E100" i="39"/>
  <c r="D100" i="39"/>
  <c r="H99" i="39"/>
  <c r="H99" i="52" s="1"/>
  <c r="G99" i="39"/>
  <c r="F99" i="39"/>
  <c r="E99" i="39"/>
  <c r="D99" i="39"/>
  <c r="H98" i="39"/>
  <c r="G98" i="39"/>
  <c r="F98" i="39"/>
  <c r="E98" i="39"/>
  <c r="D98" i="39"/>
  <c r="H96" i="39"/>
  <c r="H96" i="52" s="1"/>
  <c r="G96" i="39"/>
  <c r="F96" i="39"/>
  <c r="F96" i="52" s="1"/>
  <c r="E96" i="39"/>
  <c r="D96" i="39"/>
  <c r="H95" i="39"/>
  <c r="G95" i="39"/>
  <c r="F95" i="39"/>
  <c r="E95" i="39"/>
  <c r="D95" i="39"/>
  <c r="H94" i="39"/>
  <c r="H94" i="52" s="1"/>
  <c r="G94" i="39"/>
  <c r="F94" i="39"/>
  <c r="F94" i="52" s="1"/>
  <c r="E94" i="39"/>
  <c r="D94" i="39"/>
  <c r="E94" i="52" s="1"/>
  <c r="H93" i="39"/>
  <c r="G93" i="39"/>
  <c r="F93" i="39"/>
  <c r="E93" i="39"/>
  <c r="D93" i="39"/>
  <c r="H92" i="39"/>
  <c r="G92" i="39"/>
  <c r="F92" i="39"/>
  <c r="E92" i="39"/>
  <c r="D92" i="39"/>
  <c r="E92" i="52" s="1"/>
  <c r="H91" i="39"/>
  <c r="G91" i="39"/>
  <c r="G91" i="52" s="1"/>
  <c r="F91" i="39"/>
  <c r="E91" i="39"/>
  <c r="D91" i="39"/>
  <c r="H90" i="39"/>
  <c r="G90" i="39"/>
  <c r="F90" i="39"/>
  <c r="E90" i="39"/>
  <c r="D90" i="39"/>
  <c r="H89" i="39"/>
  <c r="G89" i="39"/>
  <c r="F89" i="39"/>
  <c r="E89" i="39"/>
  <c r="E89" i="52" s="1"/>
  <c r="D89" i="39"/>
  <c r="H88" i="39"/>
  <c r="G88" i="39"/>
  <c r="F88" i="39"/>
  <c r="E88" i="39"/>
  <c r="D88" i="39"/>
  <c r="H87" i="39"/>
  <c r="G87" i="39"/>
  <c r="F87" i="39"/>
  <c r="E87" i="39"/>
  <c r="E87" i="52" s="1"/>
  <c r="D87" i="39"/>
  <c r="H85" i="39"/>
  <c r="H85" i="52" s="1"/>
  <c r="G85" i="39"/>
  <c r="F85" i="39"/>
  <c r="E85" i="39"/>
  <c r="D85" i="39"/>
  <c r="H84" i="39"/>
  <c r="G84" i="39"/>
  <c r="F84" i="39"/>
  <c r="E84" i="39"/>
  <c r="E84" i="52" s="1"/>
  <c r="D84" i="39"/>
  <c r="H83" i="39"/>
  <c r="H83" i="52" s="1"/>
  <c r="G83" i="39"/>
  <c r="F83" i="39"/>
  <c r="F83" i="52" s="1"/>
  <c r="E83" i="39"/>
  <c r="D83" i="39"/>
  <c r="H82" i="39"/>
  <c r="G82" i="39"/>
  <c r="F82" i="39"/>
  <c r="E82" i="39"/>
  <c r="D82" i="39"/>
  <c r="H81" i="39"/>
  <c r="G81" i="39"/>
  <c r="F81" i="39"/>
  <c r="F81" i="52" s="1"/>
  <c r="E81" i="39"/>
  <c r="D81" i="39"/>
  <c r="H80" i="39"/>
  <c r="G80" i="39"/>
  <c r="F80" i="39"/>
  <c r="E80" i="39"/>
  <c r="D80" i="39"/>
  <c r="H79" i="39"/>
  <c r="G79" i="39"/>
  <c r="F79" i="39"/>
  <c r="F79" i="52" s="1"/>
  <c r="E79" i="39"/>
  <c r="D79" i="39"/>
  <c r="H78" i="39"/>
  <c r="G78" i="39"/>
  <c r="G78" i="52" s="1"/>
  <c r="F78" i="39"/>
  <c r="E78" i="39"/>
  <c r="D78" i="39"/>
  <c r="H77" i="39"/>
  <c r="G77" i="39"/>
  <c r="F77" i="39"/>
  <c r="E77" i="39"/>
  <c r="D77" i="39"/>
  <c r="H76" i="39"/>
  <c r="G76" i="39"/>
  <c r="G76" i="52" s="1"/>
  <c r="F76" i="39"/>
  <c r="E76" i="39"/>
  <c r="E76" i="52" s="1"/>
  <c r="D76" i="39"/>
  <c r="H75" i="39"/>
  <c r="G75" i="39"/>
  <c r="F75" i="39"/>
  <c r="E75" i="39"/>
  <c r="D75" i="39"/>
  <c r="H74" i="39"/>
  <c r="G74" i="39"/>
  <c r="G74" i="52" s="1"/>
  <c r="F74" i="39"/>
  <c r="E74" i="39"/>
  <c r="E74" i="52" s="1"/>
  <c r="D74" i="39"/>
  <c r="H73" i="39"/>
  <c r="H73" i="52" s="1"/>
  <c r="G73" i="39"/>
  <c r="F73" i="39"/>
  <c r="E73" i="39"/>
  <c r="D73" i="39"/>
  <c r="H72" i="39"/>
  <c r="G72" i="39"/>
  <c r="F72" i="39"/>
  <c r="E72" i="39"/>
  <c r="D72" i="39"/>
  <c r="H71" i="39"/>
  <c r="H71" i="52" s="1"/>
  <c r="G71" i="39"/>
  <c r="F71" i="39"/>
  <c r="F71" i="52" s="1"/>
  <c r="E71" i="39"/>
  <c r="D71" i="39"/>
  <c r="H70" i="39"/>
  <c r="G70" i="39"/>
  <c r="F70" i="39"/>
  <c r="E70" i="39"/>
  <c r="D70" i="39"/>
  <c r="H69" i="39"/>
  <c r="H69" i="52" s="1"/>
  <c r="G69" i="39"/>
  <c r="F69" i="39"/>
  <c r="E69" i="39"/>
  <c r="D69" i="39"/>
  <c r="E69" i="52" s="1"/>
  <c r="H68" i="39"/>
  <c r="G68" i="39"/>
  <c r="F68" i="39"/>
  <c r="E68" i="39"/>
  <c r="D68" i="39"/>
  <c r="H67" i="39"/>
  <c r="G67" i="39"/>
  <c r="F67" i="39"/>
  <c r="E67" i="39"/>
  <c r="D67" i="39"/>
  <c r="E67" i="52" s="1"/>
  <c r="H66" i="39"/>
  <c r="G66" i="39"/>
  <c r="G66" i="52" s="1"/>
  <c r="F66" i="39"/>
  <c r="E66" i="39"/>
  <c r="D66" i="39"/>
  <c r="H65" i="39"/>
  <c r="G65" i="39"/>
  <c r="F65" i="39"/>
  <c r="E65" i="39"/>
  <c r="D65" i="39"/>
  <c r="E65" i="52" s="1"/>
  <c r="H64" i="39"/>
  <c r="G64" i="39"/>
  <c r="G64" i="52" s="1"/>
  <c r="F64" i="39"/>
  <c r="E64" i="39"/>
  <c r="E64" i="52" s="1"/>
  <c r="D64" i="39"/>
  <c r="H63" i="39"/>
  <c r="G63" i="39"/>
  <c r="F63" i="39"/>
  <c r="E63" i="39"/>
  <c r="D63" i="39"/>
  <c r="H62" i="39"/>
  <c r="G62" i="39"/>
  <c r="F62" i="39"/>
  <c r="E62" i="39"/>
  <c r="E62" i="52" s="1"/>
  <c r="D62" i="39"/>
  <c r="H61" i="39"/>
  <c r="H61" i="52" s="1"/>
  <c r="G61" i="39"/>
  <c r="F61" i="39"/>
  <c r="E61" i="39"/>
  <c r="D61" i="39"/>
  <c r="H60" i="39"/>
  <c r="G60" i="39"/>
  <c r="F60" i="39"/>
  <c r="E60" i="39"/>
  <c r="E60" i="52" s="1"/>
  <c r="D60" i="39"/>
  <c r="H59" i="39"/>
  <c r="G59" i="39"/>
  <c r="F59" i="39"/>
  <c r="G59" i="52" s="1"/>
  <c r="E59" i="39"/>
  <c r="D59" i="39"/>
  <c r="H58" i="39"/>
  <c r="G58" i="39"/>
  <c r="F58" i="39"/>
  <c r="E58" i="39"/>
  <c r="D58" i="39"/>
  <c r="H57" i="39"/>
  <c r="G57" i="39"/>
  <c r="F57" i="39"/>
  <c r="F57" i="52" s="1"/>
  <c r="E57" i="39"/>
  <c r="D57" i="39"/>
  <c r="H56" i="39"/>
  <c r="G56" i="39"/>
  <c r="F56" i="39"/>
  <c r="E56" i="39"/>
  <c r="D56" i="39"/>
  <c r="H55" i="39"/>
  <c r="G55" i="39"/>
  <c r="F55" i="39"/>
  <c r="F55" i="52" s="1"/>
  <c r="E55" i="39"/>
  <c r="D55" i="39"/>
  <c r="H54" i="39"/>
  <c r="G54" i="39"/>
  <c r="G54" i="52" s="1"/>
  <c r="F54" i="39"/>
  <c r="E54" i="39"/>
  <c r="D54" i="39"/>
  <c r="H53" i="39"/>
  <c r="G53" i="39"/>
  <c r="F53" i="39"/>
  <c r="E53" i="39"/>
  <c r="D53" i="39"/>
  <c r="H52" i="39"/>
  <c r="G52" i="39"/>
  <c r="G52" i="52" s="1"/>
  <c r="F52" i="39"/>
  <c r="E52" i="39"/>
  <c r="E52" i="52" s="1"/>
  <c r="D52" i="39"/>
  <c r="H51" i="39"/>
  <c r="G51" i="39"/>
  <c r="F51" i="39"/>
  <c r="E51" i="39"/>
  <c r="D51" i="39"/>
  <c r="H50" i="39"/>
  <c r="G50" i="39"/>
  <c r="G50" i="52" s="1"/>
  <c r="F50" i="39"/>
  <c r="E50" i="39"/>
  <c r="D50" i="39"/>
  <c r="H49" i="39"/>
  <c r="H49" i="52" s="1"/>
  <c r="G49" i="39"/>
  <c r="F49" i="39"/>
  <c r="E49" i="39"/>
  <c r="D49" i="39"/>
  <c r="H48" i="39"/>
  <c r="G48" i="39"/>
  <c r="F48" i="39"/>
  <c r="E48" i="39"/>
  <c r="D48" i="39"/>
  <c r="H47" i="39"/>
  <c r="H47" i="52" s="1"/>
  <c r="G47" i="39"/>
  <c r="F47" i="39"/>
  <c r="F47" i="52" s="1"/>
  <c r="E47" i="39"/>
  <c r="D47" i="39"/>
  <c r="H46" i="39"/>
  <c r="G46" i="39"/>
  <c r="F46" i="39"/>
  <c r="E46" i="39"/>
  <c r="D46" i="39"/>
  <c r="H45" i="39"/>
  <c r="H45" i="52" s="1"/>
  <c r="G45" i="39"/>
  <c r="F45" i="39"/>
  <c r="F45" i="52" s="1"/>
  <c r="E45" i="39"/>
  <c r="D45" i="39"/>
  <c r="E45" i="52" s="1"/>
  <c r="H44" i="39"/>
  <c r="G44" i="39"/>
  <c r="F44" i="39"/>
  <c r="E44" i="39"/>
  <c r="D44" i="39"/>
  <c r="H43" i="39"/>
  <c r="G43" i="39"/>
  <c r="F43" i="39"/>
  <c r="E43" i="39"/>
  <c r="D43" i="39"/>
  <c r="E43" i="52" s="1"/>
  <c r="H42" i="39"/>
  <c r="G42" i="39"/>
  <c r="G42" i="52" s="1"/>
  <c r="F42" i="39"/>
  <c r="E42" i="39"/>
  <c r="D42" i="39"/>
  <c r="H41" i="39"/>
  <c r="G41" i="39"/>
  <c r="F41" i="39"/>
  <c r="E41" i="39"/>
  <c r="D41" i="39"/>
  <c r="E41" i="52" s="1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H37" i="52" s="1"/>
  <c r="G37" i="39"/>
  <c r="F37" i="39"/>
  <c r="E37" i="39"/>
  <c r="D37" i="39"/>
  <c r="H36" i="39"/>
  <c r="G36" i="39"/>
  <c r="F36" i="39"/>
  <c r="E36" i="39"/>
  <c r="D36" i="39"/>
  <c r="H35" i="39"/>
  <c r="H35" i="52" s="1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H30" i="52" s="1"/>
  <c r="F30" i="39"/>
  <c r="E30" i="39"/>
  <c r="D30" i="39"/>
  <c r="H29" i="39"/>
  <c r="G29" i="39"/>
  <c r="F29" i="39"/>
  <c r="E29" i="39"/>
  <c r="D29" i="39"/>
  <c r="H28" i="39"/>
  <c r="G28" i="39"/>
  <c r="F28" i="39"/>
  <c r="E28" i="39"/>
  <c r="E28" i="52" s="1"/>
  <c r="D28" i="39"/>
  <c r="H27" i="39"/>
  <c r="G27" i="39"/>
  <c r="F27" i="39"/>
  <c r="E27" i="39"/>
  <c r="D27" i="39"/>
  <c r="H26" i="39"/>
  <c r="G26" i="39"/>
  <c r="F26" i="39"/>
  <c r="E26" i="39"/>
  <c r="E26" i="52" s="1"/>
  <c r="D26" i="39"/>
  <c r="H25" i="39"/>
  <c r="G25" i="39"/>
  <c r="F25" i="39"/>
  <c r="E25" i="39"/>
  <c r="D25" i="39"/>
  <c r="H24" i="39"/>
  <c r="G24" i="39"/>
  <c r="F24" i="39"/>
  <c r="E24" i="39"/>
  <c r="D24" i="39"/>
  <c r="H23" i="39"/>
  <c r="G23" i="39"/>
  <c r="F23" i="39"/>
  <c r="F23" i="52" s="1"/>
  <c r="E23" i="39"/>
  <c r="D23" i="39"/>
  <c r="H22" i="39"/>
  <c r="G22" i="39"/>
  <c r="F22" i="39"/>
  <c r="E22" i="39"/>
  <c r="D22" i="39"/>
  <c r="H21" i="39"/>
  <c r="G21" i="39"/>
  <c r="F21" i="39"/>
  <c r="F21" i="52" s="1"/>
  <c r="E21" i="39"/>
  <c r="D21" i="39"/>
  <c r="E21" i="52" s="1"/>
  <c r="H20" i="39"/>
  <c r="G20" i="39"/>
  <c r="F20" i="39"/>
  <c r="E20" i="39"/>
  <c r="D20" i="39"/>
  <c r="H19" i="39"/>
  <c r="G19" i="39"/>
  <c r="F19" i="39"/>
  <c r="E19" i="39"/>
  <c r="D19" i="39"/>
  <c r="E19" i="52" s="1"/>
  <c r="H18" i="39"/>
  <c r="G18" i="39"/>
  <c r="G18" i="52" s="1"/>
  <c r="F18" i="39"/>
  <c r="E18" i="39"/>
  <c r="D18" i="39"/>
  <c r="H17" i="39"/>
  <c r="G17" i="39"/>
  <c r="F17" i="39"/>
  <c r="E17" i="39"/>
  <c r="D17" i="39"/>
  <c r="E17" i="52" s="1"/>
  <c r="H16" i="39"/>
  <c r="G16" i="39"/>
  <c r="F16" i="39"/>
  <c r="E16" i="39"/>
  <c r="D16" i="39"/>
  <c r="H15" i="39"/>
  <c r="G15" i="39"/>
  <c r="F15" i="39"/>
  <c r="E15" i="39"/>
  <c r="D15" i="39"/>
  <c r="H14" i="39"/>
  <c r="G14" i="39"/>
  <c r="F14" i="39"/>
  <c r="E14" i="39"/>
  <c r="D14" i="39"/>
  <c r="H13" i="39"/>
  <c r="H13" i="52" s="1"/>
  <c r="G13" i="39"/>
  <c r="F13" i="39"/>
  <c r="E13" i="39"/>
  <c r="D13" i="39"/>
  <c r="H12" i="39"/>
  <c r="G12" i="39"/>
  <c r="F12" i="39"/>
  <c r="E12" i="39"/>
  <c r="D12" i="39"/>
  <c r="H11" i="39"/>
  <c r="H11" i="52" s="1"/>
  <c r="G11" i="39"/>
  <c r="F11" i="39"/>
  <c r="E11" i="39"/>
  <c r="D11" i="39"/>
  <c r="H10" i="39"/>
  <c r="G10" i="39"/>
  <c r="F10" i="39"/>
  <c r="E10" i="39"/>
  <c r="D10" i="39"/>
  <c r="H9" i="39"/>
  <c r="G9" i="39"/>
  <c r="F9" i="39"/>
  <c r="E9" i="39"/>
  <c r="D9" i="39"/>
  <c r="H8" i="39"/>
  <c r="G8" i="39"/>
  <c r="F8" i="39"/>
  <c r="E8" i="39"/>
  <c r="D8" i="39"/>
  <c r="H7" i="39"/>
  <c r="G7" i="39"/>
  <c r="F7" i="39"/>
  <c r="E7" i="39"/>
  <c r="D7" i="39"/>
  <c r="H6" i="39"/>
  <c r="G6" i="39"/>
  <c r="F6" i="39"/>
  <c r="E6" i="39"/>
  <c r="D6" i="39"/>
  <c r="H5" i="39"/>
  <c r="G5" i="39"/>
  <c r="F5" i="39"/>
  <c r="E5" i="39"/>
  <c r="D5" i="39"/>
  <c r="H4" i="39"/>
  <c r="G4" i="39"/>
  <c r="F4" i="39"/>
  <c r="E4" i="39"/>
  <c r="E4" i="52" s="1"/>
  <c r="D4" i="39"/>
  <c r="H3" i="39"/>
  <c r="G3" i="39"/>
  <c r="F3" i="39"/>
  <c r="E3" i="39"/>
  <c r="D3" i="39"/>
  <c r="C102" i="39"/>
  <c r="C101" i="39"/>
  <c r="D101" i="52" s="1"/>
  <c r="C100" i="39"/>
  <c r="C99" i="39"/>
  <c r="C98" i="39"/>
  <c r="C96" i="39"/>
  <c r="D96" i="52" s="1"/>
  <c r="C95" i="39"/>
  <c r="C94" i="39"/>
  <c r="C93" i="39"/>
  <c r="C92" i="39"/>
  <c r="C91" i="39"/>
  <c r="C90" i="39"/>
  <c r="C89" i="39"/>
  <c r="C88" i="39"/>
  <c r="C87" i="39"/>
  <c r="C85" i="39"/>
  <c r="D85" i="52" s="1"/>
  <c r="C84" i="39"/>
  <c r="C83" i="39"/>
  <c r="C82" i="39"/>
  <c r="C81" i="39"/>
  <c r="C80" i="39"/>
  <c r="C79" i="39"/>
  <c r="C78" i="39"/>
  <c r="C77" i="39"/>
  <c r="C76" i="39"/>
  <c r="C75" i="39"/>
  <c r="D75" i="52" s="1"/>
  <c r="C74" i="39"/>
  <c r="C73" i="39"/>
  <c r="C72" i="39"/>
  <c r="C71" i="39"/>
  <c r="D71" i="52" s="1"/>
  <c r="C70" i="39"/>
  <c r="C69" i="39"/>
  <c r="C68" i="39"/>
  <c r="C67" i="39"/>
  <c r="C66" i="39"/>
  <c r="C65" i="39"/>
  <c r="C64" i="39"/>
  <c r="C63" i="39"/>
  <c r="C62" i="39"/>
  <c r="C61" i="39"/>
  <c r="D61" i="52" s="1"/>
  <c r="C60" i="39"/>
  <c r="C59" i="39"/>
  <c r="C58" i="39"/>
  <c r="C57" i="39"/>
  <c r="C56" i="39"/>
  <c r="C55" i="39"/>
  <c r="C54" i="39"/>
  <c r="C53" i="39"/>
  <c r="C52" i="39"/>
  <c r="C51" i="39"/>
  <c r="D51" i="52" s="1"/>
  <c r="C50" i="39"/>
  <c r="C49" i="39"/>
  <c r="C48" i="39"/>
  <c r="C47" i="39"/>
  <c r="D47" i="52" s="1"/>
  <c r="C46" i="39"/>
  <c r="C45" i="39"/>
  <c r="C44" i="39"/>
  <c r="C43" i="39"/>
  <c r="C42" i="39"/>
  <c r="C41" i="39"/>
  <c r="C40" i="39"/>
  <c r="C39" i="39"/>
  <c r="C38" i="39"/>
  <c r="C37" i="39"/>
  <c r="D37" i="52" s="1"/>
  <c r="C36" i="39"/>
  <c r="C35" i="39"/>
  <c r="C34" i="39"/>
  <c r="C33" i="39"/>
  <c r="C32" i="39"/>
  <c r="C31" i="39"/>
  <c r="C30" i="39"/>
  <c r="C29" i="39"/>
  <c r="C28" i="39"/>
  <c r="C27" i="39"/>
  <c r="D27" i="52" s="1"/>
  <c r="C26" i="39"/>
  <c r="C25" i="39"/>
  <c r="C24" i="39"/>
  <c r="C23" i="39"/>
  <c r="D23" i="52" s="1"/>
  <c r="C22" i="39"/>
  <c r="C21" i="39"/>
  <c r="C20" i="39"/>
  <c r="C19" i="39"/>
  <c r="C18" i="39"/>
  <c r="C17" i="39"/>
  <c r="C16" i="39"/>
  <c r="C15" i="39"/>
  <c r="C14" i="39"/>
  <c r="C13" i="39"/>
  <c r="D13" i="52" s="1"/>
  <c r="C12" i="39"/>
  <c r="C11" i="39"/>
  <c r="C10" i="39"/>
  <c r="C9" i="39"/>
  <c r="C8" i="39"/>
  <c r="C7" i="39"/>
  <c r="C6" i="39"/>
  <c r="C5" i="39"/>
  <c r="C4" i="39"/>
  <c r="C3" i="39"/>
  <c r="D3" i="52" s="1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BP100" i="19"/>
  <c r="BO100" i="19"/>
  <c r="BN100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BP99" i="19"/>
  <c r="BO99" i="19"/>
  <c r="BN99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AY43" i="19"/>
  <c r="AX43" i="19"/>
  <c r="AW43" i="19"/>
  <c r="AV43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AY41" i="19"/>
  <c r="AX41" i="19"/>
  <c r="AW41" i="19"/>
  <c r="AV41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BD5" i="19"/>
  <c r="BC5" i="19"/>
  <c r="BB5" i="19"/>
  <c r="BA5" i="19"/>
  <c r="AZ5" i="19"/>
  <c r="AY5" i="19"/>
  <c r="AX5" i="19"/>
  <c r="AW5" i="19"/>
  <c r="AV5" i="19"/>
  <c r="BP4" i="19"/>
  <c r="BO4" i="19"/>
  <c r="BN4" i="19"/>
  <c r="BM4" i="19"/>
  <c r="BL4" i="19"/>
  <c r="BK4" i="19"/>
  <c r="BJ4" i="19"/>
  <c r="BI4" i="19"/>
  <c r="BH4" i="19"/>
  <c r="BG4" i="19"/>
  <c r="BF4" i="19"/>
  <c r="BE4" i="19"/>
  <c r="BD4" i="19"/>
  <c r="BC4" i="19"/>
  <c r="BB4" i="19"/>
  <c r="BA4" i="19"/>
  <c r="AZ4" i="19"/>
  <c r="AY4" i="19"/>
  <c r="AX4" i="19"/>
  <c r="AW4" i="19"/>
  <c r="AV4" i="19"/>
  <c r="BP3" i="19"/>
  <c r="BO3" i="19"/>
  <c r="BN3" i="19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101" i="19"/>
  <c r="AU100" i="19"/>
  <c r="AU99" i="19"/>
  <c r="AU98" i="19"/>
  <c r="AU96" i="19"/>
  <c r="AU95" i="19"/>
  <c r="AU94" i="19"/>
  <c r="AU93" i="19"/>
  <c r="AU92" i="19"/>
  <c r="AU91" i="19"/>
  <c r="AU90" i="19"/>
  <c r="AU89" i="19"/>
  <c r="AU88" i="19"/>
  <c r="AU87" i="19"/>
  <c r="AU86" i="19"/>
  <c r="AU85" i="19"/>
  <c r="AU84" i="19"/>
  <c r="AU83" i="19"/>
  <c r="AU82" i="19"/>
  <c r="AU81" i="19"/>
  <c r="AU80" i="19"/>
  <c r="AU79" i="19"/>
  <c r="AU78" i="19"/>
  <c r="AU77" i="19"/>
  <c r="AU76" i="19"/>
  <c r="AU75" i="19"/>
  <c r="AU74" i="19"/>
  <c r="AU73" i="19"/>
  <c r="AU72" i="19"/>
  <c r="AU71" i="19"/>
  <c r="AU70" i="19"/>
  <c r="AU69" i="19"/>
  <c r="AU68" i="19"/>
  <c r="AU67" i="19"/>
  <c r="AU66" i="19"/>
  <c r="AU65" i="19"/>
  <c r="AU64" i="19"/>
  <c r="AU63" i="19"/>
  <c r="AU62" i="19"/>
  <c r="AU61" i="19"/>
  <c r="AU60" i="19"/>
  <c r="AU59" i="19"/>
  <c r="AU58" i="19"/>
  <c r="AU57" i="19"/>
  <c r="AU56" i="19"/>
  <c r="AU55" i="19"/>
  <c r="AU54" i="19"/>
  <c r="AU53" i="19"/>
  <c r="AU52" i="19"/>
  <c r="AU51" i="19"/>
  <c r="AU50" i="19"/>
  <c r="AU49" i="19"/>
  <c r="AU48" i="19"/>
  <c r="AU47" i="19"/>
  <c r="AU46" i="19"/>
  <c r="AU45" i="19"/>
  <c r="AU44" i="19"/>
  <c r="AU43" i="19"/>
  <c r="AU42" i="19"/>
  <c r="AU41" i="19"/>
  <c r="AU40" i="19"/>
  <c r="AU39" i="19"/>
  <c r="AU38" i="19"/>
  <c r="AU37" i="19"/>
  <c r="AU36" i="19"/>
  <c r="AU35" i="19"/>
  <c r="AU34" i="19"/>
  <c r="AU33" i="19"/>
  <c r="AU32" i="19"/>
  <c r="AU31" i="19"/>
  <c r="AU30" i="19"/>
  <c r="AU29" i="19"/>
  <c r="AU28" i="19"/>
  <c r="AU27" i="19"/>
  <c r="AU26" i="19"/>
  <c r="AU25" i="19"/>
  <c r="AU24" i="19"/>
  <c r="AU23" i="19"/>
  <c r="AU22" i="19"/>
  <c r="AU21" i="19"/>
  <c r="AU20" i="19"/>
  <c r="AU19" i="19"/>
  <c r="AU18" i="19"/>
  <c r="AU17" i="19"/>
  <c r="AU16" i="19"/>
  <c r="AU15" i="19"/>
  <c r="AU14" i="19"/>
  <c r="AU13" i="19"/>
  <c r="AU12" i="19"/>
  <c r="AU11" i="19"/>
  <c r="AU10" i="19"/>
  <c r="AU9" i="19"/>
  <c r="AU8" i="19"/>
  <c r="AU7" i="19"/>
  <c r="AU6" i="19"/>
  <c r="AU5" i="19"/>
  <c r="AU4" i="19"/>
  <c r="AU3" i="19"/>
  <c r="Y3" i="19"/>
  <c r="AT102" i="19"/>
  <c r="X102" i="46" s="1"/>
  <c r="AS102" i="19"/>
  <c r="AR102" i="19"/>
  <c r="AQ102" i="19"/>
  <c r="AP102" i="19"/>
  <c r="AO102" i="19"/>
  <c r="AN102" i="19"/>
  <c r="AM102" i="19"/>
  <c r="AL102" i="19"/>
  <c r="P102" i="46" s="1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E102" i="46" s="1"/>
  <c r="AT101" i="19"/>
  <c r="AS101" i="19"/>
  <c r="W101" i="46" s="1"/>
  <c r="AR101" i="19"/>
  <c r="AQ101" i="19"/>
  <c r="U101" i="46" s="1"/>
  <c r="AP101" i="19"/>
  <c r="AO101" i="19"/>
  <c r="T101" i="46" s="1"/>
  <c r="AN101" i="19"/>
  <c r="AM101" i="19"/>
  <c r="AL101" i="19"/>
  <c r="AK101" i="19"/>
  <c r="O101" i="46" s="1"/>
  <c r="AJ101" i="19"/>
  <c r="AI101" i="19"/>
  <c r="M101" i="46" s="1"/>
  <c r="AH101" i="19"/>
  <c r="AG101" i="19"/>
  <c r="L101" i="46" s="1"/>
  <c r="AF101" i="19"/>
  <c r="AE101" i="19"/>
  <c r="I101" i="46" s="1"/>
  <c r="AD101" i="19"/>
  <c r="AC101" i="19"/>
  <c r="AB101" i="19"/>
  <c r="AA101" i="19"/>
  <c r="Z101" i="19"/>
  <c r="AT100" i="19"/>
  <c r="X100" i="46" s="1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L100" i="46" s="1"/>
  <c r="AG100" i="19"/>
  <c r="AF100" i="19"/>
  <c r="J100" i="46" s="1"/>
  <c r="AE100" i="19"/>
  <c r="AD100" i="19"/>
  <c r="AC100" i="19"/>
  <c r="AB100" i="19"/>
  <c r="F100" i="46" s="1"/>
  <c r="AA100" i="19"/>
  <c r="Z100" i="19"/>
  <c r="E100" i="46" s="1"/>
  <c r="AT99" i="19"/>
  <c r="AS99" i="19"/>
  <c r="AR99" i="19"/>
  <c r="AQ99" i="19"/>
  <c r="U99" i="46" s="1"/>
  <c r="AP99" i="19"/>
  <c r="AO99" i="19"/>
  <c r="S99" i="46" s="1"/>
  <c r="AN99" i="19"/>
  <c r="AM99" i="19"/>
  <c r="Q99" i="46" s="1"/>
  <c r="AL99" i="19"/>
  <c r="AK99" i="19"/>
  <c r="O99" i="46" s="1"/>
  <c r="AJ99" i="19"/>
  <c r="AI99" i="19"/>
  <c r="M99" i="46" s="1"/>
  <c r="AH99" i="19"/>
  <c r="AG99" i="19"/>
  <c r="AF99" i="19"/>
  <c r="AE99" i="19"/>
  <c r="AD99" i="19"/>
  <c r="AC99" i="19"/>
  <c r="G99" i="46" s="1"/>
  <c r="AB99" i="19"/>
  <c r="AA99" i="19"/>
  <c r="F99" i="46" s="1"/>
  <c r="Z99" i="19"/>
  <c r="AT98" i="19"/>
  <c r="X98" i="46" s="1"/>
  <c r="AS98" i="19"/>
  <c r="AR98" i="19"/>
  <c r="AQ98" i="19"/>
  <c r="AP98" i="19"/>
  <c r="AO98" i="19"/>
  <c r="AN98" i="19"/>
  <c r="R98" i="46" s="1"/>
  <c r="AM98" i="19"/>
  <c r="AL98" i="19"/>
  <c r="AK98" i="19"/>
  <c r="AJ98" i="19"/>
  <c r="AI98" i="19"/>
  <c r="AH98" i="19"/>
  <c r="L98" i="46" s="1"/>
  <c r="AG98" i="19"/>
  <c r="AF98" i="19"/>
  <c r="K98" i="46" s="1"/>
  <c r="AE98" i="19"/>
  <c r="AD98" i="19"/>
  <c r="AC98" i="19"/>
  <c r="AB98" i="19"/>
  <c r="F98" i="46" s="1"/>
  <c r="AA98" i="19"/>
  <c r="Z98" i="19"/>
  <c r="E98" i="46" s="1"/>
  <c r="AT97" i="19"/>
  <c r="AS97" i="19"/>
  <c r="AR97" i="19"/>
  <c r="AQ97" i="19"/>
  <c r="AP97" i="19"/>
  <c r="AO97" i="19"/>
  <c r="S97" i="46" s="1"/>
  <c r="AN97" i="19"/>
  <c r="AM97" i="19"/>
  <c r="AL97" i="19"/>
  <c r="AK97" i="19"/>
  <c r="O97" i="46" s="1"/>
  <c r="AJ97" i="19"/>
  <c r="AI97" i="19"/>
  <c r="M97" i="46" s="1"/>
  <c r="AH97" i="19"/>
  <c r="AG97" i="19"/>
  <c r="K97" i="46" s="1"/>
  <c r="AF97" i="19"/>
  <c r="AE97" i="19"/>
  <c r="J97" i="46" s="1"/>
  <c r="AT96" i="19"/>
  <c r="AS96" i="19"/>
  <c r="W96" i="46" s="1"/>
  <c r="AR96" i="19"/>
  <c r="AQ96" i="19"/>
  <c r="AP96" i="19"/>
  <c r="AO96" i="19"/>
  <c r="S96" i="46" s="1"/>
  <c r="AN96" i="19"/>
  <c r="AM96" i="19"/>
  <c r="R96" i="46" s="1"/>
  <c r="AL96" i="19"/>
  <c r="AK96" i="19"/>
  <c r="P96" i="46" s="1"/>
  <c r="AJ96" i="19"/>
  <c r="AI96" i="19"/>
  <c r="M96" i="46" s="1"/>
  <c r="AH96" i="19"/>
  <c r="AG96" i="19"/>
  <c r="AF96" i="19"/>
  <c r="AE96" i="19"/>
  <c r="AD96" i="19"/>
  <c r="AC96" i="19"/>
  <c r="G96" i="46" s="1"/>
  <c r="AB96" i="19"/>
  <c r="AA96" i="19"/>
  <c r="E96" i="46" s="1"/>
  <c r="Z96" i="19"/>
  <c r="AT95" i="19"/>
  <c r="X95" i="46" s="1"/>
  <c r="AS95" i="19"/>
  <c r="AR95" i="19"/>
  <c r="V95" i="46" s="1"/>
  <c r="AQ95" i="19"/>
  <c r="AP95" i="19"/>
  <c r="AO95" i="19"/>
  <c r="AN95" i="19"/>
  <c r="AM95" i="19"/>
  <c r="AL95" i="19"/>
  <c r="P95" i="46" s="1"/>
  <c r="AK95" i="19"/>
  <c r="AJ95" i="19"/>
  <c r="O95" i="46" s="1"/>
  <c r="AI95" i="19"/>
  <c r="AH95" i="19"/>
  <c r="AG95" i="19"/>
  <c r="AF95" i="19"/>
  <c r="AE95" i="19"/>
  <c r="AD95" i="19"/>
  <c r="H95" i="46" s="1"/>
  <c r="AC95" i="19"/>
  <c r="AB95" i="19"/>
  <c r="AA95" i="19"/>
  <c r="Z95" i="19"/>
  <c r="E95" i="46" s="1"/>
  <c r="AT94" i="19"/>
  <c r="AS94" i="19"/>
  <c r="W94" i="46" s="1"/>
  <c r="AR94" i="19"/>
  <c r="AQ94" i="19"/>
  <c r="U94" i="46" s="1"/>
  <c r="AP94" i="19"/>
  <c r="AO94" i="19"/>
  <c r="S94" i="46" s="1"/>
  <c r="AN94" i="19"/>
  <c r="AM94" i="19"/>
  <c r="Q94" i="46" s="1"/>
  <c r="AL94" i="19"/>
  <c r="AK94" i="19"/>
  <c r="AJ94" i="19"/>
  <c r="AI94" i="19"/>
  <c r="M94" i="46" s="1"/>
  <c r="AH94" i="19"/>
  <c r="AG94" i="19"/>
  <c r="L94" i="46" s="1"/>
  <c r="AF94" i="19"/>
  <c r="AE94" i="19"/>
  <c r="I94" i="46" s="1"/>
  <c r="AD94" i="19"/>
  <c r="AC94" i="19"/>
  <c r="G94" i="46" s="1"/>
  <c r="AB94" i="19"/>
  <c r="AA94" i="19"/>
  <c r="Z94" i="19"/>
  <c r="AT93" i="19"/>
  <c r="AS93" i="19"/>
  <c r="AR93" i="19"/>
  <c r="AQ93" i="19"/>
  <c r="AP93" i="19"/>
  <c r="T93" i="46" s="1"/>
  <c r="AO93" i="19"/>
  <c r="AN93" i="19"/>
  <c r="R93" i="46" s="1"/>
  <c r="AM93" i="19"/>
  <c r="AL93" i="19"/>
  <c r="P93" i="46" s="1"/>
  <c r="AK93" i="19"/>
  <c r="AJ93" i="19"/>
  <c r="O93" i="46" s="1"/>
  <c r="AI93" i="19"/>
  <c r="AH93" i="19"/>
  <c r="AG93" i="19"/>
  <c r="AF93" i="19"/>
  <c r="J93" i="46" s="1"/>
  <c r="AE93" i="19"/>
  <c r="AD93" i="19"/>
  <c r="I93" i="46" s="1"/>
  <c r="AC93" i="19"/>
  <c r="AB93" i="19"/>
  <c r="AA93" i="19"/>
  <c r="Z93" i="19"/>
  <c r="E93" i="46" s="1"/>
  <c r="AT92" i="19"/>
  <c r="AS92" i="19"/>
  <c r="W92" i="46" s="1"/>
  <c r="AR92" i="19"/>
  <c r="AQ92" i="19"/>
  <c r="AP92" i="19"/>
  <c r="AO92" i="19"/>
  <c r="S92" i="46" s="1"/>
  <c r="AN92" i="19"/>
  <c r="AM92" i="19"/>
  <c r="Q92" i="46" s="1"/>
  <c r="AL92" i="19"/>
  <c r="AK92" i="19"/>
  <c r="O92" i="46" s="1"/>
  <c r="AJ92" i="19"/>
  <c r="AI92" i="19"/>
  <c r="M92" i="46" s="1"/>
  <c r="AH92" i="19"/>
  <c r="AG92" i="19"/>
  <c r="K92" i="46" s="1"/>
  <c r="AF92" i="19"/>
  <c r="AE92" i="19"/>
  <c r="AD92" i="19"/>
  <c r="AC92" i="19"/>
  <c r="G92" i="46" s="1"/>
  <c r="AB92" i="19"/>
  <c r="AA92" i="19"/>
  <c r="F92" i="46" s="1"/>
  <c r="Z92" i="19"/>
  <c r="AT91" i="19"/>
  <c r="AS91" i="19"/>
  <c r="AR91" i="19"/>
  <c r="V91" i="46" s="1"/>
  <c r="AQ91" i="19"/>
  <c r="AP91" i="19"/>
  <c r="AO91" i="19"/>
  <c r="AN91" i="19"/>
  <c r="AM91" i="19"/>
  <c r="AL91" i="19"/>
  <c r="AK91" i="19"/>
  <c r="AJ91" i="19"/>
  <c r="N91" i="46" s="1"/>
  <c r="AI91" i="19"/>
  <c r="AH91" i="19"/>
  <c r="L91" i="46" s="1"/>
  <c r="AG91" i="19"/>
  <c r="AF91" i="19"/>
  <c r="J91" i="46" s="1"/>
  <c r="AE91" i="19"/>
  <c r="AD91" i="19"/>
  <c r="AC91" i="19"/>
  <c r="AB91" i="19"/>
  <c r="AA91" i="19"/>
  <c r="Z91" i="19"/>
  <c r="AT90" i="19"/>
  <c r="AS90" i="19"/>
  <c r="X90" i="46" s="1"/>
  <c r="AR90" i="19"/>
  <c r="AQ90" i="19"/>
  <c r="AP90" i="19"/>
  <c r="AO90" i="19"/>
  <c r="AN90" i="19"/>
  <c r="AM90" i="19"/>
  <c r="Q90" i="46" s="1"/>
  <c r="AL90" i="19"/>
  <c r="AK90" i="19"/>
  <c r="AJ90" i="19"/>
  <c r="AI90" i="19"/>
  <c r="M90" i="46" s="1"/>
  <c r="AH90" i="19"/>
  <c r="AG90" i="19"/>
  <c r="K90" i="46" s="1"/>
  <c r="AF90" i="19"/>
  <c r="AE90" i="19"/>
  <c r="AD90" i="19"/>
  <c r="AC90" i="19"/>
  <c r="AB90" i="19"/>
  <c r="AA90" i="19"/>
  <c r="E90" i="46" s="1"/>
  <c r="Z90" i="19"/>
  <c r="AT89" i="19"/>
  <c r="AS89" i="19"/>
  <c r="AR89" i="19"/>
  <c r="V89" i="46" s="1"/>
  <c r="AQ89" i="19"/>
  <c r="AP89" i="19"/>
  <c r="U89" i="46" s="1"/>
  <c r="AO89" i="19"/>
  <c r="AN89" i="19"/>
  <c r="S89" i="46" s="1"/>
  <c r="AM89" i="19"/>
  <c r="AL89" i="19"/>
  <c r="P89" i="46" s="1"/>
  <c r="AK89" i="19"/>
  <c r="AJ89" i="19"/>
  <c r="AI89" i="19"/>
  <c r="AH89" i="19"/>
  <c r="AG89" i="19"/>
  <c r="AF89" i="19"/>
  <c r="J89" i="46" s="1"/>
  <c r="AE89" i="19"/>
  <c r="AD89" i="19"/>
  <c r="H89" i="46" s="1"/>
  <c r="AC89" i="19"/>
  <c r="AB89" i="19"/>
  <c r="F89" i="46" s="1"/>
  <c r="AA89" i="19"/>
  <c r="Z89" i="19"/>
  <c r="E89" i="46" s="1"/>
  <c r="AT88" i="19"/>
  <c r="AS88" i="19"/>
  <c r="X88" i="46" s="1"/>
  <c r="AR88" i="19"/>
  <c r="AQ88" i="19"/>
  <c r="AP88" i="19"/>
  <c r="AO88" i="19"/>
  <c r="S88" i="46" s="1"/>
  <c r="AN88" i="19"/>
  <c r="AM88" i="19"/>
  <c r="R88" i="46" s="1"/>
  <c r="AL88" i="19"/>
  <c r="AK88" i="19"/>
  <c r="AJ88" i="19"/>
  <c r="AI88" i="19"/>
  <c r="AH88" i="19"/>
  <c r="AG88" i="19"/>
  <c r="K88" i="46" s="1"/>
  <c r="AF88" i="19"/>
  <c r="AE88" i="19"/>
  <c r="AD88" i="19"/>
  <c r="AC88" i="19"/>
  <c r="G88" i="46" s="1"/>
  <c r="AB88" i="19"/>
  <c r="AA88" i="19"/>
  <c r="E88" i="46" s="1"/>
  <c r="Z88" i="19"/>
  <c r="AT87" i="19"/>
  <c r="X87" i="46" s="1"/>
  <c r="AS87" i="19"/>
  <c r="AR87" i="19"/>
  <c r="V87" i="46" s="1"/>
  <c r="AQ87" i="19"/>
  <c r="AP87" i="19"/>
  <c r="T87" i="46" s="1"/>
  <c r="AO87" i="19"/>
  <c r="AN87" i="19"/>
  <c r="R87" i="46" s="1"/>
  <c r="AM87" i="19"/>
  <c r="AL87" i="19"/>
  <c r="P87" i="46" s="1"/>
  <c r="AK87" i="19"/>
  <c r="AJ87" i="19"/>
  <c r="O87" i="46" s="1"/>
  <c r="AI87" i="19"/>
  <c r="AH87" i="19"/>
  <c r="M87" i="46" s="1"/>
  <c r="AG87" i="19"/>
  <c r="AF87" i="19"/>
  <c r="J87" i="46" s="1"/>
  <c r="AE87" i="19"/>
  <c r="AD87" i="19"/>
  <c r="AC87" i="19"/>
  <c r="AB87" i="19"/>
  <c r="AA87" i="19"/>
  <c r="Z87" i="19"/>
  <c r="E87" i="46" s="1"/>
  <c r="AT85" i="19"/>
  <c r="AS85" i="19"/>
  <c r="W85" i="46" s="1"/>
  <c r="AR85" i="19"/>
  <c r="AQ85" i="19"/>
  <c r="U85" i="46" s="1"/>
  <c r="AP85" i="19"/>
  <c r="AO85" i="19"/>
  <c r="S85" i="46" s="1"/>
  <c r="AN85" i="19"/>
  <c r="AM85" i="19"/>
  <c r="AL85" i="19"/>
  <c r="AK85" i="19"/>
  <c r="O85" i="46" s="1"/>
  <c r="AJ85" i="19"/>
  <c r="AI85" i="19"/>
  <c r="M85" i="46" s="1"/>
  <c r="AH85" i="19"/>
  <c r="AG85" i="19"/>
  <c r="L85" i="46" s="1"/>
  <c r="AF85" i="19"/>
  <c r="AE85" i="19"/>
  <c r="I85" i="46" s="1"/>
  <c r="AD85" i="19"/>
  <c r="AC85" i="19"/>
  <c r="AB85" i="19"/>
  <c r="AA85" i="19"/>
  <c r="E85" i="46" s="1"/>
  <c r="Z85" i="19"/>
  <c r="AT84" i="19"/>
  <c r="AS84" i="19"/>
  <c r="AR84" i="19"/>
  <c r="AQ84" i="19"/>
  <c r="AP84" i="19"/>
  <c r="T84" i="46" s="1"/>
  <c r="AO84" i="19"/>
  <c r="AN84" i="19"/>
  <c r="R84" i="46" s="1"/>
  <c r="AM84" i="19"/>
  <c r="AL84" i="19"/>
  <c r="P84" i="46" s="1"/>
  <c r="AK84" i="19"/>
  <c r="AJ84" i="19"/>
  <c r="N84" i="46" s="1"/>
  <c r="AI84" i="19"/>
  <c r="AH84" i="19"/>
  <c r="L84" i="46" s="1"/>
  <c r="AG84" i="19"/>
  <c r="AF84" i="19"/>
  <c r="J84" i="46" s="1"/>
  <c r="AE84" i="19"/>
  <c r="AD84" i="19"/>
  <c r="I84" i="46" s="1"/>
  <c r="AC84" i="19"/>
  <c r="AB84" i="19"/>
  <c r="G84" i="46" s="1"/>
  <c r="AA84" i="19"/>
  <c r="Z84" i="19"/>
  <c r="AT83" i="19"/>
  <c r="AS83" i="19"/>
  <c r="AR83" i="19"/>
  <c r="AQ83" i="19"/>
  <c r="AP83" i="19"/>
  <c r="AO83" i="19"/>
  <c r="S83" i="46" s="1"/>
  <c r="AN83" i="19"/>
  <c r="AM83" i="19"/>
  <c r="Q83" i="46" s="1"/>
  <c r="AL83" i="19"/>
  <c r="AK83" i="19"/>
  <c r="O83" i="46" s="1"/>
  <c r="AJ83" i="19"/>
  <c r="AI83" i="19"/>
  <c r="M83" i="46" s="1"/>
  <c r="AH83" i="19"/>
  <c r="AG83" i="19"/>
  <c r="L83" i="46" s="1"/>
  <c r="AF83" i="19"/>
  <c r="AE83" i="19"/>
  <c r="I83" i="46" s="1"/>
  <c r="AD83" i="19"/>
  <c r="AC83" i="19"/>
  <c r="G83" i="46" s="1"/>
  <c r="AB83" i="19"/>
  <c r="AA83" i="19"/>
  <c r="F83" i="46" s="1"/>
  <c r="Z83" i="19"/>
  <c r="AT82" i="19"/>
  <c r="X82" i="46" s="1"/>
  <c r="AS82" i="19"/>
  <c r="AR82" i="19"/>
  <c r="AQ82" i="19"/>
  <c r="AP82" i="19"/>
  <c r="T82" i="46" s="1"/>
  <c r="AO82" i="19"/>
  <c r="AN82" i="19"/>
  <c r="AM82" i="19"/>
  <c r="AL82" i="19"/>
  <c r="AK82" i="19"/>
  <c r="AJ82" i="19"/>
  <c r="N82" i="46" s="1"/>
  <c r="AI82" i="19"/>
  <c r="AH82" i="19"/>
  <c r="L82" i="46" s="1"/>
  <c r="AG82" i="19"/>
  <c r="AF82" i="19"/>
  <c r="J82" i="46" s="1"/>
  <c r="AE82" i="19"/>
  <c r="AD82" i="19"/>
  <c r="H82" i="46" s="1"/>
  <c r="AC82" i="19"/>
  <c r="AB82" i="19"/>
  <c r="F82" i="46" s="1"/>
  <c r="AA82" i="19"/>
  <c r="Z82" i="19"/>
  <c r="AT81" i="19"/>
  <c r="AS81" i="19"/>
  <c r="X81" i="46" s="1"/>
  <c r="AR81" i="19"/>
  <c r="AQ81" i="19"/>
  <c r="V81" i="46" s="1"/>
  <c r="AP81" i="19"/>
  <c r="AO81" i="19"/>
  <c r="S81" i="46" s="1"/>
  <c r="AN81" i="19"/>
  <c r="AM81" i="19"/>
  <c r="AL81" i="19"/>
  <c r="AK81" i="19"/>
  <c r="AJ81" i="19"/>
  <c r="AI81" i="19"/>
  <c r="M81" i="46" s="1"/>
  <c r="AH81" i="19"/>
  <c r="AG81" i="19"/>
  <c r="K81" i="46" s="1"/>
  <c r="AF81" i="19"/>
  <c r="AE81" i="19"/>
  <c r="AD81" i="19"/>
  <c r="AC81" i="19"/>
  <c r="G81" i="46" s="1"/>
  <c r="AB81" i="19"/>
  <c r="AA81" i="19"/>
  <c r="Z81" i="19"/>
  <c r="AT80" i="19"/>
  <c r="X80" i="46" s="1"/>
  <c r="AS80" i="19"/>
  <c r="AR80" i="19"/>
  <c r="V80" i="46" s="1"/>
  <c r="AQ80" i="19"/>
  <c r="AP80" i="19"/>
  <c r="U80" i="46" s="1"/>
  <c r="AO80" i="19"/>
  <c r="AN80" i="19"/>
  <c r="AM80" i="19"/>
  <c r="AL80" i="19"/>
  <c r="AK80" i="19"/>
  <c r="AJ80" i="19"/>
  <c r="N80" i="46" s="1"/>
  <c r="AI80" i="19"/>
  <c r="AH80" i="19"/>
  <c r="AG80" i="19"/>
  <c r="AF80" i="19"/>
  <c r="J80" i="46" s="1"/>
  <c r="AE80" i="19"/>
  <c r="AD80" i="19"/>
  <c r="H80" i="46" s="1"/>
  <c r="AC80" i="19"/>
  <c r="AB80" i="19"/>
  <c r="F80" i="46" s="1"/>
  <c r="AA80" i="19"/>
  <c r="Z80" i="19"/>
  <c r="E80" i="46" s="1"/>
  <c r="AT79" i="19"/>
  <c r="AS79" i="19"/>
  <c r="W79" i="46" s="1"/>
  <c r="AR79" i="19"/>
  <c r="AQ79" i="19"/>
  <c r="U79" i="46" s="1"/>
  <c r="AP79" i="19"/>
  <c r="AO79" i="19"/>
  <c r="S79" i="46" s="1"/>
  <c r="AN79" i="19"/>
  <c r="AM79" i="19"/>
  <c r="R79" i="46" s="1"/>
  <c r="AL79" i="19"/>
  <c r="AK79" i="19"/>
  <c r="P79" i="46" s="1"/>
  <c r="AJ79" i="19"/>
  <c r="AI79" i="19"/>
  <c r="M79" i="46" s="1"/>
  <c r="AH79" i="19"/>
  <c r="AG79" i="19"/>
  <c r="AF79" i="19"/>
  <c r="AE79" i="19"/>
  <c r="AD79" i="19"/>
  <c r="AC79" i="19"/>
  <c r="G79" i="46" s="1"/>
  <c r="AB79" i="19"/>
  <c r="AA79" i="19"/>
  <c r="E79" i="46" s="1"/>
  <c r="Z79" i="19"/>
  <c r="AT78" i="19"/>
  <c r="X78" i="46" s="1"/>
  <c r="AS78" i="19"/>
  <c r="AR78" i="19"/>
  <c r="AQ78" i="19"/>
  <c r="AP78" i="19"/>
  <c r="U78" i="46" s="1"/>
  <c r="AO78" i="19"/>
  <c r="AN78" i="19"/>
  <c r="R78" i="46" s="1"/>
  <c r="AM78" i="19"/>
  <c r="AL78" i="19"/>
  <c r="P78" i="46" s="1"/>
  <c r="AK78" i="19"/>
  <c r="AJ78" i="19"/>
  <c r="O78" i="46" s="1"/>
  <c r="AI78" i="19"/>
  <c r="AH78" i="19"/>
  <c r="AG78" i="19"/>
  <c r="AF78" i="19"/>
  <c r="AE78" i="19"/>
  <c r="AD78" i="19"/>
  <c r="H78" i="46" s="1"/>
  <c r="AC78" i="19"/>
  <c r="AB78" i="19"/>
  <c r="AA78" i="19"/>
  <c r="Z78" i="19"/>
  <c r="E78" i="46" s="1"/>
  <c r="AT77" i="19"/>
  <c r="AS77" i="19"/>
  <c r="W77" i="46" s="1"/>
  <c r="AR77" i="19"/>
  <c r="AQ77" i="19"/>
  <c r="U77" i="46" s="1"/>
  <c r="AP77" i="19"/>
  <c r="AO77" i="19"/>
  <c r="S77" i="46" s="1"/>
  <c r="AN77" i="19"/>
  <c r="AM77" i="19"/>
  <c r="Q77" i="46" s="1"/>
  <c r="AL77" i="19"/>
  <c r="AK77" i="19"/>
  <c r="O77" i="46" s="1"/>
  <c r="AJ77" i="19"/>
  <c r="AI77" i="19"/>
  <c r="M77" i="46" s="1"/>
  <c r="AH77" i="19"/>
  <c r="AG77" i="19"/>
  <c r="L77" i="46" s="1"/>
  <c r="AF77" i="19"/>
  <c r="AE77" i="19"/>
  <c r="AD77" i="19"/>
  <c r="AC77" i="19"/>
  <c r="G77" i="46" s="1"/>
  <c r="AB77" i="19"/>
  <c r="AA77" i="19"/>
  <c r="Z77" i="19"/>
  <c r="AT76" i="19"/>
  <c r="AS76" i="19"/>
  <c r="AR76" i="19"/>
  <c r="W76" i="46" s="1"/>
  <c r="AQ76" i="19"/>
  <c r="AP76" i="19"/>
  <c r="T76" i="46" s="1"/>
  <c r="AO76" i="19"/>
  <c r="AN76" i="19"/>
  <c r="R76" i="46" s="1"/>
  <c r="AM76" i="19"/>
  <c r="AL76" i="19"/>
  <c r="P76" i="46" s="1"/>
  <c r="AK76" i="19"/>
  <c r="AJ76" i="19"/>
  <c r="AI76" i="19"/>
  <c r="AH76" i="19"/>
  <c r="L76" i="46" s="1"/>
  <c r="AG76" i="19"/>
  <c r="AF76" i="19"/>
  <c r="J76" i="46" s="1"/>
  <c r="AE76" i="19"/>
  <c r="AD76" i="19"/>
  <c r="I76" i="46" s="1"/>
  <c r="AC76" i="19"/>
  <c r="AB76" i="19"/>
  <c r="AA76" i="19"/>
  <c r="Z76" i="19"/>
  <c r="E76" i="46" s="1"/>
  <c r="AT75" i="19"/>
  <c r="AS75" i="19"/>
  <c r="W75" i="46" s="1"/>
  <c r="AR75" i="19"/>
  <c r="AQ75" i="19"/>
  <c r="AP75" i="19"/>
  <c r="AO75" i="19"/>
  <c r="S75" i="46" s="1"/>
  <c r="AN75" i="19"/>
  <c r="AM75" i="19"/>
  <c r="Q75" i="46" s="1"/>
  <c r="AL75" i="19"/>
  <c r="AK75" i="19"/>
  <c r="O75" i="46" s="1"/>
  <c r="AJ75" i="19"/>
  <c r="AI75" i="19"/>
  <c r="M75" i="46" s="1"/>
  <c r="AH75" i="19"/>
  <c r="AG75" i="19"/>
  <c r="K75" i="46" s="1"/>
  <c r="AF75" i="19"/>
  <c r="AE75" i="19"/>
  <c r="I75" i="46" s="1"/>
  <c r="AD75" i="19"/>
  <c r="AC75" i="19"/>
  <c r="G75" i="46" s="1"/>
  <c r="AB75" i="19"/>
  <c r="AA75" i="19"/>
  <c r="F75" i="46" s="1"/>
  <c r="Z75" i="19"/>
  <c r="AT74" i="19"/>
  <c r="X74" i="46" s="1"/>
  <c r="AS74" i="19"/>
  <c r="AR74" i="19"/>
  <c r="AQ74" i="19"/>
  <c r="AP74" i="19"/>
  <c r="AO74" i="19"/>
  <c r="AN74" i="19"/>
  <c r="AM74" i="19"/>
  <c r="AL74" i="19"/>
  <c r="AK74" i="19"/>
  <c r="AJ74" i="19"/>
  <c r="N74" i="46" s="1"/>
  <c r="AI74" i="19"/>
  <c r="AH74" i="19"/>
  <c r="L74" i="46" s="1"/>
  <c r="AG74" i="19"/>
  <c r="AF74" i="19"/>
  <c r="J74" i="46" s="1"/>
  <c r="AE74" i="19"/>
  <c r="AD74" i="19"/>
  <c r="I74" i="46" s="1"/>
  <c r="AC74" i="19"/>
  <c r="AB74" i="19"/>
  <c r="F74" i="46" s="1"/>
  <c r="AA74" i="19"/>
  <c r="Z74" i="19"/>
  <c r="AT73" i="19"/>
  <c r="AS73" i="19"/>
  <c r="X73" i="46" s="1"/>
  <c r="AR73" i="19"/>
  <c r="AQ73" i="19"/>
  <c r="AP73" i="19"/>
  <c r="AO73" i="19"/>
  <c r="AN73" i="19"/>
  <c r="AM73" i="19"/>
  <c r="Q73" i="46" s="1"/>
  <c r="AL73" i="19"/>
  <c r="AK73" i="19"/>
  <c r="AJ73" i="19"/>
  <c r="AI73" i="19"/>
  <c r="M73" i="46" s="1"/>
  <c r="AH73" i="19"/>
  <c r="AG73" i="19"/>
  <c r="K73" i="46" s="1"/>
  <c r="AF73" i="19"/>
  <c r="AE73" i="19"/>
  <c r="AD73" i="19"/>
  <c r="AC73" i="19"/>
  <c r="G73" i="46" s="1"/>
  <c r="AB73" i="19"/>
  <c r="AA73" i="19"/>
  <c r="E73" i="46" s="1"/>
  <c r="Z73" i="19"/>
  <c r="AT72" i="19"/>
  <c r="X72" i="46" s="1"/>
  <c r="AS72" i="19"/>
  <c r="AR72" i="19"/>
  <c r="V72" i="46" s="1"/>
  <c r="AQ72" i="19"/>
  <c r="AP72" i="19"/>
  <c r="U72" i="46" s="1"/>
  <c r="AO72" i="19"/>
  <c r="AN72" i="19"/>
  <c r="S72" i="46" s="1"/>
  <c r="AM72" i="19"/>
  <c r="AL72" i="19"/>
  <c r="P72" i="46" s="1"/>
  <c r="AK72" i="19"/>
  <c r="AJ72" i="19"/>
  <c r="AI72" i="19"/>
  <c r="AH72" i="19"/>
  <c r="M72" i="46" s="1"/>
  <c r="AG72" i="19"/>
  <c r="AF72" i="19"/>
  <c r="AE72" i="19"/>
  <c r="AD72" i="19"/>
  <c r="H72" i="46" s="1"/>
  <c r="AC72" i="19"/>
  <c r="AB72" i="19"/>
  <c r="F72" i="46" s="1"/>
  <c r="AA72" i="19"/>
  <c r="Z72" i="19"/>
  <c r="E72" i="46" s="1"/>
  <c r="AT71" i="19"/>
  <c r="AS71" i="19"/>
  <c r="AR71" i="19"/>
  <c r="AQ71" i="19"/>
  <c r="U71" i="46" s="1"/>
  <c r="AP71" i="19"/>
  <c r="AO71" i="19"/>
  <c r="S71" i="46" s="1"/>
  <c r="AN71" i="19"/>
  <c r="AM71" i="19"/>
  <c r="R71" i="46" s="1"/>
  <c r="AL71" i="19"/>
  <c r="AK71" i="19"/>
  <c r="AJ71" i="19"/>
  <c r="AI71" i="19"/>
  <c r="AH71" i="19"/>
  <c r="AG71" i="19"/>
  <c r="K71" i="46" s="1"/>
  <c r="AF71" i="19"/>
  <c r="AE71" i="19"/>
  <c r="J71" i="46" s="1"/>
  <c r="AD71" i="19"/>
  <c r="AC71" i="19"/>
  <c r="AB71" i="19"/>
  <c r="AA71" i="19"/>
  <c r="E71" i="46" s="1"/>
  <c r="Z71" i="19"/>
  <c r="AT70" i="19"/>
  <c r="X70" i="46" s="1"/>
  <c r="AS70" i="19"/>
  <c r="AR70" i="19"/>
  <c r="V70" i="46" s="1"/>
  <c r="AQ70" i="19"/>
  <c r="AP70" i="19"/>
  <c r="T70" i="46" s="1"/>
  <c r="AO70" i="19"/>
  <c r="AN70" i="19"/>
  <c r="R70" i="46" s="1"/>
  <c r="AM70" i="19"/>
  <c r="AL70" i="19"/>
  <c r="P70" i="46" s="1"/>
  <c r="AK70" i="19"/>
  <c r="AJ70" i="19"/>
  <c r="O70" i="46" s="1"/>
  <c r="AI70" i="19"/>
  <c r="AH70" i="19"/>
  <c r="M70" i="46" s="1"/>
  <c r="AG70" i="19"/>
  <c r="AF70" i="19"/>
  <c r="J70" i="46" s="1"/>
  <c r="AE70" i="19"/>
  <c r="AD70" i="19"/>
  <c r="AC70" i="19"/>
  <c r="AB70" i="19"/>
  <c r="G70" i="46" s="1"/>
  <c r="AA70" i="19"/>
  <c r="Z70" i="19"/>
  <c r="E70" i="46" s="1"/>
  <c r="AT69" i="19"/>
  <c r="AS69" i="19"/>
  <c r="W69" i="46" s="1"/>
  <c r="AR69" i="19"/>
  <c r="AQ69" i="19"/>
  <c r="U69" i="46" s="1"/>
  <c r="AP69" i="19"/>
  <c r="AO69" i="19"/>
  <c r="S69" i="46" s="1"/>
  <c r="AN69" i="19"/>
  <c r="AM69" i="19"/>
  <c r="R69" i="46" s="1"/>
  <c r="AL69" i="19"/>
  <c r="AK69" i="19"/>
  <c r="O69" i="46" s="1"/>
  <c r="AJ69" i="19"/>
  <c r="AI69" i="19"/>
  <c r="M69" i="46" s="1"/>
  <c r="AH69" i="19"/>
  <c r="AG69" i="19"/>
  <c r="L69" i="46" s="1"/>
  <c r="AF69" i="19"/>
  <c r="AE69" i="19"/>
  <c r="I69" i="46" s="1"/>
  <c r="AD69" i="19"/>
  <c r="AC69" i="19"/>
  <c r="AB69" i="19"/>
  <c r="AA69" i="19"/>
  <c r="E69" i="46" s="1"/>
  <c r="Z69" i="19"/>
  <c r="AT68" i="19"/>
  <c r="AS68" i="19"/>
  <c r="AR68" i="19"/>
  <c r="V68" i="46" s="1"/>
  <c r="AQ68" i="19"/>
  <c r="AP68" i="19"/>
  <c r="T68" i="46" s="1"/>
  <c r="AO68" i="19"/>
  <c r="AN68" i="19"/>
  <c r="R68" i="46" s="1"/>
  <c r="AM68" i="19"/>
  <c r="AL68" i="19"/>
  <c r="P68" i="46" s="1"/>
  <c r="AK68" i="19"/>
  <c r="AJ68" i="19"/>
  <c r="N68" i="46" s="1"/>
  <c r="AI68" i="19"/>
  <c r="AH68" i="19"/>
  <c r="L68" i="46" s="1"/>
  <c r="AG68" i="19"/>
  <c r="AF68" i="19"/>
  <c r="J68" i="46" s="1"/>
  <c r="AE68" i="19"/>
  <c r="AD68" i="19"/>
  <c r="I68" i="46" s="1"/>
  <c r="AC68" i="19"/>
  <c r="AB68" i="19"/>
  <c r="G68" i="46" s="1"/>
  <c r="AA68" i="19"/>
  <c r="Z68" i="19"/>
  <c r="E68" i="46" s="1"/>
  <c r="AT67" i="19"/>
  <c r="AS67" i="19"/>
  <c r="AR67" i="19"/>
  <c r="AQ67" i="19"/>
  <c r="U67" i="46" s="1"/>
  <c r="AP67" i="19"/>
  <c r="AO67" i="19"/>
  <c r="S67" i="46" s="1"/>
  <c r="AN67" i="19"/>
  <c r="AM67" i="19"/>
  <c r="Q67" i="46" s="1"/>
  <c r="AL67" i="19"/>
  <c r="AK67" i="19"/>
  <c r="O67" i="46" s="1"/>
  <c r="AJ67" i="19"/>
  <c r="AI67" i="19"/>
  <c r="M67" i="46" s="1"/>
  <c r="AH67" i="19"/>
  <c r="AG67" i="19"/>
  <c r="AF67" i="19"/>
  <c r="AE67" i="19"/>
  <c r="I67" i="46" s="1"/>
  <c r="AD67" i="19"/>
  <c r="AC67" i="19"/>
  <c r="G67" i="46" s="1"/>
  <c r="AB67" i="19"/>
  <c r="AA67" i="19"/>
  <c r="F67" i="46" s="1"/>
  <c r="Z67" i="19"/>
  <c r="AT66" i="19"/>
  <c r="X66" i="46" s="1"/>
  <c r="AS66" i="19"/>
  <c r="AR66" i="19"/>
  <c r="AQ66" i="19"/>
  <c r="AP66" i="19"/>
  <c r="AO66" i="19"/>
  <c r="AN66" i="19"/>
  <c r="AM66" i="19"/>
  <c r="AL66" i="19"/>
  <c r="P66" i="46" s="1"/>
  <c r="AK66" i="19"/>
  <c r="AJ66" i="19"/>
  <c r="N66" i="46" s="1"/>
  <c r="AI66" i="19"/>
  <c r="AH66" i="19"/>
  <c r="L66" i="46" s="1"/>
  <c r="AG66" i="19"/>
  <c r="AF66" i="19"/>
  <c r="J66" i="46" s="1"/>
  <c r="AE66" i="19"/>
  <c r="AD66" i="19"/>
  <c r="I66" i="46" s="1"/>
  <c r="AC66" i="19"/>
  <c r="AB66" i="19"/>
  <c r="F66" i="46" s="1"/>
  <c r="AA66" i="19"/>
  <c r="Z66" i="19"/>
  <c r="E66" i="46" s="1"/>
  <c r="AT65" i="19"/>
  <c r="AS65" i="19"/>
  <c r="X65" i="46" s="1"/>
  <c r="AR65" i="19"/>
  <c r="AQ65" i="19"/>
  <c r="V65" i="46" s="1"/>
  <c r="AP65" i="19"/>
  <c r="AO65" i="19"/>
  <c r="S65" i="46" s="1"/>
  <c r="AN65" i="19"/>
  <c r="AM65" i="19"/>
  <c r="Q65" i="46" s="1"/>
  <c r="AL65" i="19"/>
  <c r="AK65" i="19"/>
  <c r="O65" i="46" s="1"/>
  <c r="AJ65" i="19"/>
  <c r="AI65" i="19"/>
  <c r="N65" i="46" s="1"/>
  <c r="AH65" i="19"/>
  <c r="AG65" i="19"/>
  <c r="K65" i="46" s="1"/>
  <c r="AF65" i="19"/>
  <c r="AE65" i="19"/>
  <c r="AD65" i="19"/>
  <c r="AC65" i="19"/>
  <c r="G65" i="46" s="1"/>
  <c r="AB65" i="19"/>
  <c r="AA65" i="19"/>
  <c r="F65" i="46" s="1"/>
  <c r="Z65" i="19"/>
  <c r="AT64" i="19"/>
  <c r="X64" i="46" s="1"/>
  <c r="AS64" i="19"/>
  <c r="AR64" i="19"/>
  <c r="V64" i="46" s="1"/>
  <c r="AQ64" i="19"/>
  <c r="AP64" i="19"/>
  <c r="U64" i="46" s="1"/>
  <c r="AO64" i="19"/>
  <c r="AN64" i="19"/>
  <c r="AM64" i="19"/>
  <c r="AL64" i="19"/>
  <c r="AK64" i="19"/>
  <c r="AJ64" i="19"/>
  <c r="AI64" i="19"/>
  <c r="AH64" i="19"/>
  <c r="M64" i="46" s="1"/>
  <c r="AG64" i="19"/>
  <c r="AF64" i="19"/>
  <c r="AE64" i="19"/>
  <c r="AD64" i="19"/>
  <c r="H64" i="46" s="1"/>
  <c r="AC64" i="19"/>
  <c r="AB64" i="19"/>
  <c r="F64" i="46" s="1"/>
  <c r="AA64" i="19"/>
  <c r="Z64" i="19"/>
  <c r="E64" i="46" s="1"/>
  <c r="AT63" i="19"/>
  <c r="AS63" i="19"/>
  <c r="X63" i="46" s="1"/>
  <c r="AR63" i="19"/>
  <c r="AQ63" i="19"/>
  <c r="V63" i="46" s="1"/>
  <c r="AP63" i="19"/>
  <c r="AO63" i="19"/>
  <c r="S63" i="46" s="1"/>
  <c r="AN63" i="19"/>
  <c r="AM63" i="19"/>
  <c r="R63" i="46" s="1"/>
  <c r="AL63" i="19"/>
  <c r="AK63" i="19"/>
  <c r="P63" i="46" s="1"/>
  <c r="AJ63" i="19"/>
  <c r="AI63" i="19"/>
  <c r="M63" i="46" s="1"/>
  <c r="AH63" i="19"/>
  <c r="AG63" i="19"/>
  <c r="AF63" i="19"/>
  <c r="AE63" i="19"/>
  <c r="J63" i="46" s="1"/>
  <c r="AD63" i="19"/>
  <c r="AC63" i="19"/>
  <c r="G63" i="46" s="1"/>
  <c r="AB63" i="19"/>
  <c r="AA63" i="19"/>
  <c r="E63" i="46" s="1"/>
  <c r="Z63" i="19"/>
  <c r="AT62" i="19"/>
  <c r="X62" i="46" s="1"/>
  <c r="AS62" i="19"/>
  <c r="AR62" i="19"/>
  <c r="V62" i="46" s="1"/>
  <c r="AQ62" i="19"/>
  <c r="AP62" i="19"/>
  <c r="AO62" i="19"/>
  <c r="AN62" i="19"/>
  <c r="AM62" i="19"/>
  <c r="AL62" i="19"/>
  <c r="P62" i="46" s="1"/>
  <c r="AK62" i="19"/>
  <c r="AJ62" i="19"/>
  <c r="O62" i="46" s="1"/>
  <c r="AI62" i="19"/>
  <c r="AH62" i="19"/>
  <c r="AG62" i="19"/>
  <c r="AF62" i="19"/>
  <c r="AE62" i="19"/>
  <c r="AD62" i="19"/>
  <c r="AC62" i="19"/>
  <c r="AB62" i="19"/>
  <c r="G62" i="46" s="1"/>
  <c r="AA62" i="19"/>
  <c r="Z62" i="19"/>
  <c r="E62" i="46" s="1"/>
  <c r="AT61" i="19"/>
  <c r="AS61" i="19"/>
  <c r="W61" i="46" s="1"/>
  <c r="AR61" i="19"/>
  <c r="AQ61" i="19"/>
  <c r="U61" i="46" s="1"/>
  <c r="AP61" i="19"/>
  <c r="AO61" i="19"/>
  <c r="S61" i="46" s="1"/>
  <c r="AN61" i="19"/>
  <c r="AM61" i="19"/>
  <c r="R61" i="46" s="1"/>
  <c r="AL61" i="19"/>
  <c r="AK61" i="19"/>
  <c r="P61" i="46" s="1"/>
  <c r="AJ61" i="19"/>
  <c r="AI61" i="19"/>
  <c r="M61" i="46" s="1"/>
  <c r="AH61" i="19"/>
  <c r="AG61" i="19"/>
  <c r="L61" i="46" s="1"/>
  <c r="AF61" i="19"/>
  <c r="AE61" i="19"/>
  <c r="I61" i="46" s="1"/>
  <c r="AD61" i="19"/>
  <c r="AC61" i="19"/>
  <c r="G61" i="46" s="1"/>
  <c r="AB61" i="19"/>
  <c r="AA61" i="19"/>
  <c r="Z61" i="19"/>
  <c r="AT60" i="19"/>
  <c r="X60" i="46" s="1"/>
  <c r="AS60" i="19"/>
  <c r="AR60" i="19"/>
  <c r="V60" i="46" s="1"/>
  <c r="AQ60" i="19"/>
  <c r="AP60" i="19"/>
  <c r="T60" i="46" s="1"/>
  <c r="AO60" i="19"/>
  <c r="AN60" i="19"/>
  <c r="R60" i="46" s="1"/>
  <c r="AM60" i="19"/>
  <c r="AL60" i="19"/>
  <c r="AK60" i="19"/>
  <c r="AJ60" i="19"/>
  <c r="O60" i="46" s="1"/>
  <c r="AI60" i="19"/>
  <c r="AH60" i="19"/>
  <c r="M60" i="46" s="1"/>
  <c r="AG60" i="19"/>
  <c r="AF60" i="19"/>
  <c r="J60" i="46" s="1"/>
  <c r="AE60" i="19"/>
  <c r="AD60" i="19"/>
  <c r="I60" i="46" s="1"/>
  <c r="AC60" i="19"/>
  <c r="AB60" i="19"/>
  <c r="AA60" i="19"/>
  <c r="Z60" i="19"/>
  <c r="E60" i="46" s="1"/>
  <c r="AT59" i="19"/>
  <c r="AS59" i="19"/>
  <c r="W59" i="46" s="1"/>
  <c r="AR59" i="19"/>
  <c r="AQ59" i="19"/>
  <c r="AP59" i="19"/>
  <c r="AO59" i="19"/>
  <c r="S59" i="46" s="1"/>
  <c r="AN59" i="19"/>
  <c r="AM59" i="19"/>
  <c r="Q59" i="46" s="1"/>
  <c r="AL59" i="19"/>
  <c r="AK59" i="19"/>
  <c r="O59" i="46" s="1"/>
  <c r="AJ59" i="19"/>
  <c r="AI59" i="19"/>
  <c r="AH59" i="19"/>
  <c r="AG59" i="19"/>
  <c r="L59" i="46" s="1"/>
  <c r="AF59" i="19"/>
  <c r="AE59" i="19"/>
  <c r="J59" i="46" s="1"/>
  <c r="AD59" i="19"/>
  <c r="AC59" i="19"/>
  <c r="G59" i="46" s="1"/>
  <c r="AB59" i="19"/>
  <c r="AA59" i="19"/>
  <c r="F59" i="46" s="1"/>
  <c r="Z59" i="19"/>
  <c r="AT58" i="19"/>
  <c r="AS58" i="19"/>
  <c r="AR58" i="19"/>
  <c r="AQ58" i="19"/>
  <c r="AP58" i="19"/>
  <c r="AO58" i="19"/>
  <c r="AN58" i="19"/>
  <c r="S58" i="46" s="1"/>
  <c r="AM58" i="19"/>
  <c r="AL58" i="19"/>
  <c r="P58" i="46" s="1"/>
  <c r="AK58" i="19"/>
  <c r="AJ58" i="19"/>
  <c r="N58" i="46" s="1"/>
  <c r="AI58" i="19"/>
  <c r="AH58" i="19"/>
  <c r="L58" i="46" s="1"/>
  <c r="AG58" i="19"/>
  <c r="AF58" i="19"/>
  <c r="AE58" i="19"/>
  <c r="AD58" i="19"/>
  <c r="AC58" i="19"/>
  <c r="AB58" i="19"/>
  <c r="G58" i="46" s="1"/>
  <c r="AA58" i="19"/>
  <c r="Z58" i="19"/>
  <c r="AT57" i="19"/>
  <c r="AS57" i="19"/>
  <c r="X57" i="46" s="1"/>
  <c r="AR57" i="19"/>
  <c r="AQ57" i="19"/>
  <c r="AP57" i="19"/>
  <c r="AO57" i="19"/>
  <c r="S57" i="46" s="1"/>
  <c r="AN57" i="19"/>
  <c r="AM57" i="19"/>
  <c r="AL57" i="19"/>
  <c r="AK57" i="19"/>
  <c r="P57" i="46" s="1"/>
  <c r="AJ57" i="19"/>
  <c r="AI57" i="19"/>
  <c r="M57" i="46" s="1"/>
  <c r="AH57" i="19"/>
  <c r="AG57" i="19"/>
  <c r="K57" i="46" s="1"/>
  <c r="AF57" i="19"/>
  <c r="AE57" i="19"/>
  <c r="AD57" i="19"/>
  <c r="AC57" i="19"/>
  <c r="AB57" i="19"/>
  <c r="AA57" i="19"/>
  <c r="F57" i="46" s="1"/>
  <c r="Z57" i="19"/>
  <c r="AT56" i="19"/>
  <c r="X56" i="46" s="1"/>
  <c r="AS56" i="19"/>
  <c r="AR56" i="19"/>
  <c r="V56" i="46" s="1"/>
  <c r="AQ56" i="19"/>
  <c r="AP56" i="19"/>
  <c r="U56" i="46" s="1"/>
  <c r="AO56" i="19"/>
  <c r="AN56" i="19"/>
  <c r="S56" i="46" s="1"/>
  <c r="AM56" i="19"/>
  <c r="AL56" i="19"/>
  <c r="AK56" i="19"/>
  <c r="AJ56" i="19"/>
  <c r="N56" i="46" s="1"/>
  <c r="AI56" i="19"/>
  <c r="AH56" i="19"/>
  <c r="M56" i="46" s="1"/>
  <c r="AG56" i="19"/>
  <c r="AF56" i="19"/>
  <c r="J56" i="46" s="1"/>
  <c r="AE56" i="19"/>
  <c r="AD56" i="19"/>
  <c r="H56" i="46" s="1"/>
  <c r="AC56" i="19"/>
  <c r="AB56" i="19"/>
  <c r="F56" i="46" s="1"/>
  <c r="AA56" i="19"/>
  <c r="Z56" i="19"/>
  <c r="E56" i="46" s="1"/>
  <c r="AT55" i="19"/>
  <c r="AS55" i="19"/>
  <c r="X55" i="46" s="1"/>
  <c r="AR55" i="19"/>
  <c r="AQ55" i="19"/>
  <c r="V55" i="46" s="1"/>
  <c r="AP55" i="19"/>
  <c r="AO55" i="19"/>
  <c r="S55" i="46" s="1"/>
  <c r="AN55" i="19"/>
  <c r="AM55" i="19"/>
  <c r="R55" i="46" s="1"/>
  <c r="AL55" i="19"/>
  <c r="AK55" i="19"/>
  <c r="AJ55" i="19"/>
  <c r="AI55" i="19"/>
  <c r="M55" i="46" s="1"/>
  <c r="AH55" i="19"/>
  <c r="AG55" i="19"/>
  <c r="K55" i="46" s="1"/>
  <c r="AF55" i="19"/>
  <c r="AE55" i="19"/>
  <c r="J55" i="46" s="1"/>
  <c r="AD55" i="19"/>
  <c r="AC55" i="19"/>
  <c r="G55" i="46" s="1"/>
  <c r="AB55" i="19"/>
  <c r="AA55" i="19"/>
  <c r="E55" i="46" s="1"/>
  <c r="Z55" i="19"/>
  <c r="AT54" i="19"/>
  <c r="X54" i="46" s="1"/>
  <c r="AS54" i="19"/>
  <c r="AR54" i="19"/>
  <c r="AQ54" i="19"/>
  <c r="AP54" i="19"/>
  <c r="AO54" i="19"/>
  <c r="AN54" i="19"/>
  <c r="R54" i="46" s="1"/>
  <c r="AM54" i="19"/>
  <c r="AL54" i="19"/>
  <c r="P54" i="46" s="1"/>
  <c r="AK54" i="19"/>
  <c r="AJ54" i="19"/>
  <c r="O54" i="46" s="1"/>
  <c r="AI54" i="19"/>
  <c r="AH54" i="19"/>
  <c r="M54" i="46" s="1"/>
  <c r="AG54" i="19"/>
  <c r="AF54" i="19"/>
  <c r="AE54" i="19"/>
  <c r="AD54" i="19"/>
  <c r="AC54" i="19"/>
  <c r="AB54" i="19"/>
  <c r="G54" i="46" s="1"/>
  <c r="AA54" i="19"/>
  <c r="Z54" i="19"/>
  <c r="E54" i="46" s="1"/>
  <c r="AT53" i="19"/>
  <c r="AS53" i="19"/>
  <c r="W53" i="46" s="1"/>
  <c r="AR53" i="19"/>
  <c r="AQ53" i="19"/>
  <c r="U53" i="46" s="1"/>
  <c r="AP53" i="19"/>
  <c r="AO53" i="19"/>
  <c r="AN53" i="19"/>
  <c r="AM53" i="19"/>
  <c r="AL53" i="19"/>
  <c r="AK53" i="19"/>
  <c r="P53" i="46" s="1"/>
  <c r="AJ53" i="19"/>
  <c r="AI53" i="19"/>
  <c r="M53" i="46" s="1"/>
  <c r="AH53" i="19"/>
  <c r="AG53" i="19"/>
  <c r="L53" i="46" s="1"/>
  <c r="AF53" i="19"/>
  <c r="AE53" i="19"/>
  <c r="I53" i="46" s="1"/>
  <c r="AD53" i="19"/>
  <c r="AC53" i="19"/>
  <c r="AB53" i="19"/>
  <c r="AA53" i="19"/>
  <c r="Z53" i="19"/>
  <c r="AT52" i="19"/>
  <c r="AS52" i="19"/>
  <c r="AR52" i="19"/>
  <c r="AQ52" i="19"/>
  <c r="AP52" i="19"/>
  <c r="T52" i="46" s="1"/>
  <c r="AO52" i="19"/>
  <c r="AN52" i="19"/>
  <c r="R52" i="46" s="1"/>
  <c r="AM52" i="19"/>
  <c r="AL52" i="19"/>
  <c r="AK52" i="19"/>
  <c r="AJ52" i="19"/>
  <c r="O52" i="46" s="1"/>
  <c r="AI52" i="19"/>
  <c r="AH52" i="19"/>
  <c r="M52" i="46" s="1"/>
  <c r="AG52" i="19"/>
  <c r="AF52" i="19"/>
  <c r="J52" i="46" s="1"/>
  <c r="AE52" i="19"/>
  <c r="AD52" i="19"/>
  <c r="I52" i="46" s="1"/>
  <c r="AC52" i="19"/>
  <c r="AB52" i="19"/>
  <c r="G52" i="46" s="1"/>
  <c r="AA52" i="19"/>
  <c r="Z52" i="19"/>
  <c r="E52" i="46" s="1"/>
  <c r="AT51" i="19"/>
  <c r="AS51" i="19"/>
  <c r="AR51" i="19"/>
  <c r="AQ51" i="19"/>
  <c r="V51" i="46" s="1"/>
  <c r="AP51" i="19"/>
  <c r="AO51" i="19"/>
  <c r="S51" i="46" s="1"/>
  <c r="AN51" i="19"/>
  <c r="AM51" i="19"/>
  <c r="Q51" i="46" s="1"/>
  <c r="AL51" i="19"/>
  <c r="AK51" i="19"/>
  <c r="O51" i="46" s="1"/>
  <c r="AJ51" i="19"/>
  <c r="AI51" i="19"/>
  <c r="N51" i="46" s="1"/>
  <c r="AH51" i="19"/>
  <c r="AG51" i="19"/>
  <c r="L51" i="46" s="1"/>
  <c r="AF51" i="19"/>
  <c r="AE51" i="19"/>
  <c r="J51" i="46" s="1"/>
  <c r="AD51" i="19"/>
  <c r="AC51" i="19"/>
  <c r="G51" i="46" s="1"/>
  <c r="AB51" i="19"/>
  <c r="AA51" i="19"/>
  <c r="F51" i="46" s="1"/>
  <c r="Z51" i="19"/>
  <c r="AT50" i="19"/>
  <c r="X50" i="46" s="1"/>
  <c r="AS50" i="19"/>
  <c r="AR50" i="19"/>
  <c r="W50" i="46" s="1"/>
  <c r="AQ50" i="19"/>
  <c r="AP50" i="19"/>
  <c r="AO50" i="19"/>
  <c r="AN50" i="19"/>
  <c r="S50" i="46" s="1"/>
  <c r="AM50" i="19"/>
  <c r="AL50" i="19"/>
  <c r="P50" i="46" s="1"/>
  <c r="AK50" i="19"/>
  <c r="AJ50" i="19"/>
  <c r="N50" i="46" s="1"/>
  <c r="AI50" i="19"/>
  <c r="AH50" i="19"/>
  <c r="L50" i="46" s="1"/>
  <c r="AG50" i="19"/>
  <c r="AF50" i="19"/>
  <c r="K50" i="46" s="1"/>
  <c r="AE50" i="19"/>
  <c r="AD50" i="19"/>
  <c r="I50" i="46" s="1"/>
  <c r="AC50" i="19"/>
  <c r="AB50" i="19"/>
  <c r="G50" i="46" s="1"/>
  <c r="AA50" i="19"/>
  <c r="Z50" i="19"/>
  <c r="E50" i="46" s="1"/>
  <c r="AT49" i="19"/>
  <c r="AS49" i="19"/>
  <c r="X49" i="46" s="1"/>
  <c r="AR49" i="19"/>
  <c r="AQ49" i="19"/>
  <c r="V49" i="46" s="1"/>
  <c r="AP49" i="19"/>
  <c r="AO49" i="19"/>
  <c r="T49" i="46" s="1"/>
  <c r="AN49" i="19"/>
  <c r="AM49" i="19"/>
  <c r="Q49" i="46" s="1"/>
  <c r="AL49" i="19"/>
  <c r="AK49" i="19"/>
  <c r="O49" i="46" s="1"/>
  <c r="AJ49" i="19"/>
  <c r="AI49" i="19"/>
  <c r="M49" i="46" s="1"/>
  <c r="AH49" i="19"/>
  <c r="AG49" i="19"/>
  <c r="K49" i="46" s="1"/>
  <c r="AF49" i="19"/>
  <c r="AE49" i="19"/>
  <c r="AD49" i="19"/>
  <c r="AC49" i="19"/>
  <c r="H49" i="46" s="1"/>
  <c r="AB49" i="19"/>
  <c r="AA49" i="19"/>
  <c r="Z49" i="19"/>
  <c r="AT48" i="19"/>
  <c r="X48" i="46" s="1"/>
  <c r="AS48" i="19"/>
  <c r="AR48" i="19"/>
  <c r="V48" i="46" s="1"/>
  <c r="AQ48" i="19"/>
  <c r="AP48" i="19"/>
  <c r="U48" i="46" s="1"/>
  <c r="AO48" i="19"/>
  <c r="AN48" i="19"/>
  <c r="AM48" i="19"/>
  <c r="AL48" i="19"/>
  <c r="AK48" i="19"/>
  <c r="AJ48" i="19"/>
  <c r="N48" i="46" s="1"/>
  <c r="AI48" i="19"/>
  <c r="AH48" i="19"/>
  <c r="M48" i="46" s="1"/>
  <c r="AG48" i="19"/>
  <c r="AF48" i="19"/>
  <c r="J48" i="46" s="1"/>
  <c r="AE48" i="19"/>
  <c r="AD48" i="19"/>
  <c r="H48" i="46" s="1"/>
  <c r="AC48" i="19"/>
  <c r="AB48" i="19"/>
  <c r="F48" i="46" s="1"/>
  <c r="AA48" i="19"/>
  <c r="Z48" i="19"/>
  <c r="E48" i="46" s="1"/>
  <c r="AT47" i="19"/>
  <c r="AS47" i="19"/>
  <c r="X47" i="46" s="1"/>
  <c r="AR47" i="19"/>
  <c r="AQ47" i="19"/>
  <c r="V47" i="46" s="1"/>
  <c r="AP47" i="19"/>
  <c r="AO47" i="19"/>
  <c r="T47" i="46" s="1"/>
  <c r="AN47" i="19"/>
  <c r="AM47" i="19"/>
  <c r="R47" i="46" s="1"/>
  <c r="AL47" i="19"/>
  <c r="AK47" i="19"/>
  <c r="O47" i="46" s="1"/>
  <c r="AJ47" i="19"/>
  <c r="AI47" i="19"/>
  <c r="AH47" i="19"/>
  <c r="AG47" i="19"/>
  <c r="K47" i="46" s="1"/>
  <c r="AF47" i="19"/>
  <c r="AE47" i="19"/>
  <c r="J47" i="46" s="1"/>
  <c r="AD47" i="19"/>
  <c r="AC47" i="19"/>
  <c r="G47" i="46" s="1"/>
  <c r="AB47" i="19"/>
  <c r="AA47" i="19"/>
  <c r="E47" i="46" s="1"/>
  <c r="Z47" i="19"/>
  <c r="AT46" i="19"/>
  <c r="AS46" i="19"/>
  <c r="AR46" i="19"/>
  <c r="AQ46" i="19"/>
  <c r="AP46" i="19"/>
  <c r="U46" i="46" s="1"/>
  <c r="AO46" i="19"/>
  <c r="AN46" i="19"/>
  <c r="AM46" i="19"/>
  <c r="AL46" i="19"/>
  <c r="P46" i="46" s="1"/>
  <c r="AK46" i="19"/>
  <c r="AJ46" i="19"/>
  <c r="O46" i="46" s="1"/>
  <c r="AI46" i="19"/>
  <c r="AH46" i="19"/>
  <c r="AG46" i="19"/>
  <c r="AF46" i="19"/>
  <c r="K46" i="46" s="1"/>
  <c r="AE46" i="19"/>
  <c r="AD46" i="19"/>
  <c r="H46" i="46" s="1"/>
  <c r="AC46" i="19"/>
  <c r="AB46" i="19"/>
  <c r="G46" i="46" s="1"/>
  <c r="AA46" i="19"/>
  <c r="Z46" i="19"/>
  <c r="E46" i="46" s="1"/>
  <c r="AT45" i="19"/>
  <c r="AS45" i="19"/>
  <c r="W45" i="46" s="1"/>
  <c r="AR45" i="19"/>
  <c r="AQ45" i="19"/>
  <c r="U45" i="46" s="1"/>
  <c r="AP45" i="19"/>
  <c r="AO45" i="19"/>
  <c r="T45" i="46" s="1"/>
  <c r="AN45" i="19"/>
  <c r="AM45" i="19"/>
  <c r="R45" i="46" s="1"/>
  <c r="AL45" i="19"/>
  <c r="AK45" i="19"/>
  <c r="P45" i="46" s="1"/>
  <c r="AJ45" i="19"/>
  <c r="AI45" i="19"/>
  <c r="M45" i="46" s="1"/>
  <c r="AH45" i="19"/>
  <c r="AG45" i="19"/>
  <c r="L45" i="46" s="1"/>
  <c r="AF45" i="19"/>
  <c r="AE45" i="19"/>
  <c r="AD45" i="19"/>
  <c r="AC45" i="19"/>
  <c r="AB45" i="19"/>
  <c r="AA45" i="19"/>
  <c r="Z45" i="19"/>
  <c r="AT44" i="19"/>
  <c r="X44" i="46" s="1"/>
  <c r="AS44" i="19"/>
  <c r="AR44" i="19"/>
  <c r="V44" i="46" s="1"/>
  <c r="AQ44" i="19"/>
  <c r="AP44" i="19"/>
  <c r="T44" i="46" s="1"/>
  <c r="AO44" i="19"/>
  <c r="AN44" i="19"/>
  <c r="S44" i="46" s="1"/>
  <c r="AM44" i="19"/>
  <c r="AL44" i="19"/>
  <c r="AK44" i="19"/>
  <c r="AJ44" i="19"/>
  <c r="AI44" i="19"/>
  <c r="AH44" i="19"/>
  <c r="M44" i="46" s="1"/>
  <c r="AG44" i="19"/>
  <c r="AF44" i="19"/>
  <c r="J44" i="46" s="1"/>
  <c r="AE44" i="19"/>
  <c r="AD44" i="19"/>
  <c r="I44" i="46" s="1"/>
  <c r="AC44" i="19"/>
  <c r="AB44" i="19"/>
  <c r="AA44" i="19"/>
  <c r="Z44" i="19"/>
  <c r="E44" i="46" s="1"/>
  <c r="AT43" i="19"/>
  <c r="AS43" i="19"/>
  <c r="AR43" i="19"/>
  <c r="AQ43" i="19"/>
  <c r="V43" i="46" s="1"/>
  <c r="AP43" i="19"/>
  <c r="AO43" i="19"/>
  <c r="S43" i="46" s="1"/>
  <c r="AN43" i="19"/>
  <c r="AM43" i="19"/>
  <c r="Q43" i="46" s="1"/>
  <c r="AL43" i="19"/>
  <c r="AK43" i="19"/>
  <c r="AJ43" i="19"/>
  <c r="AI43" i="19"/>
  <c r="AH43" i="19"/>
  <c r="AG43" i="19"/>
  <c r="L43" i="46" s="1"/>
  <c r="AF43" i="19"/>
  <c r="AE43" i="19"/>
  <c r="J43" i="46" s="1"/>
  <c r="AD43" i="19"/>
  <c r="AC43" i="19"/>
  <c r="G43" i="46" s="1"/>
  <c r="AB43" i="19"/>
  <c r="AA43" i="19"/>
  <c r="F43" i="46" s="1"/>
  <c r="Z43" i="19"/>
  <c r="AT42" i="19"/>
  <c r="X42" i="46" s="1"/>
  <c r="AS42" i="19"/>
  <c r="AR42" i="19"/>
  <c r="W42" i="46" s="1"/>
  <c r="AQ42" i="19"/>
  <c r="AP42" i="19"/>
  <c r="AO42" i="19"/>
  <c r="AN42" i="19"/>
  <c r="S42" i="46" s="1"/>
  <c r="AM42" i="19"/>
  <c r="AL42" i="19"/>
  <c r="P42" i="46" s="1"/>
  <c r="AK42" i="19"/>
  <c r="AJ42" i="19"/>
  <c r="N42" i="46" s="1"/>
  <c r="AI42" i="19"/>
  <c r="AH42" i="19"/>
  <c r="AG42" i="19"/>
  <c r="AF42" i="19"/>
  <c r="AE42" i="19"/>
  <c r="AD42" i="19"/>
  <c r="I42" i="46" s="1"/>
  <c r="AC42" i="19"/>
  <c r="AB42" i="19"/>
  <c r="G42" i="46" s="1"/>
  <c r="AA42" i="19"/>
  <c r="Z42" i="19"/>
  <c r="AT41" i="19"/>
  <c r="AS41" i="19"/>
  <c r="X41" i="46" s="1"/>
  <c r="AR41" i="19"/>
  <c r="AQ41" i="19"/>
  <c r="AP41" i="19"/>
  <c r="AO41" i="19"/>
  <c r="AN41" i="19"/>
  <c r="AM41" i="19"/>
  <c r="AL41" i="19"/>
  <c r="AK41" i="19"/>
  <c r="P41" i="46" s="1"/>
  <c r="AJ41" i="19"/>
  <c r="AI41" i="19"/>
  <c r="M41" i="46" s="1"/>
  <c r="AH41" i="19"/>
  <c r="AG41" i="19"/>
  <c r="K41" i="46" s="1"/>
  <c r="AF41" i="19"/>
  <c r="AE41" i="19"/>
  <c r="AD41" i="19"/>
  <c r="AC41" i="19"/>
  <c r="AB41" i="19"/>
  <c r="AA41" i="19"/>
  <c r="Z41" i="19"/>
  <c r="AT40" i="19"/>
  <c r="X40" i="46" s="1"/>
  <c r="AS40" i="19"/>
  <c r="AR40" i="19"/>
  <c r="V40" i="46" s="1"/>
  <c r="AQ40" i="19"/>
  <c r="AP40" i="19"/>
  <c r="U40" i="46" s="1"/>
  <c r="AO40" i="19"/>
  <c r="AN40" i="19"/>
  <c r="R40" i="46" s="1"/>
  <c r="AM40" i="19"/>
  <c r="AL40" i="19"/>
  <c r="AK40" i="19"/>
  <c r="AJ40" i="19"/>
  <c r="AI40" i="19"/>
  <c r="AH40" i="19"/>
  <c r="M40" i="46" s="1"/>
  <c r="AG40" i="19"/>
  <c r="AF40" i="19"/>
  <c r="J40" i="46" s="1"/>
  <c r="AE40" i="19"/>
  <c r="AD40" i="19"/>
  <c r="H40" i="46" s="1"/>
  <c r="AC40" i="19"/>
  <c r="AB40" i="19"/>
  <c r="G40" i="46" s="1"/>
  <c r="AA40" i="19"/>
  <c r="Z40" i="19"/>
  <c r="E40" i="46" s="1"/>
  <c r="AT39" i="19"/>
  <c r="AS39" i="19"/>
  <c r="AR39" i="19"/>
  <c r="AQ39" i="19"/>
  <c r="V39" i="46" s="1"/>
  <c r="AP39" i="19"/>
  <c r="AO39" i="19"/>
  <c r="S39" i="46" s="1"/>
  <c r="AN39" i="19"/>
  <c r="AM39" i="19"/>
  <c r="R39" i="46" s="1"/>
  <c r="AL39" i="19"/>
  <c r="AK39" i="19"/>
  <c r="AJ39" i="19"/>
  <c r="AI39" i="19"/>
  <c r="M39" i="46" s="1"/>
  <c r="AH39" i="19"/>
  <c r="AG39" i="19"/>
  <c r="L39" i="46" s="1"/>
  <c r="AF39" i="19"/>
  <c r="AE39" i="19"/>
  <c r="J39" i="46" s="1"/>
  <c r="AD39" i="19"/>
  <c r="AC39" i="19"/>
  <c r="AB39" i="19"/>
  <c r="AA39" i="19"/>
  <c r="E39" i="46" s="1"/>
  <c r="Z39" i="19"/>
  <c r="AT38" i="19"/>
  <c r="X38" i="46" s="1"/>
  <c r="AS38" i="19"/>
  <c r="AR38" i="19"/>
  <c r="AQ38" i="19"/>
  <c r="AP38" i="19"/>
  <c r="AO38" i="19"/>
  <c r="AN38" i="19"/>
  <c r="R38" i="46" s="1"/>
  <c r="AM38" i="19"/>
  <c r="AL38" i="19"/>
  <c r="P38" i="46" s="1"/>
  <c r="AK38" i="19"/>
  <c r="AJ38" i="19"/>
  <c r="O38" i="46" s="1"/>
  <c r="AI38" i="19"/>
  <c r="AH38" i="19"/>
  <c r="AG38" i="19"/>
  <c r="AF38" i="19"/>
  <c r="AE38" i="19"/>
  <c r="AD38" i="19"/>
  <c r="H38" i="46" s="1"/>
  <c r="AC38" i="19"/>
  <c r="AB38" i="19"/>
  <c r="G38" i="46" s="1"/>
  <c r="AA38" i="19"/>
  <c r="Z38" i="19"/>
  <c r="E38" i="46" s="1"/>
  <c r="AT37" i="19"/>
  <c r="AS37" i="19"/>
  <c r="W37" i="46" s="1"/>
  <c r="AR37" i="19"/>
  <c r="AQ37" i="19"/>
  <c r="AP37" i="19"/>
  <c r="AO37" i="19"/>
  <c r="AN37" i="19"/>
  <c r="AM37" i="19"/>
  <c r="AL37" i="19"/>
  <c r="AK37" i="19"/>
  <c r="P37" i="46" s="1"/>
  <c r="AJ37" i="19"/>
  <c r="AI37" i="19"/>
  <c r="M37" i="46" s="1"/>
  <c r="AH37" i="19"/>
  <c r="AG37" i="19"/>
  <c r="L37" i="46" s="1"/>
  <c r="AF37" i="19"/>
  <c r="AE37" i="19"/>
  <c r="AD37" i="19"/>
  <c r="AC37" i="19"/>
  <c r="H37" i="46" s="1"/>
  <c r="AB37" i="19"/>
  <c r="AA37" i="19"/>
  <c r="Z37" i="19"/>
  <c r="AT36" i="19"/>
  <c r="AS36" i="19"/>
  <c r="AR36" i="19"/>
  <c r="V36" i="46" s="1"/>
  <c r="AQ36" i="19"/>
  <c r="AP36" i="19"/>
  <c r="T36" i="46" s="1"/>
  <c r="AO36" i="19"/>
  <c r="AN36" i="19"/>
  <c r="AM36" i="19"/>
  <c r="AL36" i="19"/>
  <c r="Q36" i="46" s="1"/>
  <c r="AK36" i="19"/>
  <c r="AJ36" i="19"/>
  <c r="O36" i="46" s="1"/>
  <c r="AI36" i="19"/>
  <c r="AH36" i="19"/>
  <c r="M36" i="46" s="1"/>
  <c r="AG36" i="19"/>
  <c r="AF36" i="19"/>
  <c r="J36" i="46" s="1"/>
  <c r="AE36" i="19"/>
  <c r="AD36" i="19"/>
  <c r="I36" i="46" s="1"/>
  <c r="AC36" i="19"/>
  <c r="AB36" i="19"/>
  <c r="AA36" i="19"/>
  <c r="Z36" i="19"/>
  <c r="E36" i="46" s="1"/>
  <c r="AT35" i="19"/>
  <c r="AS35" i="19"/>
  <c r="W35" i="46" s="1"/>
  <c r="AR35" i="19"/>
  <c r="AQ35" i="19"/>
  <c r="V35" i="46" s="1"/>
  <c r="AP35" i="19"/>
  <c r="AO35" i="19"/>
  <c r="S35" i="46" s="1"/>
  <c r="AN35" i="19"/>
  <c r="AM35" i="19"/>
  <c r="Q35" i="46" s="1"/>
  <c r="AL35" i="19"/>
  <c r="AK35" i="19"/>
  <c r="O35" i="46" s="1"/>
  <c r="AJ35" i="19"/>
  <c r="AI35" i="19"/>
  <c r="AH35" i="19"/>
  <c r="AG35" i="19"/>
  <c r="AF35" i="19"/>
  <c r="AE35" i="19"/>
  <c r="J35" i="46" s="1"/>
  <c r="AD35" i="19"/>
  <c r="AC35" i="19"/>
  <c r="AB35" i="19"/>
  <c r="AA35" i="19"/>
  <c r="F35" i="46" s="1"/>
  <c r="Z35" i="19"/>
  <c r="AT34" i="19"/>
  <c r="X34" i="46" s="1"/>
  <c r="AS34" i="19"/>
  <c r="AR34" i="19"/>
  <c r="AQ34" i="19"/>
  <c r="AP34" i="19"/>
  <c r="AO34" i="19"/>
  <c r="AN34" i="19"/>
  <c r="S34" i="46" s="1"/>
  <c r="AM34" i="19"/>
  <c r="AL34" i="19"/>
  <c r="P34" i="46" s="1"/>
  <c r="AK34" i="19"/>
  <c r="AJ34" i="19"/>
  <c r="N34" i="46" s="1"/>
  <c r="AI34" i="19"/>
  <c r="AH34" i="19"/>
  <c r="AG34" i="19"/>
  <c r="AF34" i="19"/>
  <c r="AE34" i="19"/>
  <c r="AD34" i="19"/>
  <c r="I34" i="46" s="1"/>
  <c r="AC34" i="19"/>
  <c r="AB34" i="19"/>
  <c r="G34" i="46" s="1"/>
  <c r="AA34" i="19"/>
  <c r="Z34" i="19"/>
  <c r="E34" i="46" s="1"/>
  <c r="AT33" i="19"/>
  <c r="AS33" i="19"/>
  <c r="X33" i="46" s="1"/>
  <c r="AR33" i="19"/>
  <c r="AQ33" i="19"/>
  <c r="AP33" i="19"/>
  <c r="AO33" i="19"/>
  <c r="AN33" i="19"/>
  <c r="AM33" i="19"/>
  <c r="Q33" i="46" s="1"/>
  <c r="AL33" i="19"/>
  <c r="AK33" i="19"/>
  <c r="P33" i="46" s="1"/>
  <c r="AJ33" i="19"/>
  <c r="AI33" i="19"/>
  <c r="M33" i="46" s="1"/>
  <c r="AH33" i="19"/>
  <c r="AG33" i="19"/>
  <c r="K33" i="46" s="1"/>
  <c r="AF33" i="19"/>
  <c r="AE33" i="19"/>
  <c r="AD33" i="19"/>
  <c r="AC33" i="19"/>
  <c r="AB33" i="19"/>
  <c r="AA33" i="19"/>
  <c r="F33" i="46" s="1"/>
  <c r="Z33" i="19"/>
  <c r="AT32" i="19"/>
  <c r="X32" i="46" s="1"/>
  <c r="AS32" i="19"/>
  <c r="AR32" i="19"/>
  <c r="V32" i="46" s="1"/>
  <c r="AQ32" i="19"/>
  <c r="AP32" i="19"/>
  <c r="U32" i="46" s="1"/>
  <c r="AO32" i="19"/>
  <c r="AN32" i="19"/>
  <c r="R32" i="46" s="1"/>
  <c r="AM32" i="19"/>
  <c r="AL32" i="19"/>
  <c r="AK32" i="19"/>
  <c r="AJ32" i="19"/>
  <c r="AI32" i="19"/>
  <c r="AH32" i="19"/>
  <c r="M32" i="46" s="1"/>
  <c r="AG32" i="19"/>
  <c r="AF32" i="19"/>
  <c r="J32" i="46" s="1"/>
  <c r="AE32" i="19"/>
  <c r="AD32" i="19"/>
  <c r="H32" i="46" s="1"/>
  <c r="AC32" i="19"/>
  <c r="AB32" i="19"/>
  <c r="AA32" i="19"/>
  <c r="Z32" i="19"/>
  <c r="E32" i="46" s="1"/>
  <c r="AT31" i="19"/>
  <c r="AS31" i="19"/>
  <c r="X31" i="46" s="1"/>
  <c r="AR31" i="19"/>
  <c r="AQ31" i="19"/>
  <c r="V31" i="46" s="1"/>
  <c r="AP31" i="19"/>
  <c r="AO31" i="19"/>
  <c r="S31" i="46" s="1"/>
  <c r="AN31" i="19"/>
  <c r="AM31" i="19"/>
  <c r="R31" i="46" s="1"/>
  <c r="AL31" i="19"/>
  <c r="AK31" i="19"/>
  <c r="AJ31" i="19"/>
  <c r="AI31" i="19"/>
  <c r="AH31" i="19"/>
  <c r="AG31" i="19"/>
  <c r="K31" i="46" s="1"/>
  <c r="AF31" i="19"/>
  <c r="AE31" i="19"/>
  <c r="J31" i="46" s="1"/>
  <c r="AD31" i="19"/>
  <c r="AC31" i="19"/>
  <c r="G31" i="46" s="1"/>
  <c r="AB31" i="19"/>
  <c r="AA31" i="19"/>
  <c r="E31" i="46" s="1"/>
  <c r="Z31" i="19"/>
  <c r="AT30" i="19"/>
  <c r="X30" i="46" s="1"/>
  <c r="AS30" i="19"/>
  <c r="AR30" i="19"/>
  <c r="W30" i="46" s="1"/>
  <c r="AQ30" i="19"/>
  <c r="AP30" i="19"/>
  <c r="AO30" i="19"/>
  <c r="AN30" i="19"/>
  <c r="AM30" i="19"/>
  <c r="AL30" i="19"/>
  <c r="P30" i="46" s="1"/>
  <c r="AK30" i="19"/>
  <c r="AJ30" i="19"/>
  <c r="O30" i="46" s="1"/>
  <c r="AI30" i="19"/>
  <c r="AH30" i="19"/>
  <c r="AG30" i="19"/>
  <c r="AF30" i="19"/>
  <c r="AE30" i="19"/>
  <c r="AD30" i="19"/>
  <c r="AC30" i="19"/>
  <c r="AB30" i="19"/>
  <c r="G30" i="46" s="1"/>
  <c r="AA30" i="19"/>
  <c r="Z30" i="19"/>
  <c r="E30" i="46" s="1"/>
  <c r="AT29" i="19"/>
  <c r="AS29" i="19"/>
  <c r="W29" i="46" s="1"/>
  <c r="AR29" i="19"/>
  <c r="AQ29" i="19"/>
  <c r="U29" i="46" s="1"/>
  <c r="AP29" i="19"/>
  <c r="AO29" i="19"/>
  <c r="AN29" i="19"/>
  <c r="AM29" i="19"/>
  <c r="R29" i="46" s="1"/>
  <c r="AL29" i="19"/>
  <c r="AK29" i="19"/>
  <c r="P29" i="46" s="1"/>
  <c r="AJ29" i="19"/>
  <c r="AI29" i="19"/>
  <c r="M29" i="46" s="1"/>
  <c r="AH29" i="19"/>
  <c r="AG29" i="19"/>
  <c r="AF29" i="19"/>
  <c r="AE29" i="19"/>
  <c r="AD29" i="19"/>
  <c r="AC29" i="19"/>
  <c r="AB29" i="19"/>
  <c r="AA29" i="19"/>
  <c r="E29" i="46" s="1"/>
  <c r="Z29" i="19"/>
  <c r="AT28" i="19"/>
  <c r="X28" i="46" s="1"/>
  <c r="AS28" i="19"/>
  <c r="AR28" i="19"/>
  <c r="V28" i="46" s="1"/>
  <c r="AQ28" i="19"/>
  <c r="AP28" i="19"/>
  <c r="T28" i="46" s="1"/>
  <c r="AO28" i="19"/>
  <c r="AN28" i="19"/>
  <c r="S28" i="46" s="1"/>
  <c r="AM28" i="19"/>
  <c r="AL28" i="19"/>
  <c r="AK28" i="19"/>
  <c r="AJ28" i="19"/>
  <c r="O28" i="46" s="1"/>
  <c r="AI28" i="19"/>
  <c r="AH28" i="19"/>
  <c r="M28" i="46" s="1"/>
  <c r="AG28" i="19"/>
  <c r="AF28" i="19"/>
  <c r="AE28" i="19"/>
  <c r="AD28" i="19"/>
  <c r="I28" i="46" s="1"/>
  <c r="AC28" i="19"/>
  <c r="AB28" i="19"/>
  <c r="AA28" i="19"/>
  <c r="Z28" i="19"/>
  <c r="E28" i="46" s="1"/>
  <c r="AT27" i="19"/>
  <c r="AS27" i="19"/>
  <c r="AR27" i="19"/>
  <c r="AQ27" i="19"/>
  <c r="AP27" i="19"/>
  <c r="AO27" i="19"/>
  <c r="T27" i="46" s="1"/>
  <c r="AN27" i="19"/>
  <c r="AM27" i="19"/>
  <c r="Q27" i="46" s="1"/>
  <c r="AL27" i="19"/>
  <c r="AK27" i="19"/>
  <c r="AJ27" i="19"/>
  <c r="AI27" i="19"/>
  <c r="AH27" i="19"/>
  <c r="AG27" i="19"/>
  <c r="AF27" i="19"/>
  <c r="AE27" i="19"/>
  <c r="J27" i="46" s="1"/>
  <c r="AD27" i="19"/>
  <c r="AC27" i="19"/>
  <c r="AB27" i="19"/>
  <c r="AA27" i="19"/>
  <c r="Z27" i="19"/>
  <c r="AT26" i="19"/>
  <c r="X26" i="46" s="1"/>
  <c r="AS26" i="19"/>
  <c r="AR26" i="19"/>
  <c r="W26" i="46" s="1"/>
  <c r="AQ26" i="19"/>
  <c r="AP26" i="19"/>
  <c r="AO26" i="19"/>
  <c r="AN26" i="19"/>
  <c r="S26" i="46" s="1"/>
  <c r="AM26" i="19"/>
  <c r="AL26" i="19"/>
  <c r="AK26" i="19"/>
  <c r="AJ26" i="19"/>
  <c r="N26" i="46" s="1"/>
  <c r="AI26" i="19"/>
  <c r="AH26" i="19"/>
  <c r="M26" i="46" s="1"/>
  <c r="AG26" i="19"/>
  <c r="AF26" i="19"/>
  <c r="AE26" i="19"/>
  <c r="AD26" i="19"/>
  <c r="AC26" i="19"/>
  <c r="AB26" i="19"/>
  <c r="G26" i="46" s="1"/>
  <c r="AA26" i="19"/>
  <c r="Z26" i="19"/>
  <c r="E26" i="46" s="1"/>
  <c r="AT25" i="19"/>
  <c r="AS25" i="19"/>
  <c r="W25" i="46" s="1"/>
  <c r="AR25" i="19"/>
  <c r="AQ25" i="19"/>
  <c r="AP25" i="19"/>
  <c r="AO25" i="19"/>
  <c r="AN25" i="19"/>
  <c r="AM25" i="19"/>
  <c r="AL25" i="19"/>
  <c r="AK25" i="19"/>
  <c r="P25" i="46" s="1"/>
  <c r="AJ25" i="19"/>
  <c r="AI25" i="19"/>
  <c r="AH25" i="19"/>
  <c r="AG25" i="19"/>
  <c r="K25" i="46" s="1"/>
  <c r="AF25" i="19"/>
  <c r="AE25" i="19"/>
  <c r="AD25" i="19"/>
  <c r="AC25" i="19"/>
  <c r="AB25" i="19"/>
  <c r="AA25" i="19"/>
  <c r="E25" i="46" s="1"/>
  <c r="Z25" i="19"/>
  <c r="AT24" i="19"/>
  <c r="X24" i="46" s="1"/>
  <c r="AS24" i="19"/>
  <c r="AR24" i="19"/>
  <c r="AQ24" i="19"/>
  <c r="AP24" i="19"/>
  <c r="T24" i="46" s="1"/>
  <c r="AO24" i="19"/>
  <c r="AN24" i="19"/>
  <c r="R24" i="46" s="1"/>
  <c r="AM24" i="19"/>
  <c r="AL24" i="19"/>
  <c r="AK24" i="19"/>
  <c r="AJ24" i="19"/>
  <c r="O24" i="46" s="1"/>
  <c r="AI24" i="19"/>
  <c r="AH24" i="19"/>
  <c r="M24" i="46" s="1"/>
  <c r="AG24" i="19"/>
  <c r="AF24" i="19"/>
  <c r="J24" i="46" s="1"/>
  <c r="AE24" i="19"/>
  <c r="AD24" i="19"/>
  <c r="H24" i="46" s="1"/>
  <c r="AC24" i="19"/>
  <c r="AB24" i="19"/>
  <c r="AA24" i="19"/>
  <c r="Z24" i="19"/>
  <c r="E24" i="46" s="1"/>
  <c r="AT23" i="19"/>
  <c r="AS23" i="19"/>
  <c r="AR23" i="19"/>
  <c r="AQ23" i="19"/>
  <c r="V23" i="46" s="1"/>
  <c r="AP23" i="19"/>
  <c r="AO23" i="19"/>
  <c r="T23" i="46" s="1"/>
  <c r="AN23" i="19"/>
  <c r="AM23" i="19"/>
  <c r="Q23" i="46" s="1"/>
  <c r="AL23" i="19"/>
  <c r="AK23" i="19"/>
  <c r="AJ23" i="19"/>
  <c r="AI23" i="19"/>
  <c r="M23" i="46" s="1"/>
  <c r="AH23" i="19"/>
  <c r="AG23" i="19"/>
  <c r="AF23" i="19"/>
  <c r="AE23" i="19"/>
  <c r="J23" i="46" s="1"/>
  <c r="AD23" i="19"/>
  <c r="AC23" i="19"/>
  <c r="AB23" i="19"/>
  <c r="AA23" i="19"/>
  <c r="E23" i="46" s="1"/>
  <c r="Z23" i="19"/>
  <c r="AT22" i="19"/>
  <c r="X22" i="46" s="1"/>
  <c r="AS22" i="19"/>
  <c r="AR22" i="19"/>
  <c r="AQ22" i="19"/>
  <c r="AP22" i="19"/>
  <c r="AO22" i="19"/>
  <c r="AN22" i="19"/>
  <c r="R22" i="46" s="1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G22" i="46" s="1"/>
  <c r="AA22" i="19"/>
  <c r="Z22" i="19"/>
  <c r="E22" i="46" s="1"/>
  <c r="AT21" i="19"/>
  <c r="AS21" i="19"/>
  <c r="W21" i="46" s="1"/>
  <c r="AR21" i="19"/>
  <c r="AQ21" i="19"/>
  <c r="AP21" i="19"/>
  <c r="AO21" i="19"/>
  <c r="T21" i="46" s="1"/>
  <c r="AN21" i="19"/>
  <c r="AM21" i="19"/>
  <c r="AL21" i="19"/>
  <c r="AK21" i="19"/>
  <c r="P21" i="46" s="1"/>
  <c r="AJ21" i="19"/>
  <c r="AI21" i="19"/>
  <c r="AH21" i="19"/>
  <c r="AG21" i="19"/>
  <c r="K21" i="46" s="1"/>
  <c r="AF21" i="19"/>
  <c r="AE21" i="19"/>
  <c r="AD21" i="19"/>
  <c r="AC21" i="19"/>
  <c r="G21" i="46" s="1"/>
  <c r="AB21" i="19"/>
  <c r="AA21" i="19"/>
  <c r="E21" i="46" s="1"/>
  <c r="Z21" i="19"/>
  <c r="AT20" i="19"/>
  <c r="AS20" i="19"/>
  <c r="AR20" i="19"/>
  <c r="V20" i="46" s="1"/>
  <c r="AQ20" i="19"/>
  <c r="AP20" i="19"/>
  <c r="T20" i="46" s="1"/>
  <c r="AO20" i="19"/>
  <c r="AN20" i="19"/>
  <c r="AM20" i="19"/>
  <c r="AL20" i="19"/>
  <c r="AK20" i="19"/>
  <c r="AJ20" i="19"/>
  <c r="O20" i="46" s="1"/>
  <c r="AI20" i="19"/>
  <c r="AH20" i="19"/>
  <c r="M20" i="46" s="1"/>
  <c r="AG20" i="19"/>
  <c r="AF20" i="19"/>
  <c r="K20" i="46" s="1"/>
  <c r="AE20" i="19"/>
  <c r="AD20" i="19"/>
  <c r="H20" i="46" s="1"/>
  <c r="AC20" i="19"/>
  <c r="AB20" i="19"/>
  <c r="AA20" i="19"/>
  <c r="Z20" i="19"/>
  <c r="E20" i="46" s="1"/>
  <c r="AT19" i="19"/>
  <c r="AS19" i="19"/>
  <c r="AR19" i="19"/>
  <c r="AQ19" i="19"/>
  <c r="V19" i="46" s="1"/>
  <c r="AP19" i="19"/>
  <c r="AO19" i="19"/>
  <c r="T19" i="46" s="1"/>
  <c r="AN19" i="19"/>
  <c r="AM19" i="19"/>
  <c r="Q19" i="46" s="1"/>
  <c r="AL19" i="19"/>
  <c r="AK19" i="19"/>
  <c r="AJ19" i="19"/>
  <c r="AI19" i="19"/>
  <c r="N19" i="46" s="1"/>
  <c r="AH19" i="19"/>
  <c r="AG19" i="19"/>
  <c r="K19" i="46" s="1"/>
  <c r="AF19" i="19"/>
  <c r="AE19" i="19"/>
  <c r="J19" i="46" s="1"/>
  <c r="AD19" i="19"/>
  <c r="AC19" i="19"/>
  <c r="AB19" i="19"/>
  <c r="AA19" i="19"/>
  <c r="E19" i="46" s="1"/>
  <c r="Z19" i="19"/>
  <c r="AT18" i="19"/>
  <c r="X18" i="46" s="1"/>
  <c r="AS18" i="19"/>
  <c r="AR18" i="19"/>
  <c r="AQ18" i="19"/>
  <c r="AP18" i="19"/>
  <c r="AO18" i="19"/>
  <c r="AN18" i="19"/>
  <c r="S18" i="46" s="1"/>
  <c r="AM18" i="19"/>
  <c r="AL18" i="19"/>
  <c r="AK18" i="19"/>
  <c r="AJ18" i="19"/>
  <c r="N18" i="46" s="1"/>
  <c r="AI18" i="19"/>
  <c r="AH18" i="19"/>
  <c r="AG18" i="19"/>
  <c r="AF18" i="19"/>
  <c r="AE18" i="19"/>
  <c r="AD18" i="19"/>
  <c r="AC18" i="19"/>
  <c r="AB18" i="19"/>
  <c r="G18" i="46" s="1"/>
  <c r="AA18" i="19"/>
  <c r="Z18" i="19"/>
  <c r="E18" i="46" s="1"/>
  <c r="AT17" i="19"/>
  <c r="AS17" i="19"/>
  <c r="X17" i="46" s="1"/>
  <c r="AR17" i="19"/>
  <c r="AQ17" i="19"/>
  <c r="AP17" i="19"/>
  <c r="AO17" i="19"/>
  <c r="AN17" i="19"/>
  <c r="AM17" i="19"/>
  <c r="AL17" i="19"/>
  <c r="AK17" i="19"/>
  <c r="O17" i="46" s="1"/>
  <c r="AJ17" i="19"/>
  <c r="AI17" i="19"/>
  <c r="M17" i="46" s="1"/>
  <c r="AH17" i="19"/>
  <c r="AG17" i="19"/>
  <c r="K17" i="46" s="1"/>
  <c r="AF17" i="19"/>
  <c r="AE17" i="19"/>
  <c r="J17" i="46" s="1"/>
  <c r="AD17" i="19"/>
  <c r="AC17" i="19"/>
  <c r="H17" i="46" s="1"/>
  <c r="AB17" i="19"/>
  <c r="AA17" i="19"/>
  <c r="Z17" i="19"/>
  <c r="AT16" i="19"/>
  <c r="X16" i="46" s="1"/>
  <c r="AS16" i="19"/>
  <c r="AR16" i="19"/>
  <c r="AQ16" i="19"/>
  <c r="AP16" i="19"/>
  <c r="T16" i="46" s="1"/>
  <c r="AO16" i="19"/>
  <c r="AN16" i="19"/>
  <c r="AM16" i="19"/>
  <c r="AL16" i="19"/>
  <c r="AK16" i="19"/>
  <c r="AJ16" i="19"/>
  <c r="AI16" i="19"/>
  <c r="AH16" i="19"/>
  <c r="M16" i="46" s="1"/>
  <c r="AG16" i="19"/>
  <c r="AF16" i="19"/>
  <c r="AE16" i="19"/>
  <c r="AD16" i="19"/>
  <c r="H16" i="46" s="1"/>
  <c r="AC16" i="19"/>
  <c r="AB16" i="19"/>
  <c r="AA16" i="19"/>
  <c r="Z16" i="19"/>
  <c r="E16" i="46" s="1"/>
  <c r="AT15" i="19"/>
  <c r="AS15" i="19"/>
  <c r="AR15" i="19"/>
  <c r="AQ15" i="19"/>
  <c r="U15" i="46" s="1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G15" i="46" s="1"/>
  <c r="AB15" i="19"/>
  <c r="AA15" i="19"/>
  <c r="Z15" i="19"/>
  <c r="AT14" i="19"/>
  <c r="X14" i="46" s="1"/>
  <c r="AS14" i="19"/>
  <c r="AR14" i="19"/>
  <c r="AQ14" i="19"/>
  <c r="AP14" i="19"/>
  <c r="AO14" i="19"/>
  <c r="AN14" i="19"/>
  <c r="S14" i="46" s="1"/>
  <c r="AM14" i="19"/>
  <c r="AL14" i="19"/>
  <c r="AK14" i="19"/>
  <c r="AJ14" i="19"/>
  <c r="O14" i="46" s="1"/>
  <c r="AI14" i="19"/>
  <c r="AH14" i="19"/>
  <c r="AG14" i="19"/>
  <c r="AF14" i="19"/>
  <c r="J14" i="46" s="1"/>
  <c r="AE14" i="19"/>
  <c r="AD14" i="19"/>
  <c r="I14" i="46" s="1"/>
  <c r="AC14" i="19"/>
  <c r="AB14" i="19"/>
  <c r="AA14" i="19"/>
  <c r="Z14" i="19"/>
  <c r="E14" i="46" s="1"/>
  <c r="AT13" i="19"/>
  <c r="AS13" i="19"/>
  <c r="W13" i="46" s="1"/>
  <c r="AR13" i="19"/>
  <c r="AQ13" i="19"/>
  <c r="U13" i="46" s="1"/>
  <c r="AP13" i="19"/>
  <c r="AO13" i="19"/>
  <c r="AN13" i="19"/>
  <c r="AM13" i="19"/>
  <c r="R13" i="46" s="1"/>
  <c r="AL13" i="19"/>
  <c r="AK13" i="19"/>
  <c r="O13" i="46" s="1"/>
  <c r="AJ13" i="19"/>
  <c r="AI13" i="19"/>
  <c r="N13" i="46" s="1"/>
  <c r="AH13" i="19"/>
  <c r="AG13" i="19"/>
  <c r="AF13" i="19"/>
  <c r="AE13" i="19"/>
  <c r="AD13" i="19"/>
  <c r="AC13" i="19"/>
  <c r="H13" i="46" s="1"/>
  <c r="AB13" i="19"/>
  <c r="AA13" i="19"/>
  <c r="Z13" i="19"/>
  <c r="AT12" i="19"/>
  <c r="X12" i="46" s="1"/>
  <c r="AS12" i="19"/>
  <c r="AR12" i="19"/>
  <c r="V12" i="46" s="1"/>
  <c r="AQ12" i="19"/>
  <c r="AP12" i="19"/>
  <c r="T12" i="46" s="1"/>
  <c r="AO12" i="19"/>
  <c r="AN12" i="19"/>
  <c r="S12" i="46" s="1"/>
  <c r="AM12" i="19"/>
  <c r="AL12" i="19"/>
  <c r="AK12" i="19"/>
  <c r="AJ12" i="19"/>
  <c r="O12" i="46" s="1"/>
  <c r="AI12" i="19"/>
  <c r="AH12" i="19"/>
  <c r="AG12" i="19"/>
  <c r="AF12" i="19"/>
  <c r="AE12" i="19"/>
  <c r="AD12" i="19"/>
  <c r="AC12" i="19"/>
  <c r="AB12" i="19"/>
  <c r="AA12" i="19"/>
  <c r="Z12" i="19"/>
  <c r="E12" i="46" s="1"/>
  <c r="AT11" i="19"/>
  <c r="AS11" i="19"/>
  <c r="AR11" i="19"/>
  <c r="AQ11" i="19"/>
  <c r="U11" i="46" s="1"/>
  <c r="AP11" i="19"/>
  <c r="AO11" i="19"/>
  <c r="S11" i="46" s="1"/>
  <c r="AN11" i="19"/>
  <c r="AM11" i="19"/>
  <c r="AL11" i="19"/>
  <c r="AK11" i="19"/>
  <c r="O11" i="46" s="1"/>
  <c r="AJ11" i="19"/>
  <c r="AI11" i="19"/>
  <c r="AH11" i="19"/>
  <c r="AG11" i="19"/>
  <c r="AF11" i="19"/>
  <c r="AE11" i="19"/>
  <c r="J11" i="46" s="1"/>
  <c r="AD11" i="19"/>
  <c r="AC11" i="19"/>
  <c r="H11" i="46" s="1"/>
  <c r="AB11" i="19"/>
  <c r="AA11" i="19"/>
  <c r="Z11" i="19"/>
  <c r="AT10" i="19"/>
  <c r="X10" i="46" s="1"/>
  <c r="AS10" i="19"/>
  <c r="AR10" i="19"/>
  <c r="W10" i="46" s="1"/>
  <c r="AQ10" i="19"/>
  <c r="AP10" i="19"/>
  <c r="AO10" i="19"/>
  <c r="AN10" i="19"/>
  <c r="R10" i="46" s="1"/>
  <c r="AM10" i="19"/>
  <c r="AL10" i="19"/>
  <c r="AK10" i="19"/>
  <c r="AJ10" i="19"/>
  <c r="AI10" i="19"/>
  <c r="AH10" i="19"/>
  <c r="M10" i="46" s="1"/>
  <c r="AG10" i="19"/>
  <c r="AF10" i="19"/>
  <c r="K10" i="46" s="1"/>
  <c r="AE10" i="19"/>
  <c r="AD10" i="19"/>
  <c r="AC10" i="19"/>
  <c r="AB10" i="19"/>
  <c r="G10" i="46" s="1"/>
  <c r="AA10" i="19"/>
  <c r="Z10" i="19"/>
  <c r="E10" i="46" s="1"/>
  <c r="AT9" i="19"/>
  <c r="AS9" i="19"/>
  <c r="AR9" i="19"/>
  <c r="AQ9" i="19"/>
  <c r="AP9" i="19"/>
  <c r="AO9" i="19"/>
  <c r="S9" i="46" s="1"/>
  <c r="AN9" i="19"/>
  <c r="AM9" i="19"/>
  <c r="R9" i="46" s="1"/>
  <c r="AL9" i="19"/>
  <c r="AK9" i="19"/>
  <c r="AJ9" i="19"/>
  <c r="AI9" i="19"/>
  <c r="AH9" i="19"/>
  <c r="AG9" i="19"/>
  <c r="K9" i="46" s="1"/>
  <c r="AF9" i="19"/>
  <c r="AE9" i="19"/>
  <c r="AD9" i="19"/>
  <c r="AC9" i="19"/>
  <c r="AB9" i="19"/>
  <c r="AA9" i="19"/>
  <c r="Z9" i="19"/>
  <c r="AT8" i="19"/>
  <c r="X8" i="46" s="1"/>
  <c r="AS8" i="19"/>
  <c r="AR8" i="19"/>
  <c r="AQ8" i="19"/>
  <c r="AP8" i="19"/>
  <c r="AO8" i="19"/>
  <c r="AN8" i="19"/>
  <c r="R8" i="46" s="1"/>
  <c r="AM8" i="19"/>
  <c r="AL8" i="19"/>
  <c r="AK8" i="19"/>
  <c r="AJ8" i="19"/>
  <c r="N8" i="46" s="1"/>
  <c r="AI8" i="19"/>
  <c r="AH8" i="19"/>
  <c r="AG8" i="19"/>
  <c r="AF8" i="19"/>
  <c r="K8" i="46" s="1"/>
  <c r="AE8" i="19"/>
  <c r="AD8" i="19"/>
  <c r="AC8" i="19"/>
  <c r="AB8" i="19"/>
  <c r="G8" i="46" s="1"/>
  <c r="AA8" i="19"/>
  <c r="Z8" i="19"/>
  <c r="E8" i="46" s="1"/>
  <c r="AT7" i="19"/>
  <c r="AS7" i="19"/>
  <c r="AR7" i="19"/>
  <c r="AQ7" i="19"/>
  <c r="AP7" i="19"/>
  <c r="AO7" i="19"/>
  <c r="T7" i="46" s="1"/>
  <c r="AN7" i="19"/>
  <c r="AM7" i="19"/>
  <c r="AL7" i="19"/>
  <c r="AK7" i="19"/>
  <c r="AJ7" i="19"/>
  <c r="AI7" i="19"/>
  <c r="AH7" i="19"/>
  <c r="AG7" i="19"/>
  <c r="K7" i="46" s="1"/>
  <c r="AF7" i="19"/>
  <c r="AE7" i="19"/>
  <c r="AD7" i="19"/>
  <c r="AC7" i="19"/>
  <c r="AB7" i="19"/>
  <c r="AA7" i="19"/>
  <c r="E7" i="46" s="1"/>
  <c r="Z7" i="19"/>
  <c r="AT6" i="19"/>
  <c r="X6" i="46" s="1"/>
  <c r="AS6" i="19"/>
  <c r="AR6" i="19"/>
  <c r="AQ6" i="19"/>
  <c r="AP6" i="19"/>
  <c r="AO6" i="19"/>
  <c r="AN6" i="19"/>
  <c r="R6" i="46" s="1"/>
  <c r="AM6" i="19"/>
  <c r="AL6" i="19"/>
  <c r="Q6" i="46" s="1"/>
  <c r="AK6" i="19"/>
  <c r="AJ6" i="19"/>
  <c r="AI6" i="19"/>
  <c r="AH6" i="19"/>
  <c r="AG6" i="19"/>
  <c r="AF6" i="19"/>
  <c r="AE6" i="19"/>
  <c r="AD6" i="19"/>
  <c r="I6" i="46" s="1"/>
  <c r="AC6" i="19"/>
  <c r="AB6" i="19"/>
  <c r="AA6" i="19"/>
  <c r="Z6" i="19"/>
  <c r="E6" i="46" s="1"/>
  <c r="AT5" i="19"/>
  <c r="AS5" i="19"/>
  <c r="X5" i="46" s="1"/>
  <c r="AR5" i="19"/>
  <c r="AQ5" i="19"/>
  <c r="AP5" i="19"/>
  <c r="AO5" i="19"/>
  <c r="AN5" i="19"/>
  <c r="AM5" i="19"/>
  <c r="R5" i="46" s="1"/>
  <c r="AL5" i="19"/>
  <c r="AK5" i="19"/>
  <c r="P5" i="46" s="1"/>
  <c r="AJ5" i="19"/>
  <c r="AI5" i="19"/>
  <c r="AH5" i="19"/>
  <c r="AG5" i="19"/>
  <c r="AF5" i="19"/>
  <c r="AE5" i="19"/>
  <c r="AD5" i="19"/>
  <c r="AC5" i="19"/>
  <c r="AB5" i="19"/>
  <c r="AA5" i="19"/>
  <c r="Z5" i="19"/>
  <c r="AT4" i="19"/>
  <c r="X4" i="46" s="1"/>
  <c r="AS4" i="19"/>
  <c r="AR4" i="19"/>
  <c r="V4" i="46" s="1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E4" i="46" s="1"/>
  <c r="AT3" i="19"/>
  <c r="AS3" i="19"/>
  <c r="W3" i="46" s="1"/>
  <c r="AR3" i="19"/>
  <c r="AQ3" i="19"/>
  <c r="AP3" i="19"/>
  <c r="AO3" i="19"/>
  <c r="AN3" i="19"/>
  <c r="AM3" i="19"/>
  <c r="Q3" i="46" s="1"/>
  <c r="AL3" i="19"/>
  <c r="AK3" i="19"/>
  <c r="AJ3" i="19"/>
  <c r="AI3" i="19"/>
  <c r="AH3" i="19"/>
  <c r="AG3" i="19"/>
  <c r="AF3" i="19"/>
  <c r="AE3" i="19"/>
  <c r="J3" i="46" s="1"/>
  <c r="AD3" i="19"/>
  <c r="AC3" i="19"/>
  <c r="AB3" i="19"/>
  <c r="AA3" i="19"/>
  <c r="Z3" i="19"/>
  <c r="Y102" i="19"/>
  <c r="D102" i="46" s="1"/>
  <c r="Y101" i="19"/>
  <c r="Y100" i="19"/>
  <c r="D100" i="46" s="1"/>
  <c r="Y99" i="19"/>
  <c r="Y98" i="19"/>
  <c r="D98" i="46" s="1"/>
  <c r="Y96" i="19"/>
  <c r="Y95" i="19"/>
  <c r="D95" i="46" s="1"/>
  <c r="Y94" i="19"/>
  <c r="Y93" i="19"/>
  <c r="D93" i="46" s="1"/>
  <c r="Y92" i="19"/>
  <c r="Y91" i="19"/>
  <c r="D91" i="46" s="1"/>
  <c r="Y90" i="19"/>
  <c r="Y89" i="19"/>
  <c r="D89" i="46" s="1"/>
  <c r="Y88" i="19"/>
  <c r="Y87" i="19"/>
  <c r="D87" i="46" s="1"/>
  <c r="Y85" i="19"/>
  <c r="Y84" i="19"/>
  <c r="D84" i="46" s="1"/>
  <c r="Y83" i="19"/>
  <c r="Y82" i="19"/>
  <c r="D82" i="46" s="1"/>
  <c r="Y81" i="19"/>
  <c r="Y80" i="19"/>
  <c r="D80" i="46" s="1"/>
  <c r="Y79" i="19"/>
  <c r="Y78" i="19"/>
  <c r="D78" i="46" s="1"/>
  <c r="Y77" i="19"/>
  <c r="Y76" i="19"/>
  <c r="D76" i="46" s="1"/>
  <c r="Y75" i="19"/>
  <c r="Y74" i="19"/>
  <c r="D74" i="46" s="1"/>
  <c r="Y73" i="19"/>
  <c r="Y72" i="19"/>
  <c r="D72" i="46" s="1"/>
  <c r="Y71" i="19"/>
  <c r="Y70" i="19"/>
  <c r="D70" i="46" s="1"/>
  <c r="Y69" i="19"/>
  <c r="Y68" i="19"/>
  <c r="D68" i="46" s="1"/>
  <c r="Y67" i="19"/>
  <c r="Y66" i="19"/>
  <c r="D66" i="46" s="1"/>
  <c r="Y65" i="19"/>
  <c r="Y64" i="19"/>
  <c r="D64" i="46" s="1"/>
  <c r="Y63" i="19"/>
  <c r="Y62" i="19"/>
  <c r="D62" i="46" s="1"/>
  <c r="Y61" i="19"/>
  <c r="Y60" i="19"/>
  <c r="D60" i="46" s="1"/>
  <c r="Y59" i="19"/>
  <c r="Y58" i="19"/>
  <c r="D58" i="46" s="1"/>
  <c r="Y57" i="19"/>
  <c r="Y56" i="19"/>
  <c r="D56" i="46" s="1"/>
  <c r="Y55" i="19"/>
  <c r="Y54" i="19"/>
  <c r="D54" i="46" s="1"/>
  <c r="Y53" i="19"/>
  <c r="Y52" i="19"/>
  <c r="D52" i="46" s="1"/>
  <c r="Y51" i="19"/>
  <c r="Y50" i="19"/>
  <c r="D50" i="46" s="1"/>
  <c r="Y49" i="19"/>
  <c r="Y48" i="19"/>
  <c r="D48" i="46" s="1"/>
  <c r="Y47" i="19"/>
  <c r="Y46" i="19"/>
  <c r="D46" i="46" s="1"/>
  <c r="Y45" i="19"/>
  <c r="Y44" i="19"/>
  <c r="D44" i="46" s="1"/>
  <c r="Y43" i="19"/>
  <c r="Y42" i="19"/>
  <c r="D42" i="46" s="1"/>
  <c r="Y41" i="19"/>
  <c r="Y40" i="19"/>
  <c r="D40" i="46" s="1"/>
  <c r="Y39" i="19"/>
  <c r="Y38" i="19"/>
  <c r="D38" i="46" s="1"/>
  <c r="Y37" i="19"/>
  <c r="Y36" i="19"/>
  <c r="D36" i="46" s="1"/>
  <c r="Y35" i="19"/>
  <c r="Y34" i="19"/>
  <c r="D34" i="46" s="1"/>
  <c r="Y33" i="19"/>
  <c r="Y32" i="19"/>
  <c r="D32" i="46" s="1"/>
  <c r="Y31" i="19"/>
  <c r="Y30" i="19"/>
  <c r="D30" i="46" s="1"/>
  <c r="Y29" i="19"/>
  <c r="Y28" i="19"/>
  <c r="D28" i="46" s="1"/>
  <c r="Y27" i="19"/>
  <c r="Y26" i="19"/>
  <c r="D26" i="46" s="1"/>
  <c r="Y25" i="19"/>
  <c r="Y24" i="19"/>
  <c r="D24" i="46" s="1"/>
  <c r="Y23" i="19"/>
  <c r="Y22" i="19"/>
  <c r="D22" i="46" s="1"/>
  <c r="Y21" i="19"/>
  <c r="Y20" i="19"/>
  <c r="D20" i="46" s="1"/>
  <c r="Y19" i="19"/>
  <c r="Y18" i="19"/>
  <c r="D18" i="46" s="1"/>
  <c r="Y17" i="19"/>
  <c r="Y16" i="19"/>
  <c r="D16" i="46" s="1"/>
  <c r="Y15" i="19"/>
  <c r="Y14" i="19"/>
  <c r="D14" i="46" s="1"/>
  <c r="Y13" i="19"/>
  <c r="Y12" i="19"/>
  <c r="D12" i="46" s="1"/>
  <c r="Y11" i="19"/>
  <c r="Y10" i="19"/>
  <c r="D10" i="46" s="1"/>
  <c r="Y9" i="19"/>
  <c r="Y8" i="19"/>
  <c r="D8" i="46" s="1"/>
  <c r="Y7" i="19"/>
  <c r="Y6" i="19"/>
  <c r="D6" i="46" s="1"/>
  <c r="Y5" i="19"/>
  <c r="Y4" i="19"/>
  <c r="D4" i="46" s="1"/>
  <c r="C3" i="19"/>
  <c r="X102" i="19"/>
  <c r="X102" i="43" s="1"/>
  <c r="W102" i="19"/>
  <c r="V102" i="19"/>
  <c r="U102" i="19"/>
  <c r="T102" i="19"/>
  <c r="T102" i="43" s="1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X100" i="19"/>
  <c r="X100" i="43" s="1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X99" i="19"/>
  <c r="W99" i="19"/>
  <c r="W99" i="43" s="1"/>
  <c r="V99" i="19"/>
  <c r="U99" i="19"/>
  <c r="U99" i="43" s="1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X98" i="19"/>
  <c r="X98" i="43" s="1"/>
  <c r="W98" i="19"/>
  <c r="V98" i="19"/>
  <c r="U98" i="19"/>
  <c r="T98" i="19"/>
  <c r="S98" i="19"/>
  <c r="R98" i="19"/>
  <c r="Q98" i="19"/>
  <c r="P98" i="19"/>
  <c r="Q98" i="43" s="1"/>
  <c r="O98" i="19"/>
  <c r="N98" i="19"/>
  <c r="O98" i="43" s="1"/>
  <c r="M98" i="19"/>
  <c r="L98" i="19"/>
  <c r="K98" i="19"/>
  <c r="J98" i="19"/>
  <c r="I98" i="19"/>
  <c r="H98" i="19"/>
  <c r="G98" i="19"/>
  <c r="F98" i="19"/>
  <c r="E98" i="19"/>
  <c r="D98" i="19"/>
  <c r="X97" i="19"/>
  <c r="W97" i="19"/>
  <c r="W97" i="43" s="1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N96" i="43" s="1"/>
  <c r="L96" i="19"/>
  <c r="K96" i="19"/>
  <c r="J96" i="19"/>
  <c r="I96" i="19"/>
  <c r="H96" i="19"/>
  <c r="G96" i="19"/>
  <c r="F96" i="19"/>
  <c r="E96" i="19"/>
  <c r="D96" i="19"/>
  <c r="X95" i="19"/>
  <c r="X95" i="43" s="1"/>
  <c r="W95" i="19"/>
  <c r="V95" i="19"/>
  <c r="U95" i="19"/>
  <c r="T95" i="19"/>
  <c r="S95" i="19"/>
  <c r="R95" i="19"/>
  <c r="Q95" i="19"/>
  <c r="P95" i="19"/>
  <c r="Q95" i="43" s="1"/>
  <c r="O95" i="19"/>
  <c r="N95" i="19"/>
  <c r="M95" i="19"/>
  <c r="L95" i="19"/>
  <c r="K95" i="19"/>
  <c r="J95" i="19"/>
  <c r="I95" i="19"/>
  <c r="H95" i="19"/>
  <c r="G95" i="19"/>
  <c r="F95" i="19"/>
  <c r="E95" i="19"/>
  <c r="D95" i="19"/>
  <c r="X94" i="19"/>
  <c r="W94" i="19"/>
  <c r="V94" i="19"/>
  <c r="U94" i="19"/>
  <c r="T94" i="19"/>
  <c r="S94" i="19"/>
  <c r="R94" i="19"/>
  <c r="Q94" i="19"/>
  <c r="P94" i="19"/>
  <c r="O94" i="19"/>
  <c r="O94" i="43" s="1"/>
  <c r="N94" i="19"/>
  <c r="M94" i="19"/>
  <c r="N94" i="43" s="1"/>
  <c r="L94" i="19"/>
  <c r="K94" i="19"/>
  <c r="J94" i="19"/>
  <c r="I94" i="19"/>
  <c r="H94" i="19"/>
  <c r="G94" i="19"/>
  <c r="F94" i="19"/>
  <c r="E94" i="19"/>
  <c r="D94" i="19"/>
  <c r="X93" i="19"/>
  <c r="X93" i="43" s="1"/>
  <c r="W93" i="19"/>
  <c r="V93" i="19"/>
  <c r="V93" i="43" s="1"/>
  <c r="U93" i="19"/>
  <c r="T93" i="19"/>
  <c r="S93" i="19"/>
  <c r="R93" i="19"/>
  <c r="Q93" i="19"/>
  <c r="P93" i="19"/>
  <c r="Q93" i="43" s="1"/>
  <c r="O93" i="19"/>
  <c r="N93" i="19"/>
  <c r="M93" i="19"/>
  <c r="L93" i="19"/>
  <c r="K93" i="19"/>
  <c r="J93" i="19"/>
  <c r="I93" i="19"/>
  <c r="H93" i="19"/>
  <c r="G93" i="19"/>
  <c r="F93" i="19"/>
  <c r="E93" i="19"/>
  <c r="D93" i="19"/>
  <c r="X92" i="19"/>
  <c r="W92" i="19"/>
  <c r="V92" i="19"/>
  <c r="U92" i="19"/>
  <c r="V92" i="43" s="1"/>
  <c r="T92" i="19"/>
  <c r="S92" i="19"/>
  <c r="R92" i="19"/>
  <c r="Q92" i="19"/>
  <c r="P92" i="19"/>
  <c r="O92" i="19"/>
  <c r="P92" i="43" s="1"/>
  <c r="N92" i="19"/>
  <c r="M92" i="19"/>
  <c r="N92" i="43" s="1"/>
  <c r="L92" i="19"/>
  <c r="K92" i="19"/>
  <c r="J92" i="19"/>
  <c r="I92" i="19"/>
  <c r="H92" i="19"/>
  <c r="G92" i="19"/>
  <c r="F92" i="19"/>
  <c r="E92" i="19"/>
  <c r="D92" i="19"/>
  <c r="X91" i="19"/>
  <c r="X91" i="43" s="1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X90" i="19"/>
  <c r="W90" i="19"/>
  <c r="V90" i="19"/>
  <c r="U90" i="19"/>
  <c r="T90" i="19"/>
  <c r="S90" i="19"/>
  <c r="R90" i="19"/>
  <c r="Q90" i="19"/>
  <c r="P90" i="19"/>
  <c r="O90" i="19"/>
  <c r="P90" i="43" s="1"/>
  <c r="N90" i="19"/>
  <c r="M90" i="19"/>
  <c r="L90" i="19"/>
  <c r="K90" i="19"/>
  <c r="J90" i="19"/>
  <c r="I90" i="19"/>
  <c r="H90" i="19"/>
  <c r="G90" i="19"/>
  <c r="F90" i="19"/>
  <c r="E90" i="19"/>
  <c r="D90" i="19"/>
  <c r="X89" i="19"/>
  <c r="X89" i="43" s="1"/>
  <c r="W89" i="19"/>
  <c r="V89" i="19"/>
  <c r="U89" i="19"/>
  <c r="T89" i="19"/>
  <c r="S89" i="19"/>
  <c r="R89" i="19"/>
  <c r="Q89" i="19"/>
  <c r="P89" i="19"/>
  <c r="Q89" i="43" s="1"/>
  <c r="O89" i="19"/>
  <c r="N89" i="19"/>
  <c r="M89" i="19"/>
  <c r="L89" i="19"/>
  <c r="K89" i="19"/>
  <c r="J89" i="19"/>
  <c r="I89" i="19"/>
  <c r="H89" i="19"/>
  <c r="G89" i="19"/>
  <c r="F89" i="19"/>
  <c r="E89" i="19"/>
  <c r="D89" i="19"/>
  <c r="X88" i="19"/>
  <c r="W88" i="19"/>
  <c r="V88" i="19"/>
  <c r="U88" i="19"/>
  <c r="T88" i="19"/>
  <c r="S88" i="19"/>
  <c r="R88" i="19"/>
  <c r="Q88" i="19"/>
  <c r="R88" i="43" s="1"/>
  <c r="P88" i="19"/>
  <c r="O88" i="19"/>
  <c r="P88" i="43" s="1"/>
  <c r="N88" i="19"/>
  <c r="M88" i="19"/>
  <c r="L88" i="19"/>
  <c r="K88" i="19"/>
  <c r="J88" i="19"/>
  <c r="I88" i="19"/>
  <c r="H88" i="19"/>
  <c r="G88" i="19"/>
  <c r="F88" i="19"/>
  <c r="E88" i="19"/>
  <c r="D88" i="19"/>
  <c r="X87" i="19"/>
  <c r="X87" i="43" s="1"/>
  <c r="W87" i="19"/>
  <c r="V87" i="19"/>
  <c r="U87" i="19"/>
  <c r="T87" i="19"/>
  <c r="S87" i="19"/>
  <c r="R87" i="19"/>
  <c r="S87" i="43" s="1"/>
  <c r="Q87" i="19"/>
  <c r="P87" i="19"/>
  <c r="P87" i="43" s="1"/>
  <c r="O87" i="19"/>
  <c r="N87" i="19"/>
  <c r="M87" i="19"/>
  <c r="L87" i="19"/>
  <c r="K87" i="19"/>
  <c r="J87" i="19"/>
  <c r="I87" i="19"/>
  <c r="H87" i="19"/>
  <c r="G87" i="19"/>
  <c r="F87" i="19"/>
  <c r="E87" i="19"/>
  <c r="D87" i="19"/>
  <c r="X86" i="19"/>
  <c r="W86" i="19"/>
  <c r="V86" i="19"/>
  <c r="U86" i="19"/>
  <c r="T86" i="19"/>
  <c r="S86" i="19"/>
  <c r="R86" i="19"/>
  <c r="Q86" i="19"/>
  <c r="P86" i="19"/>
  <c r="O86" i="19"/>
  <c r="O86" i="43" s="1"/>
  <c r="N86" i="19"/>
  <c r="M86" i="19"/>
  <c r="L86" i="19"/>
  <c r="K86" i="19"/>
  <c r="L86" i="43" s="1"/>
  <c r="J86" i="19"/>
  <c r="I86" i="19"/>
  <c r="I86" i="43" s="1"/>
  <c r="H86" i="19"/>
  <c r="G86" i="19"/>
  <c r="G86" i="43" s="1"/>
  <c r="F86" i="19"/>
  <c r="E86" i="19"/>
  <c r="E86" i="43" s="1"/>
  <c r="D86" i="19"/>
  <c r="X85" i="19"/>
  <c r="X85" i="43" s="1"/>
  <c r="W85" i="19"/>
  <c r="V85" i="19"/>
  <c r="U85" i="19"/>
  <c r="T85" i="19"/>
  <c r="U85" i="43" s="1"/>
  <c r="S85" i="19"/>
  <c r="R85" i="19"/>
  <c r="S85" i="43" s="1"/>
  <c r="Q85" i="19"/>
  <c r="R85" i="43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X84" i="19"/>
  <c r="X84" i="43" s="1"/>
  <c r="W84" i="19"/>
  <c r="V84" i="19"/>
  <c r="U84" i="19"/>
  <c r="T84" i="19"/>
  <c r="S84" i="19"/>
  <c r="R84" i="19"/>
  <c r="Q84" i="19"/>
  <c r="P84" i="19"/>
  <c r="Q84" i="43" s="1"/>
  <c r="O84" i="19"/>
  <c r="N84" i="19"/>
  <c r="M84" i="19"/>
  <c r="L84" i="19"/>
  <c r="K84" i="19"/>
  <c r="J84" i="19"/>
  <c r="I84" i="19"/>
  <c r="H84" i="19"/>
  <c r="G84" i="19"/>
  <c r="F84" i="19"/>
  <c r="E84" i="19"/>
  <c r="D84" i="19"/>
  <c r="X83" i="19"/>
  <c r="W83" i="19"/>
  <c r="V83" i="19"/>
  <c r="U83" i="19"/>
  <c r="T83" i="19"/>
  <c r="S83" i="19"/>
  <c r="T83" i="43" s="1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X82" i="19"/>
  <c r="X82" i="43" s="1"/>
  <c r="W82" i="19"/>
  <c r="V82" i="19"/>
  <c r="V82" i="43" s="1"/>
  <c r="U82" i="19"/>
  <c r="T82" i="19"/>
  <c r="S82" i="19"/>
  <c r="R82" i="19"/>
  <c r="Q82" i="19"/>
  <c r="R82" i="43" s="1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X81" i="19"/>
  <c r="W81" i="19"/>
  <c r="V81" i="19"/>
  <c r="U81" i="19"/>
  <c r="T81" i="19"/>
  <c r="S81" i="19"/>
  <c r="R81" i="19"/>
  <c r="Q81" i="19"/>
  <c r="P81" i="19"/>
  <c r="Q81" i="43" s="1"/>
  <c r="O81" i="19"/>
  <c r="N81" i="19"/>
  <c r="M81" i="19"/>
  <c r="L81" i="19"/>
  <c r="K81" i="19"/>
  <c r="J81" i="19"/>
  <c r="I81" i="19"/>
  <c r="H81" i="19"/>
  <c r="G81" i="19"/>
  <c r="F81" i="19"/>
  <c r="E81" i="19"/>
  <c r="D81" i="19"/>
  <c r="X80" i="19"/>
  <c r="W80" i="19"/>
  <c r="V80" i="19"/>
  <c r="U80" i="19"/>
  <c r="T80" i="19"/>
  <c r="S80" i="19"/>
  <c r="R80" i="19"/>
  <c r="Q80" i="19"/>
  <c r="R80" i="43" s="1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X79" i="19"/>
  <c r="W79" i="19"/>
  <c r="X79" i="43"/>
  <c r="V79" i="19"/>
  <c r="U79" i="19"/>
  <c r="U79" i="43" s="1"/>
  <c r="T79" i="19"/>
  <c r="S79" i="19"/>
  <c r="R79" i="19"/>
  <c r="Q79" i="19"/>
  <c r="P79" i="19"/>
  <c r="O79" i="19"/>
  <c r="P79" i="43" s="1"/>
  <c r="N79" i="19"/>
  <c r="M79" i="19"/>
  <c r="L79" i="19"/>
  <c r="K79" i="19"/>
  <c r="J79" i="19"/>
  <c r="I79" i="19"/>
  <c r="H79" i="19"/>
  <c r="G79" i="19"/>
  <c r="F79" i="19"/>
  <c r="E79" i="19"/>
  <c r="D79" i="19"/>
  <c r="X78" i="19"/>
  <c r="X78" i="43" s="1"/>
  <c r="W78" i="19"/>
  <c r="V78" i="19"/>
  <c r="U78" i="19"/>
  <c r="T78" i="19"/>
  <c r="S78" i="19"/>
  <c r="R78" i="19"/>
  <c r="R78" i="43" s="1"/>
  <c r="Q78" i="19"/>
  <c r="P78" i="19"/>
  <c r="Q78" i="43" s="1"/>
  <c r="O78" i="19"/>
  <c r="N78" i="19"/>
  <c r="M78" i="19"/>
  <c r="L78" i="19"/>
  <c r="K78" i="19"/>
  <c r="J78" i="19"/>
  <c r="I78" i="19"/>
  <c r="H78" i="19"/>
  <c r="G78" i="19"/>
  <c r="F78" i="19"/>
  <c r="E78" i="19"/>
  <c r="D78" i="19"/>
  <c r="X77" i="19"/>
  <c r="W77" i="19"/>
  <c r="V77" i="19"/>
  <c r="U77" i="19"/>
  <c r="T77" i="19"/>
  <c r="S77" i="19"/>
  <c r="R77" i="19"/>
  <c r="Q77" i="19"/>
  <c r="R77" i="43" s="1"/>
  <c r="P77" i="19"/>
  <c r="Q77" i="43" s="1"/>
  <c r="O77" i="19"/>
  <c r="N77" i="19"/>
  <c r="O77" i="43" s="1"/>
  <c r="M77" i="19"/>
  <c r="L77" i="19"/>
  <c r="K77" i="19"/>
  <c r="J77" i="19"/>
  <c r="I77" i="19"/>
  <c r="H77" i="19"/>
  <c r="G77" i="19"/>
  <c r="F77" i="19"/>
  <c r="E77" i="19"/>
  <c r="D77" i="19"/>
  <c r="X76" i="19"/>
  <c r="W76" i="19"/>
  <c r="V76" i="19"/>
  <c r="U76" i="19"/>
  <c r="V76" i="43" s="1"/>
  <c r="T76" i="19"/>
  <c r="S76" i="19"/>
  <c r="R76" i="19"/>
  <c r="Q76" i="19"/>
  <c r="R76" i="43" s="1"/>
  <c r="P76" i="19"/>
  <c r="O76" i="19"/>
  <c r="O76" i="43" s="1"/>
  <c r="N76" i="19"/>
  <c r="M76" i="19"/>
  <c r="N76" i="43" s="1"/>
  <c r="L76" i="19"/>
  <c r="K76" i="19"/>
  <c r="J76" i="19"/>
  <c r="I76" i="19"/>
  <c r="H76" i="19"/>
  <c r="G76" i="19"/>
  <c r="F76" i="19"/>
  <c r="E76" i="19"/>
  <c r="D76" i="19"/>
  <c r="X75" i="19"/>
  <c r="W75" i="19"/>
  <c r="V75" i="19"/>
  <c r="W75" i="43" s="1"/>
  <c r="U75" i="19"/>
  <c r="T75" i="19"/>
  <c r="S75" i="19"/>
  <c r="R75" i="19"/>
  <c r="S75" i="43" s="1"/>
  <c r="Q75" i="19"/>
  <c r="P75" i="19"/>
  <c r="Q75" i="43" s="1"/>
  <c r="O75" i="19"/>
  <c r="N75" i="19"/>
  <c r="M75" i="19"/>
  <c r="L75" i="19"/>
  <c r="K75" i="19"/>
  <c r="J75" i="19"/>
  <c r="I75" i="19"/>
  <c r="H75" i="19"/>
  <c r="G75" i="19"/>
  <c r="F75" i="19"/>
  <c r="E75" i="19"/>
  <c r="D75" i="19"/>
  <c r="X74" i="19"/>
  <c r="W74" i="19"/>
  <c r="X74" i="43" s="1"/>
  <c r="V74" i="19"/>
  <c r="U74" i="19"/>
  <c r="V74" i="43" s="1"/>
  <c r="T74" i="19"/>
  <c r="U74" i="43"/>
  <c r="S74" i="19"/>
  <c r="R74" i="19"/>
  <c r="Q74" i="19"/>
  <c r="P74" i="19"/>
  <c r="O74" i="19"/>
  <c r="N74" i="19"/>
  <c r="N74" i="43" s="1"/>
  <c r="M74" i="19"/>
  <c r="L74" i="19"/>
  <c r="K74" i="19"/>
  <c r="J74" i="19"/>
  <c r="I74" i="19"/>
  <c r="H74" i="19"/>
  <c r="G74" i="19"/>
  <c r="F74" i="19"/>
  <c r="E74" i="19"/>
  <c r="D74" i="19"/>
  <c r="X73" i="19"/>
  <c r="W73" i="19"/>
  <c r="V73" i="19"/>
  <c r="U73" i="19"/>
  <c r="T73" i="19"/>
  <c r="S73" i="19"/>
  <c r="R73" i="19"/>
  <c r="Q73" i="19"/>
  <c r="P73" i="19"/>
  <c r="O73" i="19"/>
  <c r="O73" i="43" s="1"/>
  <c r="N73" i="19"/>
  <c r="M73" i="19"/>
  <c r="L73" i="19"/>
  <c r="K73" i="19"/>
  <c r="J73" i="19"/>
  <c r="I73" i="19"/>
  <c r="H73" i="19"/>
  <c r="G73" i="19"/>
  <c r="F73" i="19"/>
  <c r="E73" i="19"/>
  <c r="D73" i="19"/>
  <c r="X72" i="19"/>
  <c r="X72" i="43" s="1"/>
  <c r="W72" i="19"/>
  <c r="V72" i="19"/>
  <c r="W72" i="43" s="1"/>
  <c r="U72" i="19"/>
  <c r="T72" i="19"/>
  <c r="U72" i="43" s="1"/>
  <c r="S72" i="19"/>
  <c r="R72" i="19"/>
  <c r="Q72" i="19"/>
  <c r="P72" i="19"/>
  <c r="O72" i="19"/>
  <c r="N72" i="19"/>
  <c r="N72" i="43" s="1"/>
  <c r="M72" i="19"/>
  <c r="L72" i="19"/>
  <c r="K72" i="19"/>
  <c r="J72" i="19"/>
  <c r="I72" i="19"/>
  <c r="H72" i="19"/>
  <c r="G72" i="19"/>
  <c r="F72" i="19"/>
  <c r="E72" i="19"/>
  <c r="D72" i="19"/>
  <c r="X71" i="19"/>
  <c r="W71" i="19"/>
  <c r="V71" i="19"/>
  <c r="U71" i="19"/>
  <c r="T71" i="19"/>
  <c r="T71" i="43" s="1"/>
  <c r="S71" i="19"/>
  <c r="R71" i="19"/>
  <c r="Q71" i="19"/>
  <c r="P71" i="19"/>
  <c r="Q71" i="43" s="1"/>
  <c r="O71" i="19"/>
  <c r="N71" i="19"/>
  <c r="M71" i="19"/>
  <c r="L71" i="19"/>
  <c r="K71" i="19"/>
  <c r="J71" i="19"/>
  <c r="I71" i="19"/>
  <c r="H71" i="19"/>
  <c r="G71" i="19"/>
  <c r="F71" i="19"/>
  <c r="E71" i="19"/>
  <c r="D71" i="19"/>
  <c r="X70" i="19"/>
  <c r="W70" i="19"/>
  <c r="V70" i="19"/>
  <c r="U70" i="19"/>
  <c r="T70" i="19"/>
  <c r="S70" i="19"/>
  <c r="R70" i="19"/>
  <c r="Q70" i="19"/>
  <c r="P70" i="19"/>
  <c r="O70" i="19"/>
  <c r="P70" i="43" s="1"/>
  <c r="N70" i="19"/>
  <c r="M70" i="19"/>
  <c r="L70" i="19"/>
  <c r="K70" i="19"/>
  <c r="J70" i="19"/>
  <c r="I70" i="19"/>
  <c r="H70" i="19"/>
  <c r="G70" i="19"/>
  <c r="F70" i="19"/>
  <c r="E70" i="19"/>
  <c r="D70" i="19"/>
  <c r="X69" i="19"/>
  <c r="X69" i="43" s="1"/>
  <c r="W69" i="19"/>
  <c r="V69" i="19"/>
  <c r="U69" i="19"/>
  <c r="T69" i="19"/>
  <c r="U69" i="43" s="1"/>
  <c r="S69" i="19"/>
  <c r="R69" i="19"/>
  <c r="S69" i="43" s="1"/>
  <c r="Q69" i="19"/>
  <c r="R69" i="43"/>
  <c r="P69" i="19"/>
  <c r="O69" i="19"/>
  <c r="O69" i="43" s="1"/>
  <c r="N69" i="19"/>
  <c r="M69" i="19"/>
  <c r="N69" i="43" s="1"/>
  <c r="L69" i="19"/>
  <c r="K69" i="19"/>
  <c r="J69" i="19"/>
  <c r="I69" i="19"/>
  <c r="H69" i="19"/>
  <c r="G69" i="19"/>
  <c r="F69" i="19"/>
  <c r="E69" i="19"/>
  <c r="D69" i="19"/>
  <c r="X68" i="19"/>
  <c r="X68" i="43" s="1"/>
  <c r="W68" i="19"/>
  <c r="V68" i="19"/>
  <c r="U68" i="19"/>
  <c r="T68" i="19"/>
  <c r="U68" i="43" s="1"/>
  <c r="S68" i="19"/>
  <c r="R68" i="19"/>
  <c r="Q68" i="19"/>
  <c r="P68" i="19"/>
  <c r="O68" i="19"/>
  <c r="N68" i="19"/>
  <c r="N68" i="43" s="1"/>
  <c r="M68" i="19"/>
  <c r="L68" i="19"/>
  <c r="K68" i="19"/>
  <c r="J68" i="19"/>
  <c r="I68" i="19"/>
  <c r="H68" i="19"/>
  <c r="G68" i="19"/>
  <c r="F68" i="19"/>
  <c r="E68" i="19"/>
  <c r="D68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X66" i="19"/>
  <c r="W66" i="19"/>
  <c r="V66" i="19"/>
  <c r="U66" i="19"/>
  <c r="T66" i="19"/>
  <c r="U66" i="43" s="1"/>
  <c r="S66" i="19"/>
  <c r="T66" i="43" s="1"/>
  <c r="R66" i="19"/>
  <c r="Q66" i="19"/>
  <c r="P66" i="19"/>
  <c r="O66" i="19"/>
  <c r="O66" i="43" s="1"/>
  <c r="N66" i="19"/>
  <c r="M66" i="19"/>
  <c r="L66" i="19"/>
  <c r="K66" i="19"/>
  <c r="J66" i="19"/>
  <c r="I66" i="19"/>
  <c r="H66" i="19"/>
  <c r="G66" i="19"/>
  <c r="F66" i="19"/>
  <c r="E66" i="19"/>
  <c r="D66" i="19"/>
  <c r="X65" i="19"/>
  <c r="W65" i="19"/>
  <c r="V65" i="19"/>
  <c r="W65" i="43" s="1"/>
  <c r="U65" i="19"/>
  <c r="T65" i="19"/>
  <c r="U65" i="43" s="1"/>
  <c r="S65" i="19"/>
  <c r="R65" i="19"/>
  <c r="S65" i="43" s="1"/>
  <c r="Q65" i="19"/>
  <c r="P65" i="19"/>
  <c r="O65" i="19"/>
  <c r="N65" i="19"/>
  <c r="O65" i="43" s="1"/>
  <c r="M65" i="19"/>
  <c r="L65" i="19"/>
  <c r="K65" i="19"/>
  <c r="J65" i="19"/>
  <c r="I65" i="19"/>
  <c r="H65" i="19"/>
  <c r="G65" i="19"/>
  <c r="F65" i="19"/>
  <c r="E65" i="19"/>
  <c r="D65" i="19"/>
  <c r="X64" i="19"/>
  <c r="W64" i="19"/>
  <c r="V64" i="19"/>
  <c r="U64" i="19"/>
  <c r="T64" i="19"/>
  <c r="S64" i="19"/>
  <c r="R64" i="19"/>
  <c r="Q64" i="19"/>
  <c r="R64" i="43" s="1"/>
  <c r="P64" i="19"/>
  <c r="O64" i="19"/>
  <c r="N64" i="19"/>
  <c r="M64" i="19"/>
  <c r="N64" i="43" s="1"/>
  <c r="L64" i="19"/>
  <c r="K64" i="19"/>
  <c r="J64" i="19"/>
  <c r="I64" i="19"/>
  <c r="H64" i="19"/>
  <c r="G64" i="19"/>
  <c r="F64" i="19"/>
  <c r="E64" i="19"/>
  <c r="D64" i="19"/>
  <c r="X63" i="19"/>
  <c r="W63" i="19"/>
  <c r="X63" i="43"/>
  <c r="V63" i="19"/>
  <c r="U63" i="19"/>
  <c r="U63" i="43" s="1"/>
  <c r="T63" i="19"/>
  <c r="S63" i="19"/>
  <c r="R63" i="19"/>
  <c r="Q63" i="19"/>
  <c r="R63" i="43" s="1"/>
  <c r="P63" i="19"/>
  <c r="O63" i="19"/>
  <c r="N63" i="19"/>
  <c r="M63" i="19"/>
  <c r="N63" i="43" s="1"/>
  <c r="L63" i="19"/>
  <c r="K63" i="19"/>
  <c r="J63" i="19"/>
  <c r="I63" i="19"/>
  <c r="H63" i="19"/>
  <c r="G63" i="19"/>
  <c r="F63" i="19"/>
  <c r="E63" i="19"/>
  <c r="D63" i="19"/>
  <c r="X62" i="19"/>
  <c r="X62" i="43" s="1"/>
  <c r="W62" i="19"/>
  <c r="V62" i="19"/>
  <c r="U62" i="19"/>
  <c r="T62" i="19"/>
  <c r="S62" i="19"/>
  <c r="R62" i="19"/>
  <c r="Q62" i="19"/>
  <c r="P62" i="19"/>
  <c r="P62" i="43" s="1"/>
  <c r="O62" i="19"/>
  <c r="N62" i="19"/>
  <c r="O62" i="43" s="1"/>
  <c r="M62" i="19"/>
  <c r="L62" i="19"/>
  <c r="K62" i="19"/>
  <c r="J62" i="19"/>
  <c r="I62" i="19"/>
  <c r="H62" i="19"/>
  <c r="G62" i="19"/>
  <c r="F62" i="19"/>
  <c r="E62" i="19"/>
  <c r="D62" i="19"/>
  <c r="X61" i="19"/>
  <c r="W61" i="19"/>
  <c r="W61" i="43" s="1"/>
  <c r="V61" i="19"/>
  <c r="U61" i="19"/>
  <c r="V61" i="43" s="1"/>
  <c r="T61" i="19"/>
  <c r="S61" i="19"/>
  <c r="S61" i="43" s="1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X60" i="19"/>
  <c r="W60" i="19"/>
  <c r="X60" i="43" s="1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X59" i="19"/>
  <c r="W59" i="19"/>
  <c r="V59" i="19"/>
  <c r="U59" i="19"/>
  <c r="T59" i="19"/>
  <c r="T59" i="43" s="1"/>
  <c r="S59" i="19"/>
  <c r="R59" i="19"/>
  <c r="Q59" i="19"/>
  <c r="P59" i="19"/>
  <c r="Q59" i="43" s="1"/>
  <c r="O59" i="19"/>
  <c r="N59" i="19"/>
  <c r="M59" i="19"/>
  <c r="L59" i="19"/>
  <c r="K59" i="19"/>
  <c r="J59" i="19"/>
  <c r="I59" i="19"/>
  <c r="H59" i="19"/>
  <c r="G59" i="19"/>
  <c r="F59" i="19"/>
  <c r="E59" i="19"/>
  <c r="D59" i="19"/>
  <c r="X58" i="19"/>
  <c r="W58" i="19"/>
  <c r="V58" i="19"/>
  <c r="U58" i="19"/>
  <c r="V58" i="43" s="1"/>
  <c r="T58" i="19"/>
  <c r="S58" i="19"/>
  <c r="R58" i="19"/>
  <c r="Q58" i="19"/>
  <c r="P58" i="19"/>
  <c r="O58" i="19"/>
  <c r="O58" i="43" s="1"/>
  <c r="N58" i="19"/>
  <c r="M58" i="19"/>
  <c r="L58" i="19"/>
  <c r="K58" i="19"/>
  <c r="J58" i="19"/>
  <c r="I58" i="19"/>
  <c r="H58" i="19"/>
  <c r="G58" i="19"/>
  <c r="F58" i="19"/>
  <c r="E58" i="19"/>
  <c r="D58" i="19"/>
  <c r="X57" i="19"/>
  <c r="X57" i="43" s="1"/>
  <c r="W57" i="19"/>
  <c r="V57" i="19"/>
  <c r="U57" i="19"/>
  <c r="T57" i="19"/>
  <c r="U57" i="43" s="1"/>
  <c r="S57" i="19"/>
  <c r="T57" i="43"/>
  <c r="R57" i="19"/>
  <c r="Q57" i="19"/>
  <c r="P57" i="19"/>
  <c r="O57" i="19"/>
  <c r="P57" i="43" s="1"/>
  <c r="N57" i="19"/>
  <c r="M57" i="19"/>
  <c r="N57" i="43" s="1"/>
  <c r="L57" i="19"/>
  <c r="K57" i="19"/>
  <c r="J57" i="19"/>
  <c r="I57" i="19"/>
  <c r="H57" i="19"/>
  <c r="G57" i="19"/>
  <c r="F57" i="19"/>
  <c r="E57" i="19"/>
  <c r="D57" i="19"/>
  <c r="X56" i="19"/>
  <c r="X56" i="43" s="1"/>
  <c r="W56" i="19"/>
  <c r="V56" i="19"/>
  <c r="U56" i="19"/>
  <c r="T56" i="19"/>
  <c r="T56" i="43" s="1"/>
  <c r="S56" i="19"/>
  <c r="R56" i="19"/>
  <c r="S56" i="43" s="1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X54" i="19"/>
  <c r="W54" i="19"/>
  <c r="V54" i="19"/>
  <c r="U54" i="19"/>
  <c r="T54" i="19"/>
  <c r="U54" i="43" s="1"/>
  <c r="S54" i="19"/>
  <c r="R54" i="19"/>
  <c r="Q54" i="19"/>
  <c r="P54" i="19"/>
  <c r="O54" i="19"/>
  <c r="O54" i="43" s="1"/>
  <c r="N54" i="19"/>
  <c r="M54" i="19"/>
  <c r="N54" i="43" s="1"/>
  <c r="L54" i="19"/>
  <c r="K54" i="19"/>
  <c r="J54" i="19"/>
  <c r="I54" i="19"/>
  <c r="H54" i="19"/>
  <c r="G54" i="19"/>
  <c r="F54" i="19"/>
  <c r="E54" i="19"/>
  <c r="D54" i="19"/>
  <c r="X53" i="19"/>
  <c r="X53" i="43" s="1"/>
  <c r="W53" i="19"/>
  <c r="V53" i="19"/>
  <c r="U53" i="19"/>
  <c r="T53" i="19"/>
  <c r="S53" i="19"/>
  <c r="R53" i="19"/>
  <c r="S53" i="43" s="1"/>
  <c r="Q53" i="19"/>
  <c r="P53" i="19"/>
  <c r="Q53" i="43" s="1"/>
  <c r="O53" i="19"/>
  <c r="N53" i="19"/>
  <c r="N53" i="43" s="1"/>
  <c r="M53" i="19"/>
  <c r="L53" i="19"/>
  <c r="K53" i="19"/>
  <c r="J53" i="19"/>
  <c r="I53" i="19"/>
  <c r="H53" i="19"/>
  <c r="G53" i="19"/>
  <c r="F53" i="19"/>
  <c r="E53" i="19"/>
  <c r="D53" i="19"/>
  <c r="X52" i="19"/>
  <c r="W52" i="19"/>
  <c r="V52" i="19"/>
  <c r="U52" i="19"/>
  <c r="T52" i="19"/>
  <c r="S52" i="19"/>
  <c r="S52" i="43" s="1"/>
  <c r="R52" i="19"/>
  <c r="Q52" i="19"/>
  <c r="R52" i="43" s="1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X51" i="19"/>
  <c r="W51" i="19"/>
  <c r="V51" i="19"/>
  <c r="U51" i="19"/>
  <c r="T51" i="19"/>
  <c r="S51" i="19"/>
  <c r="R51" i="19"/>
  <c r="Q51" i="19"/>
  <c r="P51" i="19"/>
  <c r="O51" i="19"/>
  <c r="N51" i="19"/>
  <c r="O51" i="43" s="1"/>
  <c r="M51" i="19"/>
  <c r="L51" i="19"/>
  <c r="K51" i="19"/>
  <c r="J51" i="19"/>
  <c r="I51" i="19"/>
  <c r="H51" i="19"/>
  <c r="G51" i="19"/>
  <c r="F51" i="19"/>
  <c r="E51" i="19"/>
  <c r="D51" i="19"/>
  <c r="X50" i="19"/>
  <c r="W50" i="19"/>
  <c r="X50" i="43" s="1"/>
  <c r="V50" i="19"/>
  <c r="W50" i="43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X49" i="19"/>
  <c r="W49" i="19"/>
  <c r="V49" i="19"/>
  <c r="U49" i="19"/>
  <c r="T49" i="19"/>
  <c r="S49" i="19"/>
  <c r="R49" i="19"/>
  <c r="Q49" i="19"/>
  <c r="Q49" i="43" s="1"/>
  <c r="P49" i="19"/>
  <c r="O49" i="19"/>
  <c r="P49" i="43" s="1"/>
  <c r="N49" i="19"/>
  <c r="M49" i="19"/>
  <c r="L49" i="19"/>
  <c r="K49" i="19"/>
  <c r="J49" i="19"/>
  <c r="I49" i="19"/>
  <c r="H49" i="19"/>
  <c r="G49" i="19"/>
  <c r="F49" i="19"/>
  <c r="E49" i="19"/>
  <c r="D49" i="19"/>
  <c r="X48" i="19"/>
  <c r="W48" i="19"/>
  <c r="V48" i="19"/>
  <c r="W48" i="43" s="1"/>
  <c r="U48" i="19"/>
  <c r="T48" i="19"/>
  <c r="S48" i="19"/>
  <c r="R48" i="19"/>
  <c r="R48" i="43" s="1"/>
  <c r="Q48" i="19"/>
  <c r="P48" i="19"/>
  <c r="Q48" i="43" s="1"/>
  <c r="O48" i="19"/>
  <c r="N48" i="19"/>
  <c r="M48" i="19"/>
  <c r="L48" i="19"/>
  <c r="K48" i="19"/>
  <c r="J48" i="19"/>
  <c r="I48" i="19"/>
  <c r="H48" i="19"/>
  <c r="G48" i="19"/>
  <c r="F48" i="19"/>
  <c r="E48" i="19"/>
  <c r="D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X46" i="19"/>
  <c r="W46" i="19"/>
  <c r="V46" i="19"/>
  <c r="U46" i="19"/>
  <c r="V46" i="43" s="1"/>
  <c r="T46" i="19"/>
  <c r="S46" i="19"/>
  <c r="R46" i="19"/>
  <c r="Q46" i="19"/>
  <c r="R46" i="43" s="1"/>
  <c r="P46" i="19"/>
  <c r="O46" i="19"/>
  <c r="P46" i="43" s="1"/>
  <c r="N46" i="19"/>
  <c r="M46" i="19"/>
  <c r="L46" i="19"/>
  <c r="K46" i="19"/>
  <c r="J46" i="19"/>
  <c r="I46" i="19"/>
  <c r="H46" i="19"/>
  <c r="G46" i="19"/>
  <c r="F46" i="19"/>
  <c r="E46" i="19"/>
  <c r="D46" i="19"/>
  <c r="X45" i="19"/>
  <c r="X45" i="43" s="1"/>
  <c r="W45" i="19"/>
  <c r="V45" i="19"/>
  <c r="U45" i="19"/>
  <c r="T45" i="19"/>
  <c r="S45" i="19"/>
  <c r="T45" i="43"/>
  <c r="R45" i="19"/>
  <c r="Q45" i="19"/>
  <c r="P45" i="19"/>
  <c r="O45" i="19"/>
  <c r="P45" i="43" s="1"/>
  <c r="N45" i="19"/>
  <c r="M45" i="19"/>
  <c r="L45" i="19"/>
  <c r="K45" i="19"/>
  <c r="J45" i="19"/>
  <c r="I45" i="19"/>
  <c r="H45" i="19"/>
  <c r="G45" i="19"/>
  <c r="F45" i="19"/>
  <c r="E45" i="19"/>
  <c r="D45" i="19"/>
  <c r="X44" i="19"/>
  <c r="X44" i="43" s="1"/>
  <c r="W44" i="19"/>
  <c r="V44" i="19"/>
  <c r="U44" i="19"/>
  <c r="T44" i="19"/>
  <c r="T44" i="43" s="1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X43" i="19"/>
  <c r="W43" i="19"/>
  <c r="V43" i="19"/>
  <c r="U43" i="19"/>
  <c r="U43" i="43" s="1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X42" i="19"/>
  <c r="W42" i="19"/>
  <c r="V42" i="19"/>
  <c r="W42" i="43" s="1"/>
  <c r="U42" i="19"/>
  <c r="V42" i="43" s="1"/>
  <c r="T42" i="19"/>
  <c r="S42" i="19"/>
  <c r="S42" i="43" s="1"/>
  <c r="R42" i="19"/>
  <c r="Q42" i="19"/>
  <c r="R42" i="43" s="1"/>
  <c r="P42" i="19"/>
  <c r="O42" i="19"/>
  <c r="P42" i="43" s="1"/>
  <c r="N42" i="19"/>
  <c r="M42" i="19"/>
  <c r="L42" i="19"/>
  <c r="K42" i="19"/>
  <c r="J42" i="19"/>
  <c r="I42" i="19"/>
  <c r="H42" i="19"/>
  <c r="G42" i="19"/>
  <c r="F42" i="19"/>
  <c r="E42" i="19"/>
  <c r="D42" i="19"/>
  <c r="X41" i="19"/>
  <c r="X41" i="43" s="1"/>
  <c r="W41" i="19"/>
  <c r="V41" i="19"/>
  <c r="U41" i="19"/>
  <c r="T41" i="19"/>
  <c r="U41" i="43" s="1"/>
  <c r="S41" i="19"/>
  <c r="R41" i="19"/>
  <c r="S41" i="43" s="1"/>
  <c r="Q41" i="19"/>
  <c r="P41" i="19"/>
  <c r="Q41" i="43" s="1"/>
  <c r="O41" i="19"/>
  <c r="N41" i="19"/>
  <c r="O41" i="43" s="1"/>
  <c r="M41" i="19"/>
  <c r="L41" i="19"/>
  <c r="K41" i="19"/>
  <c r="J41" i="19"/>
  <c r="I41" i="19"/>
  <c r="H41" i="19"/>
  <c r="G41" i="19"/>
  <c r="F41" i="19"/>
  <c r="E41" i="19"/>
  <c r="D41" i="19"/>
  <c r="X40" i="19"/>
  <c r="W40" i="19"/>
  <c r="V40" i="19"/>
  <c r="U40" i="19"/>
  <c r="T40" i="19"/>
  <c r="S40" i="19"/>
  <c r="S40" i="43" s="1"/>
  <c r="R40" i="19"/>
  <c r="Q40" i="19"/>
  <c r="R40" i="43" s="1"/>
  <c r="P40" i="19"/>
  <c r="Q40" i="43"/>
  <c r="O40" i="19"/>
  <c r="N40" i="19"/>
  <c r="M40" i="19"/>
  <c r="L40" i="19"/>
  <c r="K40" i="19"/>
  <c r="J40" i="19"/>
  <c r="I40" i="19"/>
  <c r="H40" i="19"/>
  <c r="G40" i="19"/>
  <c r="F40" i="19"/>
  <c r="E40" i="19"/>
  <c r="D40" i="19"/>
  <c r="X39" i="19"/>
  <c r="W39" i="19"/>
  <c r="V39" i="19"/>
  <c r="U39" i="19"/>
  <c r="T39" i="19"/>
  <c r="S39" i="19"/>
  <c r="R39" i="19"/>
  <c r="Q39" i="19"/>
  <c r="P39" i="19"/>
  <c r="O39" i="19"/>
  <c r="P39" i="43" s="1"/>
  <c r="N39" i="19"/>
  <c r="M39" i="19"/>
  <c r="N39" i="43" s="1"/>
  <c r="L39" i="19"/>
  <c r="K39" i="19"/>
  <c r="J39" i="19"/>
  <c r="I39" i="19"/>
  <c r="H39" i="19"/>
  <c r="G39" i="19"/>
  <c r="F39" i="19"/>
  <c r="E39" i="19"/>
  <c r="D39" i="19"/>
  <c r="X38" i="19"/>
  <c r="X38" i="43" s="1"/>
  <c r="W38" i="19"/>
  <c r="V38" i="19"/>
  <c r="U38" i="19"/>
  <c r="T38" i="19"/>
  <c r="T38" i="43" s="1"/>
  <c r="S38" i="19"/>
  <c r="R38" i="19"/>
  <c r="R38" i="43" s="1"/>
  <c r="Q38" i="19"/>
  <c r="P38" i="19"/>
  <c r="Q38" i="43" s="1"/>
  <c r="O38" i="19"/>
  <c r="N38" i="19"/>
  <c r="O38" i="43" s="1"/>
  <c r="M38" i="19"/>
  <c r="L38" i="19"/>
  <c r="K38" i="19"/>
  <c r="J38" i="19"/>
  <c r="I38" i="19"/>
  <c r="H38" i="19"/>
  <c r="G38" i="19"/>
  <c r="F38" i="19"/>
  <c r="E38" i="19"/>
  <c r="D38" i="19"/>
  <c r="X37" i="19"/>
  <c r="W37" i="19"/>
  <c r="V37" i="19"/>
  <c r="U37" i="19"/>
  <c r="V37" i="43" s="1"/>
  <c r="T37" i="19"/>
  <c r="S37" i="19"/>
  <c r="T37" i="43" s="1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X35" i="19"/>
  <c r="W35" i="19"/>
  <c r="V35" i="19"/>
  <c r="U35" i="19"/>
  <c r="T35" i="19"/>
  <c r="S35" i="19"/>
  <c r="R35" i="19"/>
  <c r="Q35" i="19"/>
  <c r="P35" i="19"/>
  <c r="Q35" i="43" s="1"/>
  <c r="O35" i="19"/>
  <c r="N35" i="19"/>
  <c r="N35" i="43" s="1"/>
  <c r="M35" i="19"/>
  <c r="L35" i="19"/>
  <c r="K35" i="19"/>
  <c r="J35" i="19"/>
  <c r="I35" i="19"/>
  <c r="H35" i="19"/>
  <c r="G35" i="19"/>
  <c r="F35" i="19"/>
  <c r="E35" i="19"/>
  <c r="D35" i="19"/>
  <c r="X34" i="19"/>
  <c r="W34" i="19"/>
  <c r="X34" i="43" s="1"/>
  <c r="V34" i="19"/>
  <c r="W34" i="43"/>
  <c r="U34" i="19"/>
  <c r="T34" i="19"/>
  <c r="S34" i="19"/>
  <c r="R34" i="19"/>
  <c r="S34" i="43" s="1"/>
  <c r="Q34" i="19"/>
  <c r="P34" i="19"/>
  <c r="Q34" i="43" s="1"/>
  <c r="O34" i="19"/>
  <c r="N34" i="19"/>
  <c r="M34" i="19"/>
  <c r="L34" i="19"/>
  <c r="K34" i="19"/>
  <c r="J34" i="19"/>
  <c r="I34" i="19"/>
  <c r="H34" i="19"/>
  <c r="G34" i="19"/>
  <c r="F34" i="19"/>
  <c r="E34" i="19"/>
  <c r="D34" i="19"/>
  <c r="X33" i="19"/>
  <c r="W33" i="19"/>
  <c r="W33" i="43" s="1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X32" i="19"/>
  <c r="X32" i="43" s="1"/>
  <c r="W32" i="19"/>
  <c r="V32" i="19"/>
  <c r="W32" i="43" s="1"/>
  <c r="U32" i="19"/>
  <c r="T32" i="19"/>
  <c r="S32" i="19"/>
  <c r="R32" i="19"/>
  <c r="Q32" i="19"/>
  <c r="P32" i="19"/>
  <c r="Q32" i="43" s="1"/>
  <c r="O32" i="19"/>
  <c r="O32" i="43" s="1"/>
  <c r="N32" i="19"/>
  <c r="M32" i="19"/>
  <c r="L32" i="19"/>
  <c r="K32" i="19"/>
  <c r="J32" i="19"/>
  <c r="I32" i="19"/>
  <c r="H32" i="19"/>
  <c r="G32" i="19"/>
  <c r="F32" i="19"/>
  <c r="E32" i="19"/>
  <c r="D32" i="19"/>
  <c r="X31" i="19"/>
  <c r="W31" i="19"/>
  <c r="V31" i="19"/>
  <c r="U31" i="19"/>
  <c r="T31" i="19"/>
  <c r="S31" i="19"/>
  <c r="R31" i="19"/>
  <c r="Q31" i="19"/>
  <c r="P31" i="19"/>
  <c r="Q31" i="43" s="1"/>
  <c r="O31" i="19"/>
  <c r="N31" i="19"/>
  <c r="M31" i="19"/>
  <c r="L31" i="19"/>
  <c r="K31" i="19"/>
  <c r="J31" i="19"/>
  <c r="I31" i="19"/>
  <c r="H31" i="19"/>
  <c r="G31" i="19"/>
  <c r="F31" i="19"/>
  <c r="E31" i="19"/>
  <c r="D31" i="19"/>
  <c r="X30" i="19"/>
  <c r="W30" i="19"/>
  <c r="X30" i="43" s="1"/>
  <c r="V30" i="19"/>
  <c r="U30" i="19"/>
  <c r="V30" i="43" s="1"/>
  <c r="T30" i="19"/>
  <c r="S30" i="19"/>
  <c r="R30" i="19"/>
  <c r="Q30" i="19"/>
  <c r="Q30" i="43" s="1"/>
  <c r="P30" i="19"/>
  <c r="O30" i="19"/>
  <c r="O30" i="43" s="1"/>
  <c r="N30" i="19"/>
  <c r="M30" i="19"/>
  <c r="N30" i="43" s="1"/>
  <c r="L30" i="19"/>
  <c r="K30" i="19"/>
  <c r="J30" i="19"/>
  <c r="I30" i="19"/>
  <c r="H30" i="19"/>
  <c r="G30" i="19"/>
  <c r="F30" i="19"/>
  <c r="E30" i="19"/>
  <c r="D30" i="19"/>
  <c r="X29" i="19"/>
  <c r="X29" i="43" s="1"/>
  <c r="W29" i="19"/>
  <c r="V29" i="19"/>
  <c r="U29" i="19"/>
  <c r="T29" i="19"/>
  <c r="U29" i="43" s="1"/>
  <c r="S29" i="19"/>
  <c r="T29" i="43"/>
  <c r="R29" i="19"/>
  <c r="Q29" i="19"/>
  <c r="P29" i="19"/>
  <c r="O29" i="19"/>
  <c r="N29" i="19"/>
  <c r="M29" i="19"/>
  <c r="N29" i="43" s="1"/>
  <c r="L29" i="19"/>
  <c r="K29" i="19"/>
  <c r="J29" i="19"/>
  <c r="I29" i="19"/>
  <c r="H29" i="19"/>
  <c r="G29" i="19"/>
  <c r="F29" i="19"/>
  <c r="E29" i="19"/>
  <c r="D29" i="19"/>
  <c r="X28" i="19"/>
  <c r="X28" i="43" s="1"/>
  <c r="W28" i="19"/>
  <c r="V28" i="19"/>
  <c r="U28" i="19"/>
  <c r="T28" i="19"/>
  <c r="S28" i="19"/>
  <c r="R28" i="19"/>
  <c r="Q28" i="19"/>
  <c r="P28" i="19"/>
  <c r="Q28" i="43" s="1"/>
  <c r="O28" i="19"/>
  <c r="N28" i="19"/>
  <c r="O28" i="43" s="1"/>
  <c r="M28" i="19"/>
  <c r="L28" i="19"/>
  <c r="K28" i="19"/>
  <c r="J28" i="19"/>
  <c r="I28" i="19"/>
  <c r="H28" i="19"/>
  <c r="G28" i="19"/>
  <c r="F28" i="19"/>
  <c r="E28" i="19"/>
  <c r="D28" i="19"/>
  <c r="X27" i="19"/>
  <c r="W27" i="19"/>
  <c r="V27" i="19"/>
  <c r="U27" i="19"/>
  <c r="V27" i="43" s="1"/>
  <c r="T27" i="19"/>
  <c r="S27" i="19"/>
  <c r="T27" i="43" s="1"/>
  <c r="R27" i="19"/>
  <c r="Q27" i="19"/>
  <c r="P27" i="19"/>
  <c r="O27" i="19"/>
  <c r="N27" i="19"/>
  <c r="M27" i="19"/>
  <c r="N27" i="43" s="1"/>
  <c r="L27" i="19"/>
  <c r="K27" i="19"/>
  <c r="J27" i="19"/>
  <c r="I27" i="19"/>
  <c r="H27" i="19"/>
  <c r="G27" i="19"/>
  <c r="F27" i="19"/>
  <c r="E27" i="19"/>
  <c r="D27" i="19"/>
  <c r="X26" i="19"/>
  <c r="X26" i="43" s="1"/>
  <c r="W26" i="19"/>
  <c r="V26" i="19"/>
  <c r="U26" i="19"/>
  <c r="T26" i="19"/>
  <c r="S26" i="19"/>
  <c r="S26" i="43" s="1"/>
  <c r="R26" i="19"/>
  <c r="Q26" i="19"/>
  <c r="R26" i="43" s="1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X25" i="19"/>
  <c r="W25" i="19"/>
  <c r="V25" i="19"/>
  <c r="U25" i="19"/>
  <c r="T25" i="19"/>
  <c r="S25" i="19"/>
  <c r="R25" i="19"/>
  <c r="S25" i="43" s="1"/>
  <c r="Q25" i="19"/>
  <c r="P25" i="19"/>
  <c r="Q25" i="43" s="1"/>
  <c r="O25" i="19"/>
  <c r="N25" i="19"/>
  <c r="O25" i="43" s="1"/>
  <c r="M25" i="19"/>
  <c r="L25" i="19"/>
  <c r="K25" i="19"/>
  <c r="J25" i="19"/>
  <c r="I25" i="19"/>
  <c r="H25" i="19"/>
  <c r="G25" i="19"/>
  <c r="F25" i="19"/>
  <c r="E25" i="19"/>
  <c r="D25" i="19"/>
  <c r="X24" i="19"/>
  <c r="W24" i="19"/>
  <c r="V24" i="19"/>
  <c r="U24" i="19"/>
  <c r="T24" i="19"/>
  <c r="S24" i="19"/>
  <c r="R24" i="19"/>
  <c r="Q24" i="19"/>
  <c r="R24" i="43" s="1"/>
  <c r="P24" i="19"/>
  <c r="Q24" i="43"/>
  <c r="O24" i="19"/>
  <c r="N24" i="19"/>
  <c r="M24" i="19"/>
  <c r="L24" i="19"/>
  <c r="K24" i="19"/>
  <c r="J24" i="19"/>
  <c r="I24" i="19"/>
  <c r="H24" i="19"/>
  <c r="G24" i="19"/>
  <c r="F24" i="19"/>
  <c r="E24" i="19"/>
  <c r="D24" i="19"/>
  <c r="X23" i="19"/>
  <c r="W23" i="19"/>
  <c r="V23" i="19"/>
  <c r="U23" i="19"/>
  <c r="T23" i="19"/>
  <c r="S23" i="19"/>
  <c r="R23" i="19"/>
  <c r="Q23" i="19"/>
  <c r="Q23" i="43" s="1"/>
  <c r="P23" i="19"/>
  <c r="O23" i="19"/>
  <c r="N23" i="19"/>
  <c r="M23" i="19"/>
  <c r="N23" i="43" s="1"/>
  <c r="L23" i="19"/>
  <c r="K23" i="19"/>
  <c r="J23" i="19"/>
  <c r="I23" i="19"/>
  <c r="H23" i="19"/>
  <c r="G23" i="19"/>
  <c r="F23" i="19"/>
  <c r="E23" i="19"/>
  <c r="D23" i="19"/>
  <c r="X22" i="19"/>
  <c r="X22" i="43" s="1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X21" i="19"/>
  <c r="W21" i="19"/>
  <c r="V21" i="19"/>
  <c r="U21" i="19"/>
  <c r="T21" i="19"/>
  <c r="S21" i="19"/>
  <c r="T21" i="43" s="1"/>
  <c r="R21" i="19"/>
  <c r="S21" i="43" s="1"/>
  <c r="Q21" i="19"/>
  <c r="P21" i="19"/>
  <c r="P21" i="43" s="1"/>
  <c r="O21" i="19"/>
  <c r="N21" i="19"/>
  <c r="M21" i="19"/>
  <c r="L21" i="19"/>
  <c r="K21" i="19"/>
  <c r="J21" i="19"/>
  <c r="I21" i="19"/>
  <c r="H21" i="19"/>
  <c r="G21" i="19"/>
  <c r="F21" i="19"/>
  <c r="E21" i="19"/>
  <c r="D21" i="19"/>
  <c r="X20" i="19"/>
  <c r="W20" i="19"/>
  <c r="V20" i="19"/>
  <c r="U20" i="19"/>
  <c r="T20" i="19"/>
  <c r="S20" i="19"/>
  <c r="R20" i="19"/>
  <c r="Q20" i="19"/>
  <c r="R20" i="43" s="1"/>
  <c r="P20" i="19"/>
  <c r="O20" i="19"/>
  <c r="O20" i="43" s="1"/>
  <c r="N20" i="19"/>
  <c r="M20" i="19"/>
  <c r="L20" i="19"/>
  <c r="K20" i="19"/>
  <c r="J20" i="19"/>
  <c r="I20" i="19"/>
  <c r="H20" i="19"/>
  <c r="G20" i="19"/>
  <c r="F20" i="19"/>
  <c r="E20" i="19"/>
  <c r="D20" i="19"/>
  <c r="X19" i="19"/>
  <c r="W19" i="19"/>
  <c r="V19" i="19"/>
  <c r="U19" i="19"/>
  <c r="T19" i="19"/>
  <c r="S19" i="19"/>
  <c r="R19" i="19"/>
  <c r="Q19" i="19"/>
  <c r="P19" i="19"/>
  <c r="Q19" i="43" s="1"/>
  <c r="O19" i="19"/>
  <c r="N19" i="19"/>
  <c r="M19" i="19"/>
  <c r="L19" i="19"/>
  <c r="K19" i="19"/>
  <c r="J19" i="19"/>
  <c r="I19" i="19"/>
  <c r="H19" i="19"/>
  <c r="G19" i="19"/>
  <c r="F19" i="19"/>
  <c r="E19" i="19"/>
  <c r="D19" i="19"/>
  <c r="X18" i="19"/>
  <c r="W18" i="19"/>
  <c r="X18" i="43" s="1"/>
  <c r="V18" i="19"/>
  <c r="W18" i="43"/>
  <c r="U18" i="19"/>
  <c r="T18" i="19"/>
  <c r="S18" i="19"/>
  <c r="R18" i="19"/>
  <c r="Q18" i="19"/>
  <c r="P18" i="19"/>
  <c r="Q18" i="43" s="1"/>
  <c r="O18" i="19"/>
  <c r="N18" i="19"/>
  <c r="M18" i="19"/>
  <c r="L18" i="19"/>
  <c r="K18" i="19"/>
  <c r="J18" i="19"/>
  <c r="I18" i="19"/>
  <c r="H18" i="19"/>
  <c r="G18" i="19"/>
  <c r="F18" i="19"/>
  <c r="E18" i="19"/>
  <c r="D18" i="19"/>
  <c r="X17" i="19"/>
  <c r="W17" i="19"/>
  <c r="V17" i="19"/>
  <c r="U17" i="19"/>
  <c r="T17" i="19"/>
  <c r="S17" i="19"/>
  <c r="R17" i="19"/>
  <c r="Q17" i="19"/>
  <c r="P17" i="19"/>
  <c r="O17" i="19"/>
  <c r="P17" i="43" s="1"/>
  <c r="N17" i="19"/>
  <c r="M17" i="19"/>
  <c r="N17" i="43" s="1"/>
  <c r="L17" i="19"/>
  <c r="K17" i="19"/>
  <c r="J17" i="19"/>
  <c r="I17" i="19"/>
  <c r="H17" i="19"/>
  <c r="G17" i="19"/>
  <c r="F17" i="19"/>
  <c r="E17" i="19"/>
  <c r="D17" i="19"/>
  <c r="X16" i="19"/>
  <c r="W16" i="19"/>
  <c r="V16" i="19"/>
  <c r="W16" i="43" s="1"/>
  <c r="U16" i="19"/>
  <c r="T16" i="19"/>
  <c r="T16" i="43" s="1"/>
  <c r="S16" i="19"/>
  <c r="R16" i="19"/>
  <c r="R16" i="43" s="1"/>
  <c r="Q16" i="19"/>
  <c r="P16" i="19"/>
  <c r="P16" i="43" s="1"/>
  <c r="O16" i="19"/>
  <c r="N16" i="19"/>
  <c r="M16" i="19"/>
  <c r="L16" i="19"/>
  <c r="K16" i="19"/>
  <c r="J16" i="19"/>
  <c r="I16" i="19"/>
  <c r="H16" i="19"/>
  <c r="G16" i="19"/>
  <c r="F16" i="19"/>
  <c r="E16" i="19"/>
  <c r="D16" i="19"/>
  <c r="X15" i="19"/>
  <c r="W15" i="19"/>
  <c r="X15" i="43" s="1"/>
  <c r="V15" i="19"/>
  <c r="U15" i="19"/>
  <c r="T15" i="19"/>
  <c r="T15" i="43" s="1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X14" i="19"/>
  <c r="W14" i="19"/>
  <c r="V14" i="19"/>
  <c r="U14" i="19"/>
  <c r="T14" i="19"/>
  <c r="S14" i="19"/>
  <c r="R14" i="19"/>
  <c r="Q14" i="19"/>
  <c r="P14" i="19"/>
  <c r="O14" i="19"/>
  <c r="P14" i="43" s="1"/>
  <c r="N14" i="19"/>
  <c r="M14" i="19"/>
  <c r="N14" i="43" s="1"/>
  <c r="L14" i="19"/>
  <c r="K14" i="19"/>
  <c r="J14" i="19"/>
  <c r="I14" i="19"/>
  <c r="H14" i="19"/>
  <c r="G14" i="19"/>
  <c r="F14" i="19"/>
  <c r="E14" i="19"/>
  <c r="D14" i="19"/>
  <c r="X13" i="19"/>
  <c r="X13" i="43" s="1"/>
  <c r="W13" i="19"/>
  <c r="V13" i="19"/>
  <c r="U13" i="19"/>
  <c r="T13" i="19"/>
  <c r="U13" i="43" s="1"/>
  <c r="S13" i="19"/>
  <c r="R13" i="19"/>
  <c r="S13" i="43" s="1"/>
  <c r="Q13" i="19"/>
  <c r="R13" i="43"/>
  <c r="P13" i="19"/>
  <c r="O13" i="19"/>
  <c r="O13" i="43" s="1"/>
  <c r="N13" i="19"/>
  <c r="M13" i="19"/>
  <c r="N13" i="43" s="1"/>
  <c r="L13" i="19"/>
  <c r="K13" i="19"/>
  <c r="J13" i="19"/>
  <c r="I13" i="19"/>
  <c r="H13" i="19"/>
  <c r="G13" i="19"/>
  <c r="F13" i="19"/>
  <c r="E13" i="19"/>
  <c r="D13" i="19"/>
  <c r="X12" i="19"/>
  <c r="X12" i="43" s="1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X11" i="19"/>
  <c r="W11" i="19"/>
  <c r="X11" i="43" s="1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X10" i="19"/>
  <c r="W10" i="19"/>
  <c r="V10" i="19"/>
  <c r="U10" i="19"/>
  <c r="T10" i="19"/>
  <c r="U10" i="43" s="1"/>
  <c r="S10" i="19"/>
  <c r="R10" i="19"/>
  <c r="Q10" i="19"/>
  <c r="Q10" i="43" s="1"/>
  <c r="P10" i="19"/>
  <c r="O10" i="19"/>
  <c r="P10" i="43" s="1"/>
  <c r="N10" i="19"/>
  <c r="M10" i="19"/>
  <c r="N10" i="43" s="1"/>
  <c r="L10" i="19"/>
  <c r="K10" i="19"/>
  <c r="J10" i="19"/>
  <c r="I10" i="19"/>
  <c r="H10" i="19"/>
  <c r="G10" i="19"/>
  <c r="F10" i="19"/>
  <c r="E10" i="19"/>
  <c r="D10" i="19"/>
  <c r="X9" i="19"/>
  <c r="W9" i="19"/>
  <c r="V9" i="19"/>
  <c r="V9" i="43" s="1"/>
  <c r="U9" i="19"/>
  <c r="T9" i="19"/>
  <c r="U9" i="43" s="1"/>
  <c r="S9" i="19"/>
  <c r="R9" i="19"/>
  <c r="S9" i="43" s="1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X8" i="19"/>
  <c r="W8" i="19"/>
  <c r="V8" i="19"/>
  <c r="U8" i="19"/>
  <c r="T8" i="19"/>
  <c r="S8" i="19"/>
  <c r="R8" i="19"/>
  <c r="Q8" i="19"/>
  <c r="R8" i="43" s="1"/>
  <c r="P8" i="19"/>
  <c r="O8" i="19"/>
  <c r="P8" i="43" s="1"/>
  <c r="N8" i="19"/>
  <c r="M8" i="19"/>
  <c r="N8" i="43" s="1"/>
  <c r="L8" i="19"/>
  <c r="K8" i="19"/>
  <c r="J8" i="19"/>
  <c r="I8" i="19"/>
  <c r="H8" i="19"/>
  <c r="G8" i="19"/>
  <c r="F8" i="19"/>
  <c r="E8" i="19"/>
  <c r="D8" i="19"/>
  <c r="X7" i="19"/>
  <c r="W7" i="19"/>
  <c r="X7" i="43"/>
  <c r="V7" i="19"/>
  <c r="U7" i="19"/>
  <c r="T7" i="19"/>
  <c r="S7" i="19"/>
  <c r="R7" i="19"/>
  <c r="Q7" i="19"/>
  <c r="P7" i="19"/>
  <c r="O7" i="19"/>
  <c r="O7" i="43" s="1"/>
  <c r="N7" i="19"/>
  <c r="M7" i="19"/>
  <c r="L7" i="19"/>
  <c r="K7" i="19"/>
  <c r="J7" i="19"/>
  <c r="I7" i="19"/>
  <c r="H7" i="19"/>
  <c r="G7" i="19"/>
  <c r="F7" i="19"/>
  <c r="E7" i="19"/>
  <c r="D7" i="19"/>
  <c r="X6" i="19"/>
  <c r="X6" i="43" s="1"/>
  <c r="W6" i="19"/>
  <c r="V6" i="19"/>
  <c r="U6" i="19"/>
  <c r="T6" i="19"/>
  <c r="U6" i="43" s="1"/>
  <c r="S6" i="19"/>
  <c r="R6" i="19"/>
  <c r="S6" i="43" s="1"/>
  <c r="Q6" i="19"/>
  <c r="P6" i="19"/>
  <c r="Q6" i="43" s="1"/>
  <c r="O6" i="19"/>
  <c r="N6" i="19"/>
  <c r="O6" i="43" s="1"/>
  <c r="M6" i="19"/>
  <c r="L6" i="19"/>
  <c r="K6" i="19"/>
  <c r="J6" i="19"/>
  <c r="I6" i="19"/>
  <c r="H6" i="19"/>
  <c r="G6" i="19"/>
  <c r="F6" i="19"/>
  <c r="E6" i="19"/>
  <c r="D6" i="19"/>
  <c r="X5" i="19"/>
  <c r="W5" i="19"/>
  <c r="V5" i="19"/>
  <c r="U5" i="19"/>
  <c r="T5" i="19"/>
  <c r="S5" i="19"/>
  <c r="S5" i="43" s="1"/>
  <c r="R5" i="19"/>
  <c r="Q5" i="19"/>
  <c r="R5" i="43" s="1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X4" i="19"/>
  <c r="W4" i="19"/>
  <c r="W4" i="43" s="1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102" i="19"/>
  <c r="C101" i="19"/>
  <c r="C100" i="19"/>
  <c r="C99" i="19"/>
  <c r="C98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U86" i="36"/>
  <c r="U86" i="37" s="1"/>
  <c r="S86" i="36"/>
  <c r="V8" i="50"/>
  <c r="V48" i="50"/>
  <c r="V56" i="50"/>
  <c r="V40" i="50"/>
  <c r="D102" i="52"/>
  <c r="W12" i="30"/>
  <c r="V12" i="50"/>
  <c r="W28" i="30"/>
  <c r="V28" i="50"/>
  <c r="W44" i="30"/>
  <c r="X44" i="30"/>
  <c r="V44" i="50"/>
  <c r="W52" i="30"/>
  <c r="V52" i="50"/>
  <c r="W76" i="30"/>
  <c r="V76" i="50"/>
  <c r="W7" i="30"/>
  <c r="V7" i="50"/>
  <c r="W15" i="30"/>
  <c r="V15" i="50"/>
  <c r="W23" i="30"/>
  <c r="V23" i="50"/>
  <c r="W31" i="30"/>
  <c r="V31" i="50"/>
  <c r="W39" i="30"/>
  <c r="V39" i="50"/>
  <c r="W47" i="30"/>
  <c r="V47" i="50"/>
  <c r="W55" i="30"/>
  <c r="V55" i="50"/>
  <c r="W63" i="30"/>
  <c r="V63" i="50"/>
  <c r="W71" i="30"/>
  <c r="V71" i="50"/>
  <c r="W79" i="30"/>
  <c r="V79" i="50"/>
  <c r="W87" i="30"/>
  <c r="V87" i="50"/>
  <c r="W17" i="30"/>
  <c r="V17" i="50"/>
  <c r="W41" i="30"/>
  <c r="V41" i="50"/>
  <c r="W49" i="30"/>
  <c r="V49" i="50"/>
  <c r="W57" i="30"/>
  <c r="V57" i="50"/>
  <c r="W65" i="30"/>
  <c r="V65" i="50"/>
  <c r="W10" i="30"/>
  <c r="V10" i="50"/>
  <c r="W18" i="30"/>
  <c r="V18" i="50"/>
  <c r="W26" i="30"/>
  <c r="V26" i="50"/>
  <c r="W46" i="30"/>
  <c r="V46" i="50"/>
  <c r="W62" i="30"/>
  <c r="X62" i="30" s="1"/>
  <c r="X62" i="50" s="1"/>
  <c r="AC62" i="50" s="1"/>
  <c r="V62" i="50"/>
  <c r="W66" i="30"/>
  <c r="V66" i="50"/>
  <c r="W70" i="30"/>
  <c r="V70" i="50"/>
  <c r="W78" i="30"/>
  <c r="V78" i="50"/>
  <c r="W82" i="30"/>
  <c r="V82" i="50"/>
  <c r="W86" i="30"/>
  <c r="V86" i="50"/>
  <c r="W90" i="30"/>
  <c r="X90" i="30"/>
  <c r="V90" i="50"/>
  <c r="W98" i="30"/>
  <c r="V98" i="50"/>
  <c r="W102" i="30"/>
  <c r="V102" i="50"/>
  <c r="X4" i="43"/>
  <c r="R6" i="43"/>
  <c r="W7" i="43"/>
  <c r="R10" i="43"/>
  <c r="U11" i="43"/>
  <c r="Q13" i="43"/>
  <c r="U15" i="43"/>
  <c r="X16" i="43"/>
  <c r="R22" i="43"/>
  <c r="U27" i="43"/>
  <c r="X36" i="43"/>
  <c r="Q43" i="43"/>
  <c r="Q47" i="43"/>
  <c r="X48" i="43"/>
  <c r="U55" i="43"/>
  <c r="U59" i="43"/>
  <c r="W63" i="43"/>
  <c r="U67" i="43"/>
  <c r="U71" i="43"/>
  <c r="W81" i="43"/>
  <c r="U102" i="43"/>
  <c r="N102" i="52"/>
  <c r="W16" i="30"/>
  <c r="V16" i="50"/>
  <c r="W32" i="30"/>
  <c r="X32" i="30"/>
  <c r="V32" i="50"/>
  <c r="W80" i="30"/>
  <c r="X80" i="30" s="1"/>
  <c r="X80" i="50" s="1"/>
  <c r="AC80" i="50" s="1"/>
  <c r="V80" i="50"/>
  <c r="W96" i="30"/>
  <c r="X96" i="30"/>
  <c r="V96" i="50"/>
  <c r="W3" i="30"/>
  <c r="V3" i="50"/>
  <c r="W11" i="30"/>
  <c r="V11" i="50"/>
  <c r="W19" i="30"/>
  <c r="V19" i="50"/>
  <c r="W27" i="30"/>
  <c r="V27" i="50"/>
  <c r="W35" i="30"/>
  <c r="V35" i="50"/>
  <c r="W43" i="30"/>
  <c r="V43" i="50"/>
  <c r="W51" i="30"/>
  <c r="V51" i="50"/>
  <c r="W59" i="30"/>
  <c r="V59" i="50"/>
  <c r="W67" i="30"/>
  <c r="V67" i="50"/>
  <c r="W75" i="30"/>
  <c r="V75" i="50"/>
  <c r="W91" i="30"/>
  <c r="V91" i="50"/>
  <c r="W5" i="30"/>
  <c r="V5" i="50"/>
  <c r="W9" i="30"/>
  <c r="V9" i="50"/>
  <c r="W13" i="30"/>
  <c r="V13" i="50"/>
  <c r="W25" i="30"/>
  <c r="V25" i="50"/>
  <c r="W33" i="30"/>
  <c r="V33" i="50"/>
  <c r="W81" i="30"/>
  <c r="V81" i="50"/>
  <c r="T11" i="43"/>
  <c r="Q26" i="43"/>
  <c r="W36" i="43"/>
  <c r="T43" i="43"/>
  <c r="T55" i="43"/>
  <c r="W60" i="43"/>
  <c r="T67" i="43"/>
  <c r="Q82" i="43"/>
  <c r="V11" i="43"/>
  <c r="S22" i="43"/>
  <c r="V43" i="43"/>
  <c r="V47" i="43"/>
  <c r="V55" i="43"/>
  <c r="V59" i="43"/>
  <c r="S66" i="43"/>
  <c r="V67" i="43"/>
  <c r="V71" i="43"/>
  <c r="S78" i="43"/>
  <c r="S82" i="43"/>
  <c r="X14" i="43"/>
  <c r="S4" i="43"/>
  <c r="V21" i="43"/>
  <c r="V25" i="43"/>
  <c r="S32" i="43"/>
  <c r="S36" i="43"/>
  <c r="S48" i="43"/>
  <c r="S60" i="43"/>
  <c r="V65" i="43"/>
  <c r="V77" i="43"/>
  <c r="V81" i="43"/>
  <c r="D25" i="46"/>
  <c r="T22" i="43"/>
  <c r="T26" i="43"/>
  <c r="W27" i="43"/>
  <c r="Q37" i="43"/>
  <c r="T42" i="43"/>
  <c r="W43" i="43"/>
  <c r="W47" i="43"/>
  <c r="W59" i="43"/>
  <c r="T74" i="43"/>
  <c r="W79" i="43"/>
  <c r="Q85" i="43"/>
  <c r="N39" i="46"/>
  <c r="D96" i="46"/>
  <c r="D13" i="46"/>
  <c r="D15" i="46"/>
  <c r="D27" i="46"/>
  <c r="D39" i="46"/>
  <c r="D51" i="46"/>
  <c r="D63" i="46"/>
  <c r="D75" i="46"/>
  <c r="D88" i="46"/>
  <c r="D101" i="46"/>
  <c r="L10" i="46"/>
  <c r="X46" i="46"/>
  <c r="D23" i="46"/>
  <c r="Q9" i="46"/>
  <c r="D37" i="46"/>
  <c r="V74" i="46"/>
  <c r="V10" i="43"/>
  <c r="V14" i="43"/>
  <c r="V18" i="43"/>
  <c r="S29" i="43"/>
  <c r="V34" i="43"/>
  <c r="S37" i="43"/>
  <c r="S45" i="43"/>
  <c r="V50" i="43"/>
  <c r="V54" i="43"/>
  <c r="S57" i="43"/>
  <c r="V66" i="43"/>
  <c r="V70" i="43"/>
  <c r="S77" i="43"/>
  <c r="S81" i="43"/>
  <c r="P11" i="46"/>
  <c r="D59" i="46"/>
  <c r="D99" i="46"/>
  <c r="D5" i="46"/>
  <c r="D41" i="46"/>
  <c r="D65" i="46"/>
  <c r="D90" i="46"/>
  <c r="W17" i="46"/>
  <c r="J9" i="52"/>
  <c r="J21" i="52"/>
  <c r="J33" i="52"/>
  <c r="J45" i="52"/>
  <c r="J57" i="52"/>
  <c r="J69" i="52"/>
  <c r="J81" i="52"/>
  <c r="J94" i="52"/>
  <c r="L12" i="52"/>
  <c r="X24" i="52"/>
  <c r="R38" i="52"/>
  <c r="O51" i="52"/>
  <c r="L64" i="52"/>
  <c r="X76" i="52"/>
  <c r="U90" i="52"/>
  <c r="O96" i="52"/>
  <c r="R99" i="52"/>
  <c r="D47" i="46"/>
  <c r="D85" i="46"/>
  <c r="D17" i="46"/>
  <c r="D29" i="46"/>
  <c r="D53" i="46"/>
  <c r="D77" i="46"/>
  <c r="R4" i="43"/>
  <c r="X10" i="43"/>
  <c r="U21" i="43"/>
  <c r="U25" i="43"/>
  <c r="R32" i="43"/>
  <c r="R36" i="43"/>
  <c r="U37" i="43"/>
  <c r="X42" i="43"/>
  <c r="U45" i="43"/>
  <c r="X46" i="43"/>
  <c r="U53" i="43"/>
  <c r="X54" i="43"/>
  <c r="X58" i="43"/>
  <c r="R60" i="43"/>
  <c r="U61" i="43"/>
  <c r="X66" i="43"/>
  <c r="X70" i="43"/>
  <c r="U77" i="43"/>
  <c r="U81" i="43"/>
  <c r="R3" i="46"/>
  <c r="D83" i="46"/>
  <c r="D73" i="46"/>
  <c r="D55" i="46"/>
  <c r="S47" i="46"/>
  <c r="V76" i="46"/>
  <c r="I99" i="46"/>
  <c r="D10" i="52"/>
  <c r="D22" i="52"/>
  <c r="D34" i="52"/>
  <c r="D46" i="52"/>
  <c r="D58" i="52"/>
  <c r="D70" i="52"/>
  <c r="D82" i="52"/>
  <c r="D95" i="52"/>
  <c r="G30" i="52"/>
  <c r="F59" i="52"/>
  <c r="I93" i="52"/>
  <c r="J11" i="52"/>
  <c r="J23" i="52"/>
  <c r="J35" i="52"/>
  <c r="J47" i="52"/>
  <c r="J59" i="52"/>
  <c r="J71" i="52"/>
  <c r="J83" i="52"/>
  <c r="J96" i="52"/>
  <c r="Q7" i="52"/>
  <c r="W13" i="52"/>
  <c r="N20" i="52"/>
  <c r="T26" i="52"/>
  <c r="K33" i="52"/>
  <c r="Q39" i="52"/>
  <c r="W45" i="52"/>
  <c r="N52" i="52"/>
  <c r="T58" i="52"/>
  <c r="K65" i="52"/>
  <c r="Q71" i="52"/>
  <c r="W77" i="52"/>
  <c r="K81" i="52"/>
  <c r="N84" i="52"/>
  <c r="Q88" i="52"/>
  <c r="T91" i="52"/>
  <c r="W94" i="52"/>
  <c r="K98" i="52"/>
  <c r="N101" i="52"/>
  <c r="L55" i="46"/>
  <c r="D7" i="46"/>
  <c r="D43" i="46"/>
  <c r="D92" i="46"/>
  <c r="S27" i="46"/>
  <c r="T4" i="43"/>
  <c r="Q11" i="43"/>
  <c r="T12" i="43"/>
  <c r="Q15" i="43"/>
  <c r="W21" i="43"/>
  <c r="W25" i="43"/>
  <c r="T32" i="43"/>
  <c r="T36" i="43"/>
  <c r="T48" i="43"/>
  <c r="Q55" i="43"/>
  <c r="T60" i="43"/>
  <c r="Q67" i="43"/>
  <c r="T68" i="43"/>
  <c r="W77" i="43"/>
  <c r="T11" i="46"/>
  <c r="D35" i="46"/>
  <c r="D61" i="46"/>
  <c r="D19" i="46"/>
  <c r="D67" i="46"/>
  <c r="G35" i="46"/>
  <c r="U4" i="43"/>
  <c r="X9" i="43"/>
  <c r="R11" i="43"/>
  <c r="U12" i="43"/>
  <c r="R15" i="43"/>
  <c r="U16" i="43"/>
  <c r="X21" i="43"/>
  <c r="X25" i="43"/>
  <c r="U32" i="43"/>
  <c r="X33" i="43"/>
  <c r="U36" i="43"/>
  <c r="R43" i="43"/>
  <c r="R47" i="43"/>
  <c r="U48" i="43"/>
  <c r="R55" i="43"/>
  <c r="U56" i="43"/>
  <c r="R59" i="43"/>
  <c r="U60" i="43"/>
  <c r="X65" i="43"/>
  <c r="R67" i="43"/>
  <c r="R71" i="43"/>
  <c r="X77" i="43"/>
  <c r="X81" i="43"/>
  <c r="R87" i="43"/>
  <c r="D9" i="46"/>
  <c r="D21" i="46"/>
  <c r="D33" i="46"/>
  <c r="D45" i="46"/>
  <c r="D57" i="46"/>
  <c r="D69" i="46"/>
  <c r="D81" i="46"/>
  <c r="D94" i="46"/>
  <c r="F10" i="46"/>
  <c r="D12" i="52"/>
  <c r="D24" i="52"/>
  <c r="D36" i="52"/>
  <c r="D48" i="52"/>
  <c r="D60" i="52"/>
  <c r="D72" i="52"/>
  <c r="D84" i="52"/>
  <c r="D98" i="52"/>
  <c r="G16" i="52"/>
  <c r="I30" i="52"/>
  <c r="G40" i="52"/>
  <c r="E50" i="52"/>
  <c r="H59" i="52"/>
  <c r="F69" i="52"/>
  <c r="I78" i="52"/>
  <c r="G89" i="52"/>
  <c r="E100" i="52"/>
  <c r="D11" i="46"/>
  <c r="H14" i="46"/>
  <c r="O56" i="46"/>
  <c r="D49" i="46"/>
  <c r="G13" i="46"/>
  <c r="D31" i="46"/>
  <c r="D79" i="46"/>
  <c r="M13" i="46"/>
  <c r="V4" i="43"/>
  <c r="S11" i="43"/>
  <c r="S15" i="43"/>
  <c r="S27" i="43"/>
  <c r="V32" i="43"/>
  <c r="V36" i="43"/>
  <c r="S43" i="43"/>
  <c r="S47" i="43"/>
  <c r="S55" i="43"/>
  <c r="S59" i="43"/>
  <c r="V60" i="43"/>
  <c r="S67" i="43"/>
  <c r="S71" i="43"/>
  <c r="S83" i="43"/>
  <c r="S6" i="46"/>
  <c r="P17" i="46"/>
  <c r="V27" i="46"/>
  <c r="S38" i="46"/>
  <c r="P49" i="46"/>
  <c r="V59" i="46"/>
  <c r="D71" i="46"/>
  <c r="N28" i="46"/>
  <c r="H42" i="46"/>
  <c r="K51" i="46"/>
  <c r="N60" i="46"/>
  <c r="Q69" i="46"/>
  <c r="T78" i="46"/>
  <c r="W88" i="46"/>
  <c r="J98" i="46"/>
  <c r="F69" i="46"/>
  <c r="R73" i="46"/>
  <c r="I78" i="46"/>
  <c r="U82" i="46"/>
  <c r="L88" i="46"/>
  <c r="X92" i="46"/>
  <c r="T97" i="46"/>
  <c r="D11" i="52"/>
  <c r="D35" i="52"/>
  <c r="D59" i="52"/>
  <c r="D83" i="52"/>
  <c r="F4" i="52"/>
  <c r="E9" i="52"/>
  <c r="I13" i="52"/>
  <c r="H18" i="52"/>
  <c r="G23" i="52"/>
  <c r="F28" i="52"/>
  <c r="E33" i="52"/>
  <c r="I37" i="52"/>
  <c r="H42" i="52"/>
  <c r="G47" i="52"/>
  <c r="F52" i="52"/>
  <c r="E57" i="52"/>
  <c r="I61" i="52"/>
  <c r="H66" i="52"/>
  <c r="G71" i="52"/>
  <c r="F76" i="52"/>
  <c r="E81" i="52"/>
  <c r="I85" i="52"/>
  <c r="H91" i="52"/>
  <c r="G96" i="52"/>
  <c r="J10" i="52"/>
  <c r="J34" i="52"/>
  <c r="J58" i="52"/>
  <c r="J82" i="52"/>
  <c r="P3" i="52"/>
  <c r="V5" i="52"/>
  <c r="P7" i="52"/>
  <c r="V9" i="52"/>
  <c r="P11" i="52"/>
  <c r="V13" i="52"/>
  <c r="P15" i="52"/>
  <c r="V17" i="52"/>
  <c r="P19" i="52"/>
  <c r="V21" i="52"/>
  <c r="P23" i="52"/>
  <c r="V25" i="52"/>
  <c r="P27" i="52"/>
  <c r="AB27" i="52" s="1"/>
  <c r="V29" i="52"/>
  <c r="P31" i="52"/>
  <c r="V33" i="52"/>
  <c r="P35" i="52"/>
  <c r="V37" i="52"/>
  <c r="P39" i="52"/>
  <c r="M40" i="52"/>
  <c r="V41" i="52"/>
  <c r="S42" i="52"/>
  <c r="P43" i="52"/>
  <c r="AB43" i="52" s="1"/>
  <c r="M44" i="52"/>
  <c r="V45" i="52"/>
  <c r="S46" i="52"/>
  <c r="P47" i="52"/>
  <c r="M48" i="52"/>
  <c r="V49" i="52"/>
  <c r="S50" i="52"/>
  <c r="P51" i="52"/>
  <c r="M52" i="52"/>
  <c r="V53" i="52"/>
  <c r="S54" i="52"/>
  <c r="P55" i="52"/>
  <c r="M56" i="52"/>
  <c r="V57" i="52"/>
  <c r="S58" i="52"/>
  <c r="P59" i="52"/>
  <c r="AB59" i="52" s="1"/>
  <c r="M60" i="52"/>
  <c r="V61" i="52"/>
  <c r="S62" i="52"/>
  <c r="P63" i="52"/>
  <c r="M64" i="52"/>
  <c r="V65" i="52"/>
  <c r="S66" i="52"/>
  <c r="P67" i="52"/>
  <c r="M68" i="52"/>
  <c r="V69" i="52"/>
  <c r="S70" i="52"/>
  <c r="P71" i="52"/>
  <c r="M72" i="52"/>
  <c r="V73" i="52"/>
  <c r="S74" i="52"/>
  <c r="P75" i="52"/>
  <c r="AB75" i="52" s="1"/>
  <c r="M76" i="52"/>
  <c r="V77" i="52"/>
  <c r="S78" i="52"/>
  <c r="P79" i="52"/>
  <c r="M80" i="52"/>
  <c r="V81" i="52"/>
  <c r="S82" i="52"/>
  <c r="P83" i="52"/>
  <c r="M84" i="52"/>
  <c r="V85" i="52"/>
  <c r="S87" i="52"/>
  <c r="P88" i="52"/>
  <c r="M89" i="52"/>
  <c r="V90" i="52"/>
  <c r="S91" i="52"/>
  <c r="P92" i="52"/>
  <c r="M93" i="52"/>
  <c r="V94" i="52"/>
  <c r="S95" i="52"/>
  <c r="P96" i="52"/>
  <c r="M97" i="52"/>
  <c r="V98" i="52"/>
  <c r="S99" i="52"/>
  <c r="P100" i="52"/>
  <c r="AB100" i="52" s="1"/>
  <c r="M101" i="52"/>
  <c r="H61" i="46"/>
  <c r="T65" i="46"/>
  <c r="K70" i="46"/>
  <c r="W74" i="46"/>
  <c r="N79" i="46"/>
  <c r="E84" i="46"/>
  <c r="Q89" i="46"/>
  <c r="H94" i="46"/>
  <c r="P99" i="46"/>
  <c r="D25" i="52"/>
  <c r="D49" i="52"/>
  <c r="D73" i="52"/>
  <c r="D99" i="52"/>
  <c r="E7" i="52"/>
  <c r="I11" i="52"/>
  <c r="H16" i="52"/>
  <c r="G21" i="52"/>
  <c r="F26" i="52"/>
  <c r="E31" i="52"/>
  <c r="I35" i="52"/>
  <c r="H40" i="52"/>
  <c r="G45" i="52"/>
  <c r="F50" i="52"/>
  <c r="E55" i="52"/>
  <c r="I59" i="52"/>
  <c r="H64" i="52"/>
  <c r="G69" i="52"/>
  <c r="F74" i="52"/>
  <c r="E79" i="52"/>
  <c r="I83" i="52"/>
  <c r="H89" i="52"/>
  <c r="G94" i="52"/>
  <c r="F100" i="52"/>
  <c r="J24" i="52"/>
  <c r="J48" i="52"/>
  <c r="J72" i="52"/>
  <c r="AA72" i="52" s="1"/>
  <c r="J97" i="52"/>
  <c r="O4" i="52"/>
  <c r="X5" i="52"/>
  <c r="R7" i="52"/>
  <c r="L9" i="52"/>
  <c r="U10" i="52"/>
  <c r="O12" i="52"/>
  <c r="X13" i="52"/>
  <c r="R15" i="52"/>
  <c r="L17" i="52"/>
  <c r="U18" i="52"/>
  <c r="O20" i="52"/>
  <c r="X21" i="52"/>
  <c r="U22" i="52"/>
  <c r="R23" i="52"/>
  <c r="O24" i="52"/>
  <c r="L25" i="52"/>
  <c r="X25" i="52"/>
  <c r="U26" i="52"/>
  <c r="R27" i="52"/>
  <c r="O28" i="52"/>
  <c r="L29" i="52"/>
  <c r="X29" i="52"/>
  <c r="U30" i="52"/>
  <c r="R31" i="52"/>
  <c r="O32" i="52"/>
  <c r="L33" i="52"/>
  <c r="X33" i="52"/>
  <c r="U34" i="52"/>
  <c r="R35" i="52"/>
  <c r="O36" i="52"/>
  <c r="L37" i="52"/>
  <c r="X37" i="52"/>
  <c r="U38" i="52"/>
  <c r="R39" i="52"/>
  <c r="O40" i="52"/>
  <c r="L41" i="52"/>
  <c r="X41" i="52"/>
  <c r="U42" i="52"/>
  <c r="R43" i="52"/>
  <c r="O44" i="52"/>
  <c r="L45" i="52"/>
  <c r="X45" i="52"/>
  <c r="U46" i="52"/>
  <c r="R47" i="52"/>
  <c r="O48" i="52"/>
  <c r="L49" i="52"/>
  <c r="X49" i="52"/>
  <c r="U50" i="52"/>
  <c r="R51" i="52"/>
  <c r="O52" i="52"/>
  <c r="L53" i="52"/>
  <c r="X53" i="52"/>
  <c r="U54" i="52"/>
  <c r="R55" i="52"/>
  <c r="O56" i="52"/>
  <c r="L57" i="52"/>
  <c r="X57" i="52"/>
  <c r="U58" i="52"/>
  <c r="R59" i="52"/>
  <c r="O60" i="52"/>
  <c r="L61" i="52"/>
  <c r="X61" i="52"/>
  <c r="U62" i="52"/>
  <c r="R63" i="52"/>
  <c r="O64" i="52"/>
  <c r="L65" i="52"/>
  <c r="X65" i="52"/>
  <c r="U66" i="52"/>
  <c r="R67" i="52"/>
  <c r="O68" i="52"/>
  <c r="L69" i="52"/>
  <c r="X69" i="52"/>
  <c r="U70" i="52"/>
  <c r="R71" i="52"/>
  <c r="O72" i="52"/>
  <c r="L73" i="52"/>
  <c r="X73" i="52"/>
  <c r="U74" i="52"/>
  <c r="R75" i="52"/>
  <c r="O76" i="52"/>
  <c r="L77" i="52"/>
  <c r="X77" i="52"/>
  <c r="U78" i="52"/>
  <c r="R79" i="52"/>
  <c r="O80" i="52"/>
  <c r="L81" i="52"/>
  <c r="X81" i="52"/>
  <c r="U82" i="52"/>
  <c r="R83" i="52"/>
  <c r="O84" i="52"/>
  <c r="L85" i="52"/>
  <c r="X85" i="52"/>
  <c r="U87" i="52"/>
  <c r="R88" i="52"/>
  <c r="O89" i="52"/>
  <c r="L90" i="52"/>
  <c r="X90" i="52"/>
  <c r="U91" i="52"/>
  <c r="R92" i="52"/>
  <c r="O93" i="52"/>
  <c r="L94" i="52"/>
  <c r="X94" i="52"/>
  <c r="U95" i="52"/>
  <c r="R96" i="52"/>
  <c r="O97" i="52"/>
  <c r="L98" i="52"/>
  <c r="X98" i="52"/>
  <c r="U99" i="52"/>
  <c r="R100" i="52"/>
  <c r="O101" i="52"/>
  <c r="U49" i="46"/>
  <c r="L54" i="46"/>
  <c r="X58" i="46"/>
  <c r="O63" i="46"/>
  <c r="F68" i="46"/>
  <c r="R72" i="46"/>
  <c r="I77" i="46"/>
  <c r="U81" i="46"/>
  <c r="L87" i="46"/>
  <c r="X91" i="46"/>
  <c r="O96" i="46"/>
  <c r="K101" i="46"/>
  <c r="D3" i="46"/>
  <c r="D14" i="52"/>
  <c r="D26" i="52"/>
  <c r="D38" i="52"/>
  <c r="D50" i="52"/>
  <c r="D62" i="52"/>
  <c r="D74" i="52"/>
  <c r="D87" i="52"/>
  <c r="D100" i="52"/>
  <c r="I4" i="52"/>
  <c r="H9" i="52"/>
  <c r="G14" i="52"/>
  <c r="F19" i="52"/>
  <c r="E24" i="52"/>
  <c r="I28" i="52"/>
  <c r="H33" i="52"/>
  <c r="G38" i="52"/>
  <c r="F43" i="52"/>
  <c r="E48" i="52"/>
  <c r="I52" i="52"/>
  <c r="H57" i="52"/>
  <c r="G62" i="52"/>
  <c r="F67" i="52"/>
  <c r="E72" i="52"/>
  <c r="I76" i="52"/>
  <c r="H81" i="52"/>
  <c r="G87" i="52"/>
  <c r="F92" i="52"/>
  <c r="E98" i="52"/>
  <c r="J13" i="52"/>
  <c r="J25" i="52"/>
  <c r="J37" i="52"/>
  <c r="J49" i="52"/>
  <c r="J61" i="52"/>
  <c r="J73" i="52"/>
  <c r="J85" i="52"/>
  <c r="J98" i="52"/>
  <c r="S3" i="52"/>
  <c r="M5" i="52"/>
  <c r="V6" i="52"/>
  <c r="S7" i="52"/>
  <c r="P8" i="52"/>
  <c r="M9" i="52"/>
  <c r="V10" i="52"/>
  <c r="S11" i="52"/>
  <c r="P12" i="52"/>
  <c r="M13" i="52"/>
  <c r="V14" i="52"/>
  <c r="S15" i="52"/>
  <c r="P16" i="52"/>
  <c r="M17" i="52"/>
  <c r="V18" i="52"/>
  <c r="S19" i="52"/>
  <c r="P20" i="52"/>
  <c r="M21" i="52"/>
  <c r="V22" i="52"/>
  <c r="S23" i="52"/>
  <c r="P24" i="52"/>
  <c r="M25" i="52"/>
  <c r="V26" i="52"/>
  <c r="S27" i="52"/>
  <c r="P28" i="52"/>
  <c r="M29" i="52"/>
  <c r="V30" i="52"/>
  <c r="S31" i="52"/>
  <c r="P32" i="52"/>
  <c r="M33" i="52"/>
  <c r="V34" i="52"/>
  <c r="S35" i="52"/>
  <c r="P36" i="52"/>
  <c r="M37" i="52"/>
  <c r="V38" i="52"/>
  <c r="S39" i="52"/>
  <c r="P40" i="52"/>
  <c r="M41" i="52"/>
  <c r="V42" i="52"/>
  <c r="S43" i="52"/>
  <c r="P44" i="52"/>
  <c r="M45" i="52"/>
  <c r="V46" i="52"/>
  <c r="S47" i="52"/>
  <c r="P48" i="52"/>
  <c r="M49" i="52"/>
  <c r="V50" i="52"/>
  <c r="S51" i="52"/>
  <c r="P52" i="52"/>
  <c r="M53" i="52"/>
  <c r="V54" i="52"/>
  <c r="S55" i="52"/>
  <c r="P56" i="52"/>
  <c r="M57" i="52"/>
  <c r="V58" i="52"/>
  <c r="S59" i="52"/>
  <c r="P60" i="52"/>
  <c r="M61" i="52"/>
  <c r="V62" i="52"/>
  <c r="S63" i="52"/>
  <c r="P64" i="52"/>
  <c r="M65" i="52"/>
  <c r="V66" i="52"/>
  <c r="S67" i="52"/>
  <c r="P68" i="52"/>
  <c r="M69" i="52"/>
  <c r="V70" i="52"/>
  <c r="S71" i="52"/>
  <c r="P72" i="52"/>
  <c r="M73" i="52"/>
  <c r="V74" i="52"/>
  <c r="S75" i="52"/>
  <c r="P76" i="52"/>
  <c r="M77" i="52"/>
  <c r="V78" i="52"/>
  <c r="S79" i="52"/>
  <c r="P80" i="52"/>
  <c r="M81" i="52"/>
  <c r="V82" i="52"/>
  <c r="S83" i="52"/>
  <c r="P84" i="52"/>
  <c r="M85" i="52"/>
  <c r="V87" i="52"/>
  <c r="S88" i="52"/>
  <c r="P89" i="52"/>
  <c r="M90" i="52"/>
  <c r="V91" i="52"/>
  <c r="S92" i="52"/>
  <c r="P93" i="52"/>
  <c r="M94" i="52"/>
  <c r="V95" i="52"/>
  <c r="S96" i="52"/>
  <c r="P97" i="52"/>
  <c r="M98" i="52"/>
  <c r="V99" i="52"/>
  <c r="S100" i="52"/>
  <c r="P101" i="52"/>
  <c r="M50" i="46"/>
  <c r="G56" i="46"/>
  <c r="J61" i="46"/>
  <c r="M66" i="46"/>
  <c r="G72" i="46"/>
  <c r="J77" i="46"/>
  <c r="M82" i="46"/>
  <c r="G89" i="46"/>
  <c r="Z89" i="46" s="1"/>
  <c r="J94" i="46"/>
  <c r="R99" i="46"/>
  <c r="D15" i="52"/>
  <c r="D39" i="52"/>
  <c r="D63" i="52"/>
  <c r="D88" i="52"/>
  <c r="E5" i="52"/>
  <c r="I9" i="52"/>
  <c r="H14" i="52"/>
  <c r="G19" i="52"/>
  <c r="F24" i="52"/>
  <c r="E29" i="52"/>
  <c r="I33" i="52"/>
  <c r="H38" i="52"/>
  <c r="G43" i="52"/>
  <c r="F48" i="52"/>
  <c r="E53" i="52"/>
  <c r="I57" i="52"/>
  <c r="H62" i="52"/>
  <c r="G67" i="52"/>
  <c r="F72" i="52"/>
  <c r="E77" i="52"/>
  <c r="I81" i="52"/>
  <c r="H87" i="52"/>
  <c r="E90" i="52"/>
  <c r="G92" i="52"/>
  <c r="I94" i="52"/>
  <c r="F98" i="52"/>
  <c r="H100" i="52"/>
  <c r="J14" i="52"/>
  <c r="J26" i="52"/>
  <c r="J38" i="52"/>
  <c r="J50" i="52"/>
  <c r="J62" i="52"/>
  <c r="J74" i="52"/>
  <c r="J87" i="52"/>
  <c r="J99" i="52"/>
  <c r="T3" i="52"/>
  <c r="Q4" i="52"/>
  <c r="N5" i="52"/>
  <c r="K6" i="52"/>
  <c r="W6" i="52"/>
  <c r="T7" i="52"/>
  <c r="Q8" i="52"/>
  <c r="N9" i="52"/>
  <c r="K10" i="52"/>
  <c r="W10" i="52"/>
  <c r="T11" i="52"/>
  <c r="Q12" i="52"/>
  <c r="N13" i="52"/>
  <c r="K14" i="52"/>
  <c r="W14" i="52"/>
  <c r="T15" i="52"/>
  <c r="Q16" i="52"/>
  <c r="N17" i="52"/>
  <c r="K18" i="52"/>
  <c r="W18" i="52"/>
  <c r="T19" i="52"/>
  <c r="Q20" i="52"/>
  <c r="N21" i="52"/>
  <c r="K22" i="52"/>
  <c r="W22" i="52"/>
  <c r="T23" i="52"/>
  <c r="Q24" i="52"/>
  <c r="N25" i="52"/>
  <c r="K26" i="52"/>
  <c r="W26" i="52"/>
  <c r="T27" i="52"/>
  <c r="Q28" i="52"/>
  <c r="N29" i="52"/>
  <c r="K30" i="52"/>
  <c r="W30" i="52"/>
  <c r="T31" i="52"/>
  <c r="Q32" i="52"/>
  <c r="N33" i="52"/>
  <c r="K34" i="52"/>
  <c r="W34" i="52"/>
  <c r="T35" i="52"/>
  <c r="Q36" i="52"/>
  <c r="N37" i="52"/>
  <c r="K38" i="52"/>
  <c r="W38" i="52"/>
  <c r="T39" i="52"/>
  <c r="Q40" i="52"/>
  <c r="N41" i="52"/>
  <c r="K42" i="52"/>
  <c r="W42" i="52"/>
  <c r="T43" i="52"/>
  <c r="Q44" i="52"/>
  <c r="N45" i="52"/>
  <c r="K46" i="52"/>
  <c r="W46" i="52"/>
  <c r="T47" i="52"/>
  <c r="Q48" i="52"/>
  <c r="N49" i="52"/>
  <c r="K50" i="52"/>
  <c r="W50" i="52"/>
  <c r="T51" i="52"/>
  <c r="Q52" i="52"/>
  <c r="N53" i="52"/>
  <c r="K54" i="52"/>
  <c r="W54" i="52"/>
  <c r="T55" i="52"/>
  <c r="Q56" i="52"/>
  <c r="N57" i="52"/>
  <c r="K58" i="52"/>
  <c r="W58" i="52"/>
  <c r="T59" i="52"/>
  <c r="Q60" i="52"/>
  <c r="N61" i="52"/>
  <c r="K62" i="52"/>
  <c r="W62" i="52"/>
  <c r="T63" i="52"/>
  <c r="Q64" i="52"/>
  <c r="N65" i="52"/>
  <c r="K66" i="52"/>
  <c r="W66" i="52"/>
  <c r="T67" i="52"/>
  <c r="Q68" i="52"/>
  <c r="N69" i="52"/>
  <c r="K70" i="52"/>
  <c r="W70" i="52"/>
  <c r="T71" i="52"/>
  <c r="Q72" i="52"/>
  <c r="N73" i="52"/>
  <c r="K74" i="52"/>
  <c r="W74" i="52"/>
  <c r="T75" i="52"/>
  <c r="Q76" i="52"/>
  <c r="N77" i="52"/>
  <c r="K78" i="52"/>
  <c r="W78" i="52"/>
  <c r="T79" i="52"/>
  <c r="Q80" i="52"/>
  <c r="N81" i="52"/>
  <c r="K82" i="52"/>
  <c r="W82" i="52"/>
  <c r="T83" i="52"/>
  <c r="Q84" i="52"/>
  <c r="N85" i="52"/>
  <c r="K87" i="52"/>
  <c r="W87" i="52"/>
  <c r="T88" i="52"/>
  <c r="Q89" i="52"/>
  <c r="N90" i="52"/>
  <c r="K91" i="52"/>
  <c r="W91" i="52"/>
  <c r="T92" i="52"/>
  <c r="Q93" i="52"/>
  <c r="N94" i="52"/>
  <c r="K95" i="52"/>
  <c r="W95" i="52"/>
  <c r="T96" i="52"/>
  <c r="Q97" i="52"/>
  <c r="N98" i="52"/>
  <c r="K99" i="52"/>
  <c r="W99" i="52"/>
  <c r="T100" i="52"/>
  <c r="Q101" i="52"/>
  <c r="N30" i="46"/>
  <c r="T32" i="46"/>
  <c r="E35" i="46"/>
  <c r="K37" i="46"/>
  <c r="Q39" i="46"/>
  <c r="W41" i="46"/>
  <c r="H44" i="46"/>
  <c r="N46" i="46"/>
  <c r="T48" i="46"/>
  <c r="E51" i="46"/>
  <c r="K53" i="46"/>
  <c r="Q55" i="46"/>
  <c r="W57" i="46"/>
  <c r="H60" i="46"/>
  <c r="N62" i="46"/>
  <c r="T64" i="46"/>
  <c r="E67" i="46"/>
  <c r="K69" i="46"/>
  <c r="Q71" i="46"/>
  <c r="W73" i="46"/>
  <c r="H76" i="46"/>
  <c r="N78" i="46"/>
  <c r="T80" i="46"/>
  <c r="E83" i="46"/>
  <c r="K85" i="46"/>
  <c r="Q88" i="46"/>
  <c r="W90" i="46"/>
  <c r="H93" i="46"/>
  <c r="N95" i="46"/>
  <c r="P98" i="46"/>
  <c r="V100" i="46"/>
  <c r="D4" i="52"/>
  <c r="D16" i="52"/>
  <c r="D28" i="52"/>
  <c r="D40" i="52"/>
  <c r="D52" i="52"/>
  <c r="D64" i="52"/>
  <c r="D76" i="52"/>
  <c r="D89" i="52"/>
  <c r="F5" i="52"/>
  <c r="H7" i="52"/>
  <c r="E10" i="52"/>
  <c r="G12" i="52"/>
  <c r="I14" i="52"/>
  <c r="F17" i="52"/>
  <c r="H19" i="52"/>
  <c r="E22" i="52"/>
  <c r="G24" i="52"/>
  <c r="I26" i="52"/>
  <c r="F29" i="52"/>
  <c r="H31" i="52"/>
  <c r="E34" i="52"/>
  <c r="G36" i="52"/>
  <c r="I38" i="52"/>
  <c r="F41" i="52"/>
  <c r="H43" i="52"/>
  <c r="E46" i="52"/>
  <c r="G48" i="52"/>
  <c r="I50" i="52"/>
  <c r="F53" i="52"/>
  <c r="H55" i="52"/>
  <c r="E58" i="52"/>
  <c r="G60" i="52"/>
  <c r="I62" i="52"/>
  <c r="F65" i="52"/>
  <c r="H67" i="52"/>
  <c r="E70" i="52"/>
  <c r="G72" i="52"/>
  <c r="I74" i="52"/>
  <c r="F77" i="52"/>
  <c r="H79" i="52"/>
  <c r="E82" i="52"/>
  <c r="G84" i="52"/>
  <c r="I87" i="52"/>
  <c r="F90" i="52"/>
  <c r="H92" i="52"/>
  <c r="E95" i="52"/>
  <c r="G98" i="52"/>
  <c r="I100" i="52"/>
  <c r="J3" i="52"/>
  <c r="J15" i="52"/>
  <c r="J27" i="52"/>
  <c r="J39" i="52"/>
  <c r="J51" i="52"/>
  <c r="J63" i="52"/>
  <c r="J75" i="52"/>
  <c r="J88" i="52"/>
  <c r="J100" i="52"/>
  <c r="U3" i="52"/>
  <c r="R4" i="52"/>
  <c r="O5" i="52"/>
  <c r="L6" i="52"/>
  <c r="X6" i="52"/>
  <c r="U7" i="52"/>
  <c r="R8" i="52"/>
  <c r="O9" i="52"/>
  <c r="L10" i="52"/>
  <c r="X10" i="52"/>
  <c r="U11" i="52"/>
  <c r="R12" i="52"/>
  <c r="O13" i="52"/>
  <c r="L14" i="52"/>
  <c r="X14" i="52"/>
  <c r="U15" i="52"/>
  <c r="R16" i="52"/>
  <c r="O17" i="52"/>
  <c r="L18" i="52"/>
  <c r="X18" i="52"/>
  <c r="U19" i="52"/>
  <c r="R20" i="52"/>
  <c r="O21" i="52"/>
  <c r="L22" i="52"/>
  <c r="X22" i="52"/>
  <c r="U23" i="52"/>
  <c r="R24" i="52"/>
  <c r="O25" i="52"/>
  <c r="L26" i="52"/>
  <c r="X26" i="52"/>
  <c r="U27" i="52"/>
  <c r="R28" i="52"/>
  <c r="O29" i="52"/>
  <c r="L30" i="52"/>
  <c r="X30" i="52"/>
  <c r="U31" i="52"/>
  <c r="R32" i="52"/>
  <c r="O33" i="52"/>
  <c r="L34" i="52"/>
  <c r="X34" i="52"/>
  <c r="U35" i="52"/>
  <c r="R36" i="52"/>
  <c r="O37" i="52"/>
  <c r="L38" i="52"/>
  <c r="X38" i="52"/>
  <c r="U39" i="52"/>
  <c r="R40" i="52"/>
  <c r="O41" i="52"/>
  <c r="L42" i="52"/>
  <c r="X42" i="52"/>
  <c r="U43" i="52"/>
  <c r="R44" i="52"/>
  <c r="O45" i="52"/>
  <c r="L46" i="52"/>
  <c r="X46" i="52"/>
  <c r="U47" i="52"/>
  <c r="R48" i="52"/>
  <c r="O49" i="52"/>
  <c r="L50" i="52"/>
  <c r="X50" i="52"/>
  <c r="U51" i="52"/>
  <c r="R52" i="52"/>
  <c r="O53" i="52"/>
  <c r="L54" i="52"/>
  <c r="X54" i="52"/>
  <c r="U55" i="52"/>
  <c r="R56" i="52"/>
  <c r="O57" i="52"/>
  <c r="L58" i="52"/>
  <c r="X58" i="52"/>
  <c r="U59" i="52"/>
  <c r="R60" i="52"/>
  <c r="O61" i="52"/>
  <c r="L62" i="52"/>
  <c r="X62" i="52"/>
  <c r="U63" i="52"/>
  <c r="R64" i="52"/>
  <c r="O65" i="52"/>
  <c r="L66" i="52"/>
  <c r="X66" i="52"/>
  <c r="U67" i="52"/>
  <c r="R68" i="52"/>
  <c r="O69" i="52"/>
  <c r="L70" i="52"/>
  <c r="X70" i="52"/>
  <c r="U71" i="52"/>
  <c r="R72" i="52"/>
  <c r="O73" i="52"/>
  <c r="L74" i="52"/>
  <c r="X74" i="52"/>
  <c r="U75" i="52"/>
  <c r="R76" i="52"/>
  <c r="O77" i="52"/>
  <c r="L78" i="52"/>
  <c r="X78" i="52"/>
  <c r="U79" i="52"/>
  <c r="R80" i="52"/>
  <c r="O81" i="52"/>
  <c r="L82" i="52"/>
  <c r="X82" i="52"/>
  <c r="U83" i="52"/>
  <c r="R84" i="52"/>
  <c r="O85" i="52"/>
  <c r="L87" i="52"/>
  <c r="X87" i="52"/>
  <c r="U88" i="52"/>
  <c r="R89" i="52"/>
  <c r="O90" i="52"/>
  <c r="L91" i="52"/>
  <c r="X91" i="52"/>
  <c r="U92" i="52"/>
  <c r="R93" i="52"/>
  <c r="O94" i="52"/>
  <c r="L95" i="52"/>
  <c r="X95" i="52"/>
  <c r="U96" i="52"/>
  <c r="R97" i="52"/>
  <c r="O98" i="52"/>
  <c r="L99" i="52"/>
  <c r="X99" i="52"/>
  <c r="U100" i="52"/>
  <c r="R101" i="52"/>
  <c r="L17" i="46"/>
  <c r="R19" i="46"/>
  <c r="X21" i="46"/>
  <c r="I24" i="46"/>
  <c r="O26" i="46"/>
  <c r="U28" i="46"/>
  <c r="F31" i="46"/>
  <c r="L33" i="46"/>
  <c r="R35" i="46"/>
  <c r="X37" i="46"/>
  <c r="I40" i="46"/>
  <c r="O42" i="46"/>
  <c r="U44" i="46"/>
  <c r="F47" i="46"/>
  <c r="L49" i="46"/>
  <c r="R51" i="46"/>
  <c r="X53" i="46"/>
  <c r="I56" i="46"/>
  <c r="O58" i="46"/>
  <c r="U60" i="46"/>
  <c r="F63" i="46"/>
  <c r="L65" i="46"/>
  <c r="R67" i="46"/>
  <c r="X69" i="46"/>
  <c r="I72" i="46"/>
  <c r="O74" i="46"/>
  <c r="U76" i="46"/>
  <c r="F79" i="46"/>
  <c r="L81" i="46"/>
  <c r="R83" i="46"/>
  <c r="X85" i="46"/>
  <c r="I89" i="46"/>
  <c r="O91" i="46"/>
  <c r="U93" i="46"/>
  <c r="F96" i="46"/>
  <c r="Q98" i="46"/>
  <c r="W100" i="46"/>
  <c r="D5" i="52"/>
  <c r="D17" i="52"/>
  <c r="D29" i="52"/>
  <c r="D41" i="52"/>
  <c r="D53" i="52"/>
  <c r="D65" i="52"/>
  <c r="D77" i="52"/>
  <c r="D90" i="52"/>
  <c r="E3" i="52"/>
  <c r="G5" i="52"/>
  <c r="I7" i="52"/>
  <c r="F10" i="52"/>
  <c r="H12" i="52"/>
  <c r="E15" i="52"/>
  <c r="G17" i="52"/>
  <c r="I19" i="52"/>
  <c r="F22" i="52"/>
  <c r="H24" i="52"/>
  <c r="E27" i="52"/>
  <c r="G29" i="52"/>
  <c r="I31" i="52"/>
  <c r="F34" i="52"/>
  <c r="H36" i="52"/>
  <c r="E39" i="52"/>
  <c r="G41" i="52"/>
  <c r="I43" i="52"/>
  <c r="F46" i="52"/>
  <c r="H48" i="52"/>
  <c r="E51" i="52"/>
  <c r="G53" i="52"/>
  <c r="I55" i="52"/>
  <c r="F58" i="52"/>
  <c r="H60" i="52"/>
  <c r="E63" i="52"/>
  <c r="G65" i="52"/>
  <c r="I67" i="52"/>
  <c r="F70" i="52"/>
  <c r="H72" i="52"/>
  <c r="E75" i="52"/>
  <c r="G77" i="52"/>
  <c r="I79" i="52"/>
  <c r="F82" i="52"/>
  <c r="H84" i="52"/>
  <c r="E88" i="52"/>
  <c r="G90" i="52"/>
  <c r="I92" i="52"/>
  <c r="F95" i="52"/>
  <c r="H98" i="52"/>
  <c r="E101" i="52"/>
  <c r="J4" i="52"/>
  <c r="J16" i="52"/>
  <c r="J28" i="52"/>
  <c r="J40" i="52"/>
  <c r="J52" i="52"/>
  <c r="J64" i="52"/>
  <c r="J76" i="52"/>
  <c r="J89" i="52"/>
  <c r="J101" i="52"/>
  <c r="V3" i="52"/>
  <c r="S4" i="52"/>
  <c r="P5" i="52"/>
  <c r="M6" i="52"/>
  <c r="V7" i="52"/>
  <c r="S8" i="52"/>
  <c r="P9" i="52"/>
  <c r="M10" i="52"/>
  <c r="V11" i="52"/>
  <c r="S12" i="52"/>
  <c r="P13" i="52"/>
  <c r="M14" i="52"/>
  <c r="V15" i="52"/>
  <c r="S16" i="52"/>
  <c r="P17" i="52"/>
  <c r="M18" i="52"/>
  <c r="V19" i="52"/>
  <c r="S20" i="52"/>
  <c r="P21" i="52"/>
  <c r="M22" i="52"/>
  <c r="V23" i="52"/>
  <c r="S24" i="52"/>
  <c r="P25" i="52"/>
  <c r="M26" i="52"/>
  <c r="V27" i="52"/>
  <c r="S28" i="52"/>
  <c r="P29" i="52"/>
  <c r="M30" i="52"/>
  <c r="V31" i="52"/>
  <c r="S32" i="52"/>
  <c r="P33" i="52"/>
  <c r="M34" i="52"/>
  <c r="V35" i="52"/>
  <c r="S36" i="52"/>
  <c r="P37" i="52"/>
  <c r="M38" i="52"/>
  <c r="V39" i="52"/>
  <c r="S40" i="52"/>
  <c r="P41" i="52"/>
  <c r="M42" i="52"/>
  <c r="V43" i="52"/>
  <c r="S44" i="52"/>
  <c r="P45" i="52"/>
  <c r="M46" i="52"/>
  <c r="V47" i="52"/>
  <c r="S48" i="52"/>
  <c r="P49" i="52"/>
  <c r="M50" i="52"/>
  <c r="V51" i="52"/>
  <c r="S52" i="52"/>
  <c r="P53" i="52"/>
  <c r="M54" i="52"/>
  <c r="V55" i="52"/>
  <c r="S56" i="52"/>
  <c r="P57" i="52"/>
  <c r="M58" i="52"/>
  <c r="V59" i="52"/>
  <c r="S60" i="52"/>
  <c r="P61" i="52"/>
  <c r="M62" i="52"/>
  <c r="V63" i="52"/>
  <c r="S64" i="52"/>
  <c r="P65" i="52"/>
  <c r="M66" i="52"/>
  <c r="V67" i="52"/>
  <c r="S68" i="52"/>
  <c r="P69" i="52"/>
  <c r="M70" i="52"/>
  <c r="V71" i="52"/>
  <c r="S72" i="52"/>
  <c r="P73" i="52"/>
  <c r="M74" i="52"/>
  <c r="V75" i="52"/>
  <c r="S76" i="52"/>
  <c r="P77" i="52"/>
  <c r="M78" i="52"/>
  <c r="V79" i="52"/>
  <c r="S80" i="52"/>
  <c r="P81" i="52"/>
  <c r="M82" i="52"/>
  <c r="V83" i="52"/>
  <c r="S84" i="52"/>
  <c r="P85" i="52"/>
  <c r="M87" i="52"/>
  <c r="V88" i="52"/>
  <c r="S89" i="52"/>
  <c r="P90" i="52"/>
  <c r="M91" i="52"/>
  <c r="V92" i="52"/>
  <c r="S93" i="52"/>
  <c r="P94" i="52"/>
  <c r="M95" i="52"/>
  <c r="V96" i="52"/>
  <c r="S97" i="52"/>
  <c r="P98" i="52"/>
  <c r="M99" i="52"/>
  <c r="V100" i="52"/>
  <c r="S101" i="52"/>
  <c r="D6" i="52"/>
  <c r="D18" i="52"/>
  <c r="D30" i="52"/>
  <c r="D42" i="52"/>
  <c r="D54" i="52"/>
  <c r="D66" i="52"/>
  <c r="D78" i="52"/>
  <c r="D91" i="52"/>
  <c r="F3" i="52"/>
  <c r="H5" i="52"/>
  <c r="E8" i="52"/>
  <c r="G10" i="52"/>
  <c r="I12" i="52"/>
  <c r="F15" i="52"/>
  <c r="H17" i="52"/>
  <c r="E20" i="52"/>
  <c r="G22" i="52"/>
  <c r="I24" i="52"/>
  <c r="F27" i="52"/>
  <c r="H29" i="52"/>
  <c r="E32" i="52"/>
  <c r="G34" i="52"/>
  <c r="I36" i="52"/>
  <c r="F39" i="52"/>
  <c r="H41" i="52"/>
  <c r="E44" i="52"/>
  <c r="G46" i="52"/>
  <c r="I48" i="52"/>
  <c r="F51" i="52"/>
  <c r="H53" i="52"/>
  <c r="E56" i="52"/>
  <c r="G58" i="52"/>
  <c r="I60" i="52"/>
  <c r="F63" i="52"/>
  <c r="H65" i="52"/>
  <c r="E68" i="52"/>
  <c r="G70" i="52"/>
  <c r="I72" i="52"/>
  <c r="F75" i="52"/>
  <c r="H77" i="52"/>
  <c r="E80" i="52"/>
  <c r="G82" i="52"/>
  <c r="I84" i="52"/>
  <c r="F88" i="52"/>
  <c r="H90" i="52"/>
  <c r="E93" i="52"/>
  <c r="G95" i="52"/>
  <c r="I98" i="52"/>
  <c r="F101" i="52"/>
  <c r="J5" i="52"/>
  <c r="J17" i="52"/>
  <c r="J29" i="52"/>
  <c r="J41" i="52"/>
  <c r="J53" i="52"/>
  <c r="J65" i="52"/>
  <c r="J77" i="52"/>
  <c r="J90" i="52"/>
  <c r="K3" i="52"/>
  <c r="W3" i="52"/>
  <c r="T4" i="52"/>
  <c r="Q5" i="52"/>
  <c r="N6" i="52"/>
  <c r="K7" i="52"/>
  <c r="W7" i="52"/>
  <c r="T8" i="52"/>
  <c r="Q9" i="52"/>
  <c r="N10" i="52"/>
  <c r="K11" i="52"/>
  <c r="W11" i="52"/>
  <c r="T12" i="52"/>
  <c r="Q13" i="52"/>
  <c r="N14" i="52"/>
  <c r="K15" i="52"/>
  <c r="W15" i="52"/>
  <c r="T16" i="52"/>
  <c r="Q17" i="52"/>
  <c r="N18" i="52"/>
  <c r="K19" i="52"/>
  <c r="W19" i="52"/>
  <c r="T20" i="52"/>
  <c r="Q21" i="52"/>
  <c r="N22" i="52"/>
  <c r="K23" i="52"/>
  <c r="W23" i="52"/>
  <c r="T24" i="52"/>
  <c r="Q25" i="52"/>
  <c r="N26" i="52"/>
  <c r="K27" i="52"/>
  <c r="W27" i="52"/>
  <c r="T28" i="52"/>
  <c r="Q29" i="52"/>
  <c r="N30" i="52"/>
  <c r="K31" i="52"/>
  <c r="W31" i="52"/>
  <c r="T32" i="52"/>
  <c r="Q33" i="52"/>
  <c r="N34" i="52"/>
  <c r="K35" i="52"/>
  <c r="W35" i="52"/>
  <c r="T36" i="52"/>
  <c r="Q37" i="52"/>
  <c r="N38" i="52"/>
  <c r="K39" i="52"/>
  <c r="W39" i="52"/>
  <c r="T40" i="52"/>
  <c r="Q41" i="52"/>
  <c r="N42" i="52"/>
  <c r="K43" i="52"/>
  <c r="W43" i="52"/>
  <c r="T44" i="52"/>
  <c r="Q45" i="52"/>
  <c r="N46" i="52"/>
  <c r="K47" i="52"/>
  <c r="W47" i="52"/>
  <c r="T48" i="52"/>
  <c r="Q49" i="52"/>
  <c r="N50" i="52"/>
  <c r="K51" i="52"/>
  <c r="W51" i="52"/>
  <c r="T52" i="52"/>
  <c r="Q53" i="52"/>
  <c r="N54" i="52"/>
  <c r="K55" i="52"/>
  <c r="W55" i="52"/>
  <c r="T56" i="52"/>
  <c r="Q57" i="52"/>
  <c r="N58" i="52"/>
  <c r="K59" i="52"/>
  <c r="W59" i="52"/>
  <c r="T60" i="52"/>
  <c r="Q61" i="52"/>
  <c r="N62" i="52"/>
  <c r="K63" i="52"/>
  <c r="W63" i="52"/>
  <c r="T64" i="52"/>
  <c r="Q65" i="52"/>
  <c r="N66" i="52"/>
  <c r="K67" i="52"/>
  <c r="W67" i="52"/>
  <c r="T68" i="52"/>
  <c r="Q69" i="52"/>
  <c r="N70" i="52"/>
  <c r="K71" i="52"/>
  <c r="W71" i="52"/>
  <c r="T72" i="52"/>
  <c r="Q73" i="52"/>
  <c r="N74" i="52"/>
  <c r="K75" i="52"/>
  <c r="W75" i="52"/>
  <c r="T76" i="52"/>
  <c r="Q77" i="52"/>
  <c r="N78" i="52"/>
  <c r="K79" i="52"/>
  <c r="W79" i="52"/>
  <c r="T80" i="52"/>
  <c r="Q81" i="52"/>
  <c r="N82" i="52"/>
  <c r="K83" i="52"/>
  <c r="W83" i="52"/>
  <c r="T84" i="52"/>
  <c r="Q85" i="52"/>
  <c r="N87" i="52"/>
  <c r="K88" i="52"/>
  <c r="W88" i="52"/>
  <c r="T89" i="52"/>
  <c r="Q90" i="52"/>
  <c r="N91" i="52"/>
  <c r="K92" i="52"/>
  <c r="W92" i="52"/>
  <c r="T93" i="52"/>
  <c r="Q94" i="52"/>
  <c r="N95" i="52"/>
  <c r="K96" i="52"/>
  <c r="W96" i="52"/>
  <c r="T97" i="52"/>
  <c r="Q98" i="52"/>
  <c r="N99" i="52"/>
  <c r="K100" i="52"/>
  <c r="W100" i="52"/>
  <c r="T101" i="52"/>
  <c r="Q30" i="46"/>
  <c r="W32" i="46"/>
  <c r="H35" i="46"/>
  <c r="N37" i="46"/>
  <c r="T39" i="46"/>
  <c r="E42" i="46"/>
  <c r="K44" i="46"/>
  <c r="Q46" i="46"/>
  <c r="W48" i="46"/>
  <c r="H51" i="46"/>
  <c r="N53" i="46"/>
  <c r="T55" i="46"/>
  <c r="E58" i="46"/>
  <c r="K60" i="46"/>
  <c r="Q62" i="46"/>
  <c r="W64" i="46"/>
  <c r="H67" i="46"/>
  <c r="N69" i="46"/>
  <c r="T71" i="46"/>
  <c r="E74" i="46"/>
  <c r="K76" i="46"/>
  <c r="Q78" i="46"/>
  <c r="W80" i="46"/>
  <c r="E82" i="46"/>
  <c r="H83" i="46"/>
  <c r="K84" i="46"/>
  <c r="N85" i="46"/>
  <c r="Q87" i="46"/>
  <c r="T88" i="46"/>
  <c r="W89" i="46"/>
  <c r="E91" i="46"/>
  <c r="H92" i="46"/>
  <c r="K93" i="46"/>
  <c r="N94" i="46"/>
  <c r="Q95" i="46"/>
  <c r="T96" i="46"/>
  <c r="G98" i="46"/>
  <c r="J99" i="46"/>
  <c r="M100" i="46"/>
  <c r="P101" i="46"/>
  <c r="D7" i="52"/>
  <c r="D19" i="52"/>
  <c r="D31" i="52"/>
  <c r="D43" i="52"/>
  <c r="D55" i="52"/>
  <c r="D67" i="52"/>
  <c r="D79" i="52"/>
  <c r="D92" i="52"/>
  <c r="G3" i="52"/>
  <c r="I5" i="52"/>
  <c r="F8" i="52"/>
  <c r="H10" i="52"/>
  <c r="E13" i="52"/>
  <c r="G15" i="52"/>
  <c r="I17" i="52"/>
  <c r="F20" i="52"/>
  <c r="H22" i="52"/>
  <c r="E25" i="52"/>
  <c r="G27" i="52"/>
  <c r="I29" i="52"/>
  <c r="F32" i="52"/>
  <c r="H34" i="52"/>
  <c r="E37" i="52"/>
  <c r="G39" i="52"/>
  <c r="I41" i="52"/>
  <c r="F44" i="52"/>
  <c r="H46" i="52"/>
  <c r="E49" i="52"/>
  <c r="G51" i="52"/>
  <c r="I53" i="52"/>
  <c r="F56" i="52"/>
  <c r="H58" i="52"/>
  <c r="E61" i="52"/>
  <c r="G63" i="52"/>
  <c r="I65" i="52"/>
  <c r="F68" i="52"/>
  <c r="H70" i="52"/>
  <c r="E73" i="52"/>
  <c r="G75" i="52"/>
  <c r="I77" i="52"/>
  <c r="F80" i="52"/>
  <c r="H82" i="52"/>
  <c r="E85" i="52"/>
  <c r="G88" i="52"/>
  <c r="I90" i="52"/>
  <c r="F93" i="52"/>
  <c r="H95" i="52"/>
  <c r="E99" i="52"/>
  <c r="G101" i="52"/>
  <c r="J6" i="52"/>
  <c r="J18" i="52"/>
  <c r="J30" i="52"/>
  <c r="J42" i="52"/>
  <c r="J54" i="52"/>
  <c r="J66" i="52"/>
  <c r="J78" i="52"/>
  <c r="J91" i="52"/>
  <c r="L3" i="52"/>
  <c r="X3" i="52"/>
  <c r="U4" i="52"/>
  <c r="R5" i="52"/>
  <c r="O6" i="52"/>
  <c r="L7" i="52"/>
  <c r="X7" i="52"/>
  <c r="U8" i="52"/>
  <c r="R9" i="52"/>
  <c r="O10" i="52"/>
  <c r="L11" i="52"/>
  <c r="X11" i="52"/>
  <c r="U12" i="52"/>
  <c r="R13" i="52"/>
  <c r="O14" i="52"/>
  <c r="L15" i="52"/>
  <c r="X15" i="52"/>
  <c r="U16" i="52"/>
  <c r="R17" i="52"/>
  <c r="O18" i="52"/>
  <c r="L19" i="52"/>
  <c r="X19" i="52"/>
  <c r="U20" i="52"/>
  <c r="R21" i="52"/>
  <c r="O22" i="52"/>
  <c r="L23" i="52"/>
  <c r="X23" i="52"/>
  <c r="U24" i="52"/>
  <c r="R25" i="52"/>
  <c r="O26" i="52"/>
  <c r="L27" i="52"/>
  <c r="X27" i="52"/>
  <c r="U28" i="52"/>
  <c r="R29" i="52"/>
  <c r="O30" i="52"/>
  <c r="L31" i="52"/>
  <c r="X31" i="52"/>
  <c r="U32" i="52"/>
  <c r="R33" i="52"/>
  <c r="O34" i="52"/>
  <c r="L35" i="52"/>
  <c r="X35" i="52"/>
  <c r="U36" i="52"/>
  <c r="R37" i="52"/>
  <c r="O38" i="52"/>
  <c r="L39" i="52"/>
  <c r="X39" i="52"/>
  <c r="U40" i="52"/>
  <c r="R41" i="52"/>
  <c r="O42" i="52"/>
  <c r="L43" i="52"/>
  <c r="X43" i="52"/>
  <c r="U44" i="52"/>
  <c r="R45" i="52"/>
  <c r="O46" i="52"/>
  <c r="L47" i="52"/>
  <c r="X47" i="52"/>
  <c r="U48" i="52"/>
  <c r="R49" i="52"/>
  <c r="O50" i="52"/>
  <c r="L51" i="52"/>
  <c r="X51" i="52"/>
  <c r="U52" i="52"/>
  <c r="R53" i="52"/>
  <c r="O54" i="52"/>
  <c r="L55" i="52"/>
  <c r="X55" i="52"/>
  <c r="U56" i="52"/>
  <c r="R57" i="52"/>
  <c r="O58" i="52"/>
  <c r="L59" i="52"/>
  <c r="X59" i="52"/>
  <c r="U60" i="52"/>
  <c r="R61" i="52"/>
  <c r="O62" i="52"/>
  <c r="L63" i="52"/>
  <c r="X63" i="52"/>
  <c r="U64" i="52"/>
  <c r="R65" i="52"/>
  <c r="O66" i="52"/>
  <c r="L67" i="52"/>
  <c r="X67" i="52"/>
  <c r="U68" i="52"/>
  <c r="R69" i="52"/>
  <c r="O70" i="52"/>
  <c r="L71" i="52"/>
  <c r="X71" i="52"/>
  <c r="U72" i="52"/>
  <c r="R73" i="52"/>
  <c r="O74" i="52"/>
  <c r="L75" i="52"/>
  <c r="X75" i="52"/>
  <c r="U76" i="52"/>
  <c r="R77" i="52"/>
  <c r="O78" i="52"/>
  <c r="L79" i="52"/>
  <c r="X79" i="52"/>
  <c r="U80" i="52"/>
  <c r="R81" i="52"/>
  <c r="O82" i="52"/>
  <c r="L83" i="52"/>
  <c r="X83" i="52"/>
  <c r="U84" i="52"/>
  <c r="R85" i="52"/>
  <c r="O87" i="52"/>
  <c r="L88" i="52"/>
  <c r="X88" i="52"/>
  <c r="U89" i="52"/>
  <c r="R90" i="52"/>
  <c r="O91" i="52"/>
  <c r="L92" i="52"/>
  <c r="X92" i="52"/>
  <c r="U93" i="52"/>
  <c r="R94" i="52"/>
  <c r="O95" i="52"/>
  <c r="L96" i="52"/>
  <c r="X96" i="52"/>
  <c r="U97" i="52"/>
  <c r="R98" i="52"/>
  <c r="O99" i="52"/>
  <c r="L100" i="52"/>
  <c r="X100" i="52"/>
  <c r="U101" i="52"/>
  <c r="L16" i="46"/>
  <c r="R18" i="46"/>
  <c r="X20" i="46"/>
  <c r="I23" i="46"/>
  <c r="O25" i="46"/>
  <c r="U27" i="46"/>
  <c r="F30" i="46"/>
  <c r="L32" i="46"/>
  <c r="R34" i="46"/>
  <c r="X36" i="46"/>
  <c r="I39" i="46"/>
  <c r="O41" i="46"/>
  <c r="U43" i="46"/>
  <c r="F46" i="46"/>
  <c r="L48" i="46"/>
  <c r="R50" i="46"/>
  <c r="X52" i="46"/>
  <c r="I55" i="46"/>
  <c r="O57" i="46"/>
  <c r="U59" i="46"/>
  <c r="F62" i="46"/>
  <c r="L64" i="46"/>
  <c r="R66" i="46"/>
  <c r="X68" i="46"/>
  <c r="I71" i="46"/>
  <c r="O73" i="46"/>
  <c r="R74" i="46"/>
  <c r="U75" i="46"/>
  <c r="X76" i="46"/>
  <c r="F78" i="46"/>
  <c r="I79" i="46"/>
  <c r="L80" i="46"/>
  <c r="O81" i="46"/>
  <c r="R82" i="46"/>
  <c r="U83" i="46"/>
  <c r="X84" i="46"/>
  <c r="F87" i="46"/>
  <c r="I88" i="46"/>
  <c r="U88" i="46"/>
  <c r="L89" i="46"/>
  <c r="X89" i="46"/>
  <c r="O90" i="46"/>
  <c r="F91" i="46"/>
  <c r="R91" i="46"/>
  <c r="I92" i="46"/>
  <c r="U92" i="46"/>
  <c r="L93" i="46"/>
  <c r="X93" i="46"/>
  <c r="O94" i="46"/>
  <c r="F95" i="46"/>
  <c r="R95" i="46"/>
  <c r="I96" i="46"/>
  <c r="U96" i="46"/>
  <c r="Q97" i="46"/>
  <c r="H98" i="46"/>
  <c r="T98" i="46"/>
  <c r="K99" i="46"/>
  <c r="W99" i="46"/>
  <c r="N100" i="46"/>
  <c r="E101" i="46"/>
  <c r="Q101" i="46"/>
  <c r="D8" i="52"/>
  <c r="D20" i="52"/>
  <c r="D32" i="52"/>
  <c r="D44" i="52"/>
  <c r="D56" i="52"/>
  <c r="D68" i="52"/>
  <c r="D80" i="52"/>
  <c r="D93" i="52"/>
  <c r="H3" i="52"/>
  <c r="E6" i="52"/>
  <c r="G8" i="52"/>
  <c r="I10" i="52"/>
  <c r="F13" i="52"/>
  <c r="H15" i="52"/>
  <c r="E18" i="52"/>
  <c r="Z18" i="52" s="1"/>
  <c r="G20" i="52"/>
  <c r="I22" i="52"/>
  <c r="F25" i="52"/>
  <c r="H27" i="52"/>
  <c r="E30" i="52"/>
  <c r="G32" i="52"/>
  <c r="I34" i="52"/>
  <c r="F37" i="52"/>
  <c r="H39" i="52"/>
  <c r="E42" i="52"/>
  <c r="G44" i="52"/>
  <c r="I46" i="52"/>
  <c r="F49" i="52"/>
  <c r="H51" i="52"/>
  <c r="E54" i="52"/>
  <c r="G56" i="52"/>
  <c r="I58" i="52"/>
  <c r="F61" i="52"/>
  <c r="H63" i="52"/>
  <c r="E66" i="52"/>
  <c r="G68" i="52"/>
  <c r="I70" i="52"/>
  <c r="F73" i="52"/>
  <c r="H75" i="52"/>
  <c r="E78" i="52"/>
  <c r="G80" i="52"/>
  <c r="I82" i="52"/>
  <c r="F85" i="52"/>
  <c r="H88" i="52"/>
  <c r="E91" i="52"/>
  <c r="G93" i="52"/>
  <c r="I95" i="52"/>
  <c r="F99" i="52"/>
  <c r="H101" i="52"/>
  <c r="J7" i="52"/>
  <c r="J19" i="52"/>
  <c r="J31" i="52"/>
  <c r="J43" i="52"/>
  <c r="AA43" i="52" s="1"/>
  <c r="J55" i="52"/>
  <c r="J67" i="52"/>
  <c r="J79" i="52"/>
  <c r="J92" i="52"/>
  <c r="M3" i="52"/>
  <c r="V4" i="52"/>
  <c r="S5" i="52"/>
  <c r="P6" i="52"/>
  <c r="M7" i="52"/>
  <c r="V8" i="52"/>
  <c r="S9" i="52"/>
  <c r="P10" i="52"/>
  <c r="M11" i="52"/>
  <c r="V12" i="52"/>
  <c r="S13" i="52"/>
  <c r="P14" i="52"/>
  <c r="M15" i="52"/>
  <c r="V16" i="52"/>
  <c r="S17" i="52"/>
  <c r="P18" i="52"/>
  <c r="M19" i="52"/>
  <c r="V20" i="52"/>
  <c r="S21" i="52"/>
  <c r="P22" i="52"/>
  <c r="M23" i="52"/>
  <c r="V24" i="52"/>
  <c r="S25" i="52"/>
  <c r="P26" i="52"/>
  <c r="M27" i="52"/>
  <c r="V28" i="52"/>
  <c r="AC28" i="52" s="1"/>
  <c r="S29" i="52"/>
  <c r="P30" i="52"/>
  <c r="M31" i="52"/>
  <c r="V32" i="52"/>
  <c r="S33" i="52"/>
  <c r="P34" i="52"/>
  <c r="M35" i="52"/>
  <c r="V36" i="52"/>
  <c r="AC36" i="52" s="1"/>
  <c r="S37" i="52"/>
  <c r="P38" i="52"/>
  <c r="AB38" i="52" s="1"/>
  <c r="M39" i="52"/>
  <c r="V40" i="52"/>
  <c r="S41" i="52"/>
  <c r="P42" i="52"/>
  <c r="M43" i="52"/>
  <c r="V44" i="52"/>
  <c r="S45" i="52"/>
  <c r="P46" i="52"/>
  <c r="AB46" i="52" s="1"/>
  <c r="M47" i="52"/>
  <c r="V48" i="52"/>
  <c r="S49" i="52"/>
  <c r="P50" i="52"/>
  <c r="M51" i="52"/>
  <c r="V52" i="52"/>
  <c r="AC52" i="52" s="1"/>
  <c r="S53" i="52"/>
  <c r="P54" i="52"/>
  <c r="AB54" i="52" s="1"/>
  <c r="M55" i="52"/>
  <c r="V56" i="52"/>
  <c r="S57" i="52"/>
  <c r="P58" i="52"/>
  <c r="M59" i="52"/>
  <c r="V60" i="52"/>
  <c r="AC60" i="52" s="1"/>
  <c r="S61" i="52"/>
  <c r="P62" i="52"/>
  <c r="AB62" i="52" s="1"/>
  <c r="M63" i="52"/>
  <c r="V64" i="52"/>
  <c r="S65" i="52"/>
  <c r="P66" i="52"/>
  <c r="M67" i="52"/>
  <c r="V68" i="52"/>
  <c r="AC68" i="52" s="1"/>
  <c r="S69" i="52"/>
  <c r="P70" i="52"/>
  <c r="M71" i="52"/>
  <c r="V72" i="52"/>
  <c r="S73" i="52"/>
  <c r="P74" i="52"/>
  <c r="M75" i="52"/>
  <c r="V76" i="52"/>
  <c r="AC76" i="52" s="1"/>
  <c r="S77" i="52"/>
  <c r="P78" i="52"/>
  <c r="AB78" i="52" s="1"/>
  <c r="M79" i="52"/>
  <c r="V80" i="52"/>
  <c r="S81" i="52"/>
  <c r="P82" i="52"/>
  <c r="M83" i="52"/>
  <c r="V84" i="52"/>
  <c r="S85" i="52"/>
  <c r="P87" i="52"/>
  <c r="AB87" i="52" s="1"/>
  <c r="M88" i="52"/>
  <c r="V89" i="52"/>
  <c r="S90" i="52"/>
  <c r="P91" i="52"/>
  <c r="M92" i="52"/>
  <c r="V93" i="52"/>
  <c r="S94" i="52"/>
  <c r="P95" i="52"/>
  <c r="M96" i="52"/>
  <c r="V97" i="52"/>
  <c r="S98" i="52"/>
  <c r="P99" i="52"/>
  <c r="M100" i="52"/>
  <c r="V101" i="52"/>
  <c r="S66" i="46"/>
  <c r="V67" i="46"/>
  <c r="P69" i="46"/>
  <c r="S70" i="46"/>
  <c r="V71" i="46"/>
  <c r="P73" i="46"/>
  <c r="S74" i="46"/>
  <c r="V75" i="46"/>
  <c r="P77" i="46"/>
  <c r="G78" i="46"/>
  <c r="S78" i="46"/>
  <c r="J79" i="46"/>
  <c r="V79" i="46"/>
  <c r="M80" i="46"/>
  <c r="P81" i="46"/>
  <c r="G82" i="46"/>
  <c r="S82" i="46"/>
  <c r="J83" i="46"/>
  <c r="V83" i="46"/>
  <c r="M84" i="46"/>
  <c r="P85" i="46"/>
  <c r="G87" i="46"/>
  <c r="S87" i="46"/>
  <c r="J88" i="46"/>
  <c r="V88" i="46"/>
  <c r="M89" i="46"/>
  <c r="P90" i="46"/>
  <c r="G91" i="46"/>
  <c r="S91" i="46"/>
  <c r="J92" i="46"/>
  <c r="V92" i="46"/>
  <c r="M93" i="46"/>
  <c r="P94" i="46"/>
  <c r="G95" i="46"/>
  <c r="S95" i="46"/>
  <c r="J96" i="46"/>
  <c r="V96" i="46"/>
  <c r="R97" i="46"/>
  <c r="I98" i="46"/>
  <c r="U98" i="46"/>
  <c r="L99" i="46"/>
  <c r="X99" i="46"/>
  <c r="O100" i="46"/>
  <c r="F101" i="46"/>
  <c r="R101" i="46"/>
  <c r="D9" i="52"/>
  <c r="D21" i="52"/>
  <c r="D33" i="52"/>
  <c r="D45" i="52"/>
  <c r="D57" i="52"/>
  <c r="D69" i="52"/>
  <c r="D81" i="52"/>
  <c r="D94" i="52"/>
  <c r="I3" i="52"/>
  <c r="F6" i="52"/>
  <c r="H8" i="52"/>
  <c r="E11" i="52"/>
  <c r="G13" i="52"/>
  <c r="I15" i="52"/>
  <c r="F18" i="52"/>
  <c r="H20" i="52"/>
  <c r="Z20" i="52" s="1"/>
  <c r="E23" i="52"/>
  <c r="G25" i="52"/>
  <c r="I27" i="52"/>
  <c r="F30" i="52"/>
  <c r="H32" i="52"/>
  <c r="E35" i="52"/>
  <c r="G37" i="52"/>
  <c r="I39" i="52"/>
  <c r="Z39" i="52" s="1"/>
  <c r="F42" i="52"/>
  <c r="H44" i="52"/>
  <c r="Z44" i="52" s="1"/>
  <c r="E47" i="52"/>
  <c r="G49" i="52"/>
  <c r="I51" i="52"/>
  <c r="F54" i="52"/>
  <c r="H56" i="52"/>
  <c r="E59" i="52"/>
  <c r="G61" i="52"/>
  <c r="I63" i="52"/>
  <c r="Z63" i="52" s="1"/>
  <c r="F66" i="52"/>
  <c r="H68" i="52"/>
  <c r="Z68" i="52" s="1"/>
  <c r="E71" i="52"/>
  <c r="G73" i="52"/>
  <c r="I75" i="52"/>
  <c r="F78" i="52"/>
  <c r="H80" i="52"/>
  <c r="E83" i="52"/>
  <c r="G85" i="52"/>
  <c r="I88" i="52"/>
  <c r="F91" i="52"/>
  <c r="H93" i="52"/>
  <c r="E96" i="52"/>
  <c r="G99" i="52"/>
  <c r="I101" i="52"/>
  <c r="J8" i="52"/>
  <c r="J20" i="52"/>
  <c r="J32" i="52"/>
  <c r="J44" i="52"/>
  <c r="J56" i="52"/>
  <c r="J68" i="52"/>
  <c r="J80" i="52"/>
  <c r="AA80" i="52" s="1"/>
  <c r="J93" i="52"/>
  <c r="N3" i="52"/>
  <c r="K4" i="52"/>
  <c r="W4" i="52"/>
  <c r="T5" i="52"/>
  <c r="Q6" i="52"/>
  <c r="N7" i="52"/>
  <c r="K8" i="52"/>
  <c r="W8" i="52"/>
  <c r="T9" i="52"/>
  <c r="Q10" i="52"/>
  <c r="N11" i="52"/>
  <c r="K12" i="52"/>
  <c r="W12" i="52"/>
  <c r="T13" i="52"/>
  <c r="Q14" i="52"/>
  <c r="N15" i="52"/>
  <c r="K16" i="52"/>
  <c r="W16" i="52"/>
  <c r="T17" i="52"/>
  <c r="Q18" i="52"/>
  <c r="N19" i="52"/>
  <c r="K20" i="52"/>
  <c r="W20" i="52"/>
  <c r="T21" i="52"/>
  <c r="Q22" i="52"/>
  <c r="N23" i="52"/>
  <c r="K24" i="52"/>
  <c r="W24" i="52"/>
  <c r="T25" i="52"/>
  <c r="N27" i="52"/>
  <c r="K28" i="52"/>
  <c r="W28" i="52"/>
  <c r="T29" i="52"/>
  <c r="Q30" i="52"/>
  <c r="N31" i="52"/>
  <c r="K32" i="52"/>
  <c r="W32" i="52"/>
  <c r="T33" i="52"/>
  <c r="Q34" i="52"/>
  <c r="N35" i="52"/>
  <c r="K36" i="52"/>
  <c r="W36" i="52"/>
  <c r="T37" i="52"/>
  <c r="Q38" i="52"/>
  <c r="N39" i="52"/>
  <c r="K40" i="52"/>
  <c r="W40" i="52"/>
  <c r="T41" i="52"/>
  <c r="Q42" i="52"/>
  <c r="N43" i="52"/>
  <c r="K44" i="52"/>
  <c r="AA44" i="52" s="1"/>
  <c r="W44" i="52"/>
  <c r="T45" i="52"/>
  <c r="Q46" i="52"/>
  <c r="N47" i="52"/>
  <c r="K48" i="52"/>
  <c r="W48" i="52"/>
  <c r="T49" i="52"/>
  <c r="Q50" i="52"/>
  <c r="N51" i="52"/>
  <c r="K52" i="52"/>
  <c r="AA52" i="52" s="1"/>
  <c r="W52" i="52"/>
  <c r="T53" i="52"/>
  <c r="Q54" i="52"/>
  <c r="N55" i="52"/>
  <c r="K56" i="52"/>
  <c r="W56" i="52"/>
  <c r="T57" i="52"/>
  <c r="Q58" i="52"/>
  <c r="N59" i="52"/>
  <c r="K60" i="52"/>
  <c r="W60" i="52"/>
  <c r="T61" i="52"/>
  <c r="Q62" i="52"/>
  <c r="N63" i="52"/>
  <c r="K64" i="52"/>
  <c r="W64" i="52"/>
  <c r="T65" i="52"/>
  <c r="Q66" i="52"/>
  <c r="N67" i="52"/>
  <c r="K68" i="52"/>
  <c r="AA68" i="52" s="1"/>
  <c r="W68" i="52"/>
  <c r="T69" i="52"/>
  <c r="Q70" i="52"/>
  <c r="N71" i="52"/>
  <c r="K72" i="52"/>
  <c r="W72" i="52"/>
  <c r="T73" i="52"/>
  <c r="Q74" i="52"/>
  <c r="N75" i="52"/>
  <c r="K76" i="52"/>
  <c r="W76" i="52"/>
  <c r="T77" i="52"/>
  <c r="AC77" i="52" s="1"/>
  <c r="Q78" i="52"/>
  <c r="N79" i="52"/>
  <c r="K80" i="52"/>
  <c r="W80" i="52"/>
  <c r="T81" i="52"/>
  <c r="Q82" i="52"/>
  <c r="N83" i="52"/>
  <c r="K84" i="52"/>
  <c r="W84" i="52"/>
  <c r="T85" i="52"/>
  <c r="AC85" i="52" s="1"/>
  <c r="Q87" i="52"/>
  <c r="N88" i="52"/>
  <c r="K89" i="52"/>
  <c r="W89" i="52"/>
  <c r="T90" i="52"/>
  <c r="AC90" i="52"/>
  <c r="Q91" i="52"/>
  <c r="N92" i="52"/>
  <c r="K93" i="52"/>
  <c r="W93" i="52"/>
  <c r="T94" i="52"/>
  <c r="Q95" i="52"/>
  <c r="N96" i="52"/>
  <c r="K97" i="52"/>
  <c r="W97" i="52"/>
  <c r="T98" i="52"/>
  <c r="Q99" i="52"/>
  <c r="N100" i="52"/>
  <c r="K101" i="52"/>
  <c r="W101" i="52"/>
  <c r="T86" i="53"/>
  <c r="V86" i="36"/>
  <c r="U86" i="47"/>
  <c r="Q13" i="50"/>
  <c r="Q20" i="50"/>
  <c r="Q49" i="50"/>
  <c r="Q8" i="50"/>
  <c r="Q53" i="50"/>
  <c r="Q10" i="50"/>
  <c r="Q60" i="50"/>
  <c r="Q75" i="50"/>
  <c r="Q46" i="50"/>
  <c r="Q57" i="50"/>
  <c r="Q66" i="50"/>
  <c r="Q81" i="50"/>
  <c r="Q52" i="50"/>
  <c r="Q65" i="50"/>
  <c r="Q70" i="50"/>
  <c r="Q6" i="50"/>
  <c r="Q58" i="50"/>
  <c r="Q32" i="50"/>
  <c r="Q25" i="50"/>
  <c r="Q96" i="50"/>
  <c r="Q94" i="50"/>
  <c r="Q14" i="50"/>
  <c r="Q72" i="50"/>
  <c r="Q100" i="50"/>
  <c r="Q51" i="50"/>
  <c r="Q15" i="50"/>
  <c r="Q35" i="50"/>
  <c r="Q19" i="50"/>
  <c r="Q27" i="50"/>
  <c r="P26" i="50"/>
  <c r="Q39" i="50"/>
  <c r="Q12" i="50"/>
  <c r="Q23" i="50"/>
  <c r="Q59" i="50"/>
  <c r="Q34" i="50"/>
  <c r="Q45" i="50"/>
  <c r="Q18" i="50"/>
  <c r="Q31" i="50"/>
  <c r="Q38" i="50"/>
  <c r="Q69" i="50"/>
  <c r="Q24" i="50"/>
  <c r="Q73" i="50"/>
  <c r="Q76" i="50"/>
  <c r="Q62" i="50"/>
  <c r="Q77" i="50"/>
  <c r="Q82" i="50"/>
  <c r="Q68" i="50"/>
  <c r="Q83" i="50"/>
  <c r="Q86" i="50"/>
  <c r="Q56" i="50"/>
  <c r="Q74" i="50"/>
  <c r="Q80" i="50"/>
  <c r="Q5" i="50"/>
  <c r="Q43" i="50"/>
  <c r="Q63" i="50"/>
  <c r="Q64" i="50"/>
  <c r="O28" i="50"/>
  <c r="Q11" i="50"/>
  <c r="Q17" i="50"/>
  <c r="Q4" i="50"/>
  <c r="Q33" i="50"/>
  <c r="Q87" i="50"/>
  <c r="Q37" i="50"/>
  <c r="Q79" i="50"/>
  <c r="Q44" i="50"/>
  <c r="Q55" i="50"/>
  <c r="Q30" i="50"/>
  <c r="Q41" i="50"/>
  <c r="Q50" i="50"/>
  <c r="Q61" i="50"/>
  <c r="Q36" i="50"/>
  <c r="Q47" i="50"/>
  <c r="Q54" i="50"/>
  <c r="Q85" i="50"/>
  <c r="Q42" i="50"/>
  <c r="Q92" i="50"/>
  <c r="Q48" i="50"/>
  <c r="R46" i="50"/>
  <c r="Q78" i="50"/>
  <c r="R57" i="50"/>
  <c r="R66" i="50"/>
  <c r="Q98" i="50"/>
  <c r="R81" i="50"/>
  <c r="Q22" i="50"/>
  <c r="Q84" i="50"/>
  <c r="R65" i="50"/>
  <c r="Q40" i="50"/>
  <c r="Q102" i="50"/>
  <c r="R6" i="50"/>
  <c r="Q88" i="50"/>
  <c r="R58" i="50"/>
  <c r="Q90" i="50"/>
  <c r="R32" i="50"/>
  <c r="Q67" i="50"/>
  <c r="R60" i="50"/>
  <c r="R25" i="50"/>
  <c r="Q21" i="50"/>
  <c r="R75" i="50"/>
  <c r="R96" i="50"/>
  <c r="R94" i="50"/>
  <c r="Q7" i="50"/>
  <c r="R14" i="50"/>
  <c r="Q9" i="50"/>
  <c r="Q16" i="50"/>
  <c r="Q29" i="50"/>
  <c r="Q71" i="50"/>
  <c r="Q3" i="50"/>
  <c r="W68" i="50"/>
  <c r="W69" i="50"/>
  <c r="W80" i="50"/>
  <c r="W6" i="50"/>
  <c r="W45" i="50"/>
  <c r="X90" i="50"/>
  <c r="W90" i="50"/>
  <c r="W54" i="50"/>
  <c r="W97" i="50"/>
  <c r="W50" i="50"/>
  <c r="W62" i="50"/>
  <c r="W84" i="50"/>
  <c r="W37" i="50"/>
  <c r="W34" i="50"/>
  <c r="X96" i="50"/>
  <c r="W96" i="50"/>
  <c r="W94" i="50"/>
  <c r="W20" i="50"/>
  <c r="X32" i="50"/>
  <c r="W32" i="50"/>
  <c r="W74" i="50"/>
  <c r="W14" i="50"/>
  <c r="W92" i="50"/>
  <c r="W42" i="50"/>
  <c r="W89" i="50"/>
  <c r="W36" i="50"/>
  <c r="W100" i="50"/>
  <c r="W29" i="50"/>
  <c r="W95" i="50"/>
  <c r="W61" i="50"/>
  <c r="W77" i="50"/>
  <c r="W22" i="50"/>
  <c r="W21" i="50"/>
  <c r="W38" i="50"/>
  <c r="X44" i="50"/>
  <c r="W44" i="50"/>
  <c r="W30" i="50"/>
  <c r="W73" i="50"/>
  <c r="W4" i="50"/>
  <c r="W60" i="50"/>
  <c r="W93" i="50"/>
  <c r="W53" i="50"/>
  <c r="W58" i="50"/>
  <c r="W101" i="50"/>
  <c r="W85" i="50"/>
  <c r="P33" i="43"/>
  <c r="P63" i="43"/>
  <c r="P102" i="43"/>
  <c r="P22" i="43"/>
  <c r="P54" i="43"/>
  <c r="P35" i="43"/>
  <c r="P24" i="43"/>
  <c r="P34" i="43"/>
  <c r="P77" i="43"/>
  <c r="P25" i="43"/>
  <c r="P36" i="43"/>
  <c r="P37" i="43"/>
  <c r="P19" i="43"/>
  <c r="P47" i="43"/>
  <c r="P5" i="43"/>
  <c r="P31" i="43"/>
  <c r="P58" i="43"/>
  <c r="Q46" i="43"/>
  <c r="P84" i="43"/>
  <c r="P72" i="43"/>
  <c r="P86" i="43"/>
  <c r="P43" i="43"/>
  <c r="P99" i="43"/>
  <c r="P59" i="43"/>
  <c r="P73" i="43"/>
  <c r="P55" i="43"/>
  <c r="P71" i="43"/>
  <c r="AB71" i="43" s="1"/>
  <c r="P82" i="43"/>
  <c r="AB82" i="43" s="1"/>
  <c r="P61" i="43"/>
  <c r="P83" i="43"/>
  <c r="P67" i="43"/>
  <c r="Q69" i="43"/>
  <c r="Q33" i="43"/>
  <c r="Q62" i="43"/>
  <c r="Q60" i="43"/>
  <c r="Q63" i="43"/>
  <c r="Q21" i="43"/>
  <c r="P15" i="43"/>
  <c r="P40" i="43"/>
  <c r="P4" i="43"/>
  <c r="Q102" i="43"/>
  <c r="Q22" i="43"/>
  <c r="P27" i="43"/>
  <c r="Q88" i="43"/>
  <c r="P66" i="43"/>
  <c r="AC60" i="43"/>
  <c r="Z3" i="24"/>
  <c r="AE3" i="24"/>
  <c r="AE5" i="24"/>
  <c r="Z5" i="24"/>
  <c r="Z7" i="24"/>
  <c r="AE7" i="24"/>
  <c r="Z9" i="24"/>
  <c r="AE9" i="24"/>
  <c r="AE11" i="24"/>
  <c r="Z11" i="24"/>
  <c r="Z13" i="24"/>
  <c r="AE13" i="24"/>
  <c r="Z15" i="24"/>
  <c r="Z19" i="24"/>
  <c r="Z21" i="24"/>
  <c r="Z25" i="24"/>
  <c r="Z29" i="24"/>
  <c r="Z31" i="24"/>
  <c r="Z39" i="24"/>
  <c r="Z49" i="24"/>
  <c r="AD32" i="24"/>
  <c r="AA32" i="24"/>
  <c r="AD48" i="24"/>
  <c r="AA48" i="24"/>
  <c r="AB3" i="24"/>
  <c r="AB5" i="24"/>
  <c r="AB7" i="24"/>
  <c r="AB9" i="24"/>
  <c r="AB11" i="24"/>
  <c r="AB13" i="24"/>
  <c r="AB15" i="24"/>
  <c r="AB19" i="24"/>
  <c r="AB21" i="24"/>
  <c r="AB25" i="24"/>
  <c r="AB27" i="24"/>
  <c r="AB29" i="24"/>
  <c r="AB31" i="24"/>
  <c r="AB33" i="24"/>
  <c r="AB39" i="24"/>
  <c r="AB49" i="24"/>
  <c r="AB67" i="24"/>
  <c r="AB75" i="24"/>
  <c r="AB83" i="24"/>
  <c r="AD8" i="24"/>
  <c r="AA8" i="24"/>
  <c r="AD40" i="24"/>
  <c r="AA40" i="24"/>
  <c r="AD64" i="24"/>
  <c r="AA64" i="24"/>
  <c r="AD80" i="24"/>
  <c r="AA80" i="24"/>
  <c r="AD96" i="24"/>
  <c r="AA96" i="24"/>
  <c r="AC8" i="24"/>
  <c r="AC16" i="24"/>
  <c r="AC24" i="24"/>
  <c r="AC32" i="24"/>
  <c r="AC40" i="24"/>
  <c r="AC48" i="24"/>
  <c r="AC56" i="24"/>
  <c r="AC64" i="24"/>
  <c r="AC72" i="24"/>
  <c r="AC80" i="24"/>
  <c r="AC88" i="24"/>
  <c r="AC96" i="24"/>
  <c r="AE8" i="24"/>
  <c r="Z8" i="24"/>
  <c r="Z24" i="24"/>
  <c r="AE32" i="24"/>
  <c r="Z40" i="24"/>
  <c r="AE48" i="24"/>
  <c r="Z56" i="24"/>
  <c r="AD24" i="24"/>
  <c r="AA24" i="24"/>
  <c r="AD56" i="24"/>
  <c r="AA56" i="24"/>
  <c r="AD72" i="24"/>
  <c r="AA72" i="24"/>
  <c r="AA3" i="24"/>
  <c r="AD3" i="24"/>
  <c r="AD5" i="24"/>
  <c r="AA5" i="24"/>
  <c r="AA7" i="24"/>
  <c r="AD7" i="24"/>
  <c r="AA9" i="24"/>
  <c r="AD9" i="24"/>
  <c r="AD11" i="24"/>
  <c r="AA11" i="24"/>
  <c r="AA13" i="24"/>
  <c r="AD13" i="24"/>
  <c r="AD15" i="24"/>
  <c r="AA15" i="24"/>
  <c r="AD19" i="24"/>
  <c r="AA19" i="24"/>
  <c r="AA21" i="24"/>
  <c r="AD21" i="24"/>
  <c r="AA25" i="24"/>
  <c r="AD25" i="24"/>
  <c r="AD27" i="24"/>
  <c r="AA27" i="24"/>
  <c r="AA29" i="24"/>
  <c r="AD29" i="24"/>
  <c r="AD31" i="24"/>
  <c r="AA31" i="24"/>
  <c r="AA33" i="24"/>
  <c r="AD33" i="24"/>
  <c r="AD39" i="24"/>
  <c r="AA39" i="24"/>
  <c r="AA49" i="24"/>
  <c r="AD49" i="24"/>
  <c r="AD83" i="24"/>
  <c r="AA83" i="24"/>
  <c r="AB99" i="24"/>
  <c r="AB8" i="24"/>
  <c r="AB24" i="24"/>
  <c r="AB32" i="24"/>
  <c r="AB40" i="24"/>
  <c r="AB48" i="24"/>
  <c r="AB56" i="24"/>
  <c r="AB64" i="24"/>
  <c r="AB72" i="24"/>
  <c r="AB80" i="24"/>
  <c r="AB88" i="24"/>
  <c r="AB96" i="24"/>
  <c r="AC3" i="24"/>
  <c r="AC5" i="24"/>
  <c r="AC7" i="24"/>
  <c r="AC9" i="24"/>
  <c r="AC11" i="24"/>
  <c r="AC13" i="24"/>
  <c r="AC17" i="24"/>
  <c r="AC21" i="24"/>
  <c r="AC23" i="24"/>
  <c r="AC25" i="24"/>
  <c r="AC27" i="24"/>
  <c r="AC29" i="24"/>
  <c r="AC33" i="24"/>
  <c r="AC35" i="24"/>
  <c r="AC39" i="24"/>
  <c r="AC43" i="24"/>
  <c r="AC51" i="24"/>
  <c r="AC53" i="24"/>
  <c r="AC55" i="24"/>
  <c r="AC59" i="24"/>
  <c r="AC63" i="24"/>
  <c r="AC75" i="24"/>
  <c r="AC83" i="24"/>
  <c r="AC91" i="24"/>
  <c r="X81" i="30"/>
  <c r="X81" i="50" s="1"/>
  <c r="AC81" i="50" s="1"/>
  <c r="W81" i="50"/>
  <c r="X33" i="30"/>
  <c r="X33" i="50"/>
  <c r="W33" i="50"/>
  <c r="X25" i="30"/>
  <c r="X25" i="50" s="1"/>
  <c r="AC25" i="50" s="1"/>
  <c r="W25" i="50"/>
  <c r="X13" i="30"/>
  <c r="X13" i="50"/>
  <c r="W13" i="50"/>
  <c r="X9" i="30"/>
  <c r="X9" i="50" s="1"/>
  <c r="AC9" i="50" s="1"/>
  <c r="W9" i="50"/>
  <c r="X5" i="30"/>
  <c r="X5" i="50"/>
  <c r="W5" i="50"/>
  <c r="AC36" i="43"/>
  <c r="X91" i="30"/>
  <c r="X91" i="50"/>
  <c r="W91" i="50"/>
  <c r="X75" i="30"/>
  <c r="X75" i="50" s="1"/>
  <c r="AC75" i="50" s="1"/>
  <c r="W75" i="50"/>
  <c r="X67" i="30"/>
  <c r="X67" i="50"/>
  <c r="W67" i="50"/>
  <c r="X59" i="30"/>
  <c r="X59" i="50" s="1"/>
  <c r="AC59" i="50" s="1"/>
  <c r="W59" i="50"/>
  <c r="X51" i="30"/>
  <c r="X51" i="50"/>
  <c r="W51" i="50"/>
  <c r="X43" i="30"/>
  <c r="X43" i="50" s="1"/>
  <c r="AC43" i="50" s="1"/>
  <c r="W43" i="50"/>
  <c r="X35" i="30"/>
  <c r="X35" i="50"/>
  <c r="W35" i="50"/>
  <c r="X27" i="30"/>
  <c r="X27" i="50" s="1"/>
  <c r="AC27" i="50" s="1"/>
  <c r="W27" i="50"/>
  <c r="X19" i="30"/>
  <c r="X19" i="50"/>
  <c r="W19" i="50"/>
  <c r="X11" i="30"/>
  <c r="X11" i="50" s="1"/>
  <c r="AC11" i="50" s="1"/>
  <c r="W11" i="50"/>
  <c r="X3" i="30"/>
  <c r="X3" i="50"/>
  <c r="W3" i="50"/>
  <c r="X16" i="30"/>
  <c r="X16" i="50" s="1"/>
  <c r="AC16" i="50" s="1"/>
  <c r="W16" i="50"/>
  <c r="X102" i="30"/>
  <c r="X102" i="50" s="1"/>
  <c r="AC102" i="50" s="1"/>
  <c r="W102" i="50"/>
  <c r="X98" i="30"/>
  <c r="X98" i="50"/>
  <c r="W98" i="50"/>
  <c r="X86" i="30"/>
  <c r="X86" i="50" s="1"/>
  <c r="AC86" i="50" s="1"/>
  <c r="W86" i="50"/>
  <c r="X82" i="30"/>
  <c r="X82" i="50"/>
  <c r="W82" i="50"/>
  <c r="X78" i="30"/>
  <c r="X78" i="50" s="1"/>
  <c r="AC78" i="50" s="1"/>
  <c r="W78" i="50"/>
  <c r="X70" i="30"/>
  <c r="X70" i="50"/>
  <c r="W70" i="50"/>
  <c r="X66" i="30"/>
  <c r="X66" i="50" s="1"/>
  <c r="AC66" i="50" s="1"/>
  <c r="W66" i="50"/>
  <c r="X46" i="30"/>
  <c r="X46" i="50"/>
  <c r="W46" i="50"/>
  <c r="X26" i="30"/>
  <c r="X26" i="50" s="1"/>
  <c r="AC26" i="50" s="1"/>
  <c r="W26" i="50"/>
  <c r="X18" i="30"/>
  <c r="X18" i="50"/>
  <c r="W18" i="50"/>
  <c r="X10" i="30"/>
  <c r="X10" i="50" s="1"/>
  <c r="AC10" i="50" s="1"/>
  <c r="W10" i="50"/>
  <c r="X65" i="30"/>
  <c r="X65" i="50"/>
  <c r="W65" i="50"/>
  <c r="X57" i="30"/>
  <c r="X57" i="50" s="1"/>
  <c r="AC57" i="50" s="1"/>
  <c r="W57" i="50"/>
  <c r="X49" i="30"/>
  <c r="X49" i="50"/>
  <c r="W49" i="50"/>
  <c r="X41" i="30"/>
  <c r="X41" i="50" s="1"/>
  <c r="AC41" i="50" s="1"/>
  <c r="W41" i="50"/>
  <c r="X17" i="30"/>
  <c r="X17" i="50"/>
  <c r="W17" i="50"/>
  <c r="X87" i="30"/>
  <c r="X87" i="50" s="1"/>
  <c r="AC87" i="50" s="1"/>
  <c r="W87" i="50"/>
  <c r="X79" i="30"/>
  <c r="X79" i="50"/>
  <c r="W79" i="50"/>
  <c r="X71" i="30"/>
  <c r="X71" i="50" s="1"/>
  <c r="AC71" i="50" s="1"/>
  <c r="W71" i="50"/>
  <c r="X63" i="30"/>
  <c r="X63" i="50"/>
  <c r="W63" i="50"/>
  <c r="X55" i="30"/>
  <c r="X55" i="50" s="1"/>
  <c r="AC55" i="50" s="1"/>
  <c r="W55" i="50"/>
  <c r="X47" i="30"/>
  <c r="X47" i="50"/>
  <c r="W47" i="50"/>
  <c r="X39" i="30"/>
  <c r="X39" i="50" s="1"/>
  <c r="AC39" i="50" s="1"/>
  <c r="W39" i="50"/>
  <c r="X31" i="30"/>
  <c r="X31" i="50"/>
  <c r="W31" i="50"/>
  <c r="X23" i="30"/>
  <c r="X23" i="50" s="1"/>
  <c r="AC23" i="50" s="1"/>
  <c r="W23" i="50"/>
  <c r="X15" i="30"/>
  <c r="X15" i="50"/>
  <c r="W15" i="50"/>
  <c r="X7" i="30"/>
  <c r="X7" i="50" s="1"/>
  <c r="AC7" i="50" s="1"/>
  <c r="W7" i="50"/>
  <c r="X76" i="30"/>
  <c r="X76" i="50"/>
  <c r="W76" i="50"/>
  <c r="X52" i="30"/>
  <c r="X52" i="50" s="1"/>
  <c r="AC52" i="50" s="1"/>
  <c r="W52" i="50"/>
  <c r="X28" i="30"/>
  <c r="X28" i="50"/>
  <c r="W28" i="50"/>
  <c r="X12" i="30"/>
  <c r="X12" i="50" s="1"/>
  <c r="AC12" i="50" s="1"/>
  <c r="W12" i="50"/>
  <c r="AC4" i="43"/>
  <c r="AC16" i="52"/>
  <c r="AC21" i="43"/>
  <c r="AA93" i="52"/>
  <c r="AA101" i="52"/>
  <c r="AD89" i="52"/>
  <c r="W86" i="36"/>
  <c r="X86" i="36" s="1"/>
  <c r="N28" i="50"/>
  <c r="P16" i="50"/>
  <c r="P22" i="50"/>
  <c r="P4" i="50"/>
  <c r="AB28" i="50"/>
  <c r="P86" i="50"/>
  <c r="P82" i="50"/>
  <c r="P76" i="50"/>
  <c r="P38" i="50"/>
  <c r="P34" i="50"/>
  <c r="P72" i="50"/>
  <c r="P96" i="50"/>
  <c r="P6" i="50"/>
  <c r="P8" i="50"/>
  <c r="P102" i="50"/>
  <c r="P78" i="50"/>
  <c r="P42" i="50"/>
  <c r="P36" i="50"/>
  <c r="P30" i="50"/>
  <c r="P64" i="50"/>
  <c r="P80" i="50"/>
  <c r="O26" i="50"/>
  <c r="P70" i="50"/>
  <c r="P66" i="50"/>
  <c r="P60" i="50"/>
  <c r="P90" i="50"/>
  <c r="P40" i="50"/>
  <c r="P98" i="50"/>
  <c r="P48" i="50"/>
  <c r="P74" i="50"/>
  <c r="P68" i="50"/>
  <c r="P62" i="50"/>
  <c r="P24" i="50"/>
  <c r="P18" i="50"/>
  <c r="P14" i="50"/>
  <c r="P32" i="50"/>
  <c r="P10" i="50"/>
  <c r="P20" i="50"/>
  <c r="P88" i="50"/>
  <c r="P84" i="50"/>
  <c r="P92" i="50"/>
  <c r="P54" i="50"/>
  <c r="P50" i="50"/>
  <c r="P44" i="50"/>
  <c r="P56" i="50"/>
  <c r="P12" i="50"/>
  <c r="P100" i="50"/>
  <c r="P94" i="50"/>
  <c r="P58" i="50"/>
  <c r="P52" i="50"/>
  <c r="P46" i="50"/>
  <c r="AC44" i="50"/>
  <c r="AC32" i="50"/>
  <c r="AC96" i="50"/>
  <c r="AC90" i="50"/>
  <c r="O26" i="43"/>
  <c r="O9" i="43"/>
  <c r="P6" i="43"/>
  <c r="O78" i="43"/>
  <c r="O44" i="43"/>
  <c r="P75" i="43"/>
  <c r="O15" i="43"/>
  <c r="P78" i="43"/>
  <c r="AB78" i="43" s="1"/>
  <c r="P41" i="43"/>
  <c r="O49" i="43"/>
  <c r="O72" i="43"/>
  <c r="P76" i="43"/>
  <c r="O67" i="43"/>
  <c r="AB67" i="43" s="1"/>
  <c r="O71" i="43"/>
  <c r="O59" i="43"/>
  <c r="AB59" i="43" s="1"/>
  <c r="P11" i="43"/>
  <c r="O27" i="43"/>
  <c r="O68" i="43"/>
  <c r="O12" i="43"/>
  <c r="O4" i="43"/>
  <c r="P98" i="43"/>
  <c r="O61" i="43"/>
  <c r="P94" i="43"/>
  <c r="O48" i="43"/>
  <c r="P48" i="43"/>
  <c r="P53" i="43"/>
  <c r="P26" i="43"/>
  <c r="P32" i="43"/>
  <c r="O82" i="43"/>
  <c r="O8" i="43"/>
  <c r="O92" i="43"/>
  <c r="O46" i="43"/>
  <c r="O88" i="43"/>
  <c r="O45" i="43"/>
  <c r="O34" i="43"/>
  <c r="O63" i="43"/>
  <c r="O60" i="43"/>
  <c r="O36" i="43"/>
  <c r="O24" i="43"/>
  <c r="O21" i="43"/>
  <c r="P60" i="43"/>
  <c r="O39" i="43"/>
  <c r="O57" i="43"/>
  <c r="O90" i="43"/>
  <c r="O35" i="43"/>
  <c r="O22" i="43"/>
  <c r="O33" i="43"/>
  <c r="O14" i="43"/>
  <c r="O37" i="43"/>
  <c r="O74" i="43"/>
  <c r="O56" i="43"/>
  <c r="P69" i="43"/>
  <c r="AB69" i="43" s="1"/>
  <c r="AC13" i="50"/>
  <c r="AC28" i="50"/>
  <c r="AC76" i="50"/>
  <c r="AC15" i="50"/>
  <c r="AC31" i="50"/>
  <c r="AC47" i="50"/>
  <c r="AC63" i="50"/>
  <c r="AC79" i="50"/>
  <c r="AC17" i="50"/>
  <c r="AC49" i="50"/>
  <c r="AC65" i="50"/>
  <c r="AC18" i="50"/>
  <c r="AC46" i="50"/>
  <c r="AC70" i="50"/>
  <c r="AC82" i="50"/>
  <c r="AC98" i="50"/>
  <c r="AC3" i="50"/>
  <c r="AC19" i="50"/>
  <c r="AC35" i="50"/>
  <c r="AC51" i="50"/>
  <c r="AC67" i="50"/>
  <c r="AC5" i="50"/>
  <c r="AC33" i="50"/>
  <c r="O58" i="50"/>
  <c r="O12" i="50"/>
  <c r="O92" i="50"/>
  <c r="O98" i="50"/>
  <c r="O44" i="50"/>
  <c r="O60" i="50"/>
  <c r="O80" i="50"/>
  <c r="O30" i="50"/>
  <c r="O78" i="50"/>
  <c r="O76" i="50"/>
  <c r="O46" i="50"/>
  <c r="O50" i="50"/>
  <c r="O20" i="50"/>
  <c r="O32" i="50"/>
  <c r="O48" i="50"/>
  <c r="O90" i="50"/>
  <c r="O66" i="50"/>
  <c r="O64" i="50"/>
  <c r="O102" i="50"/>
  <c r="O82" i="50"/>
  <c r="O4" i="50"/>
  <c r="O16" i="50"/>
  <c r="AB26" i="50"/>
  <c r="O52" i="50"/>
  <c r="O54" i="50"/>
  <c r="O10" i="50"/>
  <c r="O14" i="50"/>
  <c r="O18" i="50"/>
  <c r="N26" i="50"/>
  <c r="O42" i="50"/>
  <c r="O8" i="50"/>
  <c r="O96" i="50"/>
  <c r="O34" i="50"/>
  <c r="O22" i="50"/>
  <c r="M28" i="50"/>
  <c r="N47" i="43"/>
  <c r="N16" i="43"/>
  <c r="N5" i="43"/>
  <c r="N31" i="43"/>
  <c r="N11" i="43"/>
  <c r="N42" i="43"/>
  <c r="N70" i="43"/>
  <c r="N90" i="43"/>
  <c r="AB60" i="43"/>
  <c r="N55" i="43"/>
  <c r="N4" i="43"/>
  <c r="N73" i="43"/>
  <c r="N37" i="43"/>
  <c r="N24" i="43"/>
  <c r="N60" i="43"/>
  <c r="N34" i="43"/>
  <c r="N88" i="43"/>
  <c r="O55" i="43"/>
  <c r="N67" i="43"/>
  <c r="AB6" i="43"/>
  <c r="N33" i="43"/>
  <c r="N48" i="43"/>
  <c r="O43" i="43"/>
  <c r="N98" i="43"/>
  <c r="N32" i="43"/>
  <c r="N56" i="43"/>
  <c r="N21" i="43"/>
  <c r="N25" i="43"/>
  <c r="N80" i="43"/>
  <c r="N61" i="43"/>
  <c r="N59" i="43"/>
  <c r="N15" i="43"/>
  <c r="N44" i="43"/>
  <c r="AB26" i="43"/>
  <c r="N58" i="43"/>
  <c r="N66" i="43"/>
  <c r="N9" i="43"/>
  <c r="N26" i="43"/>
  <c r="N22" i="43"/>
  <c r="N36" i="43"/>
  <c r="N45" i="43"/>
  <c r="N46" i="43"/>
  <c r="N82" i="43"/>
  <c r="N71" i="43"/>
  <c r="N49" i="43"/>
  <c r="N38" i="43"/>
  <c r="N78" i="43"/>
  <c r="N20" i="43"/>
  <c r="O47" i="43"/>
  <c r="O16" i="43"/>
  <c r="O5" i="43"/>
  <c r="O31" i="43"/>
  <c r="N12" i="43"/>
  <c r="O11" i="43"/>
  <c r="AB11" i="43" s="1"/>
  <c r="N62" i="43"/>
  <c r="O70" i="43"/>
  <c r="X110" i="38"/>
  <c r="W110" i="38"/>
  <c r="V110" i="38"/>
  <c r="U110" i="38"/>
  <c r="T110" i="38"/>
  <c r="U110" i="35" s="1" a="1"/>
  <c r="U110" i="35" s="1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AY110" i="19" s="1"/>
  <c r="F110" i="38"/>
  <c r="E110" i="38"/>
  <c r="E110" i="19" s="1"/>
  <c r="D110" i="38"/>
  <c r="C110" i="38"/>
  <c r="Y110" i="39" s="1"/>
  <c r="X109" i="38"/>
  <c r="W109" i="38"/>
  <c r="V109" i="38"/>
  <c r="U109" i="38"/>
  <c r="T109" i="38"/>
  <c r="U109" i="35" s="1" a="1"/>
  <c r="U109" i="35" s="1"/>
  <c r="V109" i="35" s="1" a="1"/>
  <c r="V109" i="35" s="1"/>
  <c r="W109" i="35" s="1" a="1"/>
  <c r="W109" i="35" s="1"/>
  <c r="X109" i="35" s="1" a="1"/>
  <c r="X109" i="35" s="1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G109" i="19" s="1"/>
  <c r="F109" i="38"/>
  <c r="E109" i="38"/>
  <c r="AA109" i="39" s="1"/>
  <c r="D109" i="38"/>
  <c r="C109" i="38"/>
  <c r="C109" i="19" s="1"/>
  <c r="X108" i="38"/>
  <c r="W108" i="38"/>
  <c r="V108" i="38"/>
  <c r="U108" i="38"/>
  <c r="T108" i="38"/>
  <c r="U108" i="35" s="1" a="1"/>
  <c r="U108" i="35" s="1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AY108" i="19" s="1"/>
  <c r="F108" i="38"/>
  <c r="E108" i="38"/>
  <c r="AW108" i="19" s="1"/>
  <c r="D108" i="38"/>
  <c r="C108" i="38"/>
  <c r="AU108" i="19" s="1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AC107" i="19" s="1"/>
  <c r="F107" i="38"/>
  <c r="E107" i="38"/>
  <c r="E107" i="19" s="1"/>
  <c r="D107" i="38"/>
  <c r="C107" i="38"/>
  <c r="AU107" i="19" s="1"/>
  <c r="X106" i="38"/>
  <c r="W106" i="38"/>
  <c r="V106" i="38"/>
  <c r="U106" i="38"/>
  <c r="T106" i="38"/>
  <c r="U106" i="35" s="1" a="1"/>
  <c r="U106" i="35" s="1"/>
  <c r="V106" i="35" s="1" a="1"/>
  <c r="V106" i="35" s="1"/>
  <c r="W106" i="35" s="1" a="1"/>
  <c r="W106" i="35" s="1"/>
  <c r="X106" i="35" s="1" a="1"/>
  <c r="X106" i="35" s="1"/>
  <c r="S106" i="38"/>
  <c r="R106" i="38"/>
  <c r="Q106" i="38"/>
  <c r="P106" i="38"/>
  <c r="P106" i="39" s="1"/>
  <c r="O106" i="38"/>
  <c r="N106" i="38"/>
  <c r="M106" i="38"/>
  <c r="L106" i="38"/>
  <c r="L106" i="39" s="1"/>
  <c r="K106" i="38"/>
  <c r="J106" i="38"/>
  <c r="I106" i="38"/>
  <c r="H106" i="38"/>
  <c r="AD106" i="39" s="1"/>
  <c r="G106" i="38"/>
  <c r="F106" i="38"/>
  <c r="E106" i="38"/>
  <c r="E106" i="39" s="1"/>
  <c r="D106" i="38"/>
  <c r="C106" i="38"/>
  <c r="C106" i="19" s="1"/>
  <c r="X105" i="38"/>
  <c r="AT105" i="39" s="1"/>
  <c r="W105" i="38"/>
  <c r="V105" i="38"/>
  <c r="U105" i="38"/>
  <c r="T105" i="38"/>
  <c r="S105" i="38"/>
  <c r="R105" i="38"/>
  <c r="Q105" i="38"/>
  <c r="P105" i="38"/>
  <c r="P105" i="39" s="1"/>
  <c r="O105" i="38"/>
  <c r="N105" i="38"/>
  <c r="M105" i="38"/>
  <c r="L105" i="38"/>
  <c r="L105" i="39" s="1"/>
  <c r="K105" i="38"/>
  <c r="J105" i="38"/>
  <c r="I105" i="38"/>
  <c r="H105" i="38"/>
  <c r="G105" i="38"/>
  <c r="AY105" i="19" s="1"/>
  <c r="F105" i="38"/>
  <c r="F105" i="39" s="1"/>
  <c r="E105" i="38"/>
  <c r="D105" i="38"/>
  <c r="C105" i="38"/>
  <c r="C105" i="39" s="1"/>
  <c r="X221" i="36"/>
  <c r="W221" i="36"/>
  <c r="V221" i="36"/>
  <c r="U221" i="36"/>
  <c r="T221" i="36"/>
  <c r="U110" i="36" s="1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X220" i="36"/>
  <c r="W220" i="36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X219" i="36"/>
  <c r="W219" i="36"/>
  <c r="V219" i="36"/>
  <c r="U219" i="36"/>
  <c r="T219" i="36"/>
  <c r="U108" i="36" s="1"/>
  <c r="V108" i="36" s="1"/>
  <c r="S219" i="36"/>
  <c r="R219" i="36"/>
  <c r="Q219" i="36"/>
  <c r="P219" i="36"/>
  <c r="O219" i="36"/>
  <c r="N219" i="36"/>
  <c r="M219" i="36"/>
  <c r="L219" i="36"/>
  <c r="K219" i="36"/>
  <c r="J219" i="36"/>
  <c r="I219" i="36"/>
  <c r="H219" i="36"/>
  <c r="G219" i="36"/>
  <c r="F219" i="36"/>
  <c r="E219" i="36"/>
  <c r="D219" i="36"/>
  <c r="C219" i="36"/>
  <c r="X218" i="36"/>
  <c r="W218" i="36"/>
  <c r="V218" i="36"/>
  <c r="U218" i="36"/>
  <c r="T218" i="36"/>
  <c r="S218" i="36"/>
  <c r="S107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X217" i="36"/>
  <c r="W217" i="36"/>
  <c r="V217" i="36"/>
  <c r="U217" i="36"/>
  <c r="U106" i="36" s="1"/>
  <c r="V106" i="36" s="1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X216" i="36"/>
  <c r="W216" i="36"/>
  <c r="V216" i="36"/>
  <c r="U216" i="36"/>
  <c r="T216" i="36"/>
  <c r="S216" i="36"/>
  <c r="S105" i="36" s="1"/>
  <c r="R216" i="36"/>
  <c r="Q216" i="36"/>
  <c r="P216" i="36"/>
  <c r="O216" i="36"/>
  <c r="N216" i="36"/>
  <c r="M216" i="36"/>
  <c r="L216" i="36"/>
  <c r="K216" i="36"/>
  <c r="J216" i="36"/>
  <c r="I216" i="36"/>
  <c r="H216" i="36"/>
  <c r="G216" i="36"/>
  <c r="F216" i="36"/>
  <c r="E216" i="36"/>
  <c r="D216" i="36"/>
  <c r="C216" i="36"/>
  <c r="U101" i="36"/>
  <c r="S101" i="36"/>
  <c r="U100" i="36"/>
  <c r="S100" i="36"/>
  <c r="R100" i="36"/>
  <c r="Q100" i="36" s="1"/>
  <c r="R100" i="53" s="1"/>
  <c r="U99" i="36"/>
  <c r="S99" i="36"/>
  <c r="U98" i="36"/>
  <c r="S98" i="36"/>
  <c r="T98" i="47" s="1"/>
  <c r="U97" i="36"/>
  <c r="V97" i="36"/>
  <c r="S97" i="36"/>
  <c r="U96" i="36"/>
  <c r="U96" i="53" s="1"/>
  <c r="S96" i="36"/>
  <c r="U95" i="36"/>
  <c r="S95" i="36"/>
  <c r="U94" i="36"/>
  <c r="U94" i="53" s="1"/>
  <c r="S94" i="36"/>
  <c r="U93" i="36"/>
  <c r="U93" i="53" s="1"/>
  <c r="S93" i="36"/>
  <c r="U92" i="36"/>
  <c r="S92" i="36"/>
  <c r="R92" i="36"/>
  <c r="Q92" i="36" s="1"/>
  <c r="R92" i="53" s="1"/>
  <c r="U91" i="36"/>
  <c r="S91" i="36"/>
  <c r="U90" i="36"/>
  <c r="S90" i="36"/>
  <c r="T90" i="53" s="1"/>
  <c r="U89" i="36"/>
  <c r="S89" i="36"/>
  <c r="U88" i="36"/>
  <c r="S88" i="36"/>
  <c r="U87" i="36"/>
  <c r="S87" i="36"/>
  <c r="U85" i="36"/>
  <c r="S85" i="36"/>
  <c r="U84" i="36"/>
  <c r="S84" i="36"/>
  <c r="U83" i="36"/>
  <c r="S83" i="36"/>
  <c r="U82" i="36"/>
  <c r="S82" i="36"/>
  <c r="U81" i="36"/>
  <c r="S81" i="36"/>
  <c r="U80" i="36"/>
  <c r="V80" i="36" s="1"/>
  <c r="V80" i="53" s="1"/>
  <c r="S80" i="36"/>
  <c r="U79" i="36"/>
  <c r="S79" i="36"/>
  <c r="T79" i="53" s="1"/>
  <c r="U78" i="36"/>
  <c r="S78" i="36"/>
  <c r="T78" i="47" s="1"/>
  <c r="U77" i="36"/>
  <c r="S77" i="36"/>
  <c r="U76" i="36"/>
  <c r="S76" i="36"/>
  <c r="U75" i="36"/>
  <c r="S75" i="36"/>
  <c r="U74" i="36"/>
  <c r="S74" i="36"/>
  <c r="U73" i="36"/>
  <c r="S73" i="36"/>
  <c r="U72" i="36"/>
  <c r="S72" i="36"/>
  <c r="U71" i="36"/>
  <c r="S71" i="36"/>
  <c r="U70" i="36"/>
  <c r="S70" i="36"/>
  <c r="U69" i="36"/>
  <c r="S69" i="36"/>
  <c r="U68" i="36"/>
  <c r="V68" i="36" s="1"/>
  <c r="S68" i="36"/>
  <c r="U67" i="36"/>
  <c r="S67" i="36"/>
  <c r="U66" i="36"/>
  <c r="S66" i="36"/>
  <c r="U65" i="36"/>
  <c r="S65" i="36"/>
  <c r="U64" i="36"/>
  <c r="V64" i="36"/>
  <c r="S64" i="36"/>
  <c r="U63" i="36"/>
  <c r="S63" i="36"/>
  <c r="U62" i="36"/>
  <c r="S62" i="36"/>
  <c r="U61" i="36"/>
  <c r="S61" i="36"/>
  <c r="U60" i="36"/>
  <c r="S60" i="36"/>
  <c r="U59" i="36"/>
  <c r="S59" i="36"/>
  <c r="U58" i="36"/>
  <c r="S58" i="36"/>
  <c r="U57" i="36"/>
  <c r="S57" i="36"/>
  <c r="R57" i="36" s="1"/>
  <c r="Q57" i="36" s="1"/>
  <c r="U56" i="36"/>
  <c r="S56" i="36"/>
  <c r="U55" i="36"/>
  <c r="S55" i="36"/>
  <c r="U54" i="36"/>
  <c r="S54" i="36"/>
  <c r="U53" i="36"/>
  <c r="S53" i="36"/>
  <c r="U52" i="36"/>
  <c r="U52" i="53" s="1"/>
  <c r="S52" i="36"/>
  <c r="U51" i="36"/>
  <c r="S51" i="36"/>
  <c r="U50" i="36"/>
  <c r="S50" i="36"/>
  <c r="U49" i="36"/>
  <c r="S49" i="36"/>
  <c r="R49" i="36" s="1"/>
  <c r="U48" i="36"/>
  <c r="S48" i="36"/>
  <c r="U47" i="36"/>
  <c r="S47" i="36"/>
  <c r="U46" i="36"/>
  <c r="S46" i="36"/>
  <c r="U45" i="36"/>
  <c r="S45" i="36"/>
  <c r="U44" i="36"/>
  <c r="S44" i="36"/>
  <c r="U43" i="36"/>
  <c r="S43" i="36"/>
  <c r="U42" i="36"/>
  <c r="S42" i="36"/>
  <c r="U41" i="36"/>
  <c r="S41" i="36"/>
  <c r="R41" i="36" s="1"/>
  <c r="Q41" i="36" s="1"/>
  <c r="U40" i="36"/>
  <c r="S40" i="36"/>
  <c r="U39" i="36"/>
  <c r="S39" i="36"/>
  <c r="U38" i="36"/>
  <c r="S38" i="36"/>
  <c r="U37" i="36"/>
  <c r="S37" i="36"/>
  <c r="U36" i="36"/>
  <c r="S36" i="36"/>
  <c r="U35" i="36"/>
  <c r="S35" i="36"/>
  <c r="U34" i="36"/>
  <c r="S34" i="36"/>
  <c r="U33" i="36"/>
  <c r="S33" i="36"/>
  <c r="R33" i="36"/>
  <c r="U32" i="36"/>
  <c r="S32" i="36"/>
  <c r="U31" i="36"/>
  <c r="S31" i="36"/>
  <c r="U30" i="36"/>
  <c r="S30" i="36"/>
  <c r="U29" i="36"/>
  <c r="S29" i="36"/>
  <c r="U28" i="36"/>
  <c r="V28" i="36"/>
  <c r="S28" i="36"/>
  <c r="U27" i="36"/>
  <c r="S27" i="36"/>
  <c r="U26" i="36"/>
  <c r="S26" i="36"/>
  <c r="U25" i="36"/>
  <c r="S25" i="36"/>
  <c r="R25" i="36"/>
  <c r="Q25" i="36" s="1"/>
  <c r="R25" i="53" s="1"/>
  <c r="U24" i="36"/>
  <c r="S24" i="36"/>
  <c r="U23" i="36"/>
  <c r="S23" i="36"/>
  <c r="U22" i="36"/>
  <c r="S22" i="36"/>
  <c r="U21" i="36"/>
  <c r="S21" i="36"/>
  <c r="U20" i="36"/>
  <c r="S20" i="36"/>
  <c r="U19" i="36"/>
  <c r="S19" i="36"/>
  <c r="U18" i="36"/>
  <c r="V18" i="36" s="1"/>
  <c r="S18" i="36"/>
  <c r="U17" i="36"/>
  <c r="S17" i="36"/>
  <c r="U16" i="36"/>
  <c r="S16" i="36"/>
  <c r="U15" i="36"/>
  <c r="S15" i="36"/>
  <c r="U14" i="36"/>
  <c r="S14" i="36"/>
  <c r="U13" i="36"/>
  <c r="S13" i="36"/>
  <c r="U12" i="36"/>
  <c r="S12" i="36"/>
  <c r="U11" i="36"/>
  <c r="S11" i="36"/>
  <c r="U10" i="36"/>
  <c r="S10" i="36"/>
  <c r="U9" i="36"/>
  <c r="S9" i="36"/>
  <c r="U8" i="36"/>
  <c r="V8" i="36" s="1"/>
  <c r="V8" i="53" s="1"/>
  <c r="S8" i="36"/>
  <c r="U7" i="36"/>
  <c r="S7" i="36"/>
  <c r="U6" i="36"/>
  <c r="S6" i="36"/>
  <c r="U5" i="36"/>
  <c r="S5" i="36"/>
  <c r="U4" i="36"/>
  <c r="S4" i="36"/>
  <c r="U3" i="36"/>
  <c r="S3" i="36"/>
  <c r="S109" i="35" a="1"/>
  <c r="S109" i="35" s="1"/>
  <c r="V108" i="35" a="1"/>
  <c r="V108" i="35" s="1"/>
  <c r="W108" i="35" s="1" a="1"/>
  <c r="W108" i="35" s="1"/>
  <c r="X108" i="35" s="1" a="1"/>
  <c r="X108" i="35" s="1"/>
  <c r="S106" i="35" a="1"/>
  <c r="S106" i="35" s="1"/>
  <c r="R106" i="35" s="1" a="1"/>
  <c r="R106" i="35" s="1"/>
  <c r="Q106" i="35" s="1" a="1"/>
  <c r="Q106" i="35" s="1"/>
  <c r="P106" i="35" s="1" a="1"/>
  <c r="P106" i="35" s="1"/>
  <c r="O106" i="35" s="1" a="1"/>
  <c r="O106" i="35" s="1"/>
  <c r="N106" i="35" s="1" a="1"/>
  <c r="N106" i="35" s="1"/>
  <c r="M106" i="35" s="1" a="1"/>
  <c r="M106" i="35" s="1"/>
  <c r="L106" i="35" s="1" a="1"/>
  <c r="L106" i="35" s="1"/>
  <c r="K106" i="35" s="1" a="1"/>
  <c r="K106" i="35" s="1"/>
  <c r="J106" i="35" s="1" a="1"/>
  <c r="J106" i="35" s="1"/>
  <c r="I106" i="35" s="1" a="1"/>
  <c r="I106" i="35" s="1"/>
  <c r="H106" i="35" s="1" a="1"/>
  <c r="H106" i="35" s="1"/>
  <c r="S110" i="35" a="1"/>
  <c r="S110" i="35" s="1"/>
  <c r="R110" i="35" s="1" a="1"/>
  <c r="R110" i="35" s="1"/>
  <c r="V110" i="35" a="1"/>
  <c r="V110" i="35" s="1"/>
  <c r="W110" i="35" s="1" a="1"/>
  <c r="W110" i="35" s="1"/>
  <c r="X110" i="35" s="1" a="1"/>
  <c r="X110" i="35" s="1"/>
  <c r="V3" i="36"/>
  <c r="U3" i="53"/>
  <c r="U3" i="47"/>
  <c r="U3" i="37"/>
  <c r="W8" i="36"/>
  <c r="V8" i="47"/>
  <c r="T14" i="53"/>
  <c r="U19" i="53"/>
  <c r="U19" i="47"/>
  <c r="T30" i="47"/>
  <c r="R41" i="53"/>
  <c r="T56" i="53"/>
  <c r="T56" i="47"/>
  <c r="T66" i="47"/>
  <c r="U71" i="53"/>
  <c r="U71" i="47"/>
  <c r="U76" i="53"/>
  <c r="U76" i="47"/>
  <c r="U88" i="53"/>
  <c r="U88" i="47"/>
  <c r="U93" i="47"/>
  <c r="U14" i="53"/>
  <c r="U14" i="47"/>
  <c r="T6" i="47"/>
  <c r="U58" i="47"/>
  <c r="U79" i="53"/>
  <c r="U79" i="47"/>
  <c r="U10" i="53"/>
  <c r="U10" i="47"/>
  <c r="S17" i="37"/>
  <c r="U27" i="47"/>
  <c r="T43" i="53"/>
  <c r="T43" i="47"/>
  <c r="S53" i="37"/>
  <c r="T53" i="54"/>
  <c r="T53" i="53"/>
  <c r="T53" i="47"/>
  <c r="T74" i="47"/>
  <c r="U84" i="53"/>
  <c r="U84" i="47"/>
  <c r="U96" i="47"/>
  <c r="U6" i="53"/>
  <c r="U6" i="47"/>
  <c r="T12" i="47"/>
  <c r="U17" i="53"/>
  <c r="U17" i="47"/>
  <c r="U22" i="53"/>
  <c r="U22" i="47"/>
  <c r="T28" i="53"/>
  <c r="T28" i="47"/>
  <c r="S33" i="37"/>
  <c r="T33" i="53"/>
  <c r="T33" i="47"/>
  <c r="U38" i="53"/>
  <c r="U53" i="53"/>
  <c r="T64" i="53"/>
  <c r="T64" i="47"/>
  <c r="T69" i="53"/>
  <c r="U74" i="37"/>
  <c r="U74" i="49" s="1"/>
  <c r="U74" i="53"/>
  <c r="U74" i="47"/>
  <c r="T80" i="47"/>
  <c r="U91" i="37"/>
  <c r="U91" i="54" s="1"/>
  <c r="U91" i="53"/>
  <c r="U91" i="47"/>
  <c r="T97" i="53"/>
  <c r="T97" i="47"/>
  <c r="S5" i="37"/>
  <c r="U11" i="53"/>
  <c r="U11" i="47"/>
  <c r="T22" i="47"/>
  <c r="T38" i="53"/>
  <c r="T38" i="47"/>
  <c r="V68" i="53"/>
  <c r="U12" i="37"/>
  <c r="U12" i="54" s="1"/>
  <c r="U12" i="53"/>
  <c r="U12" i="47"/>
  <c r="T23" i="47"/>
  <c r="U28" i="37"/>
  <c r="U28" i="53"/>
  <c r="U28" i="47"/>
  <c r="U33" i="53"/>
  <c r="T39" i="53"/>
  <c r="T39" i="47"/>
  <c r="T44" i="53"/>
  <c r="T44" i="47"/>
  <c r="S49" i="37"/>
  <c r="T49" i="54" s="1"/>
  <c r="T49" i="53"/>
  <c r="S49" i="47"/>
  <c r="T49" i="47"/>
  <c r="T54" i="53"/>
  <c r="T54" i="47"/>
  <c r="T59" i="53"/>
  <c r="T59" i="47"/>
  <c r="U64" i="37"/>
  <c r="U64" i="54" s="1"/>
  <c r="U64" i="53"/>
  <c r="U64" i="47"/>
  <c r="U69" i="53"/>
  <c r="U69" i="47"/>
  <c r="U80" i="37"/>
  <c r="U80" i="53"/>
  <c r="U80" i="47"/>
  <c r="U85" i="53"/>
  <c r="U85" i="47"/>
  <c r="U97" i="37"/>
  <c r="U97" i="53"/>
  <c r="U97" i="47"/>
  <c r="U20" i="37"/>
  <c r="U20" i="49" s="1"/>
  <c r="U20" i="53"/>
  <c r="U20" i="47"/>
  <c r="U7" i="53"/>
  <c r="U7" i="47"/>
  <c r="U18" i="37"/>
  <c r="U18" i="53"/>
  <c r="U18" i="47"/>
  <c r="U23" i="53"/>
  <c r="U23" i="47"/>
  <c r="W28" i="36"/>
  <c r="W28" i="53" s="1"/>
  <c r="T34" i="53"/>
  <c r="T34" i="47"/>
  <c r="U39" i="47"/>
  <c r="U49" i="53"/>
  <c r="U59" i="53"/>
  <c r="V64" i="47"/>
  <c r="T75" i="53"/>
  <c r="W80" i="36"/>
  <c r="V80" i="47"/>
  <c r="S92" i="37"/>
  <c r="T92" i="53"/>
  <c r="S92" i="53"/>
  <c r="T92" i="47"/>
  <c r="S92" i="47"/>
  <c r="R107" i="36"/>
  <c r="V18" i="53"/>
  <c r="U34" i="47"/>
  <c r="T55" i="53"/>
  <c r="T55" i="47"/>
  <c r="T65" i="53"/>
  <c r="U70" i="53"/>
  <c r="U70" i="47"/>
  <c r="U75" i="53"/>
  <c r="U75" i="47"/>
  <c r="U87" i="53"/>
  <c r="U87" i="47"/>
  <c r="T98" i="53"/>
  <c r="S13" i="37"/>
  <c r="T24" i="53"/>
  <c r="T29" i="53"/>
  <c r="T40" i="53"/>
  <c r="T40" i="47"/>
  <c r="T50" i="53"/>
  <c r="T50" i="47"/>
  <c r="T60" i="53"/>
  <c r="T60" i="47"/>
  <c r="S3" i="37"/>
  <c r="T3" i="47"/>
  <c r="U8" i="37"/>
  <c r="U8" i="53"/>
  <c r="U8" i="47"/>
  <c r="U13" i="53"/>
  <c r="U13" i="47"/>
  <c r="T19" i="53"/>
  <c r="U24" i="53"/>
  <c r="U24" i="47"/>
  <c r="U29" i="53"/>
  <c r="U29" i="47"/>
  <c r="T35" i="53"/>
  <c r="T35" i="47"/>
  <c r="S45" i="37"/>
  <c r="T45" i="53"/>
  <c r="T45" i="47"/>
  <c r="U55" i="53"/>
  <c r="U60" i="47"/>
  <c r="U65" i="53"/>
  <c r="U65" i="47"/>
  <c r="T71" i="47"/>
  <c r="T76" i="47"/>
  <c r="U81" i="53"/>
  <c r="U81" i="47"/>
  <c r="T88" i="53"/>
  <c r="T93" i="53"/>
  <c r="T93" i="47"/>
  <c r="U98" i="53"/>
  <c r="U98" i="47"/>
  <c r="T20" i="53"/>
  <c r="S25" i="37"/>
  <c r="T25" i="54" s="1"/>
  <c r="T25" i="53"/>
  <c r="S25" i="53"/>
  <c r="T25" i="47"/>
  <c r="S25" i="47"/>
  <c r="U30" i="53"/>
  <c r="U30" i="47"/>
  <c r="T36" i="53"/>
  <c r="T36" i="47"/>
  <c r="S41" i="37"/>
  <c r="T41" i="53"/>
  <c r="T41" i="40" s="1"/>
  <c r="S41" i="53"/>
  <c r="T41" i="47"/>
  <c r="S41" i="47"/>
  <c r="T46" i="53"/>
  <c r="T46" i="47"/>
  <c r="T51" i="53"/>
  <c r="T51" i="47"/>
  <c r="U56" i="53"/>
  <c r="S61" i="37"/>
  <c r="T61" i="53"/>
  <c r="T61" i="47"/>
  <c r="U66" i="53"/>
  <c r="U66" i="47"/>
  <c r="T72" i="47"/>
  <c r="T77" i="47"/>
  <c r="U82" i="37"/>
  <c r="U82" i="53"/>
  <c r="U82" i="47"/>
  <c r="T89" i="53"/>
  <c r="T94" i="53"/>
  <c r="T94" i="47"/>
  <c r="U99" i="37"/>
  <c r="U99" i="53"/>
  <c r="U99" i="47"/>
  <c r="V110" i="36"/>
  <c r="U9" i="53"/>
  <c r="U9" i="47"/>
  <c r="U25" i="53"/>
  <c r="U36" i="37"/>
  <c r="U36" i="49" s="1"/>
  <c r="U36" i="53"/>
  <c r="U41" i="53"/>
  <c r="U46" i="53"/>
  <c r="U51" i="53"/>
  <c r="R57" i="53"/>
  <c r="U61" i="47"/>
  <c r="T67" i="47"/>
  <c r="U72" i="37"/>
  <c r="U72" i="53"/>
  <c r="U72" i="47"/>
  <c r="U77" i="53"/>
  <c r="U77" i="47"/>
  <c r="U89" i="37"/>
  <c r="U89" i="53"/>
  <c r="U89" i="47"/>
  <c r="U94" i="47"/>
  <c r="T15" i="53"/>
  <c r="T31" i="53"/>
  <c r="R5" i="36"/>
  <c r="T10" i="47"/>
  <c r="U15" i="53"/>
  <c r="U15" i="47"/>
  <c r="T26" i="53"/>
  <c r="T26" i="47"/>
  <c r="U31" i="53"/>
  <c r="U31" i="47"/>
  <c r="T42" i="53"/>
  <c r="T42" i="47"/>
  <c r="T47" i="53"/>
  <c r="T47" i="47"/>
  <c r="T52" i="53"/>
  <c r="T52" i="47"/>
  <c r="S57" i="37"/>
  <c r="T57" i="53"/>
  <c r="S57" i="53"/>
  <c r="T57" i="47"/>
  <c r="S57" i="47"/>
  <c r="T62" i="53"/>
  <c r="T62" i="47"/>
  <c r="U67" i="53"/>
  <c r="U67" i="47"/>
  <c r="V72" i="36"/>
  <c r="T78" i="53"/>
  <c r="S83" i="37"/>
  <c r="T83" i="49" s="1"/>
  <c r="V89" i="36"/>
  <c r="T95" i="53"/>
  <c r="T95" i="47"/>
  <c r="S100" i="37"/>
  <c r="T100" i="53"/>
  <c r="S100" i="53"/>
  <c r="T100" i="47"/>
  <c r="S100" i="47"/>
  <c r="T16" i="47"/>
  <c r="T32" i="47"/>
  <c r="U42" i="53"/>
  <c r="U52" i="37"/>
  <c r="U52" i="47"/>
  <c r="U62" i="47"/>
  <c r="T68" i="47"/>
  <c r="T73" i="47"/>
  <c r="U78" i="53"/>
  <c r="U78" i="47"/>
  <c r="T90" i="47"/>
  <c r="U95" i="47"/>
  <c r="U100" i="47"/>
  <c r="U4" i="37"/>
  <c r="U4" i="54" s="1"/>
  <c r="U4" i="53"/>
  <c r="U4" i="40" s="1"/>
  <c r="U4" i="47"/>
  <c r="S21" i="37"/>
  <c r="T21" i="47"/>
  <c r="U26" i="53"/>
  <c r="S37" i="37"/>
  <c r="T37" i="53"/>
  <c r="T37" i="47"/>
  <c r="U47" i="47"/>
  <c r="U57" i="47"/>
  <c r="U83" i="53"/>
  <c r="U83" i="47"/>
  <c r="U5" i="53"/>
  <c r="U5" i="47"/>
  <c r="T11" i="47"/>
  <c r="U16" i="53"/>
  <c r="U16" i="47"/>
  <c r="U21" i="53"/>
  <c r="U21" i="47"/>
  <c r="T27" i="53"/>
  <c r="T27" i="47"/>
  <c r="U32" i="53"/>
  <c r="U32" i="47"/>
  <c r="U37" i="47"/>
  <c r="T48" i="53"/>
  <c r="T48" i="47"/>
  <c r="V52" i="36"/>
  <c r="V52" i="53" s="1"/>
  <c r="T58" i="53"/>
  <c r="T58" i="47"/>
  <c r="T63" i="53"/>
  <c r="T63" i="47"/>
  <c r="U68" i="37"/>
  <c r="U68" i="53"/>
  <c r="U68" i="47"/>
  <c r="U73" i="53"/>
  <c r="U73" i="47"/>
  <c r="S79" i="37"/>
  <c r="T79" i="54" s="1"/>
  <c r="T79" i="40" s="1"/>
  <c r="T79" i="47"/>
  <c r="T84" i="47"/>
  <c r="U90" i="53"/>
  <c r="U90" i="47"/>
  <c r="S96" i="37"/>
  <c r="T96" i="49" s="1"/>
  <c r="T96" i="53"/>
  <c r="T96" i="47"/>
  <c r="T101" i="53"/>
  <c r="T101" i="47"/>
  <c r="U91" i="49"/>
  <c r="U68" i="54"/>
  <c r="T96" i="54"/>
  <c r="T33" i="54"/>
  <c r="T33" i="49"/>
  <c r="AB14" i="50"/>
  <c r="AB22" i="50"/>
  <c r="AB78" i="50"/>
  <c r="AB96" i="50"/>
  <c r="N34" i="50"/>
  <c r="N18" i="50"/>
  <c r="N54" i="50"/>
  <c r="N52" i="50"/>
  <c r="N4" i="50"/>
  <c r="N102" i="50"/>
  <c r="N20" i="50"/>
  <c r="L28" i="50"/>
  <c r="AB34" i="50"/>
  <c r="AB18" i="50"/>
  <c r="AB54" i="50"/>
  <c r="AB52" i="50"/>
  <c r="AB4" i="50"/>
  <c r="AB102" i="50"/>
  <c r="AB20" i="50"/>
  <c r="N78" i="50"/>
  <c r="AB82" i="50"/>
  <c r="N36" i="50"/>
  <c r="AB66" i="50"/>
  <c r="N68" i="50"/>
  <c r="N84" i="50"/>
  <c r="N100" i="50"/>
  <c r="AB76" i="50"/>
  <c r="AB30" i="50"/>
  <c r="AB60" i="50"/>
  <c r="N62" i="50"/>
  <c r="N94" i="50"/>
  <c r="AB12" i="50"/>
  <c r="N22" i="50"/>
  <c r="N96" i="50"/>
  <c r="N14" i="50"/>
  <c r="N82" i="50"/>
  <c r="O36" i="50"/>
  <c r="N66" i="50"/>
  <c r="O68" i="50"/>
  <c r="O84" i="50"/>
  <c r="O100" i="50"/>
  <c r="N76" i="50"/>
  <c r="N30" i="50"/>
  <c r="N60" i="50"/>
  <c r="O62" i="50"/>
  <c r="O94" i="50"/>
  <c r="AB94" i="50" s="1"/>
  <c r="N12" i="50"/>
  <c r="AB8" i="50"/>
  <c r="AB10" i="50"/>
  <c r="AB16" i="50"/>
  <c r="AB64" i="50"/>
  <c r="AB90" i="50"/>
  <c r="AB50" i="50"/>
  <c r="AB46" i="50"/>
  <c r="AB80" i="50"/>
  <c r="N40" i="50"/>
  <c r="AB44" i="50"/>
  <c r="N38" i="50"/>
  <c r="N24" i="50"/>
  <c r="AB92" i="50"/>
  <c r="AB58" i="50"/>
  <c r="N8" i="50"/>
  <c r="M26" i="50"/>
  <c r="N10" i="50"/>
  <c r="N16" i="50"/>
  <c r="N64" i="50"/>
  <c r="N90" i="50"/>
  <c r="N50" i="50"/>
  <c r="N46" i="50"/>
  <c r="N80" i="50"/>
  <c r="O40" i="50"/>
  <c r="N44" i="50"/>
  <c r="O38" i="50"/>
  <c r="O24" i="50"/>
  <c r="N92" i="50"/>
  <c r="N58" i="50"/>
  <c r="N86" i="50"/>
  <c r="AB42" i="50"/>
  <c r="N70" i="50"/>
  <c r="N74" i="50"/>
  <c r="N88" i="50"/>
  <c r="N6" i="50"/>
  <c r="AB48" i="50"/>
  <c r="AB32" i="50"/>
  <c r="N56" i="50"/>
  <c r="N72" i="50"/>
  <c r="AB98" i="50"/>
  <c r="O86" i="50"/>
  <c r="N42" i="50"/>
  <c r="O70" i="50"/>
  <c r="O74" i="50"/>
  <c r="O88" i="50"/>
  <c r="O6" i="50"/>
  <c r="AB6" i="50" s="1"/>
  <c r="N48" i="50"/>
  <c r="N32" i="50"/>
  <c r="O56" i="50"/>
  <c r="AB56" i="50" s="1"/>
  <c r="O72" i="50"/>
  <c r="N98" i="50"/>
  <c r="M7" i="43"/>
  <c r="M52" i="43"/>
  <c r="M43" i="43"/>
  <c r="M94" i="43"/>
  <c r="M38" i="43"/>
  <c r="M46" i="43"/>
  <c r="M36" i="43"/>
  <c r="M72" i="43"/>
  <c r="M64" i="43"/>
  <c r="M8" i="43"/>
  <c r="M63" i="43"/>
  <c r="M6" i="43"/>
  <c r="M60" i="43"/>
  <c r="M55" i="43"/>
  <c r="M35" i="43"/>
  <c r="M31" i="43"/>
  <c r="M47" i="43"/>
  <c r="M48" i="43"/>
  <c r="M18" i="43"/>
  <c r="M65" i="43"/>
  <c r="M67" i="43"/>
  <c r="M12" i="43"/>
  <c r="AA12" i="43" s="1"/>
  <c r="M14" i="43"/>
  <c r="M30" i="43"/>
  <c r="M26" i="43"/>
  <c r="M66" i="43"/>
  <c r="M15" i="43"/>
  <c r="M59" i="43"/>
  <c r="M77" i="43"/>
  <c r="AB55" i="43"/>
  <c r="M24" i="43"/>
  <c r="M100" i="43"/>
  <c r="M70" i="43"/>
  <c r="M50" i="43"/>
  <c r="M40" i="43"/>
  <c r="M33" i="43"/>
  <c r="M10" i="43"/>
  <c r="M74" i="43"/>
  <c r="M71" i="43"/>
  <c r="M82" i="43"/>
  <c r="M9" i="43"/>
  <c r="M27" i="43"/>
  <c r="M51" i="43"/>
  <c r="M28" i="43"/>
  <c r="M21" i="43"/>
  <c r="M56" i="43"/>
  <c r="M98" i="43"/>
  <c r="M19" i="43"/>
  <c r="M76" i="43"/>
  <c r="M17" i="43"/>
  <c r="M39" i="43"/>
  <c r="M23" i="43"/>
  <c r="M11" i="43"/>
  <c r="M5" i="43"/>
  <c r="AB43" i="43"/>
  <c r="M92" i="43"/>
  <c r="M20" i="43"/>
  <c r="M78" i="43"/>
  <c r="M49" i="43"/>
  <c r="M102" i="43"/>
  <c r="M22" i="43"/>
  <c r="M29" i="43"/>
  <c r="M68" i="43"/>
  <c r="M57" i="43"/>
  <c r="M44" i="43"/>
  <c r="M25" i="43"/>
  <c r="M32" i="43"/>
  <c r="N7" i="43"/>
  <c r="N52" i="43"/>
  <c r="N41" i="43"/>
  <c r="N43" i="43"/>
  <c r="M34" i="43"/>
  <c r="M37" i="43"/>
  <c r="M4" i="43"/>
  <c r="M13" i="43"/>
  <c r="M16" i="43"/>
  <c r="M3" i="43"/>
  <c r="V5" i="36"/>
  <c r="W5" i="36" s="1"/>
  <c r="U5" i="37"/>
  <c r="S6" i="37"/>
  <c r="R8" i="36"/>
  <c r="S8" i="53" s="1"/>
  <c r="V10" i="36"/>
  <c r="U10" i="37"/>
  <c r="V11" i="36"/>
  <c r="U11" i="37"/>
  <c r="V13" i="36"/>
  <c r="U13" i="37"/>
  <c r="R14" i="36"/>
  <c r="S14" i="37"/>
  <c r="S15" i="37"/>
  <c r="T15" i="54" s="1"/>
  <c r="V16" i="36"/>
  <c r="U16" i="37"/>
  <c r="U16" i="49" s="1"/>
  <c r="S18" i="37"/>
  <c r="V19" i="36"/>
  <c r="U19" i="37"/>
  <c r="V19" i="37" s="1"/>
  <c r="V21" i="36"/>
  <c r="U21" i="37"/>
  <c r="U21" i="54" s="1"/>
  <c r="R23" i="36"/>
  <c r="V24" i="36"/>
  <c r="U24" i="37"/>
  <c r="R4" i="36"/>
  <c r="S4" i="53" s="1"/>
  <c r="V4" i="36"/>
  <c r="V6" i="36"/>
  <c r="U6" i="37"/>
  <c r="V6" i="37" s="1"/>
  <c r="V7" i="36"/>
  <c r="U7" i="37"/>
  <c r="U7" i="54" s="1"/>
  <c r="V9" i="36"/>
  <c r="U9" i="37"/>
  <c r="R10" i="36"/>
  <c r="S10" i="37"/>
  <c r="S11" i="37"/>
  <c r="S12" i="37"/>
  <c r="T12" i="54" s="1"/>
  <c r="V12" i="36"/>
  <c r="W12" i="36" s="1"/>
  <c r="V14" i="36"/>
  <c r="U14" i="37"/>
  <c r="V15" i="36"/>
  <c r="U15" i="37"/>
  <c r="U15" i="54" s="1"/>
  <c r="R16" i="36"/>
  <c r="R17" i="36"/>
  <c r="V17" i="36"/>
  <c r="W17" i="36" s="1"/>
  <c r="U17" i="37"/>
  <c r="V18" i="37"/>
  <c r="R19" i="36"/>
  <c r="R20" i="36"/>
  <c r="Q20" i="36" s="1"/>
  <c r="R20" i="47" s="1"/>
  <c r="V20" i="36"/>
  <c r="V22" i="36"/>
  <c r="U22" i="37"/>
  <c r="U22" i="54" s="1"/>
  <c r="V23" i="36"/>
  <c r="U23" i="37"/>
  <c r="S24" i="37"/>
  <c r="T24" i="54" s="1"/>
  <c r="U25" i="37"/>
  <c r="R27" i="36"/>
  <c r="S27" i="37"/>
  <c r="R28" i="36"/>
  <c r="S28" i="37"/>
  <c r="V30" i="36"/>
  <c r="W30" i="36" s="1"/>
  <c r="U30" i="37"/>
  <c r="V31" i="36"/>
  <c r="V31" i="53" s="1"/>
  <c r="U31" i="37"/>
  <c r="S32" i="37"/>
  <c r="T32" i="54" s="1"/>
  <c r="U33" i="37"/>
  <c r="U33" i="54" s="1"/>
  <c r="R35" i="36"/>
  <c r="S35" i="37"/>
  <c r="T35" i="54" s="1"/>
  <c r="R36" i="36"/>
  <c r="S36" i="53"/>
  <c r="S36" i="37"/>
  <c r="T36" i="49" s="1"/>
  <c r="V38" i="36"/>
  <c r="V38" i="53" s="1"/>
  <c r="R39" i="36"/>
  <c r="S39" i="47" s="1"/>
  <c r="S39" i="37"/>
  <c r="V40" i="36"/>
  <c r="V41" i="36"/>
  <c r="R42" i="36"/>
  <c r="S42" i="37"/>
  <c r="R43" i="36"/>
  <c r="S43" i="37"/>
  <c r="R44" i="36"/>
  <c r="S44" i="53" s="1"/>
  <c r="S44" i="37"/>
  <c r="R44" i="37" s="1"/>
  <c r="U46" i="37"/>
  <c r="R47" i="36"/>
  <c r="S47" i="37"/>
  <c r="U48" i="37"/>
  <c r="U48" i="49" s="1"/>
  <c r="U49" i="37"/>
  <c r="R50" i="36"/>
  <c r="S50" i="53"/>
  <c r="S50" i="37"/>
  <c r="R51" i="36"/>
  <c r="S51" i="37"/>
  <c r="T51" i="54" s="1"/>
  <c r="R52" i="36"/>
  <c r="S52" i="53" s="1"/>
  <c r="S52" i="37"/>
  <c r="V54" i="36"/>
  <c r="R55" i="36"/>
  <c r="S55" i="47" s="1"/>
  <c r="S55" i="37"/>
  <c r="V56" i="36"/>
  <c r="V57" i="36"/>
  <c r="V57" i="53" s="1"/>
  <c r="R58" i="36"/>
  <c r="S58" i="47" s="1"/>
  <c r="S58" i="37"/>
  <c r="T58" i="54" s="1"/>
  <c r="R59" i="36"/>
  <c r="S59" i="53" s="1"/>
  <c r="S59" i="37"/>
  <c r="R59" i="37" s="1"/>
  <c r="R60" i="36"/>
  <c r="S60" i="53" s="1"/>
  <c r="S60" i="37"/>
  <c r="T60" i="54" s="1"/>
  <c r="U62" i="37"/>
  <c r="R63" i="36"/>
  <c r="S63" i="53" s="1"/>
  <c r="S63" i="37"/>
  <c r="T63" i="49" s="1"/>
  <c r="R64" i="36"/>
  <c r="S64" i="53"/>
  <c r="S64" i="37"/>
  <c r="V66" i="36"/>
  <c r="V66" i="53" s="1"/>
  <c r="U66" i="37"/>
  <c r="R67" i="36"/>
  <c r="Q67" i="36" s="1"/>
  <c r="R68" i="36"/>
  <c r="S68" i="53" s="1"/>
  <c r="V70" i="36"/>
  <c r="U70" i="37"/>
  <c r="R71" i="36"/>
  <c r="S71" i="53" s="1"/>
  <c r="R72" i="36"/>
  <c r="V73" i="36"/>
  <c r="U73" i="37"/>
  <c r="U73" i="54" s="1"/>
  <c r="V75" i="36"/>
  <c r="U75" i="37"/>
  <c r="R76" i="36"/>
  <c r="R77" i="36"/>
  <c r="V78" i="36"/>
  <c r="U78" i="37"/>
  <c r="R80" i="36"/>
  <c r="S80" i="53" s="1"/>
  <c r="V81" i="36"/>
  <c r="W81" i="36" s="1"/>
  <c r="U81" i="37"/>
  <c r="V83" i="36"/>
  <c r="U83" i="37"/>
  <c r="R84" i="36"/>
  <c r="S84" i="47" s="1"/>
  <c r="R85" i="36"/>
  <c r="S85" i="37"/>
  <c r="T85" i="54" s="1"/>
  <c r="V87" i="36"/>
  <c r="W87" i="36" s="1"/>
  <c r="U87" i="37"/>
  <c r="U87" i="54" s="1"/>
  <c r="S89" i="37"/>
  <c r="T89" i="54" s="1"/>
  <c r="V90" i="36"/>
  <c r="U90" i="37"/>
  <c r="U90" i="49" s="1"/>
  <c r="U92" i="37"/>
  <c r="U92" i="54" s="1"/>
  <c r="R93" i="36"/>
  <c r="S93" i="37"/>
  <c r="R93" i="37" s="1"/>
  <c r="S93" i="49" s="1"/>
  <c r="R94" i="36"/>
  <c r="S94" i="53" s="1"/>
  <c r="S94" i="37"/>
  <c r="U95" i="37"/>
  <c r="R97" i="36"/>
  <c r="S97" i="47" s="1"/>
  <c r="S97" i="37"/>
  <c r="T97" i="49" s="1"/>
  <c r="V98" i="36"/>
  <c r="U98" i="37"/>
  <c r="U98" i="49" s="1"/>
  <c r="U100" i="37"/>
  <c r="R101" i="36"/>
  <c r="S101" i="53"/>
  <c r="S101" i="37"/>
  <c r="R26" i="36"/>
  <c r="S26" i="37"/>
  <c r="T26" i="54" s="1"/>
  <c r="V26" i="36"/>
  <c r="V26" i="53" s="1"/>
  <c r="U27" i="37"/>
  <c r="V29" i="36"/>
  <c r="W29" i="36" s="1"/>
  <c r="U29" i="37"/>
  <c r="R30" i="36"/>
  <c r="R31" i="36"/>
  <c r="S31" i="53" s="1"/>
  <c r="V32" i="36"/>
  <c r="U32" i="37"/>
  <c r="U32" i="49" s="1"/>
  <c r="R33" i="37"/>
  <c r="R34" i="36"/>
  <c r="S34" i="53"/>
  <c r="S34" i="37"/>
  <c r="V34" i="36"/>
  <c r="U35" i="37"/>
  <c r="U35" i="49" s="1"/>
  <c r="R37" i="36"/>
  <c r="V37" i="36"/>
  <c r="W37" i="36" s="1"/>
  <c r="R38" i="36"/>
  <c r="S38" i="53" s="1"/>
  <c r="S38" i="37"/>
  <c r="V39" i="36"/>
  <c r="R40" i="36"/>
  <c r="S40" i="37"/>
  <c r="V43" i="36"/>
  <c r="V43" i="53" s="1"/>
  <c r="R45" i="36"/>
  <c r="S45" i="53" s="1"/>
  <c r="V45" i="36"/>
  <c r="R46" i="36"/>
  <c r="S46" i="37"/>
  <c r="T46" i="49" s="1"/>
  <c r="V47" i="36"/>
  <c r="R48" i="36"/>
  <c r="S48" i="53" s="1"/>
  <c r="S48" i="37"/>
  <c r="U51" i="37"/>
  <c r="U51" i="54" s="1"/>
  <c r="R53" i="36"/>
  <c r="V53" i="36"/>
  <c r="V53" i="53" s="1"/>
  <c r="R54" i="36"/>
  <c r="S54" i="47" s="1"/>
  <c r="S54" i="37"/>
  <c r="T54" i="49" s="1"/>
  <c r="V55" i="36"/>
  <c r="R56" i="36"/>
  <c r="S56" i="53" s="1"/>
  <c r="S56" i="37"/>
  <c r="V59" i="36"/>
  <c r="V59" i="53" s="1"/>
  <c r="R61" i="36"/>
  <c r="Q61" i="36" s="1"/>
  <c r="U61" i="37"/>
  <c r="R62" i="36"/>
  <c r="S62" i="37"/>
  <c r="T62" i="49" s="1"/>
  <c r="U63" i="37"/>
  <c r="V65" i="36"/>
  <c r="U65" i="37"/>
  <c r="U65" i="49" s="1"/>
  <c r="R66" i="36"/>
  <c r="S66" i="53" s="1"/>
  <c r="V67" i="36"/>
  <c r="U67" i="37"/>
  <c r="R69" i="36"/>
  <c r="V69" i="36"/>
  <c r="U69" i="37"/>
  <c r="R70" i="36"/>
  <c r="S70" i="37"/>
  <c r="T70" i="54" s="1"/>
  <c r="V71" i="36"/>
  <c r="V71" i="53" s="1"/>
  <c r="U71" i="37"/>
  <c r="S73" i="37"/>
  <c r="S74" i="37"/>
  <c r="V74" i="36"/>
  <c r="V74" i="53" s="1"/>
  <c r="V76" i="36"/>
  <c r="U76" i="37"/>
  <c r="V77" i="36"/>
  <c r="V77" i="53" s="1"/>
  <c r="U77" i="37"/>
  <c r="R78" i="36"/>
  <c r="S78" i="37"/>
  <c r="R79" i="36"/>
  <c r="S79" i="47" s="1"/>
  <c r="V79" i="36"/>
  <c r="U79" i="37"/>
  <c r="R81" i="36"/>
  <c r="S81" i="37"/>
  <c r="R82" i="36"/>
  <c r="S82" i="53" s="1"/>
  <c r="S82" i="37"/>
  <c r="V82" i="36"/>
  <c r="V84" i="36"/>
  <c r="W84" i="36" s="1"/>
  <c r="U84" i="37"/>
  <c r="V85" i="36"/>
  <c r="V85" i="53" s="1"/>
  <c r="U85" i="37"/>
  <c r="R87" i="36"/>
  <c r="S87" i="37"/>
  <c r="R88" i="36"/>
  <c r="V88" i="36"/>
  <c r="U88" i="37"/>
  <c r="R90" i="36"/>
  <c r="S90" i="53" s="1"/>
  <c r="S90" i="37"/>
  <c r="R91" i="36"/>
  <c r="S91" i="53" s="1"/>
  <c r="S91" i="37"/>
  <c r="V91" i="36"/>
  <c r="V91" i="37" s="1"/>
  <c r="V93" i="36"/>
  <c r="U93" i="37"/>
  <c r="V94" i="36"/>
  <c r="U94" i="37"/>
  <c r="R95" i="36"/>
  <c r="S95" i="37"/>
  <c r="T95" i="54" s="1"/>
  <c r="R96" i="36"/>
  <c r="S96" i="53" s="1"/>
  <c r="V96" i="36"/>
  <c r="W96" i="36" s="1"/>
  <c r="U96" i="37"/>
  <c r="U96" i="49" s="1"/>
  <c r="R98" i="36"/>
  <c r="S98" i="37"/>
  <c r="T98" i="54" s="1"/>
  <c r="R99" i="36"/>
  <c r="Q99" i="36" s="1"/>
  <c r="S99" i="37"/>
  <c r="T99" i="49" s="1"/>
  <c r="V99" i="36"/>
  <c r="V99" i="53" s="1"/>
  <c r="V101" i="36"/>
  <c r="U101" i="37"/>
  <c r="R105" i="36"/>
  <c r="U105" i="36"/>
  <c r="S106" i="36"/>
  <c r="R106" i="36" s="1"/>
  <c r="S108" i="36"/>
  <c r="U107" i="36"/>
  <c r="U109" i="36"/>
  <c r="V109" i="36" s="1"/>
  <c r="S110" i="36"/>
  <c r="R110" i="36" s="1"/>
  <c r="Q110" i="36" s="1"/>
  <c r="P110" i="36" s="1"/>
  <c r="S74" i="13"/>
  <c r="S74" i="32" s="1"/>
  <c r="U102" i="13"/>
  <c r="U101" i="13"/>
  <c r="U101" i="45" s="1"/>
  <c r="U100" i="13"/>
  <c r="U99" i="13"/>
  <c r="V99" i="13" s="1"/>
  <c r="V99" i="51" s="1"/>
  <c r="U98" i="13"/>
  <c r="U97" i="13"/>
  <c r="U96" i="13"/>
  <c r="U95" i="13"/>
  <c r="U95" i="45" s="1"/>
  <c r="U94" i="13"/>
  <c r="U93" i="13"/>
  <c r="U93" i="32" s="1"/>
  <c r="U92" i="13"/>
  <c r="U91" i="13"/>
  <c r="U91" i="32" s="1"/>
  <c r="U90" i="13"/>
  <c r="U89" i="13"/>
  <c r="U88" i="13"/>
  <c r="U87" i="13"/>
  <c r="V87" i="13" s="1"/>
  <c r="U85" i="13"/>
  <c r="U84" i="13"/>
  <c r="U84" i="45" s="1"/>
  <c r="U83" i="13"/>
  <c r="U82" i="13"/>
  <c r="U82" i="32" s="1"/>
  <c r="V82" i="32" s="1"/>
  <c r="U81" i="13"/>
  <c r="U80" i="13"/>
  <c r="U80" i="45" s="1"/>
  <c r="U79" i="13"/>
  <c r="U78" i="13"/>
  <c r="U78" i="45" s="1"/>
  <c r="U77" i="13"/>
  <c r="U76" i="13"/>
  <c r="U76" i="32" s="1"/>
  <c r="U75" i="13"/>
  <c r="U74" i="13"/>
  <c r="U74" i="45" s="1"/>
  <c r="U73" i="13"/>
  <c r="U72" i="13"/>
  <c r="U71" i="13"/>
  <c r="U70" i="13"/>
  <c r="U70" i="32" s="1"/>
  <c r="U69" i="13"/>
  <c r="U68" i="13"/>
  <c r="U68" i="45" s="1"/>
  <c r="U67" i="13"/>
  <c r="U66" i="13"/>
  <c r="U66" i="32" s="1"/>
  <c r="U65" i="13"/>
  <c r="U64" i="13"/>
  <c r="U63" i="13"/>
  <c r="U62" i="13"/>
  <c r="U62" i="32" s="1"/>
  <c r="U61" i="13"/>
  <c r="U60" i="13"/>
  <c r="U60" i="45" s="1"/>
  <c r="U59" i="13"/>
  <c r="U58" i="13"/>
  <c r="U58" i="32" s="1"/>
  <c r="U57" i="13"/>
  <c r="U56" i="13"/>
  <c r="U56" i="32" s="1"/>
  <c r="U55" i="13"/>
  <c r="U54" i="13"/>
  <c r="U54" i="45" s="1"/>
  <c r="U53" i="13"/>
  <c r="U52" i="13"/>
  <c r="U52" i="32" s="1"/>
  <c r="V52" i="32" s="1"/>
  <c r="U51" i="13"/>
  <c r="U50" i="13"/>
  <c r="U50" i="32" s="1"/>
  <c r="U49" i="13"/>
  <c r="U48" i="13"/>
  <c r="U47" i="13"/>
  <c r="U46" i="13"/>
  <c r="U46" i="45" s="1"/>
  <c r="U45" i="13"/>
  <c r="U44" i="13"/>
  <c r="U44" i="32" s="1"/>
  <c r="U43" i="13"/>
  <c r="U42" i="13"/>
  <c r="U42" i="45" s="1"/>
  <c r="U41" i="13"/>
  <c r="U40" i="13"/>
  <c r="U39" i="13"/>
  <c r="U38" i="13"/>
  <c r="U38" i="32" s="1"/>
  <c r="U37" i="13"/>
  <c r="U36" i="13"/>
  <c r="U36" i="45" s="1"/>
  <c r="U35" i="13"/>
  <c r="U34" i="13"/>
  <c r="U34" i="45" s="1"/>
  <c r="U33" i="13"/>
  <c r="U32" i="13"/>
  <c r="U31" i="13"/>
  <c r="U30" i="13"/>
  <c r="U30" i="32" s="1"/>
  <c r="U29" i="13"/>
  <c r="U28" i="13"/>
  <c r="U28" i="45" s="1"/>
  <c r="U27" i="13"/>
  <c r="U26" i="13"/>
  <c r="U26" i="32" s="1"/>
  <c r="U25" i="13"/>
  <c r="U24" i="13"/>
  <c r="U24" i="45" s="1"/>
  <c r="U23" i="13"/>
  <c r="U22" i="13"/>
  <c r="U22" i="45" s="1"/>
  <c r="U21" i="13"/>
  <c r="U20" i="13"/>
  <c r="U20" i="32" s="1"/>
  <c r="V20" i="32" s="1"/>
  <c r="W20" i="32" s="1"/>
  <c r="X20" i="32" s="1"/>
  <c r="U19" i="13"/>
  <c r="U18" i="13"/>
  <c r="U18" i="32" s="1"/>
  <c r="U17" i="13"/>
  <c r="U16" i="13"/>
  <c r="U15" i="13"/>
  <c r="U14" i="13"/>
  <c r="U14" i="45" s="1"/>
  <c r="U13" i="13"/>
  <c r="U12" i="13"/>
  <c r="U12" i="32" s="1"/>
  <c r="U11" i="13"/>
  <c r="U10" i="13"/>
  <c r="U10" i="45" s="1"/>
  <c r="U9" i="13"/>
  <c r="U8" i="13"/>
  <c r="U8" i="45" s="1"/>
  <c r="U7" i="13"/>
  <c r="U6" i="13"/>
  <c r="U6" i="32" s="1"/>
  <c r="U5" i="13"/>
  <c r="U4" i="13"/>
  <c r="U4" i="45" s="1"/>
  <c r="U3" i="13"/>
  <c r="R92" i="47"/>
  <c r="T41" i="54"/>
  <c r="R53" i="37"/>
  <c r="S53" i="49"/>
  <c r="T53" i="49"/>
  <c r="U36" i="54"/>
  <c r="U82" i="49"/>
  <c r="U4" i="32"/>
  <c r="U4" i="51"/>
  <c r="U6" i="45"/>
  <c r="U8" i="32"/>
  <c r="U10" i="32"/>
  <c r="U10" i="51"/>
  <c r="U12" i="45"/>
  <c r="U14" i="32"/>
  <c r="U14" i="51"/>
  <c r="U18" i="45"/>
  <c r="U18" i="51"/>
  <c r="U20" i="45"/>
  <c r="U22" i="32"/>
  <c r="U22" i="51"/>
  <c r="U24" i="51"/>
  <c r="U26" i="45"/>
  <c r="U26" i="51"/>
  <c r="U28" i="32"/>
  <c r="U28" i="51"/>
  <c r="U30" i="45"/>
  <c r="U34" i="32"/>
  <c r="U34" i="51"/>
  <c r="U36" i="32"/>
  <c r="V36" i="32" s="1"/>
  <c r="W36" i="32" s="1"/>
  <c r="U36" i="51"/>
  <c r="U38" i="45"/>
  <c r="U42" i="32"/>
  <c r="U42" i="51"/>
  <c r="U44" i="45"/>
  <c r="U46" i="32"/>
  <c r="U46" i="51"/>
  <c r="U50" i="45"/>
  <c r="U52" i="45"/>
  <c r="U54" i="32"/>
  <c r="U54" i="51"/>
  <c r="U56" i="45"/>
  <c r="U58" i="45"/>
  <c r="U60" i="32"/>
  <c r="V60" i="32" s="1"/>
  <c r="W60" i="32" s="1"/>
  <c r="U60" i="51"/>
  <c r="U62" i="45"/>
  <c r="U64" i="51"/>
  <c r="U66" i="45"/>
  <c r="U68" i="32"/>
  <c r="U68" i="51"/>
  <c r="U70" i="45"/>
  <c r="U74" i="32"/>
  <c r="U74" i="51"/>
  <c r="U76" i="45"/>
  <c r="U78" i="32"/>
  <c r="U78" i="51"/>
  <c r="U82" i="45"/>
  <c r="U84" i="32"/>
  <c r="U84" i="51"/>
  <c r="U87" i="45"/>
  <c r="U89" i="51"/>
  <c r="U91" i="45"/>
  <c r="U91" i="51"/>
  <c r="U93" i="45"/>
  <c r="U95" i="32"/>
  <c r="U95" i="51"/>
  <c r="U99" i="45"/>
  <c r="V101" i="13"/>
  <c r="U101" i="51"/>
  <c r="T74" i="51"/>
  <c r="U3" i="45"/>
  <c r="U3" i="51"/>
  <c r="U5" i="32"/>
  <c r="U5" i="45"/>
  <c r="U5" i="51"/>
  <c r="U7" i="32"/>
  <c r="U7" i="45"/>
  <c r="U9" i="32"/>
  <c r="U9" i="45"/>
  <c r="U9" i="51"/>
  <c r="V11" i="13"/>
  <c r="U11" i="45"/>
  <c r="U11" i="51"/>
  <c r="V13" i="13"/>
  <c r="U13" i="45"/>
  <c r="U13" i="51"/>
  <c r="V17" i="13"/>
  <c r="U17" i="45"/>
  <c r="U17" i="51"/>
  <c r="U19" i="32"/>
  <c r="U19" i="51"/>
  <c r="U19" i="45"/>
  <c r="U21" i="32"/>
  <c r="U21" i="45"/>
  <c r="U21" i="51"/>
  <c r="U23" i="32"/>
  <c r="U23" i="51"/>
  <c r="U25" i="32"/>
  <c r="U25" i="45"/>
  <c r="U25" i="51"/>
  <c r="V27" i="13"/>
  <c r="U27" i="51"/>
  <c r="U27" i="45"/>
  <c r="V29" i="13"/>
  <c r="U29" i="45"/>
  <c r="U29" i="51"/>
  <c r="V33" i="13"/>
  <c r="U33" i="45"/>
  <c r="U33" i="51"/>
  <c r="U35" i="32"/>
  <c r="V35" i="32" s="1"/>
  <c r="U35" i="51"/>
  <c r="U35" i="45"/>
  <c r="U37" i="32"/>
  <c r="U37" i="45"/>
  <c r="U37" i="51"/>
  <c r="U39" i="32"/>
  <c r="U39" i="51"/>
  <c r="U41" i="32"/>
  <c r="U41" i="51"/>
  <c r="U41" i="45"/>
  <c r="V43" i="13"/>
  <c r="W43" i="13" s="1"/>
  <c r="U43" i="51"/>
  <c r="U43" i="45"/>
  <c r="V45" i="13"/>
  <c r="U45" i="45"/>
  <c r="U45" i="51"/>
  <c r="V49" i="13"/>
  <c r="U49" i="51"/>
  <c r="U49" i="45"/>
  <c r="U51" i="32"/>
  <c r="U51" i="51"/>
  <c r="U51" i="45"/>
  <c r="U53" i="32"/>
  <c r="U53" i="51"/>
  <c r="U53" i="45"/>
  <c r="U55" i="32"/>
  <c r="U55" i="51"/>
  <c r="U57" i="32"/>
  <c r="U57" i="51"/>
  <c r="U57" i="45"/>
  <c r="V59" i="13"/>
  <c r="V59" i="45" s="1"/>
  <c r="U59" i="51"/>
  <c r="U59" i="45"/>
  <c r="V61" i="13"/>
  <c r="U61" i="51"/>
  <c r="U61" i="45"/>
  <c r="V65" i="13"/>
  <c r="U65" i="51"/>
  <c r="U65" i="45"/>
  <c r="U67" i="32"/>
  <c r="U67" i="51"/>
  <c r="U67" i="45"/>
  <c r="U69" i="32"/>
  <c r="U69" i="51"/>
  <c r="U69" i="45"/>
  <c r="U71" i="32"/>
  <c r="U71" i="51"/>
  <c r="U73" i="32"/>
  <c r="U73" i="51"/>
  <c r="U73" i="45"/>
  <c r="V75" i="13"/>
  <c r="W75" i="13" s="1"/>
  <c r="U75" i="51"/>
  <c r="U75" i="45"/>
  <c r="V77" i="13"/>
  <c r="U77" i="51"/>
  <c r="U77" i="45"/>
  <c r="V81" i="13"/>
  <c r="U81" i="51"/>
  <c r="U81" i="45"/>
  <c r="U83" i="32"/>
  <c r="U83" i="51"/>
  <c r="U83" i="45"/>
  <c r="U85" i="32"/>
  <c r="U85" i="51"/>
  <c r="U85" i="45"/>
  <c r="U88" i="32"/>
  <c r="U88" i="51"/>
  <c r="U90" i="32"/>
  <c r="V90" i="32" s="1"/>
  <c r="W90" i="32" s="1"/>
  <c r="X90" i="32" s="1"/>
  <c r="U90" i="51"/>
  <c r="U90" i="45"/>
  <c r="U92" i="32"/>
  <c r="U92" i="51"/>
  <c r="U92" i="45"/>
  <c r="U94" i="32"/>
  <c r="U94" i="51"/>
  <c r="U94" i="45"/>
  <c r="U98" i="32"/>
  <c r="U98" i="51"/>
  <c r="U98" i="45"/>
  <c r="U100" i="32"/>
  <c r="U100" i="45"/>
  <c r="U100" i="51"/>
  <c r="U102" i="32"/>
  <c r="U102" i="51"/>
  <c r="U102" i="40" s="1"/>
  <c r="U102" i="45"/>
  <c r="V3" i="13"/>
  <c r="V3" i="51" s="1"/>
  <c r="U3" i="32"/>
  <c r="V80" i="37"/>
  <c r="R49" i="37"/>
  <c r="R41" i="47"/>
  <c r="R25" i="47"/>
  <c r="S90" i="47"/>
  <c r="S44" i="47"/>
  <c r="S71" i="47"/>
  <c r="R57" i="47"/>
  <c r="S48" i="47"/>
  <c r="S85" i="47"/>
  <c r="S4" i="47"/>
  <c r="W43" i="36"/>
  <c r="V43" i="47"/>
  <c r="W19" i="36"/>
  <c r="V19" i="53"/>
  <c r="V19" i="47"/>
  <c r="W99" i="36"/>
  <c r="V99" i="47"/>
  <c r="W94" i="36"/>
  <c r="Q88" i="36"/>
  <c r="Q81" i="36"/>
  <c r="W74" i="36"/>
  <c r="V74" i="47"/>
  <c r="Q84" i="36"/>
  <c r="W70" i="36"/>
  <c r="V70" i="53"/>
  <c r="V70" i="47"/>
  <c r="Q28" i="36"/>
  <c r="W20" i="36"/>
  <c r="V20" i="53"/>
  <c r="V20" i="47"/>
  <c r="W15" i="36"/>
  <c r="W9" i="36"/>
  <c r="V9" i="53"/>
  <c r="V9" i="47"/>
  <c r="W11" i="36"/>
  <c r="V11" i="53"/>
  <c r="V11" i="47"/>
  <c r="S101" i="47"/>
  <c r="S10" i="47"/>
  <c r="S88" i="47"/>
  <c r="S34" i="47"/>
  <c r="S17" i="47"/>
  <c r="Q77" i="36"/>
  <c r="U3" i="54"/>
  <c r="V3" i="37"/>
  <c r="U3" i="49"/>
  <c r="Q62" i="36"/>
  <c r="V55" i="47"/>
  <c r="Q48" i="36"/>
  <c r="R48" i="53" s="1"/>
  <c r="R48" i="47"/>
  <c r="V29" i="53"/>
  <c r="Q76" i="36"/>
  <c r="R76" i="53" s="1"/>
  <c r="Q55" i="36"/>
  <c r="R55" i="53" s="1"/>
  <c r="Q35" i="36"/>
  <c r="R35" i="53" s="1"/>
  <c r="S63" i="47"/>
  <c r="P57" i="36"/>
  <c r="Q57" i="53" s="1"/>
  <c r="S53" i="47"/>
  <c r="S17" i="53"/>
  <c r="P25" i="36"/>
  <c r="Q25" i="53" s="1"/>
  <c r="W69" i="36"/>
  <c r="V69" i="53"/>
  <c r="V69" i="47"/>
  <c r="W93" i="36"/>
  <c r="Q87" i="36"/>
  <c r="P87" i="36" s="1"/>
  <c r="V34" i="47"/>
  <c r="W41" i="36"/>
  <c r="V41" i="53"/>
  <c r="V41" i="47"/>
  <c r="Q27" i="36"/>
  <c r="P27" i="36" s="1"/>
  <c r="V14" i="53"/>
  <c r="W10" i="36"/>
  <c r="V10" i="53"/>
  <c r="V10" i="47"/>
  <c r="S20" i="47"/>
  <c r="S88" i="53"/>
  <c r="S45" i="47"/>
  <c r="S50" i="47"/>
  <c r="S55" i="53"/>
  <c r="S80" i="47"/>
  <c r="S64" i="47"/>
  <c r="S53" i="53"/>
  <c r="W3" i="36"/>
  <c r="X3" i="36" s="1"/>
  <c r="V3" i="53"/>
  <c r="V3" i="47"/>
  <c r="W56" i="36"/>
  <c r="V56" i="53"/>
  <c r="V56" i="47"/>
  <c r="V79" i="47"/>
  <c r="V47" i="47"/>
  <c r="Q40" i="36"/>
  <c r="R40" i="53" s="1"/>
  <c r="W98" i="36"/>
  <c r="V98" i="53"/>
  <c r="V98" i="47"/>
  <c r="W75" i="36"/>
  <c r="V75" i="53"/>
  <c r="V75" i="47"/>
  <c r="Q60" i="36"/>
  <c r="R60" i="53" s="1"/>
  <c r="V54" i="47"/>
  <c r="W24" i="36"/>
  <c r="X24" i="36" s="1"/>
  <c r="V24" i="53"/>
  <c r="V24" i="47"/>
  <c r="W72" i="36"/>
  <c r="V72" i="53"/>
  <c r="V72" i="47"/>
  <c r="S52" i="47"/>
  <c r="P100" i="36"/>
  <c r="Q100" i="47" s="1"/>
  <c r="Q100" i="53"/>
  <c r="S36" i="47"/>
  <c r="Q63" i="36"/>
  <c r="X80" i="36"/>
  <c r="W80" i="53"/>
  <c r="W80" i="47"/>
  <c r="V107" i="36"/>
  <c r="Q98" i="36"/>
  <c r="W91" i="36"/>
  <c r="V91" i="53"/>
  <c r="V91" i="47"/>
  <c r="W85" i="36"/>
  <c r="X85" i="36" s="1"/>
  <c r="V85" i="47"/>
  <c r="Q34" i="36"/>
  <c r="R34" i="53" s="1"/>
  <c r="W90" i="36"/>
  <c r="V90" i="53"/>
  <c r="V90" i="47"/>
  <c r="Q47" i="36"/>
  <c r="R47" i="53"/>
  <c r="V40" i="53"/>
  <c r="Q19" i="36"/>
  <c r="V12" i="53"/>
  <c r="W7" i="36"/>
  <c r="X7" i="36" s="1"/>
  <c r="V7" i="53"/>
  <c r="V7" i="47"/>
  <c r="W16" i="36"/>
  <c r="V16" i="53"/>
  <c r="V16" i="47"/>
  <c r="Q8" i="36"/>
  <c r="S37" i="47"/>
  <c r="Q5" i="36"/>
  <c r="R5" i="47" s="1"/>
  <c r="S20" i="53"/>
  <c r="P41" i="36"/>
  <c r="Q41" i="47" s="1"/>
  <c r="S14" i="47"/>
  <c r="Q93" i="36"/>
  <c r="R93" i="53" s="1"/>
  <c r="R108" i="36"/>
  <c r="Q66" i="36"/>
  <c r="R66" i="53" s="1"/>
  <c r="W53" i="36"/>
  <c r="X53" i="36" s="1"/>
  <c r="V53" i="47"/>
  <c r="Q46" i="36"/>
  <c r="R46" i="53" s="1"/>
  <c r="V39" i="53"/>
  <c r="V81" i="53"/>
  <c r="Q59" i="36"/>
  <c r="R59" i="47" s="1"/>
  <c r="S37" i="53"/>
  <c r="W89" i="36"/>
  <c r="V89" i="53"/>
  <c r="V89" i="47"/>
  <c r="S67" i="47"/>
  <c r="S19" i="47"/>
  <c r="W108" i="36"/>
  <c r="S87" i="47"/>
  <c r="S70" i="47"/>
  <c r="X28" i="36"/>
  <c r="W28" i="47"/>
  <c r="S43" i="47"/>
  <c r="S56" i="47"/>
  <c r="Q36" i="36"/>
  <c r="P36" i="36" s="1"/>
  <c r="V84" i="53"/>
  <c r="Q78" i="36"/>
  <c r="R78" i="53" s="1"/>
  <c r="Q53" i="36"/>
  <c r="R53" i="47" s="1"/>
  <c r="W26" i="36"/>
  <c r="W26" i="53" s="1"/>
  <c r="V26" i="47"/>
  <c r="W73" i="36"/>
  <c r="V73" i="53"/>
  <c r="V73" i="47"/>
  <c r="W66" i="36"/>
  <c r="W66" i="53" s="1"/>
  <c r="V66" i="47"/>
  <c r="Q52" i="36"/>
  <c r="R52" i="47" s="1"/>
  <c r="Q39" i="36"/>
  <c r="R39" i="53" s="1"/>
  <c r="W6" i="36"/>
  <c r="W6" i="53" s="1"/>
  <c r="V6" i="53"/>
  <c r="V6" i="47"/>
  <c r="U28" i="49"/>
  <c r="S62" i="47"/>
  <c r="W110" i="36"/>
  <c r="X110" i="36" s="1"/>
  <c r="S19" i="53"/>
  <c r="S40" i="47"/>
  <c r="S28" i="47"/>
  <c r="S99" i="47"/>
  <c r="W88" i="36"/>
  <c r="V88" i="53"/>
  <c r="V88" i="47"/>
  <c r="V96" i="53"/>
  <c r="W71" i="36"/>
  <c r="W71" i="53" s="1"/>
  <c r="V71" i="47"/>
  <c r="W65" i="36"/>
  <c r="V65" i="53"/>
  <c r="V65" i="47"/>
  <c r="W59" i="36"/>
  <c r="W59" i="53" s="1"/>
  <c r="V59" i="47"/>
  <c r="W45" i="36"/>
  <c r="V45" i="53"/>
  <c r="V45" i="47"/>
  <c r="Q38" i="36"/>
  <c r="R38" i="47" s="1"/>
  <c r="V32" i="53"/>
  <c r="Q80" i="36"/>
  <c r="R80" i="47" s="1"/>
  <c r="Q58" i="36"/>
  <c r="R58" i="53" s="1"/>
  <c r="W31" i="36"/>
  <c r="W31" i="53" s="1"/>
  <c r="V31" i="47"/>
  <c r="V17" i="53"/>
  <c r="S58" i="53"/>
  <c r="S47" i="47"/>
  <c r="S61" i="47"/>
  <c r="S76" i="47"/>
  <c r="S87" i="53"/>
  <c r="S5" i="47"/>
  <c r="Q56" i="36"/>
  <c r="R56" i="47"/>
  <c r="R56" i="53"/>
  <c r="Q105" i="36"/>
  <c r="Q90" i="36"/>
  <c r="R90" i="53"/>
  <c r="W82" i="36"/>
  <c r="V82" i="53"/>
  <c r="V82" i="47"/>
  <c r="W77" i="36"/>
  <c r="V77" i="47"/>
  <c r="Q45" i="36"/>
  <c r="R45" i="53" s="1"/>
  <c r="V87" i="53"/>
  <c r="Q51" i="36"/>
  <c r="P51" i="36" s="1"/>
  <c r="Q44" i="36"/>
  <c r="P44" i="36" s="1"/>
  <c r="W38" i="36"/>
  <c r="X38" i="36" s="1"/>
  <c r="V38" i="47"/>
  <c r="W23" i="36"/>
  <c r="V23" i="53"/>
  <c r="V23" i="47"/>
  <c r="Q17" i="36"/>
  <c r="R17" i="47" s="1"/>
  <c r="V4" i="47"/>
  <c r="Q14" i="36"/>
  <c r="R14" i="53"/>
  <c r="R14" i="47"/>
  <c r="S27" i="47"/>
  <c r="S93" i="47"/>
  <c r="S81" i="53"/>
  <c r="S40" i="53"/>
  <c r="S98" i="53"/>
  <c r="Q107" i="36"/>
  <c r="W106" i="36"/>
  <c r="S5" i="53"/>
  <c r="S99" i="53"/>
  <c r="Q70" i="36"/>
  <c r="R70" i="53" s="1"/>
  <c r="V37" i="53"/>
  <c r="Q31" i="36"/>
  <c r="R31" i="47" s="1"/>
  <c r="Q94" i="36"/>
  <c r="R94" i="53" s="1"/>
  <c r="W78" i="36"/>
  <c r="W78" i="53" s="1"/>
  <c r="V78" i="53"/>
  <c r="V78" i="47"/>
  <c r="Q64" i="36"/>
  <c r="R64" i="47"/>
  <c r="R64" i="53"/>
  <c r="W57" i="36"/>
  <c r="W57" i="53" s="1"/>
  <c r="V57" i="47"/>
  <c r="V30" i="53"/>
  <c r="W21" i="36"/>
  <c r="X21" i="36" s="1"/>
  <c r="V21" i="53"/>
  <c r="V21" i="47"/>
  <c r="S27" i="53"/>
  <c r="S62" i="53"/>
  <c r="S61" i="53"/>
  <c r="S76" i="53"/>
  <c r="S35" i="47"/>
  <c r="S38" i="47"/>
  <c r="Q95" i="36"/>
  <c r="R95" i="47" s="1"/>
  <c r="V76" i="53"/>
  <c r="Q37" i="36"/>
  <c r="Q101" i="36"/>
  <c r="R101" i="53" s="1"/>
  <c r="Q85" i="36"/>
  <c r="R85" i="53" s="1"/>
  <c r="Q71" i="36"/>
  <c r="R71" i="53" s="1"/>
  <c r="Q50" i="36"/>
  <c r="R50" i="47" s="1"/>
  <c r="Q43" i="36"/>
  <c r="R43" i="53" s="1"/>
  <c r="W22" i="36"/>
  <c r="V22" i="53"/>
  <c r="V22" i="47"/>
  <c r="Q16" i="36"/>
  <c r="R16" i="47" s="1"/>
  <c r="Q10" i="36"/>
  <c r="R10" i="53" s="1"/>
  <c r="Q4" i="36"/>
  <c r="R4" i="53" s="1"/>
  <c r="W13" i="36"/>
  <c r="W13" i="53" s="1"/>
  <c r="V13" i="53"/>
  <c r="V13" i="47"/>
  <c r="V5" i="53"/>
  <c r="S47" i="53"/>
  <c r="S94" i="47"/>
  <c r="S93" i="53"/>
  <c r="S35" i="53"/>
  <c r="S60" i="47"/>
  <c r="S59" i="47"/>
  <c r="S66" i="47"/>
  <c r="X8" i="36"/>
  <c r="W8" i="53"/>
  <c r="W8" i="47"/>
  <c r="P92" i="36"/>
  <c r="Q92" i="53" s="1"/>
  <c r="V84" i="37"/>
  <c r="V84" i="54" s="1"/>
  <c r="U84" i="54"/>
  <c r="U84" i="49"/>
  <c r="T95" i="49"/>
  <c r="R82" i="37"/>
  <c r="T82" i="54"/>
  <c r="U88" i="54"/>
  <c r="U69" i="54"/>
  <c r="U69" i="49"/>
  <c r="T56" i="54"/>
  <c r="T93" i="54"/>
  <c r="T63" i="54"/>
  <c r="T36" i="54"/>
  <c r="U19" i="54"/>
  <c r="U19" i="49"/>
  <c r="T81" i="54"/>
  <c r="T81" i="49"/>
  <c r="R42" i="37"/>
  <c r="S42" i="49" s="1"/>
  <c r="T28" i="54"/>
  <c r="T28" i="40" s="1"/>
  <c r="T28" i="49"/>
  <c r="U15" i="49"/>
  <c r="U9" i="54"/>
  <c r="U96" i="54"/>
  <c r="U94" i="54"/>
  <c r="U94" i="49"/>
  <c r="U100" i="54"/>
  <c r="T62" i="54"/>
  <c r="T48" i="49"/>
  <c r="U35" i="54"/>
  <c r="U29" i="54"/>
  <c r="U29" i="49"/>
  <c r="U62" i="54"/>
  <c r="U62" i="49"/>
  <c r="T55" i="49"/>
  <c r="T35" i="49"/>
  <c r="T18" i="49"/>
  <c r="R87" i="37"/>
  <c r="T87" i="54"/>
  <c r="T87" i="49"/>
  <c r="T74" i="54"/>
  <c r="U83" i="54"/>
  <c r="U83" i="49"/>
  <c r="U48" i="54"/>
  <c r="T27" i="54"/>
  <c r="T27" i="49"/>
  <c r="U14" i="54"/>
  <c r="U10" i="54"/>
  <c r="T99" i="54"/>
  <c r="U79" i="54"/>
  <c r="U79" i="49"/>
  <c r="U61" i="49"/>
  <c r="T54" i="54"/>
  <c r="U98" i="54"/>
  <c r="U75" i="54"/>
  <c r="U75" i="49"/>
  <c r="R60" i="37"/>
  <c r="T60" i="49"/>
  <c r="U33" i="49"/>
  <c r="U93" i="54"/>
  <c r="U67" i="49"/>
  <c r="T98" i="49"/>
  <c r="U85" i="54"/>
  <c r="U85" i="49"/>
  <c r="T73" i="54"/>
  <c r="T73" i="49"/>
  <c r="U90" i="54"/>
  <c r="U25" i="54"/>
  <c r="U25" i="49"/>
  <c r="U16" i="54"/>
  <c r="T46" i="54"/>
  <c r="U27" i="54"/>
  <c r="U27" i="49"/>
  <c r="T97" i="54"/>
  <c r="U81" i="54"/>
  <c r="U81" i="49"/>
  <c r="T59" i="54"/>
  <c r="Q53" i="37"/>
  <c r="R78" i="37"/>
  <c r="T78" i="54"/>
  <c r="T78" i="49"/>
  <c r="T89" i="49"/>
  <c r="U73" i="49"/>
  <c r="V66" i="37"/>
  <c r="V66" i="54" s="1"/>
  <c r="U66" i="54"/>
  <c r="U66" i="49"/>
  <c r="T52" i="54"/>
  <c r="T52" i="49"/>
  <c r="U46" i="49"/>
  <c r="T39" i="49"/>
  <c r="T24" i="49"/>
  <c r="V18" i="54"/>
  <c r="T12" i="49"/>
  <c r="T15" i="49"/>
  <c r="S53" i="54"/>
  <c r="U71" i="54"/>
  <c r="U65" i="54"/>
  <c r="T38" i="54"/>
  <c r="U32" i="54"/>
  <c r="U95" i="54"/>
  <c r="U95" i="49"/>
  <c r="R58" i="37"/>
  <c r="T58" i="49"/>
  <c r="U31" i="54"/>
  <c r="U31" i="49"/>
  <c r="U17" i="54"/>
  <c r="U17" i="49"/>
  <c r="S33" i="54"/>
  <c r="U77" i="54"/>
  <c r="R26" i="37"/>
  <c r="U87" i="49"/>
  <c r="T51" i="49"/>
  <c r="T44" i="49"/>
  <c r="U23" i="54"/>
  <c r="T11" i="54"/>
  <c r="T14" i="54"/>
  <c r="T14" i="49"/>
  <c r="S49" i="49"/>
  <c r="T70" i="49"/>
  <c r="U51" i="49"/>
  <c r="T94" i="54"/>
  <c r="U78" i="54"/>
  <c r="U78" i="40" s="1"/>
  <c r="T64" i="54"/>
  <c r="T64" i="49"/>
  <c r="U30" i="54"/>
  <c r="U30" i="49"/>
  <c r="U21" i="49"/>
  <c r="T91" i="49"/>
  <c r="T90" i="49"/>
  <c r="U101" i="54"/>
  <c r="U101" i="49"/>
  <c r="U76" i="54"/>
  <c r="U76" i="49"/>
  <c r="R101" i="37"/>
  <c r="T101" i="54"/>
  <c r="T101" i="49"/>
  <c r="R85" i="37"/>
  <c r="T85" i="49"/>
  <c r="T50" i="54"/>
  <c r="T50" i="49"/>
  <c r="T43" i="54"/>
  <c r="T43" i="49"/>
  <c r="V22" i="37"/>
  <c r="T10" i="49"/>
  <c r="U5" i="54"/>
  <c r="U5" i="49"/>
  <c r="M70" i="50"/>
  <c r="M92" i="50"/>
  <c r="M42" i="50"/>
  <c r="AB24" i="50"/>
  <c r="M90" i="50"/>
  <c r="M8" i="50"/>
  <c r="M24" i="50"/>
  <c r="M76" i="50"/>
  <c r="M82" i="50"/>
  <c r="M84" i="50"/>
  <c r="M4" i="50"/>
  <c r="M34" i="50"/>
  <c r="AB72" i="50"/>
  <c r="AB86" i="50"/>
  <c r="M56" i="50"/>
  <c r="M44" i="50"/>
  <c r="AB100" i="50"/>
  <c r="M32" i="50"/>
  <c r="M46" i="50"/>
  <c r="M64" i="50"/>
  <c r="M10" i="50"/>
  <c r="AB62" i="50"/>
  <c r="AB84" i="50"/>
  <c r="M96" i="50"/>
  <c r="M94" i="50"/>
  <c r="M68" i="50"/>
  <c r="K28" i="50"/>
  <c r="M52" i="50"/>
  <c r="M88" i="50"/>
  <c r="M86" i="50"/>
  <c r="AB68" i="50"/>
  <c r="M48" i="50"/>
  <c r="AB88" i="50"/>
  <c r="AB40" i="50"/>
  <c r="M50" i="50"/>
  <c r="M12" i="50"/>
  <c r="M60" i="50"/>
  <c r="M14" i="50"/>
  <c r="M22" i="50"/>
  <c r="M20" i="50"/>
  <c r="M54" i="50"/>
  <c r="AB74" i="50"/>
  <c r="M72" i="50"/>
  <c r="M6" i="50"/>
  <c r="M74" i="50"/>
  <c r="M58" i="50"/>
  <c r="AB38" i="50"/>
  <c r="M66" i="50"/>
  <c r="M98" i="50"/>
  <c r="AB70" i="50"/>
  <c r="M80" i="50"/>
  <c r="M16" i="50"/>
  <c r="L26" i="50"/>
  <c r="M38" i="50"/>
  <c r="M40" i="50"/>
  <c r="M30" i="50"/>
  <c r="AB36" i="50"/>
  <c r="M62" i="50"/>
  <c r="M100" i="50"/>
  <c r="M36" i="50"/>
  <c r="M78" i="50"/>
  <c r="M102" i="50"/>
  <c r="M18" i="50"/>
  <c r="L62" i="43"/>
  <c r="L16" i="43"/>
  <c r="L4" i="43"/>
  <c r="AA4" i="43" s="1"/>
  <c r="L57" i="43"/>
  <c r="L102" i="43"/>
  <c r="L20" i="43"/>
  <c r="L11" i="43"/>
  <c r="L76" i="43"/>
  <c r="L21" i="43"/>
  <c r="L9" i="43"/>
  <c r="L74" i="43"/>
  <c r="L40" i="43"/>
  <c r="L59" i="43"/>
  <c r="L26" i="43"/>
  <c r="M62" i="43"/>
  <c r="L18" i="43"/>
  <c r="L31" i="43"/>
  <c r="L6" i="43"/>
  <c r="L36" i="43"/>
  <c r="L45" i="43"/>
  <c r="L88" i="43"/>
  <c r="L54" i="43"/>
  <c r="L13" i="43"/>
  <c r="AA13" i="43" s="1"/>
  <c r="L37" i="43"/>
  <c r="L32" i="43"/>
  <c r="L68" i="43"/>
  <c r="L23" i="43"/>
  <c r="L19" i="43"/>
  <c r="L28" i="43"/>
  <c r="M45" i="43"/>
  <c r="L70" i="43"/>
  <c r="M88" i="43"/>
  <c r="L77" i="43"/>
  <c r="L15" i="43"/>
  <c r="M54" i="43"/>
  <c r="L67" i="43"/>
  <c r="L48" i="43"/>
  <c r="L63" i="43"/>
  <c r="L46" i="43"/>
  <c r="L94" i="43"/>
  <c r="L52" i="43"/>
  <c r="L80" i="43"/>
  <c r="L75" i="43"/>
  <c r="L58" i="43"/>
  <c r="L42" i="43"/>
  <c r="M42" i="43"/>
  <c r="L34" i="43"/>
  <c r="L25" i="43"/>
  <c r="L49" i="43"/>
  <c r="L92" i="43"/>
  <c r="L5" i="43"/>
  <c r="L98" i="43"/>
  <c r="L51" i="43"/>
  <c r="L82" i="43"/>
  <c r="L10" i="43"/>
  <c r="L50" i="43"/>
  <c r="M80" i="43"/>
  <c r="L12" i="43"/>
  <c r="M75" i="43"/>
  <c r="L8" i="43"/>
  <c r="M58" i="43"/>
  <c r="L38" i="43"/>
  <c r="L7" i="43"/>
  <c r="L96" i="43"/>
  <c r="L84" i="43"/>
  <c r="L90" i="43"/>
  <c r="M90" i="43"/>
  <c r="L44" i="43"/>
  <c r="L22" i="43"/>
  <c r="L78" i="43"/>
  <c r="L17" i="43"/>
  <c r="L56" i="43"/>
  <c r="L27" i="43"/>
  <c r="AA27" i="43" s="1"/>
  <c r="L33" i="43"/>
  <c r="M96" i="43"/>
  <c r="AA96" i="43" s="1"/>
  <c r="L100" i="43"/>
  <c r="M84" i="43"/>
  <c r="L66" i="43"/>
  <c r="L30" i="43"/>
  <c r="AA30" i="43" s="1"/>
  <c r="L65" i="43"/>
  <c r="L47" i="43"/>
  <c r="L60" i="43"/>
  <c r="L64" i="43"/>
  <c r="L72" i="43"/>
  <c r="L43" i="43"/>
  <c r="L3" i="43"/>
  <c r="U109" i="37"/>
  <c r="R70" i="37"/>
  <c r="S70" i="49" s="1"/>
  <c r="R46" i="37"/>
  <c r="V32" i="37"/>
  <c r="V29" i="37"/>
  <c r="V29" i="54" s="1"/>
  <c r="V98" i="37"/>
  <c r="R96" i="37"/>
  <c r="R79" i="37"/>
  <c r="V70" i="37"/>
  <c r="R64" i="37"/>
  <c r="S64" i="54" s="1"/>
  <c r="R63" i="37"/>
  <c r="Q63" i="37" s="1"/>
  <c r="R52" i="37"/>
  <c r="S52" i="54" s="1"/>
  <c r="R50" i="37"/>
  <c r="S50" i="49" s="1"/>
  <c r="R36" i="37"/>
  <c r="S36" i="49" s="1"/>
  <c r="R35" i="37"/>
  <c r="Q35" i="37" s="1"/>
  <c r="R27" i="37"/>
  <c r="S27" i="54" s="1"/>
  <c r="V20" i="37"/>
  <c r="R14" i="37"/>
  <c r="S14" i="49" s="1"/>
  <c r="V5" i="37"/>
  <c r="W5" i="37" s="1"/>
  <c r="V4" i="13"/>
  <c r="W4" i="13" s="1"/>
  <c r="V5" i="13"/>
  <c r="V9" i="13"/>
  <c r="V9" i="45" s="1"/>
  <c r="V18" i="13"/>
  <c r="W18" i="13" s="1"/>
  <c r="W18" i="51" s="1"/>
  <c r="V19" i="13"/>
  <c r="V20" i="13"/>
  <c r="V20" i="45" s="1"/>
  <c r="V21" i="13"/>
  <c r="V25" i="13"/>
  <c r="V25" i="45" s="1"/>
  <c r="V34" i="13"/>
  <c r="V35" i="13"/>
  <c r="V35" i="51" s="1"/>
  <c r="V36" i="13"/>
  <c r="V36" i="45" s="1"/>
  <c r="V37" i="13"/>
  <c r="V41" i="13"/>
  <c r="V41" i="45" s="1"/>
  <c r="V50" i="13"/>
  <c r="V50" i="45" s="1"/>
  <c r="V51" i="13"/>
  <c r="V52" i="13"/>
  <c r="W52" i="13" s="1"/>
  <c r="V53" i="13"/>
  <c r="V57" i="13"/>
  <c r="V57" i="51" s="1"/>
  <c r="V66" i="13"/>
  <c r="V67" i="13"/>
  <c r="W67" i="13" s="1"/>
  <c r="W67" i="51" s="1"/>
  <c r="V68" i="13"/>
  <c r="V68" i="45" s="1"/>
  <c r="V69" i="13"/>
  <c r="V73" i="13"/>
  <c r="V73" i="51" s="1"/>
  <c r="V82" i="13"/>
  <c r="V83" i="13"/>
  <c r="V84" i="13"/>
  <c r="V84" i="45" s="1"/>
  <c r="V85" i="13"/>
  <c r="V90" i="13"/>
  <c r="V90" i="51" s="1"/>
  <c r="V92" i="13"/>
  <c r="W92" i="13" s="1"/>
  <c r="V95" i="13"/>
  <c r="V102" i="13"/>
  <c r="U11" i="32"/>
  <c r="V11" i="32" s="1"/>
  <c r="W11" i="32" s="1"/>
  <c r="X11" i="32" s="1"/>
  <c r="U13" i="32"/>
  <c r="U17" i="32"/>
  <c r="V17" i="32" s="1"/>
  <c r="W17" i="32" s="1"/>
  <c r="U27" i="32"/>
  <c r="U29" i="32"/>
  <c r="U33" i="32"/>
  <c r="U43" i="32"/>
  <c r="V43" i="32" s="1"/>
  <c r="W43" i="32" s="1"/>
  <c r="U45" i="32"/>
  <c r="U49" i="32"/>
  <c r="U59" i="32"/>
  <c r="U61" i="32"/>
  <c r="V61" i="32" s="1"/>
  <c r="W61" i="32" s="1"/>
  <c r="U65" i="32"/>
  <c r="U75" i="32"/>
  <c r="V75" i="32" s="1"/>
  <c r="W75" i="32" s="1"/>
  <c r="U77" i="32"/>
  <c r="U81" i="32"/>
  <c r="U89" i="32"/>
  <c r="U101" i="32"/>
  <c r="V101" i="32" s="1"/>
  <c r="W101" i="32" s="1"/>
  <c r="X101" i="32" s="1"/>
  <c r="V10" i="13"/>
  <c r="V22" i="13"/>
  <c r="W22" i="13" s="1"/>
  <c r="V28" i="13"/>
  <c r="V28" i="45" s="1"/>
  <c r="V42" i="13"/>
  <c r="V54" i="13"/>
  <c r="W54" i="13" s="1"/>
  <c r="V60" i="13"/>
  <c r="W60" i="13" s="1"/>
  <c r="V74" i="13"/>
  <c r="W74" i="13" s="1"/>
  <c r="V94" i="13"/>
  <c r="V94" i="51" s="1"/>
  <c r="AC94" i="51" s="1"/>
  <c r="V98" i="13"/>
  <c r="V100" i="13"/>
  <c r="V100" i="45" s="1"/>
  <c r="V105" i="36"/>
  <c r="X110" i="33"/>
  <c r="W110" i="33"/>
  <c r="W110" i="39" s="1"/>
  <c r="V110" i="33"/>
  <c r="U110" i="33"/>
  <c r="AQ110" i="39" s="1"/>
  <c r="T110" i="33"/>
  <c r="S110" i="33"/>
  <c r="AO110" i="39" s="1"/>
  <c r="R110" i="33"/>
  <c r="Q110" i="33"/>
  <c r="P110" i="33"/>
  <c r="O110" i="33"/>
  <c r="O110" i="39" s="1"/>
  <c r="N110" i="33"/>
  <c r="M110" i="33"/>
  <c r="L110" i="33"/>
  <c r="K110" i="33"/>
  <c r="K110" i="39" s="1"/>
  <c r="J110" i="33"/>
  <c r="I110" i="33"/>
  <c r="H110" i="33"/>
  <c r="H110" i="39" s="1"/>
  <c r="G110" i="33"/>
  <c r="G110" i="39" s="1"/>
  <c r="F110" i="33"/>
  <c r="AB110" i="39" s="1"/>
  <c r="E110" i="33"/>
  <c r="D110" i="33"/>
  <c r="D110" i="39" s="1"/>
  <c r="C110" i="33"/>
  <c r="C110" i="39" s="1"/>
  <c r="X109" i="33"/>
  <c r="W109" i="33"/>
  <c r="V109" i="33"/>
  <c r="U109" i="33"/>
  <c r="T109" i="33"/>
  <c r="S109" i="33"/>
  <c r="R109" i="33"/>
  <c r="Q109" i="33"/>
  <c r="AM109" i="39" s="1"/>
  <c r="P109" i="33"/>
  <c r="O109" i="33"/>
  <c r="N109" i="33"/>
  <c r="M109" i="33"/>
  <c r="M109" i="39" s="1"/>
  <c r="L109" i="33"/>
  <c r="K109" i="33"/>
  <c r="J109" i="33"/>
  <c r="I109" i="33"/>
  <c r="I109" i="39" s="1"/>
  <c r="H109" i="33"/>
  <c r="AD109" i="39" s="1"/>
  <c r="G109" i="33"/>
  <c r="F109" i="33"/>
  <c r="AB109" i="39" s="1"/>
  <c r="E109" i="33"/>
  <c r="D109" i="33"/>
  <c r="Z109" i="39" s="1"/>
  <c r="C109" i="33"/>
  <c r="X108" i="33"/>
  <c r="W108" i="33"/>
  <c r="AS108" i="39" s="1"/>
  <c r="V108" i="33"/>
  <c r="U108" i="33"/>
  <c r="T108" i="33"/>
  <c r="S108" i="33"/>
  <c r="AO108" i="39" s="1"/>
  <c r="R108" i="33"/>
  <c r="AN108" i="39" s="1"/>
  <c r="Q108" i="33"/>
  <c r="AM108" i="39" s="1"/>
  <c r="P108" i="33"/>
  <c r="AL108" i="39" s="1"/>
  <c r="O108" i="33"/>
  <c r="N108" i="33"/>
  <c r="N108" i="39" s="1"/>
  <c r="M108" i="33"/>
  <c r="AI108" i="39" s="1"/>
  <c r="L108" i="33"/>
  <c r="L108" i="39" s="1"/>
  <c r="K108" i="33"/>
  <c r="J108" i="33"/>
  <c r="AF108" i="39" s="1"/>
  <c r="I108" i="33"/>
  <c r="I108" i="39" s="1"/>
  <c r="H108" i="33"/>
  <c r="H108" i="39" s="1"/>
  <c r="G108" i="33"/>
  <c r="F108" i="33"/>
  <c r="F108" i="39" s="1"/>
  <c r="E108" i="33"/>
  <c r="E108" i="39" s="1"/>
  <c r="D108" i="33"/>
  <c r="D108" i="39" s="1"/>
  <c r="C108" i="33"/>
  <c r="X107" i="33"/>
  <c r="AT107" i="39" s="1"/>
  <c r="X107" i="53" s="1"/>
  <c r="W107" i="33"/>
  <c r="AS107" i="39" s="1"/>
  <c r="V107" i="33"/>
  <c r="V107" i="39" s="1"/>
  <c r="U107" i="33"/>
  <c r="U107" i="39" s="1"/>
  <c r="T107" i="33"/>
  <c r="T107" i="39" s="1"/>
  <c r="S107" i="33"/>
  <c r="R107" i="33"/>
  <c r="AN107" i="39" s="1"/>
  <c r="Q107" i="33"/>
  <c r="Q107" i="39" s="1"/>
  <c r="P107" i="33"/>
  <c r="AL107" i="39" s="1"/>
  <c r="O107" i="33"/>
  <c r="N107" i="33"/>
  <c r="AJ107" i="39" s="1"/>
  <c r="M107" i="33"/>
  <c r="M107" i="39" s="1"/>
  <c r="L107" i="33"/>
  <c r="L107" i="39" s="1"/>
  <c r="K107" i="33"/>
  <c r="J107" i="33"/>
  <c r="AF107" i="39" s="1"/>
  <c r="I107" i="33"/>
  <c r="H107" i="33"/>
  <c r="H107" i="39" s="1"/>
  <c r="G107" i="33"/>
  <c r="F107" i="33"/>
  <c r="F107" i="39" s="1"/>
  <c r="E107" i="33"/>
  <c r="D107" i="33"/>
  <c r="D107" i="39" s="1"/>
  <c r="C107" i="33"/>
  <c r="X106" i="33"/>
  <c r="X106" i="39" s="1"/>
  <c r="W106" i="33"/>
  <c r="V106" i="33"/>
  <c r="AR106" i="39" s="1"/>
  <c r="U106" i="33"/>
  <c r="BM106" i="19" s="1"/>
  <c r="T106" i="33"/>
  <c r="T106" i="39" s="1"/>
  <c r="S106" i="33"/>
  <c r="R106" i="33"/>
  <c r="R106" i="39" s="1"/>
  <c r="Q106" i="33"/>
  <c r="P106" i="33"/>
  <c r="AL106" i="39" s="1"/>
  <c r="O106" i="33"/>
  <c r="N106" i="33"/>
  <c r="AJ106" i="39" s="1"/>
  <c r="M106" i="33"/>
  <c r="L106" i="33"/>
  <c r="AH106" i="39" s="1"/>
  <c r="K106" i="33"/>
  <c r="J106" i="33"/>
  <c r="AF106" i="39" s="1"/>
  <c r="I106" i="33"/>
  <c r="H106" i="33"/>
  <c r="H106" i="39" s="1"/>
  <c r="G106" i="33"/>
  <c r="F106" i="33"/>
  <c r="F106" i="39" s="1"/>
  <c r="E106" i="33"/>
  <c r="D106" i="33"/>
  <c r="D106" i="39" s="1"/>
  <c r="C106" i="33"/>
  <c r="X105" i="33"/>
  <c r="X105" i="39" s="1"/>
  <c r="W105" i="33"/>
  <c r="V105" i="33"/>
  <c r="V105" i="39" s="1"/>
  <c r="U105" i="33"/>
  <c r="T105" i="33"/>
  <c r="AP105" i="39" s="1"/>
  <c r="S105" i="33"/>
  <c r="S105" i="19" s="1"/>
  <c r="R105" i="33"/>
  <c r="R105" i="39" s="1"/>
  <c r="Q105" i="33"/>
  <c r="P105" i="33"/>
  <c r="AL105" i="39" s="1"/>
  <c r="O105" i="33"/>
  <c r="N105" i="33"/>
  <c r="AJ105" i="39" s="1"/>
  <c r="M105" i="33"/>
  <c r="L105" i="33"/>
  <c r="AH105" i="39" s="1"/>
  <c r="K105" i="33"/>
  <c r="J105" i="33"/>
  <c r="AF105" i="39" s="1"/>
  <c r="I105" i="33"/>
  <c r="H105" i="33"/>
  <c r="AD105" i="39" s="1"/>
  <c r="G105" i="33"/>
  <c r="F105" i="33"/>
  <c r="AB105" i="39" s="1"/>
  <c r="E105" i="33"/>
  <c r="D105" i="33"/>
  <c r="D105" i="39" s="1"/>
  <c r="C105" i="33"/>
  <c r="R93" i="47"/>
  <c r="R47" i="47"/>
  <c r="S101" i="54"/>
  <c r="U29" i="40"/>
  <c r="U9" i="40"/>
  <c r="U85" i="40"/>
  <c r="J105" i="39"/>
  <c r="N105" i="39"/>
  <c r="AN105" i="39"/>
  <c r="AR105" i="39"/>
  <c r="Z106" i="39"/>
  <c r="J106" i="39"/>
  <c r="N106" i="39"/>
  <c r="AN106" i="39"/>
  <c r="AP106" i="39"/>
  <c r="V106" i="39"/>
  <c r="AT106" i="39"/>
  <c r="AB107" i="39"/>
  <c r="J107" i="39"/>
  <c r="AH107" i="39"/>
  <c r="N107" i="39"/>
  <c r="P107" i="39"/>
  <c r="R107" i="39"/>
  <c r="AP107" i="39"/>
  <c r="AR107" i="39"/>
  <c r="X107" i="39"/>
  <c r="Z108" i="39"/>
  <c r="AD108" i="39"/>
  <c r="J108" i="39"/>
  <c r="AH108" i="39"/>
  <c r="AJ108" i="39"/>
  <c r="P108" i="39"/>
  <c r="R108" i="39"/>
  <c r="T108" i="39"/>
  <c r="AP108" i="39"/>
  <c r="V108" i="39"/>
  <c r="AR108" i="39"/>
  <c r="X108" i="39"/>
  <c r="AT108" i="39"/>
  <c r="D109" i="39"/>
  <c r="F109" i="39"/>
  <c r="H109" i="39"/>
  <c r="AF109" i="39"/>
  <c r="J109" i="39"/>
  <c r="AH109" i="39"/>
  <c r="L109" i="39"/>
  <c r="N109" i="39"/>
  <c r="AJ109" i="39"/>
  <c r="AL109" i="39"/>
  <c r="P109" i="39"/>
  <c r="AN109" i="39"/>
  <c r="R109" i="39"/>
  <c r="T109" i="39"/>
  <c r="AP109" i="39"/>
  <c r="V109" i="39"/>
  <c r="AR109" i="39"/>
  <c r="X109" i="39"/>
  <c r="AT109" i="39"/>
  <c r="Z110" i="39"/>
  <c r="F110" i="39"/>
  <c r="AD110" i="39"/>
  <c r="AF110" i="39"/>
  <c r="J110" i="39"/>
  <c r="AH110" i="39"/>
  <c r="L110" i="39"/>
  <c r="AJ110" i="39"/>
  <c r="N110" i="39"/>
  <c r="P110" i="39"/>
  <c r="AL110" i="39"/>
  <c r="AN110" i="39"/>
  <c r="R110" i="39"/>
  <c r="AP110" i="39"/>
  <c r="T110" i="39"/>
  <c r="V110" i="39"/>
  <c r="AR110" i="39"/>
  <c r="X110" i="39"/>
  <c r="AT110" i="39"/>
  <c r="W98" i="13"/>
  <c r="V98" i="45"/>
  <c r="V98" i="51"/>
  <c r="W94" i="13"/>
  <c r="X94" i="13" s="1"/>
  <c r="V94" i="45"/>
  <c r="V74" i="45"/>
  <c r="V54" i="45"/>
  <c r="V42" i="51"/>
  <c r="V22" i="45"/>
  <c r="W102" i="13"/>
  <c r="V102" i="45"/>
  <c r="V102" i="51"/>
  <c r="V95" i="51"/>
  <c r="V92" i="51"/>
  <c r="W90" i="13"/>
  <c r="W90" i="51" s="1"/>
  <c r="V90" i="45"/>
  <c r="W85" i="13"/>
  <c r="V85" i="51"/>
  <c r="V85" i="45"/>
  <c r="W73" i="13"/>
  <c r="V73" i="45"/>
  <c r="W69" i="13"/>
  <c r="V69" i="51"/>
  <c r="V69" i="45"/>
  <c r="W57" i="13"/>
  <c r="X57" i="13" s="1"/>
  <c r="X57" i="51" s="1"/>
  <c r="V57" i="45"/>
  <c r="W53" i="13"/>
  <c r="V53" i="51"/>
  <c r="V53" i="45"/>
  <c r="W41" i="13"/>
  <c r="W41" i="51" s="1"/>
  <c r="V41" i="51"/>
  <c r="W37" i="13"/>
  <c r="V37" i="45"/>
  <c r="V37" i="51"/>
  <c r="W35" i="13"/>
  <c r="V35" i="45"/>
  <c r="W25" i="13"/>
  <c r="X25" i="13" s="1"/>
  <c r="X25" i="51" s="1"/>
  <c r="V25" i="51"/>
  <c r="W21" i="13"/>
  <c r="V21" i="45"/>
  <c r="V21" i="51"/>
  <c r="W9" i="13"/>
  <c r="W9" i="45" s="1"/>
  <c r="V9" i="51"/>
  <c r="W5" i="13"/>
  <c r="V5" i="45"/>
  <c r="V5" i="51"/>
  <c r="V3" i="45"/>
  <c r="W3" i="13"/>
  <c r="X3" i="13" s="1"/>
  <c r="V75" i="51"/>
  <c r="W59" i="13"/>
  <c r="X59" i="13" s="1"/>
  <c r="V59" i="51"/>
  <c r="V43" i="45"/>
  <c r="W27" i="13"/>
  <c r="V27" i="45"/>
  <c r="V27" i="51"/>
  <c r="W11" i="13"/>
  <c r="V11" i="45"/>
  <c r="V11" i="51"/>
  <c r="W101" i="13"/>
  <c r="W101" i="45" s="1"/>
  <c r="V101" i="45"/>
  <c r="V101" i="51"/>
  <c r="AC101" i="51" s="1"/>
  <c r="G105" i="39"/>
  <c r="K105" i="39"/>
  <c r="AK105" i="39"/>
  <c r="S105" i="39"/>
  <c r="AS105" i="39"/>
  <c r="AE106" i="39"/>
  <c r="M106" i="39"/>
  <c r="AM106" i="39"/>
  <c r="W106" i="39"/>
  <c r="E107" i="39"/>
  <c r="I107" i="39"/>
  <c r="AI107" i="39"/>
  <c r="AM107" i="39"/>
  <c r="AQ107" i="39"/>
  <c r="W107" i="39"/>
  <c r="AA108" i="39"/>
  <c r="AE108" i="39"/>
  <c r="M108" i="39"/>
  <c r="Q108" i="39"/>
  <c r="W108" i="39"/>
  <c r="AE109" i="39"/>
  <c r="AI109" i="39"/>
  <c r="Q109" i="39"/>
  <c r="Q109" i="51" s="1"/>
  <c r="AO109" i="39"/>
  <c r="AQ109" i="39"/>
  <c r="AC110" i="39"/>
  <c r="AG110" i="39"/>
  <c r="AK110" i="39"/>
  <c r="S110" i="34" a="1"/>
  <c r="S110" i="34" s="1"/>
  <c r="S110" i="39"/>
  <c r="AS110" i="39"/>
  <c r="W100" i="13"/>
  <c r="W100" i="45" s="1"/>
  <c r="V100" i="51"/>
  <c r="V60" i="45"/>
  <c r="V60" i="51"/>
  <c r="W28" i="13"/>
  <c r="X28" i="13" s="1"/>
  <c r="X28" i="45" s="1"/>
  <c r="W84" i="13"/>
  <c r="V84" i="51"/>
  <c r="W68" i="13"/>
  <c r="X68" i="13" s="1"/>
  <c r="X68" i="51" s="1"/>
  <c r="V68" i="51"/>
  <c r="V52" i="45"/>
  <c r="W36" i="13"/>
  <c r="V36" i="51"/>
  <c r="W20" i="13"/>
  <c r="X20" i="13" s="1"/>
  <c r="X20" i="51" s="1"/>
  <c r="V20" i="51"/>
  <c r="V4" i="45"/>
  <c r="U90" i="40"/>
  <c r="U84" i="40"/>
  <c r="R8" i="53"/>
  <c r="R20" i="53"/>
  <c r="R76" i="47"/>
  <c r="V3" i="32"/>
  <c r="W81" i="13"/>
  <c r="W81" i="45" s="1"/>
  <c r="V81" i="51"/>
  <c r="V81" i="45"/>
  <c r="W65" i="13"/>
  <c r="V65" i="51"/>
  <c r="V65" i="45"/>
  <c r="W61" i="13"/>
  <c r="W49" i="13"/>
  <c r="V49" i="51"/>
  <c r="V49" i="45"/>
  <c r="V45" i="45"/>
  <c r="V45" i="51"/>
  <c r="W33" i="13"/>
  <c r="W33" i="51" s="1"/>
  <c r="V33" i="45"/>
  <c r="V33" i="51"/>
  <c r="W17" i="13"/>
  <c r="W17" i="51" s="1"/>
  <c r="V17" i="45"/>
  <c r="V17" i="51"/>
  <c r="R46" i="47"/>
  <c r="R63" i="53"/>
  <c r="R101" i="47"/>
  <c r="R60" i="47"/>
  <c r="R52" i="53"/>
  <c r="Q41" i="53"/>
  <c r="X13" i="36"/>
  <c r="X13" i="53" s="1"/>
  <c r="W13" i="47"/>
  <c r="X22" i="36"/>
  <c r="W22" i="53"/>
  <c r="W22" i="47"/>
  <c r="W38" i="53"/>
  <c r="X77" i="36"/>
  <c r="W77" i="53"/>
  <c r="W77" i="47"/>
  <c r="P105" i="36"/>
  <c r="O105" i="36" s="1"/>
  <c r="X59" i="36"/>
  <c r="X59" i="53" s="1"/>
  <c r="W59" i="47"/>
  <c r="P77" i="36"/>
  <c r="Q77" i="53" s="1"/>
  <c r="R4" i="47"/>
  <c r="P85" i="36"/>
  <c r="Q85" i="53" s="1"/>
  <c r="R44" i="47"/>
  <c r="X6" i="36"/>
  <c r="X6" i="53" s="1"/>
  <c r="W6" i="47"/>
  <c r="W7" i="53"/>
  <c r="W24" i="53"/>
  <c r="X75" i="36"/>
  <c r="X75" i="53" s="1"/>
  <c r="W75" i="53"/>
  <c r="W75" i="47"/>
  <c r="P35" i="36"/>
  <c r="Q35" i="53" s="1"/>
  <c r="X11" i="36"/>
  <c r="W11" i="53"/>
  <c r="W11" i="47"/>
  <c r="P28" i="36"/>
  <c r="O28" i="36" s="1"/>
  <c r="P28" i="53" s="1"/>
  <c r="P84" i="36"/>
  <c r="Q84" i="53" s="1"/>
  <c r="P81" i="36"/>
  <c r="Q81" i="53" s="1"/>
  <c r="W53" i="53"/>
  <c r="P34" i="36"/>
  <c r="O34" i="36" s="1"/>
  <c r="N34" i="36" s="1"/>
  <c r="Q34" i="47"/>
  <c r="W85" i="53"/>
  <c r="X80" i="53"/>
  <c r="X80" i="47"/>
  <c r="W3" i="53"/>
  <c r="R88" i="47"/>
  <c r="X82" i="36"/>
  <c r="W82" i="53"/>
  <c r="W82" i="47"/>
  <c r="X31" i="36"/>
  <c r="X31" i="53" s="1"/>
  <c r="W31" i="47"/>
  <c r="X65" i="36"/>
  <c r="W65" i="53"/>
  <c r="W65" i="47"/>
  <c r="R10" i="47"/>
  <c r="P43" i="36"/>
  <c r="P101" i="36"/>
  <c r="Q101" i="53" s="1"/>
  <c r="P95" i="36"/>
  <c r="X57" i="36"/>
  <c r="X57" i="53" s="1"/>
  <c r="W57" i="47"/>
  <c r="R51" i="47"/>
  <c r="R90" i="47"/>
  <c r="P56" i="36"/>
  <c r="Q56" i="53" s="1"/>
  <c r="R58" i="47"/>
  <c r="P52" i="36"/>
  <c r="Q52" i="53" s="1"/>
  <c r="Q52" i="47"/>
  <c r="X26" i="36"/>
  <c r="W26" i="47"/>
  <c r="X89" i="36"/>
  <c r="W89" i="53"/>
  <c r="W89" i="47"/>
  <c r="P47" i="36"/>
  <c r="Q47" i="47" s="1"/>
  <c r="X98" i="36"/>
  <c r="W98" i="53"/>
  <c r="W98" i="47"/>
  <c r="X10" i="36"/>
  <c r="W10" i="53"/>
  <c r="W10" i="47"/>
  <c r="X41" i="36"/>
  <c r="W41" i="53"/>
  <c r="W41" i="47"/>
  <c r="X93" i="36"/>
  <c r="X93" i="53" s="1"/>
  <c r="W93" i="53"/>
  <c r="W93" i="47"/>
  <c r="Q57" i="47"/>
  <c r="P55" i="36"/>
  <c r="Q55" i="47" s="1"/>
  <c r="X9" i="36"/>
  <c r="W9" i="53"/>
  <c r="W9" i="47"/>
  <c r="P88" i="36"/>
  <c r="Q88" i="53" s="1"/>
  <c r="X19" i="36"/>
  <c r="W19" i="53"/>
  <c r="W19" i="47"/>
  <c r="P66" i="36"/>
  <c r="Q66" i="47" s="1"/>
  <c r="P93" i="36"/>
  <c r="X91" i="36"/>
  <c r="W91" i="53"/>
  <c r="W91" i="47"/>
  <c r="X72" i="36"/>
  <c r="X72" i="53" s="1"/>
  <c r="W72" i="53"/>
  <c r="W72" i="47"/>
  <c r="X69" i="36"/>
  <c r="W69" i="53"/>
  <c r="W69" i="47"/>
  <c r="P62" i="36"/>
  <c r="Q62" i="47" s="1"/>
  <c r="X8" i="53"/>
  <c r="X8" i="47"/>
  <c r="P10" i="36"/>
  <c r="X106" i="36"/>
  <c r="P45" i="36"/>
  <c r="O45" i="36" s="1"/>
  <c r="P45" i="53" s="1"/>
  <c r="Q45" i="47"/>
  <c r="P90" i="36"/>
  <c r="Q90" i="47"/>
  <c r="P58" i="36"/>
  <c r="P38" i="36"/>
  <c r="O38" i="36" s="1"/>
  <c r="P38" i="53" s="1"/>
  <c r="X71" i="36"/>
  <c r="X71" i="53" s="1"/>
  <c r="W71" i="47"/>
  <c r="R98" i="47"/>
  <c r="R40" i="47"/>
  <c r="Q25" i="47"/>
  <c r="O57" i="36"/>
  <c r="N57" i="36" s="1"/>
  <c r="O57" i="53" s="1"/>
  <c r="P50" i="36"/>
  <c r="O50" i="36" s="1"/>
  <c r="P50" i="47" s="1"/>
  <c r="P37" i="36"/>
  <c r="Q37" i="53" s="1"/>
  <c r="P64" i="36"/>
  <c r="Q64" i="53"/>
  <c r="X66" i="36"/>
  <c r="X66" i="53" s="1"/>
  <c r="W66" i="47"/>
  <c r="P5" i="36"/>
  <c r="Q5" i="53"/>
  <c r="P8" i="36"/>
  <c r="Q8" i="47"/>
  <c r="Q8" i="53"/>
  <c r="P19" i="36"/>
  <c r="Q19" i="53" s="1"/>
  <c r="P63" i="36"/>
  <c r="Q63" i="53" s="1"/>
  <c r="V3" i="49"/>
  <c r="X15" i="36"/>
  <c r="W15" i="53"/>
  <c r="W15" i="47"/>
  <c r="X94" i="36"/>
  <c r="W94" i="53"/>
  <c r="W94" i="47"/>
  <c r="X43" i="36"/>
  <c r="W43" i="53"/>
  <c r="W43" i="47"/>
  <c r="X108" i="36"/>
  <c r="P59" i="36"/>
  <c r="Q59" i="47" s="1"/>
  <c r="P98" i="36"/>
  <c r="Q98" i="53" s="1"/>
  <c r="P40" i="36"/>
  <c r="Q40" i="47" s="1"/>
  <c r="Q40" i="53"/>
  <c r="O25" i="36"/>
  <c r="P25" i="47" s="1"/>
  <c r="W105" i="36"/>
  <c r="P14" i="36"/>
  <c r="Q14" i="53" s="1"/>
  <c r="X23" i="36"/>
  <c r="X23" i="53" s="1"/>
  <c r="W23" i="53"/>
  <c r="W23" i="47"/>
  <c r="X45" i="36"/>
  <c r="W45" i="53"/>
  <c r="W45" i="47"/>
  <c r="X88" i="36"/>
  <c r="W88" i="53"/>
  <c r="W88" i="47"/>
  <c r="O41" i="36"/>
  <c r="P41" i="53" s="1"/>
  <c r="O100" i="36"/>
  <c r="P100" i="47" s="1"/>
  <c r="P71" i="36"/>
  <c r="Q71" i="47" s="1"/>
  <c r="W21" i="53"/>
  <c r="X78" i="36"/>
  <c r="W78" i="47"/>
  <c r="P107" i="36"/>
  <c r="P39" i="36"/>
  <c r="Q39" i="47" s="1"/>
  <c r="X73" i="36"/>
  <c r="X73" i="53" s="1"/>
  <c r="W73" i="53"/>
  <c r="W73" i="47"/>
  <c r="P78" i="36"/>
  <c r="Q78" i="53"/>
  <c r="R36" i="47"/>
  <c r="Q108" i="36"/>
  <c r="X16" i="36"/>
  <c r="W16" i="53"/>
  <c r="W16" i="47"/>
  <c r="P60" i="36"/>
  <c r="Q60" i="53" s="1"/>
  <c r="P20" i="36"/>
  <c r="Q20" i="53" s="1"/>
  <c r="P76" i="36"/>
  <c r="Q76" i="47" s="1"/>
  <c r="R77" i="47"/>
  <c r="X20" i="36"/>
  <c r="W20" i="53"/>
  <c r="W20" i="47"/>
  <c r="X70" i="36"/>
  <c r="X70" i="53" s="1"/>
  <c r="W70" i="53"/>
  <c r="W70" i="47"/>
  <c r="X74" i="36"/>
  <c r="W74" i="53"/>
  <c r="W74" i="47"/>
  <c r="X99" i="36"/>
  <c r="X99" i="53" s="1"/>
  <c r="W99" i="53"/>
  <c r="W99" i="47"/>
  <c r="Q106" i="36"/>
  <c r="P106" i="36" s="1"/>
  <c r="R85" i="47"/>
  <c r="R70" i="47"/>
  <c r="R36" i="53"/>
  <c r="X28" i="53"/>
  <c r="X28" i="47"/>
  <c r="P46" i="36"/>
  <c r="Q46" i="53" s="1"/>
  <c r="X90" i="36"/>
  <c r="X90" i="53" s="1"/>
  <c r="W90" i="53"/>
  <c r="W90" i="47"/>
  <c r="W107" i="36"/>
  <c r="X56" i="36"/>
  <c r="X56" i="53" s="1"/>
  <c r="W56" i="53"/>
  <c r="W56" i="47"/>
  <c r="R27" i="47"/>
  <c r="R87" i="47"/>
  <c r="R35" i="47"/>
  <c r="P48" i="36"/>
  <c r="Q48" i="47" s="1"/>
  <c r="R77" i="53"/>
  <c r="R28" i="47"/>
  <c r="R84" i="47"/>
  <c r="R81" i="47"/>
  <c r="S36" i="54"/>
  <c r="Q58" i="37"/>
  <c r="R58" i="49" s="1"/>
  <c r="Q78" i="37"/>
  <c r="R78" i="54" s="1"/>
  <c r="V98" i="54"/>
  <c r="V6" i="49"/>
  <c r="Q46" i="37"/>
  <c r="V5" i="54"/>
  <c r="V5" i="49"/>
  <c r="V29" i="49"/>
  <c r="Q59" i="37"/>
  <c r="R59" i="54" s="1"/>
  <c r="Q87" i="37"/>
  <c r="R87" i="49" s="1"/>
  <c r="W66" i="37"/>
  <c r="W66" i="54" s="1"/>
  <c r="V66" i="49"/>
  <c r="Q50" i="37"/>
  <c r="S79" i="49"/>
  <c r="S46" i="49"/>
  <c r="S63" i="49"/>
  <c r="S82" i="49"/>
  <c r="V32" i="54"/>
  <c r="Q70" i="37"/>
  <c r="R70" i="54" s="1"/>
  <c r="S50" i="54"/>
  <c r="Q93" i="37"/>
  <c r="Q27" i="37"/>
  <c r="P27" i="37" s="1"/>
  <c r="Q27" i="54" s="1"/>
  <c r="S70" i="54"/>
  <c r="Q52" i="37"/>
  <c r="P52" i="37" s="1"/>
  <c r="Q52" i="54" s="1"/>
  <c r="S78" i="49"/>
  <c r="S58" i="54"/>
  <c r="S52" i="49"/>
  <c r="S96" i="49"/>
  <c r="V84" i="49"/>
  <c r="L36" i="50"/>
  <c r="L40" i="50"/>
  <c r="L72" i="50"/>
  <c r="L22" i="50"/>
  <c r="L12" i="50"/>
  <c r="L94" i="50"/>
  <c r="L64" i="50"/>
  <c r="L44" i="50"/>
  <c r="L24" i="50"/>
  <c r="L18" i="50"/>
  <c r="L78" i="50"/>
  <c r="L100" i="50"/>
  <c r="L30" i="50"/>
  <c r="L38" i="50"/>
  <c r="L80" i="50"/>
  <c r="L58" i="50"/>
  <c r="L14" i="50"/>
  <c r="L86" i="50"/>
  <c r="L52" i="50"/>
  <c r="L96" i="50"/>
  <c r="L46" i="50"/>
  <c r="L56" i="50"/>
  <c r="L34" i="50"/>
  <c r="L82" i="50"/>
  <c r="L8" i="50"/>
  <c r="L92" i="50"/>
  <c r="L102" i="50"/>
  <c r="L62" i="50"/>
  <c r="K26" i="50"/>
  <c r="L98" i="50"/>
  <c r="L74" i="50"/>
  <c r="L54" i="50"/>
  <c r="L60" i="50"/>
  <c r="L88" i="50"/>
  <c r="J28" i="50"/>
  <c r="AA28" i="50" s="1"/>
  <c r="L4" i="50"/>
  <c r="L76" i="50"/>
  <c r="L42" i="50"/>
  <c r="L70" i="50"/>
  <c r="L16" i="50"/>
  <c r="L66" i="50"/>
  <c r="L6" i="50"/>
  <c r="L20" i="50"/>
  <c r="L50" i="50"/>
  <c r="L48" i="50"/>
  <c r="L68" i="50"/>
  <c r="L10" i="50"/>
  <c r="L32" i="50"/>
  <c r="L84" i="50"/>
  <c r="L90" i="50"/>
  <c r="K39" i="43"/>
  <c r="K35" i="43"/>
  <c r="K24" i="43"/>
  <c r="AA24" i="43" s="1"/>
  <c r="K71" i="43"/>
  <c r="K55" i="43"/>
  <c r="AA55" i="43" s="1"/>
  <c r="K29" i="43"/>
  <c r="K72" i="43"/>
  <c r="K65" i="43"/>
  <c r="K90" i="43"/>
  <c r="K7" i="43"/>
  <c r="K58" i="43"/>
  <c r="K94" i="43"/>
  <c r="K77" i="43"/>
  <c r="K28" i="43"/>
  <c r="K45" i="43"/>
  <c r="K100" i="43"/>
  <c r="K78" i="43"/>
  <c r="AA78" i="43" s="1"/>
  <c r="K82" i="43"/>
  <c r="K25" i="43"/>
  <c r="K48" i="43"/>
  <c r="K26" i="43"/>
  <c r="K27" i="43"/>
  <c r="K64" i="43"/>
  <c r="K30" i="43"/>
  <c r="K84" i="43"/>
  <c r="K38" i="43"/>
  <c r="K75" i="43"/>
  <c r="K46" i="43"/>
  <c r="K19" i="43"/>
  <c r="K68" i="43"/>
  <c r="K31" i="43"/>
  <c r="K40" i="43"/>
  <c r="K21" i="43"/>
  <c r="K20" i="43"/>
  <c r="K16" i="43"/>
  <c r="K22" i="43"/>
  <c r="K51" i="43"/>
  <c r="K92" i="43"/>
  <c r="K34" i="43"/>
  <c r="AA34" i="43" s="1"/>
  <c r="K70" i="43"/>
  <c r="K59" i="43"/>
  <c r="AD59" i="43" s="1"/>
  <c r="K50" i="43"/>
  <c r="K43" i="43"/>
  <c r="K66" i="43"/>
  <c r="K33" i="43"/>
  <c r="AA33" i="43" s="1"/>
  <c r="K96" i="43"/>
  <c r="K80" i="43"/>
  <c r="AA80" i="43" s="1"/>
  <c r="K23" i="43"/>
  <c r="K32" i="43"/>
  <c r="AD32" i="43" s="1"/>
  <c r="K54" i="43"/>
  <c r="K36" i="43"/>
  <c r="K18" i="43"/>
  <c r="K76" i="43"/>
  <c r="AA76" i="43" s="1"/>
  <c r="K102" i="43"/>
  <c r="K62" i="43"/>
  <c r="AA62" i="43" s="1"/>
  <c r="K17" i="43"/>
  <c r="K44" i="43"/>
  <c r="K98" i="43"/>
  <c r="K49" i="43"/>
  <c r="K63" i="43"/>
  <c r="K47" i="43"/>
  <c r="AD47" i="43" s="1"/>
  <c r="L71" i="43"/>
  <c r="L55" i="43"/>
  <c r="L39" i="43"/>
  <c r="L29" i="43"/>
  <c r="AA29" i="43" s="1"/>
  <c r="K42" i="43"/>
  <c r="K52" i="43"/>
  <c r="L35" i="43"/>
  <c r="K15" i="43"/>
  <c r="AA15" i="43" s="1"/>
  <c r="K88" i="43"/>
  <c r="L14" i="43"/>
  <c r="L24" i="43"/>
  <c r="K11" i="43"/>
  <c r="K57" i="43"/>
  <c r="K3" i="43"/>
  <c r="U110" i="37"/>
  <c r="V110" i="37" s="1"/>
  <c r="V110" i="54" s="1"/>
  <c r="U106" i="37"/>
  <c r="U108" i="37"/>
  <c r="V59" i="32"/>
  <c r="W59" i="32" s="1"/>
  <c r="X59" i="32" s="1"/>
  <c r="V81" i="32"/>
  <c r="W81" i="32" s="1"/>
  <c r="V65" i="32"/>
  <c r="V49" i="32"/>
  <c r="W49" i="32" s="1"/>
  <c r="X49" i="32" s="1"/>
  <c r="V33" i="32"/>
  <c r="V29" i="32"/>
  <c r="V4" i="32"/>
  <c r="W4" i="32" s="1"/>
  <c r="V102" i="32"/>
  <c r="V100" i="32"/>
  <c r="V98" i="32"/>
  <c r="V94" i="32"/>
  <c r="W94" i="32" s="1"/>
  <c r="X94" i="32" s="1"/>
  <c r="V85" i="32"/>
  <c r="V73" i="32"/>
  <c r="W73" i="32" s="1"/>
  <c r="V69" i="32"/>
  <c r="W69" i="32" s="1"/>
  <c r="X69" i="32" s="1"/>
  <c r="V67" i="32"/>
  <c r="W67" i="32" s="1"/>
  <c r="X67" i="32" s="1"/>
  <c r="V53" i="32"/>
  <c r="W53" i="32" s="1"/>
  <c r="X53" i="32" s="1"/>
  <c r="V37" i="32"/>
  <c r="V25" i="32"/>
  <c r="W25" i="32" s="1"/>
  <c r="V21" i="32"/>
  <c r="W21" i="32" s="1"/>
  <c r="X21" i="32" s="1"/>
  <c r="V9" i="32"/>
  <c r="W9" i="32" s="1"/>
  <c r="V5" i="32"/>
  <c r="W5" i="32" s="1"/>
  <c r="X5" i="32" s="1"/>
  <c r="V95" i="32"/>
  <c r="V22" i="32"/>
  <c r="Q64" i="47"/>
  <c r="Q50" i="47"/>
  <c r="Q81" i="47"/>
  <c r="W110" i="53"/>
  <c r="W20" i="45"/>
  <c r="W68" i="45"/>
  <c r="X101" i="13"/>
  <c r="W101" i="51"/>
  <c r="X11" i="13"/>
  <c r="W11" i="45"/>
  <c r="W11" i="51"/>
  <c r="W59" i="45"/>
  <c r="AC59" i="45" s="1"/>
  <c r="W3" i="45"/>
  <c r="X9" i="13"/>
  <c r="W9" i="51"/>
  <c r="W25" i="51"/>
  <c r="X41" i="13"/>
  <c r="W41" i="45"/>
  <c r="W57" i="51"/>
  <c r="X67" i="13"/>
  <c r="W67" i="45"/>
  <c r="X90" i="13"/>
  <c r="W90" i="45"/>
  <c r="W94" i="51"/>
  <c r="P25" i="53"/>
  <c r="Q58" i="47"/>
  <c r="Q55" i="53"/>
  <c r="Q47" i="53"/>
  <c r="X17" i="13"/>
  <c r="W17" i="45"/>
  <c r="X33" i="13"/>
  <c r="W33" i="45"/>
  <c r="X49" i="13"/>
  <c r="W49" i="51"/>
  <c r="W49" i="45"/>
  <c r="X65" i="13"/>
  <c r="W65" i="51"/>
  <c r="W65" i="45"/>
  <c r="W28" i="45"/>
  <c r="X100" i="13"/>
  <c r="W100" i="51"/>
  <c r="X5" i="13"/>
  <c r="W5" i="45"/>
  <c r="W5" i="51"/>
  <c r="X21" i="13"/>
  <c r="W21" i="45"/>
  <c r="AC21" i="45" s="1"/>
  <c r="W21" i="51"/>
  <c r="X37" i="13"/>
  <c r="W37" i="51"/>
  <c r="W37" i="45"/>
  <c r="X53" i="13"/>
  <c r="W53" i="51"/>
  <c r="W53" i="45"/>
  <c r="X69" i="13"/>
  <c r="W69" i="51"/>
  <c r="W69" i="45"/>
  <c r="X85" i="13"/>
  <c r="W85" i="51"/>
  <c r="W85" i="45"/>
  <c r="X102" i="13"/>
  <c r="W102" i="51"/>
  <c r="W102" i="45"/>
  <c r="X98" i="13"/>
  <c r="W98" i="51"/>
  <c r="W98" i="45"/>
  <c r="U110" i="53"/>
  <c r="Q95" i="53"/>
  <c r="Q76" i="53"/>
  <c r="R27" i="54"/>
  <c r="Q90" i="53"/>
  <c r="Q78" i="47"/>
  <c r="Q14" i="47"/>
  <c r="Q62" i="53"/>
  <c r="O93" i="36"/>
  <c r="O43" i="36"/>
  <c r="P43" i="53" s="1"/>
  <c r="O60" i="36"/>
  <c r="P108" i="36"/>
  <c r="O107" i="36"/>
  <c r="N41" i="36"/>
  <c r="O19" i="36"/>
  <c r="Q38" i="47"/>
  <c r="Q85" i="47"/>
  <c r="X20" i="53"/>
  <c r="AC20" i="53" s="1"/>
  <c r="X20" i="47"/>
  <c r="X98" i="53"/>
  <c r="X98" i="47"/>
  <c r="AC98" i="47" s="1"/>
  <c r="X89" i="53"/>
  <c r="X89" i="47"/>
  <c r="O52" i="36"/>
  <c r="P52" i="53" s="1"/>
  <c r="O56" i="36"/>
  <c r="P56" i="53" s="1"/>
  <c r="X11" i="53"/>
  <c r="X11" i="47"/>
  <c r="AC11" i="47" s="1"/>
  <c r="O85" i="36"/>
  <c r="P85" i="47" s="1"/>
  <c r="O71" i="36"/>
  <c r="X105" i="36"/>
  <c r="O40" i="36"/>
  <c r="P40" i="47" s="1"/>
  <c r="O59" i="36"/>
  <c r="X43" i="53"/>
  <c r="X43" i="47"/>
  <c r="X15" i="53"/>
  <c r="X15" i="47"/>
  <c r="O8" i="36"/>
  <c r="P8" i="53" s="1"/>
  <c r="O10" i="36"/>
  <c r="X69" i="53"/>
  <c r="X69" i="47"/>
  <c r="Q46" i="47"/>
  <c r="Q20" i="47"/>
  <c r="X88" i="53"/>
  <c r="X88" i="47"/>
  <c r="O14" i="36"/>
  <c r="P14" i="53" s="1"/>
  <c r="Q98" i="47"/>
  <c r="Q63" i="47"/>
  <c r="Q5" i="47"/>
  <c r="O64" i="36"/>
  <c r="P64" i="47" s="1"/>
  <c r="O58" i="36"/>
  <c r="X91" i="53"/>
  <c r="X91" i="47"/>
  <c r="X19" i="53"/>
  <c r="X19" i="47"/>
  <c r="X9" i="53"/>
  <c r="X9" i="47"/>
  <c r="O95" i="36"/>
  <c r="X82" i="53"/>
  <c r="X82" i="47"/>
  <c r="O81" i="36"/>
  <c r="P81" i="53" s="1"/>
  <c r="O46" i="36"/>
  <c r="O20" i="36"/>
  <c r="P20" i="53" s="1"/>
  <c r="X78" i="53"/>
  <c r="X78" i="47"/>
  <c r="O98" i="36"/>
  <c r="P98" i="53" s="1"/>
  <c r="X94" i="53"/>
  <c r="X94" i="47"/>
  <c r="O63" i="36"/>
  <c r="P63" i="53" s="1"/>
  <c r="O5" i="36"/>
  <c r="P5" i="53" s="1"/>
  <c r="Q88" i="47"/>
  <c r="Q101" i="47"/>
  <c r="Q84" i="47"/>
  <c r="Q77" i="47"/>
  <c r="X74" i="53"/>
  <c r="X74" i="47"/>
  <c r="O78" i="36"/>
  <c r="P78" i="53" s="1"/>
  <c r="X41" i="53"/>
  <c r="X41" i="47"/>
  <c r="O47" i="36"/>
  <c r="P47" i="53"/>
  <c r="O88" i="36"/>
  <c r="P88" i="53" s="1"/>
  <c r="O101" i="36"/>
  <c r="X65" i="53"/>
  <c r="AC65" i="53" s="1"/>
  <c r="X65" i="47"/>
  <c r="O84" i="36"/>
  <c r="P84" i="53" s="1"/>
  <c r="X107" i="36"/>
  <c r="X16" i="53"/>
  <c r="X16" i="47"/>
  <c r="N100" i="36"/>
  <c r="N25" i="36"/>
  <c r="O25" i="53" s="1"/>
  <c r="O90" i="36"/>
  <c r="P90" i="47" s="1"/>
  <c r="O62" i="36"/>
  <c r="P62" i="53" s="1"/>
  <c r="O55" i="36"/>
  <c r="P55" i="53" s="1"/>
  <c r="Q43" i="47"/>
  <c r="Q60" i="47"/>
  <c r="X45" i="53"/>
  <c r="X45" i="47"/>
  <c r="P57" i="53"/>
  <c r="Q93" i="53"/>
  <c r="X10" i="53"/>
  <c r="X10" i="47"/>
  <c r="X26" i="53"/>
  <c r="X26" i="47"/>
  <c r="Q43" i="53"/>
  <c r="Q28" i="53"/>
  <c r="X77" i="53"/>
  <c r="X77" i="47"/>
  <c r="AC77" i="47" s="1"/>
  <c r="X22" i="53"/>
  <c r="X22" i="47"/>
  <c r="AC22" i="47" s="1"/>
  <c r="P78" i="37"/>
  <c r="P58" i="37"/>
  <c r="Q58" i="54" s="1"/>
  <c r="X66" i="37"/>
  <c r="W66" i="49"/>
  <c r="K84" i="50"/>
  <c r="K32" i="50"/>
  <c r="K42" i="50"/>
  <c r="K4" i="50"/>
  <c r="K74" i="50"/>
  <c r="K62" i="50"/>
  <c r="K34" i="50"/>
  <c r="K86" i="50"/>
  <c r="K38" i="50"/>
  <c r="K18" i="50"/>
  <c r="K24" i="50"/>
  <c r="K22" i="50"/>
  <c r="AD28" i="50"/>
  <c r="K48" i="50"/>
  <c r="K20" i="50"/>
  <c r="K16" i="50"/>
  <c r="I28" i="50"/>
  <c r="K98" i="50"/>
  <c r="K8" i="50"/>
  <c r="K96" i="50"/>
  <c r="K58" i="50"/>
  <c r="K64" i="50"/>
  <c r="K40" i="50"/>
  <c r="K90" i="50"/>
  <c r="K68" i="50"/>
  <c r="K6" i="50"/>
  <c r="K76" i="50"/>
  <c r="K88" i="50"/>
  <c r="J26" i="50"/>
  <c r="K102" i="50"/>
  <c r="K82" i="50"/>
  <c r="K94" i="50"/>
  <c r="K72" i="50"/>
  <c r="K36" i="50"/>
  <c r="K50" i="50"/>
  <c r="K54" i="50"/>
  <c r="K46" i="50"/>
  <c r="K52" i="50"/>
  <c r="K80" i="50"/>
  <c r="K78" i="50"/>
  <c r="K12" i="50"/>
  <c r="J74" i="43"/>
  <c r="J4" i="43"/>
  <c r="J37" i="43"/>
  <c r="J60" i="43"/>
  <c r="J42" i="43"/>
  <c r="J63" i="43"/>
  <c r="J44" i="43"/>
  <c r="AA44" i="43" s="1"/>
  <c r="J76" i="43"/>
  <c r="J54" i="43"/>
  <c r="AA54" i="43" s="1"/>
  <c r="K60" i="43"/>
  <c r="J70" i="43"/>
  <c r="J20" i="43"/>
  <c r="J46" i="43"/>
  <c r="AA46" i="43" s="1"/>
  <c r="J27" i="43"/>
  <c r="J82" i="43"/>
  <c r="AA82" i="43" s="1"/>
  <c r="K4" i="43"/>
  <c r="J45" i="43"/>
  <c r="AA45" i="43" s="1"/>
  <c r="J77" i="43"/>
  <c r="J90" i="43"/>
  <c r="J55" i="43"/>
  <c r="J35" i="43"/>
  <c r="J10" i="43"/>
  <c r="J67" i="43"/>
  <c r="AD67" i="43" s="1"/>
  <c r="J13" i="43"/>
  <c r="K10" i="43"/>
  <c r="AA10" i="43" s="1"/>
  <c r="J49" i="43"/>
  <c r="J17" i="43"/>
  <c r="AA17" i="43" s="1"/>
  <c r="J96" i="43"/>
  <c r="J43" i="43"/>
  <c r="AA43" i="43" s="1"/>
  <c r="K67" i="43"/>
  <c r="J22" i="43"/>
  <c r="AD22" i="43" s="1"/>
  <c r="J21" i="43"/>
  <c r="J75" i="43"/>
  <c r="J30" i="43"/>
  <c r="J26" i="43"/>
  <c r="AD26" i="43" s="1"/>
  <c r="K13" i="43"/>
  <c r="J65" i="43"/>
  <c r="J71" i="43"/>
  <c r="J39" i="43"/>
  <c r="J12" i="43"/>
  <c r="J9" i="43"/>
  <c r="J15" i="43"/>
  <c r="J98" i="43"/>
  <c r="J62" i="43"/>
  <c r="J18" i="43"/>
  <c r="J33" i="43"/>
  <c r="J50" i="43"/>
  <c r="J34" i="43"/>
  <c r="K56" i="43"/>
  <c r="AA56" i="43" s="1"/>
  <c r="J40" i="43"/>
  <c r="J68" i="43"/>
  <c r="K12" i="43"/>
  <c r="J64" i="43"/>
  <c r="J78" i="43"/>
  <c r="K9" i="43"/>
  <c r="J58" i="43"/>
  <c r="J72" i="43"/>
  <c r="J24" i="43"/>
  <c r="J5" i="43"/>
  <c r="J14" i="43"/>
  <c r="J11" i="43"/>
  <c r="AD11" i="43" s="1"/>
  <c r="J86" i="43"/>
  <c r="J8" i="43"/>
  <c r="AA8" i="43" s="1"/>
  <c r="K74" i="43"/>
  <c r="K37" i="43"/>
  <c r="J47" i="43"/>
  <c r="K8" i="43"/>
  <c r="J102" i="43"/>
  <c r="J36" i="43"/>
  <c r="AA36" i="43" s="1"/>
  <c r="J80" i="43"/>
  <c r="J66" i="43"/>
  <c r="J59" i="43"/>
  <c r="J92" i="43"/>
  <c r="J16" i="43"/>
  <c r="J31" i="43"/>
  <c r="J19" i="43"/>
  <c r="J38" i="43"/>
  <c r="AA38" i="43" s="1"/>
  <c r="K5" i="43"/>
  <c r="J25" i="43"/>
  <c r="AA25" i="43" s="1"/>
  <c r="J100" i="43"/>
  <c r="K6" i="43"/>
  <c r="J28" i="43"/>
  <c r="J7" i="43"/>
  <c r="AA7" i="43" s="1"/>
  <c r="J29" i="43"/>
  <c r="K14" i="43"/>
  <c r="J3" i="43"/>
  <c r="V108" i="37"/>
  <c r="W37" i="32"/>
  <c r="X37" i="32" s="1"/>
  <c r="W85" i="32"/>
  <c r="X85" i="32" s="1"/>
  <c r="W98" i="32"/>
  <c r="X98" i="32" s="1"/>
  <c r="W102" i="32"/>
  <c r="W33" i="32"/>
  <c r="X33" i="32" s="1"/>
  <c r="W65" i="32"/>
  <c r="X65" i="32" s="1"/>
  <c r="W100" i="32"/>
  <c r="X100" i="32" s="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X109" i="31"/>
  <c r="W109" i="31"/>
  <c r="V109" i="31"/>
  <c r="U109" i="31"/>
  <c r="T109" i="31"/>
  <c r="T109" i="30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X108" i="31"/>
  <c r="W108" i="31"/>
  <c r="V108" i="31"/>
  <c r="U108" i="31"/>
  <c r="T108" i="31"/>
  <c r="T108" i="30" s="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X107" i="31"/>
  <c r="W107" i="31"/>
  <c r="V107" i="31"/>
  <c r="U107" i="31"/>
  <c r="T107" i="31"/>
  <c r="T107" i="30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X106" i="31"/>
  <c r="W106" i="31"/>
  <c r="V106" i="31"/>
  <c r="U106" i="31"/>
  <c r="T106" i="31"/>
  <c r="T106" i="30" s="1"/>
  <c r="U106" i="30" s="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X105" i="31"/>
  <c r="W105" i="31"/>
  <c r="V105" i="31"/>
  <c r="U105" i="31"/>
  <c r="T105" i="31"/>
  <c r="T105" i="30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X110" i="28"/>
  <c r="W110" i="28"/>
  <c r="BB101" i="28" s="1"/>
  <c r="V110" i="28"/>
  <c r="U110" i="28"/>
  <c r="T110" i="28"/>
  <c r="AY65" i="28" s="1"/>
  <c r="S110" i="28"/>
  <c r="R110" i="28"/>
  <c r="AW51" i="28" s="1"/>
  <c r="Q110" i="28"/>
  <c r="AV63" i="28" s="1"/>
  <c r="P110" i="28"/>
  <c r="O110" i="28"/>
  <c r="AT51" i="28" s="1"/>
  <c r="N110" i="28"/>
  <c r="M110" i="28"/>
  <c r="AR102" i="28" s="1"/>
  <c r="L110" i="28"/>
  <c r="K110" i="28"/>
  <c r="J110" i="28"/>
  <c r="AO90" i="28" s="1"/>
  <c r="I110" i="28"/>
  <c r="AN58" i="28" s="1"/>
  <c r="H110" i="28"/>
  <c r="G110" i="28"/>
  <c r="AL100" i="28" s="1"/>
  <c r="F110" i="28"/>
  <c r="E110" i="28"/>
  <c r="AJ102" i="28" s="1"/>
  <c r="D110" i="28"/>
  <c r="C110" i="28"/>
  <c r="AH98" i="28" s="1"/>
  <c r="X109" i="28"/>
  <c r="W109" i="28"/>
  <c r="V109" i="28"/>
  <c r="U109" i="28"/>
  <c r="T109" i="28"/>
  <c r="T109" i="4" s="1"/>
  <c r="U109" i="4" s="1"/>
  <c r="V109" i="4" s="1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X108" i="28"/>
  <c r="W108" i="28"/>
  <c r="V108" i="28"/>
  <c r="U108" i="28"/>
  <c r="T108" i="28"/>
  <c r="T108" i="4" s="1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X107" i="28"/>
  <c r="W107" i="28"/>
  <c r="V107" i="28"/>
  <c r="U107" i="28"/>
  <c r="T107" i="28"/>
  <c r="T107" i="4" s="1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X106" i="28"/>
  <c r="W106" i="28"/>
  <c r="V106" i="28"/>
  <c r="U106" i="28"/>
  <c r="T106" i="28"/>
  <c r="T106" i="4" s="1"/>
  <c r="U106" i="4" s="1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X105" i="28"/>
  <c r="W105" i="28"/>
  <c r="V105" i="28"/>
  <c r="U105" i="28"/>
  <c r="T105" i="28"/>
  <c r="T105" i="4" s="1"/>
  <c r="U105" i="4" s="1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B102" i="28"/>
  <c r="BA102" i="28"/>
  <c r="AZ102" i="28"/>
  <c r="AU102" i="28"/>
  <c r="AQ102" i="28"/>
  <c r="AM102" i="28"/>
  <c r="AK102" i="28"/>
  <c r="BC101" i="28"/>
  <c r="BA101" i="28"/>
  <c r="AY101" i="28"/>
  <c r="AU101" i="28"/>
  <c r="AQ101" i="28"/>
  <c r="AM101" i="28"/>
  <c r="BB100" i="28"/>
  <c r="BA100" i="28"/>
  <c r="AZ100" i="28"/>
  <c r="AX100" i="28"/>
  <c r="AU100" i="28"/>
  <c r="AT100" i="28"/>
  <c r="AR100" i="28"/>
  <c r="AQ100" i="28"/>
  <c r="AP100" i="28"/>
  <c r="AM100" i="28"/>
  <c r="AJ100" i="28"/>
  <c r="BC99" i="28"/>
  <c r="BA99" i="28"/>
  <c r="AY99" i="28"/>
  <c r="AU99" i="28"/>
  <c r="AT99" i="28"/>
  <c r="AR99" i="28"/>
  <c r="AQ99" i="28"/>
  <c r="AP99" i="28"/>
  <c r="AM99" i="28"/>
  <c r="AJ99" i="28"/>
  <c r="AH99" i="28"/>
  <c r="BB98" i="28"/>
  <c r="BA98" i="28"/>
  <c r="AZ98" i="28"/>
  <c r="AU98" i="28"/>
  <c r="AQ98" i="28"/>
  <c r="AM98" i="28"/>
  <c r="AJ98" i="28"/>
  <c r="AI98" i="28"/>
  <c r="BB97" i="28"/>
  <c r="BA97" i="28"/>
  <c r="AZ97" i="28"/>
  <c r="AX97" i="28"/>
  <c r="AU97" i="28"/>
  <c r="AT97" i="28"/>
  <c r="AR97" i="28"/>
  <c r="AQ97" i="28"/>
  <c r="AM97" i="28"/>
  <c r="BB96" i="28"/>
  <c r="BA96" i="28"/>
  <c r="AZ96" i="28"/>
  <c r="AU96" i="28"/>
  <c r="AQ96" i="28"/>
  <c r="AM96" i="28"/>
  <c r="AJ96" i="28"/>
  <c r="BC95" i="28"/>
  <c r="BA95" i="28"/>
  <c r="AY95" i="28"/>
  <c r="AU95" i="28"/>
  <c r="AT95" i="28"/>
  <c r="AR95" i="28"/>
  <c r="AQ95" i="28"/>
  <c r="AM95" i="28"/>
  <c r="AI95" i="28"/>
  <c r="BB94" i="28"/>
  <c r="BA94" i="28"/>
  <c r="AZ94" i="28"/>
  <c r="AU94" i="28"/>
  <c r="AQ94" i="28"/>
  <c r="AM94" i="28"/>
  <c r="AJ94" i="28"/>
  <c r="AI94" i="28"/>
  <c r="BC93" i="28"/>
  <c r="BA93" i="28"/>
  <c r="AY93" i="28"/>
  <c r="AU93" i="28"/>
  <c r="AT93" i="28"/>
  <c r="AR93" i="28"/>
  <c r="AQ93" i="28"/>
  <c r="AM93" i="28"/>
  <c r="BB92" i="28"/>
  <c r="BA92" i="28"/>
  <c r="AZ92" i="28"/>
  <c r="AU92" i="28"/>
  <c r="AQ92" i="28"/>
  <c r="AM92" i="28"/>
  <c r="AJ92" i="28"/>
  <c r="BC91" i="28"/>
  <c r="BA91" i="28"/>
  <c r="AY91" i="28"/>
  <c r="AU91" i="28"/>
  <c r="AT91" i="28"/>
  <c r="AR91" i="28"/>
  <c r="AQ91" i="28"/>
  <c r="AM91" i="28"/>
  <c r="BA90" i="28"/>
  <c r="AW90" i="28"/>
  <c r="AU90" i="28"/>
  <c r="AT90" i="28"/>
  <c r="AR90" i="28"/>
  <c r="AQ90" i="28"/>
  <c r="AM90" i="28"/>
  <c r="AJ90" i="28"/>
  <c r="BC89" i="28"/>
  <c r="BA89" i="28"/>
  <c r="AY89" i="28"/>
  <c r="AU89" i="28"/>
  <c r="AT89" i="28"/>
  <c r="AR89" i="28"/>
  <c r="AQ89" i="28"/>
  <c r="AP89" i="28"/>
  <c r="AM89" i="28"/>
  <c r="AJ89" i="28"/>
  <c r="AH89" i="28"/>
  <c r="BB88" i="28"/>
  <c r="BA88" i="28"/>
  <c r="AZ88" i="28"/>
  <c r="AU88" i="28"/>
  <c r="AQ88" i="28"/>
  <c r="AM88" i="28"/>
  <c r="AJ88" i="28"/>
  <c r="BC87" i="28"/>
  <c r="BA87" i="28"/>
  <c r="AY87" i="28"/>
  <c r="AU87" i="28"/>
  <c r="AT87" i="28"/>
  <c r="AR87" i="28"/>
  <c r="AQ87" i="28"/>
  <c r="AM87" i="28"/>
  <c r="AI87" i="28"/>
  <c r="BB86" i="28"/>
  <c r="BA86" i="28"/>
  <c r="AZ86" i="28"/>
  <c r="AU86" i="28"/>
  <c r="AQ86" i="28"/>
  <c r="AM86" i="28"/>
  <c r="AJ86" i="28"/>
  <c r="AI86" i="28"/>
  <c r="BC85" i="28"/>
  <c r="BA85" i="28"/>
  <c r="AY85" i="28"/>
  <c r="AU85" i="28"/>
  <c r="AT85" i="28"/>
  <c r="AR85" i="28"/>
  <c r="AQ85" i="28"/>
  <c r="AM85" i="28"/>
  <c r="AJ85" i="28"/>
  <c r="AH85" i="28"/>
  <c r="BB84" i="28"/>
  <c r="BA84" i="28"/>
  <c r="AZ84" i="28"/>
  <c r="AX84" i="28"/>
  <c r="AU84" i="28"/>
  <c r="AT84" i="28"/>
  <c r="AR84" i="28"/>
  <c r="AQ84" i="28"/>
  <c r="AM84" i="28"/>
  <c r="BB83" i="28"/>
  <c r="BA83" i="28"/>
  <c r="AZ83" i="28"/>
  <c r="AX83" i="28"/>
  <c r="AU83" i="28"/>
  <c r="AT83" i="28"/>
  <c r="AR83" i="28"/>
  <c r="AQ83" i="28"/>
  <c r="AP83" i="28"/>
  <c r="AM83" i="28"/>
  <c r="AJ83" i="28"/>
  <c r="BC82" i="28"/>
  <c r="BA82" i="28"/>
  <c r="AY82" i="28"/>
  <c r="AU82" i="28"/>
  <c r="AQ82" i="28"/>
  <c r="AM82" i="28"/>
  <c r="BA81" i="28"/>
  <c r="AU81" i="28"/>
  <c r="AQ81" i="28"/>
  <c r="AM81" i="28"/>
  <c r="AJ81" i="28"/>
  <c r="BC80" i="28"/>
  <c r="BA80" i="28"/>
  <c r="AY80" i="28"/>
  <c r="AU80" i="28"/>
  <c r="AS80" i="28"/>
  <c r="AQ80" i="28"/>
  <c r="AM80" i="28"/>
  <c r="BB79" i="28"/>
  <c r="BA79" i="28"/>
  <c r="AZ79" i="28"/>
  <c r="AU79" i="28"/>
  <c r="AQ79" i="28"/>
  <c r="AM79" i="28"/>
  <c r="AK79" i="28"/>
  <c r="BC78" i="28"/>
  <c r="BA78" i="28"/>
  <c r="AY78" i="28"/>
  <c r="AU78" i="28"/>
  <c r="AT78" i="28"/>
  <c r="AR78" i="28"/>
  <c r="AQ78" i="28"/>
  <c r="AM78" i="28"/>
  <c r="BA77" i="28"/>
  <c r="AW77" i="28"/>
  <c r="AU77" i="28"/>
  <c r="AT77" i="28"/>
  <c r="AR77" i="28"/>
  <c r="AQ77" i="28"/>
  <c r="AM77" i="28"/>
  <c r="AJ77" i="28"/>
  <c r="BC76" i="28"/>
  <c r="BA76" i="28"/>
  <c r="AY76" i="28"/>
  <c r="AU76" i="28"/>
  <c r="AT76" i="28"/>
  <c r="AR76" i="28"/>
  <c r="AQ76" i="28"/>
  <c r="AP76" i="28"/>
  <c r="AM76" i="28"/>
  <c r="AJ76" i="28"/>
  <c r="AH76" i="28"/>
  <c r="BB75" i="28"/>
  <c r="BA75" i="28"/>
  <c r="AZ75" i="28"/>
  <c r="AU75" i="28"/>
  <c r="AQ75" i="28"/>
  <c r="AM75" i="28"/>
  <c r="AJ75" i="28"/>
  <c r="AI75" i="28"/>
  <c r="AH75" i="28"/>
  <c r="BB74" i="28"/>
  <c r="BA74" i="28"/>
  <c r="AZ74" i="28"/>
  <c r="AX74" i="28"/>
  <c r="AU74" i="28"/>
  <c r="AQ74" i="28"/>
  <c r="AM74" i="28"/>
  <c r="BB73" i="28"/>
  <c r="BA73" i="28"/>
  <c r="AZ73" i="28"/>
  <c r="AU73" i="28"/>
  <c r="AQ73" i="28"/>
  <c r="AM73" i="28"/>
  <c r="AJ73" i="28"/>
  <c r="BC72" i="28"/>
  <c r="BA72" i="28"/>
  <c r="AY72" i="28"/>
  <c r="AU72" i="28"/>
  <c r="AT72" i="28"/>
  <c r="AR72" i="28"/>
  <c r="AQ72" i="28"/>
  <c r="AM72" i="28"/>
  <c r="BB71" i="28"/>
  <c r="BA71" i="28"/>
  <c r="AZ71" i="28"/>
  <c r="AU71" i="28"/>
  <c r="AQ71" i="28"/>
  <c r="AM71" i="28"/>
  <c r="AJ71" i="28"/>
  <c r="BC70" i="28"/>
  <c r="BA70" i="28"/>
  <c r="AY70" i="28"/>
  <c r="AU70" i="28"/>
  <c r="AT70" i="28"/>
  <c r="AR70" i="28"/>
  <c r="AQ70" i="28"/>
  <c r="AM70" i="28"/>
  <c r="BB69" i="28"/>
  <c r="BA69" i="28"/>
  <c r="AZ69" i="28"/>
  <c r="AW69" i="28"/>
  <c r="AU69" i="28"/>
  <c r="AT69" i="28"/>
  <c r="AR69" i="28"/>
  <c r="AQ69" i="28"/>
  <c r="AM69" i="28"/>
  <c r="AJ69" i="28"/>
  <c r="BC68" i="28"/>
  <c r="BA68" i="28"/>
  <c r="AY68" i="28"/>
  <c r="AU68" i="28"/>
  <c r="AT68" i="28"/>
  <c r="AR68" i="28"/>
  <c r="AQ68" i="28"/>
  <c r="AM68" i="28"/>
  <c r="BB67" i="28"/>
  <c r="BA67" i="28"/>
  <c r="AZ67" i="28"/>
  <c r="AU67" i="28"/>
  <c r="AQ67" i="28"/>
  <c r="AM67" i="28"/>
  <c r="AJ67" i="28"/>
  <c r="BC66" i="28"/>
  <c r="BA66" i="28"/>
  <c r="AY66" i="28"/>
  <c r="AU66" i="28"/>
  <c r="AQ66" i="28"/>
  <c r="AM66" i="28"/>
  <c r="AL66" i="28"/>
  <c r="AJ66" i="28"/>
  <c r="AI66" i="28"/>
  <c r="BC65" i="28"/>
  <c r="BA65" i="28"/>
  <c r="AU65" i="28"/>
  <c r="AS65" i="28"/>
  <c r="AQ65" i="28"/>
  <c r="AM65" i="28"/>
  <c r="BB64" i="28"/>
  <c r="BA64" i="28"/>
  <c r="AZ64" i="28"/>
  <c r="AU64" i="28"/>
  <c r="AQ64" i="28"/>
  <c r="AM64" i="28"/>
  <c r="AJ64" i="28"/>
  <c r="BC63" i="28"/>
  <c r="BA63" i="28"/>
  <c r="AY63" i="28"/>
  <c r="AU63" i="28"/>
  <c r="AT63" i="28"/>
  <c r="AR63" i="28"/>
  <c r="AQ63" i="28"/>
  <c r="AM63" i="28"/>
  <c r="AI63" i="28"/>
  <c r="BB62" i="28"/>
  <c r="BA62" i="28"/>
  <c r="AZ62" i="28"/>
  <c r="AU62" i="28"/>
  <c r="AQ62" i="28"/>
  <c r="AM62" i="28"/>
  <c r="AJ62" i="28"/>
  <c r="AI62" i="28"/>
  <c r="BC61" i="28"/>
  <c r="BA61" i="28"/>
  <c r="AY61" i="28"/>
  <c r="AU61" i="28"/>
  <c r="AQ61" i="28"/>
  <c r="AM61" i="28"/>
  <c r="AK61" i="28"/>
  <c r="AI61" i="28"/>
  <c r="BC60" i="28"/>
  <c r="BA60" i="28"/>
  <c r="AY60" i="28"/>
  <c r="AU60" i="28"/>
  <c r="AT60" i="28"/>
  <c r="AR60" i="28"/>
  <c r="AQ60" i="28"/>
  <c r="AM60" i="28"/>
  <c r="BA59" i="28"/>
  <c r="AW59" i="28"/>
  <c r="AU59" i="28"/>
  <c r="AT59" i="28"/>
  <c r="AR59" i="28"/>
  <c r="AQ59" i="28"/>
  <c r="AM59" i="28"/>
  <c r="BB58" i="28"/>
  <c r="BA58" i="28"/>
  <c r="AZ58" i="28"/>
  <c r="AW58" i="28"/>
  <c r="AU58" i="28"/>
  <c r="AT58" i="28"/>
  <c r="AR58" i="28"/>
  <c r="AQ58" i="28"/>
  <c r="AP58" i="28"/>
  <c r="AM58" i="28"/>
  <c r="AJ58" i="28"/>
  <c r="AH58" i="28"/>
  <c r="BB57" i="28"/>
  <c r="BA57" i="28"/>
  <c r="AZ57" i="28"/>
  <c r="AW57" i="28"/>
  <c r="AU57" i="28"/>
  <c r="AT57" i="28"/>
  <c r="AR57" i="28"/>
  <c r="AQ57" i="28"/>
  <c r="AM57" i="28"/>
  <c r="AJ57" i="28"/>
  <c r="BC56" i="28"/>
  <c r="BA56" i="28"/>
  <c r="AY56" i="28"/>
  <c r="AU56" i="28"/>
  <c r="AQ56" i="28"/>
  <c r="AM56" i="28"/>
  <c r="AK56" i="28"/>
  <c r="AJ56" i="28"/>
  <c r="BA55" i="28"/>
  <c r="AU55" i="28"/>
  <c r="AS55" i="28"/>
  <c r="AR55" i="28"/>
  <c r="AQ55" i="28"/>
  <c r="AM55" i="28"/>
  <c r="AK55" i="28"/>
  <c r="BC54" i="28"/>
  <c r="BB54" i="28"/>
  <c r="BA54" i="28"/>
  <c r="AY54" i="28"/>
  <c r="AU54" i="28"/>
  <c r="AS54" i="28"/>
  <c r="AR54" i="28"/>
  <c r="AQ54" i="28"/>
  <c r="AM54" i="28"/>
  <c r="AK54" i="28"/>
  <c r="AJ54" i="28"/>
  <c r="BA53" i="28"/>
  <c r="AW53" i="28"/>
  <c r="AU53" i="28"/>
  <c r="AS53" i="28"/>
  <c r="AQ53" i="28"/>
  <c r="AO53" i="28"/>
  <c r="AM53" i="28"/>
  <c r="AK53" i="28"/>
  <c r="BC52" i="28"/>
  <c r="BA52" i="28"/>
  <c r="AY52" i="28"/>
  <c r="AU52" i="28"/>
  <c r="AS52" i="28"/>
  <c r="AQ52" i="28"/>
  <c r="AM52" i="28"/>
  <c r="AK52" i="28"/>
  <c r="AJ52" i="28"/>
  <c r="BA51" i="28"/>
  <c r="AU51" i="28"/>
  <c r="AR51" i="28"/>
  <c r="AQ51" i="28"/>
  <c r="AO51" i="28"/>
  <c r="AM51" i="28"/>
  <c r="AL51" i="28"/>
  <c r="AJ51" i="28"/>
  <c r="BB50" i="28"/>
  <c r="BA50" i="28"/>
  <c r="AZ50" i="28"/>
  <c r="AU50" i="28"/>
  <c r="AS50" i="28"/>
  <c r="AQ50" i="28"/>
  <c r="AN50" i="28"/>
  <c r="AM50" i="28"/>
  <c r="AK50" i="28"/>
  <c r="AJ50" i="28"/>
  <c r="BA49" i="28"/>
  <c r="AW49" i="28"/>
  <c r="AU49" i="28"/>
  <c r="AS49" i="28"/>
  <c r="AQ49" i="28"/>
  <c r="AO49" i="28"/>
  <c r="AM49" i="28"/>
  <c r="AK49" i="28"/>
  <c r="BC48" i="28"/>
  <c r="BB48" i="28"/>
  <c r="BA48" i="28"/>
  <c r="AW48" i="28"/>
  <c r="AU48" i="28"/>
  <c r="AS48" i="28"/>
  <c r="AQ48" i="28"/>
  <c r="AO48" i="28"/>
  <c r="AM48" i="28"/>
  <c r="AK48" i="28"/>
  <c r="BC47" i="28"/>
  <c r="BA47" i="28"/>
  <c r="AY47" i="28"/>
  <c r="AU47" i="28"/>
  <c r="AQ47" i="28"/>
  <c r="AM47" i="28"/>
  <c r="BB46" i="28"/>
  <c r="BA46" i="28"/>
  <c r="AZ46" i="28"/>
  <c r="AX46" i="28"/>
  <c r="AU46" i="28"/>
  <c r="AQ46" i="28"/>
  <c r="AM46" i="28"/>
  <c r="BA45" i="28"/>
  <c r="AW45" i="28"/>
  <c r="AU45" i="28"/>
  <c r="AS45" i="28"/>
  <c r="AQ45" i="28"/>
  <c r="AO45" i="28"/>
  <c r="AM45" i="28"/>
  <c r="AK45" i="28"/>
  <c r="BC44" i="28"/>
  <c r="BB44" i="28"/>
  <c r="BA44" i="28"/>
  <c r="AU44" i="28"/>
  <c r="AS44" i="28"/>
  <c r="AQ44" i="28"/>
  <c r="AM44" i="28"/>
  <c r="AK44" i="28"/>
  <c r="AJ44" i="28"/>
  <c r="AI44" i="28"/>
  <c r="BA43" i="28"/>
  <c r="AW43" i="28"/>
  <c r="AU43" i="28"/>
  <c r="AS43" i="28"/>
  <c r="AQ43" i="28"/>
  <c r="AO43" i="28"/>
  <c r="AM43" i="28"/>
  <c r="AK43" i="28"/>
  <c r="BC42" i="28"/>
  <c r="BB42" i="28"/>
  <c r="BA42" i="28"/>
  <c r="AU42" i="28"/>
  <c r="AS42" i="28"/>
  <c r="AR42" i="28"/>
  <c r="AQ42" i="28"/>
  <c r="AM42" i="28"/>
  <c r="AK42" i="28"/>
  <c r="AJ42" i="28"/>
  <c r="BA41" i="28"/>
  <c r="AU41" i="28"/>
  <c r="AR41" i="28"/>
  <c r="AQ41" i="28"/>
  <c r="AO41" i="28"/>
  <c r="AM41" i="28"/>
  <c r="AL41" i="28"/>
  <c r="AJ41" i="28"/>
  <c r="BC40" i="28"/>
  <c r="BA40" i="28"/>
  <c r="AU40" i="28"/>
  <c r="AQ40" i="28"/>
  <c r="AM40" i="28"/>
  <c r="BB39" i="28"/>
  <c r="BA39" i="28"/>
  <c r="AZ39" i="28"/>
  <c r="AU39" i="28"/>
  <c r="AR39" i="28"/>
  <c r="AQ39" i="28"/>
  <c r="AP39" i="28"/>
  <c r="AM39" i="28"/>
  <c r="AI39" i="28"/>
  <c r="BB38" i="28"/>
  <c r="BA38" i="28"/>
  <c r="AZ38" i="28"/>
  <c r="AW38" i="28"/>
  <c r="AU38" i="28"/>
  <c r="AT38" i="28"/>
  <c r="AR38" i="28"/>
  <c r="AQ38" i="28"/>
  <c r="AM38" i="28"/>
  <c r="AJ38" i="28"/>
  <c r="BC37" i="28"/>
  <c r="BA37" i="28"/>
  <c r="AY37" i="28"/>
  <c r="AU37" i="28"/>
  <c r="AS37" i="28"/>
  <c r="AR37" i="28"/>
  <c r="AQ37" i="28"/>
  <c r="AM37" i="28"/>
  <c r="AK37" i="28"/>
  <c r="AJ37" i="28"/>
  <c r="BC36" i="28"/>
  <c r="BB36" i="28"/>
  <c r="BA36" i="28"/>
  <c r="AY36" i="28"/>
  <c r="AU36" i="28"/>
  <c r="AS36" i="28"/>
  <c r="AR36" i="28"/>
  <c r="AQ36" i="28"/>
  <c r="AM36" i="28"/>
  <c r="AK36" i="28"/>
  <c r="AJ36" i="28"/>
  <c r="BA35" i="28"/>
  <c r="AW35" i="28"/>
  <c r="AU35" i="28"/>
  <c r="AT35" i="28"/>
  <c r="AR35" i="28"/>
  <c r="AQ35" i="28"/>
  <c r="AM35" i="28"/>
  <c r="AJ35" i="28"/>
  <c r="AH35" i="28"/>
  <c r="BB34" i="28"/>
  <c r="BA34" i="28"/>
  <c r="AZ34" i="28"/>
  <c r="AW34" i="28"/>
  <c r="AU34" i="28"/>
  <c r="AT34" i="28"/>
  <c r="AR34" i="28"/>
  <c r="AQ34" i="28"/>
  <c r="AM34" i="28"/>
  <c r="AJ34" i="28"/>
  <c r="AI34" i="28"/>
  <c r="BC33" i="28"/>
  <c r="BA33" i="28"/>
  <c r="AY33" i="28"/>
  <c r="AU33" i="28"/>
  <c r="AQ33" i="28"/>
  <c r="AM33" i="28"/>
  <c r="AK33" i="28"/>
  <c r="AJ33" i="28"/>
  <c r="AI33" i="28"/>
  <c r="BA32" i="28"/>
  <c r="AW32" i="28"/>
  <c r="AU32" i="28"/>
  <c r="AS32" i="28"/>
  <c r="AQ32" i="28"/>
  <c r="AO32" i="28"/>
  <c r="AM32" i="28"/>
  <c r="AK32" i="28"/>
  <c r="BC31" i="28"/>
  <c r="BB31" i="28"/>
  <c r="BA31" i="28"/>
  <c r="AU31" i="28"/>
  <c r="AS31" i="28"/>
  <c r="AR31" i="28"/>
  <c r="AQ31" i="28"/>
  <c r="AO31" i="28"/>
  <c r="AM31" i="28"/>
  <c r="AK31" i="28"/>
  <c r="AI31" i="28"/>
  <c r="BC30" i="28"/>
  <c r="BB30" i="28"/>
  <c r="BA30" i="28"/>
  <c r="AU30" i="28"/>
  <c r="AS30" i="28"/>
  <c r="AR30" i="28"/>
  <c r="AQ30" i="28"/>
  <c r="AM30" i="28"/>
  <c r="AK30" i="28"/>
  <c r="AJ30" i="28"/>
  <c r="BA29" i="28"/>
  <c r="AU29" i="28"/>
  <c r="AS29" i="28"/>
  <c r="AQ29" i="28"/>
  <c r="AM29" i="28"/>
  <c r="AJ29" i="28"/>
  <c r="BC28" i="28"/>
  <c r="BA28" i="28"/>
  <c r="AY28" i="28"/>
  <c r="AU28" i="28"/>
  <c r="AQ28" i="28"/>
  <c r="AM28" i="28"/>
  <c r="BB27" i="28"/>
  <c r="BA27" i="28"/>
  <c r="AZ27" i="28"/>
  <c r="AW27" i="28"/>
  <c r="AU27" i="28"/>
  <c r="AT27" i="28"/>
  <c r="AR27" i="28"/>
  <c r="AQ27" i="28"/>
  <c r="AP27" i="28"/>
  <c r="AM27" i="28"/>
  <c r="AI27" i="28"/>
  <c r="BB26" i="28"/>
  <c r="BA26" i="28"/>
  <c r="AZ26" i="28"/>
  <c r="AU26" i="28"/>
  <c r="AR26" i="28"/>
  <c r="AQ26" i="28"/>
  <c r="AO26" i="28"/>
  <c r="AM26" i="28"/>
  <c r="AL26" i="28"/>
  <c r="AJ26" i="28"/>
  <c r="AI26" i="28"/>
  <c r="BC25" i="28"/>
  <c r="BA25" i="28"/>
  <c r="AU25" i="28"/>
  <c r="AQ25" i="28"/>
  <c r="AM25" i="28"/>
  <c r="AK25" i="28"/>
  <c r="AJ25" i="28"/>
  <c r="AI25" i="28"/>
  <c r="BA24" i="28"/>
  <c r="AU24" i="28"/>
  <c r="AS24" i="28"/>
  <c r="AQ24" i="28"/>
  <c r="AM24" i="28"/>
  <c r="AK24" i="28"/>
  <c r="BC23" i="28"/>
  <c r="BB23" i="28"/>
  <c r="BA23" i="28"/>
  <c r="AY23" i="28"/>
  <c r="AU23" i="28"/>
  <c r="AS23" i="28"/>
  <c r="AR23" i="28"/>
  <c r="AQ23" i="28"/>
  <c r="AM23" i="28"/>
  <c r="AK23" i="28"/>
  <c r="BC22" i="28"/>
  <c r="BB22" i="28"/>
  <c r="BA22" i="28"/>
  <c r="AY22" i="28"/>
  <c r="AU22" i="28"/>
  <c r="AQ22" i="28"/>
  <c r="AM22" i="28"/>
  <c r="BB21" i="28"/>
  <c r="BA21" i="28"/>
  <c r="AZ21" i="28"/>
  <c r="AU21" i="28"/>
  <c r="AR21" i="28"/>
  <c r="AQ21" i="28"/>
  <c r="AO21" i="28"/>
  <c r="AM21" i="28"/>
  <c r="AL21" i="28"/>
  <c r="AJ21" i="28"/>
  <c r="BB20" i="28"/>
  <c r="BA20" i="28"/>
  <c r="AZ20" i="28"/>
  <c r="AX20" i="28"/>
  <c r="AU20" i="28"/>
  <c r="AQ20" i="28"/>
  <c r="AM20" i="28"/>
  <c r="BB19" i="28"/>
  <c r="BA19" i="28"/>
  <c r="AZ19" i="28"/>
  <c r="AU19" i="28"/>
  <c r="AR19" i="28"/>
  <c r="AQ19" i="28"/>
  <c r="AO19" i="28"/>
  <c r="AM19" i="28"/>
  <c r="AL19" i="28"/>
  <c r="AJ19" i="28"/>
  <c r="AI19" i="28"/>
  <c r="AH19" i="28"/>
  <c r="BB18" i="28"/>
  <c r="BA18" i="28"/>
  <c r="AZ18" i="28"/>
  <c r="AX18" i="28"/>
  <c r="AW18" i="28"/>
  <c r="AU18" i="28"/>
  <c r="AS18" i="28"/>
  <c r="AQ18" i="28"/>
  <c r="AO18" i="28"/>
  <c r="AM18" i="28"/>
  <c r="AK18" i="28"/>
  <c r="BC17" i="28"/>
  <c r="BB17" i="28"/>
  <c r="BA17" i="28"/>
  <c r="AU17" i="28"/>
  <c r="AS17" i="28"/>
  <c r="AR17" i="28"/>
  <c r="AQ17" i="28"/>
  <c r="AM17" i="28"/>
  <c r="AK17" i="28"/>
  <c r="AJ17" i="28"/>
  <c r="AI17" i="28"/>
  <c r="BA16" i="28"/>
  <c r="AU16" i="28"/>
  <c r="AS16" i="28"/>
  <c r="AQ16" i="28"/>
  <c r="AM16" i="28"/>
  <c r="AJ16" i="28"/>
  <c r="AI16" i="28"/>
  <c r="BC15" i="28"/>
  <c r="BA15" i="28"/>
  <c r="AY15" i="28"/>
  <c r="AU15" i="28"/>
  <c r="AQ15" i="28"/>
  <c r="AM15" i="28"/>
  <c r="BB14" i="28"/>
  <c r="BA14" i="28"/>
  <c r="AZ14" i="28"/>
  <c r="AW14" i="28"/>
  <c r="AU14" i="28"/>
  <c r="AT14" i="28"/>
  <c r="AR14" i="28"/>
  <c r="AQ14" i="28"/>
  <c r="AP14" i="28"/>
  <c r="AM14" i="28"/>
  <c r="BB13" i="28"/>
  <c r="BA13" i="28"/>
  <c r="AZ13" i="28"/>
  <c r="AU13" i="28"/>
  <c r="AR13" i="28"/>
  <c r="AQ13" i="28"/>
  <c r="AO13" i="28"/>
  <c r="AM13" i="28"/>
  <c r="AL13" i="28"/>
  <c r="AJ13" i="28"/>
  <c r="BC12" i="28"/>
  <c r="BA12" i="28"/>
  <c r="AU12" i="28"/>
  <c r="AQ12" i="28"/>
  <c r="AM12" i="28"/>
  <c r="BB11" i="28"/>
  <c r="BA11" i="28"/>
  <c r="AZ11" i="28"/>
  <c r="AU11" i="28"/>
  <c r="AR11" i="28"/>
  <c r="AQ11" i="28"/>
  <c r="AO11" i="28"/>
  <c r="AM11" i="28"/>
  <c r="AL11" i="28"/>
  <c r="AJ11" i="28"/>
  <c r="BC10" i="28"/>
  <c r="BA10" i="28"/>
  <c r="AU10" i="28"/>
  <c r="AQ10" i="28"/>
  <c r="AM10" i="28"/>
  <c r="AK10" i="28"/>
  <c r="AJ10" i="28"/>
  <c r="BA9" i="28"/>
  <c r="AU9" i="28"/>
  <c r="AS9" i="28"/>
  <c r="AQ9" i="28"/>
  <c r="AM9" i="28"/>
  <c r="AK9" i="28"/>
  <c r="AI9" i="28"/>
  <c r="BC8" i="28"/>
  <c r="BB8" i="28"/>
  <c r="BA8" i="28"/>
  <c r="AY8" i="28"/>
  <c r="AU8" i="28"/>
  <c r="AS8" i="28"/>
  <c r="AR8" i="28"/>
  <c r="AQ8" i="28"/>
  <c r="AM8" i="28"/>
  <c r="AK8" i="28"/>
  <c r="BC7" i="28"/>
  <c r="BB7" i="28"/>
  <c r="BA7" i="28"/>
  <c r="AY7" i="28"/>
  <c r="AU7" i="28"/>
  <c r="AS7" i="28"/>
  <c r="AR7" i="28"/>
  <c r="AQ7" i="28"/>
  <c r="AM7" i="28"/>
  <c r="AK7" i="28"/>
  <c r="AJ7" i="28"/>
  <c r="BA6" i="28"/>
  <c r="AW6" i="28"/>
  <c r="AU6" i="28"/>
  <c r="AS6" i="28"/>
  <c r="AQ6" i="28"/>
  <c r="AO6" i="28"/>
  <c r="AM6" i="28"/>
  <c r="AL6" i="28"/>
  <c r="AJ6" i="28"/>
  <c r="BC5" i="28"/>
  <c r="BA5" i="28"/>
  <c r="AU5" i="28"/>
  <c r="AQ5" i="28"/>
  <c r="AM5" i="28"/>
  <c r="AI5" i="28"/>
  <c r="BB4" i="28"/>
  <c r="BA4" i="28"/>
  <c r="AZ4" i="28"/>
  <c r="AU4" i="28"/>
  <c r="AR4" i="28"/>
  <c r="AQ4" i="28"/>
  <c r="AP4" i="28"/>
  <c r="AM4" i="28"/>
  <c r="BB3" i="28"/>
  <c r="BA3" i="28"/>
  <c r="AZ3" i="28"/>
  <c r="AW3" i="28"/>
  <c r="AU3" i="28"/>
  <c r="AT3" i="28"/>
  <c r="AR3" i="28"/>
  <c r="AQ3" i="28"/>
  <c r="AM3" i="28"/>
  <c r="AJ3" i="28"/>
  <c r="AI3" i="28"/>
  <c r="P8" i="47"/>
  <c r="P85" i="53"/>
  <c r="C105" i="19"/>
  <c r="E105" i="19"/>
  <c r="AC105" i="19"/>
  <c r="I105" i="19"/>
  <c r="BC105" i="19"/>
  <c r="AG105" i="19"/>
  <c r="M105" i="19"/>
  <c r="BG105" i="19"/>
  <c r="AK105" i="19"/>
  <c r="Q105" i="19"/>
  <c r="BK105" i="19"/>
  <c r="AO105" i="19"/>
  <c r="U105" i="19"/>
  <c r="V105" i="43" s="1"/>
  <c r="BO105" i="19"/>
  <c r="AS105" i="19"/>
  <c r="AW106" i="19"/>
  <c r="G106" i="19"/>
  <c r="BA106" i="19"/>
  <c r="AE106" i="19"/>
  <c r="BC106" i="19"/>
  <c r="BE106" i="19"/>
  <c r="AI106" i="19"/>
  <c r="O106" i="19"/>
  <c r="P106" i="43" s="1"/>
  <c r="BI106" i="19"/>
  <c r="AM106" i="19"/>
  <c r="R106" i="45" s="1"/>
  <c r="S106" i="19"/>
  <c r="U106" i="19"/>
  <c r="AQ106" i="19"/>
  <c r="W106" i="19"/>
  <c r="Y107" i="19"/>
  <c r="AY107" i="19"/>
  <c r="BA107" i="19"/>
  <c r="AE107" i="19"/>
  <c r="BC107" i="19"/>
  <c r="K107" i="19"/>
  <c r="AG107" i="19"/>
  <c r="M107" i="19"/>
  <c r="BE107" i="19"/>
  <c r="AI107" i="19"/>
  <c r="BG107" i="19"/>
  <c r="O107" i="19"/>
  <c r="AK107" i="19"/>
  <c r="BI107" i="19"/>
  <c r="Q107" i="19"/>
  <c r="AM107" i="19"/>
  <c r="BK107" i="19"/>
  <c r="S107" i="19"/>
  <c r="AO107" i="19"/>
  <c r="T107" i="45" s="1"/>
  <c r="BM107" i="19"/>
  <c r="U107" i="19"/>
  <c r="V107" i="43" s="1"/>
  <c r="AQ107" i="19"/>
  <c r="BO107" i="19"/>
  <c r="W107" i="19"/>
  <c r="AS107" i="19"/>
  <c r="C108" i="19"/>
  <c r="E108" i="19"/>
  <c r="AA108" i="19"/>
  <c r="G108" i="19"/>
  <c r="BA108" i="19"/>
  <c r="I108" i="19"/>
  <c r="AE108" i="19"/>
  <c r="BC108" i="19"/>
  <c r="K108" i="19"/>
  <c r="AG108" i="19"/>
  <c r="BE108" i="19"/>
  <c r="M108" i="19"/>
  <c r="AI108" i="19"/>
  <c r="O108" i="19"/>
  <c r="BG108" i="19"/>
  <c r="AK108" i="19"/>
  <c r="Q108" i="19"/>
  <c r="BI108" i="19"/>
  <c r="AM108" i="19"/>
  <c r="BK108" i="19"/>
  <c r="S108" i="19"/>
  <c r="AO108" i="19"/>
  <c r="BM108" i="19"/>
  <c r="V108" i="49" s="1"/>
  <c r="U108" i="19"/>
  <c r="AQ108" i="19"/>
  <c r="U108" i="45" s="1"/>
  <c r="BO108" i="19"/>
  <c r="W108" i="19"/>
  <c r="AS108" i="19"/>
  <c r="AU109" i="19"/>
  <c r="Y109" i="19"/>
  <c r="E109" i="19"/>
  <c r="AY109" i="19"/>
  <c r="AC109" i="19"/>
  <c r="BA109" i="19"/>
  <c r="I109" i="19"/>
  <c r="AE109" i="19"/>
  <c r="BC109" i="19"/>
  <c r="K109" i="19"/>
  <c r="AG109" i="19"/>
  <c r="BE109" i="19"/>
  <c r="M109" i="19"/>
  <c r="AI109" i="19"/>
  <c r="BG109" i="19"/>
  <c r="O109" i="19"/>
  <c r="AK109" i="19"/>
  <c r="BI109" i="19"/>
  <c r="Q109" i="19"/>
  <c r="AM109" i="19"/>
  <c r="BK109" i="19"/>
  <c r="S109" i="19"/>
  <c r="AO109" i="19"/>
  <c r="T109" i="45" s="1"/>
  <c r="BM109" i="19"/>
  <c r="U109" i="19"/>
  <c r="V109" i="43" s="1"/>
  <c r="AQ109" i="19"/>
  <c r="BO109" i="19"/>
  <c r="W109" i="19"/>
  <c r="AS109" i="19"/>
  <c r="AH102" i="29"/>
  <c r="AH101" i="29"/>
  <c r="AH100" i="29"/>
  <c r="AH95" i="29"/>
  <c r="AH94" i="29"/>
  <c r="AH93" i="29"/>
  <c r="AH92" i="29"/>
  <c r="AH88" i="29"/>
  <c r="AH83" i="29"/>
  <c r="AH80" i="29"/>
  <c r="AH79" i="29"/>
  <c r="AH78" i="29"/>
  <c r="AH77" i="29"/>
  <c r="AH76" i="29"/>
  <c r="AH72" i="29"/>
  <c r="AH71" i="29"/>
  <c r="AH68" i="29"/>
  <c r="AH67" i="29"/>
  <c r="AH65" i="29"/>
  <c r="AH63" i="29"/>
  <c r="AH57" i="29"/>
  <c r="AH54" i="29"/>
  <c r="AH53" i="29"/>
  <c r="AH50" i="29"/>
  <c r="AH48" i="29"/>
  <c r="AH46" i="29"/>
  <c r="AH45" i="29"/>
  <c r="AH44" i="29"/>
  <c r="AH43" i="29"/>
  <c r="AH42" i="29"/>
  <c r="AH40" i="29"/>
  <c r="AH36" i="29"/>
  <c r="AH32" i="29"/>
  <c r="AH27" i="29"/>
  <c r="AH26" i="29"/>
  <c r="AH99" i="29"/>
  <c r="AH98" i="29"/>
  <c r="AH97" i="29"/>
  <c r="AH96" i="29"/>
  <c r="AH91" i="29"/>
  <c r="AH90" i="29"/>
  <c r="AH89" i="29"/>
  <c r="AH87" i="29"/>
  <c r="AH86" i="29"/>
  <c r="AH85" i="29"/>
  <c r="AH84" i="29"/>
  <c r="AH82" i="29"/>
  <c r="AH81" i="29"/>
  <c r="AH75" i="29"/>
  <c r="AH74" i="29"/>
  <c r="AH73" i="29"/>
  <c r="AH70" i="29"/>
  <c r="AH69" i="29"/>
  <c r="AH66" i="29"/>
  <c r="AH64" i="29"/>
  <c r="AH62" i="29"/>
  <c r="AH61" i="29"/>
  <c r="AH60" i="29"/>
  <c r="AH59" i="29"/>
  <c r="AH58" i="29"/>
  <c r="AH56" i="29"/>
  <c r="AH55" i="29"/>
  <c r="AH52" i="29"/>
  <c r="AH51" i="29"/>
  <c r="AH49" i="29"/>
  <c r="AH47" i="29"/>
  <c r="AH41" i="29"/>
  <c r="AH39" i="29"/>
  <c r="AH38" i="29"/>
  <c r="AH37" i="29"/>
  <c r="AH35" i="29"/>
  <c r="AH33" i="29"/>
  <c r="AH28" i="29"/>
  <c r="AH25" i="29"/>
  <c r="AH24" i="29"/>
  <c r="AH22" i="29"/>
  <c r="AH20" i="29"/>
  <c r="AH19" i="29"/>
  <c r="AH18" i="29"/>
  <c r="AH17" i="29"/>
  <c r="AH16" i="29"/>
  <c r="AH15" i="29"/>
  <c r="AH14" i="29"/>
  <c r="AH11" i="29"/>
  <c r="AH9" i="29"/>
  <c r="AH8" i="29"/>
  <c r="AH6" i="29"/>
  <c r="AH4" i="29"/>
  <c r="AH34" i="29"/>
  <c r="AH31" i="29"/>
  <c r="AH30" i="29"/>
  <c r="AH29" i="29"/>
  <c r="AH23" i="29"/>
  <c r="AH21" i="29"/>
  <c r="AH13" i="29"/>
  <c r="AH12" i="29"/>
  <c r="AH10" i="29"/>
  <c r="AH7" i="29"/>
  <c r="AH5" i="29"/>
  <c r="AH3" i="29"/>
  <c r="C110" i="19"/>
  <c r="AJ102" i="29"/>
  <c r="AJ101" i="29"/>
  <c r="AJ100" i="29"/>
  <c r="AJ95" i="29"/>
  <c r="AJ94" i="29"/>
  <c r="AJ93" i="29"/>
  <c r="AJ92" i="29"/>
  <c r="AJ88" i="29"/>
  <c r="AJ83" i="29"/>
  <c r="AJ80" i="29"/>
  <c r="AJ79" i="29"/>
  <c r="AJ78" i="29"/>
  <c r="AJ77" i="29"/>
  <c r="AJ76" i="29"/>
  <c r="AJ72" i="29"/>
  <c r="AJ71" i="29"/>
  <c r="AJ68" i="29"/>
  <c r="AJ67" i="29"/>
  <c r="AJ65" i="29"/>
  <c r="AJ63" i="29"/>
  <c r="AJ57" i="29"/>
  <c r="AJ54" i="29"/>
  <c r="AJ53" i="29"/>
  <c r="AJ50" i="29"/>
  <c r="AJ48" i="29"/>
  <c r="AJ46" i="29"/>
  <c r="AJ45" i="29"/>
  <c r="AJ44" i="29"/>
  <c r="AJ43" i="29"/>
  <c r="AJ42" i="29"/>
  <c r="AJ40" i="29"/>
  <c r="AJ36" i="29"/>
  <c r="AJ32" i="29"/>
  <c r="AJ27" i="29"/>
  <c r="AJ26" i="29"/>
  <c r="AJ99" i="29"/>
  <c r="AJ98" i="29"/>
  <c r="AJ97" i="29"/>
  <c r="AJ96" i="29"/>
  <c r="AJ91" i="29"/>
  <c r="AJ90" i="29"/>
  <c r="AJ89" i="29"/>
  <c r="AJ87" i="29"/>
  <c r="AJ86" i="29"/>
  <c r="AJ85" i="29"/>
  <c r="AJ84" i="29"/>
  <c r="AJ82" i="29"/>
  <c r="AJ81" i="29"/>
  <c r="AJ75" i="29"/>
  <c r="AJ74" i="29"/>
  <c r="AJ73" i="29"/>
  <c r="AJ70" i="29"/>
  <c r="AJ69" i="29"/>
  <c r="AJ66" i="29"/>
  <c r="AJ64" i="29"/>
  <c r="AJ62" i="29"/>
  <c r="AJ61" i="29"/>
  <c r="AJ60" i="29"/>
  <c r="AJ59" i="29"/>
  <c r="AJ58" i="29"/>
  <c r="AJ56" i="29"/>
  <c r="AJ55" i="29"/>
  <c r="AJ52" i="29"/>
  <c r="AJ51" i="29"/>
  <c r="AJ49" i="29"/>
  <c r="AJ47" i="29"/>
  <c r="AJ41" i="29"/>
  <c r="AJ39" i="29"/>
  <c r="AJ38" i="29"/>
  <c r="AJ37" i="29"/>
  <c r="AJ34" i="29"/>
  <c r="AJ31" i="29"/>
  <c r="AJ30" i="29"/>
  <c r="AJ29" i="29"/>
  <c r="AJ24" i="29"/>
  <c r="AJ22" i="29"/>
  <c r="AJ20" i="29"/>
  <c r="AJ19" i="29"/>
  <c r="AJ18" i="29"/>
  <c r="AJ17" i="29"/>
  <c r="AJ16" i="29"/>
  <c r="AJ15" i="29"/>
  <c r="AJ14" i="29"/>
  <c r="AJ11" i="29"/>
  <c r="AJ9" i="29"/>
  <c r="AJ8" i="29"/>
  <c r="AJ6" i="29"/>
  <c r="AJ4" i="29"/>
  <c r="AJ35" i="29"/>
  <c r="AJ33" i="29"/>
  <c r="AJ28" i="29"/>
  <c r="AJ25" i="29"/>
  <c r="AJ23" i="29"/>
  <c r="AJ21" i="29"/>
  <c r="AJ13" i="29"/>
  <c r="AJ12" i="29"/>
  <c r="AJ10" i="29"/>
  <c r="AJ7" i="29"/>
  <c r="AJ5" i="29"/>
  <c r="AJ3" i="29"/>
  <c r="AW110" i="19"/>
  <c r="AA110" i="19"/>
  <c r="AL102" i="29"/>
  <c r="AL101" i="29"/>
  <c r="AL100" i="29"/>
  <c r="AL95" i="29"/>
  <c r="AL94" i="29"/>
  <c r="AL93" i="29"/>
  <c r="AL92" i="29"/>
  <c r="AL88" i="29"/>
  <c r="AL83" i="29"/>
  <c r="AL80" i="29"/>
  <c r="AL79" i="29"/>
  <c r="AL78" i="29"/>
  <c r="AL77" i="29"/>
  <c r="AL76" i="29"/>
  <c r="AL72" i="29"/>
  <c r="AL71" i="29"/>
  <c r="AL68" i="29"/>
  <c r="AL67" i="29"/>
  <c r="AL65" i="29"/>
  <c r="AL63" i="29"/>
  <c r="AL57" i="29"/>
  <c r="AL54" i="29"/>
  <c r="AL53" i="29"/>
  <c r="AL50" i="29"/>
  <c r="AL48" i="29"/>
  <c r="AL46" i="29"/>
  <c r="AL45" i="29"/>
  <c r="AL44" i="29"/>
  <c r="AL43" i="29"/>
  <c r="AL42" i="29"/>
  <c r="AL40" i="29"/>
  <c r="AL36" i="29"/>
  <c r="AL32" i="29"/>
  <c r="AL27" i="29"/>
  <c r="AL26" i="29"/>
  <c r="AL99" i="29"/>
  <c r="AL98" i="29"/>
  <c r="AL97" i="29"/>
  <c r="AL96" i="29"/>
  <c r="AL91" i="29"/>
  <c r="AL90" i="29"/>
  <c r="AL89" i="29"/>
  <c r="AL87" i="29"/>
  <c r="AL86" i="29"/>
  <c r="AL85" i="29"/>
  <c r="AL84" i="29"/>
  <c r="AL82" i="29"/>
  <c r="AL81" i="29"/>
  <c r="AL75" i="29"/>
  <c r="AL74" i="29"/>
  <c r="AL73" i="29"/>
  <c r="AL70" i="29"/>
  <c r="AL69" i="29"/>
  <c r="AL66" i="29"/>
  <c r="AL64" i="29"/>
  <c r="AL62" i="29"/>
  <c r="AL61" i="29"/>
  <c r="AL60" i="29"/>
  <c r="AL59" i="29"/>
  <c r="AL58" i="29"/>
  <c r="AL56" i="29"/>
  <c r="AL55" i="29"/>
  <c r="AL52" i="29"/>
  <c r="AL51" i="29"/>
  <c r="AL49" i="29"/>
  <c r="AL47" i="29"/>
  <c r="AL41" i="29"/>
  <c r="AL39" i="29"/>
  <c r="AL38" i="29"/>
  <c r="AL37" i="29"/>
  <c r="AL35" i="29"/>
  <c r="AL33" i="29"/>
  <c r="AL28" i="29"/>
  <c r="AL25" i="29"/>
  <c r="AL24" i="29"/>
  <c r="AL22" i="29"/>
  <c r="AL20" i="29"/>
  <c r="AL19" i="29"/>
  <c r="AL18" i="29"/>
  <c r="AL17" i="29"/>
  <c r="AL16" i="29"/>
  <c r="AL15" i="29"/>
  <c r="AL14" i="29"/>
  <c r="AL11" i="29"/>
  <c r="AL9" i="29"/>
  <c r="AL8" i="29"/>
  <c r="AL6" i="29"/>
  <c r="AL4" i="29"/>
  <c r="AL34" i="29"/>
  <c r="AL31" i="29"/>
  <c r="AL30" i="29"/>
  <c r="AL29" i="29"/>
  <c r="AL23" i="29"/>
  <c r="AL21" i="29"/>
  <c r="AL13" i="29"/>
  <c r="AL12" i="29"/>
  <c r="AL10" i="29"/>
  <c r="AL7" i="29"/>
  <c r="AL5" i="29"/>
  <c r="AL3" i="29"/>
  <c r="G110" i="19"/>
  <c r="AN102" i="29"/>
  <c r="AN101" i="29"/>
  <c r="AN100" i="29"/>
  <c r="AN95" i="29"/>
  <c r="AN94" i="29"/>
  <c r="AN93" i="29"/>
  <c r="AN92" i="29"/>
  <c r="AN88" i="29"/>
  <c r="AN83" i="29"/>
  <c r="AN80" i="29"/>
  <c r="AN79" i="29"/>
  <c r="AN78" i="29"/>
  <c r="AN77" i="29"/>
  <c r="AN76" i="29"/>
  <c r="AN72" i="29"/>
  <c r="AN71" i="29"/>
  <c r="AN68" i="29"/>
  <c r="AN67" i="29"/>
  <c r="AN65" i="29"/>
  <c r="AN63" i="29"/>
  <c r="AN57" i="29"/>
  <c r="AN54" i="29"/>
  <c r="AN53" i="29"/>
  <c r="AN50" i="29"/>
  <c r="AN48" i="29"/>
  <c r="AN46" i="29"/>
  <c r="AN45" i="29"/>
  <c r="AN44" i="29"/>
  <c r="AN43" i="29"/>
  <c r="AN42" i="29"/>
  <c r="AN40" i="29"/>
  <c r="AN36" i="29"/>
  <c r="AN32" i="29"/>
  <c r="AN27" i="29"/>
  <c r="AN26" i="29"/>
  <c r="AN99" i="29"/>
  <c r="AN98" i="29"/>
  <c r="AN97" i="29"/>
  <c r="AN96" i="29"/>
  <c r="AN91" i="29"/>
  <c r="AN90" i="29"/>
  <c r="AN89" i="29"/>
  <c r="AN87" i="29"/>
  <c r="AN86" i="29"/>
  <c r="AN85" i="29"/>
  <c r="AN84" i="29"/>
  <c r="AN82" i="29"/>
  <c r="AN81" i="29"/>
  <c r="AN75" i="29"/>
  <c r="AN74" i="29"/>
  <c r="AN73" i="29"/>
  <c r="AN70" i="29"/>
  <c r="AN69" i="29"/>
  <c r="AN66" i="29"/>
  <c r="AN64" i="29"/>
  <c r="AN62" i="29"/>
  <c r="AN61" i="29"/>
  <c r="AN60" i="29"/>
  <c r="AN59" i="29"/>
  <c r="AN58" i="29"/>
  <c r="AN56" i="29"/>
  <c r="AN55" i="29"/>
  <c r="AN52" i="29"/>
  <c r="AN51" i="29"/>
  <c r="AN49" i="29"/>
  <c r="AN47" i="29"/>
  <c r="AN41" i="29"/>
  <c r="AN39" i="29"/>
  <c r="AN38" i="29"/>
  <c r="AN37" i="29"/>
  <c r="AN34" i="29"/>
  <c r="AN31" i="29"/>
  <c r="AN30" i="29"/>
  <c r="AN29" i="29"/>
  <c r="AN24" i="29"/>
  <c r="AN22" i="29"/>
  <c r="AN20" i="29"/>
  <c r="AN19" i="29"/>
  <c r="AN18" i="29"/>
  <c r="AN17" i="29"/>
  <c r="AN16" i="29"/>
  <c r="AN15" i="29"/>
  <c r="AN14" i="29"/>
  <c r="AN11" i="29"/>
  <c r="AN9" i="29"/>
  <c r="AN8" i="29"/>
  <c r="AN6" i="29"/>
  <c r="AN4" i="29"/>
  <c r="AN35" i="29"/>
  <c r="AN33" i="29"/>
  <c r="AN28" i="29"/>
  <c r="AN25" i="29"/>
  <c r="AN23" i="29"/>
  <c r="AN21" i="29"/>
  <c r="AN13" i="29"/>
  <c r="AN12" i="29"/>
  <c r="AN10" i="29"/>
  <c r="AN7" i="29"/>
  <c r="AN5" i="29"/>
  <c r="AN3" i="29"/>
  <c r="I110" i="19"/>
  <c r="BA110" i="19"/>
  <c r="AE110" i="19"/>
  <c r="AP102" i="29"/>
  <c r="AP101" i="29"/>
  <c r="AP100" i="29"/>
  <c r="AP95" i="29"/>
  <c r="AP94" i="29"/>
  <c r="AP93" i="29"/>
  <c r="AP92" i="29"/>
  <c r="AP88" i="29"/>
  <c r="AP83" i="29"/>
  <c r="AP80" i="29"/>
  <c r="AP79" i="29"/>
  <c r="AP78" i="29"/>
  <c r="AP77" i="29"/>
  <c r="AP76" i="29"/>
  <c r="AP72" i="29"/>
  <c r="AP71" i="29"/>
  <c r="AP68" i="29"/>
  <c r="AP67" i="29"/>
  <c r="AP65" i="29"/>
  <c r="AP63" i="29"/>
  <c r="AP57" i="29"/>
  <c r="AP54" i="29"/>
  <c r="AP53" i="29"/>
  <c r="AP50" i="29"/>
  <c r="AP48" i="29"/>
  <c r="AP46" i="29"/>
  <c r="AP45" i="29"/>
  <c r="AP44" i="29"/>
  <c r="AP43" i="29"/>
  <c r="AP42" i="29"/>
  <c r="AP40" i="29"/>
  <c r="AP36" i="29"/>
  <c r="AP32" i="29"/>
  <c r="AP27" i="29"/>
  <c r="AP26" i="29"/>
  <c r="AP99" i="29"/>
  <c r="AP98" i="29"/>
  <c r="AP97" i="29"/>
  <c r="AP96" i="29"/>
  <c r="AP91" i="29"/>
  <c r="AP90" i="29"/>
  <c r="AP89" i="29"/>
  <c r="AP87" i="29"/>
  <c r="AP86" i="29"/>
  <c r="AP85" i="29"/>
  <c r="AP84" i="29"/>
  <c r="AP82" i="29"/>
  <c r="AP81" i="29"/>
  <c r="AP75" i="29"/>
  <c r="AP74" i="29"/>
  <c r="AP73" i="29"/>
  <c r="AP70" i="29"/>
  <c r="AP69" i="29"/>
  <c r="AP66" i="29"/>
  <c r="AP64" i="29"/>
  <c r="AP62" i="29"/>
  <c r="AP61" i="29"/>
  <c r="AP60" i="29"/>
  <c r="AP59" i="29"/>
  <c r="AP58" i="29"/>
  <c r="AP56" i="29"/>
  <c r="AP55" i="29"/>
  <c r="AP52" i="29"/>
  <c r="AP51" i="29"/>
  <c r="AP49" i="29"/>
  <c r="AP47" i="29"/>
  <c r="AP41" i="29"/>
  <c r="AP39" i="29"/>
  <c r="AP38" i="29"/>
  <c r="AP37" i="29"/>
  <c r="AP35" i="29"/>
  <c r="AP33" i="29"/>
  <c r="AP28" i="29"/>
  <c r="AP25" i="29"/>
  <c r="AP24" i="29"/>
  <c r="AP22" i="29"/>
  <c r="AP20" i="29"/>
  <c r="AP19" i="29"/>
  <c r="AP18" i="29"/>
  <c r="AP17" i="29"/>
  <c r="AP16" i="29"/>
  <c r="AP15" i="29"/>
  <c r="AP14" i="29"/>
  <c r="AP11" i="29"/>
  <c r="AP9" i="29"/>
  <c r="AP8" i="29"/>
  <c r="AP6" i="29"/>
  <c r="AP4" i="29"/>
  <c r="AP34" i="29"/>
  <c r="AP31" i="29"/>
  <c r="AP30" i="29"/>
  <c r="AP29" i="29"/>
  <c r="AP23" i="29"/>
  <c r="AP21" i="29"/>
  <c r="AP13" i="29"/>
  <c r="AP12" i="29"/>
  <c r="AP10" i="29"/>
  <c r="AP7" i="29"/>
  <c r="AP5" i="29"/>
  <c r="AP3" i="29"/>
  <c r="K110" i="19"/>
  <c r="BC110" i="19"/>
  <c r="AG110" i="19"/>
  <c r="AR102" i="29"/>
  <c r="AR101" i="29"/>
  <c r="AR100" i="29"/>
  <c r="AR95" i="29"/>
  <c r="AR94" i="29"/>
  <c r="AR93" i="29"/>
  <c r="AR92" i="29"/>
  <c r="AR88" i="29"/>
  <c r="AR83" i="29"/>
  <c r="AR80" i="29"/>
  <c r="AR79" i="29"/>
  <c r="AR78" i="29"/>
  <c r="AR77" i="29"/>
  <c r="AR76" i="29"/>
  <c r="AR72" i="29"/>
  <c r="AR71" i="29"/>
  <c r="AR68" i="29"/>
  <c r="AR67" i="29"/>
  <c r="AR65" i="29"/>
  <c r="AR63" i="29"/>
  <c r="AR57" i="29"/>
  <c r="AR54" i="29"/>
  <c r="AR53" i="29"/>
  <c r="AR50" i="29"/>
  <c r="AR48" i="29"/>
  <c r="AR46" i="29"/>
  <c r="AR45" i="29"/>
  <c r="AR44" i="29"/>
  <c r="AR43" i="29"/>
  <c r="AR42" i="29"/>
  <c r="AR40" i="29"/>
  <c r="AR36" i="29"/>
  <c r="AR32" i="29"/>
  <c r="AR27" i="29"/>
  <c r="AR26" i="29"/>
  <c r="AR99" i="29"/>
  <c r="AR98" i="29"/>
  <c r="AR97" i="29"/>
  <c r="AR96" i="29"/>
  <c r="AR91" i="29"/>
  <c r="AR90" i="29"/>
  <c r="AR89" i="29"/>
  <c r="AR87" i="29"/>
  <c r="AR86" i="29"/>
  <c r="AR85" i="29"/>
  <c r="AR84" i="29"/>
  <c r="AR82" i="29"/>
  <c r="AR81" i="29"/>
  <c r="AR75" i="29"/>
  <c r="AR74" i="29"/>
  <c r="AR73" i="29"/>
  <c r="AR70" i="29"/>
  <c r="AR69" i="29"/>
  <c r="AR66" i="29"/>
  <c r="AR64" i="29"/>
  <c r="AR62" i="29"/>
  <c r="AR61" i="29"/>
  <c r="AR60" i="29"/>
  <c r="AR59" i="29"/>
  <c r="AR58" i="29"/>
  <c r="AR56" i="29"/>
  <c r="AR55" i="29"/>
  <c r="AR52" i="29"/>
  <c r="AR51" i="29"/>
  <c r="AR49" i="29"/>
  <c r="AR47" i="29"/>
  <c r="AR41" i="29"/>
  <c r="AR39" i="29"/>
  <c r="AR38" i="29"/>
  <c r="AR37" i="29"/>
  <c r="AR34" i="29"/>
  <c r="AR31" i="29"/>
  <c r="AR30" i="29"/>
  <c r="AR29" i="29"/>
  <c r="AR24" i="29"/>
  <c r="AR22" i="29"/>
  <c r="AR20" i="29"/>
  <c r="AR19" i="29"/>
  <c r="AR18" i="29"/>
  <c r="AR17" i="29"/>
  <c r="AR16" i="29"/>
  <c r="AR15" i="29"/>
  <c r="AR14" i="29"/>
  <c r="AR11" i="29"/>
  <c r="AR9" i="29"/>
  <c r="AR8" i="29"/>
  <c r="AR6" i="29"/>
  <c r="AR4" i="29"/>
  <c r="AR35" i="29"/>
  <c r="AR33" i="29"/>
  <c r="AR28" i="29"/>
  <c r="AR25" i="29"/>
  <c r="AR23" i="29"/>
  <c r="AR21" i="29"/>
  <c r="AR13" i="29"/>
  <c r="AR12" i="29"/>
  <c r="AR10" i="29"/>
  <c r="AR7" i="29"/>
  <c r="AR5" i="29"/>
  <c r="AR3" i="29"/>
  <c r="BE110" i="19"/>
  <c r="M110" i="19"/>
  <c r="AI110" i="19"/>
  <c r="AT102" i="29"/>
  <c r="AT101" i="29"/>
  <c r="AT100" i="29"/>
  <c r="AT95" i="29"/>
  <c r="AT94" i="29"/>
  <c r="AT93" i="29"/>
  <c r="AT92" i="29"/>
  <c r="AT88" i="29"/>
  <c r="AT83" i="29"/>
  <c r="AT80" i="29"/>
  <c r="AT79" i="29"/>
  <c r="AT78" i="29"/>
  <c r="AT77" i="29"/>
  <c r="AT76" i="29"/>
  <c r="AT72" i="29"/>
  <c r="AT71" i="29"/>
  <c r="AT68" i="29"/>
  <c r="AT67" i="29"/>
  <c r="AT65" i="29"/>
  <c r="AT63" i="29"/>
  <c r="AT57" i="29"/>
  <c r="AT54" i="29"/>
  <c r="AT53" i="29"/>
  <c r="AT50" i="29"/>
  <c r="AT48" i="29"/>
  <c r="AT46" i="29"/>
  <c r="AT45" i="29"/>
  <c r="AT44" i="29"/>
  <c r="AT43" i="29"/>
  <c r="AT42" i="29"/>
  <c r="AT40" i="29"/>
  <c r="AT36" i="29"/>
  <c r="AT32" i="29"/>
  <c r="AT27" i="29"/>
  <c r="AT26" i="29"/>
  <c r="AT99" i="29"/>
  <c r="AT98" i="29"/>
  <c r="AT97" i="29"/>
  <c r="AT96" i="29"/>
  <c r="AT91" i="29"/>
  <c r="AT90" i="29"/>
  <c r="AT89" i="29"/>
  <c r="AT87" i="29"/>
  <c r="AT86" i="29"/>
  <c r="AT85" i="29"/>
  <c r="AT84" i="29"/>
  <c r="AT82" i="29"/>
  <c r="AT81" i="29"/>
  <c r="AT75" i="29"/>
  <c r="AT74" i="29"/>
  <c r="AT73" i="29"/>
  <c r="AT70" i="29"/>
  <c r="AT69" i="29"/>
  <c r="AT66" i="29"/>
  <c r="AT64" i="29"/>
  <c r="AT62" i="29"/>
  <c r="AT61" i="29"/>
  <c r="AT60" i="29"/>
  <c r="AT59" i="29"/>
  <c r="AT58" i="29"/>
  <c r="AT56" i="29"/>
  <c r="AT55" i="29"/>
  <c r="AT52" i="29"/>
  <c r="AT51" i="29"/>
  <c r="AT49" i="29"/>
  <c r="AT47" i="29"/>
  <c r="AT41" i="29"/>
  <c r="AT39" i="29"/>
  <c r="AT38" i="29"/>
  <c r="AT37" i="29"/>
  <c r="AT35" i="29"/>
  <c r="AT33" i="29"/>
  <c r="AT28" i="29"/>
  <c r="AT25" i="29"/>
  <c r="AT24" i="29"/>
  <c r="AT22" i="29"/>
  <c r="AT20" i="29"/>
  <c r="AT19" i="29"/>
  <c r="AT18" i="29"/>
  <c r="AT17" i="29"/>
  <c r="AT16" i="29"/>
  <c r="AT15" i="29"/>
  <c r="AT14" i="29"/>
  <c r="AT11" i="29"/>
  <c r="AT9" i="29"/>
  <c r="AT8" i="29"/>
  <c r="AT6" i="29"/>
  <c r="AT4" i="29"/>
  <c r="AT34" i="29"/>
  <c r="AT31" i="29"/>
  <c r="AT30" i="29"/>
  <c r="AT29" i="29"/>
  <c r="AT23" i="29"/>
  <c r="AT21" i="29"/>
  <c r="AT13" i="29"/>
  <c r="AT12" i="29"/>
  <c r="AT10" i="29"/>
  <c r="AT7" i="29"/>
  <c r="AT5" i="29"/>
  <c r="AT3" i="29"/>
  <c r="BG110" i="19"/>
  <c r="O110" i="19"/>
  <c r="AK110" i="19"/>
  <c r="AV102" i="29"/>
  <c r="AV101" i="29"/>
  <c r="AV100" i="29"/>
  <c r="AV95" i="29"/>
  <c r="AV94" i="29"/>
  <c r="AV93" i="29"/>
  <c r="AV92" i="29"/>
  <c r="AV88" i="29"/>
  <c r="AV83" i="29"/>
  <c r="AV80" i="29"/>
  <c r="AV79" i="29"/>
  <c r="AV78" i="29"/>
  <c r="AV77" i="29"/>
  <c r="AV76" i="29"/>
  <c r="AV72" i="29"/>
  <c r="AV71" i="29"/>
  <c r="AV68" i="29"/>
  <c r="AV67" i="29"/>
  <c r="AV65" i="29"/>
  <c r="AV63" i="29"/>
  <c r="AV57" i="29"/>
  <c r="AV54" i="29"/>
  <c r="AV53" i="29"/>
  <c r="AV50" i="29"/>
  <c r="AV48" i="29"/>
  <c r="AV46" i="29"/>
  <c r="AV45" i="29"/>
  <c r="AV44" i="29"/>
  <c r="AV43" i="29"/>
  <c r="AV42" i="29"/>
  <c r="AV40" i="29"/>
  <c r="AV36" i="29"/>
  <c r="AV32" i="29"/>
  <c r="AV27" i="29"/>
  <c r="AV26" i="29"/>
  <c r="AV99" i="29"/>
  <c r="AV98" i="29"/>
  <c r="AV97" i="29"/>
  <c r="AV96" i="29"/>
  <c r="AV91" i="29"/>
  <c r="AV90" i="29"/>
  <c r="AV89" i="29"/>
  <c r="AV87" i="29"/>
  <c r="AV86" i="29"/>
  <c r="AV85" i="29"/>
  <c r="AV84" i="29"/>
  <c r="AV82" i="29"/>
  <c r="AV81" i="29"/>
  <c r="AV75" i="29"/>
  <c r="AV74" i="29"/>
  <c r="AV73" i="29"/>
  <c r="AV70" i="29"/>
  <c r="AV69" i="29"/>
  <c r="AV66" i="29"/>
  <c r="AV64" i="29"/>
  <c r="AV62" i="29"/>
  <c r="AV61" i="29"/>
  <c r="AV60" i="29"/>
  <c r="AV59" i="29"/>
  <c r="AV58" i="29"/>
  <c r="AV56" i="29"/>
  <c r="AV55" i="29"/>
  <c r="AV52" i="29"/>
  <c r="AV51" i="29"/>
  <c r="AV49" i="29"/>
  <c r="AV47" i="29"/>
  <c r="AV41" i="29"/>
  <c r="AV39" i="29"/>
  <c r="AV38" i="29"/>
  <c r="AV37" i="29"/>
  <c r="AV35" i="29"/>
  <c r="AV34" i="29"/>
  <c r="AV31" i="29"/>
  <c r="AV30" i="29"/>
  <c r="AV29" i="29"/>
  <c r="AV24" i="29"/>
  <c r="AV22" i="29"/>
  <c r="AV20" i="29"/>
  <c r="AV19" i="29"/>
  <c r="AV18" i="29"/>
  <c r="AV17" i="29"/>
  <c r="AV16" i="29"/>
  <c r="AV15" i="29"/>
  <c r="AV14" i="29"/>
  <c r="AV11" i="29"/>
  <c r="AV9" i="29"/>
  <c r="AV8" i="29"/>
  <c r="AV6" i="29"/>
  <c r="AV4" i="29"/>
  <c r="AV33" i="29"/>
  <c r="AV28" i="29"/>
  <c r="AV25" i="29"/>
  <c r="AV23" i="29"/>
  <c r="AV21" i="29"/>
  <c r="AV13" i="29"/>
  <c r="AV12" i="29"/>
  <c r="AV10" i="29"/>
  <c r="AV7" i="29"/>
  <c r="AV5" i="29"/>
  <c r="AV3" i="29"/>
  <c r="BI110" i="19"/>
  <c r="Q110" i="19"/>
  <c r="AM110" i="19"/>
  <c r="R110" i="45" s="1"/>
  <c r="AX102" i="29"/>
  <c r="AX101" i="29"/>
  <c r="AX100" i="29"/>
  <c r="AX95" i="29"/>
  <c r="AX94" i="29"/>
  <c r="AX93" i="29"/>
  <c r="AX92" i="29"/>
  <c r="AX88" i="29"/>
  <c r="AX83" i="29"/>
  <c r="AX80" i="29"/>
  <c r="AX79" i="29"/>
  <c r="AX78" i="29"/>
  <c r="AX77" i="29"/>
  <c r="AX76" i="29"/>
  <c r="AX72" i="29"/>
  <c r="AX71" i="29"/>
  <c r="AX68" i="29"/>
  <c r="AX67" i="29"/>
  <c r="AX65" i="29"/>
  <c r="AX63" i="29"/>
  <c r="AX57" i="29"/>
  <c r="AX54" i="29"/>
  <c r="AX53" i="29"/>
  <c r="AX50" i="29"/>
  <c r="AX48" i="29"/>
  <c r="AX46" i="29"/>
  <c r="AX45" i="29"/>
  <c r="AX44" i="29"/>
  <c r="AX43" i="29"/>
  <c r="AX42" i="29"/>
  <c r="AX40" i="29"/>
  <c r="AX36" i="29"/>
  <c r="AX32" i="29"/>
  <c r="AX27" i="29"/>
  <c r="AX26" i="29"/>
  <c r="AX99" i="29"/>
  <c r="AX98" i="29"/>
  <c r="AX97" i="29"/>
  <c r="AX96" i="29"/>
  <c r="AX91" i="29"/>
  <c r="AX90" i="29"/>
  <c r="AX89" i="29"/>
  <c r="AX87" i="29"/>
  <c r="AX86" i="29"/>
  <c r="AX85" i="29"/>
  <c r="AX84" i="29"/>
  <c r="AX82" i="29"/>
  <c r="AX81" i="29"/>
  <c r="AX75" i="29"/>
  <c r="AX74" i="29"/>
  <c r="AX73" i="29"/>
  <c r="AX70" i="29"/>
  <c r="AX69" i="29"/>
  <c r="AX66" i="29"/>
  <c r="AX64" i="29"/>
  <c r="AX62" i="29"/>
  <c r="AX61" i="29"/>
  <c r="AX60" i="29"/>
  <c r="AX59" i="29"/>
  <c r="AX58" i="29"/>
  <c r="AX56" i="29"/>
  <c r="AX55" i="29"/>
  <c r="AX52" i="29"/>
  <c r="AX51" i="29"/>
  <c r="AX49" i="29"/>
  <c r="AX47" i="29"/>
  <c r="AX41" i="29"/>
  <c r="AX39" i="29"/>
  <c r="AX38" i="29"/>
  <c r="AX37" i="29"/>
  <c r="AX35" i="29"/>
  <c r="AX33" i="29"/>
  <c r="AX28" i="29"/>
  <c r="AX25" i="29"/>
  <c r="AX24" i="29"/>
  <c r="AX22" i="29"/>
  <c r="AX20" i="29"/>
  <c r="AX19" i="29"/>
  <c r="AX18" i="29"/>
  <c r="AX17" i="29"/>
  <c r="AX16" i="29"/>
  <c r="AX15" i="29"/>
  <c r="AX14" i="29"/>
  <c r="AX11" i="29"/>
  <c r="AX9" i="29"/>
  <c r="AX8" i="29"/>
  <c r="AX6" i="29"/>
  <c r="AX4" i="29"/>
  <c r="AX34" i="29"/>
  <c r="AX31" i="29"/>
  <c r="AX30" i="29"/>
  <c r="AX29" i="29"/>
  <c r="AX23" i="29"/>
  <c r="AX21" i="29"/>
  <c r="AX13" i="29"/>
  <c r="AX12" i="29"/>
  <c r="AX10" i="29"/>
  <c r="AX7" i="29"/>
  <c r="AX5" i="29"/>
  <c r="AX3" i="29"/>
  <c r="BK110" i="19"/>
  <c r="S110" i="19"/>
  <c r="AO110" i="19"/>
  <c r="AZ102" i="29"/>
  <c r="AZ101" i="29"/>
  <c r="AZ100" i="29"/>
  <c r="AZ95" i="29"/>
  <c r="AZ94" i="29"/>
  <c r="AZ93" i="29"/>
  <c r="AZ92" i="29"/>
  <c r="AZ88" i="29"/>
  <c r="AZ83" i="29"/>
  <c r="AZ80" i="29"/>
  <c r="AZ79" i="29"/>
  <c r="AZ78" i="29"/>
  <c r="AZ77" i="29"/>
  <c r="AZ76" i="29"/>
  <c r="AZ72" i="29"/>
  <c r="AZ71" i="29"/>
  <c r="AZ68" i="29"/>
  <c r="AZ67" i="29"/>
  <c r="AZ65" i="29"/>
  <c r="AZ63" i="29"/>
  <c r="AZ57" i="29"/>
  <c r="AZ54" i="29"/>
  <c r="AZ53" i="29"/>
  <c r="AZ50" i="29"/>
  <c r="AZ48" i="29"/>
  <c r="AZ46" i="29"/>
  <c r="AZ45" i="29"/>
  <c r="AZ44" i="29"/>
  <c r="AZ43" i="29"/>
  <c r="AZ42" i="29"/>
  <c r="AZ40" i="29"/>
  <c r="AZ36" i="29"/>
  <c r="AZ32" i="29"/>
  <c r="AZ27" i="29"/>
  <c r="AZ26" i="29"/>
  <c r="AZ99" i="29"/>
  <c r="AZ98" i="29"/>
  <c r="AZ97" i="29"/>
  <c r="AZ96" i="29"/>
  <c r="AZ91" i="29"/>
  <c r="AZ90" i="29"/>
  <c r="AZ89" i="29"/>
  <c r="AZ87" i="29"/>
  <c r="AZ86" i="29"/>
  <c r="AZ85" i="29"/>
  <c r="AZ84" i="29"/>
  <c r="AZ82" i="29"/>
  <c r="AZ81" i="29"/>
  <c r="AZ75" i="29"/>
  <c r="AZ74" i="29"/>
  <c r="AZ73" i="29"/>
  <c r="AZ70" i="29"/>
  <c r="AZ69" i="29"/>
  <c r="AZ66" i="29"/>
  <c r="AZ64" i="29"/>
  <c r="AZ62" i="29"/>
  <c r="AZ61" i="29"/>
  <c r="AZ60" i="29"/>
  <c r="AZ59" i="29"/>
  <c r="AZ58" i="29"/>
  <c r="AZ56" i="29"/>
  <c r="AZ55" i="29"/>
  <c r="AZ52" i="29"/>
  <c r="AZ51" i="29"/>
  <c r="AZ49" i="29"/>
  <c r="AZ47" i="29"/>
  <c r="AZ41" i="29"/>
  <c r="AZ39" i="29"/>
  <c r="AZ38" i="29"/>
  <c r="AZ37" i="29"/>
  <c r="AZ35" i="29"/>
  <c r="AZ34" i="29"/>
  <c r="AZ31" i="29"/>
  <c r="AZ30" i="29"/>
  <c r="AZ29" i="29"/>
  <c r="AZ24" i="29"/>
  <c r="AZ22" i="29"/>
  <c r="AZ20" i="29"/>
  <c r="AZ19" i="29"/>
  <c r="AZ18" i="29"/>
  <c r="AZ17" i="29"/>
  <c r="AZ16" i="29"/>
  <c r="AZ15" i="29"/>
  <c r="AZ14" i="29"/>
  <c r="AZ11" i="29"/>
  <c r="AZ9" i="29"/>
  <c r="AZ8" i="29"/>
  <c r="AZ6" i="29"/>
  <c r="AZ4" i="29"/>
  <c r="AZ33" i="29"/>
  <c r="AZ28" i="29"/>
  <c r="AZ25" i="29"/>
  <c r="AZ23" i="29"/>
  <c r="AZ21" i="29"/>
  <c r="AZ13" i="29"/>
  <c r="AZ12" i="29"/>
  <c r="AZ10" i="29"/>
  <c r="AZ7" i="29"/>
  <c r="AZ5" i="29"/>
  <c r="AZ3" i="29"/>
  <c r="U110" i="19"/>
  <c r="BM110" i="19"/>
  <c r="AQ110" i="19"/>
  <c r="BB102" i="29"/>
  <c r="BB101" i="29"/>
  <c r="BB100" i="29"/>
  <c r="BB95" i="29"/>
  <c r="BB94" i="29"/>
  <c r="BB93" i="29"/>
  <c r="BB92" i="29"/>
  <c r="BB88" i="29"/>
  <c r="BB83" i="29"/>
  <c r="BB80" i="29"/>
  <c r="BB79" i="29"/>
  <c r="BB78" i="29"/>
  <c r="BB77" i="29"/>
  <c r="BB76" i="29"/>
  <c r="BB72" i="29"/>
  <c r="BB71" i="29"/>
  <c r="BB68" i="29"/>
  <c r="BB67" i="29"/>
  <c r="BB65" i="29"/>
  <c r="BB63" i="29"/>
  <c r="BB57" i="29"/>
  <c r="BB54" i="29"/>
  <c r="BB53" i="29"/>
  <c r="BB50" i="29"/>
  <c r="BB48" i="29"/>
  <c r="BB46" i="29"/>
  <c r="BB45" i="29"/>
  <c r="BB44" i="29"/>
  <c r="BB43" i="29"/>
  <c r="BB42" i="29"/>
  <c r="BB40" i="29"/>
  <c r="BB36" i="29"/>
  <c r="BB32" i="29"/>
  <c r="BB27" i="29"/>
  <c r="BB26" i="29"/>
  <c r="BB99" i="29"/>
  <c r="BB98" i="29"/>
  <c r="BB97" i="29"/>
  <c r="BB96" i="29"/>
  <c r="BB91" i="29"/>
  <c r="BB90" i="29"/>
  <c r="BB89" i="29"/>
  <c r="BB87" i="29"/>
  <c r="BB86" i="29"/>
  <c r="BB85" i="29"/>
  <c r="BB84" i="29"/>
  <c r="BB82" i="29"/>
  <c r="BB81" i="29"/>
  <c r="BB75" i="29"/>
  <c r="BB74" i="29"/>
  <c r="BB73" i="29"/>
  <c r="BB70" i="29"/>
  <c r="BB69" i="29"/>
  <c r="BB66" i="29"/>
  <c r="BB64" i="29"/>
  <c r="BB62" i="29"/>
  <c r="BB61" i="29"/>
  <c r="BB60" i="29"/>
  <c r="BB59" i="29"/>
  <c r="BB58" i="29"/>
  <c r="BB56" i="29"/>
  <c r="BB55" i="29"/>
  <c r="BB52" i="29"/>
  <c r="BB51" i="29"/>
  <c r="BB49" i="29"/>
  <c r="BB47" i="29"/>
  <c r="BB41" i="29"/>
  <c r="BB39" i="29"/>
  <c r="BB38" i="29"/>
  <c r="BB37" i="29"/>
  <c r="BB35" i="29"/>
  <c r="BB33" i="29"/>
  <c r="BB28" i="29"/>
  <c r="BB25" i="29"/>
  <c r="BB24" i="29"/>
  <c r="BB22" i="29"/>
  <c r="BB20" i="29"/>
  <c r="BB19" i="29"/>
  <c r="BB18" i="29"/>
  <c r="BB17" i="29"/>
  <c r="BB16" i="29"/>
  <c r="BB15" i="29"/>
  <c r="BB14" i="29"/>
  <c r="BB11" i="29"/>
  <c r="BB9" i="29"/>
  <c r="BB8" i="29"/>
  <c r="BB6" i="29"/>
  <c r="BB4" i="29"/>
  <c r="BB34" i="29"/>
  <c r="BB31" i="29"/>
  <c r="BB30" i="29"/>
  <c r="BB29" i="29"/>
  <c r="BB23" i="29"/>
  <c r="BB21" i="29"/>
  <c r="BB13" i="29"/>
  <c r="BB12" i="29"/>
  <c r="BB10" i="29"/>
  <c r="BB7" i="29"/>
  <c r="BB5" i="29"/>
  <c r="BB3" i="29"/>
  <c r="W110" i="19"/>
  <c r="BO110" i="19"/>
  <c r="AS110" i="19"/>
  <c r="AH101" i="31"/>
  <c r="AH100" i="31"/>
  <c r="AH99" i="31"/>
  <c r="AH98" i="31"/>
  <c r="AH94" i="31"/>
  <c r="AH93" i="31"/>
  <c r="AH92" i="31"/>
  <c r="AH90" i="31"/>
  <c r="AH89" i="31"/>
  <c r="AH88" i="31"/>
  <c r="AH87" i="31"/>
  <c r="AH81" i="31"/>
  <c r="AH80" i="31"/>
  <c r="AH78" i="31"/>
  <c r="AH77" i="31"/>
  <c r="AH76" i="31"/>
  <c r="AH75" i="31"/>
  <c r="AH71" i="31"/>
  <c r="AH66" i="31"/>
  <c r="AH65" i="31"/>
  <c r="AH64" i="31"/>
  <c r="AH62" i="31"/>
  <c r="AH61" i="31"/>
  <c r="AH57" i="31"/>
  <c r="AH56" i="31"/>
  <c r="AH55" i="31"/>
  <c r="AH52" i="31"/>
  <c r="AH51" i="31"/>
  <c r="AH50" i="31"/>
  <c r="AH49" i="31"/>
  <c r="AH48" i="31"/>
  <c r="AH47" i="31"/>
  <c r="AH46" i="31"/>
  <c r="AH45" i="31"/>
  <c r="AH102" i="31"/>
  <c r="AH97" i="31"/>
  <c r="AH96" i="31"/>
  <c r="AH95" i="31"/>
  <c r="AH91" i="31"/>
  <c r="AH86" i="31"/>
  <c r="AH85" i="31"/>
  <c r="AH84" i="31"/>
  <c r="AH83" i="31"/>
  <c r="AH82" i="31"/>
  <c r="AH79" i="31"/>
  <c r="AH74" i="31"/>
  <c r="AH73" i="31"/>
  <c r="AH72" i="31"/>
  <c r="AH70" i="31"/>
  <c r="AH69" i="31"/>
  <c r="AH68" i="31"/>
  <c r="AH67" i="31"/>
  <c r="AH63" i="31"/>
  <c r="AH60" i="31"/>
  <c r="AH59" i="31"/>
  <c r="AH58" i="31"/>
  <c r="AH54" i="31"/>
  <c r="AH53" i="31"/>
  <c r="AH43" i="31"/>
  <c r="AH41" i="31"/>
  <c r="AH40" i="31"/>
  <c r="AH35" i="31"/>
  <c r="AH34" i="31"/>
  <c r="AH30" i="31"/>
  <c r="AH29" i="31"/>
  <c r="AH28" i="31"/>
  <c r="AH26" i="31"/>
  <c r="AH25" i="31"/>
  <c r="AH24" i="31"/>
  <c r="AH23" i="31"/>
  <c r="AH17" i="31"/>
  <c r="AH16" i="31"/>
  <c r="AH15" i="31"/>
  <c r="AH14" i="31"/>
  <c r="AH13" i="31"/>
  <c r="AH9" i="31"/>
  <c r="AH8" i="31"/>
  <c r="AH5" i="31"/>
  <c r="AH3" i="31"/>
  <c r="AH44" i="31"/>
  <c r="AH42" i="31"/>
  <c r="AH39" i="31"/>
  <c r="AH38" i="31"/>
  <c r="AH37" i="31"/>
  <c r="AH36" i="31"/>
  <c r="AH33" i="31"/>
  <c r="AH32" i="31"/>
  <c r="AH31" i="31"/>
  <c r="AH27" i="31"/>
  <c r="AH22" i="31"/>
  <c r="AH21" i="31"/>
  <c r="AH20" i="31"/>
  <c r="AH19" i="31"/>
  <c r="AH18" i="31"/>
  <c r="AH12" i="31"/>
  <c r="AH11" i="31"/>
  <c r="AH10" i="31"/>
  <c r="AH7" i="31"/>
  <c r="AH6" i="31"/>
  <c r="AH4" i="31"/>
  <c r="AJ101" i="31"/>
  <c r="AJ100" i="31"/>
  <c r="AJ99" i="31"/>
  <c r="AJ98" i="31"/>
  <c r="AJ94" i="31"/>
  <c r="AJ93" i="31"/>
  <c r="AJ92" i="31"/>
  <c r="AJ90" i="31"/>
  <c r="AJ89" i="31"/>
  <c r="AJ88" i="31"/>
  <c r="AJ87" i="31"/>
  <c r="AJ81" i="31"/>
  <c r="AJ80" i="31"/>
  <c r="AJ78" i="31"/>
  <c r="AJ77" i="31"/>
  <c r="AJ76" i="31"/>
  <c r="AJ75" i="31"/>
  <c r="AJ71" i="31"/>
  <c r="AJ66" i="31"/>
  <c r="AJ65" i="31"/>
  <c r="AJ64" i="31"/>
  <c r="AJ62" i="31"/>
  <c r="AJ61" i="31"/>
  <c r="AJ57" i="31"/>
  <c r="AJ56" i="31"/>
  <c r="AJ55" i="31"/>
  <c r="AJ52" i="31"/>
  <c r="AJ51" i="31"/>
  <c r="AJ50" i="31"/>
  <c r="AJ49" i="31"/>
  <c r="AJ48" i="31"/>
  <c r="AJ47" i="31"/>
  <c r="AJ46" i="31"/>
  <c r="AJ45" i="31"/>
  <c r="AJ102" i="31"/>
  <c r="AJ97" i="31"/>
  <c r="AJ96" i="31"/>
  <c r="AJ95" i="31"/>
  <c r="AJ91" i="31"/>
  <c r="AJ86" i="31"/>
  <c r="AJ85" i="31"/>
  <c r="AJ84" i="31"/>
  <c r="AJ83" i="31"/>
  <c r="AJ82" i="31"/>
  <c r="AJ79" i="31"/>
  <c r="AJ74" i="31"/>
  <c r="AJ73" i="31"/>
  <c r="AJ72" i="31"/>
  <c r="AJ70" i="31"/>
  <c r="AJ69" i="31"/>
  <c r="AJ68" i="31"/>
  <c r="AJ67" i="31"/>
  <c r="AJ63" i="31"/>
  <c r="AJ60" i="31"/>
  <c r="AJ59" i="31"/>
  <c r="AJ58" i="31"/>
  <c r="AJ54" i="31"/>
  <c r="AJ53" i="31"/>
  <c r="AJ44" i="31"/>
  <c r="AJ43" i="31"/>
  <c r="AJ41" i="31"/>
  <c r="AJ40" i="31"/>
  <c r="AJ35" i="31"/>
  <c r="AJ34" i="31"/>
  <c r="AJ30" i="31"/>
  <c r="AJ29" i="31"/>
  <c r="AJ28" i="31"/>
  <c r="AJ26" i="31"/>
  <c r="AJ25" i="31"/>
  <c r="AJ24" i="31"/>
  <c r="AJ23" i="31"/>
  <c r="AJ17" i="31"/>
  <c r="AJ16" i="31"/>
  <c r="AJ15" i="31"/>
  <c r="AJ14" i="31"/>
  <c r="AJ13" i="31"/>
  <c r="AJ9" i="31"/>
  <c r="AJ8" i="31"/>
  <c r="AJ5" i="31"/>
  <c r="AJ3" i="31"/>
  <c r="AJ42" i="31"/>
  <c r="AJ39" i="31"/>
  <c r="AJ38" i="31"/>
  <c r="AJ37" i="31"/>
  <c r="AJ36" i="31"/>
  <c r="AJ33" i="31"/>
  <c r="AJ32" i="31"/>
  <c r="AJ31" i="31"/>
  <c r="AJ27" i="31"/>
  <c r="AJ22" i="31"/>
  <c r="AJ21" i="31"/>
  <c r="AJ20" i="31"/>
  <c r="AJ19" i="31"/>
  <c r="AJ18" i="31"/>
  <c r="AJ12" i="31"/>
  <c r="AJ11" i="31"/>
  <c r="AJ10" i="31"/>
  <c r="AJ7" i="31"/>
  <c r="AJ6" i="31"/>
  <c r="AJ4" i="31"/>
  <c r="AL101" i="31"/>
  <c r="AL100" i="31"/>
  <c r="AL99" i="31"/>
  <c r="AL98" i="31"/>
  <c r="AL94" i="31"/>
  <c r="AL93" i="31"/>
  <c r="AL92" i="31"/>
  <c r="AL90" i="31"/>
  <c r="AL89" i="31"/>
  <c r="AL88" i="31"/>
  <c r="AL87" i="31"/>
  <c r="AL81" i="31"/>
  <c r="AL80" i="31"/>
  <c r="AL78" i="31"/>
  <c r="AL77" i="31"/>
  <c r="AL76" i="31"/>
  <c r="AL75" i="31"/>
  <c r="AL71" i="31"/>
  <c r="AL66" i="31"/>
  <c r="AL65" i="31"/>
  <c r="AL64" i="31"/>
  <c r="AL62" i="31"/>
  <c r="AL61" i="31"/>
  <c r="AL57" i="31"/>
  <c r="AL56" i="31"/>
  <c r="AL55" i="31"/>
  <c r="AL52" i="31"/>
  <c r="AL51" i="31"/>
  <c r="AL50" i="31"/>
  <c r="AL49" i="31"/>
  <c r="AL48" i="31"/>
  <c r="AL47" i="31"/>
  <c r="AL46" i="31"/>
  <c r="AL45" i="31"/>
  <c r="AL102" i="31"/>
  <c r="AL97" i="31"/>
  <c r="AL96" i="31"/>
  <c r="AL95" i="31"/>
  <c r="AL91" i="31"/>
  <c r="AL86" i="31"/>
  <c r="AL85" i="31"/>
  <c r="AL84" i="31"/>
  <c r="AL83" i="31"/>
  <c r="AL82" i="31"/>
  <c r="AL79" i="31"/>
  <c r="AL74" i="31"/>
  <c r="AL73" i="31"/>
  <c r="AL72" i="31"/>
  <c r="AL70" i="31"/>
  <c r="AL69" i="31"/>
  <c r="AL68" i="31"/>
  <c r="AL67" i="31"/>
  <c r="AL63" i="31"/>
  <c r="AL60" i="31"/>
  <c r="AL59" i="31"/>
  <c r="AL58" i="31"/>
  <c r="AL54" i="31"/>
  <c r="AL53" i="31"/>
  <c r="AL43" i="31"/>
  <c r="AL41" i="31"/>
  <c r="AL40" i="31"/>
  <c r="AL35" i="31"/>
  <c r="AL34" i="31"/>
  <c r="AL30" i="31"/>
  <c r="AL29" i="31"/>
  <c r="AL28" i="31"/>
  <c r="AL26" i="31"/>
  <c r="AL25" i="31"/>
  <c r="AL24" i="31"/>
  <c r="AL23" i="31"/>
  <c r="AL17" i="31"/>
  <c r="AL16" i="31"/>
  <c r="AL15" i="31"/>
  <c r="AL14" i="31"/>
  <c r="AL13" i="31"/>
  <c r="AL9" i="31"/>
  <c r="AL8" i="31"/>
  <c r="AL5" i="31"/>
  <c r="AL3" i="31"/>
  <c r="AL44" i="31"/>
  <c r="AL42" i="31"/>
  <c r="AL39" i="31"/>
  <c r="AL38" i="31"/>
  <c r="AL37" i="31"/>
  <c r="AL36" i="31"/>
  <c r="AL33" i="31"/>
  <c r="AL32" i="31"/>
  <c r="AL31" i="31"/>
  <c r="AL27" i="31"/>
  <c r="AL22" i="31"/>
  <c r="AL21" i="31"/>
  <c r="AL20" i="31"/>
  <c r="AL19" i="31"/>
  <c r="AL18" i="31"/>
  <c r="AL12" i="31"/>
  <c r="AL11" i="31"/>
  <c r="AL10" i="31"/>
  <c r="AL7" i="31"/>
  <c r="AL6" i="31"/>
  <c r="AL4" i="31"/>
  <c r="AN101" i="31"/>
  <c r="AN100" i="31"/>
  <c r="AN99" i="31"/>
  <c r="AN98" i="31"/>
  <c r="AN94" i="31"/>
  <c r="AN93" i="31"/>
  <c r="AN92" i="31"/>
  <c r="AN90" i="31"/>
  <c r="AN89" i="31"/>
  <c r="AN88" i="31"/>
  <c r="AN87" i="31"/>
  <c r="AN81" i="31"/>
  <c r="AN80" i="31"/>
  <c r="AN78" i="31"/>
  <c r="AN77" i="31"/>
  <c r="AN76" i="31"/>
  <c r="AN75" i="31"/>
  <c r="AN71" i="31"/>
  <c r="AN66" i="31"/>
  <c r="AN65" i="31"/>
  <c r="AN64" i="31"/>
  <c r="AN62" i="31"/>
  <c r="AN61" i="31"/>
  <c r="AN57" i="31"/>
  <c r="AN56" i="31"/>
  <c r="AN55" i="31"/>
  <c r="AN52" i="31"/>
  <c r="AN51" i="31"/>
  <c r="AN50" i="31"/>
  <c r="AN49" i="31"/>
  <c r="AN48" i="31"/>
  <c r="AN47" i="31"/>
  <c r="AN46" i="31"/>
  <c r="AN45" i="31"/>
  <c r="AN102" i="31"/>
  <c r="AN97" i="31"/>
  <c r="AN96" i="31"/>
  <c r="AN95" i="31"/>
  <c r="AN91" i="31"/>
  <c r="AN86" i="31"/>
  <c r="AN85" i="31"/>
  <c r="AN84" i="31"/>
  <c r="AN83" i="31"/>
  <c r="AN82" i="31"/>
  <c r="AN79" i="31"/>
  <c r="AN74" i="31"/>
  <c r="AN73" i="31"/>
  <c r="AN72" i="31"/>
  <c r="AN70" i="31"/>
  <c r="AN69" i="31"/>
  <c r="AN68" i="31"/>
  <c r="AN67" i="31"/>
  <c r="AN63" i="31"/>
  <c r="AN60" i="31"/>
  <c r="AN59" i="31"/>
  <c r="AN58" i="31"/>
  <c r="AN54" i="31"/>
  <c r="AN53" i="31"/>
  <c r="AN44" i="31"/>
  <c r="AN43" i="31"/>
  <c r="AN41" i="31"/>
  <c r="AN40" i="31"/>
  <c r="AN35" i="31"/>
  <c r="AN34" i="31"/>
  <c r="AN30" i="31"/>
  <c r="AN29" i="31"/>
  <c r="AN28" i="31"/>
  <c r="AN26" i="31"/>
  <c r="AN25" i="31"/>
  <c r="AN24" i="31"/>
  <c r="AN23" i="31"/>
  <c r="AN17" i="31"/>
  <c r="AN16" i="31"/>
  <c r="AN15" i="31"/>
  <c r="AN14" i="31"/>
  <c r="AN13" i="31"/>
  <c r="AN9" i="31"/>
  <c r="AN8" i="31"/>
  <c r="AN5" i="31"/>
  <c r="AN3" i="31"/>
  <c r="AN42" i="31"/>
  <c r="AN39" i="31"/>
  <c r="AN38" i="31"/>
  <c r="AN37" i="31"/>
  <c r="AN36" i="31"/>
  <c r="AN33" i="31"/>
  <c r="AN32" i="31"/>
  <c r="AN31" i="31"/>
  <c r="AN27" i="31"/>
  <c r="AN22" i="31"/>
  <c r="AN21" i="31"/>
  <c r="AN20" i="31"/>
  <c r="AN19" i="31"/>
  <c r="AN18" i="31"/>
  <c r="AN12" i="31"/>
  <c r="AN11" i="31"/>
  <c r="AN10" i="31"/>
  <c r="AN7" i="31"/>
  <c r="AN6" i="31"/>
  <c r="AN4" i="31"/>
  <c r="AP101" i="31"/>
  <c r="AP100" i="31"/>
  <c r="AP99" i="31"/>
  <c r="AP98" i="31"/>
  <c r="AP94" i="31"/>
  <c r="AP93" i="31"/>
  <c r="AP92" i="31"/>
  <c r="AP90" i="31"/>
  <c r="AP89" i="31"/>
  <c r="AP88" i="31"/>
  <c r="AP87" i="31"/>
  <c r="AP81" i="31"/>
  <c r="AP80" i="31"/>
  <c r="AP78" i="31"/>
  <c r="AP77" i="31"/>
  <c r="AP76" i="31"/>
  <c r="AP75" i="31"/>
  <c r="AP71" i="31"/>
  <c r="AP66" i="31"/>
  <c r="AP65" i="31"/>
  <c r="AP64" i="31"/>
  <c r="AP62" i="31"/>
  <c r="AP61" i="31"/>
  <c r="AP57" i="31"/>
  <c r="AP56" i="31"/>
  <c r="AP55" i="31"/>
  <c r="AP52" i="31"/>
  <c r="AP51" i="31"/>
  <c r="AP50" i="31"/>
  <c r="AP49" i="31"/>
  <c r="AP48" i="31"/>
  <c r="AP47" i="31"/>
  <c r="AP46" i="31"/>
  <c r="AP45" i="31"/>
  <c r="AP102" i="31"/>
  <c r="AP97" i="31"/>
  <c r="AP96" i="31"/>
  <c r="AP95" i="31"/>
  <c r="AP91" i="31"/>
  <c r="AP86" i="31"/>
  <c r="AP85" i="31"/>
  <c r="AP84" i="31"/>
  <c r="AP83" i="31"/>
  <c r="AP82" i="31"/>
  <c r="AP79" i="31"/>
  <c r="AP74" i="31"/>
  <c r="AP73" i="31"/>
  <c r="AP72" i="31"/>
  <c r="AP70" i="31"/>
  <c r="AP69" i="31"/>
  <c r="AP68" i="31"/>
  <c r="AP67" i="31"/>
  <c r="AP63" i="31"/>
  <c r="AP60" i="31"/>
  <c r="AP59" i="31"/>
  <c r="AP58" i="31"/>
  <c r="AP54" i="31"/>
  <c r="AP53" i="31"/>
  <c r="AP41" i="31"/>
  <c r="AP40" i="31"/>
  <c r="AP35" i="31"/>
  <c r="AP34" i="31"/>
  <c r="AP30" i="31"/>
  <c r="AP29" i="31"/>
  <c r="AP28" i="31"/>
  <c r="AP26" i="31"/>
  <c r="AP25" i="31"/>
  <c r="AP24" i="31"/>
  <c r="AP23" i="31"/>
  <c r="AP17" i="31"/>
  <c r="AP16" i="31"/>
  <c r="AP15" i="31"/>
  <c r="AP14" i="31"/>
  <c r="AP13" i="31"/>
  <c r="AP9" i="31"/>
  <c r="AP8" i="31"/>
  <c r="AP5" i="31"/>
  <c r="AP3" i="31"/>
  <c r="AP44" i="31"/>
  <c r="AP43" i="31"/>
  <c r="AP42" i="31"/>
  <c r="AP39" i="31"/>
  <c r="AP38" i="31"/>
  <c r="AP37" i="31"/>
  <c r="AP36" i="31"/>
  <c r="AP33" i="31"/>
  <c r="AP32" i="31"/>
  <c r="AP31" i="31"/>
  <c r="AP27" i="31"/>
  <c r="AP22" i="31"/>
  <c r="AP21" i="31"/>
  <c r="AP20" i="31"/>
  <c r="AP19" i="31"/>
  <c r="AP18" i="31"/>
  <c r="AP12" i="31"/>
  <c r="AP11" i="31"/>
  <c r="AP10" i="31"/>
  <c r="AP7" i="31"/>
  <c r="AP6" i="31"/>
  <c r="AP4" i="31"/>
  <c r="AR101" i="31"/>
  <c r="AR100" i="31"/>
  <c r="AR99" i="31"/>
  <c r="AR98" i="31"/>
  <c r="AR94" i="31"/>
  <c r="AR93" i="31"/>
  <c r="AR92" i="31"/>
  <c r="AR90" i="31"/>
  <c r="AR89" i="31"/>
  <c r="AR88" i="31"/>
  <c r="AR87" i="31"/>
  <c r="AR81" i="31"/>
  <c r="AR80" i="31"/>
  <c r="AR78" i="31"/>
  <c r="AR77" i="31"/>
  <c r="AR76" i="31"/>
  <c r="AR75" i="31"/>
  <c r="AR71" i="31"/>
  <c r="AR66" i="31"/>
  <c r="AR65" i="31"/>
  <c r="AR64" i="31"/>
  <c r="AR62" i="31"/>
  <c r="AR61" i="31"/>
  <c r="AR57" i="31"/>
  <c r="AR56" i="31"/>
  <c r="AR55" i="31"/>
  <c r="AR52" i="31"/>
  <c r="AR51" i="31"/>
  <c r="AR50" i="31"/>
  <c r="AR49" i="31"/>
  <c r="AR48" i="31"/>
  <c r="AR47" i="31"/>
  <c r="AR46" i="31"/>
  <c r="AR45" i="31"/>
  <c r="AR102" i="31"/>
  <c r="AR97" i="31"/>
  <c r="AR96" i="31"/>
  <c r="AR95" i="31"/>
  <c r="AR91" i="31"/>
  <c r="AR86" i="31"/>
  <c r="AR85" i="31"/>
  <c r="AR84" i="31"/>
  <c r="AR83" i="31"/>
  <c r="AR82" i="31"/>
  <c r="AR79" i="31"/>
  <c r="AR74" i="31"/>
  <c r="AR73" i="31"/>
  <c r="AR72" i="31"/>
  <c r="AR70" i="31"/>
  <c r="AR69" i="31"/>
  <c r="AR68" i="31"/>
  <c r="AR67" i="31"/>
  <c r="AR63" i="31"/>
  <c r="AR60" i="31"/>
  <c r="AR59" i="31"/>
  <c r="AR58" i="31"/>
  <c r="AR54" i="31"/>
  <c r="AR53" i="31"/>
  <c r="AR44" i="31"/>
  <c r="AR43" i="31"/>
  <c r="AR41" i="31"/>
  <c r="AR40" i="31"/>
  <c r="AR35" i="31"/>
  <c r="AR34" i="31"/>
  <c r="AR30" i="31"/>
  <c r="AR29" i="31"/>
  <c r="AR28" i="31"/>
  <c r="AR26" i="31"/>
  <c r="AR25" i="31"/>
  <c r="AR24" i="31"/>
  <c r="AR23" i="31"/>
  <c r="AR17" i="31"/>
  <c r="AR16" i="31"/>
  <c r="AR15" i="31"/>
  <c r="AR14" i="31"/>
  <c r="AR13" i="31"/>
  <c r="AR9" i="31"/>
  <c r="AR8" i="31"/>
  <c r="AR5" i="31"/>
  <c r="AR3" i="31"/>
  <c r="AR42" i="31"/>
  <c r="AR39" i="31"/>
  <c r="AR38" i="31"/>
  <c r="AR37" i="31"/>
  <c r="AR36" i="31"/>
  <c r="AR33" i="31"/>
  <c r="AR32" i="31"/>
  <c r="AR31" i="31"/>
  <c r="AR27" i="31"/>
  <c r="AR22" i="31"/>
  <c r="AR21" i="31"/>
  <c r="AR20" i="31"/>
  <c r="AR19" i="31"/>
  <c r="AR18" i="31"/>
  <c r="AR12" i="31"/>
  <c r="AR11" i="31"/>
  <c r="AR10" i="31"/>
  <c r="AR7" i="31"/>
  <c r="AR6" i="31"/>
  <c r="AR4" i="31"/>
  <c r="AT101" i="31"/>
  <c r="AT100" i="31"/>
  <c r="AT99" i="31"/>
  <c r="AT98" i="31"/>
  <c r="AT94" i="31"/>
  <c r="AT93" i="31"/>
  <c r="AT92" i="31"/>
  <c r="AT90" i="31"/>
  <c r="AT89" i="31"/>
  <c r="AT88" i="31"/>
  <c r="AT87" i="31"/>
  <c r="AT81" i="31"/>
  <c r="AT80" i="31"/>
  <c r="AT78" i="31"/>
  <c r="AT77" i="31"/>
  <c r="AT76" i="31"/>
  <c r="AT75" i="31"/>
  <c r="AT71" i="31"/>
  <c r="AT66" i="31"/>
  <c r="AT65" i="31"/>
  <c r="AT64" i="31"/>
  <c r="AT62" i="31"/>
  <c r="AT61" i="31"/>
  <c r="AT57" i="31"/>
  <c r="AT56" i="31"/>
  <c r="AT55" i="31"/>
  <c r="AT52" i="31"/>
  <c r="AT51" i="31"/>
  <c r="AT50" i="31"/>
  <c r="AT49" i="31"/>
  <c r="AT48" i="31"/>
  <c r="AT47" i="31"/>
  <c r="AT46" i="31"/>
  <c r="AT45" i="31"/>
  <c r="AT102" i="31"/>
  <c r="AT97" i="31"/>
  <c r="AT96" i="31"/>
  <c r="AT95" i="31"/>
  <c r="AT91" i="31"/>
  <c r="AT86" i="31"/>
  <c r="AT85" i="31"/>
  <c r="AT84" i="31"/>
  <c r="AT83" i="31"/>
  <c r="AT82" i="31"/>
  <c r="AT79" i="31"/>
  <c r="AT74" i="31"/>
  <c r="AT73" i="31"/>
  <c r="AT72" i="31"/>
  <c r="AT70" i="31"/>
  <c r="AT69" i="31"/>
  <c r="AT68" i="31"/>
  <c r="AT67" i="31"/>
  <c r="AT63" i="31"/>
  <c r="AT60" i="31"/>
  <c r="AT59" i="31"/>
  <c r="AT58" i="31"/>
  <c r="AT54" i="31"/>
  <c r="AT53" i="31"/>
  <c r="AT41" i="31"/>
  <c r="AT40" i="31"/>
  <c r="AT35" i="31"/>
  <c r="AT34" i="31"/>
  <c r="AT30" i="31"/>
  <c r="AT29" i="31"/>
  <c r="AT28" i="31"/>
  <c r="AT26" i="31"/>
  <c r="AT25" i="31"/>
  <c r="AT24" i="31"/>
  <c r="AT23" i="31"/>
  <c r="AT17" i="31"/>
  <c r="AT16" i="31"/>
  <c r="AT15" i="31"/>
  <c r="AT14" i="31"/>
  <c r="AT13" i="31"/>
  <c r="AT9" i="31"/>
  <c r="AT8" i="31"/>
  <c r="AT5" i="31"/>
  <c r="AT3" i="31"/>
  <c r="AT44" i="31"/>
  <c r="AT43" i="31"/>
  <c r="AT42" i="31"/>
  <c r="AT39" i="31"/>
  <c r="AT38" i="31"/>
  <c r="AT37" i="31"/>
  <c r="AT36" i="31"/>
  <c r="AT33" i="31"/>
  <c r="AT32" i="31"/>
  <c r="AT31" i="31"/>
  <c r="AT27" i="31"/>
  <c r="AT22" i="31"/>
  <c r="AT21" i="31"/>
  <c r="AT20" i="31"/>
  <c r="AT19" i="31"/>
  <c r="AT18" i="31"/>
  <c r="AT12" i="31"/>
  <c r="AT11" i="31"/>
  <c r="AT10" i="31"/>
  <c r="AT7" i="31"/>
  <c r="AT6" i="31"/>
  <c r="AT4" i="31"/>
  <c r="AV101" i="31"/>
  <c r="AV100" i="31"/>
  <c r="AV99" i="31"/>
  <c r="AV98" i="31"/>
  <c r="AV94" i="31"/>
  <c r="AV93" i="31"/>
  <c r="AV92" i="31"/>
  <c r="AV90" i="31"/>
  <c r="AV89" i="31"/>
  <c r="AV88" i="31"/>
  <c r="AV87" i="31"/>
  <c r="AV81" i="31"/>
  <c r="AV80" i="31"/>
  <c r="AV78" i="31"/>
  <c r="AV77" i="31"/>
  <c r="AV76" i="31"/>
  <c r="AV75" i="31"/>
  <c r="AV71" i="31"/>
  <c r="AV66" i="31"/>
  <c r="AV65" i="31"/>
  <c r="AV64" i="31"/>
  <c r="AV62" i="31"/>
  <c r="AV61" i="31"/>
  <c r="AV57" i="31"/>
  <c r="AV56" i="31"/>
  <c r="AV55" i="31"/>
  <c r="AV52" i="31"/>
  <c r="AV51" i="31"/>
  <c r="AV50" i="31"/>
  <c r="AV49" i="31"/>
  <c r="AV48" i="31"/>
  <c r="AV47" i="31"/>
  <c r="AV46" i="31"/>
  <c r="AV45" i="31"/>
  <c r="AV102" i="31"/>
  <c r="AV97" i="31"/>
  <c r="AV96" i="31"/>
  <c r="AV95" i="31"/>
  <c r="AV91" i="31"/>
  <c r="AV86" i="31"/>
  <c r="AV85" i="31"/>
  <c r="AV84" i="31"/>
  <c r="AV83" i="31"/>
  <c r="AV82" i="31"/>
  <c r="AV79" i="31"/>
  <c r="AV74" i="31"/>
  <c r="AV73" i="31"/>
  <c r="AV72" i="31"/>
  <c r="AV70" i="31"/>
  <c r="AV69" i="31"/>
  <c r="AV68" i="31"/>
  <c r="AV67" i="31"/>
  <c r="AV63" i="31"/>
  <c r="AV60" i="31"/>
  <c r="AV59" i="31"/>
  <c r="AV58" i="31"/>
  <c r="AV54" i="31"/>
  <c r="AV53" i="31"/>
  <c r="AV44" i="31"/>
  <c r="AV43" i="31"/>
  <c r="AV41" i="31"/>
  <c r="AV40" i="31"/>
  <c r="AV35" i="31"/>
  <c r="AV34" i="31"/>
  <c r="AV30" i="31"/>
  <c r="AV29" i="31"/>
  <c r="AV28" i="31"/>
  <c r="AV26" i="31"/>
  <c r="AV25" i="31"/>
  <c r="AV24" i="31"/>
  <c r="AV23" i="31"/>
  <c r="AV17" i="31"/>
  <c r="AV16" i="31"/>
  <c r="AV15" i="31"/>
  <c r="AV14" i="31"/>
  <c r="AV13" i="31"/>
  <c r="AV9" i="31"/>
  <c r="AV8" i="31"/>
  <c r="AV5" i="31"/>
  <c r="AV3" i="31"/>
  <c r="AV42" i="31"/>
  <c r="AV39" i="31"/>
  <c r="AV38" i="31"/>
  <c r="AV37" i="31"/>
  <c r="AV36" i="31"/>
  <c r="AV33" i="31"/>
  <c r="AV32" i="31"/>
  <c r="AV31" i="31"/>
  <c r="AV27" i="31"/>
  <c r="AV22" i="31"/>
  <c r="AV21" i="31"/>
  <c r="AV20" i="31"/>
  <c r="AV19" i="31"/>
  <c r="AV18" i="31"/>
  <c r="AV12" i="31"/>
  <c r="AV11" i="31"/>
  <c r="AV10" i="31"/>
  <c r="AV7" i="31"/>
  <c r="AV6" i="31"/>
  <c r="AV4" i="31"/>
  <c r="AX101" i="31"/>
  <c r="AX100" i="31"/>
  <c r="AX99" i="31"/>
  <c r="AX98" i="31"/>
  <c r="AX94" i="31"/>
  <c r="AX93" i="31"/>
  <c r="AX92" i="31"/>
  <c r="AX90" i="31"/>
  <c r="AX89" i="31"/>
  <c r="AX88" i="31"/>
  <c r="AX87" i="31"/>
  <c r="AX81" i="31"/>
  <c r="AX80" i="31"/>
  <c r="AX78" i="31"/>
  <c r="AX77" i="31"/>
  <c r="AX76" i="31"/>
  <c r="AX75" i="31"/>
  <c r="AX71" i="31"/>
  <c r="AX66" i="31"/>
  <c r="AX65" i="31"/>
  <c r="AX64" i="31"/>
  <c r="AX62" i="31"/>
  <c r="AX61" i="31"/>
  <c r="AX57" i="31"/>
  <c r="AX56" i="31"/>
  <c r="AX55" i="31"/>
  <c r="AX52" i="31"/>
  <c r="AX51" i="31"/>
  <c r="AX50" i="31"/>
  <c r="AX49" i="31"/>
  <c r="AX48" i="31"/>
  <c r="AX47" i="31"/>
  <c r="AX46" i="31"/>
  <c r="AX45" i="31"/>
  <c r="AX44" i="31"/>
  <c r="AX102" i="31"/>
  <c r="AX97" i="31"/>
  <c r="AX96" i="31"/>
  <c r="AX95" i="31"/>
  <c r="AX91" i="31"/>
  <c r="AX86" i="31"/>
  <c r="AX85" i="31"/>
  <c r="AX84" i="31"/>
  <c r="AX83" i="31"/>
  <c r="AX82" i="31"/>
  <c r="AX79" i="31"/>
  <c r="AX74" i="31"/>
  <c r="AX73" i="31"/>
  <c r="AX72" i="31"/>
  <c r="AX70" i="31"/>
  <c r="AX69" i="31"/>
  <c r="AX68" i="31"/>
  <c r="AX67" i="31"/>
  <c r="AX63" i="31"/>
  <c r="AX60" i="31"/>
  <c r="AX59" i="31"/>
  <c r="AX58" i="31"/>
  <c r="AX54" i="31"/>
  <c r="AX53" i="31"/>
  <c r="AX41" i="31"/>
  <c r="AX40" i="31"/>
  <c r="AX35" i="31"/>
  <c r="AX34" i="31"/>
  <c r="AX30" i="31"/>
  <c r="AX29" i="31"/>
  <c r="AX28" i="31"/>
  <c r="AX26" i="31"/>
  <c r="AX25" i="31"/>
  <c r="AX24" i="31"/>
  <c r="AX23" i="31"/>
  <c r="AX17" i="31"/>
  <c r="AX16" i="31"/>
  <c r="AX15" i="31"/>
  <c r="AX14" i="31"/>
  <c r="AX13" i="31"/>
  <c r="AX9" i="31"/>
  <c r="AX8" i="31"/>
  <c r="AX5" i="31"/>
  <c r="AX3" i="31"/>
  <c r="AX43" i="31"/>
  <c r="AX42" i="31"/>
  <c r="AX39" i="31"/>
  <c r="AX38" i="31"/>
  <c r="AX37" i="31"/>
  <c r="AX36" i="31"/>
  <c r="AX33" i="31"/>
  <c r="AX32" i="31"/>
  <c r="AX31" i="31"/>
  <c r="AX27" i="31"/>
  <c r="AX22" i="31"/>
  <c r="AX21" i="31"/>
  <c r="AX20" i="31"/>
  <c r="AX19" i="31"/>
  <c r="AX18" i="31"/>
  <c r="AX12" i="31"/>
  <c r="AX11" i="31"/>
  <c r="AX10" i="31"/>
  <c r="AX7" i="31"/>
  <c r="AX6" i="31"/>
  <c r="AX4" i="31"/>
  <c r="AZ101" i="31"/>
  <c r="AZ100" i="31"/>
  <c r="AZ99" i="31"/>
  <c r="AZ98" i="31"/>
  <c r="AZ94" i="31"/>
  <c r="AZ93" i="31"/>
  <c r="AZ92" i="31"/>
  <c r="AZ90" i="31"/>
  <c r="AZ89" i="31"/>
  <c r="AZ88" i="31"/>
  <c r="AZ87" i="31"/>
  <c r="AZ81" i="31"/>
  <c r="AZ80" i="31"/>
  <c r="AZ78" i="31"/>
  <c r="AZ77" i="31"/>
  <c r="AZ76" i="31"/>
  <c r="AZ75" i="31"/>
  <c r="AZ71" i="31"/>
  <c r="AZ66" i="31"/>
  <c r="AZ65" i="31"/>
  <c r="AZ64" i="31"/>
  <c r="AZ62" i="31"/>
  <c r="AZ61" i="31"/>
  <c r="AZ57" i="31"/>
  <c r="AZ56" i="31"/>
  <c r="AZ55" i="31"/>
  <c r="AZ52" i="31"/>
  <c r="AZ51" i="31"/>
  <c r="AZ50" i="31"/>
  <c r="AZ49" i="31"/>
  <c r="AZ48" i="31"/>
  <c r="AZ47" i="31"/>
  <c r="AZ46" i="31"/>
  <c r="AZ45" i="31"/>
  <c r="AZ44" i="31"/>
  <c r="AZ102" i="31"/>
  <c r="AZ97" i="31"/>
  <c r="AZ96" i="31"/>
  <c r="AZ95" i="31"/>
  <c r="AZ91" i="31"/>
  <c r="AZ86" i="31"/>
  <c r="AZ85" i="31"/>
  <c r="AZ84" i="31"/>
  <c r="AZ83" i="31"/>
  <c r="AZ82" i="31"/>
  <c r="AZ79" i="31"/>
  <c r="AZ74" i="31"/>
  <c r="AZ73" i="31"/>
  <c r="AZ72" i="31"/>
  <c r="AZ70" i="31"/>
  <c r="AZ69" i="31"/>
  <c r="AZ68" i="31"/>
  <c r="AZ67" i="31"/>
  <c r="AZ63" i="31"/>
  <c r="AZ60" i="31"/>
  <c r="AZ59" i="31"/>
  <c r="AZ58" i="31"/>
  <c r="AZ54" i="31"/>
  <c r="AZ53" i="31"/>
  <c r="AZ43" i="31"/>
  <c r="AZ41" i="31"/>
  <c r="AZ40" i="31"/>
  <c r="AZ35" i="31"/>
  <c r="AZ34" i="31"/>
  <c r="AZ30" i="31"/>
  <c r="AZ29" i="31"/>
  <c r="AZ28" i="31"/>
  <c r="AZ26" i="31"/>
  <c r="AZ25" i="31"/>
  <c r="AZ24" i="31"/>
  <c r="AZ23" i="31"/>
  <c r="AZ17" i="31"/>
  <c r="AZ16" i="31"/>
  <c r="AZ15" i="31"/>
  <c r="AZ14" i="31"/>
  <c r="AZ13" i="31"/>
  <c r="AZ9" i="31"/>
  <c r="AZ8" i="31"/>
  <c r="AZ5" i="31"/>
  <c r="AZ3" i="31"/>
  <c r="AZ42" i="31"/>
  <c r="AZ39" i="31"/>
  <c r="AZ38" i="31"/>
  <c r="AZ37" i="31"/>
  <c r="AZ36" i="31"/>
  <c r="AZ33" i="31"/>
  <c r="AZ32" i="31"/>
  <c r="AZ31" i="31"/>
  <c r="AZ27" i="31"/>
  <c r="AZ22" i="31"/>
  <c r="AZ21" i="31"/>
  <c r="AZ20" i="31"/>
  <c r="AZ19" i="31"/>
  <c r="AZ18" i="31"/>
  <c r="AZ12" i="31"/>
  <c r="AZ11" i="31"/>
  <c r="AZ10" i="31"/>
  <c r="AZ7" i="31"/>
  <c r="AZ6" i="31"/>
  <c r="AZ4" i="31"/>
  <c r="BB101" i="31"/>
  <c r="BB100" i="31"/>
  <c r="BB99" i="31"/>
  <c r="BB98" i="31"/>
  <c r="BB94" i="31"/>
  <c r="BB93" i="31"/>
  <c r="BB92" i="31"/>
  <c r="BB90" i="31"/>
  <c r="BB89" i="31"/>
  <c r="BB88" i="31"/>
  <c r="BB87" i="31"/>
  <c r="BB81" i="31"/>
  <c r="BB80" i="31"/>
  <c r="BB78" i="31"/>
  <c r="BB77" i="31"/>
  <c r="BB76" i="31"/>
  <c r="BB75" i="31"/>
  <c r="BB71" i="31"/>
  <c r="BB66" i="31"/>
  <c r="BB65" i="31"/>
  <c r="BB64" i="31"/>
  <c r="BB62" i="31"/>
  <c r="BB61" i="31"/>
  <c r="BB57" i="31"/>
  <c r="BB56" i="31"/>
  <c r="BB55" i="31"/>
  <c r="BB52" i="31"/>
  <c r="BB51" i="31"/>
  <c r="BB50" i="31"/>
  <c r="BB49" i="31"/>
  <c r="BB48" i="31"/>
  <c r="BB47" i="31"/>
  <c r="BB46" i="31"/>
  <c r="BB45" i="31"/>
  <c r="BB44" i="31"/>
  <c r="BB102" i="31"/>
  <c r="BB97" i="31"/>
  <c r="BB96" i="31"/>
  <c r="BB95" i="31"/>
  <c r="BB91" i="31"/>
  <c r="BB86" i="31"/>
  <c r="BB85" i="31"/>
  <c r="BB84" i="31"/>
  <c r="BB83" i="31"/>
  <c r="BB82" i="31"/>
  <c r="BB79" i="31"/>
  <c r="BB74" i="31"/>
  <c r="BB73" i="31"/>
  <c r="BB72" i="31"/>
  <c r="BB70" i="31"/>
  <c r="BB69" i="31"/>
  <c r="BB68" i="31"/>
  <c r="BB67" i="31"/>
  <c r="BB63" i="31"/>
  <c r="BB60" i="31"/>
  <c r="BB59" i="31"/>
  <c r="BB58" i="31"/>
  <c r="BB54" i="31"/>
  <c r="BB53" i="31"/>
  <c r="BB41" i="31"/>
  <c r="BB40" i="31"/>
  <c r="BB35" i="31"/>
  <c r="BB34" i="31"/>
  <c r="BB30" i="31"/>
  <c r="BB29" i="31"/>
  <c r="BB28" i="31"/>
  <c r="BB26" i="31"/>
  <c r="BB25" i="31"/>
  <c r="BB24" i="31"/>
  <c r="BB23" i="31"/>
  <c r="BB17" i="31"/>
  <c r="BB16" i="31"/>
  <c r="BB15" i="31"/>
  <c r="BB14" i="31"/>
  <c r="BB13" i="31"/>
  <c r="BB9" i="31"/>
  <c r="BB8" i="31"/>
  <c r="BB5" i="31"/>
  <c r="BB3" i="31"/>
  <c r="BB43" i="31"/>
  <c r="BB42" i="31"/>
  <c r="BB39" i="31"/>
  <c r="BB38" i="31"/>
  <c r="BB37" i="31"/>
  <c r="BB36" i="31"/>
  <c r="BB33" i="31"/>
  <c r="BB32" i="31"/>
  <c r="BB31" i="31"/>
  <c r="BB27" i="31"/>
  <c r="BB22" i="31"/>
  <c r="BB21" i="31"/>
  <c r="BB20" i="31"/>
  <c r="BB19" i="31"/>
  <c r="BB18" i="31"/>
  <c r="BB12" i="31"/>
  <c r="BB11" i="31"/>
  <c r="BB10" i="31"/>
  <c r="BB7" i="31"/>
  <c r="BB6" i="31"/>
  <c r="BB4" i="31"/>
  <c r="X98" i="45"/>
  <c r="X98" i="51"/>
  <c r="X102" i="45"/>
  <c r="X102" i="51"/>
  <c r="X85" i="51"/>
  <c r="X85" i="45"/>
  <c r="X69" i="51"/>
  <c r="X69" i="45"/>
  <c r="X53" i="51"/>
  <c r="X53" i="45"/>
  <c r="X37" i="51"/>
  <c r="AC37" i="51" s="1"/>
  <c r="X37" i="45"/>
  <c r="X21" i="51"/>
  <c r="X21" i="45"/>
  <c r="X5" i="45"/>
  <c r="X5" i="51"/>
  <c r="X100" i="45"/>
  <c r="X100" i="51"/>
  <c r="X28" i="51"/>
  <c r="X65" i="51"/>
  <c r="X65" i="45"/>
  <c r="X33" i="51"/>
  <c r="X33" i="45"/>
  <c r="X90" i="51"/>
  <c r="X90" i="45"/>
  <c r="X41" i="51"/>
  <c r="X41" i="45"/>
  <c r="X25" i="45"/>
  <c r="X9" i="45"/>
  <c r="X9" i="51"/>
  <c r="X11" i="45"/>
  <c r="X11" i="51"/>
  <c r="X68" i="45"/>
  <c r="X20" i="45"/>
  <c r="AJ4" i="28"/>
  <c r="AJ5" i="28"/>
  <c r="AR5" i="28"/>
  <c r="BB5" i="28"/>
  <c r="AR6" i="28"/>
  <c r="AZ6" i="28"/>
  <c r="BB6" i="28"/>
  <c r="AJ8" i="28"/>
  <c r="AJ9" i="28"/>
  <c r="AR9" i="28"/>
  <c r="AZ9" i="28"/>
  <c r="BB9" i="28"/>
  <c r="AP10" i="28"/>
  <c r="AR10" i="28"/>
  <c r="BB10" i="28"/>
  <c r="AJ12" i="28"/>
  <c r="AL12" i="28"/>
  <c r="AR12" i="28"/>
  <c r="AT12" i="28"/>
  <c r="BB12" i="28"/>
  <c r="AJ14" i="28"/>
  <c r="AJ15" i="28"/>
  <c r="AR15" i="28"/>
  <c r="BB15" i="28"/>
  <c r="AR16" i="28"/>
  <c r="AZ16" i="28"/>
  <c r="BB16" i="28"/>
  <c r="AJ18" i="28"/>
  <c r="AR18" i="28"/>
  <c r="AJ20" i="28"/>
  <c r="AR20" i="28"/>
  <c r="AJ22" i="28"/>
  <c r="AR22" i="28"/>
  <c r="AJ23" i="28"/>
  <c r="AJ24" i="28"/>
  <c r="AR24" i="28"/>
  <c r="AZ24" i="28"/>
  <c r="BB24" i="28"/>
  <c r="AP25" i="28"/>
  <c r="AR25" i="28"/>
  <c r="BB25" i="28"/>
  <c r="AJ27" i="28"/>
  <c r="AL27" i="28"/>
  <c r="AJ28" i="28"/>
  <c r="AL28" i="28"/>
  <c r="AR28" i="28"/>
  <c r="AT28" i="28"/>
  <c r="BB28" i="28"/>
  <c r="AR29" i="28"/>
  <c r="AZ29" i="28"/>
  <c r="BB29" i="28"/>
  <c r="AJ31" i="28"/>
  <c r="AJ32" i="28"/>
  <c r="AR32" i="28"/>
  <c r="AZ32" i="28"/>
  <c r="BB32" i="28"/>
  <c r="AP33" i="28"/>
  <c r="AR33" i="28"/>
  <c r="AT33" i="28"/>
  <c r="BB33" i="28"/>
  <c r="AZ35" i="28"/>
  <c r="BB35" i="28"/>
  <c r="AX37" i="28"/>
  <c r="BB37" i="28"/>
  <c r="AJ39" i="28"/>
  <c r="AJ40" i="28"/>
  <c r="AR40" i="28"/>
  <c r="AZ40" i="28"/>
  <c r="BB40" i="28"/>
  <c r="AX41" i="28"/>
  <c r="BB41" i="28"/>
  <c r="AJ43" i="28"/>
  <c r="AL43" i="28"/>
  <c r="AR43" i="28"/>
  <c r="AT43" i="28"/>
  <c r="AZ43" i="28"/>
  <c r="BB43" i="28"/>
  <c r="AR44" i="28"/>
  <c r="AT44" i="28"/>
  <c r="AJ45" i="28"/>
  <c r="AL45" i="28"/>
  <c r="AR45" i="28"/>
  <c r="AT45" i="28"/>
  <c r="AB45" i="28" s="1"/>
  <c r="AZ45" i="28"/>
  <c r="BB45" i="28"/>
  <c r="AH46" i="28"/>
  <c r="AJ46" i="28"/>
  <c r="AR46" i="28"/>
  <c r="AJ47" i="28"/>
  <c r="AR47" i="28"/>
  <c r="AZ47" i="28"/>
  <c r="BB47" i="28"/>
  <c r="AH48" i="28"/>
  <c r="AJ48" i="28"/>
  <c r="AL48" i="28"/>
  <c r="AR48" i="28"/>
  <c r="AT48" i="28"/>
  <c r="AJ49" i="28"/>
  <c r="AL49" i="28"/>
  <c r="AR49" i="28"/>
  <c r="AT49" i="28"/>
  <c r="AZ49" i="28"/>
  <c r="BB49" i="28"/>
  <c r="AR50" i="28"/>
  <c r="AT50" i="28"/>
  <c r="AV50" i="28"/>
  <c r="AX51" i="28"/>
  <c r="AZ51" i="28"/>
  <c r="BB51" i="28"/>
  <c r="AR52" i="28"/>
  <c r="AT52" i="28"/>
  <c r="AX52" i="28"/>
  <c r="AZ52" i="28"/>
  <c r="BB52" i="28"/>
  <c r="AH53" i="28"/>
  <c r="AJ53" i="28"/>
  <c r="AR53" i="28"/>
  <c r="AZ53" i="28"/>
  <c r="BB53" i="28"/>
  <c r="AJ55" i="28"/>
  <c r="AZ55" i="28"/>
  <c r="BB55" i="28"/>
  <c r="AP56" i="28"/>
  <c r="AR56" i="28"/>
  <c r="AT56" i="28"/>
  <c r="AZ56" i="28"/>
  <c r="BB56" i="28"/>
  <c r="AJ59" i="28"/>
  <c r="AL59" i="28"/>
  <c r="AX59" i="28"/>
  <c r="AZ59" i="28"/>
  <c r="BB59" i="28"/>
  <c r="AH60" i="28"/>
  <c r="AJ60" i="28"/>
  <c r="AL60" i="28"/>
  <c r="AZ60" i="28"/>
  <c r="BB60" i="28"/>
  <c r="AH61" i="28"/>
  <c r="AJ61" i="28"/>
  <c r="AP61" i="28"/>
  <c r="AR61" i="28"/>
  <c r="AT61" i="28"/>
  <c r="AZ61" i="28"/>
  <c r="BB61" i="28"/>
  <c r="AR62" i="28"/>
  <c r="AT62" i="28"/>
  <c r="AJ63" i="28"/>
  <c r="AL63" i="28"/>
  <c r="AZ63" i="28"/>
  <c r="BB63" i="28"/>
  <c r="AR64" i="28"/>
  <c r="AT64" i="28"/>
  <c r="AJ65" i="28"/>
  <c r="AL65" i="28"/>
  <c r="AP65" i="28"/>
  <c r="AR65" i="28"/>
  <c r="AX65" i="28"/>
  <c r="AZ65" i="28"/>
  <c r="BB65" i="28"/>
  <c r="AR66" i="28"/>
  <c r="AT66" i="28"/>
  <c r="AZ66" i="28"/>
  <c r="BB66" i="28"/>
  <c r="AR67" i="28"/>
  <c r="AT67" i="28"/>
  <c r="AJ68" i="28"/>
  <c r="AL68" i="28"/>
  <c r="AZ68" i="28"/>
  <c r="BB68" i="28"/>
  <c r="AJ70" i="28"/>
  <c r="AL70" i="28"/>
  <c r="AZ70" i="28"/>
  <c r="BB70" i="28"/>
  <c r="AR71" i="28"/>
  <c r="AT71" i="28"/>
  <c r="AJ72" i="28"/>
  <c r="AL72" i="28"/>
  <c r="AZ72" i="28"/>
  <c r="BB72" i="28"/>
  <c r="AR73" i="28"/>
  <c r="AT73" i="28"/>
  <c r="AJ74" i="28"/>
  <c r="AL74" i="28"/>
  <c r="AR74" i="28"/>
  <c r="AT74" i="28"/>
  <c r="AR75" i="28"/>
  <c r="AT75" i="28"/>
  <c r="AZ76" i="28"/>
  <c r="BB76" i="28"/>
  <c r="AX77" i="28"/>
  <c r="AZ77" i="28"/>
  <c r="BB77" i="28"/>
  <c r="AH78" i="28"/>
  <c r="AJ78" i="28"/>
  <c r="AL78" i="28"/>
  <c r="AZ78" i="28"/>
  <c r="BB78" i="28"/>
  <c r="AH79" i="28"/>
  <c r="AJ79" i="28"/>
  <c r="AP79" i="28"/>
  <c r="AR79" i="28"/>
  <c r="AT79" i="28"/>
  <c r="AJ80" i="28"/>
  <c r="AL80" i="28"/>
  <c r="AP80" i="28"/>
  <c r="AR80" i="28"/>
  <c r="AX80" i="28"/>
  <c r="AZ80" i="28"/>
  <c r="BB80" i="28"/>
  <c r="AR81" i="28"/>
  <c r="AT81" i="28"/>
  <c r="AX81" i="28"/>
  <c r="AZ81" i="28"/>
  <c r="BB81" i="28"/>
  <c r="AH82" i="28"/>
  <c r="AJ82" i="28"/>
  <c r="AL82" i="28"/>
  <c r="AR82" i="28"/>
  <c r="AT82" i="28"/>
  <c r="AZ82" i="28"/>
  <c r="BB82" i="28"/>
  <c r="AJ84" i="28"/>
  <c r="AL84" i="28"/>
  <c r="AZ85" i="28"/>
  <c r="BB85" i="28"/>
  <c r="AR86" i="28"/>
  <c r="AT86" i="28"/>
  <c r="AJ87" i="28"/>
  <c r="AL87" i="28"/>
  <c r="AZ87" i="28"/>
  <c r="BB87" i="28"/>
  <c r="AR88" i="28"/>
  <c r="AT88" i="28"/>
  <c r="AZ89" i="28"/>
  <c r="BB89" i="28"/>
  <c r="AX90" i="28"/>
  <c r="AZ90" i="28"/>
  <c r="BB90" i="28"/>
  <c r="AH91" i="28"/>
  <c r="AJ91" i="28"/>
  <c r="AL91" i="28"/>
  <c r="AZ91" i="28"/>
  <c r="BB91" i="28"/>
  <c r="AR92" i="28"/>
  <c r="AT92" i="28"/>
  <c r="AJ93" i="28"/>
  <c r="AL93" i="28"/>
  <c r="AZ93" i="28"/>
  <c r="BB93" i="28"/>
  <c r="AR94" i="28"/>
  <c r="AT94" i="28"/>
  <c r="AJ95" i="28"/>
  <c r="AL95" i="28"/>
  <c r="AZ95" i="28"/>
  <c r="BB95" i="28"/>
  <c r="AR96" i="28"/>
  <c r="AT96" i="28"/>
  <c r="AJ97" i="28"/>
  <c r="AL97" i="28"/>
  <c r="AR98" i="28"/>
  <c r="AT98" i="28"/>
  <c r="AZ99" i="28"/>
  <c r="BB99" i="28"/>
  <c r="AJ101" i="28"/>
  <c r="AL101" i="28"/>
  <c r="AR101" i="28"/>
  <c r="AT101" i="28"/>
  <c r="AH102" i="28"/>
  <c r="AP102" i="28"/>
  <c r="U107" i="4"/>
  <c r="V107" i="4" s="1"/>
  <c r="S107" i="4"/>
  <c r="R107" i="4" s="1"/>
  <c r="Q107" i="4" s="1"/>
  <c r="D105" i="19"/>
  <c r="Z105" i="19"/>
  <c r="AX105" i="19"/>
  <c r="H105" i="19"/>
  <c r="AD105" i="19"/>
  <c r="BB105" i="19"/>
  <c r="J105" i="19"/>
  <c r="AF105" i="19"/>
  <c r="BD105" i="19"/>
  <c r="L105" i="19"/>
  <c r="AH105" i="19"/>
  <c r="BF105" i="19"/>
  <c r="N105" i="19"/>
  <c r="AJ105" i="19"/>
  <c r="BH105" i="19"/>
  <c r="P105" i="19"/>
  <c r="AL105" i="19"/>
  <c r="BJ105" i="19"/>
  <c r="R105" i="19"/>
  <c r="AN105" i="19"/>
  <c r="T105" i="6"/>
  <c r="BL105" i="19"/>
  <c r="T105" i="19"/>
  <c r="T105" i="43" s="1"/>
  <c r="AP105" i="19"/>
  <c r="BN105" i="19"/>
  <c r="W105" i="47" s="1"/>
  <c r="V105" i="19"/>
  <c r="AR105" i="19"/>
  <c r="BP105" i="19"/>
  <c r="X105" i="19"/>
  <c r="AT105" i="19"/>
  <c r="AV106" i="19"/>
  <c r="Z106" i="19"/>
  <c r="F106" i="19"/>
  <c r="AZ106" i="19"/>
  <c r="AD106" i="19"/>
  <c r="BB106" i="19"/>
  <c r="J106" i="19"/>
  <c r="AF106" i="19"/>
  <c r="BD106" i="19"/>
  <c r="L106" i="19"/>
  <c r="AH106" i="19"/>
  <c r="BF106" i="19"/>
  <c r="N106" i="19"/>
  <c r="AJ106" i="19"/>
  <c r="BH106" i="19"/>
  <c r="Q106" i="47" s="1"/>
  <c r="P106" i="19"/>
  <c r="AL106" i="19"/>
  <c r="BJ106" i="19"/>
  <c r="R106" i="47" s="1"/>
  <c r="R106" i="19"/>
  <c r="AN106" i="19"/>
  <c r="T106" i="6"/>
  <c r="BL106" i="19"/>
  <c r="U106" i="47" s="1"/>
  <c r="T106" i="19"/>
  <c r="AP106" i="19"/>
  <c r="V106" i="19"/>
  <c r="BN106" i="19"/>
  <c r="AR106" i="19"/>
  <c r="BP106" i="19"/>
  <c r="X106" i="19"/>
  <c r="AT106" i="19"/>
  <c r="AV107" i="19"/>
  <c r="Z107" i="19"/>
  <c r="F107" i="19"/>
  <c r="AZ107" i="19"/>
  <c r="AD107" i="19"/>
  <c r="BB107" i="19"/>
  <c r="J107" i="19"/>
  <c r="AF107" i="19"/>
  <c r="L107" i="19"/>
  <c r="BD107" i="19"/>
  <c r="AH107" i="19"/>
  <c r="BF107" i="19"/>
  <c r="N107" i="19"/>
  <c r="AJ107" i="19"/>
  <c r="BH107" i="19"/>
  <c r="Q107" i="47" s="1"/>
  <c r="P107" i="19"/>
  <c r="AL107" i="19"/>
  <c r="Q107" i="45" s="1"/>
  <c r="BJ107" i="19"/>
  <c r="R107" i="19"/>
  <c r="AN107" i="19"/>
  <c r="T107" i="6"/>
  <c r="BL107" i="19"/>
  <c r="T107" i="19"/>
  <c r="U107" i="43" s="1"/>
  <c r="AP107" i="19"/>
  <c r="V107" i="19"/>
  <c r="BN107" i="19"/>
  <c r="AR107" i="19"/>
  <c r="BP107" i="19"/>
  <c r="X107" i="19"/>
  <c r="AT107" i="19"/>
  <c r="AV108" i="19"/>
  <c r="Z108" i="19"/>
  <c r="F108" i="19"/>
  <c r="AZ108" i="19"/>
  <c r="AD108" i="19"/>
  <c r="BB108" i="19"/>
  <c r="J108" i="19"/>
  <c r="AF108" i="19"/>
  <c r="BD108" i="19"/>
  <c r="L108" i="19"/>
  <c r="AH108" i="19"/>
  <c r="BF108" i="19"/>
  <c r="N108" i="19"/>
  <c r="AJ108" i="19"/>
  <c r="BH108" i="19"/>
  <c r="P108" i="19"/>
  <c r="AL108" i="19"/>
  <c r="BJ108" i="19"/>
  <c r="R108" i="19"/>
  <c r="AN108" i="19"/>
  <c r="T108" i="6"/>
  <c r="BL108" i="19"/>
  <c r="T108" i="19"/>
  <c r="AP108" i="19"/>
  <c r="T108" i="45" s="1"/>
  <c r="BN108" i="19"/>
  <c r="W108" i="47" s="1"/>
  <c r="V108" i="19"/>
  <c r="AR108" i="19"/>
  <c r="BP108" i="19"/>
  <c r="X108" i="47" s="1"/>
  <c r="X108" i="19"/>
  <c r="AT108" i="19"/>
  <c r="D109" i="19"/>
  <c r="Z109" i="19"/>
  <c r="AX109" i="19"/>
  <c r="H109" i="19"/>
  <c r="AD109" i="19"/>
  <c r="BB109" i="19"/>
  <c r="J109" i="19"/>
  <c r="AF109" i="19"/>
  <c r="BD109" i="19"/>
  <c r="L109" i="19"/>
  <c r="AH109" i="19"/>
  <c r="BF109" i="19"/>
  <c r="N109" i="19"/>
  <c r="AJ109" i="19"/>
  <c r="BH109" i="19"/>
  <c r="P109" i="19"/>
  <c r="AL109" i="19"/>
  <c r="R109" i="19"/>
  <c r="BJ109" i="19"/>
  <c r="AN109" i="19"/>
  <c r="T109" i="6"/>
  <c r="T109" i="19"/>
  <c r="T109" i="43" s="1"/>
  <c r="BL109" i="19"/>
  <c r="U109" i="47" s="1"/>
  <c r="AP109" i="19"/>
  <c r="U109" i="45" s="1"/>
  <c r="BN109" i="19"/>
  <c r="V109" i="47" s="1"/>
  <c r="V109" i="19"/>
  <c r="AR109" i="19"/>
  <c r="BP109" i="19"/>
  <c r="X109" i="19"/>
  <c r="AT109" i="19"/>
  <c r="AI99" i="29"/>
  <c r="AE99" i="29" s="1"/>
  <c r="AI98" i="29"/>
  <c r="AI97" i="29"/>
  <c r="Z97" i="29" s="1"/>
  <c r="AI96" i="29"/>
  <c r="AI91" i="29"/>
  <c r="Z91" i="29" s="1"/>
  <c r="AI90" i="29"/>
  <c r="AI89" i="29"/>
  <c r="Z89" i="29" s="1"/>
  <c r="AI87" i="29"/>
  <c r="AI86" i="29"/>
  <c r="AE86" i="29" s="1"/>
  <c r="AI85" i="29"/>
  <c r="AI84" i="29"/>
  <c r="Z84" i="29" s="1"/>
  <c r="AI82" i="29"/>
  <c r="AI81" i="29"/>
  <c r="AE81" i="29" s="1"/>
  <c r="AI75" i="29"/>
  <c r="AI74" i="29"/>
  <c r="Z74" i="29" s="1"/>
  <c r="AI73" i="29"/>
  <c r="AI70" i="29"/>
  <c r="AE70" i="29" s="1"/>
  <c r="AI69" i="29"/>
  <c r="AI66" i="29"/>
  <c r="Z66" i="29" s="1"/>
  <c r="AI64" i="29"/>
  <c r="AI62" i="29"/>
  <c r="AE62" i="29" s="1"/>
  <c r="AI61" i="29"/>
  <c r="AI60" i="29"/>
  <c r="Z60" i="29" s="1"/>
  <c r="AI59" i="29"/>
  <c r="AI58" i="29"/>
  <c r="AF58" i="29" s="1"/>
  <c r="AI56" i="29"/>
  <c r="AI55" i="29"/>
  <c r="AE55" i="29" s="1"/>
  <c r="AI52" i="29"/>
  <c r="AI51" i="29"/>
  <c r="Z51" i="29" s="1"/>
  <c r="AI49" i="29"/>
  <c r="AI47" i="29"/>
  <c r="Z47" i="29" s="1"/>
  <c r="AI41" i="29"/>
  <c r="AI39" i="29"/>
  <c r="AE39" i="29" s="1"/>
  <c r="AI38" i="29"/>
  <c r="AI37" i="29"/>
  <c r="AE37" i="29" s="1"/>
  <c r="AI35" i="29"/>
  <c r="AI34" i="29"/>
  <c r="AI33" i="29"/>
  <c r="AI31" i="29"/>
  <c r="Z31" i="29" s="1"/>
  <c r="AI30" i="29"/>
  <c r="AI29" i="29"/>
  <c r="AE29" i="29" s="1"/>
  <c r="AI28" i="29"/>
  <c r="AI25" i="29"/>
  <c r="AE25" i="29" s="1"/>
  <c r="AI102" i="29"/>
  <c r="AI101" i="29"/>
  <c r="Z101" i="29" s="1"/>
  <c r="AI100" i="29"/>
  <c r="AI95" i="29"/>
  <c r="AE95" i="29" s="1"/>
  <c r="AI94" i="29"/>
  <c r="AI93" i="29"/>
  <c r="AE93" i="29" s="1"/>
  <c r="AI92" i="29"/>
  <c r="AI88" i="29"/>
  <c r="AE88" i="29" s="1"/>
  <c r="AI83" i="29"/>
  <c r="AI80" i="29"/>
  <c r="Z80" i="29" s="1"/>
  <c r="AI79" i="29"/>
  <c r="AI78" i="29"/>
  <c r="AE78" i="29" s="1"/>
  <c r="AI77" i="29"/>
  <c r="AI76" i="29"/>
  <c r="Z76" i="29" s="1"/>
  <c r="AI72" i="29"/>
  <c r="AI71" i="29"/>
  <c r="AE71" i="29" s="1"/>
  <c r="AI68" i="29"/>
  <c r="AI67" i="29"/>
  <c r="AI65" i="29"/>
  <c r="AI63" i="29"/>
  <c r="Z63" i="29" s="1"/>
  <c r="AI57" i="29"/>
  <c r="AI54" i="29"/>
  <c r="AE54" i="29" s="1"/>
  <c r="AI53" i="29"/>
  <c r="AI50" i="29"/>
  <c r="AF50" i="29" s="1"/>
  <c r="AI48" i="29"/>
  <c r="AI46" i="29"/>
  <c r="AE46" i="29" s="1"/>
  <c r="AI45" i="29"/>
  <c r="AI44" i="29"/>
  <c r="AE44" i="29" s="1"/>
  <c r="AI43" i="29"/>
  <c r="AI42" i="29"/>
  <c r="Z42" i="29" s="1"/>
  <c r="AI40" i="29"/>
  <c r="AI36" i="29"/>
  <c r="AE36" i="29" s="1"/>
  <c r="AI26" i="29"/>
  <c r="AI23" i="29"/>
  <c r="Z23" i="29" s="1"/>
  <c r="AI21" i="29"/>
  <c r="AI13" i="29"/>
  <c r="Z13" i="29" s="1"/>
  <c r="AI12" i="29"/>
  <c r="AI10" i="29"/>
  <c r="AE10" i="29" s="1"/>
  <c r="AI7" i="29"/>
  <c r="AI5" i="29"/>
  <c r="AF5" i="29" s="1"/>
  <c r="AI3" i="29"/>
  <c r="AI32" i="29"/>
  <c r="AF32" i="29" s="1"/>
  <c r="AI27" i="29"/>
  <c r="AI24" i="29"/>
  <c r="AE24" i="29" s="1"/>
  <c r="AI22" i="29"/>
  <c r="AI20" i="29"/>
  <c r="Z20" i="29" s="1"/>
  <c r="AI19" i="29"/>
  <c r="AI18" i="29"/>
  <c r="AE18" i="29" s="1"/>
  <c r="AI17" i="29"/>
  <c r="AI16" i="29"/>
  <c r="AF16" i="29" s="1"/>
  <c r="AI15" i="29"/>
  <c r="AI14" i="29"/>
  <c r="Z14" i="29" s="1"/>
  <c r="AI11" i="29"/>
  <c r="AI9" i="29"/>
  <c r="AI8" i="29"/>
  <c r="AI6" i="29"/>
  <c r="AE6" i="29" s="1"/>
  <c r="AI4" i="29"/>
  <c r="AV110" i="19"/>
  <c r="Z110" i="19"/>
  <c r="AK99" i="29"/>
  <c r="AK98" i="29"/>
  <c r="AF98" i="29" s="1"/>
  <c r="AK97" i="29"/>
  <c r="AK96" i="29"/>
  <c r="AF96" i="29" s="1"/>
  <c r="AK91" i="29"/>
  <c r="AK90" i="29"/>
  <c r="Z90" i="29" s="1"/>
  <c r="AK89" i="29"/>
  <c r="AK87" i="29"/>
  <c r="AE87" i="29" s="1"/>
  <c r="AK86" i="29"/>
  <c r="AK85" i="29"/>
  <c r="AE85" i="29" s="1"/>
  <c r="AK84" i="29"/>
  <c r="AK82" i="29"/>
  <c r="AF82" i="29" s="1"/>
  <c r="AK81" i="29"/>
  <c r="AK75" i="29"/>
  <c r="Z75" i="29" s="1"/>
  <c r="AK74" i="29"/>
  <c r="AK73" i="29"/>
  <c r="Z73" i="29" s="1"/>
  <c r="AK70" i="29"/>
  <c r="AK69" i="29"/>
  <c r="AK66" i="29"/>
  <c r="AK64" i="29"/>
  <c r="AE64" i="29" s="1"/>
  <c r="AK62" i="29"/>
  <c r="AK61" i="29"/>
  <c r="AE61" i="29" s="1"/>
  <c r="AK60" i="29"/>
  <c r="AK59" i="29"/>
  <c r="Z59" i="29" s="1"/>
  <c r="AK58" i="29"/>
  <c r="AK56" i="29"/>
  <c r="Z56" i="29" s="1"/>
  <c r="AK55" i="29"/>
  <c r="AK52" i="29"/>
  <c r="Z52" i="29" s="1"/>
  <c r="AK51" i="29"/>
  <c r="AK49" i="29"/>
  <c r="AE49" i="29" s="1"/>
  <c r="AK47" i="29"/>
  <c r="AK41" i="29"/>
  <c r="Z41" i="29" s="1"/>
  <c r="AK39" i="29"/>
  <c r="AK38" i="29"/>
  <c r="Z38" i="29" s="1"/>
  <c r="AK37" i="29"/>
  <c r="AK35" i="29"/>
  <c r="Z35" i="29" s="1"/>
  <c r="AK34" i="29"/>
  <c r="AK33" i="29"/>
  <c r="AF33" i="29" s="1"/>
  <c r="AK31" i="29"/>
  <c r="AK30" i="29"/>
  <c r="AE30" i="29" s="1"/>
  <c r="AK29" i="29"/>
  <c r="AK28" i="29"/>
  <c r="Z28" i="29" s="1"/>
  <c r="AK25" i="29"/>
  <c r="AK102" i="29"/>
  <c r="Z102" i="29" s="1"/>
  <c r="AK101" i="29"/>
  <c r="AK100" i="29"/>
  <c r="AE100" i="29" s="1"/>
  <c r="AK95" i="29"/>
  <c r="AK94" i="29"/>
  <c r="AE94" i="29" s="1"/>
  <c r="AK93" i="29"/>
  <c r="AK92" i="29"/>
  <c r="Z92" i="29" s="1"/>
  <c r="AK88" i="29"/>
  <c r="AK83" i="29"/>
  <c r="AF83" i="29" s="1"/>
  <c r="AK80" i="29"/>
  <c r="AK79" i="29"/>
  <c r="AE79" i="29" s="1"/>
  <c r="AK78" i="29"/>
  <c r="AK77" i="29"/>
  <c r="AE77" i="29" s="1"/>
  <c r="AK76" i="29"/>
  <c r="AK72" i="29"/>
  <c r="Z72" i="29" s="1"/>
  <c r="AK71" i="29"/>
  <c r="AK68" i="29"/>
  <c r="Z68" i="29" s="1"/>
  <c r="AK67" i="29"/>
  <c r="AK65" i="29"/>
  <c r="AE65" i="29" s="1"/>
  <c r="AK63" i="29"/>
  <c r="AK57" i="29"/>
  <c r="AE57" i="29" s="1"/>
  <c r="AK54" i="29"/>
  <c r="AK53" i="29"/>
  <c r="AE53" i="29" s="1"/>
  <c r="AK50" i="29"/>
  <c r="AK48" i="29"/>
  <c r="AK46" i="29"/>
  <c r="AK45" i="29"/>
  <c r="AF45" i="29" s="1"/>
  <c r="AK44" i="29"/>
  <c r="AK43" i="29"/>
  <c r="AE43" i="29" s="1"/>
  <c r="AK42" i="29"/>
  <c r="AK40" i="29"/>
  <c r="AE40" i="29" s="1"/>
  <c r="AK36" i="29"/>
  <c r="AK32" i="29"/>
  <c r="AK27" i="29"/>
  <c r="AK23" i="29"/>
  <c r="AK21" i="29"/>
  <c r="AK13" i="29"/>
  <c r="AK12" i="29"/>
  <c r="AK10" i="29"/>
  <c r="AK7" i="29"/>
  <c r="AK5" i="29"/>
  <c r="AK3" i="29"/>
  <c r="AK26" i="29"/>
  <c r="Z26" i="29" s="1"/>
  <c r="AK24" i="29"/>
  <c r="AK22" i="29"/>
  <c r="AF22" i="29" s="1"/>
  <c r="AK20" i="29"/>
  <c r="AK19" i="29"/>
  <c r="AK18" i="29"/>
  <c r="AK17" i="29"/>
  <c r="AF17" i="29" s="1"/>
  <c r="AK16" i="29"/>
  <c r="AK15" i="29"/>
  <c r="Z15" i="29" s="1"/>
  <c r="AK14" i="29"/>
  <c r="AK11" i="29"/>
  <c r="AF11" i="29" s="1"/>
  <c r="AK9" i="29"/>
  <c r="AK8" i="29"/>
  <c r="AE8" i="29" s="1"/>
  <c r="AK6" i="29"/>
  <c r="AK4" i="29"/>
  <c r="AF4" i="29" s="1"/>
  <c r="F110" i="19"/>
  <c r="AM99" i="29"/>
  <c r="AM98" i="29"/>
  <c r="AM97" i="29"/>
  <c r="AM96" i="29"/>
  <c r="AM91" i="29"/>
  <c r="AM90" i="29"/>
  <c r="AM89" i="29"/>
  <c r="AM87" i="29"/>
  <c r="AM86" i="29"/>
  <c r="AM85" i="29"/>
  <c r="AM84" i="29"/>
  <c r="AM82" i="29"/>
  <c r="AM81" i="29"/>
  <c r="AM75" i="29"/>
  <c r="AM74" i="29"/>
  <c r="AM73" i="29"/>
  <c r="AM70" i="29"/>
  <c r="AM69" i="29"/>
  <c r="AM66" i="29"/>
  <c r="AM64" i="29"/>
  <c r="AM62" i="29"/>
  <c r="AM61" i="29"/>
  <c r="AM60" i="29"/>
  <c r="AM59" i="29"/>
  <c r="AM58" i="29"/>
  <c r="AM56" i="29"/>
  <c r="AM55" i="29"/>
  <c r="AM52" i="29"/>
  <c r="AM51" i="29"/>
  <c r="AM49" i="29"/>
  <c r="AM47" i="29"/>
  <c r="AM41" i="29"/>
  <c r="AM39" i="29"/>
  <c r="AM38" i="29"/>
  <c r="AM37" i="29"/>
  <c r="AM35" i="29"/>
  <c r="AM34" i="29"/>
  <c r="AM33" i="29"/>
  <c r="AM31" i="29"/>
  <c r="AM30" i="29"/>
  <c r="AM29" i="29"/>
  <c r="AM28" i="29"/>
  <c r="AM25" i="29"/>
  <c r="AM102" i="29"/>
  <c r="AM101" i="29"/>
  <c r="AM100" i="29"/>
  <c r="AM95" i="29"/>
  <c r="AM94" i="29"/>
  <c r="AM93" i="29"/>
  <c r="AM92" i="29"/>
  <c r="AM88" i="29"/>
  <c r="AM83" i="29"/>
  <c r="AM80" i="29"/>
  <c r="AM79" i="29"/>
  <c r="AM78" i="29"/>
  <c r="AM77" i="29"/>
  <c r="AM76" i="29"/>
  <c r="AM72" i="29"/>
  <c r="AM71" i="29"/>
  <c r="AM68" i="29"/>
  <c r="AM67" i="29"/>
  <c r="AM65" i="29"/>
  <c r="AM63" i="29"/>
  <c r="AM57" i="29"/>
  <c r="AM54" i="29"/>
  <c r="AM53" i="29"/>
  <c r="AM50" i="29"/>
  <c r="AM48" i="29"/>
  <c r="AM46" i="29"/>
  <c r="AM45" i="29"/>
  <c r="AM44" i="29"/>
  <c r="AM43" i="29"/>
  <c r="AM42" i="29"/>
  <c r="AM40" i="29"/>
  <c r="AM36" i="29"/>
  <c r="AM26" i="29"/>
  <c r="AM23" i="29"/>
  <c r="AM21" i="29"/>
  <c r="AE21" i="29" s="1"/>
  <c r="AM13" i="29"/>
  <c r="AM12" i="29"/>
  <c r="AF12" i="29" s="1"/>
  <c r="AM10" i="29"/>
  <c r="Z10" i="29"/>
  <c r="AM7" i="29"/>
  <c r="AM5" i="29"/>
  <c r="AM3" i="29"/>
  <c r="AM32" i="29"/>
  <c r="AM27" i="29"/>
  <c r="AM24" i="29"/>
  <c r="AM22" i="29"/>
  <c r="AM20" i="29"/>
  <c r="AM19" i="29"/>
  <c r="AM18" i="29"/>
  <c r="AM17" i="29"/>
  <c r="AM16" i="29"/>
  <c r="AM15" i="29"/>
  <c r="AM14" i="29"/>
  <c r="AM11" i="29"/>
  <c r="AM9" i="29"/>
  <c r="AM8" i="29"/>
  <c r="AM6" i="29"/>
  <c r="AM4" i="29"/>
  <c r="H110" i="19"/>
  <c r="AO99" i="29"/>
  <c r="AO98" i="29"/>
  <c r="AA98" i="29" s="1"/>
  <c r="AO97" i="29"/>
  <c r="AO96" i="29"/>
  <c r="AD96" i="29" s="1"/>
  <c r="AO91" i="29"/>
  <c r="AO90" i="29"/>
  <c r="AD90" i="29" s="1"/>
  <c r="AO89" i="29"/>
  <c r="AO87" i="29"/>
  <c r="AA87" i="29" s="1"/>
  <c r="AO86" i="29"/>
  <c r="AO85" i="29"/>
  <c r="AD85" i="29" s="1"/>
  <c r="AO84" i="29"/>
  <c r="AO82" i="29"/>
  <c r="AD82" i="29" s="1"/>
  <c r="AO81" i="29"/>
  <c r="AO75" i="29"/>
  <c r="AA75" i="29" s="1"/>
  <c r="AO74" i="29"/>
  <c r="AO73" i="29"/>
  <c r="AD73" i="29" s="1"/>
  <c r="AO70" i="29"/>
  <c r="AO69" i="29"/>
  <c r="AD69" i="29" s="1"/>
  <c r="AO66" i="29"/>
  <c r="AO64" i="29"/>
  <c r="AA64" i="29" s="1"/>
  <c r="AO62" i="29"/>
  <c r="AO61" i="29"/>
  <c r="AA61" i="29" s="1"/>
  <c r="AO60" i="29"/>
  <c r="AO59" i="29"/>
  <c r="AD59" i="29" s="1"/>
  <c r="AO58" i="29"/>
  <c r="AO56" i="29"/>
  <c r="AA56" i="29" s="1"/>
  <c r="AO55" i="29"/>
  <c r="AO52" i="29"/>
  <c r="AD52" i="29" s="1"/>
  <c r="AO51" i="29"/>
  <c r="AO49" i="29"/>
  <c r="AO47" i="29"/>
  <c r="AO41" i="29"/>
  <c r="AA41" i="29" s="1"/>
  <c r="AO39" i="29"/>
  <c r="AO38" i="29"/>
  <c r="AD38" i="29" s="1"/>
  <c r="AO37" i="29"/>
  <c r="AO35" i="29"/>
  <c r="AA35" i="29" s="1"/>
  <c r="AO34" i="29"/>
  <c r="AO33" i="29"/>
  <c r="AD33" i="29" s="1"/>
  <c r="AO31" i="29"/>
  <c r="AO30" i="29"/>
  <c r="AA30" i="29" s="1"/>
  <c r="AO29" i="29"/>
  <c r="AO28" i="29"/>
  <c r="AA28" i="29" s="1"/>
  <c r="AO25" i="29"/>
  <c r="AO102" i="29"/>
  <c r="AD102" i="29" s="1"/>
  <c r="AO101" i="29"/>
  <c r="AO100" i="29"/>
  <c r="AA100" i="29" s="1"/>
  <c r="AO95" i="29"/>
  <c r="AO94" i="29"/>
  <c r="AD94" i="29" s="1"/>
  <c r="AO93" i="29"/>
  <c r="AO92" i="29"/>
  <c r="AD92" i="29" s="1"/>
  <c r="AO88" i="29"/>
  <c r="AO83" i="29"/>
  <c r="AA83" i="29" s="1"/>
  <c r="AO80" i="29"/>
  <c r="AO79" i="29"/>
  <c r="AD79" i="29" s="1"/>
  <c r="AO78" i="29"/>
  <c r="AO77" i="29"/>
  <c r="AA77" i="29" s="1"/>
  <c r="AO76" i="29"/>
  <c r="AO72" i="29"/>
  <c r="AD72" i="29" s="1"/>
  <c r="AO71" i="29"/>
  <c r="AO68" i="29"/>
  <c r="AD68" i="29" s="1"/>
  <c r="AO67" i="29"/>
  <c r="AO65" i="29"/>
  <c r="AO63" i="29"/>
  <c r="AO57" i="29"/>
  <c r="AA57" i="29" s="1"/>
  <c r="AO54" i="29"/>
  <c r="AO53" i="29"/>
  <c r="AO50" i="29"/>
  <c r="AO48" i="29"/>
  <c r="AD48" i="29" s="1"/>
  <c r="AO46" i="29"/>
  <c r="AO45" i="29"/>
  <c r="AD45" i="29" s="1"/>
  <c r="AO44" i="29"/>
  <c r="AO43" i="29"/>
  <c r="AA43" i="29" s="1"/>
  <c r="AO42" i="29"/>
  <c r="AO40" i="29"/>
  <c r="AA40" i="29" s="1"/>
  <c r="AO36" i="29"/>
  <c r="AO32" i="29"/>
  <c r="AA32" i="29" s="1"/>
  <c r="AO27" i="29"/>
  <c r="AO23" i="29"/>
  <c r="AA23" i="29" s="1"/>
  <c r="AO21" i="29"/>
  <c r="AO13" i="29"/>
  <c r="AO12" i="29"/>
  <c r="AO10" i="29"/>
  <c r="AD10" i="29" s="1"/>
  <c r="AO7" i="29"/>
  <c r="AO5" i="29"/>
  <c r="AA5" i="29" s="1"/>
  <c r="AO3" i="29"/>
  <c r="AO26" i="29"/>
  <c r="AO24" i="29"/>
  <c r="AO22" i="29"/>
  <c r="AD22" i="29" s="1"/>
  <c r="AO20" i="29"/>
  <c r="AO19" i="29"/>
  <c r="AD19" i="29" s="1"/>
  <c r="AO18" i="29"/>
  <c r="AO17" i="29"/>
  <c r="AD17" i="29" s="1"/>
  <c r="AO16" i="29"/>
  <c r="AO15" i="29"/>
  <c r="AA15" i="29" s="1"/>
  <c r="AO14" i="29"/>
  <c r="AO11" i="29"/>
  <c r="AA11" i="29" s="1"/>
  <c r="AO9" i="29"/>
  <c r="AO8" i="29"/>
  <c r="AA8" i="29" s="1"/>
  <c r="AO6" i="29"/>
  <c r="AO4" i="29"/>
  <c r="BB110" i="19"/>
  <c r="J110" i="19"/>
  <c r="AF110" i="19"/>
  <c r="AQ99" i="29"/>
  <c r="AA99" i="29" s="1"/>
  <c r="AQ98" i="29"/>
  <c r="AQ97" i="29"/>
  <c r="AD97" i="29" s="1"/>
  <c r="AQ96" i="29"/>
  <c r="AQ91" i="29"/>
  <c r="AD91" i="29" s="1"/>
  <c r="AQ90" i="29"/>
  <c r="AQ89" i="29"/>
  <c r="AA89" i="29" s="1"/>
  <c r="AQ87" i="29"/>
  <c r="AQ86" i="29"/>
  <c r="AA86" i="29" s="1"/>
  <c r="AQ85" i="29"/>
  <c r="AQ84" i="29"/>
  <c r="AA84" i="29" s="1"/>
  <c r="AQ82" i="29"/>
  <c r="AQ81" i="29"/>
  <c r="AD81" i="29" s="1"/>
  <c r="AQ75" i="29"/>
  <c r="AQ74" i="29"/>
  <c r="AA74" i="29" s="1"/>
  <c r="AQ73" i="29"/>
  <c r="AQ70" i="29"/>
  <c r="AD70" i="29" s="1"/>
  <c r="AQ69" i="29"/>
  <c r="AQ66" i="29"/>
  <c r="AQ64" i="29"/>
  <c r="AQ62" i="29"/>
  <c r="AD62" i="29" s="1"/>
  <c r="AQ61" i="29"/>
  <c r="AQ60" i="29"/>
  <c r="AD60" i="29" s="1"/>
  <c r="AQ59" i="29"/>
  <c r="AQ58" i="29"/>
  <c r="AD58" i="29" s="1"/>
  <c r="AQ56" i="29"/>
  <c r="AQ55" i="29"/>
  <c r="AD55" i="29" s="1"/>
  <c r="AQ52" i="29"/>
  <c r="AQ51" i="29"/>
  <c r="AA51" i="29" s="1"/>
  <c r="AQ49" i="29"/>
  <c r="AQ47" i="29"/>
  <c r="AA47" i="29" s="1"/>
  <c r="AQ41" i="29"/>
  <c r="AQ39" i="29"/>
  <c r="AA39" i="29" s="1"/>
  <c r="AQ38" i="29"/>
  <c r="AQ37" i="29"/>
  <c r="AD37" i="29" s="1"/>
  <c r="AQ35" i="29"/>
  <c r="AQ34" i="29"/>
  <c r="AD34" i="29" s="1"/>
  <c r="AQ33" i="29"/>
  <c r="AQ31" i="29"/>
  <c r="AA31" i="29" s="1"/>
  <c r="AQ30" i="29"/>
  <c r="AQ29" i="29"/>
  <c r="AA29" i="29" s="1"/>
  <c r="AQ28" i="29"/>
  <c r="AQ25" i="29"/>
  <c r="AQ102" i="29"/>
  <c r="AQ101" i="29"/>
  <c r="AA101" i="29" s="1"/>
  <c r="AQ100" i="29"/>
  <c r="AQ95" i="29"/>
  <c r="AA95" i="29" s="1"/>
  <c r="AQ94" i="29"/>
  <c r="AQ93" i="29"/>
  <c r="AD93" i="29" s="1"/>
  <c r="AQ92" i="29"/>
  <c r="AQ88" i="29"/>
  <c r="AA88" i="29" s="1"/>
  <c r="AQ83" i="29"/>
  <c r="AQ80" i="29"/>
  <c r="AA80" i="29" s="1"/>
  <c r="AQ79" i="29"/>
  <c r="AQ78" i="29"/>
  <c r="AD78" i="29" s="1"/>
  <c r="AQ77" i="29"/>
  <c r="AQ76" i="29"/>
  <c r="AQ72" i="29"/>
  <c r="AQ71" i="29"/>
  <c r="AD71" i="29" s="1"/>
  <c r="AQ68" i="29"/>
  <c r="AQ67" i="29"/>
  <c r="AA67" i="29" s="1"/>
  <c r="AQ65" i="29"/>
  <c r="AQ63" i="29"/>
  <c r="AA63" i="29" s="1"/>
  <c r="AQ57" i="29"/>
  <c r="AQ54" i="29"/>
  <c r="AD54" i="29" s="1"/>
  <c r="AQ53" i="29"/>
  <c r="AQ50" i="29"/>
  <c r="AA50" i="29" s="1"/>
  <c r="AQ48" i="29"/>
  <c r="AQ46" i="29"/>
  <c r="AA46" i="29" s="1"/>
  <c r="AQ45" i="29"/>
  <c r="AQ44" i="29"/>
  <c r="AA44" i="29" s="1"/>
  <c r="AQ43" i="29"/>
  <c r="AQ42" i="29"/>
  <c r="AD42" i="29" s="1"/>
  <c r="AQ40" i="29"/>
  <c r="AQ36" i="29"/>
  <c r="AQ26" i="29"/>
  <c r="AQ23" i="29"/>
  <c r="AQ21" i="29"/>
  <c r="AQ13" i="29"/>
  <c r="AQ12" i="29"/>
  <c r="AQ10" i="29"/>
  <c r="AQ7" i="29"/>
  <c r="AQ5" i="29"/>
  <c r="AQ3" i="29"/>
  <c r="AQ32" i="29"/>
  <c r="AQ27" i="29"/>
  <c r="AQ24" i="29"/>
  <c r="AA24" i="29" s="1"/>
  <c r="AQ22" i="29"/>
  <c r="AQ20" i="29"/>
  <c r="AA20" i="29" s="1"/>
  <c r="AQ19" i="29"/>
  <c r="AQ18" i="29"/>
  <c r="AD18" i="29" s="1"/>
  <c r="AQ17" i="29"/>
  <c r="AQ16" i="29"/>
  <c r="AA16" i="29" s="1"/>
  <c r="AQ15" i="29"/>
  <c r="AQ14" i="29"/>
  <c r="AA14" i="29" s="1"/>
  <c r="AQ11" i="29"/>
  <c r="AQ9" i="29"/>
  <c r="AD9" i="29" s="1"/>
  <c r="AQ8" i="29"/>
  <c r="AQ6" i="29"/>
  <c r="AA6" i="29" s="1"/>
  <c r="AQ4" i="29"/>
  <c r="BD110" i="19"/>
  <c r="L110" i="19"/>
  <c r="AH110" i="19"/>
  <c r="AS99" i="29"/>
  <c r="AS98" i="29"/>
  <c r="AB98" i="29" s="1"/>
  <c r="AS97" i="29"/>
  <c r="AS96" i="29"/>
  <c r="AB96" i="29" s="1"/>
  <c r="AS91" i="29"/>
  <c r="AS90" i="29"/>
  <c r="AS89" i="29"/>
  <c r="AS87" i="29"/>
  <c r="AB87" i="29" s="1"/>
  <c r="AS86" i="29"/>
  <c r="AS85" i="29"/>
  <c r="AS84" i="29"/>
  <c r="AS82" i="29"/>
  <c r="AB82" i="29" s="1"/>
  <c r="AS81" i="29"/>
  <c r="AS75" i="29"/>
  <c r="AS74" i="29"/>
  <c r="AS73" i="29"/>
  <c r="AS70" i="29"/>
  <c r="AS69" i="29"/>
  <c r="AB69" i="29" s="1"/>
  <c r="AS66" i="29"/>
  <c r="AS64" i="29"/>
  <c r="AS62" i="29"/>
  <c r="AS61" i="29"/>
  <c r="AS60" i="29"/>
  <c r="AS59" i="29"/>
  <c r="AB59" i="29" s="1"/>
  <c r="AS58" i="29"/>
  <c r="AS56" i="29"/>
  <c r="AB56" i="29" s="1"/>
  <c r="AS55" i="29"/>
  <c r="AS52" i="29"/>
  <c r="AS51" i="29"/>
  <c r="AS49" i="29"/>
  <c r="AS47" i="29"/>
  <c r="AS41" i="29"/>
  <c r="AB41" i="29" s="1"/>
  <c r="AS39" i="29"/>
  <c r="AS38" i="29"/>
  <c r="AB38" i="29" s="1"/>
  <c r="AS37" i="29"/>
  <c r="AS35" i="29"/>
  <c r="AS34" i="29"/>
  <c r="AS33" i="29"/>
  <c r="AB33" i="29" s="1"/>
  <c r="AS31" i="29"/>
  <c r="AS30" i="29"/>
  <c r="AS29" i="29"/>
  <c r="AS28" i="29"/>
  <c r="AB28" i="29" s="1"/>
  <c r="AS25" i="29"/>
  <c r="AS102" i="29"/>
  <c r="AS101" i="29"/>
  <c r="AS100" i="29"/>
  <c r="AS95" i="29"/>
  <c r="AS94" i="29"/>
  <c r="AB94" i="29" s="1"/>
  <c r="AS93" i="29"/>
  <c r="AS92" i="29"/>
  <c r="AB92" i="29" s="1"/>
  <c r="AS88" i="29"/>
  <c r="AS83" i="29"/>
  <c r="AS80" i="29"/>
  <c r="AS79" i="29"/>
  <c r="AS78" i="29"/>
  <c r="AS77" i="29"/>
  <c r="AB77" i="29" s="1"/>
  <c r="AS76" i="29"/>
  <c r="AS72" i="29"/>
  <c r="AS71" i="29"/>
  <c r="AS68" i="29"/>
  <c r="AB68" i="29" s="1"/>
  <c r="AS67" i="29"/>
  <c r="AS65" i="29"/>
  <c r="AS63" i="29"/>
  <c r="AS57" i="29"/>
  <c r="AB57" i="29" s="1"/>
  <c r="AS54" i="29"/>
  <c r="AS53" i="29"/>
  <c r="AS50" i="29"/>
  <c r="AS48" i="29"/>
  <c r="AS46" i="29"/>
  <c r="AS45" i="29"/>
  <c r="AB45" i="29" s="1"/>
  <c r="AS44" i="29"/>
  <c r="AS43" i="29"/>
  <c r="AB43" i="29" s="1"/>
  <c r="AS42" i="29"/>
  <c r="AS40" i="29"/>
  <c r="AB40" i="29" s="1"/>
  <c r="AS36" i="29"/>
  <c r="AS32" i="29"/>
  <c r="AS27" i="29"/>
  <c r="AS23" i="29"/>
  <c r="AS21" i="29"/>
  <c r="AS13" i="29"/>
  <c r="AB13" i="29" s="1"/>
  <c r="AS12" i="29"/>
  <c r="AS10" i="29"/>
  <c r="AS7" i="29"/>
  <c r="AS5" i="29"/>
  <c r="AB5" i="29" s="1"/>
  <c r="AS3" i="29"/>
  <c r="AS26" i="29"/>
  <c r="AB26" i="29" s="1"/>
  <c r="AS24" i="29"/>
  <c r="AS22" i="29"/>
  <c r="AS20" i="29"/>
  <c r="AS19" i="29"/>
  <c r="AB19" i="29" s="1"/>
  <c r="AS18" i="29"/>
  <c r="AS17" i="29"/>
  <c r="AS16" i="29"/>
  <c r="AS15" i="29"/>
  <c r="AB15" i="29" s="1"/>
  <c r="AS14" i="29"/>
  <c r="AS11" i="29"/>
  <c r="AS9" i="29"/>
  <c r="AS8" i="29"/>
  <c r="AB8" i="29" s="1"/>
  <c r="AS6" i="29"/>
  <c r="AS4" i="29"/>
  <c r="AB4" i="29" s="1"/>
  <c r="BF110" i="19"/>
  <c r="N110" i="19"/>
  <c r="AJ110" i="19"/>
  <c r="AU99" i="29"/>
  <c r="AU98" i="29"/>
  <c r="AU97" i="29"/>
  <c r="AU96" i="29"/>
  <c r="AU91" i="29"/>
  <c r="AB91" i="29" s="1"/>
  <c r="AU90" i="29"/>
  <c r="AU89" i="29"/>
  <c r="AU87" i="29"/>
  <c r="AU86" i="29"/>
  <c r="AB86" i="29" s="1"/>
  <c r="AU85" i="29"/>
  <c r="AU84" i="29"/>
  <c r="AU82" i="29"/>
  <c r="AU81" i="29"/>
  <c r="AB81" i="29" s="1"/>
  <c r="AU75" i="29"/>
  <c r="AU74" i="29"/>
  <c r="AU73" i="29"/>
  <c r="AU70" i="29"/>
  <c r="AB70" i="29" s="1"/>
  <c r="AU69" i="29"/>
  <c r="AU66" i="29"/>
  <c r="AU64" i="29"/>
  <c r="AU62" i="29"/>
  <c r="AU61" i="29"/>
  <c r="AU60" i="29"/>
  <c r="AB60" i="29" s="1"/>
  <c r="AU59" i="29"/>
  <c r="AU58" i="29"/>
  <c r="AB58" i="29" s="1"/>
  <c r="AU56" i="29"/>
  <c r="AU55" i="29"/>
  <c r="AU52" i="29"/>
  <c r="AU51" i="29"/>
  <c r="AU49" i="29"/>
  <c r="AU47" i="29"/>
  <c r="AB47" i="29" s="1"/>
  <c r="AU41" i="29"/>
  <c r="AU39" i="29"/>
  <c r="AU38" i="29"/>
  <c r="AU37" i="29"/>
  <c r="AB37" i="29" s="1"/>
  <c r="AU35" i="29"/>
  <c r="AU34" i="29"/>
  <c r="AU33" i="29"/>
  <c r="AU31" i="29"/>
  <c r="AB31" i="29" s="1"/>
  <c r="AU30" i="29"/>
  <c r="AU29" i="29"/>
  <c r="AU28" i="29"/>
  <c r="AU25" i="29"/>
  <c r="AU102" i="29"/>
  <c r="AU101" i="29"/>
  <c r="AB101" i="29" s="1"/>
  <c r="AU100" i="29"/>
  <c r="AU95" i="29"/>
  <c r="AB95" i="29" s="1"/>
  <c r="AU94" i="29"/>
  <c r="AU93" i="29"/>
  <c r="AU92" i="29"/>
  <c r="AU88" i="29"/>
  <c r="AU83" i="29"/>
  <c r="AU80" i="29"/>
  <c r="AB80" i="29" s="1"/>
  <c r="AU79" i="29"/>
  <c r="AU78" i="29"/>
  <c r="AU77" i="29"/>
  <c r="AU76" i="29"/>
  <c r="AU72" i="29"/>
  <c r="AU71" i="29"/>
  <c r="AB71" i="29" s="1"/>
  <c r="AU68" i="29"/>
  <c r="AU67" i="29"/>
  <c r="AU65" i="29"/>
  <c r="AU63" i="29"/>
  <c r="AU57" i="29"/>
  <c r="AU54" i="29"/>
  <c r="AB54" i="29" s="1"/>
  <c r="AU53" i="29"/>
  <c r="AU50" i="29"/>
  <c r="AU48" i="29"/>
  <c r="AU46" i="29"/>
  <c r="AB46" i="29" s="1"/>
  <c r="AU45" i="29"/>
  <c r="AU44" i="29"/>
  <c r="AB44" i="29" s="1"/>
  <c r="AU43" i="29"/>
  <c r="AU42" i="29"/>
  <c r="AB42" i="29" s="1"/>
  <c r="AU40" i="29"/>
  <c r="AU36" i="29"/>
  <c r="AU26" i="29"/>
  <c r="AU23" i="29"/>
  <c r="AU21" i="29"/>
  <c r="AU13" i="29"/>
  <c r="AU12" i="29"/>
  <c r="AU10" i="29"/>
  <c r="AU7" i="29"/>
  <c r="AU5" i="29"/>
  <c r="AU3" i="29"/>
  <c r="AU32" i="29"/>
  <c r="AU27" i="29"/>
  <c r="AU24" i="29"/>
  <c r="AB24" i="29" s="1"/>
  <c r="AU22" i="29"/>
  <c r="AU20" i="29"/>
  <c r="AU19" i="29"/>
  <c r="AU18" i="29"/>
  <c r="AB18" i="29" s="1"/>
  <c r="AU17" i="29"/>
  <c r="AU16" i="29"/>
  <c r="AU15" i="29"/>
  <c r="AU14" i="29"/>
  <c r="AB14" i="29" s="1"/>
  <c r="AU11" i="29"/>
  <c r="AU9" i="29"/>
  <c r="AU8" i="29"/>
  <c r="AU6" i="29"/>
  <c r="AB6" i="29" s="1"/>
  <c r="AU4" i="29"/>
  <c r="BH110" i="19"/>
  <c r="Q110" i="47" s="1"/>
  <c r="P110" i="19"/>
  <c r="AL110" i="19"/>
  <c r="Q110" i="45" s="1"/>
  <c r="AW99" i="29"/>
  <c r="AW98" i="29"/>
  <c r="AW97" i="29"/>
  <c r="AW96" i="29"/>
  <c r="AW91" i="29"/>
  <c r="AW90" i="29"/>
  <c r="AW89" i="29"/>
  <c r="AW87" i="29"/>
  <c r="AW86" i="29"/>
  <c r="AW85" i="29"/>
  <c r="AW84" i="29"/>
  <c r="AW82" i="29"/>
  <c r="AW81" i="29"/>
  <c r="AW75" i="29"/>
  <c r="AW74" i="29"/>
  <c r="AW73" i="29"/>
  <c r="AW70" i="29"/>
  <c r="AW69" i="29"/>
  <c r="AW66" i="29"/>
  <c r="AW64" i="29"/>
  <c r="AW62" i="29"/>
  <c r="AW61" i="29"/>
  <c r="AW60" i="29"/>
  <c r="AW59" i="29"/>
  <c r="AW58" i="29"/>
  <c r="AW56" i="29"/>
  <c r="AW55" i="29"/>
  <c r="AW52" i="29"/>
  <c r="AW51" i="29"/>
  <c r="AW49" i="29"/>
  <c r="AW47" i="29"/>
  <c r="AW41" i="29"/>
  <c r="AW39" i="29"/>
  <c r="AW38" i="29"/>
  <c r="AW37" i="29"/>
  <c r="AW35" i="29"/>
  <c r="AW34" i="29"/>
  <c r="AW33" i="29"/>
  <c r="AW31" i="29"/>
  <c r="AW30" i="29"/>
  <c r="AW29" i="29"/>
  <c r="AW28" i="29"/>
  <c r="AW25" i="29"/>
  <c r="AW102" i="29"/>
  <c r="AW101" i="29"/>
  <c r="AW100" i="29"/>
  <c r="AW95" i="29"/>
  <c r="AW94" i="29"/>
  <c r="AW93" i="29"/>
  <c r="AW92" i="29"/>
  <c r="AW88" i="29"/>
  <c r="AW83" i="29"/>
  <c r="AW80" i="29"/>
  <c r="AW79" i="29"/>
  <c r="AW78" i="29"/>
  <c r="AW77" i="29"/>
  <c r="AW76" i="29"/>
  <c r="AW72" i="29"/>
  <c r="AW71" i="29"/>
  <c r="AW68" i="29"/>
  <c r="AW67" i="29"/>
  <c r="AW65" i="29"/>
  <c r="AW63" i="29"/>
  <c r="AW57" i="29"/>
  <c r="AW54" i="29"/>
  <c r="AW53" i="29"/>
  <c r="AW50" i="29"/>
  <c r="AW48" i="29"/>
  <c r="AW46" i="29"/>
  <c r="AW45" i="29"/>
  <c r="AW44" i="29"/>
  <c r="AW43" i="29"/>
  <c r="AW42" i="29"/>
  <c r="AW40" i="29"/>
  <c r="AW36" i="29"/>
  <c r="AW32" i="29"/>
  <c r="AW27" i="29"/>
  <c r="AB27" i="29" s="1"/>
  <c r="AW23" i="29"/>
  <c r="AW21" i="29"/>
  <c r="AW13" i="29"/>
  <c r="AW12" i="29"/>
  <c r="AB12" i="29" s="1"/>
  <c r="AW10" i="29"/>
  <c r="AW7" i="29"/>
  <c r="AB7" i="29" s="1"/>
  <c r="AW5" i="29"/>
  <c r="AW3" i="29"/>
  <c r="AF3" i="29" s="1"/>
  <c r="AW26" i="29"/>
  <c r="AW24" i="29"/>
  <c r="AW22" i="29"/>
  <c r="AW20" i="29"/>
  <c r="AW19" i="29"/>
  <c r="AW18" i="29"/>
  <c r="AW17" i="29"/>
  <c r="AW16" i="29"/>
  <c r="AW15" i="29"/>
  <c r="AW14" i="29"/>
  <c r="AW11" i="29"/>
  <c r="AW9" i="29"/>
  <c r="AW8" i="29"/>
  <c r="AW6" i="29"/>
  <c r="AW4" i="29"/>
  <c r="BJ110" i="19"/>
  <c r="R110" i="19"/>
  <c r="AN110" i="19"/>
  <c r="AY99" i="29"/>
  <c r="AC99" i="29" s="1"/>
  <c r="AY98" i="29"/>
  <c r="AY97" i="29"/>
  <c r="AY96" i="29"/>
  <c r="AY91" i="29"/>
  <c r="AY90" i="29"/>
  <c r="AY89" i="29"/>
  <c r="AC89" i="29" s="1"/>
  <c r="AY87" i="29"/>
  <c r="AY86" i="29"/>
  <c r="AY85" i="29"/>
  <c r="AY84" i="29"/>
  <c r="AC84" i="29" s="1"/>
  <c r="AY82" i="29"/>
  <c r="AY81" i="29"/>
  <c r="AC81" i="29" s="1"/>
  <c r="AY75" i="29"/>
  <c r="AY74" i="29"/>
  <c r="AC74" i="29" s="1"/>
  <c r="AY73" i="29"/>
  <c r="AY70" i="29"/>
  <c r="AY69" i="29"/>
  <c r="AY66" i="29"/>
  <c r="AY64" i="29"/>
  <c r="AY62" i="29"/>
  <c r="AC62" i="29" s="1"/>
  <c r="AY61" i="29"/>
  <c r="AY60" i="29"/>
  <c r="AY59" i="29"/>
  <c r="AY58" i="29"/>
  <c r="AC58" i="29" s="1"/>
  <c r="AY56" i="29"/>
  <c r="AY55" i="29"/>
  <c r="AY52" i="29"/>
  <c r="AY51" i="29"/>
  <c r="AY49" i="29"/>
  <c r="AY47" i="29"/>
  <c r="AC47" i="29" s="1"/>
  <c r="AY41" i="29"/>
  <c r="AY39" i="29"/>
  <c r="AY38" i="29"/>
  <c r="AY37" i="29"/>
  <c r="AC37" i="29" s="1"/>
  <c r="AY35" i="29"/>
  <c r="AY34" i="29"/>
  <c r="AY33" i="29"/>
  <c r="AY31" i="29"/>
  <c r="AY30" i="29"/>
  <c r="AY29" i="29"/>
  <c r="AC29" i="29" s="1"/>
  <c r="AY28" i="29"/>
  <c r="AY25" i="29"/>
  <c r="AC25" i="29" s="1"/>
  <c r="AY102" i="29"/>
  <c r="AY101" i="29"/>
  <c r="AC101" i="29" s="1"/>
  <c r="AY100" i="29"/>
  <c r="AY95" i="29"/>
  <c r="AY94" i="29"/>
  <c r="AY93" i="29"/>
  <c r="AY92" i="29"/>
  <c r="AY88" i="29"/>
  <c r="AC88" i="29" s="1"/>
  <c r="AY83" i="29"/>
  <c r="AY80" i="29"/>
  <c r="AY79" i="29"/>
  <c r="AY78" i="29"/>
  <c r="AC78" i="29" s="1"/>
  <c r="AY77" i="29"/>
  <c r="AY76" i="29"/>
  <c r="AC76" i="29" s="1"/>
  <c r="AY72" i="29"/>
  <c r="AY71" i="29"/>
  <c r="AY68" i="29"/>
  <c r="AY67" i="29"/>
  <c r="AY65" i="29"/>
  <c r="AY63" i="29"/>
  <c r="AC63" i="29" s="1"/>
  <c r="AY57" i="29"/>
  <c r="AY54" i="29"/>
  <c r="AY53" i="29"/>
  <c r="AY50" i="29"/>
  <c r="AC50" i="29" s="1"/>
  <c r="AY48" i="29"/>
  <c r="AY46" i="29"/>
  <c r="AC46" i="29" s="1"/>
  <c r="AY45" i="29"/>
  <c r="AY44" i="29"/>
  <c r="AY43" i="29"/>
  <c r="AY42" i="29"/>
  <c r="AY40" i="29"/>
  <c r="AY36" i="29"/>
  <c r="AC36" i="29" s="1"/>
  <c r="AY26" i="29"/>
  <c r="AY23" i="29"/>
  <c r="AY21" i="29"/>
  <c r="AY13" i="29"/>
  <c r="AY12" i="29"/>
  <c r="AY10" i="29"/>
  <c r="AC10" i="29" s="1"/>
  <c r="AY7" i="29"/>
  <c r="AY5" i="29"/>
  <c r="AY3" i="29"/>
  <c r="AY32" i="29"/>
  <c r="AY27" i="29"/>
  <c r="AY24" i="29"/>
  <c r="AC24" i="29" s="1"/>
  <c r="AY22" i="29"/>
  <c r="AY20" i="29"/>
  <c r="AY19" i="29"/>
  <c r="AY18" i="29"/>
  <c r="AC18" i="29" s="1"/>
  <c r="AY17" i="29"/>
  <c r="AY16" i="29"/>
  <c r="AC16" i="29" s="1"/>
  <c r="AY15" i="29"/>
  <c r="AY14" i="29"/>
  <c r="AY11" i="29"/>
  <c r="AY9" i="29"/>
  <c r="AC9" i="29" s="1"/>
  <c r="AY8" i="29"/>
  <c r="AY6" i="29"/>
  <c r="AY4" i="29"/>
  <c r="T110" i="6"/>
  <c r="U110" i="6" s="1"/>
  <c r="BL110" i="19"/>
  <c r="T110" i="19"/>
  <c r="T110" i="43" s="1"/>
  <c r="AP110" i="19"/>
  <c r="BA99" i="29"/>
  <c r="BA98" i="29"/>
  <c r="BA97" i="29"/>
  <c r="BA96" i="29"/>
  <c r="BA91" i="29"/>
  <c r="BA90" i="29"/>
  <c r="BA89" i="29"/>
  <c r="BA87" i="29"/>
  <c r="BA86" i="29"/>
  <c r="BA85" i="29"/>
  <c r="BA84" i="29"/>
  <c r="BA82" i="29"/>
  <c r="BA81" i="29"/>
  <c r="BA75" i="29"/>
  <c r="BA74" i="29"/>
  <c r="BA73" i="29"/>
  <c r="BA70" i="29"/>
  <c r="BA69" i="29"/>
  <c r="BA66" i="29"/>
  <c r="BA64" i="29"/>
  <c r="BA62" i="29"/>
  <c r="BA61" i="29"/>
  <c r="BA60" i="29"/>
  <c r="BA59" i="29"/>
  <c r="BA58" i="29"/>
  <c r="BA56" i="29"/>
  <c r="BA55" i="29"/>
  <c r="BA52" i="29"/>
  <c r="BA51" i="29"/>
  <c r="BA49" i="29"/>
  <c r="BA47" i="29"/>
  <c r="BA41" i="29"/>
  <c r="BA39" i="29"/>
  <c r="BA38" i="29"/>
  <c r="BA37" i="29"/>
  <c r="BA35" i="29"/>
  <c r="BA34" i="29"/>
  <c r="BA33" i="29"/>
  <c r="BA31" i="29"/>
  <c r="BA30" i="29"/>
  <c r="BA29" i="29"/>
  <c r="BA28" i="29"/>
  <c r="BA25" i="29"/>
  <c r="BA102" i="29"/>
  <c r="BA101" i="29"/>
  <c r="BA100" i="29"/>
  <c r="BA95" i="29"/>
  <c r="BA94" i="29"/>
  <c r="BA93" i="29"/>
  <c r="BA92" i="29"/>
  <c r="BA88" i="29"/>
  <c r="BA83" i="29"/>
  <c r="BA80" i="29"/>
  <c r="BA79" i="29"/>
  <c r="BA78" i="29"/>
  <c r="BA77" i="29"/>
  <c r="BA76" i="29"/>
  <c r="BA72" i="29"/>
  <c r="BA71" i="29"/>
  <c r="BA68" i="29"/>
  <c r="BA67" i="29"/>
  <c r="BA65" i="29"/>
  <c r="BA63" i="29"/>
  <c r="BA57" i="29"/>
  <c r="BA54" i="29"/>
  <c r="BA53" i="29"/>
  <c r="BA50" i="29"/>
  <c r="BA48" i="29"/>
  <c r="BA46" i="29"/>
  <c r="BA45" i="29"/>
  <c r="BA44" i="29"/>
  <c r="BA43" i="29"/>
  <c r="BA42" i="29"/>
  <c r="BA40" i="29"/>
  <c r="BA36" i="29"/>
  <c r="BA32" i="29"/>
  <c r="BA27" i="29"/>
  <c r="AC27" i="29" s="1"/>
  <c r="BA23" i="29"/>
  <c r="BA21" i="29"/>
  <c r="BA13" i="29"/>
  <c r="BA12" i="29"/>
  <c r="BA10" i="29"/>
  <c r="BA7" i="29"/>
  <c r="AC7" i="29" s="1"/>
  <c r="BA5" i="29"/>
  <c r="BA3" i="29"/>
  <c r="AC3" i="29" s="1"/>
  <c r="BA26" i="29"/>
  <c r="BA24" i="29"/>
  <c r="BA22" i="29"/>
  <c r="BA20" i="29"/>
  <c r="BA19" i="29"/>
  <c r="BA18" i="29"/>
  <c r="BA17" i="29"/>
  <c r="BA16" i="29"/>
  <c r="BA15" i="29"/>
  <c r="BA14" i="29"/>
  <c r="BA11" i="29"/>
  <c r="BA9" i="29"/>
  <c r="BA8" i="29"/>
  <c r="BA6" i="29"/>
  <c r="BA4" i="29"/>
  <c r="BN110" i="19"/>
  <c r="W110" i="47" s="1"/>
  <c r="V110" i="19"/>
  <c r="AR110" i="19"/>
  <c r="BC99" i="29"/>
  <c r="BC98" i="29"/>
  <c r="BC97" i="29"/>
  <c r="BC96" i="29"/>
  <c r="BC91" i="29"/>
  <c r="BC90" i="29"/>
  <c r="BC89" i="29"/>
  <c r="BC87" i="29"/>
  <c r="BC86" i="29"/>
  <c r="BC85" i="29"/>
  <c r="BC84" i="29"/>
  <c r="BC82" i="29"/>
  <c r="BC81" i="29"/>
  <c r="BC75" i="29"/>
  <c r="BC74" i="29"/>
  <c r="BC73" i="29"/>
  <c r="BC70" i="29"/>
  <c r="BC69" i="29"/>
  <c r="BC66" i="29"/>
  <c r="BC64" i="29"/>
  <c r="BC62" i="29"/>
  <c r="BC61" i="29"/>
  <c r="BC60" i="29"/>
  <c r="BC59" i="29"/>
  <c r="BC58" i="29"/>
  <c r="BC56" i="29"/>
  <c r="BC55" i="29"/>
  <c r="BC52" i="29"/>
  <c r="BC51" i="29"/>
  <c r="BC49" i="29"/>
  <c r="BC47" i="29"/>
  <c r="BC41" i="29"/>
  <c r="BC39" i="29"/>
  <c r="BC38" i="29"/>
  <c r="BC37" i="29"/>
  <c r="BC35" i="29"/>
  <c r="BC34" i="29"/>
  <c r="BC33" i="29"/>
  <c r="BC31" i="29"/>
  <c r="BC30" i="29"/>
  <c r="BC29" i="29"/>
  <c r="BC28" i="29"/>
  <c r="BC25" i="29"/>
  <c r="BC102" i="29"/>
  <c r="BC101" i="29"/>
  <c r="BC100" i="29"/>
  <c r="BC95" i="29"/>
  <c r="BC94" i="29"/>
  <c r="BC93" i="29"/>
  <c r="BC92" i="29"/>
  <c r="BC88" i="29"/>
  <c r="BC83" i="29"/>
  <c r="BC80" i="29"/>
  <c r="BC79" i="29"/>
  <c r="BC78" i="29"/>
  <c r="BC77" i="29"/>
  <c r="BC76" i="29"/>
  <c r="BC72" i="29"/>
  <c r="BC71" i="29"/>
  <c r="BC68" i="29"/>
  <c r="BC67" i="29"/>
  <c r="BC65" i="29"/>
  <c r="BC63" i="29"/>
  <c r="BC57" i="29"/>
  <c r="BC54" i="29"/>
  <c r="BC53" i="29"/>
  <c r="BC50" i="29"/>
  <c r="BC48" i="29"/>
  <c r="BC46" i="29"/>
  <c r="BC45" i="29"/>
  <c r="BC44" i="29"/>
  <c r="BC43" i="29"/>
  <c r="BC42" i="29"/>
  <c r="BC40" i="29"/>
  <c r="BC36" i="29"/>
  <c r="BC26" i="29"/>
  <c r="BC23" i="29"/>
  <c r="BC21" i="29"/>
  <c r="AC21" i="29"/>
  <c r="BC13" i="29"/>
  <c r="BC12" i="29"/>
  <c r="BC10" i="29"/>
  <c r="BC7" i="29"/>
  <c r="BC5" i="29"/>
  <c r="BC3" i="29"/>
  <c r="BC32" i="29"/>
  <c r="BC27" i="29"/>
  <c r="BC24" i="29"/>
  <c r="BC22" i="29"/>
  <c r="BC20" i="29"/>
  <c r="BC19" i="29"/>
  <c r="AC19" i="29" s="1"/>
  <c r="BC18" i="29"/>
  <c r="BC17" i="29"/>
  <c r="BC16" i="29"/>
  <c r="BC15" i="29"/>
  <c r="AC15" i="29" s="1"/>
  <c r="BC14" i="29"/>
  <c r="BC11" i="29"/>
  <c r="BC9" i="29"/>
  <c r="BC8" i="29"/>
  <c r="AC8" i="29" s="1"/>
  <c r="BC6" i="29"/>
  <c r="BC4" i="29"/>
  <c r="AC4" i="29" s="1"/>
  <c r="BP110" i="19"/>
  <c r="X110" i="19"/>
  <c r="AT110" i="19"/>
  <c r="U105" i="30"/>
  <c r="U105" i="50" s="1"/>
  <c r="S105" i="30"/>
  <c r="T105" i="50"/>
  <c r="S106" i="30"/>
  <c r="R106" i="30" s="1"/>
  <c r="Q106" i="30" s="1"/>
  <c r="U107" i="30"/>
  <c r="S107" i="30"/>
  <c r="T107" i="50" s="1"/>
  <c r="U108" i="30"/>
  <c r="U108" i="50" s="1"/>
  <c r="S108" i="30"/>
  <c r="U109" i="30"/>
  <c r="U109" i="50" s="1"/>
  <c r="S109" i="30"/>
  <c r="T109" i="50"/>
  <c r="AI102" i="31"/>
  <c r="AI97" i="31"/>
  <c r="Z97" i="31" s="1"/>
  <c r="AI96" i="31"/>
  <c r="AI95" i="31"/>
  <c r="Z95" i="31" s="1"/>
  <c r="AI91" i="31"/>
  <c r="AI86" i="31"/>
  <c r="AE86" i="31" s="1"/>
  <c r="AI85" i="31"/>
  <c r="AI84" i="31"/>
  <c r="Z84" i="31" s="1"/>
  <c r="AI83" i="31"/>
  <c r="AI82" i="31"/>
  <c r="Z82" i="31" s="1"/>
  <c r="AI79" i="31"/>
  <c r="AI74" i="31"/>
  <c r="AF74" i="31" s="1"/>
  <c r="AI73" i="31"/>
  <c r="AI72" i="31"/>
  <c r="AF72" i="31" s="1"/>
  <c r="AI70" i="31"/>
  <c r="AI69" i="31"/>
  <c r="Z69" i="31" s="1"/>
  <c r="AI68" i="31"/>
  <c r="AI67" i="31"/>
  <c r="Z67" i="31" s="1"/>
  <c r="AI63" i="31"/>
  <c r="AI60" i="31"/>
  <c r="Z60" i="31" s="1"/>
  <c r="AI59" i="31"/>
  <c r="AI58" i="31"/>
  <c r="AE58" i="31" s="1"/>
  <c r="AI54" i="31"/>
  <c r="AI53" i="31"/>
  <c r="AI101" i="31"/>
  <c r="AI100" i="31"/>
  <c r="Z100" i="31" s="1"/>
  <c r="AI99" i="31"/>
  <c r="AI98" i="31"/>
  <c r="AE98" i="31" s="1"/>
  <c r="AI94" i="31"/>
  <c r="AI93" i="31"/>
  <c r="AI92" i="31"/>
  <c r="AI90" i="31"/>
  <c r="Z90" i="31" s="1"/>
  <c r="AI89" i="31"/>
  <c r="AI88" i="31"/>
  <c r="Z88" i="31" s="1"/>
  <c r="AI87" i="31"/>
  <c r="AI81" i="31"/>
  <c r="AE81" i="31" s="1"/>
  <c r="AI80" i="31"/>
  <c r="AI78" i="31"/>
  <c r="AE78" i="31" s="1"/>
  <c r="AI77" i="31"/>
  <c r="AI76" i="31"/>
  <c r="Z76" i="31" s="1"/>
  <c r="AI75" i="31"/>
  <c r="AI71" i="31"/>
  <c r="AE71" i="31" s="1"/>
  <c r="AI66" i="31"/>
  <c r="AI65" i="31"/>
  <c r="AI64" i="31"/>
  <c r="AI62" i="31"/>
  <c r="AE62" i="31" s="1"/>
  <c r="AI61" i="31"/>
  <c r="AI57" i="31"/>
  <c r="Z57" i="31" s="1"/>
  <c r="AI56" i="31"/>
  <c r="AI55" i="31"/>
  <c r="AF55" i="31" s="1"/>
  <c r="AI52" i="31"/>
  <c r="AI51" i="31"/>
  <c r="Z51" i="31" s="1"/>
  <c r="AI50" i="31"/>
  <c r="AI49" i="31"/>
  <c r="AE49" i="31" s="1"/>
  <c r="AI48" i="31"/>
  <c r="AI47" i="31"/>
  <c r="Z47" i="31" s="1"/>
  <c r="AI46" i="31"/>
  <c r="AI45" i="31"/>
  <c r="Z45" i="31" s="1"/>
  <c r="AI44" i="31"/>
  <c r="AI42" i="31"/>
  <c r="AI39" i="31"/>
  <c r="AI38" i="31"/>
  <c r="Z38" i="31" s="1"/>
  <c r="AI37" i="31"/>
  <c r="AI36" i="31"/>
  <c r="Z36" i="31" s="1"/>
  <c r="AI33" i="31"/>
  <c r="AI32" i="31"/>
  <c r="AF32" i="31" s="1"/>
  <c r="AI31" i="31"/>
  <c r="AI27" i="31"/>
  <c r="Z27" i="31" s="1"/>
  <c r="AI22" i="31"/>
  <c r="AI21" i="31"/>
  <c r="AI20" i="31"/>
  <c r="AI19" i="31"/>
  <c r="AE19" i="31" s="1"/>
  <c r="AI18" i="31"/>
  <c r="AI12" i="31"/>
  <c r="Z12" i="31" s="1"/>
  <c r="AI11" i="31"/>
  <c r="AI10" i="31"/>
  <c r="Z10" i="31" s="1"/>
  <c r="AI7" i="31"/>
  <c r="AI6" i="31"/>
  <c r="AE6" i="31" s="1"/>
  <c r="AI4" i="31"/>
  <c r="AI43" i="31"/>
  <c r="Z43" i="31" s="1"/>
  <c r="AI41" i="31"/>
  <c r="AI40" i="31"/>
  <c r="AE40" i="31" s="1"/>
  <c r="AI35" i="31"/>
  <c r="AI34" i="31"/>
  <c r="Z34" i="31" s="1"/>
  <c r="AI30" i="31"/>
  <c r="AI29" i="31"/>
  <c r="AF29" i="31" s="1"/>
  <c r="AI28" i="31"/>
  <c r="AI26" i="31"/>
  <c r="Z26" i="31" s="1"/>
  <c r="AI25" i="31"/>
  <c r="AI24" i="31"/>
  <c r="AF24" i="31" s="1"/>
  <c r="AI23" i="31"/>
  <c r="AI17" i="31"/>
  <c r="AE17" i="31" s="1"/>
  <c r="AI16" i="31"/>
  <c r="AI15" i="31"/>
  <c r="Z15" i="31" s="1"/>
  <c r="AI14" i="31"/>
  <c r="AI13" i="31"/>
  <c r="Z13" i="31" s="1"/>
  <c r="AI9" i="31"/>
  <c r="AI8" i="31"/>
  <c r="AE8" i="31" s="1"/>
  <c r="AI5" i="31"/>
  <c r="AI3" i="31"/>
  <c r="AF3" i="31" s="1"/>
  <c r="AK102" i="31"/>
  <c r="AK97" i="31"/>
  <c r="AK96" i="31"/>
  <c r="AK95" i="31"/>
  <c r="AK91" i="31"/>
  <c r="AK86" i="31"/>
  <c r="AK85" i="31"/>
  <c r="AK84" i="31"/>
  <c r="AK83" i="31"/>
  <c r="AK82" i="31"/>
  <c r="AK79" i="31"/>
  <c r="AK74" i="31"/>
  <c r="AK73" i="31"/>
  <c r="AK72" i="31"/>
  <c r="AK70" i="31"/>
  <c r="AK69" i="31"/>
  <c r="AK68" i="31"/>
  <c r="AK67" i="31"/>
  <c r="AK63" i="31"/>
  <c r="AK60" i="31"/>
  <c r="AK59" i="31"/>
  <c r="AK58" i="31"/>
  <c r="AK54" i="31"/>
  <c r="AK53" i="31"/>
  <c r="AK101" i="31"/>
  <c r="AK100" i="31"/>
  <c r="AK99" i="31"/>
  <c r="AK98" i="31"/>
  <c r="AK94" i="31"/>
  <c r="AK93" i="31"/>
  <c r="AK92" i="31"/>
  <c r="AK90" i="31"/>
  <c r="AK89" i="31"/>
  <c r="AK88" i="31"/>
  <c r="AK87" i="31"/>
  <c r="AK81" i="31"/>
  <c r="AK80" i="31"/>
  <c r="AK78" i="31"/>
  <c r="AK77" i="31"/>
  <c r="AK76" i="31"/>
  <c r="AK75" i="31"/>
  <c r="AK71" i="31"/>
  <c r="AK66" i="31"/>
  <c r="AK65" i="31"/>
  <c r="AK64" i="31"/>
  <c r="AK62" i="31"/>
  <c r="AK61" i="31"/>
  <c r="AK57" i="31"/>
  <c r="AK56" i="31"/>
  <c r="AK55" i="31"/>
  <c r="AK52" i="31"/>
  <c r="AK51" i="31"/>
  <c r="AK50" i="31"/>
  <c r="AK49" i="31"/>
  <c r="AK48" i="31"/>
  <c r="AK47" i="31"/>
  <c r="AK46" i="31"/>
  <c r="AK45" i="31"/>
  <c r="AK44" i="31"/>
  <c r="AK42" i="31"/>
  <c r="AK39" i="31"/>
  <c r="AK38" i="31"/>
  <c r="AK37" i="31"/>
  <c r="AK36" i="31"/>
  <c r="AK33" i="31"/>
  <c r="AK32" i="31"/>
  <c r="AK31" i="31"/>
  <c r="AK27" i="31"/>
  <c r="AK22" i="31"/>
  <c r="AK21" i="31"/>
  <c r="AK20" i="31"/>
  <c r="AK19" i="31"/>
  <c r="AK18" i="31"/>
  <c r="AK12" i="31"/>
  <c r="AK11" i="31"/>
  <c r="AK10" i="31"/>
  <c r="AK7" i="31"/>
  <c r="AK6" i="31"/>
  <c r="AK4" i="31"/>
  <c r="AK43" i="31"/>
  <c r="AK41" i="31"/>
  <c r="AK40" i="31"/>
  <c r="AK35" i="31"/>
  <c r="AK34" i="31"/>
  <c r="AK30" i="31"/>
  <c r="AK29" i="31"/>
  <c r="AK28" i="31"/>
  <c r="AK26" i="31"/>
  <c r="AK25" i="31"/>
  <c r="AK24" i="31"/>
  <c r="AK23" i="31"/>
  <c r="AK17" i="31"/>
  <c r="AK16" i="31"/>
  <c r="AK15" i="31"/>
  <c r="AK14" i="31"/>
  <c r="AK13" i="31"/>
  <c r="AK9" i="31"/>
  <c r="AK8" i="31"/>
  <c r="AK5" i="31"/>
  <c r="AK3" i="31"/>
  <c r="AM102" i="31"/>
  <c r="AM97" i="31"/>
  <c r="AM96" i="31"/>
  <c r="AM95" i="31"/>
  <c r="AM91" i="31"/>
  <c r="AM86" i="31"/>
  <c r="AM85" i="31"/>
  <c r="AM84" i="31"/>
  <c r="AM83" i="31"/>
  <c r="AM82" i="31"/>
  <c r="AM79" i="31"/>
  <c r="AM74" i="31"/>
  <c r="AM73" i="31"/>
  <c r="AM72" i="31"/>
  <c r="AM70" i="31"/>
  <c r="AM69" i="31"/>
  <c r="AM68" i="31"/>
  <c r="AM67" i="31"/>
  <c r="AM63" i="31"/>
  <c r="AM60" i="31"/>
  <c r="AM59" i="31"/>
  <c r="AM58" i="31"/>
  <c r="AM54" i="31"/>
  <c r="AM53" i="31"/>
  <c r="AM101" i="31"/>
  <c r="AM100" i="31"/>
  <c r="AM99" i="31"/>
  <c r="AM98" i="31"/>
  <c r="AM94" i="31"/>
  <c r="AM93" i="31"/>
  <c r="AM92" i="31"/>
  <c r="AM90" i="31"/>
  <c r="AM89" i="31"/>
  <c r="AM88" i="31"/>
  <c r="AM87" i="31"/>
  <c r="AM81" i="31"/>
  <c r="AM80" i="31"/>
  <c r="AM78" i="31"/>
  <c r="AM77" i="31"/>
  <c r="AM76" i="31"/>
  <c r="AM75" i="31"/>
  <c r="AM71" i="31"/>
  <c r="AM66" i="31"/>
  <c r="AM65" i="31"/>
  <c r="AM64" i="31"/>
  <c r="AM62" i="31"/>
  <c r="AM61" i="31"/>
  <c r="AM57" i="31"/>
  <c r="AM56" i="31"/>
  <c r="AM55" i="31"/>
  <c r="AM52" i="31"/>
  <c r="AM51" i="31"/>
  <c r="AM50" i="31"/>
  <c r="AM49" i="31"/>
  <c r="AM48" i="31"/>
  <c r="AM47" i="31"/>
  <c r="AM46" i="31"/>
  <c r="AM45" i="31"/>
  <c r="AM44" i="31"/>
  <c r="AM42" i="31"/>
  <c r="AM39" i="31"/>
  <c r="AM38" i="31"/>
  <c r="AM37" i="31"/>
  <c r="AM36" i="31"/>
  <c r="AM33" i="31"/>
  <c r="AM32" i="31"/>
  <c r="AM31" i="31"/>
  <c r="AM27" i="31"/>
  <c r="AM22" i="31"/>
  <c r="Z22" i="31" s="1"/>
  <c r="AM21" i="31"/>
  <c r="AM20" i="31"/>
  <c r="AE20" i="31" s="1"/>
  <c r="AM19" i="31"/>
  <c r="AM18" i="31"/>
  <c r="AM12" i="31"/>
  <c r="AM11" i="31"/>
  <c r="AE11" i="31" s="1"/>
  <c r="AM10" i="31"/>
  <c r="AM7" i="31"/>
  <c r="AE7" i="31" s="1"/>
  <c r="AM6" i="31"/>
  <c r="Z6" i="31"/>
  <c r="AM4" i="31"/>
  <c r="AM43" i="31"/>
  <c r="AM41" i="31"/>
  <c r="AM40" i="31"/>
  <c r="AM35" i="31"/>
  <c r="AM34" i="31"/>
  <c r="AM30" i="31"/>
  <c r="AM29" i="31"/>
  <c r="AM28" i="31"/>
  <c r="AM26" i="31"/>
  <c r="AM25" i="31"/>
  <c r="AM24" i="31"/>
  <c r="AM23" i="31"/>
  <c r="AM17" i="31"/>
  <c r="AM16" i="31"/>
  <c r="AM15" i="31"/>
  <c r="AM14" i="31"/>
  <c r="AM13" i="31"/>
  <c r="AM9" i="31"/>
  <c r="AM8" i="31"/>
  <c r="AM5" i="31"/>
  <c r="AM3" i="31"/>
  <c r="AO102" i="31"/>
  <c r="AO97" i="31"/>
  <c r="AD97" i="31" s="1"/>
  <c r="AO96" i="31"/>
  <c r="AO95" i="31"/>
  <c r="AD95" i="31" s="1"/>
  <c r="AO91" i="31"/>
  <c r="AO86" i="31"/>
  <c r="AA86" i="31" s="1"/>
  <c r="AO85" i="31"/>
  <c r="AO84" i="31"/>
  <c r="AD84" i="31" s="1"/>
  <c r="AO83" i="31"/>
  <c r="AO82" i="31"/>
  <c r="AD82" i="31" s="1"/>
  <c r="AO79" i="31"/>
  <c r="AO74" i="31"/>
  <c r="AA74" i="31" s="1"/>
  <c r="AO73" i="31"/>
  <c r="AO72" i="31"/>
  <c r="AA72" i="31" s="1"/>
  <c r="AO70" i="31"/>
  <c r="AO69" i="31"/>
  <c r="AD69" i="31" s="1"/>
  <c r="AO68" i="31"/>
  <c r="AO67" i="31"/>
  <c r="AA67" i="31" s="1"/>
  <c r="AO63" i="31"/>
  <c r="AO60" i="31"/>
  <c r="AA60" i="31" s="1"/>
  <c r="AO59" i="31"/>
  <c r="AO58" i="31"/>
  <c r="AD58" i="31" s="1"/>
  <c r="AO54" i="31"/>
  <c r="AO53" i="31"/>
  <c r="AD53" i="31" s="1"/>
  <c r="AO101" i="31"/>
  <c r="AO100" i="31"/>
  <c r="AO99" i="31"/>
  <c r="AO98" i="31"/>
  <c r="AD98" i="31" s="1"/>
  <c r="AO94" i="31"/>
  <c r="AO93" i="31"/>
  <c r="AA93" i="31" s="1"/>
  <c r="AO92" i="31"/>
  <c r="AO90" i="31"/>
  <c r="AD90" i="31" s="1"/>
  <c r="AO89" i="31"/>
  <c r="AO88" i="31"/>
  <c r="AA88" i="31" s="1"/>
  <c r="AO87" i="31"/>
  <c r="AO81" i="31"/>
  <c r="AA81" i="31" s="1"/>
  <c r="AO80" i="31"/>
  <c r="AO78" i="31"/>
  <c r="AA78" i="31" s="1"/>
  <c r="AO77" i="31"/>
  <c r="AO76" i="31"/>
  <c r="AA76" i="31" s="1"/>
  <c r="AO75" i="31"/>
  <c r="AO71" i="31"/>
  <c r="AD71" i="31" s="1"/>
  <c r="AO66" i="31"/>
  <c r="AO65" i="31"/>
  <c r="AD65" i="31" s="1"/>
  <c r="AO64" i="31"/>
  <c r="AO62" i="31"/>
  <c r="AD62" i="31" s="1"/>
  <c r="AO61" i="31"/>
  <c r="AO57" i="31"/>
  <c r="AA57" i="31" s="1"/>
  <c r="AO56" i="31"/>
  <c r="AO55" i="31"/>
  <c r="AA55" i="31" s="1"/>
  <c r="AO52" i="31"/>
  <c r="AO51" i="31"/>
  <c r="AD51" i="31" s="1"/>
  <c r="AO50" i="31"/>
  <c r="AO49" i="31"/>
  <c r="AA49" i="31" s="1"/>
  <c r="AO48" i="31"/>
  <c r="AO47" i="31"/>
  <c r="AO46" i="31"/>
  <c r="AO45" i="31"/>
  <c r="AD45" i="31" s="1"/>
  <c r="AO44" i="31"/>
  <c r="AO43" i="31"/>
  <c r="AA43" i="31" s="1"/>
  <c r="AO42" i="31"/>
  <c r="AO39" i="31"/>
  <c r="AE39" i="31" s="1"/>
  <c r="AO38" i="31"/>
  <c r="AO37" i="31"/>
  <c r="AD37" i="31" s="1"/>
  <c r="AO36" i="31"/>
  <c r="AO33" i="31"/>
  <c r="AD33" i="31" s="1"/>
  <c r="AO32" i="31"/>
  <c r="AO31" i="31"/>
  <c r="AE31" i="31" s="1"/>
  <c r="AO27" i="31"/>
  <c r="AO22" i="31"/>
  <c r="AA22" i="31" s="1"/>
  <c r="AO21" i="31"/>
  <c r="AO20" i="31"/>
  <c r="AA20" i="31" s="1"/>
  <c r="AO19" i="31"/>
  <c r="AO18" i="31"/>
  <c r="AA18" i="31" s="1"/>
  <c r="AO12" i="31"/>
  <c r="AO11" i="31"/>
  <c r="AD11" i="31" s="1"/>
  <c r="AO10" i="31"/>
  <c r="AO7" i="31"/>
  <c r="AD7" i="31" s="1"/>
  <c r="AO6" i="31"/>
  <c r="AO4" i="31"/>
  <c r="AD4" i="31" s="1"/>
  <c r="AO41" i="31"/>
  <c r="AO40" i="31"/>
  <c r="AD40" i="31" s="1"/>
  <c r="AO35" i="31"/>
  <c r="AO34" i="31"/>
  <c r="AD34" i="31" s="1"/>
  <c r="AO30" i="31"/>
  <c r="AO29" i="31"/>
  <c r="AA29" i="31" s="1"/>
  <c r="AO28" i="31"/>
  <c r="AO26" i="31"/>
  <c r="AD26" i="31" s="1"/>
  <c r="AO25" i="31"/>
  <c r="AO24" i="31"/>
  <c r="AD24" i="31" s="1"/>
  <c r="AO23" i="31"/>
  <c r="AO17" i="31"/>
  <c r="AA17" i="31" s="1"/>
  <c r="AO16" i="31"/>
  <c r="AO15" i="31"/>
  <c r="AA15" i="31" s="1"/>
  <c r="AO14" i="31"/>
  <c r="AO13" i="31"/>
  <c r="AD13" i="31" s="1"/>
  <c r="AO9" i="31"/>
  <c r="AO8" i="31"/>
  <c r="AA8" i="31" s="1"/>
  <c r="AO5" i="31"/>
  <c r="AO3" i="31"/>
  <c r="AD3" i="31" s="1"/>
  <c r="AQ102" i="31"/>
  <c r="AQ97" i="31"/>
  <c r="AQ96" i="31"/>
  <c r="AQ95" i="31"/>
  <c r="AQ91" i="31"/>
  <c r="AQ86" i="31"/>
  <c r="AQ85" i="31"/>
  <c r="AQ84" i="31"/>
  <c r="AQ83" i="31"/>
  <c r="AQ82" i="31"/>
  <c r="AQ79" i="31"/>
  <c r="AQ74" i="31"/>
  <c r="AQ73" i="31"/>
  <c r="AQ72" i="31"/>
  <c r="AQ70" i="31"/>
  <c r="AQ69" i="31"/>
  <c r="AQ68" i="31"/>
  <c r="AQ67" i="31"/>
  <c r="AQ63" i="31"/>
  <c r="AQ60" i="31"/>
  <c r="AQ59" i="31"/>
  <c r="AQ58" i="31"/>
  <c r="AQ54" i="31"/>
  <c r="AQ53" i="31"/>
  <c r="AQ101" i="31"/>
  <c r="AQ100" i="31"/>
  <c r="AQ99" i="31"/>
  <c r="AQ98" i="31"/>
  <c r="AQ94" i="31"/>
  <c r="AQ93" i="31"/>
  <c r="AQ92" i="31"/>
  <c r="AQ90" i="31"/>
  <c r="AQ89" i="31"/>
  <c r="AQ88" i="31"/>
  <c r="AQ87" i="31"/>
  <c r="AQ81" i="31"/>
  <c r="AQ80" i="31"/>
  <c r="AQ78" i="31"/>
  <c r="AQ77" i="31"/>
  <c r="AQ76" i="31"/>
  <c r="AQ75" i="31"/>
  <c r="AQ71" i="31"/>
  <c r="AQ66" i="31"/>
  <c r="AQ65" i="31"/>
  <c r="AQ64" i="31"/>
  <c r="AQ62" i="31"/>
  <c r="AQ61" i="31"/>
  <c r="AQ57" i="31"/>
  <c r="AQ56" i="31"/>
  <c r="AQ55" i="31"/>
  <c r="AQ52" i="31"/>
  <c r="AQ51" i="31"/>
  <c r="AQ50" i="31"/>
  <c r="AQ49" i="31"/>
  <c r="AQ48" i="31"/>
  <c r="AQ47" i="31"/>
  <c r="AQ46" i="31"/>
  <c r="AQ45" i="31"/>
  <c r="AQ44" i="31"/>
  <c r="AQ43" i="31"/>
  <c r="AQ42" i="31"/>
  <c r="AQ39" i="31"/>
  <c r="AQ38" i="31"/>
  <c r="AQ37" i="31"/>
  <c r="AQ36" i="31"/>
  <c r="AQ33" i="31"/>
  <c r="AQ32" i="31"/>
  <c r="AQ31" i="31"/>
  <c r="AQ27" i="31"/>
  <c r="AQ22" i="31"/>
  <c r="AQ21" i="31"/>
  <c r="AQ20" i="31"/>
  <c r="AQ19" i="31"/>
  <c r="AQ18" i="31"/>
  <c r="AQ12" i="31"/>
  <c r="AQ11" i="31"/>
  <c r="AQ10" i="31"/>
  <c r="AQ7" i="31"/>
  <c r="AQ6" i="31"/>
  <c r="AQ4" i="31"/>
  <c r="AQ41" i="31"/>
  <c r="AQ40" i="31"/>
  <c r="AQ35" i="31"/>
  <c r="AQ34" i="31"/>
  <c r="AQ30" i="31"/>
  <c r="AQ29" i="31"/>
  <c r="AQ28" i="31"/>
  <c r="AQ26" i="31"/>
  <c r="AQ25" i="31"/>
  <c r="AQ24" i="31"/>
  <c r="AQ23" i="31"/>
  <c r="AQ17" i="31"/>
  <c r="AQ16" i="31"/>
  <c r="AQ15" i="31"/>
  <c r="AQ14" i="31"/>
  <c r="AQ13" i="31"/>
  <c r="AQ9" i="31"/>
  <c r="AQ8" i="31"/>
  <c r="AQ5" i="31"/>
  <c r="AQ3" i="31"/>
  <c r="AS102" i="31"/>
  <c r="AS97" i="31"/>
  <c r="AB97" i="31" s="1"/>
  <c r="AS96" i="31"/>
  <c r="AS95" i="31"/>
  <c r="AS91" i="31"/>
  <c r="AS86" i="31"/>
  <c r="AB86" i="31" s="1"/>
  <c r="AS85" i="31"/>
  <c r="AS84" i="31"/>
  <c r="AS83" i="31"/>
  <c r="AS82" i="31"/>
  <c r="AB82" i="31" s="1"/>
  <c r="AS79" i="31"/>
  <c r="AS74" i="31"/>
  <c r="AS73" i="31"/>
  <c r="AS72" i="31"/>
  <c r="AB72" i="31" s="1"/>
  <c r="AS70" i="31"/>
  <c r="AS69" i="31"/>
  <c r="AS68" i="31"/>
  <c r="AS67" i="31"/>
  <c r="AB67" i="31" s="1"/>
  <c r="AS63" i="31"/>
  <c r="AS60" i="31"/>
  <c r="AB60" i="31" s="1"/>
  <c r="AS59" i="31"/>
  <c r="AS58" i="31"/>
  <c r="AS54" i="31"/>
  <c r="AS53" i="31"/>
  <c r="AS101" i="31"/>
  <c r="AS100" i="31"/>
  <c r="AB100" i="31" s="1"/>
  <c r="AS99" i="31"/>
  <c r="AS98" i="31"/>
  <c r="AS94" i="31"/>
  <c r="AS93" i="31"/>
  <c r="AS92" i="31"/>
  <c r="AS90" i="31"/>
  <c r="AS89" i="31"/>
  <c r="AS88" i="31"/>
  <c r="AS87" i="31"/>
  <c r="AS81" i="31"/>
  <c r="AS80" i="31"/>
  <c r="AS78" i="31"/>
  <c r="AB78" i="31" s="1"/>
  <c r="AS77" i="31"/>
  <c r="AS76" i="31"/>
  <c r="AB76" i="31" s="1"/>
  <c r="AS75" i="31"/>
  <c r="AS71" i="31"/>
  <c r="AS66" i="31"/>
  <c r="AS65" i="31"/>
  <c r="AS64" i="31"/>
  <c r="AS62" i="31"/>
  <c r="AB62" i="31" s="1"/>
  <c r="AS61" i="31"/>
  <c r="AS57" i="31"/>
  <c r="AB57" i="31" s="1"/>
  <c r="AS56" i="31"/>
  <c r="AS55" i="31"/>
  <c r="AB55" i="31" s="1"/>
  <c r="AS52" i="31"/>
  <c r="AS51" i="31"/>
  <c r="AS50" i="31"/>
  <c r="AS49" i="31"/>
  <c r="AB49" i="31" s="1"/>
  <c r="AS48" i="31"/>
  <c r="AS47" i="31"/>
  <c r="AS46" i="31"/>
  <c r="AS45" i="31"/>
  <c r="AB45" i="31" s="1"/>
  <c r="AS44" i="31"/>
  <c r="AS43" i="31"/>
  <c r="AS42" i="31"/>
  <c r="AS39" i="31"/>
  <c r="AS38" i="31"/>
  <c r="AS37" i="31"/>
  <c r="AB37" i="31" s="1"/>
  <c r="AS36" i="31"/>
  <c r="AS33" i="31"/>
  <c r="AB33" i="31" s="1"/>
  <c r="AS32" i="31"/>
  <c r="AS31" i="31"/>
  <c r="AS27" i="31"/>
  <c r="AS22" i="31"/>
  <c r="AB22" i="31" s="1"/>
  <c r="AS21" i="31"/>
  <c r="AS20" i="31"/>
  <c r="AB20" i="31" s="1"/>
  <c r="AS19" i="31"/>
  <c r="AS18" i="31"/>
  <c r="AS12" i="31"/>
  <c r="AS11" i="31"/>
  <c r="AS10" i="31"/>
  <c r="AS7" i="31"/>
  <c r="AB7" i="31" s="1"/>
  <c r="AS6" i="31"/>
  <c r="AS4" i="31"/>
  <c r="AS41" i="31"/>
  <c r="AS40" i="31"/>
  <c r="AB40" i="31" s="1"/>
  <c r="AS35" i="31"/>
  <c r="AS34" i="31"/>
  <c r="AS30" i="31"/>
  <c r="AS29" i="31"/>
  <c r="AS28" i="31"/>
  <c r="AS26" i="31"/>
  <c r="AB26" i="31" s="1"/>
  <c r="AS25" i="31"/>
  <c r="AS24" i="31"/>
  <c r="AS23" i="31"/>
  <c r="AS17" i="31"/>
  <c r="AB17" i="31" s="1"/>
  <c r="AS16" i="31"/>
  <c r="AS15" i="31"/>
  <c r="AB15" i="31" s="1"/>
  <c r="AS14" i="31"/>
  <c r="AS13" i="31"/>
  <c r="AS9" i="31"/>
  <c r="AS8" i="31"/>
  <c r="AB8" i="31" s="1"/>
  <c r="AS5" i="31"/>
  <c r="AS3" i="31"/>
  <c r="AU102" i="31"/>
  <c r="AU97" i="31"/>
  <c r="AU96" i="31"/>
  <c r="AU95" i="31"/>
  <c r="AU91" i="31"/>
  <c r="AU86" i="31"/>
  <c r="AU85" i="31"/>
  <c r="AU84" i="31"/>
  <c r="AU83" i="31"/>
  <c r="AU82" i="31"/>
  <c r="AU79" i="31"/>
  <c r="AU74" i="31"/>
  <c r="AU73" i="31"/>
  <c r="AU72" i="31"/>
  <c r="AU70" i="31"/>
  <c r="AU69" i="31"/>
  <c r="AU68" i="31"/>
  <c r="AU67" i="31"/>
  <c r="AU63" i="31"/>
  <c r="AU60" i="31"/>
  <c r="AU59" i="31"/>
  <c r="AU58" i="31"/>
  <c r="AU54" i="31"/>
  <c r="AU53" i="31"/>
  <c r="AU101" i="31"/>
  <c r="AU100" i="31"/>
  <c r="AU99" i="31"/>
  <c r="AU98" i="31"/>
  <c r="AU94" i="31"/>
  <c r="AU93" i="31"/>
  <c r="AU92" i="31"/>
  <c r="AU90" i="31"/>
  <c r="AU89" i="31"/>
  <c r="AU88" i="31"/>
  <c r="AU87" i="31"/>
  <c r="AU81" i="31"/>
  <c r="AU80" i="31"/>
  <c r="AU78" i="31"/>
  <c r="AU77" i="31"/>
  <c r="AU76" i="31"/>
  <c r="AU75" i="31"/>
  <c r="AU71" i="31"/>
  <c r="AU66" i="31"/>
  <c r="AU65" i="31"/>
  <c r="AU64" i="31"/>
  <c r="AU62" i="31"/>
  <c r="AU61" i="31"/>
  <c r="AU57" i="31"/>
  <c r="AU56" i="31"/>
  <c r="AU55" i="31"/>
  <c r="AU52" i="31"/>
  <c r="AU51" i="31"/>
  <c r="AU50" i="31"/>
  <c r="AU49" i="31"/>
  <c r="AU48" i="31"/>
  <c r="AU47" i="31"/>
  <c r="AU46" i="31"/>
  <c r="AU45" i="31"/>
  <c r="AU44" i="31"/>
  <c r="AU43" i="31"/>
  <c r="AU42" i="31"/>
  <c r="AU39" i="31"/>
  <c r="AU38" i="31"/>
  <c r="AU37" i="31"/>
  <c r="AU36" i="31"/>
  <c r="AU33" i="31"/>
  <c r="AU32" i="31"/>
  <c r="AU31" i="31"/>
  <c r="AU27" i="31"/>
  <c r="AU22" i="31"/>
  <c r="AU21" i="31"/>
  <c r="AU20" i="31"/>
  <c r="AU19" i="31"/>
  <c r="AU18" i="31"/>
  <c r="AU12" i="31"/>
  <c r="AU11" i="31"/>
  <c r="AU10" i="31"/>
  <c r="AU7" i="31"/>
  <c r="AU6" i="31"/>
  <c r="AU4" i="31"/>
  <c r="AU41" i="31"/>
  <c r="AU40" i="31"/>
  <c r="AU35" i="31"/>
  <c r="AU34" i="31"/>
  <c r="AU30" i="31"/>
  <c r="AU29" i="31"/>
  <c r="AU28" i="31"/>
  <c r="AU26" i="31"/>
  <c r="AU25" i="31"/>
  <c r="AU24" i="31"/>
  <c r="AU23" i="31"/>
  <c r="AU17" i="31"/>
  <c r="AU16" i="31"/>
  <c r="AU15" i="31"/>
  <c r="AU14" i="31"/>
  <c r="AU13" i="31"/>
  <c r="AU9" i="31"/>
  <c r="AU8" i="31"/>
  <c r="AU5" i="31"/>
  <c r="AU3" i="31"/>
  <c r="AW102" i="31"/>
  <c r="AW97" i="31"/>
  <c r="AW96" i="31"/>
  <c r="AW95" i="31"/>
  <c r="AW91" i="31"/>
  <c r="AW86" i="31"/>
  <c r="AW85" i="31"/>
  <c r="AW84" i="31"/>
  <c r="AW83" i="31"/>
  <c r="AW82" i="31"/>
  <c r="AW79" i="31"/>
  <c r="AW74" i="31"/>
  <c r="AW73" i="31"/>
  <c r="AW72" i="31"/>
  <c r="AW70" i="31"/>
  <c r="AW69" i="31"/>
  <c r="AW68" i="31"/>
  <c r="AW67" i="31"/>
  <c r="AW63" i="31"/>
  <c r="AW60" i="31"/>
  <c r="AW59" i="31"/>
  <c r="AW58" i="31"/>
  <c r="AW54" i="31"/>
  <c r="AW53" i="31"/>
  <c r="AW101" i="31"/>
  <c r="AW100" i="31"/>
  <c r="AW99" i="31"/>
  <c r="AW98" i="31"/>
  <c r="AW94" i="31"/>
  <c r="AW93" i="31"/>
  <c r="AW92" i="31"/>
  <c r="AW90" i="31"/>
  <c r="AW89" i="31"/>
  <c r="AW88" i="31"/>
  <c r="AW87" i="31"/>
  <c r="AW81" i="31"/>
  <c r="AW80" i="31"/>
  <c r="AW78" i="31"/>
  <c r="AW77" i="31"/>
  <c r="AW76" i="31"/>
  <c r="AW75" i="31"/>
  <c r="AW71" i="31"/>
  <c r="AW66" i="31"/>
  <c r="AW65" i="31"/>
  <c r="AW64" i="31"/>
  <c r="AW62" i="31"/>
  <c r="AW61" i="31"/>
  <c r="AW57" i="31"/>
  <c r="AW56" i="31"/>
  <c r="AW55" i="31"/>
  <c r="AW52" i="31"/>
  <c r="AW51" i="31"/>
  <c r="AW50" i="31"/>
  <c r="AW49" i="31"/>
  <c r="AW48" i="31"/>
  <c r="AW47" i="31"/>
  <c r="AW46" i="31"/>
  <c r="AW45" i="31"/>
  <c r="AW44" i="31"/>
  <c r="AW43" i="31"/>
  <c r="AW42" i="31"/>
  <c r="AW39" i="31"/>
  <c r="AW38" i="31"/>
  <c r="AW37" i="31"/>
  <c r="AW36" i="31"/>
  <c r="AW33" i="31"/>
  <c r="AW32" i="31"/>
  <c r="AB32" i="31" s="1"/>
  <c r="AW31" i="31"/>
  <c r="AW27" i="31"/>
  <c r="AW22" i="31"/>
  <c r="AW21" i="31"/>
  <c r="AB21" i="31" s="1"/>
  <c r="AW20" i="31"/>
  <c r="AW19" i="31"/>
  <c r="AW18" i="31"/>
  <c r="AW12" i="31"/>
  <c r="AB12" i="31" s="1"/>
  <c r="AW11" i="31"/>
  <c r="AW10" i="31"/>
  <c r="AW7" i="31"/>
  <c r="AW6" i="31"/>
  <c r="AD6" i="31" s="1"/>
  <c r="AW4" i="31"/>
  <c r="AW41" i="31"/>
  <c r="AD41" i="31" s="1"/>
  <c r="AW40" i="31"/>
  <c r="AW35" i="31"/>
  <c r="AB35" i="31" s="1"/>
  <c r="AW34" i="31"/>
  <c r="AW30" i="31"/>
  <c r="AE30" i="31" s="1"/>
  <c r="AW29" i="31"/>
  <c r="AW28" i="31"/>
  <c r="AE28" i="31" s="1"/>
  <c r="AW26" i="31"/>
  <c r="AW25" i="31"/>
  <c r="AD25" i="31" s="1"/>
  <c r="AW24" i="31"/>
  <c r="AW23" i="31"/>
  <c r="AB23" i="31" s="1"/>
  <c r="AW17" i="31"/>
  <c r="AW16" i="31"/>
  <c r="AB16" i="31" s="1"/>
  <c r="AW15" i="31"/>
  <c r="AW14" i="31"/>
  <c r="AW13" i="31"/>
  <c r="AW9" i="31"/>
  <c r="AD9" i="31" s="1"/>
  <c r="AW8" i="31"/>
  <c r="AW5" i="31"/>
  <c r="AE5" i="31" s="1"/>
  <c r="AW3" i="31"/>
  <c r="AY102" i="31"/>
  <c r="AF102" i="31" s="1"/>
  <c r="AY97" i="31"/>
  <c r="AY96" i="31"/>
  <c r="AE96" i="31" s="1"/>
  <c r="AY95" i="31"/>
  <c r="AY91" i="31"/>
  <c r="AY86" i="31"/>
  <c r="AY85" i="31"/>
  <c r="AE85" i="31" s="1"/>
  <c r="AY84" i="31"/>
  <c r="AY83" i="31"/>
  <c r="AC83" i="31" s="1"/>
  <c r="AY82" i="31"/>
  <c r="AY79" i="31"/>
  <c r="AF79" i="31" s="1"/>
  <c r="AY74" i="31"/>
  <c r="AY73" i="31"/>
  <c r="AY72" i="31"/>
  <c r="AY70" i="31"/>
  <c r="AF70" i="31" s="1"/>
  <c r="AY69" i="31"/>
  <c r="AY68" i="31"/>
  <c r="AE68" i="31" s="1"/>
  <c r="AY67" i="31"/>
  <c r="AY63" i="31"/>
  <c r="AF63" i="31" s="1"/>
  <c r="AY60" i="31"/>
  <c r="AY59" i="31"/>
  <c r="AE59" i="31" s="1"/>
  <c r="AY58" i="31"/>
  <c r="AY54" i="31"/>
  <c r="AF54" i="31" s="1"/>
  <c r="AY53" i="31"/>
  <c r="AY101" i="31"/>
  <c r="AF101" i="31" s="1"/>
  <c r="AY100" i="31"/>
  <c r="AY99" i="31"/>
  <c r="AC99" i="31" s="1"/>
  <c r="AY98" i="31"/>
  <c r="AY94" i="31"/>
  <c r="AF94" i="31" s="1"/>
  <c r="AY93" i="31"/>
  <c r="AY92" i="31"/>
  <c r="AE92" i="31" s="1"/>
  <c r="AY90" i="31"/>
  <c r="AY89" i="31"/>
  <c r="AF89" i="31" s="1"/>
  <c r="AY88" i="31"/>
  <c r="AY87" i="31"/>
  <c r="AC87" i="31" s="1"/>
  <c r="AY81" i="31"/>
  <c r="AY80" i="31"/>
  <c r="AF80" i="31" s="1"/>
  <c r="AY78" i="31"/>
  <c r="AY77" i="31"/>
  <c r="AF77" i="31" s="1"/>
  <c r="AY76" i="31"/>
  <c r="AY75" i="31"/>
  <c r="AC75" i="31" s="1"/>
  <c r="AY71" i="31"/>
  <c r="AY66" i="31"/>
  <c r="AF66" i="31" s="1"/>
  <c r="AY65" i="31"/>
  <c r="AY64" i="31"/>
  <c r="AC64" i="31" s="1"/>
  <c r="AY62" i="31"/>
  <c r="AY61" i="31"/>
  <c r="AC61" i="31" s="1"/>
  <c r="AY57" i="31"/>
  <c r="AY56" i="31"/>
  <c r="AF56" i="31" s="1"/>
  <c r="AY55" i="31"/>
  <c r="AY52" i="31"/>
  <c r="AF52" i="31" s="1"/>
  <c r="AY51" i="31"/>
  <c r="AY50" i="31"/>
  <c r="AC50" i="31" s="1"/>
  <c r="AY49" i="31"/>
  <c r="AY48" i="31"/>
  <c r="AC48" i="31" s="1"/>
  <c r="AY47" i="31"/>
  <c r="AY46" i="31"/>
  <c r="AF46" i="31" s="1"/>
  <c r="AY45" i="31"/>
  <c r="AY44" i="31"/>
  <c r="AF44" i="31" s="1"/>
  <c r="AY43" i="31"/>
  <c r="AY42" i="31"/>
  <c r="AC42" i="31" s="1"/>
  <c r="AY39" i="31"/>
  <c r="AY38" i="31"/>
  <c r="AY37" i="31"/>
  <c r="AY36" i="31"/>
  <c r="AY33" i="31"/>
  <c r="AY32" i="31"/>
  <c r="AY31" i="31"/>
  <c r="AY27" i="31"/>
  <c r="AC27" i="31" s="1"/>
  <c r="AY22" i="31"/>
  <c r="AY21" i="31"/>
  <c r="AC21" i="31" s="1"/>
  <c r="AY20" i="31"/>
  <c r="AY19" i="31"/>
  <c r="AY18" i="31"/>
  <c r="AY12" i="31"/>
  <c r="AC12" i="31" s="1"/>
  <c r="AY11" i="31"/>
  <c r="AY10" i="31"/>
  <c r="AY7" i="31"/>
  <c r="AY6" i="31"/>
  <c r="AC6" i="31" s="1"/>
  <c r="AY4" i="31"/>
  <c r="AY41" i="31"/>
  <c r="AC41" i="31" s="1"/>
  <c r="AY40" i="31"/>
  <c r="AY35" i="31"/>
  <c r="AY34" i="31"/>
  <c r="AY30" i="31"/>
  <c r="AY29" i="31"/>
  <c r="AY28" i="31"/>
  <c r="AC28" i="31" s="1"/>
  <c r="AY26" i="31"/>
  <c r="AY25" i="31"/>
  <c r="AY24" i="31"/>
  <c r="AY23" i="31"/>
  <c r="AC23" i="31" s="1"/>
  <c r="AY17" i="31"/>
  <c r="AY16" i="31"/>
  <c r="AC16" i="31" s="1"/>
  <c r="AY15" i="31"/>
  <c r="AY14" i="31"/>
  <c r="AC14" i="31" s="1"/>
  <c r="AY13" i="31"/>
  <c r="AY9" i="31"/>
  <c r="AC9" i="31" s="1"/>
  <c r="AY8" i="31"/>
  <c r="AY5" i="31"/>
  <c r="AY3" i="31"/>
  <c r="T110" i="30"/>
  <c r="S110" i="30" s="1"/>
  <c r="BA102" i="31"/>
  <c r="BA97" i="31"/>
  <c r="AC97" i="31" s="1"/>
  <c r="BA96" i="31"/>
  <c r="BA95" i="31"/>
  <c r="BA91" i="31"/>
  <c r="BA86" i="31"/>
  <c r="BA85" i="31"/>
  <c r="BA84" i="31"/>
  <c r="BA83" i="31"/>
  <c r="BA82" i="31"/>
  <c r="AC82" i="31" s="1"/>
  <c r="BA79" i="31"/>
  <c r="BA74" i="31"/>
  <c r="BA73" i="31"/>
  <c r="BA72" i="31"/>
  <c r="BA70" i="31"/>
  <c r="BA69" i="31"/>
  <c r="AC69" i="31" s="1"/>
  <c r="BA68" i="31"/>
  <c r="BA67" i="31"/>
  <c r="AC67" i="31" s="1"/>
  <c r="BA63" i="31"/>
  <c r="BA60" i="31"/>
  <c r="BA59" i="31"/>
  <c r="BA58" i="31"/>
  <c r="AC58" i="31" s="1"/>
  <c r="BA54" i="31"/>
  <c r="BA53" i="31"/>
  <c r="BA101" i="31"/>
  <c r="BA100" i="31"/>
  <c r="AC100" i="31" s="1"/>
  <c r="BA99" i="31"/>
  <c r="BA98" i="31"/>
  <c r="BA94" i="31"/>
  <c r="BA93" i="31"/>
  <c r="AC93" i="31" s="1"/>
  <c r="BA92" i="31"/>
  <c r="BA90" i="31"/>
  <c r="AC90" i="31" s="1"/>
  <c r="BA89" i="31"/>
  <c r="BA88" i="31"/>
  <c r="AC88" i="31" s="1"/>
  <c r="BA87" i="31"/>
  <c r="BA81" i="31"/>
  <c r="BA80" i="31"/>
  <c r="BA78" i="31"/>
  <c r="AC78" i="31" s="1"/>
  <c r="BA77" i="31"/>
  <c r="BA76" i="31"/>
  <c r="AC76" i="31" s="1"/>
  <c r="BA75" i="31"/>
  <c r="BA71" i="31"/>
  <c r="AC71" i="31" s="1"/>
  <c r="BA66" i="31"/>
  <c r="BA65" i="31"/>
  <c r="BA64" i="31"/>
  <c r="BA62" i="31"/>
  <c r="BA61" i="31"/>
  <c r="BA57" i="31"/>
  <c r="AC57" i="31" s="1"/>
  <c r="BA56" i="31"/>
  <c r="BA55" i="31"/>
  <c r="BA52" i="31"/>
  <c r="BA51" i="31"/>
  <c r="BA50" i="31"/>
  <c r="BA49" i="31"/>
  <c r="AC49" i="31" s="1"/>
  <c r="BA48" i="31"/>
  <c r="BA47" i="31"/>
  <c r="AC47" i="31" s="1"/>
  <c r="BA46" i="31"/>
  <c r="BA45" i="31"/>
  <c r="BA44" i="31"/>
  <c r="BA43" i="31"/>
  <c r="AC43" i="31" s="1"/>
  <c r="BA42" i="31"/>
  <c r="BA39" i="31"/>
  <c r="BA38" i="31"/>
  <c r="BA37" i="31"/>
  <c r="BA36" i="31"/>
  <c r="BA33" i="31"/>
  <c r="BA32" i="31"/>
  <c r="BA31" i="31"/>
  <c r="AC31" i="31" s="1"/>
  <c r="BA27" i="31"/>
  <c r="BA22" i="31"/>
  <c r="AC22" i="31" s="1"/>
  <c r="BA21" i="31"/>
  <c r="BA20" i="31"/>
  <c r="AC20" i="31" s="1"/>
  <c r="BA19" i="31"/>
  <c r="BA18" i="31"/>
  <c r="BA12" i="31"/>
  <c r="BA11" i="31"/>
  <c r="AC11" i="31" s="1"/>
  <c r="BA10" i="31"/>
  <c r="BA7" i="31"/>
  <c r="BA6" i="31"/>
  <c r="BA4" i="31"/>
  <c r="BA41" i="31"/>
  <c r="BA40" i="31"/>
  <c r="BA35" i="31"/>
  <c r="BA34" i="31"/>
  <c r="AC34" i="31" s="1"/>
  <c r="BA30" i="31"/>
  <c r="BA29" i="31"/>
  <c r="BA28" i="31"/>
  <c r="BA26" i="31"/>
  <c r="BA25" i="31"/>
  <c r="BA24" i="31"/>
  <c r="AC24" i="31" s="1"/>
  <c r="BA23" i="31"/>
  <c r="BA17" i="31"/>
  <c r="AC17" i="31" s="1"/>
  <c r="BA16" i="31"/>
  <c r="BA15" i="31"/>
  <c r="BA14" i="31"/>
  <c r="BA13" i="31"/>
  <c r="AC13" i="31" s="1"/>
  <c r="BA9" i="31"/>
  <c r="BA8" i="31"/>
  <c r="BA5" i="31"/>
  <c r="BA3" i="31"/>
  <c r="AC3" i="31" s="1"/>
  <c r="BC102" i="31"/>
  <c r="BC97" i="31"/>
  <c r="BC96" i="31"/>
  <c r="BC95" i="31"/>
  <c r="BC91" i="31"/>
  <c r="BC86" i="31"/>
  <c r="BC85" i="31"/>
  <c r="BC84" i="31"/>
  <c r="BC83" i="31"/>
  <c r="BC82" i="31"/>
  <c r="BC79" i="31"/>
  <c r="BC74" i="31"/>
  <c r="BC73" i="31"/>
  <c r="BC72" i="31"/>
  <c r="BC70" i="31"/>
  <c r="BC69" i="31"/>
  <c r="BC68" i="31"/>
  <c r="BC67" i="31"/>
  <c r="BC63" i="31"/>
  <c r="BC60" i="31"/>
  <c r="BC59" i="31"/>
  <c r="BC58" i="31"/>
  <c r="BC54" i="31"/>
  <c r="BC53" i="31"/>
  <c r="BC101" i="31"/>
  <c r="BC100" i="31"/>
  <c r="BC99" i="31"/>
  <c r="BC98" i="31"/>
  <c r="BC94" i="31"/>
  <c r="BC93" i="31"/>
  <c r="BC92" i="31"/>
  <c r="BC90" i="31"/>
  <c r="BC89" i="31"/>
  <c r="BC88" i="31"/>
  <c r="BC87" i="31"/>
  <c r="BC81" i="31"/>
  <c r="BC80" i="31"/>
  <c r="AC80" i="31"/>
  <c r="BC78" i="31"/>
  <c r="BC77" i="31"/>
  <c r="BC76" i="31"/>
  <c r="BC75" i="31"/>
  <c r="BC71" i="31"/>
  <c r="BC66" i="31"/>
  <c r="BC65" i="31"/>
  <c r="BC64" i="31"/>
  <c r="BC62" i="31"/>
  <c r="BC61" i="31"/>
  <c r="BC57" i="31"/>
  <c r="BC56" i="31"/>
  <c r="AC56" i="31"/>
  <c r="BC55" i="31"/>
  <c r="BC52" i="31"/>
  <c r="BC51" i="31"/>
  <c r="BC50" i="31"/>
  <c r="BC49" i="31"/>
  <c r="BC48" i="31"/>
  <c r="BC47" i="31"/>
  <c r="BC46" i="31"/>
  <c r="BC45" i="31"/>
  <c r="BC44" i="31"/>
  <c r="BC43" i="31"/>
  <c r="BC42" i="31"/>
  <c r="BC39" i="31"/>
  <c r="BC38" i="31"/>
  <c r="BC37" i="31"/>
  <c r="BC36" i="31"/>
  <c r="BC33" i="31"/>
  <c r="BC32" i="31"/>
  <c r="AC32" i="31"/>
  <c r="BC31" i="31"/>
  <c r="BC27" i="31"/>
  <c r="BC22" i="31"/>
  <c r="BC21" i="31"/>
  <c r="BC20" i="31"/>
  <c r="BC19" i="31"/>
  <c r="BC18" i="31"/>
  <c r="BC12" i="31"/>
  <c r="BC11" i="31"/>
  <c r="BC10" i="31"/>
  <c r="BC7" i="31"/>
  <c r="BC6" i="31"/>
  <c r="BC4" i="31"/>
  <c r="BC41" i="31"/>
  <c r="BC40" i="31"/>
  <c r="BC35" i="31"/>
  <c r="BC34" i="31"/>
  <c r="BC30" i="31"/>
  <c r="BC29" i="31"/>
  <c r="BC28" i="31"/>
  <c r="BC26" i="31"/>
  <c r="BC25" i="31"/>
  <c r="BC24" i="31"/>
  <c r="BC23" i="31"/>
  <c r="BC17" i="31"/>
  <c r="BC16" i="31"/>
  <c r="BC15" i="31"/>
  <c r="BC14" i="31"/>
  <c r="BC13" i="31"/>
  <c r="BC9" i="31"/>
  <c r="BC8" i="31"/>
  <c r="BC5" i="31"/>
  <c r="BC3" i="31"/>
  <c r="O25" i="47"/>
  <c r="O100" i="47"/>
  <c r="P50" i="53"/>
  <c r="P64" i="53"/>
  <c r="P59" i="47"/>
  <c r="P71" i="53"/>
  <c r="X49" i="51"/>
  <c r="X49" i="45"/>
  <c r="X17" i="51"/>
  <c r="X17" i="45"/>
  <c r="X94" i="51"/>
  <c r="X94" i="45"/>
  <c r="X67" i="45"/>
  <c r="X67" i="51"/>
  <c r="X3" i="45"/>
  <c r="X3" i="51"/>
  <c r="X59" i="45"/>
  <c r="X59" i="51"/>
  <c r="X101" i="51"/>
  <c r="X101" i="45"/>
  <c r="P40" i="53"/>
  <c r="P56" i="47"/>
  <c r="P19" i="53"/>
  <c r="P52" i="47"/>
  <c r="P84" i="47"/>
  <c r="P101" i="53"/>
  <c r="P78" i="47"/>
  <c r="Q52" i="49"/>
  <c r="M25" i="36"/>
  <c r="N25" i="53" s="1"/>
  <c r="N84" i="36"/>
  <c r="N47" i="36"/>
  <c r="O47" i="53"/>
  <c r="AB47" i="53" s="1"/>
  <c r="O47" i="47"/>
  <c r="N85" i="36"/>
  <c r="N52" i="36"/>
  <c r="O52" i="47"/>
  <c r="AB52" i="47" s="1"/>
  <c r="O52" i="53"/>
  <c r="N62" i="36"/>
  <c r="O62" i="53"/>
  <c r="N81" i="36"/>
  <c r="O81" i="53"/>
  <c r="N95" i="36"/>
  <c r="O95" i="53" s="1"/>
  <c r="N58" i="36"/>
  <c r="O108" i="36"/>
  <c r="M57" i="36"/>
  <c r="N101" i="36"/>
  <c r="P5" i="47"/>
  <c r="P20" i="47"/>
  <c r="N64" i="36"/>
  <c r="O64" i="53" s="1"/>
  <c r="N8" i="36"/>
  <c r="O8" i="47" s="1"/>
  <c r="N59" i="36"/>
  <c r="O59" i="53" s="1"/>
  <c r="N19" i="36"/>
  <c r="O41" i="47"/>
  <c r="P60" i="47"/>
  <c r="M100" i="36"/>
  <c r="P93" i="47"/>
  <c r="N5" i="36"/>
  <c r="O5" i="53" s="1"/>
  <c r="P98" i="47"/>
  <c r="N20" i="36"/>
  <c r="M41" i="36"/>
  <c r="N41" i="53"/>
  <c r="N60" i="36"/>
  <c r="O60" i="53"/>
  <c r="O60" i="47"/>
  <c r="P63" i="47"/>
  <c r="N14" i="36"/>
  <c r="O14" i="47" s="1"/>
  <c r="N40" i="36"/>
  <c r="O40" i="53" s="1"/>
  <c r="AB40" i="53" s="1"/>
  <c r="P43" i="47"/>
  <c r="N93" i="36"/>
  <c r="O93" i="53"/>
  <c r="N88" i="36"/>
  <c r="O88" i="53" s="1"/>
  <c r="N98" i="36"/>
  <c r="P46" i="47"/>
  <c r="P10" i="47"/>
  <c r="O110" i="36"/>
  <c r="P110" i="47" s="1"/>
  <c r="N55" i="36"/>
  <c r="O55" i="53" s="1"/>
  <c r="N90" i="36"/>
  <c r="O90" i="53" s="1"/>
  <c r="N63" i="36"/>
  <c r="O63" i="53" s="1"/>
  <c r="N43" i="36"/>
  <c r="O43" i="53" s="1"/>
  <c r="N46" i="36"/>
  <c r="N10" i="36"/>
  <c r="O10" i="53" s="1"/>
  <c r="X105" i="47"/>
  <c r="O106" i="36"/>
  <c r="N106" i="36" s="1"/>
  <c r="N56" i="36"/>
  <c r="O56" i="53" s="1"/>
  <c r="N107" i="36"/>
  <c r="N78" i="36"/>
  <c r="O78" i="53" s="1"/>
  <c r="N45" i="36"/>
  <c r="O45" i="53" s="1"/>
  <c r="P62" i="47"/>
  <c r="P81" i="47"/>
  <c r="P95" i="47"/>
  <c r="P58" i="47"/>
  <c r="N50" i="36"/>
  <c r="O50" i="53" s="1"/>
  <c r="N71" i="36"/>
  <c r="P38" i="47"/>
  <c r="Q108" i="47"/>
  <c r="O58" i="37"/>
  <c r="P58" i="54" s="1"/>
  <c r="O78" i="37"/>
  <c r="N78" i="37" s="1"/>
  <c r="O78" i="54" s="1"/>
  <c r="X66" i="54"/>
  <c r="X66" i="49"/>
  <c r="AA26" i="50"/>
  <c r="AD26" i="50"/>
  <c r="J44" i="50"/>
  <c r="J92" i="50"/>
  <c r="AA92" i="50" s="1"/>
  <c r="J66" i="50"/>
  <c r="AA66" i="50" s="1"/>
  <c r="J100" i="50"/>
  <c r="AD100" i="50" s="1"/>
  <c r="J70" i="50"/>
  <c r="AD70" i="50" s="1"/>
  <c r="J56" i="50"/>
  <c r="J60" i="50"/>
  <c r="AD60" i="50" s="1"/>
  <c r="J24" i="50"/>
  <c r="J86" i="50"/>
  <c r="AA86" i="50" s="1"/>
  <c r="J4" i="50"/>
  <c r="J52" i="50"/>
  <c r="AA52" i="50" s="1"/>
  <c r="J50" i="50"/>
  <c r="J94" i="50"/>
  <c r="AA94" i="50" s="1"/>
  <c r="J88" i="50"/>
  <c r="AD88" i="50" s="1"/>
  <c r="J90" i="50"/>
  <c r="AD90" i="50" s="1"/>
  <c r="J58" i="50"/>
  <c r="J8" i="50"/>
  <c r="AD8" i="50" s="1"/>
  <c r="H28" i="50"/>
  <c r="J22" i="50"/>
  <c r="J18" i="50"/>
  <c r="AD18" i="50" s="1"/>
  <c r="J74" i="50"/>
  <c r="J42" i="50"/>
  <c r="AA42" i="50" s="1"/>
  <c r="J78" i="50"/>
  <c r="AD78" i="50" s="1"/>
  <c r="J46" i="50"/>
  <c r="J54" i="50"/>
  <c r="AD54" i="50" s="1"/>
  <c r="J36" i="50"/>
  <c r="AD36" i="50" s="1"/>
  <c r="J102" i="50"/>
  <c r="AD102" i="50" s="1"/>
  <c r="J6" i="50"/>
  <c r="AD6" i="50" s="1"/>
  <c r="J20" i="50"/>
  <c r="AD20" i="50" s="1"/>
  <c r="J34" i="50"/>
  <c r="J80" i="50"/>
  <c r="J72" i="50"/>
  <c r="I26" i="50"/>
  <c r="J76" i="50"/>
  <c r="AD76" i="50" s="1"/>
  <c r="J96" i="50"/>
  <c r="J48" i="50"/>
  <c r="K44" i="50"/>
  <c r="K14" i="50"/>
  <c r="AD14" i="50" s="1"/>
  <c r="K92" i="50"/>
  <c r="K66" i="50"/>
  <c r="K100" i="50"/>
  <c r="K70" i="50"/>
  <c r="K30" i="50"/>
  <c r="K56" i="50"/>
  <c r="K60" i="50"/>
  <c r="K10" i="50"/>
  <c r="AD10" i="50" s="1"/>
  <c r="J84" i="50"/>
  <c r="AD84" i="50" s="1"/>
  <c r="AA58" i="43"/>
  <c r="AA71" i="43"/>
  <c r="AD71" i="43"/>
  <c r="AA21" i="43"/>
  <c r="AD82" i="43"/>
  <c r="AA92" i="43"/>
  <c r="AA26" i="43"/>
  <c r="AA59" i="43"/>
  <c r="AA9" i="43"/>
  <c r="AD15" i="43"/>
  <c r="AD43" i="43"/>
  <c r="AA72" i="43"/>
  <c r="I52" i="43"/>
  <c r="I88" i="43"/>
  <c r="I6" i="43"/>
  <c r="I23" i="43"/>
  <c r="I57" i="43"/>
  <c r="I94" i="43"/>
  <c r="AA22" i="43"/>
  <c r="I32" i="43"/>
  <c r="AA35" i="43"/>
  <c r="I84" i="43"/>
  <c r="I51" i="43"/>
  <c r="AA37" i="43"/>
  <c r="I19" i="43"/>
  <c r="I59" i="43"/>
  <c r="I102" i="43"/>
  <c r="AA11" i="43"/>
  <c r="AA5" i="43"/>
  <c r="I58" i="43"/>
  <c r="AA64" i="43"/>
  <c r="AA39" i="43"/>
  <c r="I30" i="43"/>
  <c r="I22" i="43"/>
  <c r="I13" i="43"/>
  <c r="I45" i="43"/>
  <c r="AA70" i="43"/>
  <c r="I76" i="43"/>
  <c r="I37" i="43"/>
  <c r="I100" i="43"/>
  <c r="AA31" i="43"/>
  <c r="AA66" i="43"/>
  <c r="I11" i="43"/>
  <c r="I5" i="43"/>
  <c r="Z5" i="43" s="1"/>
  <c r="I64" i="43"/>
  <c r="I34" i="43"/>
  <c r="I18" i="43"/>
  <c r="I39" i="43"/>
  <c r="AA67" i="43"/>
  <c r="AD55" i="43"/>
  <c r="I46" i="43"/>
  <c r="I70" i="43"/>
  <c r="AA42" i="43"/>
  <c r="I29" i="43"/>
  <c r="I31" i="43"/>
  <c r="I66" i="43"/>
  <c r="I75" i="43"/>
  <c r="I67" i="43"/>
  <c r="I55" i="43"/>
  <c r="I44" i="43"/>
  <c r="I42" i="43"/>
  <c r="I4" i="43"/>
  <c r="I25" i="43"/>
  <c r="AA16" i="43"/>
  <c r="I8" i="43"/>
  <c r="AA68" i="43"/>
  <c r="I50" i="43"/>
  <c r="I62" i="43"/>
  <c r="I15" i="43"/>
  <c r="I9" i="43"/>
  <c r="I71" i="43"/>
  <c r="I43" i="43"/>
  <c r="I17" i="43"/>
  <c r="AA90" i="43"/>
  <c r="I82" i="43"/>
  <c r="AA63" i="43"/>
  <c r="I7" i="43"/>
  <c r="I16" i="43"/>
  <c r="I80" i="43"/>
  <c r="AA47" i="43"/>
  <c r="AA14" i="43"/>
  <c r="I24" i="43"/>
  <c r="AD78" i="43"/>
  <c r="I68" i="43"/>
  <c r="Z68" i="43" s="1"/>
  <c r="AA98" i="43"/>
  <c r="AA49" i="43"/>
  <c r="I10" i="43"/>
  <c r="I90" i="43"/>
  <c r="AA20" i="43"/>
  <c r="I63" i="43"/>
  <c r="I47" i="43"/>
  <c r="I14" i="43"/>
  <c r="I78" i="43"/>
  <c r="I33" i="43"/>
  <c r="I98" i="43"/>
  <c r="I12" i="43"/>
  <c r="I65" i="43"/>
  <c r="I96" i="43"/>
  <c r="I49" i="43"/>
  <c r="I27" i="43"/>
  <c r="I20" i="43"/>
  <c r="AD60" i="43"/>
  <c r="AA60" i="43"/>
  <c r="AA74" i="43"/>
  <c r="I28" i="43"/>
  <c r="I38" i="43"/>
  <c r="I92" i="43"/>
  <c r="I36" i="43"/>
  <c r="J52" i="43"/>
  <c r="J88" i="43"/>
  <c r="AA88" i="43" s="1"/>
  <c r="J6" i="43"/>
  <c r="I72" i="43"/>
  <c r="J48" i="43"/>
  <c r="I40" i="43"/>
  <c r="J23" i="43"/>
  <c r="J57" i="43"/>
  <c r="J56" i="43"/>
  <c r="J94" i="43"/>
  <c r="AA94" i="43" s="1"/>
  <c r="I26" i="43"/>
  <c r="I21" i="43"/>
  <c r="J32" i="43"/>
  <c r="I77" i="43"/>
  <c r="J84" i="43"/>
  <c r="J51" i="43"/>
  <c r="I54" i="43"/>
  <c r="I60" i="43"/>
  <c r="I74" i="43"/>
  <c r="I3" i="43"/>
  <c r="W108" i="37"/>
  <c r="W108" i="54" s="1"/>
  <c r="X17" i="32"/>
  <c r="X102" i="32"/>
  <c r="X9" i="32"/>
  <c r="AN3" i="28"/>
  <c r="AV3" i="28"/>
  <c r="AH4" i="28"/>
  <c r="AH6" i="28"/>
  <c r="AH8" i="28"/>
  <c r="AH10" i="28"/>
  <c r="AH12" i="28"/>
  <c r="AP12" i="28"/>
  <c r="AX12" i="28"/>
  <c r="AX14" i="28"/>
  <c r="AX16" i="28"/>
  <c r="AH23" i="28"/>
  <c r="AH25" i="28"/>
  <c r="AH27" i="28"/>
  <c r="AH29" i="28"/>
  <c r="AH31" i="28"/>
  <c r="AH33" i="28"/>
  <c r="AP35" i="28"/>
  <c r="AP37" i="28"/>
  <c r="AX39" i="28"/>
  <c r="AH42" i="28"/>
  <c r="AP42" i="28"/>
  <c r="AX42" i="28"/>
  <c r="AP44" i="28"/>
  <c r="AP46" i="28"/>
  <c r="AP48" i="28"/>
  <c r="AP51" i="28"/>
  <c r="AX54" i="28"/>
  <c r="AH56" i="28"/>
  <c r="AX62" i="28"/>
  <c r="AH64" i="28"/>
  <c r="AP67" i="28"/>
  <c r="AX68" i="28"/>
  <c r="AP70" i="28"/>
  <c r="AX71" i="28"/>
  <c r="AH73" i="28"/>
  <c r="AP86" i="28"/>
  <c r="AX87" i="28"/>
  <c r="AC87" i="28"/>
  <c r="AP92" i="28"/>
  <c r="AX93" i="28"/>
  <c r="AH95" i="28"/>
  <c r="AP96" i="28"/>
  <c r="AX3" i="28"/>
  <c r="AX5" i="28"/>
  <c r="AX7" i="28"/>
  <c r="AX9" i="28"/>
  <c r="AX11" i="28"/>
  <c r="AH14" i="28"/>
  <c r="AH16" i="28"/>
  <c r="AP18" i="28"/>
  <c r="AP20" i="28"/>
  <c r="AP22" i="28"/>
  <c r="AX24" i="28"/>
  <c r="AX26" i="28"/>
  <c r="AX28" i="28"/>
  <c r="AX30" i="28"/>
  <c r="AX32" i="28"/>
  <c r="AH39" i="28"/>
  <c r="AP41" i="28"/>
  <c r="AH44" i="28"/>
  <c r="AX55" i="28"/>
  <c r="AX57" i="28"/>
  <c r="AP59" i="28"/>
  <c r="AP62" i="28"/>
  <c r="AX63" i="28"/>
  <c r="AC63" i="28"/>
  <c r="AV66" i="28"/>
  <c r="AH67" i="28"/>
  <c r="AP68" i="28"/>
  <c r="AH70" i="28"/>
  <c r="AP71" i="28"/>
  <c r="AX72" i="28"/>
  <c r="AP74" i="28"/>
  <c r="AP77" i="28"/>
  <c r="AH86" i="28"/>
  <c r="AP87" i="28"/>
  <c r="AX88" i="28"/>
  <c r="AP90" i="28"/>
  <c r="AH92" i="28"/>
  <c r="AP93" i="28"/>
  <c r="AX94" i="28"/>
  <c r="AH96" i="28"/>
  <c r="AH3" i="28"/>
  <c r="AP3" i="28"/>
  <c r="AP5" i="28"/>
  <c r="AP7" i="28"/>
  <c r="AP9" i="28"/>
  <c r="AP11" i="28"/>
  <c r="AH18" i="28"/>
  <c r="AH20" i="28"/>
  <c r="AH22" i="28"/>
  <c r="AP24" i="28"/>
  <c r="AP26" i="28"/>
  <c r="AP28" i="28"/>
  <c r="AP30" i="28"/>
  <c r="AP32" i="28"/>
  <c r="AX34" i="28"/>
  <c r="AX36" i="28"/>
  <c r="AH41" i="28"/>
  <c r="AX45" i="28"/>
  <c r="AX47" i="28"/>
  <c r="AH50" i="28"/>
  <c r="AP50" i="28"/>
  <c r="AX50" i="28"/>
  <c r="AP52" i="28"/>
  <c r="AH54" i="28"/>
  <c r="AP57" i="28"/>
  <c r="AX60" i="28"/>
  <c r="AH65" i="28"/>
  <c r="AH74" i="28"/>
  <c r="AX75" i="28"/>
  <c r="AH77" i="28"/>
  <c r="AX78" i="28"/>
  <c r="AH80" i="28"/>
  <c r="AP81" i="28"/>
  <c r="AH83" i="28"/>
  <c r="AP84" i="28"/>
  <c r="AH90" i="28"/>
  <c r="AX91" i="28"/>
  <c r="AP97" i="28"/>
  <c r="AX98" i="28"/>
  <c r="AH100" i="28"/>
  <c r="AX101" i="28"/>
  <c r="AH5" i="28"/>
  <c r="AH7" i="28"/>
  <c r="AH9" i="28"/>
  <c r="AH11" i="28"/>
  <c r="AX13" i="28"/>
  <c r="AX15" i="28"/>
  <c r="AX17" i="28"/>
  <c r="AH24" i="28"/>
  <c r="AH26" i="28"/>
  <c r="AH28" i="28"/>
  <c r="AH30" i="28"/>
  <c r="AH32" i="28"/>
  <c r="AP34" i="28"/>
  <c r="AP36" i="28"/>
  <c r="AX38" i="28"/>
  <c r="AX40" i="28"/>
  <c r="AX43" i="28"/>
  <c r="AP45" i="28"/>
  <c r="AP47" i="28"/>
  <c r="AX49" i="28"/>
  <c r="AP55" i="28"/>
  <c r="AH57" i="28"/>
  <c r="AH59" i="28"/>
  <c r="AH62" i="28"/>
  <c r="AP63" i="28"/>
  <c r="AX64" i="28"/>
  <c r="AP66" i="28"/>
  <c r="AX66" i="28"/>
  <c r="AH68" i="28"/>
  <c r="AX69" i="28"/>
  <c r="AH71" i="28"/>
  <c r="AP72" i="28"/>
  <c r="AX73" i="28"/>
  <c r="AX85" i="28"/>
  <c r="AH87" i="28"/>
  <c r="AP88" i="28"/>
  <c r="AH93" i="28"/>
  <c r="AP94" i="28"/>
  <c r="AX95" i="28"/>
  <c r="AC95" i="28" s="1"/>
  <c r="AP101" i="28"/>
  <c r="AP13" i="28"/>
  <c r="AP15" i="28"/>
  <c r="AP17" i="28"/>
  <c r="AX19" i="28"/>
  <c r="AX21" i="28"/>
  <c r="AH34" i="28"/>
  <c r="AH36" i="28"/>
  <c r="AP38" i="28"/>
  <c r="AP40" i="28"/>
  <c r="AP43" i="28"/>
  <c r="AH45" i="28"/>
  <c r="AH47" i="28"/>
  <c r="AP49" i="28"/>
  <c r="AH52" i="28"/>
  <c r="AX53" i="28"/>
  <c r="AP60" i="28"/>
  <c r="AP69" i="28"/>
  <c r="AP75" i="28"/>
  <c r="AX76" i="28"/>
  <c r="AC76" i="28" s="1"/>
  <c r="AP78" i="28"/>
  <c r="AX79" i="28"/>
  <c r="AH81" i="28"/>
  <c r="AX82" i="28"/>
  <c r="AH84" i="28"/>
  <c r="AX89" i="28"/>
  <c r="AP91" i="28"/>
  <c r="AH97" i="28"/>
  <c r="AP98" i="28"/>
  <c r="AX99" i="28"/>
  <c r="AH101" i="28"/>
  <c r="AX102" i="28"/>
  <c r="AX4" i="28"/>
  <c r="AX6" i="28"/>
  <c r="AX8" i="28"/>
  <c r="AX10" i="28"/>
  <c r="AN12" i="28"/>
  <c r="AV12" i="28"/>
  <c r="AH13" i="28"/>
  <c r="AH15" i="28"/>
  <c r="AH17" i="28"/>
  <c r="AP19" i="28"/>
  <c r="AP21" i="28"/>
  <c r="AX23" i="28"/>
  <c r="AX25" i="28"/>
  <c r="AX27" i="28"/>
  <c r="AX29" i="28"/>
  <c r="AX31" i="28"/>
  <c r="AX33" i="28"/>
  <c r="AH38" i="28"/>
  <c r="AH40" i="28"/>
  <c r="AN42" i="28"/>
  <c r="AV42" i="28"/>
  <c r="AH43" i="28"/>
  <c r="AX44" i="28"/>
  <c r="AH49" i="28"/>
  <c r="AP53" i="28"/>
  <c r="AH55" i="28"/>
  <c r="AX56" i="28"/>
  <c r="AX58" i="28"/>
  <c r="AX61" i="28"/>
  <c r="AH63" i="28"/>
  <c r="AP64" i="28"/>
  <c r="AH66" i="28"/>
  <c r="AX67" i="28"/>
  <c r="AH69" i="28"/>
  <c r="AX70" i="28"/>
  <c r="AC70" i="28" s="1"/>
  <c r="AH72" i="28"/>
  <c r="AP73" i="28"/>
  <c r="AP82" i="28"/>
  <c r="AP85" i="28"/>
  <c r="AX86" i="28"/>
  <c r="AH88" i="28"/>
  <c r="AX92" i="28"/>
  <c r="AV37" i="28"/>
  <c r="AN13" i="28"/>
  <c r="AV13" i="28"/>
  <c r="AN18" i="28"/>
  <c r="AV18" i="28"/>
  <c r="AN23" i="28"/>
  <c r="AV23" i="28"/>
  <c r="AN28" i="28"/>
  <c r="AV28" i="28"/>
  <c r="AN79" i="28"/>
  <c r="AN5" i="28"/>
  <c r="AV5" i="28"/>
  <c r="AN7" i="28"/>
  <c r="AV7" i="28"/>
  <c r="AN9" i="28"/>
  <c r="AV9" i="28"/>
  <c r="AN11" i="28"/>
  <c r="AV11" i="28"/>
  <c r="AN43" i="28"/>
  <c r="AV43" i="28"/>
  <c r="AN45" i="28"/>
  <c r="AV45" i="28"/>
  <c r="AN47" i="28"/>
  <c r="AV47" i="28"/>
  <c r="AV61" i="28"/>
  <c r="AV101" i="28"/>
  <c r="AV93" i="28"/>
  <c r="AV85" i="28"/>
  <c r="AV77" i="28"/>
  <c r="AV69" i="28"/>
  <c r="AV96" i="28"/>
  <c r="AV88" i="28"/>
  <c r="AV80" i="28"/>
  <c r="AV72" i="28"/>
  <c r="AV64" i="28"/>
  <c r="AV99" i="28"/>
  <c r="AV91" i="28"/>
  <c r="AV83" i="28"/>
  <c r="AV75" i="28"/>
  <c r="AV67" i="28"/>
  <c r="AV59" i="28"/>
  <c r="AV102" i="28"/>
  <c r="AV94" i="28"/>
  <c r="AV86" i="28"/>
  <c r="AV78" i="28"/>
  <c r="AV70" i="28"/>
  <c r="AV97" i="28"/>
  <c r="AV89" i="28"/>
  <c r="AV81" i="28"/>
  <c r="AV73" i="28"/>
  <c r="AV65" i="28"/>
  <c r="AV57" i="28"/>
  <c r="AV49" i="28"/>
  <c r="AV41" i="28"/>
  <c r="AV100" i="28"/>
  <c r="AV92" i="28"/>
  <c r="AV84" i="28"/>
  <c r="AV76" i="28"/>
  <c r="AV68" i="28"/>
  <c r="AV60" i="28"/>
  <c r="AV52" i="28"/>
  <c r="AV87" i="28"/>
  <c r="AV82" i="28"/>
  <c r="AV53" i="28"/>
  <c r="AV56" i="28"/>
  <c r="AV95" i="28"/>
  <c r="AV90" i="28"/>
  <c r="AV55" i="28"/>
  <c r="AV51" i="28"/>
  <c r="AV48" i="28"/>
  <c r="AV44" i="28"/>
  <c r="AV35" i="28"/>
  <c r="AV27" i="28"/>
  <c r="AV19" i="28"/>
  <c r="AV46" i="28"/>
  <c r="AV38" i="28"/>
  <c r="AV30" i="28"/>
  <c r="AV22" i="28"/>
  <c r="AV14" i="28"/>
  <c r="AV98" i="28"/>
  <c r="AV62" i="28"/>
  <c r="AV33" i="28"/>
  <c r="AV25" i="28"/>
  <c r="AV17" i="28"/>
  <c r="AN32" i="28"/>
  <c r="AV79" i="28"/>
  <c r="AV24" i="28"/>
  <c r="AN29" i="28"/>
  <c r="AV29" i="28"/>
  <c r="AN34" i="28"/>
  <c r="AV34" i="28"/>
  <c r="AN39" i="28"/>
  <c r="AV39" i="28"/>
  <c r="AN44" i="28"/>
  <c r="AV58" i="28"/>
  <c r="AN61" i="28"/>
  <c r="AN87" i="28"/>
  <c r="AN4" i="28"/>
  <c r="AV4" i="28"/>
  <c r="AN15" i="28"/>
  <c r="AV15" i="28"/>
  <c r="AN20" i="28"/>
  <c r="AV20" i="28"/>
  <c r="AN101" i="28"/>
  <c r="AN93" i="28"/>
  <c r="AN85" i="28"/>
  <c r="AN77" i="28"/>
  <c r="AN69" i="28"/>
  <c r="AN96" i="28"/>
  <c r="AN88" i="28"/>
  <c r="AN80" i="28"/>
  <c r="AN72" i="28"/>
  <c r="AN64" i="28"/>
  <c r="AN99" i="28"/>
  <c r="AN91" i="28"/>
  <c r="AN83" i="28"/>
  <c r="AN75" i="28"/>
  <c r="AN67" i="28"/>
  <c r="AN59" i="28"/>
  <c r="AN102" i="28"/>
  <c r="AN94" i="28"/>
  <c r="AN86" i="28"/>
  <c r="AN78" i="28"/>
  <c r="AN70" i="28"/>
  <c r="AN97" i="28"/>
  <c r="AN89" i="28"/>
  <c r="AN81" i="28"/>
  <c r="AN73" i="28"/>
  <c r="AN65" i="28"/>
  <c r="AN57" i="28"/>
  <c r="AN49" i="28"/>
  <c r="AN100" i="28"/>
  <c r="AN92" i="28"/>
  <c r="AN84" i="28"/>
  <c r="AN76" i="28"/>
  <c r="AN68" i="28"/>
  <c r="AN60" i="28"/>
  <c r="AN52" i="28"/>
  <c r="AN82" i="28"/>
  <c r="AN53" i="28"/>
  <c r="AN95" i="28"/>
  <c r="AN56" i="28"/>
  <c r="AN55" i="28"/>
  <c r="AN90" i="28"/>
  <c r="AN51" i="28"/>
  <c r="AN48" i="28"/>
  <c r="AA48" i="28" s="1"/>
  <c r="AN35" i="28"/>
  <c r="AN27" i="28"/>
  <c r="AN19" i="28"/>
  <c r="AN62" i="28"/>
  <c r="AN46" i="28"/>
  <c r="AN38" i="28"/>
  <c r="AN30" i="28"/>
  <c r="AN22" i="28"/>
  <c r="AN14" i="28"/>
  <c r="AN98" i="28"/>
  <c r="AN71" i="28"/>
  <c r="AN63" i="28"/>
  <c r="AN41" i="28"/>
  <c r="AN33" i="28"/>
  <c r="AN25" i="28"/>
  <c r="AN17" i="28"/>
  <c r="AN24" i="28"/>
  <c r="AN40" i="28"/>
  <c r="AV40" i="28"/>
  <c r="AV54" i="28"/>
  <c r="AN74" i="28"/>
  <c r="AV74" i="28"/>
  <c r="AV32" i="28"/>
  <c r="AN37" i="28"/>
  <c r="AN66" i="28"/>
  <c r="AV71" i="28"/>
  <c r="AN6" i="28"/>
  <c r="AV6" i="28"/>
  <c r="AN8" i="28"/>
  <c r="AV8" i="28"/>
  <c r="AN10" i="28"/>
  <c r="AV10" i="28"/>
  <c r="AN16" i="28"/>
  <c r="AV16" i="28"/>
  <c r="AN21" i="28"/>
  <c r="AV21" i="28"/>
  <c r="AN26" i="28"/>
  <c r="AV26" i="28"/>
  <c r="AN31" i="28"/>
  <c r="AV31" i="28"/>
  <c r="AN36" i="28"/>
  <c r="AV36" i="28"/>
  <c r="AN54" i="28"/>
  <c r="AO96" i="28"/>
  <c r="AO80" i="28"/>
  <c r="AO64" i="28"/>
  <c r="AO91" i="28"/>
  <c r="AO75" i="28"/>
  <c r="AO102" i="28"/>
  <c r="AO86" i="28"/>
  <c r="AO70" i="28"/>
  <c r="AO97" i="28"/>
  <c r="AO81" i="28"/>
  <c r="AO65" i="28"/>
  <c r="AO92" i="28"/>
  <c r="AO76" i="28"/>
  <c r="AO60" i="28"/>
  <c r="AO44" i="28"/>
  <c r="AO87" i="28"/>
  <c r="AO71" i="28"/>
  <c r="AO55" i="28"/>
  <c r="AA55" i="28" s="1"/>
  <c r="AW80" i="28"/>
  <c r="AW64" i="28"/>
  <c r="AW91" i="28"/>
  <c r="AW102" i="28"/>
  <c r="AW86" i="28"/>
  <c r="AW62" i="28"/>
  <c r="AW89" i="28"/>
  <c r="AW73" i="28"/>
  <c r="AW100" i="28"/>
  <c r="AW92" i="28"/>
  <c r="AW68" i="28"/>
  <c r="AW52" i="28"/>
  <c r="AW95" i="28"/>
  <c r="AW79" i="28"/>
  <c r="AW55" i="28"/>
  <c r="AO58" i="28"/>
  <c r="AO61" i="28"/>
  <c r="AW93" i="28"/>
  <c r="AO59" i="28"/>
  <c r="AO98" i="28"/>
  <c r="AW85" i="28"/>
  <c r="O78" i="47"/>
  <c r="O10" i="47"/>
  <c r="AA5" i="31"/>
  <c r="AC62" i="31"/>
  <c r="AC98" i="31"/>
  <c r="AC86" i="31"/>
  <c r="AC42" i="29"/>
  <c r="AC34" i="29"/>
  <c r="AC66" i="29"/>
  <c r="AC91" i="29"/>
  <c r="AC32" i="29"/>
  <c r="AB36" i="29"/>
  <c r="AB76" i="29"/>
  <c r="AB88" i="29"/>
  <c r="AB84" i="29"/>
  <c r="AA36" i="29"/>
  <c r="AA76" i="29"/>
  <c r="AA60" i="29"/>
  <c r="Z22" i="29"/>
  <c r="Z94" i="29"/>
  <c r="Z30" i="29"/>
  <c r="Z82" i="29"/>
  <c r="Z98" i="29"/>
  <c r="AA21" i="29"/>
  <c r="X110" i="47"/>
  <c r="AB88" i="31"/>
  <c r="AB3" i="31"/>
  <c r="AB13" i="31"/>
  <c r="AB24" i="31"/>
  <c r="AB34" i="31"/>
  <c r="AB18" i="31"/>
  <c r="AB43" i="31"/>
  <c r="AB51" i="31"/>
  <c r="AB65" i="31"/>
  <c r="AB81" i="31"/>
  <c r="AB90" i="31"/>
  <c r="AB98" i="31"/>
  <c r="AB58" i="31"/>
  <c r="AB74" i="31"/>
  <c r="AB84" i="31"/>
  <c r="AD31" i="31"/>
  <c r="AD15" i="31"/>
  <c r="AA40" i="31"/>
  <c r="AA100" i="31"/>
  <c r="AD86" i="31"/>
  <c r="AF40" i="31"/>
  <c r="AF88" i="31"/>
  <c r="Z3" i="31"/>
  <c r="Z21" i="31"/>
  <c r="AE3" i="31"/>
  <c r="Z8" i="31"/>
  <c r="AE15" i="31"/>
  <c r="Z17" i="31"/>
  <c r="AE24" i="31"/>
  <c r="AE26" i="31"/>
  <c r="AE34" i="31"/>
  <c r="AE43" i="31"/>
  <c r="AF6" i="31"/>
  <c r="AE10" i="31"/>
  <c r="AE12" i="31"/>
  <c r="Z19" i="31"/>
  <c r="AE21" i="31"/>
  <c r="AE32" i="31"/>
  <c r="AE36" i="31"/>
  <c r="AE38" i="31"/>
  <c r="AE42" i="31"/>
  <c r="AE47" i="31"/>
  <c r="Z49" i="31"/>
  <c r="AE55" i="31"/>
  <c r="Z62" i="31"/>
  <c r="Z65" i="31"/>
  <c r="AE76" i="31"/>
  <c r="Z78" i="31"/>
  <c r="Z81" i="31"/>
  <c r="AE88" i="31"/>
  <c r="AE90" i="31"/>
  <c r="AE93" i="31"/>
  <c r="Z98" i="31"/>
  <c r="AE100" i="31"/>
  <c r="AE60" i="31"/>
  <c r="AE67" i="31"/>
  <c r="AE72" i="31"/>
  <c r="AE74" i="31"/>
  <c r="AE84" i="31"/>
  <c r="Z86" i="31"/>
  <c r="AE95" i="31"/>
  <c r="V109" i="30"/>
  <c r="W109" i="30" s="1"/>
  <c r="R108" i="30"/>
  <c r="Q108" i="30" s="1"/>
  <c r="P108" i="30" s="1"/>
  <c r="V107" i="30"/>
  <c r="U107" i="50"/>
  <c r="V105" i="30"/>
  <c r="W105" i="30" s="1"/>
  <c r="S110" i="6"/>
  <c r="R110" i="6" s="1"/>
  <c r="AC20" i="29"/>
  <c r="AC44" i="29"/>
  <c r="AC80" i="29"/>
  <c r="AC60" i="29"/>
  <c r="AB32" i="29"/>
  <c r="AD8" i="29"/>
  <c r="AB11" i="29"/>
  <c r="AB17" i="29"/>
  <c r="AB22" i="29"/>
  <c r="AB10" i="29"/>
  <c r="AB23" i="29"/>
  <c r="AB53" i="29"/>
  <c r="AB65" i="29"/>
  <c r="AB79" i="29"/>
  <c r="AB61" i="29"/>
  <c r="AB73" i="29"/>
  <c r="AB85" i="29"/>
  <c r="AB90" i="29"/>
  <c r="AD13" i="29"/>
  <c r="AD26" i="29"/>
  <c r="AA10" i="29"/>
  <c r="AE32" i="29"/>
  <c r="AE80" i="29"/>
  <c r="AE15" i="29"/>
  <c r="AE9" i="29"/>
  <c r="AE14" i="29"/>
  <c r="AE16" i="29"/>
  <c r="AF18" i="29"/>
  <c r="AE20" i="29"/>
  <c r="Z24" i="29"/>
  <c r="AE5" i="29"/>
  <c r="AE13" i="29"/>
  <c r="AE23" i="29"/>
  <c r="Z36" i="29"/>
  <c r="AE42" i="29"/>
  <c r="Z44" i="29"/>
  <c r="AE50" i="29"/>
  <c r="AE63" i="29"/>
  <c r="AE67" i="29"/>
  <c r="Z71" i="29"/>
  <c r="AE76" i="29"/>
  <c r="AF80" i="29"/>
  <c r="Z88" i="29"/>
  <c r="Z95" i="29"/>
  <c r="AE101" i="29"/>
  <c r="Z25" i="29"/>
  <c r="AE31" i="29"/>
  <c r="AE34" i="29"/>
  <c r="Z39" i="29"/>
  <c r="AE47" i="29"/>
  <c r="AE51" i="29"/>
  <c r="Z55" i="29"/>
  <c r="AE58" i="29"/>
  <c r="AE60" i="29"/>
  <c r="AE66" i="29"/>
  <c r="AE74" i="29"/>
  <c r="Z81" i="29"/>
  <c r="AE84" i="29"/>
  <c r="AE89" i="29"/>
  <c r="AE91" i="29"/>
  <c r="AE97" i="29"/>
  <c r="U109" i="49"/>
  <c r="U109" i="6"/>
  <c r="V109" i="6"/>
  <c r="W109" i="6" s="1"/>
  <c r="X109" i="6" s="1"/>
  <c r="S109" i="6"/>
  <c r="R109" i="6" s="1"/>
  <c r="U108" i="6"/>
  <c r="V108" i="6" s="1"/>
  <c r="S108" i="6"/>
  <c r="R108" i="6"/>
  <c r="Q108" i="6" s="1"/>
  <c r="P108" i="6" s="1"/>
  <c r="U107" i="6"/>
  <c r="V107" i="6" s="1"/>
  <c r="W107" i="6" s="1"/>
  <c r="S107" i="6"/>
  <c r="R107" i="6"/>
  <c r="Q107" i="6" s="1"/>
  <c r="S107" i="43"/>
  <c r="U106" i="6"/>
  <c r="V106" i="6"/>
  <c r="W106" i="6" s="1"/>
  <c r="X106" i="6" s="1"/>
  <c r="S106" i="6"/>
  <c r="R106" i="6" s="1"/>
  <c r="Q106" i="6" s="1"/>
  <c r="P106" i="6" s="1"/>
  <c r="O106" i="6" s="1"/>
  <c r="N106" i="6" s="1"/>
  <c r="M106" i="6" s="1"/>
  <c r="L106" i="6" s="1"/>
  <c r="K106" i="6" s="1"/>
  <c r="J106" i="6" s="1"/>
  <c r="I106" i="6" s="1"/>
  <c r="U105" i="6"/>
  <c r="V105" i="6" s="1"/>
  <c r="W105" i="6" s="1"/>
  <c r="X105" i="6" s="1"/>
  <c r="S105" i="6"/>
  <c r="R105" i="6"/>
  <c r="Q105" i="6" s="1"/>
  <c r="P105" i="6" s="1"/>
  <c r="AC29" i="31"/>
  <c r="AC77" i="31"/>
  <c r="AC95" i="31"/>
  <c r="AC10" i="31"/>
  <c r="AC19" i="31"/>
  <c r="AC36" i="31"/>
  <c r="AC8" i="31"/>
  <c r="AC15" i="31"/>
  <c r="AC26" i="31"/>
  <c r="AC53" i="31"/>
  <c r="AC60" i="31"/>
  <c r="AC74" i="31"/>
  <c r="AC84" i="31"/>
  <c r="AC44" i="31"/>
  <c r="AC52" i="31"/>
  <c r="AC66" i="31"/>
  <c r="AC89" i="31"/>
  <c r="AC101" i="31"/>
  <c r="AB27" i="31"/>
  <c r="AB38" i="31"/>
  <c r="AB30" i="31"/>
  <c r="AB63" i="31"/>
  <c r="AB70" i="31"/>
  <c r="AB79" i="31"/>
  <c r="AB85" i="31"/>
  <c r="AB91" i="31"/>
  <c r="AB46" i="31"/>
  <c r="AB61" i="31"/>
  <c r="AB75" i="31"/>
  <c r="AB77" i="31"/>
  <c r="AB87" i="31"/>
  <c r="AB101" i="31"/>
  <c r="AD87" i="31"/>
  <c r="AD10" i="31"/>
  <c r="AA9" i="31"/>
  <c r="AA25" i="31"/>
  <c r="AA41" i="31"/>
  <c r="AD63" i="31"/>
  <c r="AA73" i="31"/>
  <c r="AD79" i="31"/>
  <c r="AA89" i="31"/>
  <c r="AA6" i="31"/>
  <c r="AD12" i="31"/>
  <c r="AA12" i="31"/>
  <c r="AD19" i="31"/>
  <c r="AA19" i="31"/>
  <c r="AA21" i="31"/>
  <c r="AD27" i="31"/>
  <c r="AA27" i="31"/>
  <c r="AD36" i="31"/>
  <c r="AA36" i="31"/>
  <c r="AD38" i="31"/>
  <c r="AA38" i="31"/>
  <c r="AD42" i="31"/>
  <c r="AA42" i="31"/>
  <c r="AD5" i="31"/>
  <c r="AD14" i="31"/>
  <c r="AA14" i="31"/>
  <c r="AD16" i="31"/>
  <c r="AA23" i="31"/>
  <c r="AD23" i="31"/>
  <c r="AD28" i="31"/>
  <c r="AA28" i="31"/>
  <c r="AD30" i="31"/>
  <c r="AA30" i="31"/>
  <c r="AE35" i="31"/>
  <c r="AA35" i="31"/>
  <c r="AD44" i="31"/>
  <c r="AA44" i="31"/>
  <c r="AD54" i="31"/>
  <c r="AA54" i="31"/>
  <c r="AD59" i="31"/>
  <c r="AA59" i="31"/>
  <c r="AA63" i="31"/>
  <c r="AD68" i="31"/>
  <c r="AA68" i="31"/>
  <c r="AD70" i="31"/>
  <c r="AA70" i="31"/>
  <c r="AD73" i="31"/>
  <c r="AA79" i="31"/>
  <c r="AD83" i="31"/>
  <c r="AA83" i="31"/>
  <c r="AA85" i="31"/>
  <c r="AD85" i="31"/>
  <c r="AA91" i="31"/>
  <c r="AD91" i="31"/>
  <c r="AD96" i="31"/>
  <c r="AD102" i="31"/>
  <c r="AA102" i="31"/>
  <c r="AD46" i="31"/>
  <c r="AA46" i="31"/>
  <c r="AA50" i="31"/>
  <c r="AD50" i="31"/>
  <c r="AD52" i="31"/>
  <c r="AA52" i="31"/>
  <c r="AA61" i="31"/>
  <c r="AD61" i="31"/>
  <c r="AD64" i="31"/>
  <c r="AD66" i="31"/>
  <c r="AA66" i="31"/>
  <c r="AA75" i="31"/>
  <c r="AD75" i="31"/>
  <c r="AA77" i="31"/>
  <c r="AD77" i="31"/>
  <c r="AD80" i="31"/>
  <c r="AA87" i="31"/>
  <c r="AD89" i="31"/>
  <c r="AD92" i="31"/>
  <c r="AA92" i="31"/>
  <c r="AA94" i="31"/>
  <c r="AD94" i="31"/>
  <c r="AA99" i="31"/>
  <c r="AD99" i="31"/>
  <c r="AD101" i="31"/>
  <c r="AA101" i="31"/>
  <c r="AE29" i="31"/>
  <c r="AE61" i="31"/>
  <c r="Z75" i="31"/>
  <c r="AE77" i="31"/>
  <c r="Z42" i="31"/>
  <c r="AE9" i="31"/>
  <c r="Z16" i="31"/>
  <c r="Z23" i="31"/>
  <c r="Z63" i="31"/>
  <c r="AE73" i="31"/>
  <c r="Z79" i="31"/>
  <c r="Z48" i="31"/>
  <c r="Z56" i="31"/>
  <c r="Z61" i="31"/>
  <c r="Z64" i="31"/>
  <c r="Z80" i="31"/>
  <c r="Z87" i="31"/>
  <c r="Z101" i="31"/>
  <c r="AF12" i="31"/>
  <c r="AF21" i="31"/>
  <c r="AF36" i="31"/>
  <c r="AF42" i="31"/>
  <c r="AF8" i="31"/>
  <c r="AF15" i="31"/>
  <c r="AF26" i="31"/>
  <c r="AF43" i="31"/>
  <c r="AF59" i="31"/>
  <c r="AF68" i="31"/>
  <c r="AF73" i="31"/>
  <c r="AF83" i="31"/>
  <c r="AF91" i="31"/>
  <c r="AF50" i="31"/>
  <c r="AF61" i="31"/>
  <c r="AF75" i="31"/>
  <c r="AF87" i="31"/>
  <c r="AF92" i="31"/>
  <c r="AF99" i="31"/>
  <c r="AC93" i="29"/>
  <c r="AC23" i="29"/>
  <c r="AC35" i="29"/>
  <c r="AC59" i="29"/>
  <c r="AC75" i="29"/>
  <c r="AC43" i="29"/>
  <c r="AC83" i="29"/>
  <c r="AC31" i="29"/>
  <c r="AC11" i="29"/>
  <c r="AC17" i="29"/>
  <c r="AC22" i="29"/>
  <c r="AC33" i="29"/>
  <c r="AC39" i="29"/>
  <c r="AC55" i="29"/>
  <c r="AC70" i="29"/>
  <c r="AC86" i="29"/>
  <c r="AC97" i="29"/>
  <c r="AC54" i="29"/>
  <c r="AC71" i="29"/>
  <c r="AC95" i="29"/>
  <c r="AB35" i="29"/>
  <c r="AB75" i="29"/>
  <c r="AB83" i="29"/>
  <c r="AB25" i="29"/>
  <c r="AB62" i="29"/>
  <c r="AB89" i="29"/>
  <c r="AB78" i="29"/>
  <c r="AD4" i="29"/>
  <c r="AD25" i="29"/>
  <c r="AA37" i="29"/>
  <c r="AD89" i="29"/>
  <c r="AA93" i="29"/>
  <c r="AD5" i="29"/>
  <c r="AA13" i="29"/>
  <c r="AD28" i="29"/>
  <c r="AD35" i="29"/>
  <c r="AA9" i="29"/>
  <c r="AA18" i="29"/>
  <c r="AD20" i="29"/>
  <c r="AD24" i="29"/>
  <c r="AD30" i="29"/>
  <c r="AA34" i="29"/>
  <c r="AA38" i="29"/>
  <c r="AA49" i="29"/>
  <c r="AD56" i="29"/>
  <c r="AA59" i="29"/>
  <c r="AD61" i="29"/>
  <c r="AD64" i="29"/>
  <c r="AA73" i="29"/>
  <c r="AD75" i="29"/>
  <c r="AA82" i="29"/>
  <c r="AD87" i="29"/>
  <c r="AA90" i="29"/>
  <c r="AA96" i="29"/>
  <c r="AD98" i="29"/>
  <c r="AA26" i="29"/>
  <c r="AD32" i="29"/>
  <c r="AD40" i="29"/>
  <c r="AD43" i="29"/>
  <c r="AA48" i="29"/>
  <c r="AD53" i="29"/>
  <c r="AA65" i="29"/>
  <c r="AA72" i="29"/>
  <c r="AD77" i="29"/>
  <c r="AA79" i="29"/>
  <c r="AD83" i="29"/>
  <c r="AA94" i="29"/>
  <c r="AD100" i="29"/>
  <c r="AA102" i="29"/>
  <c r="Z29" i="29"/>
  <c r="Z93" i="29"/>
  <c r="Z9" i="29"/>
  <c r="Z64" i="29"/>
  <c r="Z96" i="29"/>
  <c r="Z48" i="29"/>
  <c r="Z83" i="29"/>
  <c r="AF7" i="29"/>
  <c r="AF21" i="29"/>
  <c r="AF31" i="29"/>
  <c r="AF8" i="29"/>
  <c r="AF15" i="29"/>
  <c r="AF19" i="29"/>
  <c r="AF25" i="29"/>
  <c r="AF37" i="29"/>
  <c r="AF47" i="29"/>
  <c r="AF55" i="29"/>
  <c r="AF60" i="29"/>
  <c r="AF66" i="29"/>
  <c r="AF74" i="29"/>
  <c r="AF84" i="29"/>
  <c r="AF89" i="29"/>
  <c r="AF97" i="29"/>
  <c r="AF27" i="29"/>
  <c r="AF42" i="29"/>
  <c r="AF46" i="29"/>
  <c r="AF54" i="29"/>
  <c r="AF67" i="29"/>
  <c r="AF76" i="29"/>
  <c r="AF93" i="29"/>
  <c r="AF101" i="29"/>
  <c r="V108" i="47"/>
  <c r="AC91" i="28"/>
  <c r="O45" i="47"/>
  <c r="O81" i="47"/>
  <c r="AC40" i="31"/>
  <c r="AC72" i="31"/>
  <c r="U110" i="30"/>
  <c r="V110" i="30" s="1"/>
  <c r="V110" i="50" s="1"/>
  <c r="AC30" i="31"/>
  <c r="AC38" i="31"/>
  <c r="AC92" i="31"/>
  <c r="AC54" i="31"/>
  <c r="AB25" i="31"/>
  <c r="AB73" i="31"/>
  <c r="AB6" i="31"/>
  <c r="AD48" i="31"/>
  <c r="AD56" i="31"/>
  <c r="AB64" i="31"/>
  <c r="AB80" i="31"/>
  <c r="AB94" i="31"/>
  <c r="AB96" i="31"/>
  <c r="AB5" i="31"/>
  <c r="AB14" i="31"/>
  <c r="AB28" i="31"/>
  <c r="AB10" i="31"/>
  <c r="AB19" i="31"/>
  <c r="AB36" i="31"/>
  <c r="AB42" i="31"/>
  <c r="AB44" i="31"/>
  <c r="AB48" i="31"/>
  <c r="AB50" i="31"/>
  <c r="AB52" i="31"/>
  <c r="AB56" i="31"/>
  <c r="AB66" i="31"/>
  <c r="AB89" i="31"/>
  <c r="AB92" i="31"/>
  <c r="AB99" i="31"/>
  <c r="AB54" i="31"/>
  <c r="AB59" i="31"/>
  <c r="AB68" i="31"/>
  <c r="AB83" i="31"/>
  <c r="AB102" i="31"/>
  <c r="AA10" i="31"/>
  <c r="AA16" i="31"/>
  <c r="AA32" i="31"/>
  <c r="AA48" i="31"/>
  <c r="AA56" i="31"/>
  <c r="AA64" i="31"/>
  <c r="AA80" i="31"/>
  <c r="AA96" i="31"/>
  <c r="AF48" i="31"/>
  <c r="AF64" i="31"/>
  <c r="AF96" i="31"/>
  <c r="Z5" i="31"/>
  <c r="Z9" i="31"/>
  <c r="Z14" i="31"/>
  <c r="AE14" i="31"/>
  <c r="AE23" i="31"/>
  <c r="Z25" i="31"/>
  <c r="AE25" i="31"/>
  <c r="Z28" i="31"/>
  <c r="Z30" i="31"/>
  <c r="Z35" i="31"/>
  <c r="Z41" i="31"/>
  <c r="AE4" i="31"/>
  <c r="Z11" i="31"/>
  <c r="AE18" i="31"/>
  <c r="Z20" i="31"/>
  <c r="AE22" i="31"/>
  <c r="Z33" i="31"/>
  <c r="AE44" i="31"/>
  <c r="Z44" i="31"/>
  <c r="AE46" i="31"/>
  <c r="Z46" i="31"/>
  <c r="AE48" i="31"/>
  <c r="Z50" i="31"/>
  <c r="Z52" i="31"/>
  <c r="AE64" i="31"/>
  <c r="Z66" i="31"/>
  <c r="Z77" i="31"/>
  <c r="AE87" i="31"/>
  <c r="Z89" i="31"/>
  <c r="Z92" i="31"/>
  <c r="Z94" i="31"/>
  <c r="Z99" i="31"/>
  <c r="Z54" i="31"/>
  <c r="Z59" i="31"/>
  <c r="AE63" i="31"/>
  <c r="Z68" i="31"/>
  <c r="Z70" i="31"/>
  <c r="Z73" i="31"/>
  <c r="AE79" i="31"/>
  <c r="Z83" i="31"/>
  <c r="AE83" i="31"/>
  <c r="Z85" i="31"/>
  <c r="AE91" i="31"/>
  <c r="Z91" i="31"/>
  <c r="Z96" i="31"/>
  <c r="Z102" i="31"/>
  <c r="R109" i="30"/>
  <c r="Q109" i="30" s="1"/>
  <c r="T108" i="50"/>
  <c r="V108" i="30"/>
  <c r="W108" i="30" s="1"/>
  <c r="R107" i="30"/>
  <c r="T106" i="50"/>
  <c r="R105" i="30"/>
  <c r="AC26" i="29"/>
  <c r="AC82" i="29"/>
  <c r="AC90" i="29"/>
  <c r="U110" i="47"/>
  <c r="U110" i="49"/>
  <c r="AC12" i="29"/>
  <c r="AC68" i="29"/>
  <c r="AC72" i="29"/>
  <c r="AC92" i="29"/>
  <c r="AC100" i="29"/>
  <c r="AC28" i="29"/>
  <c r="AC52" i="29"/>
  <c r="AC96" i="29"/>
  <c r="AD21" i="29"/>
  <c r="AB48" i="29"/>
  <c r="AB72" i="29"/>
  <c r="AB100" i="29"/>
  <c r="AB52" i="29"/>
  <c r="AB64" i="29"/>
  <c r="AB9" i="29"/>
  <c r="AB16" i="29"/>
  <c r="AB20" i="29"/>
  <c r="AB21" i="29"/>
  <c r="AB50" i="29"/>
  <c r="AB63" i="29"/>
  <c r="AB93" i="29"/>
  <c r="AB29" i="29"/>
  <c r="AB34" i="29"/>
  <c r="AB39" i="29"/>
  <c r="AB55" i="29"/>
  <c r="AB66" i="29"/>
  <c r="AB74" i="29"/>
  <c r="AB97" i="29"/>
  <c r="AA92" i="29"/>
  <c r="AA52" i="29"/>
  <c r="AD16" i="29"/>
  <c r="AA7" i="29"/>
  <c r="AD50" i="29"/>
  <c r="AD66" i="29"/>
  <c r="AE48" i="29"/>
  <c r="AE56" i="29"/>
  <c r="AE96" i="29"/>
  <c r="Z18" i="29"/>
  <c r="Z46" i="29"/>
  <c r="Z54" i="29"/>
  <c r="Z34" i="29"/>
  <c r="Z62" i="29"/>
  <c r="Z70" i="29"/>
  <c r="Z86" i="29"/>
  <c r="Z8" i="29"/>
  <c r="AE11" i="29"/>
  <c r="Z17" i="29"/>
  <c r="AE19" i="29"/>
  <c r="Z27" i="29"/>
  <c r="Z3" i="29"/>
  <c r="Z12" i="29"/>
  <c r="Z21" i="29"/>
  <c r="AE26" i="29"/>
  <c r="Z43" i="29"/>
  <c r="AE45" i="29"/>
  <c r="Z57" i="29"/>
  <c r="Z65" i="29"/>
  <c r="AE68" i="29"/>
  <c r="AF72" i="29"/>
  <c r="Z79" i="29"/>
  <c r="AE83" i="29"/>
  <c r="AE92" i="29"/>
  <c r="Z100" i="29"/>
  <c r="AE102" i="29"/>
  <c r="AE28" i="29"/>
  <c r="AE33" i="29"/>
  <c r="AE35" i="29"/>
  <c r="AE38" i="29"/>
  <c r="AE41" i="29"/>
  <c r="Z49" i="29"/>
  <c r="AE52" i="29"/>
  <c r="AE59" i="29"/>
  <c r="AE69" i="29"/>
  <c r="AE73" i="29"/>
  <c r="AE82" i="29"/>
  <c r="Z87" i="29"/>
  <c r="AE90" i="29"/>
  <c r="AE98" i="29"/>
  <c r="AC37" i="31"/>
  <c r="AC45" i="31"/>
  <c r="AC4" i="31"/>
  <c r="AC39" i="31"/>
  <c r="AC79" i="31"/>
  <c r="AC55" i="31"/>
  <c r="AC7" i="31"/>
  <c r="AC18" i="31"/>
  <c r="AC33" i="31"/>
  <c r="AC5" i="31"/>
  <c r="AC25" i="31"/>
  <c r="AC35" i="31"/>
  <c r="AC59" i="31"/>
  <c r="AC73" i="31"/>
  <c r="AC91" i="31"/>
  <c r="AC102" i="31"/>
  <c r="AC51" i="31"/>
  <c r="AC65" i="31"/>
  <c r="AC81" i="31"/>
  <c r="AB11" i="31"/>
  <c r="AB4" i="31"/>
  <c r="AB31" i="31"/>
  <c r="AB39" i="31"/>
  <c r="AB29" i="31"/>
  <c r="AB53" i="31"/>
  <c r="AB69" i="31"/>
  <c r="AB95" i="31"/>
  <c r="AB47" i="31"/>
  <c r="AB71" i="31"/>
  <c r="AB93" i="31"/>
  <c r="AA39" i="31"/>
  <c r="AA47" i="31"/>
  <c r="AA33" i="31"/>
  <c r="AA97" i="31"/>
  <c r="AD55" i="31"/>
  <c r="AA65" i="31"/>
  <c r="AA4" i="31"/>
  <c r="AA11" i="31"/>
  <c r="AD18" i="31"/>
  <c r="AD20" i="31"/>
  <c r="AD22" i="31"/>
  <c r="AA31" i="31"/>
  <c r="AA37" i="31"/>
  <c r="AD39" i="31"/>
  <c r="AA3" i="31"/>
  <c r="AE13" i="31"/>
  <c r="AA13" i="31"/>
  <c r="AD17" i="31"/>
  <c r="AA26" i="31"/>
  <c r="AD29" i="31"/>
  <c r="AA34" i="31"/>
  <c r="AD43" i="31"/>
  <c r="AA53" i="31"/>
  <c r="AA58" i="31"/>
  <c r="AD60" i="31"/>
  <c r="AD67" i="31"/>
  <c r="AA69" i="31"/>
  <c r="AD72" i="31"/>
  <c r="AD74" i="31"/>
  <c r="AA82" i="31"/>
  <c r="AA84" i="31"/>
  <c r="AA95" i="31"/>
  <c r="AA45" i="31"/>
  <c r="AD47" i="31"/>
  <c r="AE51" i="31"/>
  <c r="AA51" i="31"/>
  <c r="AD57" i="31"/>
  <c r="AA62" i="31"/>
  <c r="AA71" i="31"/>
  <c r="AD76" i="31"/>
  <c r="AD78" i="31"/>
  <c r="AD81" i="31"/>
  <c r="AA90" i="31"/>
  <c r="AD93" i="31"/>
  <c r="AD100" i="31"/>
  <c r="AE53" i="31"/>
  <c r="AE69" i="31"/>
  <c r="Z4" i="31"/>
  <c r="Z18" i="31"/>
  <c r="Z31" i="31"/>
  <c r="AE33" i="31"/>
  <c r="Z37" i="31"/>
  <c r="Z39" i="31"/>
  <c r="Z29" i="31"/>
  <c r="Z53" i="31"/>
  <c r="Z74" i="31"/>
  <c r="AE97" i="31"/>
  <c r="Z55" i="31"/>
  <c r="AE65" i="31"/>
  <c r="Z93" i="31"/>
  <c r="AF7" i="31"/>
  <c r="AF18" i="31"/>
  <c r="AF22" i="31"/>
  <c r="AF33" i="31"/>
  <c r="AF39" i="31"/>
  <c r="AF5" i="31"/>
  <c r="AF14" i="31"/>
  <c r="AF23" i="31"/>
  <c r="AF28" i="31"/>
  <c r="AF35" i="31"/>
  <c r="AF53" i="31"/>
  <c r="AF60" i="31"/>
  <c r="AF69" i="31"/>
  <c r="AF82" i="31"/>
  <c r="AF86" i="31"/>
  <c r="AF97" i="31"/>
  <c r="AF47" i="31"/>
  <c r="AF51" i="31"/>
  <c r="AF57" i="31"/>
  <c r="AF65" i="31"/>
  <c r="AF76" i="31"/>
  <c r="AF81" i="31"/>
  <c r="AF93" i="31"/>
  <c r="AF100" i="31"/>
  <c r="AC61" i="29"/>
  <c r="AC85" i="29"/>
  <c r="AC45" i="29"/>
  <c r="AC77" i="29"/>
  <c r="AC51" i="29"/>
  <c r="AC67" i="29"/>
  <c r="T110" i="47"/>
  <c r="AC5" i="29"/>
  <c r="AC13" i="29"/>
  <c r="AC30" i="29"/>
  <c r="AC6" i="29"/>
  <c r="AC14" i="29"/>
  <c r="AC38" i="29"/>
  <c r="AC41" i="29"/>
  <c r="AC49" i="29"/>
  <c r="AC56" i="29"/>
  <c r="AC64" i="29"/>
  <c r="AC69" i="29"/>
  <c r="AC73" i="29"/>
  <c r="AC87" i="29"/>
  <c r="AC98" i="29"/>
  <c r="AC40" i="29"/>
  <c r="AC48" i="29"/>
  <c r="AC53" i="29"/>
  <c r="AC57" i="29"/>
  <c r="AC65" i="29"/>
  <c r="AC79" i="29"/>
  <c r="AC94" i="29"/>
  <c r="AC102" i="29"/>
  <c r="AB51" i="29"/>
  <c r="AB99" i="29"/>
  <c r="AB67" i="29"/>
  <c r="AB30" i="29"/>
  <c r="AB49" i="29"/>
  <c r="AB102" i="29"/>
  <c r="AA55" i="29"/>
  <c r="AA71" i="29"/>
  <c r="AD6" i="29"/>
  <c r="AD14" i="29"/>
  <c r="AD49" i="29"/>
  <c r="AA69" i="29"/>
  <c r="AA85" i="29"/>
  <c r="AA53" i="29"/>
  <c r="AD65" i="29"/>
  <c r="AA3" i="29"/>
  <c r="AD12" i="29"/>
  <c r="AA12" i="29"/>
  <c r="AA25" i="29"/>
  <c r="AA4" i="29"/>
  <c r="AD11" i="29"/>
  <c r="AA17" i="29"/>
  <c r="AA19" i="29"/>
  <c r="AA22" i="29"/>
  <c r="AD29" i="29"/>
  <c r="AD31" i="29"/>
  <c r="AD39" i="29"/>
  <c r="AD47" i="29"/>
  <c r="AD51" i="29"/>
  <c r="AA58" i="29"/>
  <c r="AA62" i="29"/>
  <c r="AA66" i="29"/>
  <c r="AA70" i="29"/>
  <c r="AD74" i="29"/>
  <c r="AD84" i="29"/>
  <c r="AD86" i="29"/>
  <c r="AA91" i="29"/>
  <c r="AA97" i="29"/>
  <c r="AD99" i="29"/>
  <c r="AD27" i="29"/>
  <c r="AA27" i="29"/>
  <c r="AD36" i="29"/>
  <c r="AD44" i="29"/>
  <c r="AD46" i="29"/>
  <c r="AA54" i="29"/>
  <c r="AD63" i="29"/>
  <c r="AD67" i="29"/>
  <c r="AD76" i="29"/>
  <c r="AA78" i="29"/>
  <c r="AD80" i="29"/>
  <c r="AD88" i="29"/>
  <c r="AD95" i="29"/>
  <c r="AD101" i="29"/>
  <c r="Z6" i="29"/>
  <c r="Z69" i="29"/>
  <c r="Z45" i="29"/>
  <c r="Z77" i="29"/>
  <c r="Z7" i="29"/>
  <c r="Z4" i="29"/>
  <c r="Z19" i="29"/>
  <c r="Z67" i="29"/>
  <c r="AF13" i="29"/>
  <c r="AF34" i="29"/>
  <c r="AF9" i="29"/>
  <c r="AF20" i="29"/>
  <c r="AF28" i="29"/>
  <c r="AF38" i="29"/>
  <c r="AF49" i="29"/>
  <c r="AF56" i="29"/>
  <c r="AF61" i="29"/>
  <c r="AF69" i="29"/>
  <c r="AF75" i="29"/>
  <c r="AF85" i="29"/>
  <c r="AF90" i="29"/>
  <c r="AF26" i="29"/>
  <c r="AF43" i="29"/>
  <c r="AF48" i="29"/>
  <c r="AF57" i="29"/>
  <c r="AF68" i="29"/>
  <c r="AF79" i="29"/>
  <c r="AF92" i="29"/>
  <c r="AF100" i="29"/>
  <c r="T108" i="47"/>
  <c r="V107" i="47"/>
  <c r="T107" i="43"/>
  <c r="O95" i="47"/>
  <c r="O90" i="47"/>
  <c r="AB90" i="47" s="1"/>
  <c r="O62" i="47"/>
  <c r="N108" i="36"/>
  <c r="M108" i="36" s="1"/>
  <c r="M78" i="36"/>
  <c r="N78" i="53" s="1"/>
  <c r="M90" i="36"/>
  <c r="O59" i="47"/>
  <c r="M107" i="36"/>
  <c r="L107" i="36" s="1"/>
  <c r="M62" i="36"/>
  <c r="N62" i="53" s="1"/>
  <c r="M59" i="36"/>
  <c r="N59" i="53" s="1"/>
  <c r="M55" i="36"/>
  <c r="M60" i="36"/>
  <c r="N60" i="53" s="1"/>
  <c r="M84" i="36"/>
  <c r="N41" i="47"/>
  <c r="L100" i="36"/>
  <c r="M100" i="53" s="1"/>
  <c r="M81" i="36"/>
  <c r="N81" i="47" s="1"/>
  <c r="N25" i="47"/>
  <c r="O88" i="47"/>
  <c r="O93" i="47"/>
  <c r="M20" i="36"/>
  <c r="N20" i="53" s="1"/>
  <c r="M63" i="36"/>
  <c r="L63" i="36" s="1"/>
  <c r="M40" i="36"/>
  <c r="L41" i="36"/>
  <c r="M41" i="53" s="1"/>
  <c r="O64" i="47"/>
  <c r="AB64" i="47" s="1"/>
  <c r="M101" i="36"/>
  <c r="L101" i="36" s="1"/>
  <c r="L25" i="36"/>
  <c r="M50" i="36"/>
  <c r="M88" i="36"/>
  <c r="N88" i="53" s="1"/>
  <c r="M93" i="36"/>
  <c r="L57" i="36"/>
  <c r="M64" i="36"/>
  <c r="N64" i="53" s="1"/>
  <c r="M45" i="36"/>
  <c r="N45" i="53"/>
  <c r="O14" i="53"/>
  <c r="O19" i="53"/>
  <c r="M52" i="36"/>
  <c r="N52" i="47" s="1"/>
  <c r="M47" i="36"/>
  <c r="N47" i="53" s="1"/>
  <c r="P78" i="49"/>
  <c r="AD22" i="50"/>
  <c r="AA22" i="50"/>
  <c r="AA88" i="50"/>
  <c r="AA60" i="50"/>
  <c r="AD92" i="50"/>
  <c r="AA48" i="50"/>
  <c r="AD48" i="50"/>
  <c r="AA70" i="50"/>
  <c r="AA96" i="50"/>
  <c r="AD96" i="50"/>
  <c r="AA72" i="50"/>
  <c r="AD72" i="50"/>
  <c r="AA56" i="50"/>
  <c r="AD56" i="50"/>
  <c r="AA36" i="50"/>
  <c r="AA8" i="50"/>
  <c r="AD52" i="50"/>
  <c r="AD34" i="50"/>
  <c r="AA34" i="50"/>
  <c r="AA74" i="50"/>
  <c r="AD74" i="50"/>
  <c r="AD58" i="50"/>
  <c r="AA58" i="50"/>
  <c r="AD24" i="50"/>
  <c r="AA24" i="50"/>
  <c r="AA100" i="50"/>
  <c r="AD94" i="50"/>
  <c r="AD42" i="50"/>
  <c r="AA76" i="50"/>
  <c r="AA6" i="50"/>
  <c r="AA54" i="50"/>
  <c r="AA18" i="50"/>
  <c r="AD50" i="50"/>
  <c r="AA50" i="50"/>
  <c r="AD80" i="50"/>
  <c r="AA80" i="50"/>
  <c r="AA46" i="50"/>
  <c r="AD46" i="50"/>
  <c r="AA20" i="50"/>
  <c r="AA102" i="50"/>
  <c r="AA78" i="50"/>
  <c r="AD4" i="50"/>
  <c r="AA4" i="50"/>
  <c r="I98" i="50"/>
  <c r="I68" i="50"/>
  <c r="I32" i="50"/>
  <c r="I38" i="50"/>
  <c r="I12" i="50"/>
  <c r="I16" i="50"/>
  <c r="I64" i="50"/>
  <c r="I82" i="50"/>
  <c r="I62" i="50"/>
  <c r="I10" i="50"/>
  <c r="I14" i="50"/>
  <c r="AA90" i="50"/>
  <c r="AD86" i="50"/>
  <c r="AD66" i="50"/>
  <c r="AA44" i="50"/>
  <c r="AD44" i="50"/>
  <c r="AA84" i="50"/>
  <c r="I96" i="50"/>
  <c r="I76" i="50"/>
  <c r="I72" i="50"/>
  <c r="I6" i="50"/>
  <c r="I54" i="50"/>
  <c r="I18" i="50"/>
  <c r="G28" i="50"/>
  <c r="I90" i="50"/>
  <c r="I86" i="50"/>
  <c r="I66" i="50"/>
  <c r="I44" i="50"/>
  <c r="I84" i="50"/>
  <c r="I48" i="50"/>
  <c r="H26" i="50"/>
  <c r="I80" i="50"/>
  <c r="I36" i="50"/>
  <c r="I46" i="50"/>
  <c r="I42" i="50"/>
  <c r="I22" i="50"/>
  <c r="I8" i="50"/>
  <c r="I94" i="50"/>
  <c r="I24" i="50"/>
  <c r="I60" i="50"/>
  <c r="I100" i="50"/>
  <c r="I34" i="50"/>
  <c r="I102" i="50"/>
  <c r="I74" i="50"/>
  <c r="I58" i="50"/>
  <c r="I50" i="50"/>
  <c r="I52" i="50"/>
  <c r="I4" i="50"/>
  <c r="I56" i="50"/>
  <c r="I70" i="50"/>
  <c r="J98" i="50"/>
  <c r="J68" i="50"/>
  <c r="AD68" i="50" s="1"/>
  <c r="J32" i="50"/>
  <c r="J38" i="50"/>
  <c r="AA38" i="50" s="1"/>
  <c r="J40" i="50"/>
  <c r="AA40" i="50" s="1"/>
  <c r="J12" i="50"/>
  <c r="J16" i="50"/>
  <c r="J64" i="50"/>
  <c r="AD64" i="50" s="1"/>
  <c r="J82" i="50"/>
  <c r="J62" i="50"/>
  <c r="AD62" i="50" s="1"/>
  <c r="J10" i="50"/>
  <c r="J30" i="50"/>
  <c r="AD30" i="50" s="1"/>
  <c r="J14" i="50"/>
  <c r="AA32" i="43"/>
  <c r="H63" i="43"/>
  <c r="H82" i="43"/>
  <c r="H17" i="43"/>
  <c r="H56" i="43"/>
  <c r="H48" i="43"/>
  <c r="H54" i="43"/>
  <c r="H28" i="43"/>
  <c r="H49" i="43"/>
  <c r="H98" i="43"/>
  <c r="H86" i="43"/>
  <c r="H16" i="43"/>
  <c r="H58" i="43"/>
  <c r="H21" i="43"/>
  <c r="H43" i="43"/>
  <c r="H71" i="43"/>
  <c r="H50" i="43"/>
  <c r="H66" i="43"/>
  <c r="H70" i="43"/>
  <c r="H18" i="43"/>
  <c r="H37" i="43"/>
  <c r="H13" i="43"/>
  <c r="H102" i="43"/>
  <c r="H57" i="43"/>
  <c r="H6" i="43"/>
  <c r="H74" i="43"/>
  <c r="H40" i="43"/>
  <c r="H96" i="43"/>
  <c r="H33" i="43"/>
  <c r="H10" i="43"/>
  <c r="H7" i="43"/>
  <c r="H4" i="43"/>
  <c r="H67" i="43"/>
  <c r="H84" i="43"/>
  <c r="H26" i="43"/>
  <c r="AD48" i="43"/>
  <c r="H9" i="43"/>
  <c r="H42" i="43"/>
  <c r="H46" i="43"/>
  <c r="H34" i="43"/>
  <c r="H22" i="43"/>
  <c r="H88" i="43"/>
  <c r="Z88" i="43" s="1"/>
  <c r="H60" i="43"/>
  <c r="H77" i="43"/>
  <c r="H92" i="43"/>
  <c r="H65" i="43"/>
  <c r="H75" i="43"/>
  <c r="H31" i="43"/>
  <c r="H11" i="43"/>
  <c r="H100" i="43"/>
  <c r="H72" i="43"/>
  <c r="H15" i="43"/>
  <c r="H64" i="43"/>
  <c r="H76" i="43"/>
  <c r="H19" i="43"/>
  <c r="H94" i="43"/>
  <c r="H23" i="43"/>
  <c r="H52" i="43"/>
  <c r="AA57" i="43"/>
  <c r="H20" i="43"/>
  <c r="H12" i="43"/>
  <c r="H14" i="43"/>
  <c r="H68" i="43"/>
  <c r="H80" i="43"/>
  <c r="H44" i="43"/>
  <c r="H29" i="43"/>
  <c r="I35" i="43"/>
  <c r="I56" i="43"/>
  <c r="I48" i="43"/>
  <c r="H3" i="43"/>
  <c r="AB43" i="28"/>
  <c r="N107" i="47"/>
  <c r="W109" i="43"/>
  <c r="S106" i="43"/>
  <c r="Q105" i="30"/>
  <c r="R105" i="50"/>
  <c r="R109" i="50"/>
  <c r="U110" i="50"/>
  <c r="V105" i="50"/>
  <c r="R106" i="50"/>
  <c r="W107" i="30"/>
  <c r="V107" i="50"/>
  <c r="R108" i="50"/>
  <c r="V109" i="50"/>
  <c r="S105" i="50"/>
  <c r="Q107" i="30"/>
  <c r="V108" i="50"/>
  <c r="R110" i="30"/>
  <c r="Q110" i="30" s="1"/>
  <c r="P110" i="30" s="1"/>
  <c r="O110" i="30" s="1"/>
  <c r="N110" i="30" s="1"/>
  <c r="H106" i="6"/>
  <c r="G106" i="6" s="1"/>
  <c r="F106" i="6" s="1"/>
  <c r="S108" i="50"/>
  <c r="M41" i="47"/>
  <c r="K57" i="36"/>
  <c r="J57" i="36" s="1"/>
  <c r="I57" i="36" s="1"/>
  <c r="M101" i="47"/>
  <c r="L47" i="36"/>
  <c r="M47" i="47" s="1"/>
  <c r="L55" i="36"/>
  <c r="K55" i="36" s="1"/>
  <c r="N90" i="47"/>
  <c r="L52" i="36"/>
  <c r="N78" i="47"/>
  <c r="N45" i="47"/>
  <c r="N20" i="47"/>
  <c r="N88" i="47"/>
  <c r="L45" i="36"/>
  <c r="M45" i="47" s="1"/>
  <c r="L20" i="36"/>
  <c r="M20" i="47" s="1"/>
  <c r="L59" i="36"/>
  <c r="N47" i="47"/>
  <c r="M57" i="53"/>
  <c r="N101" i="53"/>
  <c r="M63" i="53"/>
  <c r="AA16" i="50"/>
  <c r="AD16" i="50"/>
  <c r="AD32" i="50"/>
  <c r="AA32" i="50"/>
  <c r="H92" i="50"/>
  <c r="H88" i="50"/>
  <c r="H78" i="50"/>
  <c r="H20" i="50"/>
  <c r="H30" i="50"/>
  <c r="H40" i="50"/>
  <c r="AA30" i="50"/>
  <c r="H8" i="50"/>
  <c r="H36" i="50"/>
  <c r="H66" i="50"/>
  <c r="F28" i="50"/>
  <c r="Z28" i="50" s="1"/>
  <c r="AD12" i="50"/>
  <c r="AA12" i="50"/>
  <c r="H14" i="50"/>
  <c r="H10" i="50"/>
  <c r="H82" i="50"/>
  <c r="H12" i="50"/>
  <c r="H34" i="50"/>
  <c r="AA62" i="50"/>
  <c r="AA68" i="50"/>
  <c r="H22" i="50"/>
  <c r="H80" i="50"/>
  <c r="H48" i="50"/>
  <c r="H18" i="50"/>
  <c r="H6" i="50"/>
  <c r="AA10" i="50"/>
  <c r="AD98" i="50"/>
  <c r="AA98" i="50"/>
  <c r="H70" i="50"/>
  <c r="H52" i="50"/>
  <c r="H102" i="50"/>
  <c r="H62" i="50"/>
  <c r="H64" i="50"/>
  <c r="H38" i="50"/>
  <c r="H68" i="50"/>
  <c r="H58" i="50"/>
  <c r="AD40" i="50"/>
  <c r="H60" i="50"/>
  <c r="H94" i="50"/>
  <c r="H42" i="50"/>
  <c r="H84" i="50"/>
  <c r="H72" i="50"/>
  <c r="AD82" i="50"/>
  <c r="AA82" i="50"/>
  <c r="H50" i="50"/>
  <c r="H16" i="50"/>
  <c r="H32" i="50"/>
  <c r="AA14" i="50"/>
  <c r="H56" i="50"/>
  <c r="H74" i="50"/>
  <c r="AA64" i="50"/>
  <c r="AD38" i="50"/>
  <c r="I92" i="50"/>
  <c r="I88" i="50"/>
  <c r="I78" i="50"/>
  <c r="I20" i="50"/>
  <c r="H24" i="50"/>
  <c r="G26" i="50"/>
  <c r="H44" i="50"/>
  <c r="H90" i="50"/>
  <c r="H54" i="50"/>
  <c r="I30" i="50"/>
  <c r="I40" i="50"/>
  <c r="G62" i="43"/>
  <c r="G38" i="43"/>
  <c r="G32" i="43"/>
  <c r="G30" i="43"/>
  <c r="G25" i="43"/>
  <c r="G59" i="43"/>
  <c r="G39" i="43"/>
  <c r="Z39" i="43" s="1"/>
  <c r="G8" i="43"/>
  <c r="G24" i="43"/>
  <c r="G5" i="43"/>
  <c r="G47" i="43"/>
  <c r="G36" i="43"/>
  <c r="G51" i="43"/>
  <c r="G55" i="43"/>
  <c r="G90" i="43"/>
  <c r="G27" i="43"/>
  <c r="G35" i="43"/>
  <c r="G6" i="43"/>
  <c r="G66" i="43"/>
  <c r="G71" i="43"/>
  <c r="G45" i="43"/>
  <c r="G44" i="43"/>
  <c r="G52" i="43"/>
  <c r="G19" i="43"/>
  <c r="H45" i="43"/>
  <c r="G64" i="43"/>
  <c r="G72" i="43"/>
  <c r="G78" i="43"/>
  <c r="G60" i="43"/>
  <c r="G88" i="43"/>
  <c r="G22" i="43"/>
  <c r="G26" i="43"/>
  <c r="G84" i="43"/>
  <c r="Z84" i="43" s="1"/>
  <c r="G40" i="43"/>
  <c r="G58" i="43"/>
  <c r="G54" i="43"/>
  <c r="G48" i="43"/>
  <c r="G14" i="43"/>
  <c r="G31" i="43"/>
  <c r="H78" i="43"/>
  <c r="G92" i="43"/>
  <c r="G57" i="43"/>
  <c r="G102" i="43"/>
  <c r="G37" i="43"/>
  <c r="G43" i="43"/>
  <c r="G80" i="43"/>
  <c r="G12" i="43"/>
  <c r="G23" i="43"/>
  <c r="G76" i="43"/>
  <c r="Z76" i="43" s="1"/>
  <c r="G46" i="43"/>
  <c r="G67" i="43"/>
  <c r="Z67" i="43" s="1"/>
  <c r="G7" i="43"/>
  <c r="G10" i="43"/>
  <c r="G96" i="43"/>
  <c r="G16" i="43"/>
  <c r="G98" i="43"/>
  <c r="G56" i="43"/>
  <c r="G82" i="43"/>
  <c r="G63" i="43"/>
  <c r="G11" i="43"/>
  <c r="G75" i="43"/>
  <c r="G65" i="43"/>
  <c r="G18" i="43"/>
  <c r="G21" i="43"/>
  <c r="G29" i="43"/>
  <c r="G68" i="43"/>
  <c r="G20" i="43"/>
  <c r="G94" i="43"/>
  <c r="G15" i="43"/>
  <c r="G34" i="43"/>
  <c r="G42" i="43"/>
  <c r="G4" i="43"/>
  <c r="G49" i="43"/>
  <c r="H62" i="43"/>
  <c r="H38" i="43"/>
  <c r="H32" i="43"/>
  <c r="H30" i="43"/>
  <c r="H25" i="43"/>
  <c r="G77" i="43"/>
  <c r="H59" i="43"/>
  <c r="H39" i="43"/>
  <c r="H8" i="43"/>
  <c r="H24" i="43"/>
  <c r="H5" i="43"/>
  <c r="H47" i="43"/>
  <c r="H36" i="43"/>
  <c r="G74" i="43"/>
  <c r="G13" i="43"/>
  <c r="G70" i="43"/>
  <c r="H51" i="43"/>
  <c r="H55" i="43"/>
  <c r="H90" i="43"/>
  <c r="H27" i="43"/>
  <c r="H35" i="43"/>
  <c r="G3" i="43"/>
  <c r="P107" i="30"/>
  <c r="M101" i="53"/>
  <c r="R110" i="50"/>
  <c r="X109" i="30"/>
  <c r="X109" i="50" s="1"/>
  <c r="W109" i="50"/>
  <c r="X107" i="30"/>
  <c r="X107" i="50" s="1"/>
  <c r="W107" i="50"/>
  <c r="X105" i="30"/>
  <c r="X105" i="50" s="1"/>
  <c r="W105" i="50"/>
  <c r="W110" i="30"/>
  <c r="P109" i="30"/>
  <c r="P105" i="30"/>
  <c r="K20" i="36"/>
  <c r="J20" i="36" s="1"/>
  <c r="M107" i="47"/>
  <c r="K63" i="36"/>
  <c r="M55" i="47"/>
  <c r="K107" i="36"/>
  <c r="M59" i="47"/>
  <c r="K52" i="36"/>
  <c r="L55" i="53"/>
  <c r="K59" i="36"/>
  <c r="K101" i="36"/>
  <c r="M20" i="53"/>
  <c r="G86" i="50"/>
  <c r="G46" i="50"/>
  <c r="G98" i="50"/>
  <c r="G4" i="50"/>
  <c r="G96" i="50"/>
  <c r="G100" i="50"/>
  <c r="G76" i="50"/>
  <c r="AE76" i="50" s="1"/>
  <c r="G64" i="50"/>
  <c r="G52" i="50"/>
  <c r="G10" i="50"/>
  <c r="G40" i="50"/>
  <c r="G20" i="50"/>
  <c r="AE20" i="50" s="1"/>
  <c r="G92" i="50"/>
  <c r="G32" i="50"/>
  <c r="AE32" i="50" s="1"/>
  <c r="G66" i="50"/>
  <c r="G36" i="50"/>
  <c r="G44" i="50"/>
  <c r="G74" i="50"/>
  <c r="G72" i="50"/>
  <c r="G42" i="50"/>
  <c r="G68" i="50"/>
  <c r="G62" i="50"/>
  <c r="G70" i="50"/>
  <c r="G6" i="50"/>
  <c r="AE6" i="50" s="1"/>
  <c r="G22" i="50"/>
  <c r="G14" i="50"/>
  <c r="Z14" i="50" s="1"/>
  <c r="G78" i="50"/>
  <c r="F26" i="50"/>
  <c r="G8" i="50"/>
  <c r="G54" i="50"/>
  <c r="G24" i="50"/>
  <c r="G56" i="50"/>
  <c r="G84" i="50"/>
  <c r="G94" i="50"/>
  <c r="G58" i="50"/>
  <c r="G38" i="50"/>
  <c r="G102" i="50"/>
  <c r="G18" i="50"/>
  <c r="G48" i="50"/>
  <c r="G12" i="50"/>
  <c r="G88" i="50"/>
  <c r="G90" i="50"/>
  <c r="G16" i="50"/>
  <c r="Z16" i="50" s="1"/>
  <c r="G50" i="50"/>
  <c r="G34" i="50"/>
  <c r="E28" i="50"/>
  <c r="H76" i="50"/>
  <c r="H86" i="50"/>
  <c r="H46" i="50"/>
  <c r="H98" i="50"/>
  <c r="G60" i="50"/>
  <c r="H4" i="50"/>
  <c r="G82" i="50"/>
  <c r="H96" i="50"/>
  <c r="H100" i="50"/>
  <c r="G30" i="50"/>
  <c r="F100" i="43"/>
  <c r="F17" i="43"/>
  <c r="F28" i="43"/>
  <c r="F33" i="43"/>
  <c r="F9" i="43"/>
  <c r="Z9" i="43" s="1"/>
  <c r="F4" i="43"/>
  <c r="F15" i="43"/>
  <c r="F29" i="43"/>
  <c r="F18" i="43"/>
  <c r="Z18" i="43" s="1"/>
  <c r="F63" i="43"/>
  <c r="F16" i="43"/>
  <c r="F67" i="43"/>
  <c r="F12" i="43"/>
  <c r="Z12" i="43" s="1"/>
  <c r="F37" i="43"/>
  <c r="F71" i="43"/>
  <c r="F27" i="43"/>
  <c r="F36" i="43"/>
  <c r="F8" i="43"/>
  <c r="F50" i="43"/>
  <c r="F86" i="43"/>
  <c r="F78" i="43"/>
  <c r="Z78" i="43" s="1"/>
  <c r="F64" i="43"/>
  <c r="F70" i="43"/>
  <c r="Z70" i="43" s="1"/>
  <c r="F49" i="43"/>
  <c r="F94" i="43"/>
  <c r="F65" i="43"/>
  <c r="F82" i="43"/>
  <c r="F96" i="43"/>
  <c r="F46" i="43"/>
  <c r="F76" i="43"/>
  <c r="F80" i="43"/>
  <c r="Z80" i="43" s="1"/>
  <c r="F102" i="43"/>
  <c r="F92" i="43"/>
  <c r="F44" i="43"/>
  <c r="F66" i="43"/>
  <c r="F90" i="43"/>
  <c r="F47" i="43"/>
  <c r="F39" i="43"/>
  <c r="F25" i="43"/>
  <c r="F38" i="43"/>
  <c r="F14" i="43"/>
  <c r="F48" i="43"/>
  <c r="F58" i="43"/>
  <c r="F84" i="43"/>
  <c r="F22" i="43"/>
  <c r="Z22" i="43" s="1"/>
  <c r="F72" i="43"/>
  <c r="F13" i="43"/>
  <c r="F42" i="43"/>
  <c r="F20" i="43"/>
  <c r="F21" i="43"/>
  <c r="F75" i="43"/>
  <c r="F56" i="43"/>
  <c r="F10" i="43"/>
  <c r="F23" i="43"/>
  <c r="F57" i="43"/>
  <c r="F19" i="43"/>
  <c r="F45" i="43"/>
  <c r="F6" i="43"/>
  <c r="F55" i="43"/>
  <c r="F5" i="43"/>
  <c r="F59" i="43"/>
  <c r="Z59" i="43" s="1"/>
  <c r="F30" i="43"/>
  <c r="F62" i="43"/>
  <c r="F31" i="43"/>
  <c r="F54" i="43"/>
  <c r="F40" i="43"/>
  <c r="F26" i="43"/>
  <c r="F88" i="43"/>
  <c r="F74" i="43"/>
  <c r="G50" i="43"/>
  <c r="F77" i="43"/>
  <c r="F68" i="43"/>
  <c r="F11" i="43"/>
  <c r="Z11" i="43" s="1"/>
  <c r="F7" i="43"/>
  <c r="F43" i="43"/>
  <c r="G100" i="43"/>
  <c r="G17" i="43"/>
  <c r="G28" i="43"/>
  <c r="G33" i="43"/>
  <c r="G9" i="43"/>
  <c r="F60" i="43"/>
  <c r="F52" i="43"/>
  <c r="F51" i="43"/>
  <c r="F24" i="43"/>
  <c r="F3" i="43"/>
  <c r="U109" i="24"/>
  <c r="O109" i="30"/>
  <c r="O107" i="30"/>
  <c r="L59" i="47"/>
  <c r="X110" i="30"/>
  <c r="X110" i="50" s="1"/>
  <c r="W110" i="50"/>
  <c r="Q108" i="50"/>
  <c r="Q110" i="50"/>
  <c r="AC105" i="50"/>
  <c r="E5" i="41" s="1"/>
  <c r="AC107" i="50"/>
  <c r="E29" i="41" s="1"/>
  <c r="AC109" i="50"/>
  <c r="E53" i="41" s="1"/>
  <c r="Q107" i="50"/>
  <c r="L55" i="47"/>
  <c r="J63" i="36"/>
  <c r="F80" i="50"/>
  <c r="AE80" i="50" s="1"/>
  <c r="F50" i="50"/>
  <c r="F84" i="50"/>
  <c r="F24" i="50"/>
  <c r="E26" i="50"/>
  <c r="Z26" i="50" s="1"/>
  <c r="F14" i="50"/>
  <c r="F62" i="50"/>
  <c r="F44" i="50"/>
  <c r="F20" i="50"/>
  <c r="F64" i="50"/>
  <c r="F96" i="50"/>
  <c r="F60" i="50"/>
  <c r="F34" i="50"/>
  <c r="F16" i="50"/>
  <c r="F48" i="50"/>
  <c r="F38" i="50"/>
  <c r="AE38" i="50" s="1"/>
  <c r="F54" i="50"/>
  <c r="F78" i="50"/>
  <c r="F6" i="50"/>
  <c r="F68" i="50"/>
  <c r="AE68" i="50" s="1"/>
  <c r="F72" i="50"/>
  <c r="F36" i="50"/>
  <c r="F100" i="50"/>
  <c r="F4" i="50"/>
  <c r="F30" i="50"/>
  <c r="AE30" i="50" s="1"/>
  <c r="G80" i="50"/>
  <c r="F90" i="50"/>
  <c r="AE90" i="50" s="1"/>
  <c r="F18" i="50"/>
  <c r="F58" i="50"/>
  <c r="AE58" i="50" s="1"/>
  <c r="F56" i="50"/>
  <c r="F70" i="50"/>
  <c r="F74" i="50"/>
  <c r="F66" i="50"/>
  <c r="Z66" i="50" s="1"/>
  <c r="F32" i="50"/>
  <c r="F40" i="50"/>
  <c r="F52" i="50"/>
  <c r="F46" i="50"/>
  <c r="AE28" i="50"/>
  <c r="F82" i="50"/>
  <c r="D28" i="50"/>
  <c r="F88" i="50"/>
  <c r="F12" i="50"/>
  <c r="F102" i="50"/>
  <c r="AE102" i="50" s="1"/>
  <c r="F8" i="50"/>
  <c r="F42" i="50"/>
  <c r="F92" i="50"/>
  <c r="F10" i="50"/>
  <c r="F76" i="50"/>
  <c r="F86" i="50"/>
  <c r="E32" i="43"/>
  <c r="Z32" i="43" s="1"/>
  <c r="E35" i="43"/>
  <c r="E34" i="43"/>
  <c r="E98" i="43"/>
  <c r="E54" i="43"/>
  <c r="Z54" i="43" s="1"/>
  <c r="E59" i="43"/>
  <c r="E45" i="43"/>
  <c r="Z45" i="43" s="1"/>
  <c r="E21" i="43"/>
  <c r="E13" i="43"/>
  <c r="E58" i="43"/>
  <c r="E25" i="43"/>
  <c r="E80" i="43"/>
  <c r="E82" i="43"/>
  <c r="Z82" i="43" s="1"/>
  <c r="E70" i="43"/>
  <c r="E27" i="43"/>
  <c r="E37" i="43"/>
  <c r="E16" i="43"/>
  <c r="E15" i="43"/>
  <c r="E33" i="43"/>
  <c r="E88" i="43"/>
  <c r="E31" i="43"/>
  <c r="E5" i="43"/>
  <c r="E19" i="43"/>
  <c r="E10" i="43"/>
  <c r="E20" i="43"/>
  <c r="E72" i="43"/>
  <c r="E48" i="43"/>
  <c r="E39" i="43"/>
  <c r="E44" i="43"/>
  <c r="E76" i="43"/>
  <c r="E65" i="43"/>
  <c r="E64" i="43"/>
  <c r="E71" i="43"/>
  <c r="E12" i="43"/>
  <c r="E63" i="43"/>
  <c r="E4" i="43"/>
  <c r="E28" i="43"/>
  <c r="E24" i="43"/>
  <c r="E60" i="43"/>
  <c r="AE60" i="43" s="1"/>
  <c r="E74" i="43"/>
  <c r="E26" i="43"/>
  <c r="E55" i="43"/>
  <c r="E57" i="43"/>
  <c r="Z57" i="43" s="1"/>
  <c r="E56" i="43"/>
  <c r="E42" i="43"/>
  <c r="E22" i="43"/>
  <c r="E14" i="43"/>
  <c r="Z14" i="43" s="1"/>
  <c r="E47" i="43"/>
  <c r="E92" i="43"/>
  <c r="E46" i="43"/>
  <c r="E94" i="43"/>
  <c r="Z94" i="43" s="1"/>
  <c r="E78" i="43"/>
  <c r="E8" i="43"/>
  <c r="Z8" i="43" s="1"/>
  <c r="E18" i="43"/>
  <c r="E17" i="43"/>
  <c r="Z17" i="43" s="1"/>
  <c r="E77" i="43"/>
  <c r="E43" i="43"/>
  <c r="E51" i="43"/>
  <c r="E7" i="43"/>
  <c r="Z7" i="43" s="1"/>
  <c r="E68" i="43"/>
  <c r="E52" i="43"/>
  <c r="Z52" i="43" s="1"/>
  <c r="E11" i="43"/>
  <c r="F32" i="43"/>
  <c r="AE32" i="43" s="1"/>
  <c r="F35" i="43"/>
  <c r="F98" i="43"/>
  <c r="F34" i="43"/>
  <c r="E40" i="43"/>
  <c r="E30" i="43"/>
  <c r="E6" i="43"/>
  <c r="E23" i="43"/>
  <c r="E75" i="43"/>
  <c r="Z75" i="43" s="1"/>
  <c r="E84" i="43"/>
  <c r="E38" i="43"/>
  <c r="Z38" i="43" s="1"/>
  <c r="E90" i="43"/>
  <c r="E102" i="43"/>
  <c r="E96" i="43"/>
  <c r="E49" i="43"/>
  <c r="Z49" i="43" s="1"/>
  <c r="E50" i="43"/>
  <c r="E36" i="43"/>
  <c r="Z36" i="43" s="1"/>
  <c r="E67" i="43"/>
  <c r="E29" i="43"/>
  <c r="Z29" i="43" s="1"/>
  <c r="E9" i="43"/>
  <c r="E100" i="43"/>
  <c r="Z100" i="43" s="1"/>
  <c r="E3" i="4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X220" i="13"/>
  <c r="W220" i="13"/>
  <c r="V220" i="13"/>
  <c r="U220" i="13"/>
  <c r="T220" i="13"/>
  <c r="U109" i="13" s="1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X218" i="13"/>
  <c r="W218" i="13"/>
  <c r="V218" i="13"/>
  <c r="U218" i="13"/>
  <c r="T218" i="13"/>
  <c r="U107" i="13" s="1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X217" i="13"/>
  <c r="W217" i="13"/>
  <c r="V217" i="13"/>
  <c r="U217" i="13"/>
  <c r="T217" i="13"/>
  <c r="U106" i="13" s="1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X216" i="13"/>
  <c r="W216" i="13"/>
  <c r="V216" i="13"/>
  <c r="U216" i="13"/>
  <c r="T216" i="13"/>
  <c r="U105" i="13" s="1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C216" i="13"/>
  <c r="S102" i="13"/>
  <c r="T102" i="51" s="1"/>
  <c r="S101" i="13"/>
  <c r="S100" i="13"/>
  <c r="R100" i="13" s="1"/>
  <c r="S99" i="13"/>
  <c r="S98" i="13"/>
  <c r="R98" i="13" s="1"/>
  <c r="S97" i="13"/>
  <c r="S95" i="13"/>
  <c r="R95" i="13" s="1"/>
  <c r="S94" i="13"/>
  <c r="S92" i="13"/>
  <c r="S91" i="13"/>
  <c r="S90" i="13"/>
  <c r="T90" i="51" s="1"/>
  <c r="S89" i="13"/>
  <c r="S88" i="13"/>
  <c r="T88" i="45" s="1"/>
  <c r="S87" i="13"/>
  <c r="S85" i="13"/>
  <c r="T85" i="45" s="1"/>
  <c r="S83" i="13"/>
  <c r="S82" i="13"/>
  <c r="S82" i="32" s="1"/>
  <c r="R82" i="32" s="1"/>
  <c r="Q82" i="32" s="1"/>
  <c r="P82" i="32" s="1"/>
  <c r="S81" i="13"/>
  <c r="S80" i="13"/>
  <c r="T80" i="45" s="1"/>
  <c r="S79" i="13"/>
  <c r="S78" i="13"/>
  <c r="R78" i="13" s="1"/>
  <c r="S76" i="13"/>
  <c r="S75" i="13"/>
  <c r="T75" i="51" s="1"/>
  <c r="S73" i="13"/>
  <c r="S70" i="13"/>
  <c r="R70" i="13" s="1"/>
  <c r="S69" i="13"/>
  <c r="S68" i="13"/>
  <c r="R68" i="13" s="1"/>
  <c r="S67" i="13"/>
  <c r="S65" i="13"/>
  <c r="R65" i="13" s="1"/>
  <c r="S63" i="13"/>
  <c r="S62" i="13"/>
  <c r="T62" i="45" s="1"/>
  <c r="S61" i="13"/>
  <c r="S60" i="13"/>
  <c r="T60" i="51" s="1"/>
  <c r="S59" i="13"/>
  <c r="S58" i="13"/>
  <c r="T58" i="45" s="1"/>
  <c r="S57" i="13"/>
  <c r="S56" i="13"/>
  <c r="S56" i="32" s="1"/>
  <c r="S55" i="13"/>
  <c r="S54" i="13"/>
  <c r="T54" i="51" s="1"/>
  <c r="S53" i="13"/>
  <c r="S52" i="13"/>
  <c r="T52" i="45" s="1"/>
  <c r="S51" i="13"/>
  <c r="S50" i="13"/>
  <c r="S50" i="45" s="1"/>
  <c r="S49" i="13"/>
  <c r="S47" i="13"/>
  <c r="T47" i="45" s="1"/>
  <c r="S46" i="13"/>
  <c r="S45" i="13"/>
  <c r="T45" i="51" s="1"/>
  <c r="S44" i="13"/>
  <c r="S43" i="13"/>
  <c r="R43" i="13" s="1"/>
  <c r="Q43" i="13" s="1"/>
  <c r="S41" i="13"/>
  <c r="S38" i="13"/>
  <c r="R38" i="13" s="1"/>
  <c r="S37" i="13"/>
  <c r="S36" i="13"/>
  <c r="R36" i="13" s="1"/>
  <c r="S35" i="13"/>
  <c r="S34" i="13"/>
  <c r="R34" i="13" s="1"/>
  <c r="S32" i="13"/>
  <c r="S31" i="13"/>
  <c r="S31" i="45" s="1"/>
  <c r="S29" i="13"/>
  <c r="S27" i="13"/>
  <c r="T27" i="51" s="1"/>
  <c r="T27" i="40" s="1"/>
  <c r="S25" i="13"/>
  <c r="S23" i="13"/>
  <c r="S23" i="32" s="1"/>
  <c r="S22" i="13"/>
  <c r="S19" i="13"/>
  <c r="R19" i="13" s="1"/>
  <c r="S17" i="13"/>
  <c r="S15" i="13"/>
  <c r="R15" i="13" s="1"/>
  <c r="S12" i="13"/>
  <c r="S10" i="13"/>
  <c r="S8" i="13"/>
  <c r="S7" i="13"/>
  <c r="T7" i="45" s="1"/>
  <c r="S4" i="13"/>
  <c r="S66" i="13"/>
  <c r="T66" i="51" s="1"/>
  <c r="S33" i="13"/>
  <c r="S84" i="13"/>
  <c r="S84" i="32" s="1"/>
  <c r="S93" i="13"/>
  <c r="S42" i="13"/>
  <c r="R42" i="13" s="1"/>
  <c r="S72" i="13"/>
  <c r="S16" i="13"/>
  <c r="R16" i="13" s="1"/>
  <c r="S64" i="13"/>
  <c r="S96" i="13"/>
  <c r="T96" i="45" s="1"/>
  <c r="S6" i="13"/>
  <c r="S14" i="13"/>
  <c r="T14" i="51" s="1"/>
  <c r="S9" i="13"/>
  <c r="S11" i="13"/>
  <c r="T11" i="51" s="1"/>
  <c r="S13" i="13"/>
  <c r="S24" i="13"/>
  <c r="T24" i="51" s="1"/>
  <c r="T24" i="40" s="1"/>
  <c r="S26" i="13"/>
  <c r="S30" i="13"/>
  <c r="T30" i="45" s="1"/>
  <c r="S40" i="13"/>
  <c r="S77" i="13"/>
  <c r="S18" i="13"/>
  <c r="S5" i="13"/>
  <c r="T5" i="51" s="1"/>
  <c r="S21" i="13"/>
  <c r="S39" i="13"/>
  <c r="S39" i="32" s="1"/>
  <c r="R39" i="32" s="1"/>
  <c r="S71" i="13"/>
  <c r="R39" i="13"/>
  <c r="R5" i="13"/>
  <c r="T77" i="45"/>
  <c r="R24" i="13"/>
  <c r="R11" i="13"/>
  <c r="S11" i="45" s="1"/>
  <c r="R14" i="13"/>
  <c r="S96" i="32"/>
  <c r="R72" i="13"/>
  <c r="S72" i="45" s="1"/>
  <c r="T72" i="45"/>
  <c r="S72" i="51"/>
  <c r="T72" i="51"/>
  <c r="S72" i="32"/>
  <c r="R72" i="32" s="1"/>
  <c r="Q72" i="32" s="1"/>
  <c r="R93" i="13"/>
  <c r="T93" i="45"/>
  <c r="S93" i="51"/>
  <c r="T93" i="51"/>
  <c r="S93" i="32"/>
  <c r="R33" i="13"/>
  <c r="T33" i="45"/>
  <c r="S33" i="51"/>
  <c r="T33" i="51"/>
  <c r="T33" i="40" s="1"/>
  <c r="S33" i="32"/>
  <c r="R33" i="32" s="1"/>
  <c r="R4" i="13"/>
  <c r="S4" i="45"/>
  <c r="T4" i="45"/>
  <c r="S4" i="51"/>
  <c r="T4" i="51"/>
  <c r="S4" i="32"/>
  <c r="R4" i="32" s="1"/>
  <c r="Q4" i="32" s="1"/>
  <c r="R8" i="13"/>
  <c r="S8" i="45" s="1"/>
  <c r="T8" i="45"/>
  <c r="T8" i="51"/>
  <c r="S8" i="32"/>
  <c r="R8" i="32" s="1"/>
  <c r="Q8" i="32" s="1"/>
  <c r="P8" i="32" s="1"/>
  <c r="R12" i="13"/>
  <c r="T12" i="45"/>
  <c r="T12" i="51"/>
  <c r="S12" i="32"/>
  <c r="R12" i="32" s="1"/>
  <c r="Q12" i="32" s="1"/>
  <c r="P12" i="32" s="1"/>
  <c r="O12" i="32" s="1"/>
  <c r="R17" i="13"/>
  <c r="S17" i="45" s="1"/>
  <c r="T17" i="45"/>
  <c r="T17" i="51"/>
  <c r="AC17" i="51" s="1"/>
  <c r="S17" i="32"/>
  <c r="R17" i="32" s="1"/>
  <c r="Q17" i="32" s="1"/>
  <c r="P17" i="32" s="1"/>
  <c r="R22" i="13"/>
  <c r="T22" i="51"/>
  <c r="T22" i="45"/>
  <c r="S22" i="32"/>
  <c r="R22" i="32" s="1"/>
  <c r="R25" i="13"/>
  <c r="S25" i="45" s="1"/>
  <c r="T25" i="45"/>
  <c r="S25" i="51"/>
  <c r="T25" i="51"/>
  <c r="S25" i="32"/>
  <c r="R25" i="32" s="1"/>
  <c r="Q25" i="32" s="1"/>
  <c r="P25" i="32" s="1"/>
  <c r="R29" i="13"/>
  <c r="T29" i="45"/>
  <c r="S29" i="51"/>
  <c r="T29" i="51"/>
  <c r="S29" i="32"/>
  <c r="R32" i="13"/>
  <c r="T32" i="45"/>
  <c r="S32" i="51"/>
  <c r="T32" i="51"/>
  <c r="S32" i="32"/>
  <c r="R32" i="32" s="1"/>
  <c r="R35" i="13"/>
  <c r="S35" i="45"/>
  <c r="S35" i="51"/>
  <c r="T35" i="51"/>
  <c r="T35" i="40" s="1"/>
  <c r="T35" i="45"/>
  <c r="S35" i="32"/>
  <c r="R35" i="32" s="1"/>
  <c r="R37" i="13"/>
  <c r="S37" i="45" s="1"/>
  <c r="T37" i="45"/>
  <c r="AC37" i="45" s="1"/>
  <c r="T37" i="51"/>
  <c r="S37" i="32"/>
  <c r="R37" i="32" s="1"/>
  <c r="Q37" i="32" s="1"/>
  <c r="P37" i="32" s="1"/>
  <c r="O37" i="32" s="1"/>
  <c r="R41" i="13"/>
  <c r="Q41" i="13" s="1"/>
  <c r="T41" i="45"/>
  <c r="T41" i="51"/>
  <c r="S41" i="32"/>
  <c r="R44" i="13"/>
  <c r="S44" i="45" s="1"/>
  <c r="T44" i="45"/>
  <c r="T44" i="51"/>
  <c r="S44" i="32"/>
  <c r="R44" i="32" s="1"/>
  <c r="Q44" i="32" s="1"/>
  <c r="P44" i="32" s="1"/>
  <c r="R46" i="13"/>
  <c r="T46" i="51"/>
  <c r="T46" i="45"/>
  <c r="S46" i="32"/>
  <c r="R49" i="13"/>
  <c r="S49" i="45" s="1"/>
  <c r="T49" i="45"/>
  <c r="AC49" i="45" s="1"/>
  <c r="S49" i="51"/>
  <c r="T49" i="51"/>
  <c r="AC49" i="51" s="1"/>
  <c r="S49" i="32"/>
  <c r="R49" i="32" s="1"/>
  <c r="R51" i="13"/>
  <c r="T51" i="51"/>
  <c r="T51" i="45"/>
  <c r="S51" i="32"/>
  <c r="R51" i="32" s="1"/>
  <c r="R53" i="13"/>
  <c r="S53" i="45"/>
  <c r="T53" i="45"/>
  <c r="AC53" i="45" s="1"/>
  <c r="S53" i="51"/>
  <c r="S53" i="40" s="1"/>
  <c r="T53" i="51"/>
  <c r="S53" i="32"/>
  <c r="R53" i="32" s="1"/>
  <c r="Q53" i="32" s="1"/>
  <c r="P53" i="32" s="1"/>
  <c r="O53" i="32" s="1"/>
  <c r="N53" i="32" s="1"/>
  <c r="R55" i="13"/>
  <c r="S55" i="51"/>
  <c r="T55" i="51"/>
  <c r="T55" i="45"/>
  <c r="T55" i="42" s="1"/>
  <c r="S55" i="32"/>
  <c r="R57" i="13"/>
  <c r="T57" i="45"/>
  <c r="T57" i="51"/>
  <c r="S57" i="32"/>
  <c r="R57" i="32" s="1"/>
  <c r="R59" i="13"/>
  <c r="S59" i="45"/>
  <c r="S59" i="51"/>
  <c r="T59" i="51"/>
  <c r="T59" i="45"/>
  <c r="S59" i="32"/>
  <c r="R59" i="32" s="1"/>
  <c r="Q59" i="32" s="1"/>
  <c r="P59" i="32" s="1"/>
  <c r="O59" i="32" s="1"/>
  <c r="R61" i="13"/>
  <c r="S61" i="45" s="1"/>
  <c r="T61" i="45"/>
  <c r="T61" i="51"/>
  <c r="S61" i="32"/>
  <c r="R61" i="32" s="1"/>
  <c r="Q61" i="32" s="1"/>
  <c r="P61" i="32" s="1"/>
  <c r="R63" i="13"/>
  <c r="S63" i="45" s="1"/>
  <c r="T63" i="51"/>
  <c r="T63" i="45"/>
  <c r="S63" i="32"/>
  <c r="R67" i="13"/>
  <c r="T67" i="51"/>
  <c r="T67" i="45"/>
  <c r="S67" i="32"/>
  <c r="R69" i="13"/>
  <c r="S69" i="45" s="1"/>
  <c r="T69" i="45"/>
  <c r="AC69" i="45" s="1"/>
  <c r="S69" i="51"/>
  <c r="T69" i="51"/>
  <c r="S69" i="32"/>
  <c r="R73" i="13"/>
  <c r="T73" i="45"/>
  <c r="S73" i="51"/>
  <c r="T73" i="51"/>
  <c r="S73" i="32"/>
  <c r="R73" i="32" s="1"/>
  <c r="T76" i="45"/>
  <c r="T76" i="51"/>
  <c r="T79" i="51"/>
  <c r="T79" i="45"/>
  <c r="T81" i="45"/>
  <c r="T81" i="51"/>
  <c r="T83" i="51"/>
  <c r="T83" i="45"/>
  <c r="R87" i="13"/>
  <c r="T87" i="51"/>
  <c r="T87" i="45"/>
  <c r="S87" i="51"/>
  <c r="S87" i="45"/>
  <c r="S87" i="32"/>
  <c r="R87" i="32" s="1"/>
  <c r="Q87" i="32" s="1"/>
  <c r="P87" i="32" s="1"/>
  <c r="R89" i="13"/>
  <c r="S89" i="45" s="1"/>
  <c r="T89" i="45"/>
  <c r="T89" i="51"/>
  <c r="S89" i="32"/>
  <c r="R89" i="32" s="1"/>
  <c r="R91" i="13"/>
  <c r="T91" i="51"/>
  <c r="T91" i="45"/>
  <c r="S91" i="32"/>
  <c r="R91" i="32" s="1"/>
  <c r="Q91" i="32" s="1"/>
  <c r="P91" i="32" s="1"/>
  <c r="R94" i="13"/>
  <c r="S94" i="45" s="1"/>
  <c r="T94" i="45"/>
  <c r="T94" i="51"/>
  <c r="S94" i="32"/>
  <c r="R94" i="32" s="1"/>
  <c r="Q94" i="32" s="1"/>
  <c r="P94" i="32" s="1"/>
  <c r="O94" i="32" s="1"/>
  <c r="R97" i="13"/>
  <c r="T97" i="45"/>
  <c r="S97" i="51"/>
  <c r="T97" i="51"/>
  <c r="S97" i="32"/>
  <c r="R99" i="13"/>
  <c r="T99" i="51"/>
  <c r="S99" i="51"/>
  <c r="T99" i="45"/>
  <c r="S99" i="32"/>
  <c r="R101" i="13"/>
  <c r="T101" i="45"/>
  <c r="T101" i="51"/>
  <c r="S101" i="32"/>
  <c r="R101" i="32" s="1"/>
  <c r="E106" i="6"/>
  <c r="R71" i="13"/>
  <c r="S71" i="51" s="1"/>
  <c r="T71" i="51"/>
  <c r="T71" i="45"/>
  <c r="S71" i="32"/>
  <c r="R71" i="32" s="1"/>
  <c r="Q71" i="32" s="1"/>
  <c r="P71" i="32" s="1"/>
  <c r="R21" i="13"/>
  <c r="T21" i="45"/>
  <c r="T21" i="51"/>
  <c r="S21" i="32"/>
  <c r="R21" i="32" s="1"/>
  <c r="Q21" i="32" s="1"/>
  <c r="P21" i="32" s="1"/>
  <c r="O21" i="32" s="1"/>
  <c r="R18" i="13"/>
  <c r="S18" i="51" s="1"/>
  <c r="T18" i="51"/>
  <c r="T18" i="45"/>
  <c r="S18" i="32"/>
  <c r="R18" i="32" s="1"/>
  <c r="R40" i="13"/>
  <c r="T40" i="45"/>
  <c r="T40" i="51"/>
  <c r="S40" i="32"/>
  <c r="R40" i="32" s="1"/>
  <c r="Q40" i="32" s="1"/>
  <c r="P40" i="32" s="1"/>
  <c r="O40" i="32" s="1"/>
  <c r="N40" i="32" s="1"/>
  <c r="M40" i="32" s="1"/>
  <c r="L40" i="32" s="1"/>
  <c r="K40" i="32" s="1"/>
  <c r="J40" i="32" s="1"/>
  <c r="R26" i="13"/>
  <c r="S26" i="51" s="1"/>
  <c r="T26" i="51"/>
  <c r="T26" i="45"/>
  <c r="S26" i="32"/>
  <c r="R26" i="32" s="1"/>
  <c r="Q26" i="32" s="1"/>
  <c r="P26" i="32" s="1"/>
  <c r="O26" i="32" s="1"/>
  <c r="N26" i="32" s="1"/>
  <c r="R13" i="13"/>
  <c r="T13" i="45"/>
  <c r="S13" i="45"/>
  <c r="T13" i="51"/>
  <c r="S13" i="32"/>
  <c r="R9" i="13"/>
  <c r="T9" i="45"/>
  <c r="T9" i="51"/>
  <c r="S9" i="32"/>
  <c r="R6" i="13"/>
  <c r="T6" i="45"/>
  <c r="T6" i="51"/>
  <c r="S6" i="32"/>
  <c r="R6" i="32" s="1"/>
  <c r="Q6" i="32" s="1"/>
  <c r="P6" i="32" s="1"/>
  <c r="O6" i="32" s="1"/>
  <c r="N6" i="32" s="1"/>
  <c r="R64" i="13"/>
  <c r="T64" i="45"/>
  <c r="T64" i="51"/>
  <c r="S64" i="32"/>
  <c r="T16" i="51"/>
  <c r="T84" i="51"/>
  <c r="S66" i="32"/>
  <c r="S7" i="32"/>
  <c r="T10" i="51"/>
  <c r="T15" i="51"/>
  <c r="T15" i="40" s="1"/>
  <c r="T23" i="45"/>
  <c r="T27" i="45"/>
  <c r="R31" i="13"/>
  <c r="T31" i="45"/>
  <c r="T36" i="51"/>
  <c r="T38" i="51"/>
  <c r="R45" i="13"/>
  <c r="R47" i="13"/>
  <c r="R50" i="13"/>
  <c r="S50" i="32"/>
  <c r="R50" i="32" s="1"/>
  <c r="S52" i="32"/>
  <c r="T56" i="45"/>
  <c r="T58" i="51"/>
  <c r="T58" i="40" s="1"/>
  <c r="R60" i="13"/>
  <c r="Q60" i="13" s="1"/>
  <c r="R60" i="45" s="1"/>
  <c r="R62" i="13"/>
  <c r="T65" i="51"/>
  <c r="AC65" i="51" s="1"/>
  <c r="T68" i="51"/>
  <c r="T70" i="45"/>
  <c r="T78" i="51"/>
  <c r="T82" i="51"/>
  <c r="R88" i="13"/>
  <c r="R90" i="13"/>
  <c r="R92" i="13"/>
  <c r="T92" i="45"/>
  <c r="T95" i="45"/>
  <c r="T98" i="51"/>
  <c r="AC98" i="51" s="1"/>
  <c r="I63" i="36"/>
  <c r="H63" i="36" s="1"/>
  <c r="G63" i="36" s="1"/>
  <c r="E98" i="50"/>
  <c r="E22" i="50"/>
  <c r="E94" i="50"/>
  <c r="E52" i="50"/>
  <c r="AE52" i="50" s="1"/>
  <c r="E66" i="50"/>
  <c r="E90" i="50"/>
  <c r="E100" i="50"/>
  <c r="E36" i="50"/>
  <c r="AE36" i="50" s="1"/>
  <c r="E6" i="50"/>
  <c r="E16" i="50"/>
  <c r="E60" i="50"/>
  <c r="AE60" i="50" s="1"/>
  <c r="E44" i="50"/>
  <c r="AE44" i="50" s="1"/>
  <c r="E14" i="50"/>
  <c r="E84" i="50"/>
  <c r="AE84" i="50" s="1"/>
  <c r="E50" i="50"/>
  <c r="AE26" i="50"/>
  <c r="E102" i="50"/>
  <c r="E56" i="50"/>
  <c r="Z56" i="50" s="1"/>
  <c r="E38" i="50"/>
  <c r="E96" i="50"/>
  <c r="AE96" i="50" s="1"/>
  <c r="D26" i="50"/>
  <c r="E12" i="50"/>
  <c r="AE12" i="50" s="1"/>
  <c r="E76" i="50"/>
  <c r="E40" i="50"/>
  <c r="E58" i="50"/>
  <c r="E78" i="50"/>
  <c r="AE78" i="50" s="1"/>
  <c r="E48" i="50"/>
  <c r="E20" i="50"/>
  <c r="E62" i="50"/>
  <c r="AE62" i="50" s="1"/>
  <c r="E88" i="50"/>
  <c r="E82" i="50"/>
  <c r="AE82" i="50" s="1"/>
  <c r="E86" i="50"/>
  <c r="E8" i="50"/>
  <c r="F98" i="50"/>
  <c r="F22" i="50"/>
  <c r="F94" i="50"/>
  <c r="E46" i="50"/>
  <c r="E32" i="50"/>
  <c r="E18" i="50"/>
  <c r="AE18" i="50" s="1"/>
  <c r="E30" i="50"/>
  <c r="E4" i="50"/>
  <c r="AE4" i="50" s="1"/>
  <c r="E68" i="50"/>
  <c r="E54" i="50"/>
  <c r="AE54" i="50" s="1"/>
  <c r="E64" i="50"/>
  <c r="E80" i="50"/>
  <c r="D100" i="43"/>
  <c r="D49" i="43"/>
  <c r="D38" i="43"/>
  <c r="D23" i="43"/>
  <c r="D52" i="43"/>
  <c r="D17" i="43"/>
  <c r="D94" i="43"/>
  <c r="D14" i="43"/>
  <c r="D57" i="43"/>
  <c r="D74" i="43"/>
  <c r="D28" i="43"/>
  <c r="D71" i="43"/>
  <c r="D65" i="43"/>
  <c r="D48" i="43"/>
  <c r="D19" i="43"/>
  <c r="D33" i="43"/>
  <c r="D27" i="43"/>
  <c r="D82" i="43"/>
  <c r="D58" i="43"/>
  <c r="D45" i="43"/>
  <c r="D98" i="43"/>
  <c r="Z96" i="43"/>
  <c r="Z6" i="43"/>
  <c r="Z43" i="43"/>
  <c r="Z46" i="43"/>
  <c r="Z55" i="43"/>
  <c r="Z4" i="43"/>
  <c r="Z72" i="43"/>
  <c r="Z15" i="43"/>
  <c r="Z13" i="43"/>
  <c r="Z34" i="43"/>
  <c r="D9" i="43"/>
  <c r="D36" i="43"/>
  <c r="D96" i="43"/>
  <c r="D84" i="43"/>
  <c r="D6" i="43"/>
  <c r="D68" i="43"/>
  <c r="D43" i="43"/>
  <c r="D8" i="43"/>
  <c r="D46" i="43"/>
  <c r="D22" i="43"/>
  <c r="D55" i="43"/>
  <c r="D60" i="43"/>
  <c r="D4" i="43"/>
  <c r="D76" i="43"/>
  <c r="D72" i="43"/>
  <c r="D5" i="43"/>
  <c r="D15" i="43"/>
  <c r="D80" i="43"/>
  <c r="D13" i="43"/>
  <c r="D59" i="43"/>
  <c r="D34" i="43"/>
  <c r="Z50" i="43"/>
  <c r="Z102" i="43"/>
  <c r="Z30" i="43"/>
  <c r="Z77" i="43"/>
  <c r="Z92" i="43"/>
  <c r="D62" i="43"/>
  <c r="D66" i="43"/>
  <c r="Z21" i="43"/>
  <c r="Z35" i="43"/>
  <c r="D29" i="43"/>
  <c r="D50" i="43"/>
  <c r="D102" i="43"/>
  <c r="D30" i="43"/>
  <c r="D7" i="43"/>
  <c r="D77" i="43"/>
  <c r="D18" i="43"/>
  <c r="D92" i="43"/>
  <c r="D42" i="43"/>
  <c r="E62" i="43"/>
  <c r="D63" i="43"/>
  <c r="D86" i="43"/>
  <c r="D44" i="43"/>
  <c r="D20" i="43"/>
  <c r="D31" i="43"/>
  <c r="D16" i="43"/>
  <c r="E66" i="43"/>
  <c r="D21" i="43"/>
  <c r="D54" i="43"/>
  <c r="D35" i="43"/>
  <c r="Z90" i="43"/>
  <c r="Z40" i="43"/>
  <c r="Z51" i="43"/>
  <c r="Z47" i="43"/>
  <c r="Z56" i="43"/>
  <c r="Z24" i="43"/>
  <c r="Z64" i="43"/>
  <c r="Z10" i="43"/>
  <c r="Z37" i="43"/>
  <c r="Z25" i="43"/>
  <c r="D67" i="43"/>
  <c r="D90" i="43"/>
  <c r="D75" i="43"/>
  <c r="D40" i="43"/>
  <c r="D11" i="43"/>
  <c r="D51" i="43"/>
  <c r="D78" i="43"/>
  <c r="D47" i="43"/>
  <c r="D56" i="43"/>
  <c r="D26" i="43"/>
  <c r="D24" i="43"/>
  <c r="D12" i="43"/>
  <c r="D64" i="43"/>
  <c r="D39" i="43"/>
  <c r="D10" i="43"/>
  <c r="D88" i="43"/>
  <c r="D37" i="43"/>
  <c r="D70" i="43"/>
  <c r="D25" i="43"/>
  <c r="D32" i="43"/>
  <c r="D3" i="43"/>
  <c r="S77" i="32"/>
  <c r="R76" i="13"/>
  <c r="S76" i="32"/>
  <c r="R76" i="32" s="1"/>
  <c r="Q76" i="32" s="1"/>
  <c r="P76" i="32" s="1"/>
  <c r="R79" i="13"/>
  <c r="S79" i="32"/>
  <c r="R79" i="32" s="1"/>
  <c r="Q79" i="32" s="1"/>
  <c r="P79" i="32" s="1"/>
  <c r="O79" i="32" s="1"/>
  <c r="N79" i="32" s="1"/>
  <c r="M79" i="32" s="1"/>
  <c r="L79" i="32" s="1"/>
  <c r="K79" i="32" s="1"/>
  <c r="J79" i="32" s="1"/>
  <c r="I79" i="32" s="1"/>
  <c r="H79" i="32" s="1"/>
  <c r="G79" i="32" s="1"/>
  <c r="F79" i="32" s="1"/>
  <c r="E79" i="32" s="1"/>
  <c r="D79" i="32" s="1"/>
  <c r="R81" i="13"/>
  <c r="S81" i="32"/>
  <c r="R81" i="32" s="1"/>
  <c r="Q81" i="32" s="1"/>
  <c r="R83" i="13"/>
  <c r="S83" i="32"/>
  <c r="R83" i="32" s="1"/>
  <c r="Q83" i="32" s="1"/>
  <c r="P83" i="32" s="1"/>
  <c r="U108" i="13"/>
  <c r="V108" i="13" s="1"/>
  <c r="U110" i="13"/>
  <c r="S78" i="32"/>
  <c r="R78" i="32" s="1"/>
  <c r="R82" i="13"/>
  <c r="Q82" i="13" s="1"/>
  <c r="S48" i="13"/>
  <c r="S20" i="13"/>
  <c r="S28" i="13"/>
  <c r="S3" i="13"/>
  <c r="S24" i="51"/>
  <c r="R28" i="13"/>
  <c r="R28" i="51" s="1"/>
  <c r="T28" i="45"/>
  <c r="T28" i="51"/>
  <c r="S28" i="32"/>
  <c r="R48" i="13"/>
  <c r="S48" i="45" s="1"/>
  <c r="T48" i="45"/>
  <c r="T48" i="42" s="1"/>
  <c r="T48" i="51"/>
  <c r="S48" i="32"/>
  <c r="R48" i="32" s="1"/>
  <c r="Q48" i="32" s="1"/>
  <c r="Q83" i="13"/>
  <c r="R83" i="51"/>
  <c r="R83" i="45"/>
  <c r="Q81" i="13"/>
  <c r="R81" i="51" s="1"/>
  <c r="Q79" i="13"/>
  <c r="R79" i="51" s="1"/>
  <c r="R79" i="45"/>
  <c r="Q76" i="13"/>
  <c r="R76" i="51"/>
  <c r="Q92" i="13"/>
  <c r="R92" i="45" s="1"/>
  <c r="Q88" i="13"/>
  <c r="P88" i="13" s="1"/>
  <c r="T38" i="40"/>
  <c r="Q31" i="13"/>
  <c r="R31" i="51" s="1"/>
  <c r="Q64" i="13"/>
  <c r="R64" i="45" s="1"/>
  <c r="Q6" i="13"/>
  <c r="R6" i="45" s="1"/>
  <c r="AC9" i="45"/>
  <c r="Q9" i="13"/>
  <c r="Q13" i="13"/>
  <c r="R13" i="51"/>
  <c r="Q26" i="13"/>
  <c r="R26" i="45" s="1"/>
  <c r="Q40" i="13"/>
  <c r="R40" i="51"/>
  <c r="Q18" i="13"/>
  <c r="AC21" i="51"/>
  <c r="Q21" i="13"/>
  <c r="R21" i="51" s="1"/>
  <c r="Q71" i="13"/>
  <c r="R71" i="45" s="1"/>
  <c r="R71" i="51"/>
  <c r="D106" i="6"/>
  <c r="C106" i="6" s="1"/>
  <c r="S83" i="51"/>
  <c r="S79" i="51"/>
  <c r="T63" i="40"/>
  <c r="T3" i="45"/>
  <c r="S3" i="32"/>
  <c r="T20" i="45"/>
  <c r="AC20" i="45" s="1"/>
  <c r="S20" i="32"/>
  <c r="R82" i="45"/>
  <c r="P110" i="50"/>
  <c r="S90" i="45"/>
  <c r="S64" i="51"/>
  <c r="S64" i="40" s="1"/>
  <c r="S64" i="45"/>
  <c r="R9" i="32"/>
  <c r="Q9" i="32" s="1"/>
  <c r="P9" i="32" s="1"/>
  <c r="O9" i="32" s="1"/>
  <c r="N9" i="32" s="1"/>
  <c r="M9" i="32" s="1"/>
  <c r="S9" i="51"/>
  <c r="R13" i="32"/>
  <c r="Q13" i="32" s="1"/>
  <c r="S13" i="51"/>
  <c r="S26" i="45"/>
  <c r="S40" i="51"/>
  <c r="S40" i="45"/>
  <c r="S18" i="45"/>
  <c r="S21" i="51"/>
  <c r="S21" i="45"/>
  <c r="S71" i="45"/>
  <c r="Q97" i="13"/>
  <c r="T94" i="40"/>
  <c r="Q94" i="13"/>
  <c r="R94" i="45"/>
  <c r="Q91" i="13"/>
  <c r="R91" i="45" s="1"/>
  <c r="T89" i="40"/>
  <c r="Q89" i="13"/>
  <c r="R89" i="45"/>
  <c r="R89" i="51"/>
  <c r="Q87" i="13"/>
  <c r="R87" i="45"/>
  <c r="S83" i="45"/>
  <c r="S81" i="51"/>
  <c r="S81" i="45"/>
  <c r="S79" i="45"/>
  <c r="S76" i="51"/>
  <c r="S76" i="45"/>
  <c r="Q73" i="13"/>
  <c r="Q73" i="51" s="1"/>
  <c r="AC69" i="51"/>
  <c r="Q69" i="13"/>
  <c r="Q67" i="13"/>
  <c r="R67" i="45" s="1"/>
  <c r="Q63" i="13"/>
  <c r="R63" i="45" s="1"/>
  <c r="Q61" i="13"/>
  <c r="R61" i="45"/>
  <c r="Q59" i="13"/>
  <c r="R59" i="45"/>
  <c r="AC53" i="51"/>
  <c r="Q53" i="13"/>
  <c r="T49" i="40"/>
  <c r="Q49" i="13"/>
  <c r="R49" i="51" s="1"/>
  <c r="Q46" i="13"/>
  <c r="R46" i="45" s="1"/>
  <c r="Q44" i="13"/>
  <c r="R44" i="45"/>
  <c r="AC41" i="51"/>
  <c r="AC41" i="45"/>
  <c r="Q37" i="13"/>
  <c r="R37" i="51" s="1"/>
  <c r="Q35" i="13"/>
  <c r="Q35" i="32" s="1"/>
  <c r="Q25" i="13"/>
  <c r="R25" i="51" s="1"/>
  <c r="Q17" i="13"/>
  <c r="R17" i="45" s="1"/>
  <c r="Q12" i="13"/>
  <c r="Q8" i="13"/>
  <c r="R8" i="45"/>
  <c r="R8" i="51"/>
  <c r="Q4" i="13"/>
  <c r="AC33" i="51"/>
  <c r="AC33" i="45"/>
  <c r="Q72" i="13"/>
  <c r="P72" i="13" s="1"/>
  <c r="Z68" i="50"/>
  <c r="Z48" i="50"/>
  <c r="Z44" i="50"/>
  <c r="Z64" i="50"/>
  <c r="Z62" i="50"/>
  <c r="Z12" i="50"/>
  <c r="Z30" i="50"/>
  <c r="Z18" i="50"/>
  <c r="Z82" i="50"/>
  <c r="D24" i="50"/>
  <c r="D70" i="50"/>
  <c r="D92" i="50"/>
  <c r="D72" i="50"/>
  <c r="D42" i="50"/>
  <c r="D10" i="50"/>
  <c r="D34" i="50"/>
  <c r="D74" i="50"/>
  <c r="Z52" i="50"/>
  <c r="Z80" i="50"/>
  <c r="Z4" i="50"/>
  <c r="Z32" i="50"/>
  <c r="Z86" i="50"/>
  <c r="AE86" i="50"/>
  <c r="Z40" i="50"/>
  <c r="Z76" i="50"/>
  <c r="Z38" i="50"/>
  <c r="D44" i="50"/>
  <c r="D52" i="50"/>
  <c r="D80" i="50"/>
  <c r="D4" i="50"/>
  <c r="D32" i="50"/>
  <c r="D86" i="50"/>
  <c r="D40" i="50"/>
  <c r="D76" i="50"/>
  <c r="D38" i="50"/>
  <c r="Z50" i="50"/>
  <c r="AE50" i="50"/>
  <c r="Z6" i="50"/>
  <c r="Z90" i="50"/>
  <c r="D50" i="50"/>
  <c r="D6" i="50"/>
  <c r="D90" i="50"/>
  <c r="D54" i="50"/>
  <c r="D30" i="50"/>
  <c r="D82" i="50"/>
  <c r="D62" i="50"/>
  <c r="D48" i="50"/>
  <c r="D12" i="50"/>
  <c r="Z60" i="50"/>
  <c r="Z36" i="50"/>
  <c r="Z22" i="50"/>
  <c r="Z46" i="50"/>
  <c r="Z8" i="50"/>
  <c r="Z88" i="50"/>
  <c r="Z20" i="50"/>
  <c r="Z78" i="50"/>
  <c r="Z58" i="50"/>
  <c r="Z102" i="50"/>
  <c r="D84" i="50"/>
  <c r="D60" i="50"/>
  <c r="D36" i="50"/>
  <c r="D22" i="50"/>
  <c r="D64" i="50"/>
  <c r="D68" i="50"/>
  <c r="D18" i="50"/>
  <c r="D46" i="50"/>
  <c r="D8" i="50"/>
  <c r="D88" i="50"/>
  <c r="D20" i="50"/>
  <c r="D78" i="50"/>
  <c r="D58" i="50"/>
  <c r="D96" i="50"/>
  <c r="D56" i="50"/>
  <c r="D102" i="50"/>
  <c r="AE14" i="50"/>
  <c r="AE16" i="50"/>
  <c r="Z100" i="50"/>
  <c r="AE100" i="50"/>
  <c r="AE66" i="50"/>
  <c r="Z94" i="50"/>
  <c r="AE94" i="50"/>
  <c r="Z98" i="50"/>
  <c r="AE98" i="50"/>
  <c r="E24" i="50"/>
  <c r="E70" i="50"/>
  <c r="E92" i="50"/>
  <c r="E72" i="50"/>
  <c r="E42" i="50"/>
  <c r="E10" i="50"/>
  <c r="AE10" i="50" s="1"/>
  <c r="E34" i="50"/>
  <c r="E74" i="50"/>
  <c r="D14" i="50"/>
  <c r="D16" i="50"/>
  <c r="D100" i="50"/>
  <c r="D66" i="50"/>
  <c r="D94" i="50"/>
  <c r="D98" i="50"/>
  <c r="V109" i="13"/>
  <c r="R17" i="51"/>
  <c r="R44" i="51"/>
  <c r="R61" i="51"/>
  <c r="R94" i="51"/>
  <c r="P12" i="13"/>
  <c r="P59" i="13"/>
  <c r="Q59" i="45" s="1"/>
  <c r="P63" i="13"/>
  <c r="Q63" i="51" s="1"/>
  <c r="P87" i="13"/>
  <c r="Q87" i="45" s="1"/>
  <c r="P91" i="13"/>
  <c r="Q91" i="51"/>
  <c r="P97" i="13"/>
  <c r="Q97" i="51" s="1"/>
  <c r="P82" i="13"/>
  <c r="Q82" i="45" s="1"/>
  <c r="P21" i="13"/>
  <c r="Q21" i="45" s="1"/>
  <c r="Q21" i="51"/>
  <c r="P40" i="13"/>
  <c r="Q40" i="51" s="1"/>
  <c r="AB40" i="51" s="1"/>
  <c r="P13" i="13"/>
  <c r="P6" i="13"/>
  <c r="Q6" i="51" s="1"/>
  <c r="P92" i="13"/>
  <c r="P92" i="45" s="1"/>
  <c r="Q92" i="51"/>
  <c r="M110" i="30"/>
  <c r="M110" i="50" s="1"/>
  <c r="P76" i="13"/>
  <c r="Q76" i="51" s="1"/>
  <c r="R4" i="45"/>
  <c r="P8" i="13"/>
  <c r="Q8" i="51" s="1"/>
  <c r="R12" i="45"/>
  <c r="P17" i="13"/>
  <c r="Q17" i="51" s="1"/>
  <c r="P25" i="13"/>
  <c r="Q25" i="51" s="1"/>
  <c r="R35" i="51"/>
  <c r="P37" i="13"/>
  <c r="Q37" i="51" s="1"/>
  <c r="P44" i="13"/>
  <c r="Q44" i="51" s="1"/>
  <c r="R46" i="51"/>
  <c r="P49" i="13"/>
  <c r="Q49" i="51"/>
  <c r="P53" i="13"/>
  <c r="Q53" i="51" s="1"/>
  <c r="R59" i="51"/>
  <c r="P61" i="13"/>
  <c r="Q61" i="51"/>
  <c r="R63" i="51"/>
  <c r="P67" i="13"/>
  <c r="Q67" i="45" s="1"/>
  <c r="R69" i="45"/>
  <c r="P73" i="13"/>
  <c r="O73" i="13" s="1"/>
  <c r="R87" i="51"/>
  <c r="P89" i="13"/>
  <c r="Q89" i="51" s="1"/>
  <c r="R91" i="51"/>
  <c r="P94" i="13"/>
  <c r="Q94" i="51" s="1"/>
  <c r="R97" i="51"/>
  <c r="AC3" i="45"/>
  <c r="Q49" i="32"/>
  <c r="P49" i="32" s="1"/>
  <c r="O49" i="32" s="1"/>
  <c r="Q73" i="32"/>
  <c r="P73" i="32" s="1"/>
  <c r="O73" i="32" s="1"/>
  <c r="Q89" i="32"/>
  <c r="P89" i="32" s="1"/>
  <c r="O89" i="32" s="1"/>
  <c r="P71" i="13"/>
  <c r="Q71" i="45"/>
  <c r="R21" i="45"/>
  <c r="P18" i="13"/>
  <c r="Q18" i="51" s="1"/>
  <c r="R40" i="45"/>
  <c r="P26" i="13"/>
  <c r="R13" i="45"/>
  <c r="P9" i="13"/>
  <c r="Q9" i="51" s="1"/>
  <c r="R6" i="51"/>
  <c r="P64" i="13"/>
  <c r="Q64" i="51" s="1"/>
  <c r="R88" i="51"/>
  <c r="R92" i="51"/>
  <c r="O110" i="50"/>
  <c r="R76" i="45"/>
  <c r="P79" i="13"/>
  <c r="Q79" i="45" s="1"/>
  <c r="R81" i="45"/>
  <c r="P83" i="13"/>
  <c r="Q83" i="45" s="1"/>
  <c r="Q48" i="13"/>
  <c r="R48" i="45" s="1"/>
  <c r="AC28" i="45"/>
  <c r="Q28" i="13"/>
  <c r="Q28" i="45" s="1"/>
  <c r="I63" i="47"/>
  <c r="Z10" i="50"/>
  <c r="Z70" i="50"/>
  <c r="AE70" i="50"/>
  <c r="Z42" i="50"/>
  <c r="AE42" i="50"/>
  <c r="Z72" i="50"/>
  <c r="Z24" i="50"/>
  <c r="Z74" i="50"/>
  <c r="AE74" i="50"/>
  <c r="Z34" i="50"/>
  <c r="AE34" i="50"/>
  <c r="Z92" i="50"/>
  <c r="AE92" i="50"/>
  <c r="P28" i="13"/>
  <c r="Q28" i="51" s="1"/>
  <c r="O79" i="13"/>
  <c r="P79" i="45" s="1"/>
  <c r="O64" i="13"/>
  <c r="P64" i="51" s="1"/>
  <c r="O9" i="13"/>
  <c r="P9" i="45" s="1"/>
  <c r="P9" i="51"/>
  <c r="O26" i="13"/>
  <c r="P26" i="51" s="1"/>
  <c r="O71" i="13"/>
  <c r="P71" i="45" s="1"/>
  <c r="O94" i="13"/>
  <c r="P94" i="51" s="1"/>
  <c r="O89" i="13"/>
  <c r="P89" i="51" s="1"/>
  <c r="O61" i="13"/>
  <c r="P61" i="51" s="1"/>
  <c r="O53" i="13"/>
  <c r="P53" i="51"/>
  <c r="O49" i="13"/>
  <c r="P49" i="45" s="1"/>
  <c r="O44" i="13"/>
  <c r="P44" i="51" s="1"/>
  <c r="O37" i="13"/>
  <c r="P37" i="45" s="1"/>
  <c r="O17" i="13"/>
  <c r="P17" i="51" s="1"/>
  <c r="L110" i="30"/>
  <c r="O6" i="13"/>
  <c r="P6" i="51" s="1"/>
  <c r="O40" i="13"/>
  <c r="P40" i="45"/>
  <c r="O91" i="13"/>
  <c r="P91" i="45" s="1"/>
  <c r="P91" i="51"/>
  <c r="O59" i="13"/>
  <c r="P59" i="51" s="1"/>
  <c r="O12" i="13"/>
  <c r="P12" i="45" s="1"/>
  <c r="Q79" i="51"/>
  <c r="Q64" i="45"/>
  <c r="Q9" i="45"/>
  <c r="Q26" i="45"/>
  <c r="Q18" i="45"/>
  <c r="Q71" i="51"/>
  <c r="Q94" i="45"/>
  <c r="Q67" i="51"/>
  <c r="Q61" i="45"/>
  <c r="Q53" i="45"/>
  <c r="Q49" i="45"/>
  <c r="Q44" i="45"/>
  <c r="Q25" i="45"/>
  <c r="Q17" i="45"/>
  <c r="Q8" i="45"/>
  <c r="N110" i="50"/>
  <c r="O92" i="13"/>
  <c r="Q6" i="45"/>
  <c r="O13" i="13"/>
  <c r="Q40" i="45"/>
  <c r="O21" i="13"/>
  <c r="P21" i="51" s="1"/>
  <c r="O82" i="13"/>
  <c r="P82" i="51" s="1"/>
  <c r="O97" i="13"/>
  <c r="P97" i="45" s="1"/>
  <c r="Q91" i="45"/>
  <c r="O87" i="13"/>
  <c r="N87" i="13" s="1"/>
  <c r="Q59" i="51"/>
  <c r="Q12" i="45"/>
  <c r="P40" i="51"/>
  <c r="P49" i="51"/>
  <c r="N97" i="13"/>
  <c r="O87" i="32"/>
  <c r="N87" i="32" s="1"/>
  <c r="N13" i="13"/>
  <c r="N92" i="13"/>
  <c r="N6" i="13"/>
  <c r="K110" i="30"/>
  <c r="J110" i="30" s="1"/>
  <c r="I110" i="30" s="1"/>
  <c r="N53" i="13"/>
  <c r="N94" i="13"/>
  <c r="N71" i="13"/>
  <c r="N26" i="13"/>
  <c r="O26" i="51" s="1"/>
  <c r="AB26" i="51" s="1"/>
  <c r="N79" i="13"/>
  <c r="P97" i="51"/>
  <c r="P82" i="45"/>
  <c r="P13" i="45"/>
  <c r="P92" i="51"/>
  <c r="N12" i="13"/>
  <c r="M12" i="13" s="1"/>
  <c r="N91" i="13"/>
  <c r="O91" i="45" s="1"/>
  <c r="O91" i="32"/>
  <c r="N91" i="32" s="1"/>
  <c r="M91" i="32" s="1"/>
  <c r="L91" i="32" s="1"/>
  <c r="K91" i="32" s="1"/>
  <c r="N40" i="13"/>
  <c r="O40" i="51" s="1"/>
  <c r="O40" i="45"/>
  <c r="N37" i="13"/>
  <c r="M37" i="13" s="1"/>
  <c r="P44" i="45"/>
  <c r="N49" i="13"/>
  <c r="O49" i="45"/>
  <c r="P53" i="45"/>
  <c r="P73" i="51"/>
  <c r="P94" i="45"/>
  <c r="P71" i="51"/>
  <c r="N9" i="13"/>
  <c r="O9" i="51"/>
  <c r="O82" i="32"/>
  <c r="O91" i="51"/>
  <c r="M9" i="13"/>
  <c r="N9" i="45"/>
  <c r="N9" i="51"/>
  <c r="AB40" i="45"/>
  <c r="M26" i="13"/>
  <c r="M6" i="13"/>
  <c r="N37" i="51"/>
  <c r="M79" i="13"/>
  <c r="O9" i="45"/>
  <c r="O37" i="51"/>
  <c r="M40" i="13"/>
  <c r="N40" i="51"/>
  <c r="N40" i="45"/>
  <c r="M91" i="13"/>
  <c r="M71" i="13"/>
  <c r="K110" i="50"/>
  <c r="M13" i="13"/>
  <c r="S106" i="13"/>
  <c r="N12" i="51"/>
  <c r="N91" i="51"/>
  <c r="N6" i="51"/>
  <c r="L71" i="13"/>
  <c r="K71" i="13" s="1"/>
  <c r="L71" i="45" s="1"/>
  <c r="L12" i="13"/>
  <c r="K12" i="13" s="1"/>
  <c r="M12" i="51"/>
  <c r="N91" i="45"/>
  <c r="L40" i="13"/>
  <c r="M40" i="45" s="1"/>
  <c r="M40" i="51"/>
  <c r="L79" i="13"/>
  <c r="M79" i="51" s="1"/>
  <c r="L9" i="13"/>
  <c r="J110" i="50"/>
  <c r="L91" i="13"/>
  <c r="M91" i="51" s="1"/>
  <c r="L26" i="13"/>
  <c r="S110" i="13"/>
  <c r="R106" i="13"/>
  <c r="K26" i="13"/>
  <c r="L26" i="45" s="1"/>
  <c r="K91" i="13"/>
  <c r="L91" i="45"/>
  <c r="L91" i="51"/>
  <c r="T110" i="51"/>
  <c r="T110" i="45"/>
  <c r="M91" i="45"/>
  <c r="H110" i="30"/>
  <c r="K9" i="13"/>
  <c r="K79" i="13"/>
  <c r="L79" i="45" s="1"/>
  <c r="K40" i="13"/>
  <c r="L40" i="45" s="1"/>
  <c r="L40" i="51"/>
  <c r="M71" i="45"/>
  <c r="R110" i="13"/>
  <c r="Q106" i="13"/>
  <c r="L71" i="51"/>
  <c r="L12" i="45"/>
  <c r="Q110" i="13"/>
  <c r="L12" i="51"/>
  <c r="J40" i="13"/>
  <c r="K40" i="45"/>
  <c r="J79" i="13"/>
  <c r="K79" i="51" s="1"/>
  <c r="J9" i="13"/>
  <c r="K9" i="51" s="1"/>
  <c r="J26" i="13"/>
  <c r="K26" i="45" s="1"/>
  <c r="J12" i="13"/>
  <c r="K12" i="51" s="1"/>
  <c r="AA12" i="51" s="1"/>
  <c r="K12" i="45"/>
  <c r="J71" i="13"/>
  <c r="K71" i="45" s="1"/>
  <c r="J91" i="13"/>
  <c r="K91" i="51"/>
  <c r="P110" i="13"/>
  <c r="O110" i="13"/>
  <c r="N110" i="13" s="1"/>
  <c r="P106" i="13"/>
  <c r="K91" i="45"/>
  <c r="K40" i="51"/>
  <c r="K9" i="45"/>
  <c r="I91" i="13"/>
  <c r="J91" i="51" s="1"/>
  <c r="J91" i="45"/>
  <c r="AA91" i="45" s="1"/>
  <c r="I71" i="13"/>
  <c r="J71" i="51" s="1"/>
  <c r="I12" i="13"/>
  <c r="J12" i="45"/>
  <c r="I26" i="13"/>
  <c r="J26" i="45" s="1"/>
  <c r="I9" i="13"/>
  <c r="J9" i="45"/>
  <c r="I79" i="13"/>
  <c r="J79" i="51" s="1"/>
  <c r="I40" i="13"/>
  <c r="O106" i="13"/>
  <c r="J40" i="51"/>
  <c r="AD40" i="51" s="1"/>
  <c r="J26" i="51"/>
  <c r="J9" i="51"/>
  <c r="J12" i="51"/>
  <c r="J71" i="45"/>
  <c r="H26" i="13"/>
  <c r="I26" i="45" s="1"/>
  <c r="I26" i="51"/>
  <c r="H91" i="13"/>
  <c r="I91" i="45" s="1"/>
  <c r="AA40" i="51"/>
  <c r="H40" i="13"/>
  <c r="I40" i="51" s="1"/>
  <c r="H79" i="13"/>
  <c r="I79" i="51"/>
  <c r="H9" i="13"/>
  <c r="I9" i="45" s="1"/>
  <c r="H12" i="13"/>
  <c r="I12" i="51" s="1"/>
  <c r="H71" i="13"/>
  <c r="G71" i="13" s="1"/>
  <c r="S105" i="13"/>
  <c r="N106" i="13"/>
  <c r="I79" i="45"/>
  <c r="I71" i="51"/>
  <c r="I12" i="45"/>
  <c r="I91" i="51"/>
  <c r="T105" i="45"/>
  <c r="I71" i="45"/>
  <c r="G9" i="13"/>
  <c r="G79" i="13"/>
  <c r="H79" i="51"/>
  <c r="H79" i="45"/>
  <c r="G40" i="13"/>
  <c r="H40" i="51" s="1"/>
  <c r="G91" i="13"/>
  <c r="G26" i="13"/>
  <c r="H26" i="51" s="1"/>
  <c r="R105" i="13"/>
  <c r="M106" i="13"/>
  <c r="H91" i="51"/>
  <c r="H40" i="45"/>
  <c r="F26" i="13"/>
  <c r="H26" i="45"/>
  <c r="H91" i="45"/>
  <c r="F79" i="13"/>
  <c r="G79" i="51" s="1"/>
  <c r="S105" i="51"/>
  <c r="N106" i="45"/>
  <c r="F91" i="13"/>
  <c r="G91" i="51" s="1"/>
  <c r="F40" i="13"/>
  <c r="G40" i="45" s="1"/>
  <c r="F9" i="13"/>
  <c r="G9" i="45" s="1"/>
  <c r="S105" i="45"/>
  <c r="N106" i="51"/>
  <c r="Q105" i="13"/>
  <c r="S109" i="13"/>
  <c r="L106" i="13"/>
  <c r="S108" i="13"/>
  <c r="S107" i="13"/>
  <c r="G9" i="51"/>
  <c r="G26" i="51"/>
  <c r="E40" i="13"/>
  <c r="F40" i="45" s="1"/>
  <c r="E9" i="13"/>
  <c r="F9" i="51"/>
  <c r="E79" i="13"/>
  <c r="F79" i="51" s="1"/>
  <c r="E26" i="13"/>
  <c r="F26" i="51"/>
  <c r="F26" i="45"/>
  <c r="P105" i="13"/>
  <c r="R109" i="13"/>
  <c r="K106" i="13"/>
  <c r="R107" i="13"/>
  <c r="F79" i="45"/>
  <c r="Q109" i="13"/>
  <c r="D26" i="13"/>
  <c r="E26" i="51" s="1"/>
  <c r="D79" i="13"/>
  <c r="E79" i="45" s="1"/>
  <c r="D9" i="13"/>
  <c r="E9" i="45"/>
  <c r="E9" i="51"/>
  <c r="D40" i="13"/>
  <c r="E40" i="45" s="1"/>
  <c r="P109" i="13"/>
  <c r="O105" i="13"/>
  <c r="Q107" i="13"/>
  <c r="J106" i="13"/>
  <c r="E26" i="45"/>
  <c r="R109" i="45"/>
  <c r="C40" i="13"/>
  <c r="C9" i="13"/>
  <c r="D9" i="45" s="1"/>
  <c r="E79" i="51"/>
  <c r="Z79" i="51" s="1"/>
  <c r="C26" i="13"/>
  <c r="Q109" i="45"/>
  <c r="R107" i="51"/>
  <c r="R107" i="45"/>
  <c r="O109" i="13"/>
  <c r="N105" i="13"/>
  <c r="I106" i="13"/>
  <c r="P107" i="13"/>
  <c r="D9" i="51"/>
  <c r="D40" i="51"/>
  <c r="D26" i="45"/>
  <c r="D40" i="45"/>
  <c r="Q107" i="51"/>
  <c r="O107" i="13"/>
  <c r="N107" i="13"/>
  <c r="M107" i="13" s="1"/>
  <c r="X15" i="4" l="1"/>
  <c r="X15" i="24" s="1"/>
  <c r="W15" i="24"/>
  <c r="W71" i="4"/>
  <c r="V71" i="24"/>
  <c r="H99" i="4"/>
  <c r="J99" i="24"/>
  <c r="I99" i="24"/>
  <c r="N16" i="4"/>
  <c r="P16" i="24"/>
  <c r="W19" i="4"/>
  <c r="V19" i="24"/>
  <c r="Q23" i="4"/>
  <c r="S23" i="24"/>
  <c r="R23" i="24"/>
  <c r="V101" i="4"/>
  <c r="U101" i="24"/>
  <c r="V97" i="4"/>
  <c r="U97" i="24"/>
  <c r="P17" i="4"/>
  <c r="R17" i="24"/>
  <c r="Q35" i="4"/>
  <c r="R35" i="24"/>
  <c r="S35" i="24"/>
  <c r="X99" i="4"/>
  <c r="X99" i="24" s="1"/>
  <c r="W99" i="24"/>
  <c r="AC99" i="24" s="1"/>
  <c r="X31" i="4"/>
  <c r="X31" i="24" s="1"/>
  <c r="AE31" i="24" s="1"/>
  <c r="W31" i="24"/>
  <c r="Q97" i="4"/>
  <c r="R97" i="24"/>
  <c r="S97" i="24"/>
  <c r="Q101" i="4"/>
  <c r="R101" i="24" s="1"/>
  <c r="S101" i="24"/>
  <c r="AD45" i="28"/>
  <c r="AC56" i="28"/>
  <c r="AA18" i="28"/>
  <c r="AC66" i="28"/>
  <c r="AC52" i="28"/>
  <c r="V106" i="4"/>
  <c r="U106" i="24"/>
  <c r="AC61" i="28"/>
  <c r="AA80" i="28"/>
  <c r="AC89" i="28"/>
  <c r="X47" i="4"/>
  <c r="X47" i="24" s="1"/>
  <c r="W47" i="24"/>
  <c r="AC47" i="24" s="1"/>
  <c r="AB49" i="28"/>
  <c r="Q43" i="4"/>
  <c r="R43" i="24"/>
  <c r="S43" i="24"/>
  <c r="Q47" i="4"/>
  <c r="S47" i="24"/>
  <c r="P57" i="4"/>
  <c r="Q57" i="24" s="1"/>
  <c r="R57" i="24"/>
  <c r="P69" i="4"/>
  <c r="R69" i="24"/>
  <c r="Q69" i="24"/>
  <c r="P87" i="4"/>
  <c r="Q87" i="24" s="1"/>
  <c r="R87" i="24"/>
  <c r="R93" i="4"/>
  <c r="T93" i="24"/>
  <c r="V89" i="4"/>
  <c r="U89" i="24"/>
  <c r="R85" i="4"/>
  <c r="T85" i="24"/>
  <c r="R81" i="4"/>
  <c r="T81" i="24"/>
  <c r="R77" i="4"/>
  <c r="S77" i="24" s="1"/>
  <c r="T77" i="24"/>
  <c r="R73" i="4"/>
  <c r="T73" i="24"/>
  <c r="AC73" i="24" s="1"/>
  <c r="S73" i="24"/>
  <c r="V69" i="4"/>
  <c r="U69" i="24"/>
  <c r="R65" i="4"/>
  <c r="S65" i="24" s="1"/>
  <c r="T65" i="24"/>
  <c r="V61" i="4"/>
  <c r="U61" i="24"/>
  <c r="V57" i="4"/>
  <c r="U57" i="24"/>
  <c r="R53" i="4"/>
  <c r="S53" i="24" s="1"/>
  <c r="V49" i="4"/>
  <c r="U49" i="24"/>
  <c r="V45" i="4"/>
  <c r="U45" i="24"/>
  <c r="V41" i="4"/>
  <c r="U41" i="24"/>
  <c r="V37" i="4"/>
  <c r="U37" i="24"/>
  <c r="U69" i="42"/>
  <c r="Q71" i="4"/>
  <c r="S71" i="24"/>
  <c r="AA65" i="28"/>
  <c r="P45" i="4"/>
  <c r="R45" i="24"/>
  <c r="O51" i="4"/>
  <c r="Q51" i="24"/>
  <c r="U65" i="4"/>
  <c r="U77" i="4"/>
  <c r="U81" i="4"/>
  <c r="U93" i="4"/>
  <c r="AE39" i="24"/>
  <c r="AE40" i="24"/>
  <c r="Z48" i="24"/>
  <c r="S37" i="4"/>
  <c r="S41" i="4"/>
  <c r="S61" i="4"/>
  <c r="U85" i="4"/>
  <c r="S89" i="4"/>
  <c r="AE56" i="24"/>
  <c r="AH21" i="28"/>
  <c r="AH51" i="28"/>
  <c r="S108" i="4"/>
  <c r="R108" i="4" s="1"/>
  <c r="U108" i="4"/>
  <c r="T108" i="24"/>
  <c r="R107" i="24"/>
  <c r="AD49" i="28"/>
  <c r="AA44" i="28"/>
  <c r="AA53" i="28"/>
  <c r="AC80" i="28"/>
  <c r="AA32" i="28"/>
  <c r="S106" i="4"/>
  <c r="T106" i="24" s="1"/>
  <c r="P59" i="4"/>
  <c r="N91" i="4"/>
  <c r="P91" i="24"/>
  <c r="AA45" i="28"/>
  <c r="AA49" i="28"/>
  <c r="AA43" i="28"/>
  <c r="AC85" i="28"/>
  <c r="AC78" i="28"/>
  <c r="AC47" i="28"/>
  <c r="AC82" i="28"/>
  <c r="AE29" i="24"/>
  <c r="Z32" i="24"/>
  <c r="P63" i="4"/>
  <c r="I67" i="4"/>
  <c r="J67" i="24" s="1"/>
  <c r="Q79" i="4"/>
  <c r="R79" i="24" s="1"/>
  <c r="X87" i="4"/>
  <c r="X87" i="24" s="1"/>
  <c r="W87" i="24"/>
  <c r="P95" i="4"/>
  <c r="R95" i="24"/>
  <c r="AC60" i="28"/>
  <c r="AC72" i="28"/>
  <c r="AC93" i="28"/>
  <c r="AC68" i="28"/>
  <c r="AC65" i="28"/>
  <c r="AB52" i="28"/>
  <c r="AC99" i="28"/>
  <c r="AE24" i="24"/>
  <c r="AE25" i="24"/>
  <c r="L75" i="4"/>
  <c r="M75" i="24" s="1"/>
  <c r="W79" i="4"/>
  <c r="V79" i="24"/>
  <c r="X95" i="4"/>
  <c r="X95" i="24" s="1"/>
  <c r="W95" i="24"/>
  <c r="AC95" i="24" s="1"/>
  <c r="Q55" i="4"/>
  <c r="S55" i="24"/>
  <c r="W67" i="4"/>
  <c r="V67" i="24"/>
  <c r="Q85" i="4"/>
  <c r="S85" i="24"/>
  <c r="W89" i="4"/>
  <c r="V89" i="24"/>
  <c r="G88" i="24"/>
  <c r="K88" i="24"/>
  <c r="H88" i="24"/>
  <c r="C64" i="4"/>
  <c r="D64" i="24" s="1"/>
  <c r="E64" i="24"/>
  <c r="C72" i="4"/>
  <c r="D72" i="24" s="1"/>
  <c r="E72" i="24"/>
  <c r="C80" i="4"/>
  <c r="D80" i="24" s="1"/>
  <c r="E80" i="24"/>
  <c r="C96" i="4"/>
  <c r="D96" i="24" s="1"/>
  <c r="E96" i="24"/>
  <c r="C27" i="4"/>
  <c r="D27" i="24" s="1"/>
  <c r="E27" i="24"/>
  <c r="C33" i="4"/>
  <c r="D33" i="24" s="1"/>
  <c r="E33" i="24"/>
  <c r="C83" i="4"/>
  <c r="D83" i="24" s="1"/>
  <c r="E83" i="24"/>
  <c r="AI102" i="28"/>
  <c r="AI93" i="28"/>
  <c r="AI92" i="28"/>
  <c r="AI84" i="28"/>
  <c r="AI83" i="28"/>
  <c r="AI74" i="28"/>
  <c r="AI73" i="28"/>
  <c r="AI60" i="28"/>
  <c r="AI59" i="28"/>
  <c r="AI58" i="28"/>
  <c r="AI57" i="28"/>
  <c r="AI52" i="28"/>
  <c r="AI47" i="28"/>
  <c r="AI46" i="28"/>
  <c r="AI43" i="28"/>
  <c r="Z43" i="28" s="1"/>
  <c r="AI41" i="28"/>
  <c r="AI32" i="28"/>
  <c r="AI28" i="28"/>
  <c r="AI23" i="28"/>
  <c r="AI22" i="28"/>
  <c r="AI20" i="28"/>
  <c r="AI18" i="28"/>
  <c r="AI14" i="28"/>
  <c r="AI11" i="28"/>
  <c r="AI10" i="28"/>
  <c r="AI6" i="28"/>
  <c r="AI99" i="28"/>
  <c r="AI97" i="28"/>
  <c r="AI96" i="28"/>
  <c r="AI90" i="28"/>
  <c r="AI88" i="28"/>
  <c r="AI78" i="28"/>
  <c r="AI76" i="28"/>
  <c r="AI70" i="28"/>
  <c r="AI68" i="28"/>
  <c r="AI67" i="28"/>
  <c r="AI65" i="28"/>
  <c r="AI64" i="28"/>
  <c r="AI53" i="28"/>
  <c r="AI49" i="28"/>
  <c r="Z49" i="28" s="1"/>
  <c r="AI40" i="28"/>
  <c r="AI38" i="28"/>
  <c r="AI35" i="28"/>
  <c r="AI91" i="28"/>
  <c r="AI89" i="28"/>
  <c r="AI85" i="28"/>
  <c r="AI81" i="28"/>
  <c r="AI80" i="28"/>
  <c r="AI79" i="28"/>
  <c r="AI72" i="28"/>
  <c r="AI71" i="28"/>
  <c r="AI69" i="28"/>
  <c r="AI56" i="28"/>
  <c r="AI55" i="28"/>
  <c r="AI54" i="28"/>
  <c r="AI51" i="28"/>
  <c r="AI50" i="28"/>
  <c r="AI48" i="28"/>
  <c r="AI45" i="28"/>
  <c r="Z45" i="28" s="1"/>
  <c r="AI37" i="28"/>
  <c r="AI36" i="28"/>
  <c r="AI29" i="28"/>
  <c r="AI24" i="28"/>
  <c r="AI15" i="28"/>
  <c r="AI12" i="28"/>
  <c r="AI4" i="28"/>
  <c r="AI7" i="28"/>
  <c r="AI8" i="28"/>
  <c r="AI13" i="28"/>
  <c r="AI21" i="28"/>
  <c r="AI30" i="28"/>
  <c r="AI42" i="28"/>
  <c r="AI77" i="28"/>
  <c r="AI82" i="28"/>
  <c r="AI100" i="28"/>
  <c r="AI101" i="28"/>
  <c r="D39" i="24"/>
  <c r="Z48" i="28"/>
  <c r="D21" i="24"/>
  <c r="E109" i="39"/>
  <c r="AC110" i="19"/>
  <c r="Y110" i="19"/>
  <c r="AU110" i="19"/>
  <c r="AA109" i="19"/>
  <c r="AW109" i="19"/>
  <c r="AC108" i="19"/>
  <c r="Y108" i="19"/>
  <c r="AA106" i="19"/>
  <c r="Y105" i="19"/>
  <c r="G106" i="35" a="1"/>
  <c r="G106" i="35" s="1"/>
  <c r="F106" i="35" s="1" a="1"/>
  <c r="F106" i="35" s="1"/>
  <c r="E106" i="35" s="1" a="1"/>
  <c r="E106" i="35" s="1"/>
  <c r="D106" i="35" s="1" a="1"/>
  <c r="D106" i="35" s="1"/>
  <c r="C106" i="35" s="1" a="1"/>
  <c r="C106" i="35" s="1"/>
  <c r="U106" i="43"/>
  <c r="S105" i="35" a="1"/>
  <c r="S105" i="35" s="1"/>
  <c r="U105" i="35" a="1"/>
  <c r="U105" i="35" s="1"/>
  <c r="S107" i="35" a="1"/>
  <c r="S107" i="35" s="1"/>
  <c r="U107" i="35" a="1"/>
  <c r="U107" i="35" s="1"/>
  <c r="V107" i="35" s="1" a="1"/>
  <c r="V107" i="35" s="1"/>
  <c r="T108" i="43"/>
  <c r="W106" i="43"/>
  <c r="P105" i="45"/>
  <c r="P107" i="45"/>
  <c r="M106" i="45"/>
  <c r="P110" i="51"/>
  <c r="Z26" i="43"/>
  <c r="Z66" i="43"/>
  <c r="Z42" i="43"/>
  <c r="Z60" i="43"/>
  <c r="T78" i="40"/>
  <c r="T36" i="40"/>
  <c r="AC9" i="51"/>
  <c r="T26" i="40"/>
  <c r="AC57" i="51"/>
  <c r="T51" i="40"/>
  <c r="T25" i="40"/>
  <c r="AC17" i="45"/>
  <c r="Z23" i="43"/>
  <c r="Z58" i="43"/>
  <c r="S107" i="47"/>
  <c r="V106" i="43"/>
  <c r="W110" i="37"/>
  <c r="W110" i="54" s="1"/>
  <c r="AA23" i="43"/>
  <c r="AA48" i="43"/>
  <c r="AA52" i="43"/>
  <c r="AB60" i="47"/>
  <c r="AB64" i="53"/>
  <c r="AB25" i="47"/>
  <c r="S109" i="45"/>
  <c r="U108" i="49"/>
  <c r="X107" i="47"/>
  <c r="W107" i="47"/>
  <c r="T107" i="47"/>
  <c r="AC89" i="53"/>
  <c r="AC98" i="53"/>
  <c r="V98" i="40"/>
  <c r="AB52" i="53"/>
  <c r="T105" i="39"/>
  <c r="T105" i="51" s="1"/>
  <c r="T101" i="40"/>
  <c r="U77" i="40"/>
  <c r="U69" i="40"/>
  <c r="U51" i="40"/>
  <c r="S108" i="35" a="1"/>
  <c r="S108" i="35" s="1"/>
  <c r="AD83" i="52"/>
  <c r="V5" i="43"/>
  <c r="U5" i="43"/>
  <c r="W5" i="43"/>
  <c r="X5" i="43"/>
  <c r="T10" i="43"/>
  <c r="S10" i="43"/>
  <c r="S20" i="43"/>
  <c r="T20" i="43"/>
  <c r="U20" i="43"/>
  <c r="V20" i="43"/>
  <c r="X20" i="43"/>
  <c r="W20" i="43"/>
  <c r="W26" i="43"/>
  <c r="V26" i="43"/>
  <c r="Q27" i="43"/>
  <c r="R27" i="43"/>
  <c r="R31" i="43"/>
  <c r="AD31" i="43" s="1"/>
  <c r="S31" i="43"/>
  <c r="U31" i="43"/>
  <c r="T31" i="43"/>
  <c r="V31" i="43"/>
  <c r="W31" i="43"/>
  <c r="W37" i="43"/>
  <c r="X37" i="43"/>
  <c r="AC37" i="43" s="1"/>
  <c r="W41" i="43"/>
  <c r="V41" i="43"/>
  <c r="V53" i="43"/>
  <c r="W53" i="43"/>
  <c r="R54" i="43"/>
  <c r="Q54" i="43"/>
  <c r="S54" i="43"/>
  <c r="T54" i="43"/>
  <c r="R61" i="43"/>
  <c r="Q61" i="43"/>
  <c r="R62" i="43"/>
  <c r="AD62" i="43" s="1"/>
  <c r="S62" i="43"/>
  <c r="V64" i="43"/>
  <c r="U64" i="43"/>
  <c r="R66" i="43"/>
  <c r="Q66" i="43"/>
  <c r="AD66" i="43" s="1"/>
  <c r="X71" i="43"/>
  <c r="W71" i="43"/>
  <c r="S72" i="43"/>
  <c r="R72" i="43"/>
  <c r="U75" i="43"/>
  <c r="T75" i="43"/>
  <c r="S76" i="43"/>
  <c r="T76" i="43"/>
  <c r="X76" i="43"/>
  <c r="W76" i="43"/>
  <c r="U82" i="43"/>
  <c r="T82" i="43"/>
  <c r="Q83" i="43"/>
  <c r="R83" i="43"/>
  <c r="U83" i="43"/>
  <c r="V83" i="43"/>
  <c r="S88" i="43"/>
  <c r="T88" i="43"/>
  <c r="R91" i="43"/>
  <c r="S91" i="43"/>
  <c r="Q92" i="43"/>
  <c r="R92" i="43"/>
  <c r="R97" i="43"/>
  <c r="Q97" i="43"/>
  <c r="R99" i="43"/>
  <c r="Q99" i="43"/>
  <c r="F3" i="46"/>
  <c r="E3" i="46"/>
  <c r="U3" i="46"/>
  <c r="V3" i="46"/>
  <c r="U5" i="46"/>
  <c r="V5" i="46"/>
  <c r="T6" i="46"/>
  <c r="U6" i="46"/>
  <c r="G7" i="46"/>
  <c r="H7" i="46"/>
  <c r="M7" i="46"/>
  <c r="N7" i="46"/>
  <c r="V7" i="46"/>
  <c r="U7" i="46"/>
  <c r="H8" i="46"/>
  <c r="I8" i="46"/>
  <c r="H9" i="46"/>
  <c r="G9" i="46"/>
  <c r="M9" i="46"/>
  <c r="N9" i="46"/>
  <c r="O9" i="46"/>
  <c r="P9" i="46"/>
  <c r="I10" i="46"/>
  <c r="H10" i="46"/>
  <c r="N10" i="46"/>
  <c r="O10" i="46"/>
  <c r="Q10" i="46"/>
  <c r="P10" i="46"/>
  <c r="F11" i="46"/>
  <c r="E11" i="46"/>
  <c r="R11" i="46"/>
  <c r="Q11" i="46"/>
  <c r="M12" i="46"/>
  <c r="L12" i="46"/>
  <c r="T13" i="46"/>
  <c r="S13" i="46"/>
  <c r="Q14" i="46"/>
  <c r="P14" i="46"/>
  <c r="T14" i="46"/>
  <c r="U14" i="46"/>
  <c r="E15" i="46"/>
  <c r="F15" i="46"/>
  <c r="X15" i="46"/>
  <c r="W15" i="46"/>
  <c r="J16" i="46"/>
  <c r="K16" i="46"/>
  <c r="O16" i="46"/>
  <c r="N16" i="46"/>
  <c r="P16" i="46"/>
  <c r="Q16" i="46"/>
  <c r="R16" i="46"/>
  <c r="S16" i="46"/>
  <c r="F17" i="46"/>
  <c r="E17" i="46"/>
  <c r="I18" i="46"/>
  <c r="H18" i="46"/>
  <c r="P18" i="46"/>
  <c r="Q18" i="46"/>
  <c r="W18" i="46"/>
  <c r="V18" i="46"/>
  <c r="H19" i="46"/>
  <c r="G19" i="46"/>
  <c r="P19" i="46"/>
  <c r="O19" i="46"/>
  <c r="U21" i="46"/>
  <c r="V21" i="46"/>
  <c r="O22" i="46"/>
  <c r="N22" i="46"/>
  <c r="G23" i="46"/>
  <c r="H23" i="46"/>
  <c r="K23" i="46"/>
  <c r="L23" i="46"/>
  <c r="W23" i="46"/>
  <c r="X23" i="46"/>
  <c r="G24" i="46"/>
  <c r="F24" i="46"/>
  <c r="W24" i="46"/>
  <c r="V24" i="46"/>
  <c r="M25" i="46"/>
  <c r="N25" i="46"/>
  <c r="Q25" i="46"/>
  <c r="R25" i="46"/>
  <c r="T25" i="46"/>
  <c r="S25" i="46"/>
  <c r="Q26" i="46"/>
  <c r="P26" i="46"/>
  <c r="T26" i="46"/>
  <c r="U26" i="46"/>
  <c r="F27" i="46"/>
  <c r="E27" i="46"/>
  <c r="O27" i="46"/>
  <c r="P27" i="46"/>
  <c r="H29" i="46"/>
  <c r="G29" i="46"/>
  <c r="L29" i="46"/>
  <c r="K29" i="46"/>
  <c r="J30" i="46"/>
  <c r="K30" i="46"/>
  <c r="R30" i="46"/>
  <c r="S30" i="46"/>
  <c r="U30" i="46"/>
  <c r="T30" i="46"/>
  <c r="Q32" i="46"/>
  <c r="P32" i="46"/>
  <c r="J33" i="46"/>
  <c r="I33" i="46"/>
  <c r="K34" i="46"/>
  <c r="J34" i="46"/>
  <c r="V34" i="46"/>
  <c r="W34" i="46"/>
  <c r="L35" i="46"/>
  <c r="K35" i="46"/>
  <c r="N35" i="46"/>
  <c r="M35" i="46"/>
  <c r="V37" i="46"/>
  <c r="U37" i="46"/>
  <c r="T38" i="46"/>
  <c r="U38" i="46"/>
  <c r="H39" i="46"/>
  <c r="G39" i="46"/>
  <c r="X39" i="46"/>
  <c r="W39" i="46"/>
  <c r="E41" i="46"/>
  <c r="F41" i="46"/>
  <c r="T41" i="46"/>
  <c r="S41" i="46"/>
  <c r="M42" i="46"/>
  <c r="L42" i="46"/>
  <c r="T42" i="46"/>
  <c r="U42" i="46"/>
  <c r="O43" i="46"/>
  <c r="P43" i="46"/>
  <c r="O44" i="46"/>
  <c r="N44" i="46"/>
  <c r="R46" i="46"/>
  <c r="S46" i="46"/>
  <c r="P48" i="46"/>
  <c r="Q48" i="46"/>
  <c r="S48" i="46"/>
  <c r="R48" i="46"/>
  <c r="F49" i="46"/>
  <c r="E49" i="46"/>
  <c r="I49" i="46"/>
  <c r="J49" i="46"/>
  <c r="W52" i="46"/>
  <c r="V52" i="46"/>
  <c r="G53" i="46"/>
  <c r="H53" i="46"/>
  <c r="R53" i="46"/>
  <c r="Q53" i="46"/>
  <c r="H54" i="46"/>
  <c r="I54" i="46"/>
  <c r="T54" i="46"/>
  <c r="U54" i="46"/>
  <c r="P55" i="46"/>
  <c r="O55" i="46"/>
  <c r="I57" i="46"/>
  <c r="J57" i="46"/>
  <c r="V57" i="46"/>
  <c r="U57" i="46"/>
  <c r="I58" i="46"/>
  <c r="H58" i="46"/>
  <c r="F60" i="46"/>
  <c r="G60" i="46"/>
  <c r="Q60" i="46"/>
  <c r="P60" i="46"/>
  <c r="H62" i="46"/>
  <c r="Z62" i="46" s="1"/>
  <c r="I62" i="46"/>
  <c r="J62" i="46"/>
  <c r="K62" i="46"/>
  <c r="L62" i="46"/>
  <c r="M62" i="46"/>
  <c r="R62" i="46"/>
  <c r="S62" i="46"/>
  <c r="U62" i="46"/>
  <c r="T62" i="46"/>
  <c r="K64" i="46"/>
  <c r="J64" i="46"/>
  <c r="P64" i="46"/>
  <c r="Q64" i="46"/>
  <c r="S64" i="46"/>
  <c r="R64" i="46"/>
  <c r="I65" i="46"/>
  <c r="J65" i="46"/>
  <c r="V66" i="46"/>
  <c r="W66" i="46"/>
  <c r="L67" i="46"/>
  <c r="K67" i="46"/>
  <c r="W67" i="46"/>
  <c r="X67" i="46"/>
  <c r="G69" i="46"/>
  <c r="H69" i="46"/>
  <c r="H70" i="46"/>
  <c r="I70" i="46"/>
  <c r="H71" i="46"/>
  <c r="G71" i="46"/>
  <c r="M71" i="46"/>
  <c r="N71" i="46"/>
  <c r="P71" i="46"/>
  <c r="O71" i="46"/>
  <c r="X71" i="46"/>
  <c r="W71" i="46"/>
  <c r="K72" i="46"/>
  <c r="J72" i="46"/>
  <c r="N72" i="46"/>
  <c r="O72" i="46"/>
  <c r="I73" i="46"/>
  <c r="J73" i="46"/>
  <c r="S73" i="46"/>
  <c r="T73" i="46"/>
  <c r="V73" i="46"/>
  <c r="U73" i="46"/>
  <c r="Q74" i="46"/>
  <c r="P74" i="46"/>
  <c r="T74" i="46"/>
  <c r="U74" i="46"/>
  <c r="F76" i="46"/>
  <c r="G76" i="46"/>
  <c r="O76" i="46"/>
  <c r="N76" i="46"/>
  <c r="E77" i="46"/>
  <c r="F77" i="46"/>
  <c r="J78" i="46"/>
  <c r="K78" i="46"/>
  <c r="L78" i="46"/>
  <c r="M78" i="46"/>
  <c r="W78" i="46"/>
  <c r="V78" i="46"/>
  <c r="AC78" i="46" s="1"/>
  <c r="K79" i="46"/>
  <c r="L79" i="46"/>
  <c r="P80" i="46"/>
  <c r="Q80" i="46"/>
  <c r="S80" i="46"/>
  <c r="R80" i="46"/>
  <c r="F81" i="46"/>
  <c r="E81" i="46"/>
  <c r="I81" i="46"/>
  <c r="J81" i="46"/>
  <c r="Q81" i="46"/>
  <c r="R81" i="46"/>
  <c r="Q82" i="46"/>
  <c r="P82" i="46"/>
  <c r="V82" i="46"/>
  <c r="W82" i="46"/>
  <c r="W83" i="46"/>
  <c r="X83" i="46"/>
  <c r="W84" i="46"/>
  <c r="V84" i="46"/>
  <c r="G85" i="46"/>
  <c r="H85" i="46"/>
  <c r="R85" i="46"/>
  <c r="Q85" i="46"/>
  <c r="H87" i="46"/>
  <c r="I87" i="46"/>
  <c r="M88" i="46"/>
  <c r="N88" i="46"/>
  <c r="P88" i="46"/>
  <c r="O88" i="46"/>
  <c r="N89" i="46"/>
  <c r="O89" i="46"/>
  <c r="H90" i="46"/>
  <c r="G90" i="46"/>
  <c r="I90" i="46"/>
  <c r="J90" i="46"/>
  <c r="S90" i="46"/>
  <c r="T90" i="46"/>
  <c r="V90" i="46"/>
  <c r="U90" i="46"/>
  <c r="I91" i="46"/>
  <c r="H91" i="46"/>
  <c r="Q91" i="46"/>
  <c r="P91" i="46"/>
  <c r="T91" i="46"/>
  <c r="U91" i="46"/>
  <c r="F93" i="46"/>
  <c r="G93" i="46"/>
  <c r="W93" i="46"/>
  <c r="V93" i="46"/>
  <c r="E94" i="46"/>
  <c r="F94" i="46"/>
  <c r="J95" i="46"/>
  <c r="K95" i="46"/>
  <c r="L95" i="46"/>
  <c r="M95" i="46"/>
  <c r="U95" i="46"/>
  <c r="T95" i="46"/>
  <c r="K96" i="46"/>
  <c r="L96" i="46"/>
  <c r="U97" i="46"/>
  <c r="V97" i="46"/>
  <c r="X97" i="46"/>
  <c r="W97" i="46"/>
  <c r="N98" i="46"/>
  <c r="O98" i="46"/>
  <c r="V98" i="46"/>
  <c r="W98" i="46"/>
  <c r="I100" i="46"/>
  <c r="H100" i="46"/>
  <c r="Q100" i="46"/>
  <c r="P100" i="46"/>
  <c r="R100" i="46"/>
  <c r="S100" i="46"/>
  <c r="T100" i="46"/>
  <c r="U100" i="46"/>
  <c r="G101" i="46"/>
  <c r="H101" i="46"/>
  <c r="G4" i="52"/>
  <c r="H4" i="52"/>
  <c r="G6" i="52"/>
  <c r="Z6" i="52" s="1"/>
  <c r="H6" i="52"/>
  <c r="F7" i="52"/>
  <c r="G7" i="52"/>
  <c r="F9" i="52"/>
  <c r="G9" i="52"/>
  <c r="F11" i="52"/>
  <c r="G11" i="52"/>
  <c r="E12" i="52"/>
  <c r="F12" i="52"/>
  <c r="E14" i="52"/>
  <c r="F14" i="52"/>
  <c r="E16" i="52"/>
  <c r="F16" i="52"/>
  <c r="H21" i="52"/>
  <c r="I21" i="52"/>
  <c r="H23" i="52"/>
  <c r="I23" i="52"/>
  <c r="H25" i="52"/>
  <c r="Z25" i="52" s="1"/>
  <c r="I25" i="52"/>
  <c r="G26" i="52"/>
  <c r="Z26" i="52" s="1"/>
  <c r="H26" i="52"/>
  <c r="G28" i="52"/>
  <c r="H28" i="52"/>
  <c r="F31" i="52"/>
  <c r="G31" i="52"/>
  <c r="F33" i="52"/>
  <c r="G33" i="52"/>
  <c r="F35" i="52"/>
  <c r="G35" i="52"/>
  <c r="E36" i="52"/>
  <c r="F36" i="52"/>
  <c r="E38" i="52"/>
  <c r="F38" i="52"/>
  <c r="E40" i="52"/>
  <c r="F40" i="52"/>
  <c r="U107" i="37"/>
  <c r="O42" i="43"/>
  <c r="AE42" i="43" s="1"/>
  <c r="AB47" i="43"/>
  <c r="N51" i="43"/>
  <c r="AA51" i="43" s="1"/>
  <c r="N28" i="43"/>
  <c r="AA28" i="43" s="1"/>
  <c r="N77" i="43"/>
  <c r="AA77" i="43" s="1"/>
  <c r="N6" i="43"/>
  <c r="AA6" i="43" s="1"/>
  <c r="N65" i="43"/>
  <c r="AA65" i="43" s="1"/>
  <c r="P95" i="43"/>
  <c r="AB48" i="43"/>
  <c r="O17" i="43"/>
  <c r="O10" i="43"/>
  <c r="AD10" i="43" s="1"/>
  <c r="O53" i="43"/>
  <c r="P30" i="43"/>
  <c r="P7" i="43"/>
  <c r="Q16" i="43"/>
  <c r="Q52" i="43"/>
  <c r="Q42" i="43"/>
  <c r="AB42" i="43" s="1"/>
  <c r="P38" i="43"/>
  <c r="AB38" i="43" s="1"/>
  <c r="P28" i="43"/>
  <c r="P18" i="43"/>
  <c r="AB22" i="43"/>
  <c r="P65" i="46"/>
  <c r="L72" i="46"/>
  <c r="F70" i="46"/>
  <c r="Z70" i="46" s="1"/>
  <c r="I63" i="46"/>
  <c r="R58" i="46"/>
  <c r="L56" i="46"/>
  <c r="F54" i="46"/>
  <c r="U51" i="46"/>
  <c r="I47" i="46"/>
  <c r="R42" i="46"/>
  <c r="L40" i="46"/>
  <c r="F38" i="46"/>
  <c r="U35" i="46"/>
  <c r="O33" i="46"/>
  <c r="I31" i="46"/>
  <c r="R26" i="46"/>
  <c r="L24" i="46"/>
  <c r="F22" i="46"/>
  <c r="U19" i="46"/>
  <c r="T79" i="46"/>
  <c r="N77" i="46"/>
  <c r="H75" i="46"/>
  <c r="W72" i="46"/>
  <c r="Q70" i="46"/>
  <c r="K68" i="46"/>
  <c r="T63" i="46"/>
  <c r="N61" i="46"/>
  <c r="H59" i="46"/>
  <c r="W56" i="46"/>
  <c r="Q54" i="46"/>
  <c r="K52" i="46"/>
  <c r="N45" i="46"/>
  <c r="H43" i="46"/>
  <c r="W40" i="46"/>
  <c r="Q38" i="46"/>
  <c r="AB38" i="46" s="1"/>
  <c r="K36" i="46"/>
  <c r="T31" i="46"/>
  <c r="N29" i="46"/>
  <c r="AD41" i="52"/>
  <c r="AA89" i="52"/>
  <c r="AD40" i="52"/>
  <c r="T99" i="46"/>
  <c r="N97" i="46"/>
  <c r="X94" i="46"/>
  <c r="R92" i="46"/>
  <c r="L90" i="46"/>
  <c r="F88" i="46"/>
  <c r="U84" i="46"/>
  <c r="O82" i="46"/>
  <c r="I80" i="46"/>
  <c r="X77" i="46"/>
  <c r="R75" i="46"/>
  <c r="L73" i="46"/>
  <c r="F71" i="46"/>
  <c r="U68" i="46"/>
  <c r="O66" i="46"/>
  <c r="I64" i="46"/>
  <c r="X61" i="46"/>
  <c r="R59" i="46"/>
  <c r="L57" i="46"/>
  <c r="F55" i="46"/>
  <c r="U52" i="46"/>
  <c r="O50" i="46"/>
  <c r="I48" i="46"/>
  <c r="X45" i="46"/>
  <c r="R43" i="46"/>
  <c r="AB43" i="46" s="1"/>
  <c r="L41" i="46"/>
  <c r="F39" i="46"/>
  <c r="U36" i="46"/>
  <c r="O34" i="46"/>
  <c r="I32" i="46"/>
  <c r="X29" i="46"/>
  <c r="R27" i="46"/>
  <c r="AB27" i="46" s="1"/>
  <c r="L25" i="46"/>
  <c r="F23" i="46"/>
  <c r="U20" i="46"/>
  <c r="O18" i="46"/>
  <c r="AA54" i="52"/>
  <c r="AA22" i="52"/>
  <c r="AA27" i="52"/>
  <c r="Z58" i="52"/>
  <c r="Q96" i="46"/>
  <c r="K94" i="46"/>
  <c r="E92" i="46"/>
  <c r="T89" i="46"/>
  <c r="N87" i="46"/>
  <c r="H84" i="46"/>
  <c r="W81" i="46"/>
  <c r="Q79" i="46"/>
  <c r="K77" i="46"/>
  <c r="E75" i="46"/>
  <c r="T72" i="46"/>
  <c r="N70" i="46"/>
  <c r="H68" i="46"/>
  <c r="W65" i="46"/>
  <c r="Q63" i="46"/>
  <c r="K61" i="46"/>
  <c r="E59" i="46"/>
  <c r="T56" i="46"/>
  <c r="N54" i="46"/>
  <c r="H52" i="46"/>
  <c r="W49" i="46"/>
  <c r="Q47" i="46"/>
  <c r="K45" i="46"/>
  <c r="E43" i="46"/>
  <c r="T40" i="46"/>
  <c r="N38" i="46"/>
  <c r="H36" i="46"/>
  <c r="W33" i="46"/>
  <c r="Q31" i="46"/>
  <c r="H28" i="46"/>
  <c r="AA85" i="52"/>
  <c r="AA61" i="52"/>
  <c r="AA37" i="52"/>
  <c r="X101" i="46"/>
  <c r="L97" i="46"/>
  <c r="M91" i="46"/>
  <c r="J85" i="46"/>
  <c r="AA85" i="46" s="1"/>
  <c r="G80" i="46"/>
  <c r="M74" i="46"/>
  <c r="J69" i="46"/>
  <c r="G64" i="46"/>
  <c r="M58" i="46"/>
  <c r="J53" i="46"/>
  <c r="G48" i="46"/>
  <c r="E99" i="46"/>
  <c r="R89" i="46"/>
  <c r="F84" i="46"/>
  <c r="O79" i="46"/>
  <c r="L70" i="46"/>
  <c r="U65" i="46"/>
  <c r="R56" i="46"/>
  <c r="F52" i="46"/>
  <c r="AA81" i="52"/>
  <c r="AB71" i="52"/>
  <c r="AA57" i="52"/>
  <c r="AB31" i="52"/>
  <c r="AA9" i="52"/>
  <c r="AA48" i="52"/>
  <c r="V101" i="46"/>
  <c r="N96" i="46"/>
  <c r="W91" i="46"/>
  <c r="K87" i="46"/>
  <c r="T81" i="46"/>
  <c r="H77" i="46"/>
  <c r="Q72" i="46"/>
  <c r="N63" i="46"/>
  <c r="Z28" i="52"/>
  <c r="I95" i="46"/>
  <c r="R90" i="46"/>
  <c r="F85" i="46"/>
  <c r="O80" i="46"/>
  <c r="X75" i="46"/>
  <c r="L71" i="46"/>
  <c r="S101" i="46"/>
  <c r="AB101" i="46" s="1"/>
  <c r="N93" i="46"/>
  <c r="K83" i="46"/>
  <c r="H74" i="46"/>
  <c r="E65" i="46"/>
  <c r="W55" i="46"/>
  <c r="T46" i="46"/>
  <c r="E33" i="46"/>
  <c r="S54" i="46"/>
  <c r="S22" i="46"/>
  <c r="V11" i="46"/>
  <c r="V72" i="43"/>
  <c r="V48" i="43"/>
  <c r="AC48" i="43" s="1"/>
  <c r="V16" i="43"/>
  <c r="AC16" i="43" s="1"/>
  <c r="V42" i="46"/>
  <c r="F29" i="46"/>
  <c r="R14" i="46"/>
  <c r="O5" i="46"/>
  <c r="U76" i="43"/>
  <c r="U76" i="42" s="1"/>
  <c r="X61" i="43"/>
  <c r="S45" i="46"/>
  <c r="I38" i="46"/>
  <c r="W20" i="46"/>
  <c r="V99" i="43"/>
  <c r="T72" i="43"/>
  <c r="AC72" i="43" s="1"/>
  <c r="W9" i="43"/>
  <c r="N36" i="46"/>
  <c r="M65" i="46"/>
  <c r="X3" i="46"/>
  <c r="U12" i="46"/>
  <c r="W5" i="46"/>
  <c r="L7" i="46"/>
  <c r="S32" i="46"/>
  <c r="R28" i="46"/>
  <c r="M51" i="46"/>
  <c r="R33" i="46"/>
  <c r="T57" i="46"/>
  <c r="H21" i="46"/>
  <c r="S16" i="43"/>
  <c r="S38" i="43"/>
  <c r="F84" i="52"/>
  <c r="G79" i="52"/>
  <c r="H74" i="52"/>
  <c r="I69" i="52"/>
  <c r="Z69" i="52" s="1"/>
  <c r="F60" i="52"/>
  <c r="G55" i="52"/>
  <c r="H50" i="52"/>
  <c r="I45" i="52"/>
  <c r="AA98" i="52"/>
  <c r="AA25" i="52"/>
  <c r="L21" i="52"/>
  <c r="R19" i="52"/>
  <c r="X17" i="52"/>
  <c r="O16" i="52"/>
  <c r="U14" i="52"/>
  <c r="U14" i="40" s="1"/>
  <c r="L13" i="52"/>
  <c r="R11" i="52"/>
  <c r="AD11" i="52" s="1"/>
  <c r="X9" i="52"/>
  <c r="O8" i="52"/>
  <c r="U6" i="52"/>
  <c r="L5" i="52"/>
  <c r="AA5" i="52" s="1"/>
  <c r="R3" i="52"/>
  <c r="AB3" i="52" s="1"/>
  <c r="I96" i="52"/>
  <c r="F87" i="52"/>
  <c r="G81" i="52"/>
  <c r="H76" i="52"/>
  <c r="I71" i="52"/>
  <c r="Z71" i="52" s="1"/>
  <c r="F62" i="52"/>
  <c r="G57" i="52"/>
  <c r="H52" i="52"/>
  <c r="I47" i="52"/>
  <c r="M36" i="52"/>
  <c r="S34" i="52"/>
  <c r="M32" i="52"/>
  <c r="S30" i="52"/>
  <c r="AB30" i="52" s="1"/>
  <c r="M28" i="52"/>
  <c r="AA28" i="52" s="1"/>
  <c r="M24" i="52"/>
  <c r="S22" i="52"/>
  <c r="M20" i="52"/>
  <c r="S18" i="52"/>
  <c r="M16" i="52"/>
  <c r="S14" i="52"/>
  <c r="S10" i="52"/>
  <c r="M8" i="52"/>
  <c r="S6" i="52"/>
  <c r="M4" i="52"/>
  <c r="I99" i="52"/>
  <c r="F89" i="52"/>
  <c r="G83" i="52"/>
  <c r="H78" i="52"/>
  <c r="I73" i="52"/>
  <c r="Z73" i="52" s="1"/>
  <c r="F64" i="52"/>
  <c r="H54" i="52"/>
  <c r="Z54" i="52" s="1"/>
  <c r="I49" i="52"/>
  <c r="AC32" i="43"/>
  <c r="AB77" i="43"/>
  <c r="Q5" i="43"/>
  <c r="AB5" i="43" s="1"/>
  <c r="W15" i="43"/>
  <c r="V15" i="43"/>
  <c r="AC15" i="43" s="1"/>
  <c r="U47" i="43"/>
  <c r="T47" i="43"/>
  <c r="AE47" i="43" s="1"/>
  <c r="X3" i="43"/>
  <c r="Q4" i="43"/>
  <c r="AD4" i="43" s="1"/>
  <c r="R9" i="43"/>
  <c r="T9" i="43"/>
  <c r="U14" i="43"/>
  <c r="W14" i="43"/>
  <c r="Q17" i="43"/>
  <c r="Q20" i="43"/>
  <c r="R21" i="43"/>
  <c r="AD21" i="43" s="1"/>
  <c r="T25" i="43"/>
  <c r="AC25" i="43" s="1"/>
  <c r="U26" i="43"/>
  <c r="AE26" i="43" s="1"/>
  <c r="W30" i="43"/>
  <c r="X31" i="43"/>
  <c r="Q36" i="43"/>
  <c r="AD36" i="43" s="1"/>
  <c r="R37" i="43"/>
  <c r="AD37" i="43" s="1"/>
  <c r="T41" i="43"/>
  <c r="AC41" i="43" s="1"/>
  <c r="U42" i="43"/>
  <c r="W46" i="43"/>
  <c r="X47" i="43"/>
  <c r="R53" i="43"/>
  <c r="T53" i="43"/>
  <c r="W58" i="43"/>
  <c r="X59" i="43"/>
  <c r="R65" i="43"/>
  <c r="T65" i="43"/>
  <c r="U70" i="43"/>
  <c r="W70" i="43"/>
  <c r="X75" i="43"/>
  <c r="Q76" i="43"/>
  <c r="AD76" i="43" s="1"/>
  <c r="R81" i="43"/>
  <c r="T81" i="43"/>
  <c r="O108" i="47"/>
  <c r="O107" i="47"/>
  <c r="W101" i="36"/>
  <c r="V101" i="53"/>
  <c r="S95" i="53"/>
  <c r="S95" i="47"/>
  <c r="R95" i="37"/>
  <c r="V94" i="53"/>
  <c r="V94" i="47"/>
  <c r="V93" i="53"/>
  <c r="V93" i="47"/>
  <c r="R90" i="37"/>
  <c r="T90" i="54"/>
  <c r="S78" i="53"/>
  <c r="AB78" i="53" s="1"/>
  <c r="S78" i="47"/>
  <c r="R78" i="47"/>
  <c r="W76" i="36"/>
  <c r="V76" i="47"/>
  <c r="U71" i="49"/>
  <c r="V71" i="37"/>
  <c r="Q69" i="36"/>
  <c r="S69" i="47"/>
  <c r="W67" i="36"/>
  <c r="V67" i="53"/>
  <c r="T56" i="49"/>
  <c r="R56" i="37"/>
  <c r="V55" i="53"/>
  <c r="W55" i="36"/>
  <c r="W47" i="36"/>
  <c r="V47" i="53"/>
  <c r="S46" i="47"/>
  <c r="S46" i="53"/>
  <c r="W39" i="36"/>
  <c r="V39" i="47"/>
  <c r="V34" i="53"/>
  <c r="W34" i="36"/>
  <c r="S33" i="49"/>
  <c r="W32" i="36"/>
  <c r="V32" i="47"/>
  <c r="Q30" i="36"/>
  <c r="S30" i="53"/>
  <c r="S26" i="47"/>
  <c r="Q26" i="36"/>
  <c r="R94" i="37"/>
  <c r="T94" i="49"/>
  <c r="V83" i="53"/>
  <c r="W83" i="36"/>
  <c r="V83" i="47"/>
  <c r="S77" i="53"/>
  <c r="S77" i="47"/>
  <c r="S72" i="53"/>
  <c r="Q72" i="36"/>
  <c r="R72" i="47" s="1"/>
  <c r="V54" i="53"/>
  <c r="W54" i="36"/>
  <c r="S51" i="53"/>
  <c r="S51" i="47"/>
  <c r="R51" i="37"/>
  <c r="U49" i="54"/>
  <c r="U49" i="49"/>
  <c r="T47" i="49"/>
  <c r="T47" i="42" s="1"/>
  <c r="T47" i="54"/>
  <c r="U46" i="54"/>
  <c r="S43" i="53"/>
  <c r="R43" i="47"/>
  <c r="R43" i="37"/>
  <c r="Q42" i="36"/>
  <c r="S42" i="47"/>
  <c r="S42" i="53"/>
  <c r="W40" i="36"/>
  <c r="V40" i="47"/>
  <c r="S16" i="53"/>
  <c r="S16" i="47"/>
  <c r="V15" i="53"/>
  <c r="V15" i="47"/>
  <c r="V15" i="37"/>
  <c r="W14" i="36"/>
  <c r="V14" i="47"/>
  <c r="R10" i="37"/>
  <c r="T10" i="54"/>
  <c r="V4" i="53"/>
  <c r="W4" i="36"/>
  <c r="S23" i="53"/>
  <c r="S23" i="47"/>
  <c r="T6" i="49"/>
  <c r="T6" i="54"/>
  <c r="AB88" i="47"/>
  <c r="P88" i="47"/>
  <c r="AC94" i="53"/>
  <c r="AC93" i="53"/>
  <c r="Q56" i="47"/>
  <c r="W32" i="37"/>
  <c r="R71" i="47"/>
  <c r="R37" i="47"/>
  <c r="R37" i="53"/>
  <c r="R19" i="47"/>
  <c r="R19" i="53"/>
  <c r="AB19" i="53" s="1"/>
  <c r="R62" i="53"/>
  <c r="AB62" i="53" s="1"/>
  <c r="R62" i="47"/>
  <c r="R69" i="47"/>
  <c r="W80" i="37"/>
  <c r="V80" i="54"/>
  <c r="U107" i="54"/>
  <c r="S110" i="53"/>
  <c r="V79" i="53"/>
  <c r="W79" i="36"/>
  <c r="V77" i="37"/>
  <c r="V76" i="37"/>
  <c r="T3" i="49"/>
  <c r="T3" i="54"/>
  <c r="R3" i="36"/>
  <c r="S3" i="53"/>
  <c r="T3" i="53"/>
  <c r="T4" i="47"/>
  <c r="T4" i="53"/>
  <c r="S4" i="37"/>
  <c r="T5" i="53"/>
  <c r="T5" i="47"/>
  <c r="T6" i="53"/>
  <c r="T6" i="40" s="1"/>
  <c r="R6" i="36"/>
  <c r="T7" i="47"/>
  <c r="T7" i="53"/>
  <c r="R7" i="36"/>
  <c r="S7" i="37"/>
  <c r="T7" i="49" s="1"/>
  <c r="T8" i="53"/>
  <c r="T8" i="47"/>
  <c r="AC8" i="47" s="1"/>
  <c r="S8" i="37"/>
  <c r="S9" i="37"/>
  <c r="T9" i="47"/>
  <c r="AC9" i="47" s="1"/>
  <c r="T9" i="53"/>
  <c r="R9" i="36"/>
  <c r="T10" i="53"/>
  <c r="T10" i="40" s="1"/>
  <c r="S10" i="53"/>
  <c r="T11" i="53"/>
  <c r="R11" i="36"/>
  <c r="T12" i="53"/>
  <c r="T12" i="40" s="1"/>
  <c r="R12" i="36"/>
  <c r="R13" i="36"/>
  <c r="Q13" i="36" s="1"/>
  <c r="R13" i="47" s="1"/>
  <c r="T13" i="53"/>
  <c r="T13" i="47"/>
  <c r="T14" i="47"/>
  <c r="S14" i="53"/>
  <c r="AB14" i="53" s="1"/>
  <c r="T15" i="47"/>
  <c r="AC15" i="47" s="1"/>
  <c r="R15" i="36"/>
  <c r="T16" i="53"/>
  <c r="AC16" i="53" s="1"/>
  <c r="S16" i="37"/>
  <c r="T17" i="53"/>
  <c r="T17" i="47"/>
  <c r="T18" i="53"/>
  <c r="T18" i="47"/>
  <c r="R18" i="36"/>
  <c r="T19" i="47"/>
  <c r="AC19" i="47" s="1"/>
  <c r="S19" i="37"/>
  <c r="T20" i="47"/>
  <c r="AC20" i="47" s="1"/>
  <c r="S20" i="37"/>
  <c r="R21" i="36"/>
  <c r="T21" i="53"/>
  <c r="T22" i="53"/>
  <c r="R22" i="36"/>
  <c r="S22" i="37"/>
  <c r="T23" i="53"/>
  <c r="S23" i="37"/>
  <c r="T24" i="47"/>
  <c r="R24" i="36"/>
  <c r="U25" i="47"/>
  <c r="V25" i="36"/>
  <c r="U26" i="37"/>
  <c r="U26" i="47"/>
  <c r="U27" i="53"/>
  <c r="U27" i="40" s="1"/>
  <c r="V27" i="36"/>
  <c r="V28" i="53"/>
  <c r="V28" i="47"/>
  <c r="AC28" i="47" s="1"/>
  <c r="T29" i="47"/>
  <c r="S29" i="37"/>
  <c r="R29" i="36"/>
  <c r="S29" i="53" s="1"/>
  <c r="T30" i="53"/>
  <c r="S30" i="37"/>
  <c r="T31" i="47"/>
  <c r="S31" i="37"/>
  <c r="T32" i="53"/>
  <c r="T32" i="40" s="1"/>
  <c r="R32" i="36"/>
  <c r="Q33" i="36"/>
  <c r="S33" i="53"/>
  <c r="S33" i="40" s="1"/>
  <c r="S33" i="47"/>
  <c r="U33" i="47"/>
  <c r="V33" i="36"/>
  <c r="U34" i="53"/>
  <c r="U34" i="37"/>
  <c r="U35" i="53"/>
  <c r="U35" i="47"/>
  <c r="V35" i="36"/>
  <c r="U36" i="47"/>
  <c r="V36" i="36"/>
  <c r="U37" i="53"/>
  <c r="U37" i="37"/>
  <c r="U37" i="49" s="1"/>
  <c r="U38" i="47"/>
  <c r="U38" i="37"/>
  <c r="U39" i="53"/>
  <c r="U39" i="37"/>
  <c r="U39" i="49" s="1"/>
  <c r="U40" i="47"/>
  <c r="U40" i="53"/>
  <c r="U40" i="37"/>
  <c r="U41" i="47"/>
  <c r="AC41" i="47" s="1"/>
  <c r="U41" i="37"/>
  <c r="U42" i="37"/>
  <c r="U42" i="47"/>
  <c r="V42" i="36"/>
  <c r="U43" i="47"/>
  <c r="U43" i="53"/>
  <c r="U43" i="37"/>
  <c r="V44" i="36"/>
  <c r="U44" i="37"/>
  <c r="U44" i="54" s="1"/>
  <c r="U44" i="47"/>
  <c r="U44" i="53"/>
  <c r="U45" i="47"/>
  <c r="U45" i="53"/>
  <c r="U45" i="37"/>
  <c r="U45" i="54" s="1"/>
  <c r="U46" i="47"/>
  <c r="V46" i="36"/>
  <c r="V46" i="37" s="1"/>
  <c r="U47" i="53"/>
  <c r="U47" i="37"/>
  <c r="U48" i="53"/>
  <c r="U48" i="47"/>
  <c r="V48" i="36"/>
  <c r="U49" i="47"/>
  <c r="V49" i="36"/>
  <c r="V50" i="36"/>
  <c r="V50" i="53" s="1"/>
  <c r="U50" i="37"/>
  <c r="U50" i="47"/>
  <c r="U50" i="53"/>
  <c r="U51" i="47"/>
  <c r="V51" i="36"/>
  <c r="U53" i="47"/>
  <c r="U53" i="37"/>
  <c r="U54" i="47"/>
  <c r="U54" i="53"/>
  <c r="U54" i="37"/>
  <c r="U55" i="47"/>
  <c r="U55" i="37"/>
  <c r="U56" i="47"/>
  <c r="U56" i="37"/>
  <c r="U57" i="53"/>
  <c r="U57" i="37"/>
  <c r="U58" i="53"/>
  <c r="U58" i="37"/>
  <c r="V58" i="36"/>
  <c r="U59" i="47"/>
  <c r="U59" i="37"/>
  <c r="V60" i="36"/>
  <c r="U60" i="53"/>
  <c r="U60" i="37"/>
  <c r="U61" i="53"/>
  <c r="V61" i="36"/>
  <c r="U62" i="53"/>
  <c r="V62" i="36"/>
  <c r="U63" i="53"/>
  <c r="U63" i="47"/>
  <c r="V63" i="36"/>
  <c r="V64" i="53"/>
  <c r="W64" i="36"/>
  <c r="S65" i="37"/>
  <c r="T65" i="47"/>
  <c r="R65" i="36"/>
  <c r="T66" i="53"/>
  <c r="S66" i="37"/>
  <c r="T67" i="53"/>
  <c r="S67" i="37"/>
  <c r="T68" i="53"/>
  <c r="S68" i="37"/>
  <c r="S69" i="37"/>
  <c r="T69" i="47"/>
  <c r="AC69" i="47" s="1"/>
  <c r="S69" i="53"/>
  <c r="T70" i="53"/>
  <c r="T70" i="47"/>
  <c r="S70" i="53"/>
  <c r="T71" i="53"/>
  <c r="S71" i="37"/>
  <c r="T72" i="53"/>
  <c r="S72" i="37"/>
  <c r="T73" i="53"/>
  <c r="T73" i="40" s="1"/>
  <c r="R73" i="36"/>
  <c r="T74" i="53"/>
  <c r="T74" i="40" s="1"/>
  <c r="R74" i="36"/>
  <c r="R75" i="36"/>
  <c r="Q75" i="36" s="1"/>
  <c r="R75" i="47" s="1"/>
  <c r="S75" i="37"/>
  <c r="R75" i="37" s="1"/>
  <c r="T75" i="47"/>
  <c r="T76" i="53"/>
  <c r="S76" i="37"/>
  <c r="T77" i="53"/>
  <c r="S77" i="37"/>
  <c r="T80" i="53"/>
  <c r="AC80" i="53" s="1"/>
  <c r="S80" i="37"/>
  <c r="T81" i="47"/>
  <c r="T81" i="53"/>
  <c r="T81" i="40" s="1"/>
  <c r="T82" i="53"/>
  <c r="T82" i="40" s="1"/>
  <c r="T82" i="47"/>
  <c r="AC82" i="47" s="1"/>
  <c r="R83" i="36"/>
  <c r="T83" i="53"/>
  <c r="T83" i="47"/>
  <c r="T84" i="53"/>
  <c r="S84" i="37"/>
  <c r="T85" i="53"/>
  <c r="T85" i="47"/>
  <c r="S85" i="53"/>
  <c r="T87" i="47"/>
  <c r="T87" i="53"/>
  <c r="S88" i="37"/>
  <c r="T88" i="47"/>
  <c r="AC88" i="47" s="1"/>
  <c r="T89" i="47"/>
  <c r="AC89" i="47" s="1"/>
  <c r="R89" i="36"/>
  <c r="T91" i="53"/>
  <c r="T91" i="47"/>
  <c r="AC91" i="47" s="1"/>
  <c r="U92" i="47"/>
  <c r="U92" i="53"/>
  <c r="V92" i="36"/>
  <c r="U95" i="53"/>
  <c r="U95" i="40" s="1"/>
  <c r="V95" i="36"/>
  <c r="W97" i="36"/>
  <c r="V97" i="47"/>
  <c r="V97" i="53"/>
  <c r="T99" i="53"/>
  <c r="T99" i="47"/>
  <c r="U100" i="53"/>
  <c r="U100" i="40" s="1"/>
  <c r="V100" i="36"/>
  <c r="U101" i="53"/>
  <c r="U101" i="47"/>
  <c r="T57" i="49"/>
  <c r="T57" i="42" s="1"/>
  <c r="T57" i="54"/>
  <c r="R57" i="37"/>
  <c r="R86" i="36"/>
  <c r="S86" i="37"/>
  <c r="V69" i="37"/>
  <c r="V83" i="37"/>
  <c r="U73" i="40"/>
  <c r="R55" i="37"/>
  <c r="V9" i="37"/>
  <c r="S109" i="36"/>
  <c r="H57" i="36"/>
  <c r="G57" i="36" s="1"/>
  <c r="I57" i="53"/>
  <c r="I57" i="47"/>
  <c r="L101" i="47"/>
  <c r="J101" i="36"/>
  <c r="N93" i="53"/>
  <c r="L93" i="36"/>
  <c r="L50" i="36"/>
  <c r="M50" i="47" s="1"/>
  <c r="K25" i="36"/>
  <c r="L25" i="53" s="1"/>
  <c r="L40" i="36"/>
  <c r="K40" i="36" s="1"/>
  <c r="J40" i="36" s="1"/>
  <c r="L84" i="36"/>
  <c r="M84" i="53" s="1"/>
  <c r="O71" i="47"/>
  <c r="M71" i="36"/>
  <c r="N71" i="47" s="1"/>
  <c r="O46" i="53"/>
  <c r="M46" i="36"/>
  <c r="N46" i="47" s="1"/>
  <c r="O98" i="53"/>
  <c r="M98" i="36"/>
  <c r="O19" i="47"/>
  <c r="M19" i="36"/>
  <c r="O58" i="47"/>
  <c r="AB58" i="47" s="1"/>
  <c r="M58" i="36"/>
  <c r="N58" i="37"/>
  <c r="O85" i="53"/>
  <c r="AB85" i="53" s="1"/>
  <c r="M85" i="36"/>
  <c r="O84" i="53"/>
  <c r="N84" i="53"/>
  <c r="K108" i="47"/>
  <c r="I20" i="36"/>
  <c r="K57" i="53"/>
  <c r="L62" i="36"/>
  <c r="M62" i="53" s="1"/>
  <c r="N62" i="47"/>
  <c r="N40" i="47"/>
  <c r="M25" i="47"/>
  <c r="M100" i="47"/>
  <c r="O58" i="53"/>
  <c r="O71" i="53"/>
  <c r="L57" i="47"/>
  <c r="N90" i="53"/>
  <c r="L90" i="36"/>
  <c r="L108" i="36"/>
  <c r="K108" i="36" s="1"/>
  <c r="J108" i="36" s="1"/>
  <c r="M108" i="53"/>
  <c r="M108" i="47"/>
  <c r="O46" i="47"/>
  <c r="AB46" i="47" s="1"/>
  <c r="AB59" i="47"/>
  <c r="N107" i="53"/>
  <c r="O20" i="53"/>
  <c r="AB20" i="53" s="1"/>
  <c r="O20" i="47"/>
  <c r="AB20" i="47" s="1"/>
  <c r="N100" i="53"/>
  <c r="N100" i="47"/>
  <c r="O101" i="53"/>
  <c r="AB101" i="53" s="1"/>
  <c r="O101" i="47"/>
  <c r="W91" i="37"/>
  <c r="W91" i="54" s="1"/>
  <c r="V91" i="49"/>
  <c r="AB62" i="47"/>
  <c r="AB56" i="53"/>
  <c r="AB43" i="53"/>
  <c r="AB63" i="53"/>
  <c r="AB55" i="53"/>
  <c r="M57" i="47"/>
  <c r="P108" i="47"/>
  <c r="L107" i="47"/>
  <c r="P78" i="54"/>
  <c r="P10" i="53"/>
  <c r="AC9" i="53"/>
  <c r="P95" i="53"/>
  <c r="V94" i="37"/>
  <c r="V94" i="54" s="1"/>
  <c r="V94" i="40" s="1"/>
  <c r="V93" i="37"/>
  <c r="R91" i="37"/>
  <c r="S91" i="49" s="1"/>
  <c r="R81" i="53"/>
  <c r="AB81" i="53" s="1"/>
  <c r="V78" i="37"/>
  <c r="W78" i="37" s="1"/>
  <c r="V75" i="37"/>
  <c r="R100" i="47"/>
  <c r="AB100" i="47" s="1"/>
  <c r="T86" i="47"/>
  <c r="V86" i="47"/>
  <c r="X86" i="47"/>
  <c r="W86" i="53"/>
  <c r="X86" i="53"/>
  <c r="P90" i="53"/>
  <c r="AB90" i="53" s="1"/>
  <c r="AB25" i="53"/>
  <c r="AC94" i="47"/>
  <c r="Q19" i="47"/>
  <c r="P58" i="53"/>
  <c r="Q10" i="53"/>
  <c r="AC72" i="53"/>
  <c r="AC91" i="53"/>
  <c r="P93" i="53"/>
  <c r="AB93" i="53" s="1"/>
  <c r="R106" i="53"/>
  <c r="X105" i="53"/>
  <c r="R50" i="53"/>
  <c r="R95" i="53"/>
  <c r="R98" i="53"/>
  <c r="R88" i="53"/>
  <c r="AB88" i="53" s="1"/>
  <c r="R87" i="53"/>
  <c r="R30" i="53"/>
  <c r="R39" i="37"/>
  <c r="R28" i="53"/>
  <c r="R27" i="53"/>
  <c r="V23" i="37"/>
  <c r="V23" i="49" s="1"/>
  <c r="V14" i="37"/>
  <c r="V7" i="37"/>
  <c r="V7" i="49" s="1"/>
  <c r="V42" i="37"/>
  <c r="R33" i="47"/>
  <c r="R109" i="36"/>
  <c r="S109" i="53" s="1"/>
  <c r="R93" i="49"/>
  <c r="R93" i="54"/>
  <c r="P93" i="37"/>
  <c r="Q93" i="54" s="1"/>
  <c r="V20" i="54"/>
  <c r="V20" i="49"/>
  <c r="V20" i="42" s="1"/>
  <c r="S85" i="54"/>
  <c r="S85" i="49"/>
  <c r="Q85" i="37"/>
  <c r="R85" i="49" s="1"/>
  <c r="R78" i="49"/>
  <c r="S78" i="54"/>
  <c r="R108" i="35" a="1"/>
  <c r="R108" i="35" s="1"/>
  <c r="Q108" i="35" s="1" a="1"/>
  <c r="Q108" i="35" s="1"/>
  <c r="P108" i="35" s="1" a="1"/>
  <c r="P108" i="35" s="1"/>
  <c r="O108" i="35" s="1" a="1"/>
  <c r="O108" i="35" s="1"/>
  <c r="N108" i="35" s="1" a="1"/>
  <c r="N108" i="35" s="1"/>
  <c r="M108" i="35" s="1" a="1"/>
  <c r="M108" i="35" s="1"/>
  <c r="L108" i="35" s="1" a="1"/>
  <c r="L108" i="35" s="1"/>
  <c r="K108" i="35" s="1" a="1"/>
  <c r="K108" i="35" s="1"/>
  <c r="J108" i="35" s="1" a="1"/>
  <c r="J108" i="35" s="1"/>
  <c r="I108" i="35" s="1" a="1"/>
  <c r="I108" i="35" s="1"/>
  <c r="H108" i="35" s="1" a="1"/>
  <c r="H108" i="35" s="1"/>
  <c r="G108" i="35" s="1" a="1"/>
  <c r="G108" i="35" s="1"/>
  <c r="F108" i="35" s="1" a="1"/>
  <c r="F108" i="35" s="1"/>
  <c r="E108" i="35" s="1" a="1"/>
  <c r="E108" i="35" s="1"/>
  <c r="D108" i="35" s="1" a="1"/>
  <c r="D108" i="35" s="1"/>
  <c r="C108" i="35" s="1" a="1"/>
  <c r="C108" i="35" s="1"/>
  <c r="S108" i="37"/>
  <c r="R109" i="35" a="1"/>
  <c r="R109" i="35" s="1"/>
  <c r="Q109" i="35" s="1" a="1"/>
  <c r="Q109" i="35" s="1"/>
  <c r="P109" i="35" s="1" a="1"/>
  <c r="P109" i="35" s="1"/>
  <c r="O109" i="35" s="1" a="1"/>
  <c r="O109" i="35" s="1"/>
  <c r="N109" i="35" s="1" a="1"/>
  <c r="N109" i="35" s="1"/>
  <c r="M109" i="35" s="1" a="1"/>
  <c r="M109" i="35" s="1"/>
  <c r="L109" i="35" s="1" a="1"/>
  <c r="L109" i="35" s="1"/>
  <c r="K109" i="35" s="1" a="1"/>
  <c r="K109" i="35" s="1"/>
  <c r="J109" i="35" s="1" a="1"/>
  <c r="J109" i="35" s="1"/>
  <c r="I109" i="35" s="1" a="1"/>
  <c r="I109" i="35" s="1"/>
  <c r="H109" i="35" s="1" a="1"/>
  <c r="H109" i="35" s="1"/>
  <c r="G109" i="35" s="1" a="1"/>
  <c r="G109" i="35" s="1"/>
  <c r="F109" i="35" s="1" a="1"/>
  <c r="F109" i="35" s="1"/>
  <c r="E109" i="35" s="1" a="1"/>
  <c r="E109" i="35" s="1"/>
  <c r="D109" i="35" s="1" a="1"/>
  <c r="D109" i="35" s="1"/>
  <c r="C109" i="35" s="1" a="1"/>
  <c r="C109" i="35" s="1"/>
  <c r="S109" i="37"/>
  <c r="Q50" i="54"/>
  <c r="P50" i="37"/>
  <c r="W71" i="37"/>
  <c r="V71" i="54"/>
  <c r="W22" i="37"/>
  <c r="V22" i="54"/>
  <c r="Q26" i="37"/>
  <c r="S26" i="54"/>
  <c r="V6" i="54"/>
  <c r="W6" i="37"/>
  <c r="W6" i="49" s="1"/>
  <c r="S60" i="54"/>
  <c r="S60" i="49"/>
  <c r="S95" i="49"/>
  <c r="S95" i="54"/>
  <c r="Q95" i="37"/>
  <c r="T40" i="49"/>
  <c r="T40" i="54"/>
  <c r="T38" i="49"/>
  <c r="R38" i="37"/>
  <c r="R34" i="37"/>
  <c r="T34" i="54"/>
  <c r="T37" i="54"/>
  <c r="T37" i="40" s="1"/>
  <c r="R37" i="37"/>
  <c r="S37" i="54"/>
  <c r="T21" i="54"/>
  <c r="T21" i="40" s="1"/>
  <c r="R21" i="37"/>
  <c r="T21" i="49"/>
  <c r="T21" i="42" s="1"/>
  <c r="S21" i="49"/>
  <c r="U52" i="49"/>
  <c r="U52" i="42" s="1"/>
  <c r="U52" i="54"/>
  <c r="T100" i="54"/>
  <c r="T100" i="49"/>
  <c r="U89" i="49"/>
  <c r="V89" i="37"/>
  <c r="U99" i="49"/>
  <c r="U99" i="42" s="1"/>
  <c r="U99" i="54"/>
  <c r="V99" i="37"/>
  <c r="W99" i="37" s="1"/>
  <c r="T61" i="54"/>
  <c r="T61" i="40" s="1"/>
  <c r="T61" i="49"/>
  <c r="T25" i="49"/>
  <c r="T25" i="42" s="1"/>
  <c r="R25" i="37"/>
  <c r="Q25" i="37" s="1"/>
  <c r="R25" i="54" s="1"/>
  <c r="R25" i="40" s="1"/>
  <c r="U60" i="49"/>
  <c r="U60" i="42" s="1"/>
  <c r="U60" i="54"/>
  <c r="U60" i="40" s="1"/>
  <c r="V60" i="37"/>
  <c r="T45" i="54"/>
  <c r="T45" i="40" s="1"/>
  <c r="T45" i="49"/>
  <c r="R45" i="37"/>
  <c r="S45" i="54" s="1"/>
  <c r="R13" i="37"/>
  <c r="S13" i="54" s="1"/>
  <c r="T13" i="54"/>
  <c r="T13" i="40" s="1"/>
  <c r="T92" i="49"/>
  <c r="T92" i="54"/>
  <c r="V97" i="37"/>
  <c r="U97" i="49"/>
  <c r="T5" i="49"/>
  <c r="T5" i="54"/>
  <c r="T5" i="40" s="1"/>
  <c r="R5" i="37"/>
  <c r="S5" i="54" s="1"/>
  <c r="T17" i="54"/>
  <c r="T17" i="40" s="1"/>
  <c r="T17" i="49"/>
  <c r="U58" i="49"/>
  <c r="V58" i="37"/>
  <c r="U58" i="54"/>
  <c r="R87" i="42"/>
  <c r="T27" i="42"/>
  <c r="X110" i="37"/>
  <c r="W108" i="49"/>
  <c r="P58" i="49"/>
  <c r="O52" i="37"/>
  <c r="Q78" i="49"/>
  <c r="R50" i="54"/>
  <c r="R50" i="49"/>
  <c r="Q60" i="37"/>
  <c r="R60" i="54" s="1"/>
  <c r="Q14" i="37"/>
  <c r="R95" i="49"/>
  <c r="P46" i="37"/>
  <c r="W20" i="37"/>
  <c r="Q51" i="37"/>
  <c r="R51" i="54" s="1"/>
  <c r="S51" i="54"/>
  <c r="V70" i="54"/>
  <c r="W70" i="37"/>
  <c r="W70" i="49" s="1"/>
  <c r="W98" i="37"/>
  <c r="V98" i="49"/>
  <c r="V37" i="37"/>
  <c r="S56" i="54"/>
  <c r="S56" i="49"/>
  <c r="S101" i="49"/>
  <c r="Q101" i="37"/>
  <c r="R101" i="54" s="1"/>
  <c r="U37" i="54"/>
  <c r="U37" i="40" s="1"/>
  <c r="S26" i="49"/>
  <c r="R53" i="54"/>
  <c r="R53" i="49"/>
  <c r="R59" i="49"/>
  <c r="R59" i="42" s="1"/>
  <c r="S59" i="49"/>
  <c r="U39" i="54"/>
  <c r="U39" i="40" s="1"/>
  <c r="T34" i="49"/>
  <c r="S37" i="49"/>
  <c r="U97" i="54"/>
  <c r="V3" i="54"/>
  <c r="W3" i="37"/>
  <c r="T13" i="49"/>
  <c r="S110" i="37"/>
  <c r="R110" i="37" s="1"/>
  <c r="U74" i="54"/>
  <c r="T37" i="49"/>
  <c r="R92" i="37"/>
  <c r="U88" i="49"/>
  <c r="V88" i="37"/>
  <c r="U67" i="54"/>
  <c r="U67" i="40" s="1"/>
  <c r="V67" i="37"/>
  <c r="T66" i="54"/>
  <c r="AC66" i="54" s="1"/>
  <c r="U63" i="54"/>
  <c r="U63" i="49"/>
  <c r="U61" i="54"/>
  <c r="U61" i="40" s="1"/>
  <c r="V61" i="37"/>
  <c r="T48" i="54"/>
  <c r="T48" i="40" s="1"/>
  <c r="R48" i="37"/>
  <c r="U6" i="54"/>
  <c r="U6" i="49"/>
  <c r="U24" i="49"/>
  <c r="U24" i="54"/>
  <c r="V24" i="37"/>
  <c r="T23" i="49"/>
  <c r="T23" i="54"/>
  <c r="T22" i="49"/>
  <c r="U13" i="54"/>
  <c r="U13" i="40" s="1"/>
  <c r="V13" i="37"/>
  <c r="V11" i="37"/>
  <c r="V11" i="54" s="1"/>
  <c r="U11" i="54"/>
  <c r="V10" i="37"/>
  <c r="U10" i="49"/>
  <c r="T7" i="54"/>
  <c r="R7" i="37"/>
  <c r="V106" i="37"/>
  <c r="U110" i="54"/>
  <c r="R46" i="54"/>
  <c r="R46" i="40" s="1"/>
  <c r="R58" i="54"/>
  <c r="S87" i="54"/>
  <c r="S87" i="40" s="1"/>
  <c r="S87" i="49"/>
  <c r="S87" i="42" s="1"/>
  <c r="R74" i="37"/>
  <c r="T74" i="49"/>
  <c r="R57" i="54"/>
  <c r="Q57" i="37"/>
  <c r="U70" i="49"/>
  <c r="U70" i="54"/>
  <c r="S59" i="54"/>
  <c r="S59" i="40" s="1"/>
  <c r="S42" i="54"/>
  <c r="T42" i="54"/>
  <c r="U68" i="49"/>
  <c r="U68" i="42" s="1"/>
  <c r="V68" i="37"/>
  <c r="U72" i="49"/>
  <c r="U72" i="54"/>
  <c r="V72" i="37"/>
  <c r="U82" i="54"/>
  <c r="V82" i="37"/>
  <c r="T41" i="49"/>
  <c r="R41" i="37"/>
  <c r="T88" i="49"/>
  <c r="T88" i="42" s="1"/>
  <c r="T88" i="54"/>
  <c r="U50" i="49"/>
  <c r="V50" i="37"/>
  <c r="V50" i="54" s="1"/>
  <c r="U50" i="54"/>
  <c r="U8" i="49"/>
  <c r="V8" i="37"/>
  <c r="U8" i="54"/>
  <c r="U44" i="49"/>
  <c r="U44" i="42" s="1"/>
  <c r="V44" i="37"/>
  <c r="U80" i="54"/>
  <c r="U80" i="49"/>
  <c r="U28" i="54"/>
  <c r="V28" i="37"/>
  <c r="V28" i="54" s="1"/>
  <c r="U3" i="40"/>
  <c r="U68" i="40"/>
  <c r="U28" i="40"/>
  <c r="S106" i="37"/>
  <c r="R106" i="37" s="1"/>
  <c r="S82" i="54"/>
  <c r="R65" i="37"/>
  <c r="S93" i="54"/>
  <c r="R17" i="37"/>
  <c r="V52" i="37"/>
  <c r="AD110" i="19"/>
  <c r="AZ110" i="19"/>
  <c r="AB110" i="19"/>
  <c r="AX110" i="19"/>
  <c r="D110" i="19"/>
  <c r="AZ109" i="19"/>
  <c r="AB109" i="19"/>
  <c r="F109" i="19"/>
  <c r="AV109" i="19"/>
  <c r="H108" i="19"/>
  <c r="AB108" i="19"/>
  <c r="AX108" i="19"/>
  <c r="D108" i="19"/>
  <c r="H107" i="19"/>
  <c r="AB107" i="19"/>
  <c r="AX107" i="19"/>
  <c r="D107" i="19"/>
  <c r="H106" i="19"/>
  <c r="H106" i="43" s="1"/>
  <c r="AB106" i="19"/>
  <c r="AX106" i="19"/>
  <c r="D106" i="19"/>
  <c r="D106" i="43" s="1"/>
  <c r="AZ105" i="19"/>
  <c r="AB105" i="19"/>
  <c r="F105" i="19"/>
  <c r="AV105" i="19"/>
  <c r="AB108" i="39"/>
  <c r="AD107" i="39"/>
  <c r="Z107" i="39"/>
  <c r="AB106" i="39"/>
  <c r="H105" i="39"/>
  <c r="Z105" i="39"/>
  <c r="N86" i="43"/>
  <c r="M86" i="43"/>
  <c r="U86" i="53"/>
  <c r="T86" i="54"/>
  <c r="T86" i="40" s="1"/>
  <c r="O105" i="45"/>
  <c r="J106" i="45"/>
  <c r="P109" i="45"/>
  <c r="R109" i="51"/>
  <c r="Q106" i="45"/>
  <c r="G106" i="43"/>
  <c r="S108" i="43"/>
  <c r="U109" i="43"/>
  <c r="W110" i="49"/>
  <c r="R108" i="47"/>
  <c r="S105" i="47"/>
  <c r="T105" i="47"/>
  <c r="U106" i="49"/>
  <c r="U107" i="49"/>
  <c r="V110" i="49"/>
  <c r="U108" i="47"/>
  <c r="AC108" i="47" s="1"/>
  <c r="E50" i="23" s="1"/>
  <c r="T109" i="47"/>
  <c r="P110" i="53"/>
  <c r="K86" i="43"/>
  <c r="AA86" i="43" s="1"/>
  <c r="U109" i="54"/>
  <c r="U109" i="53"/>
  <c r="U107" i="53"/>
  <c r="Y105" i="39"/>
  <c r="AU105" i="19"/>
  <c r="E105" i="39"/>
  <c r="AA105" i="39"/>
  <c r="AW105" i="19"/>
  <c r="AA105" i="19"/>
  <c r="AC105" i="39"/>
  <c r="G105" i="19"/>
  <c r="AE105" i="39"/>
  <c r="I105" i="39"/>
  <c r="BA105" i="19"/>
  <c r="AE105" i="19"/>
  <c r="AG105" i="39"/>
  <c r="K105" i="19"/>
  <c r="AI105" i="39"/>
  <c r="M105" i="39"/>
  <c r="BE105" i="19"/>
  <c r="AI105" i="19"/>
  <c r="O105" i="39"/>
  <c r="P105" i="51" s="1"/>
  <c r="O105" i="19"/>
  <c r="Q105" i="39"/>
  <c r="Q105" i="51" s="1"/>
  <c r="AM105" i="39"/>
  <c r="BI105" i="19"/>
  <c r="Q105" i="47" s="1"/>
  <c r="AM105" i="19"/>
  <c r="Q105" i="45" s="1"/>
  <c r="AQ105" i="39"/>
  <c r="BM105" i="19"/>
  <c r="AQ105" i="19"/>
  <c r="U105" i="45" s="1"/>
  <c r="W105" i="39"/>
  <c r="W105" i="19"/>
  <c r="W105" i="43" s="1"/>
  <c r="C106" i="39"/>
  <c r="Y106" i="39"/>
  <c r="AU106" i="19"/>
  <c r="Y106" i="19"/>
  <c r="AA106" i="39"/>
  <c r="E106" i="19"/>
  <c r="F106" i="43" s="1"/>
  <c r="AC106" i="39"/>
  <c r="G106" i="39"/>
  <c r="AY106" i="19"/>
  <c r="AC106" i="19"/>
  <c r="I106" i="39"/>
  <c r="J106" i="51" s="1"/>
  <c r="I106" i="19"/>
  <c r="AG106" i="39"/>
  <c r="K106" i="39"/>
  <c r="K106" i="19"/>
  <c r="AG106" i="19"/>
  <c r="AI106" i="39"/>
  <c r="M106" i="19"/>
  <c r="M106" i="43" s="1"/>
  <c r="AK106" i="39"/>
  <c r="O106" i="39"/>
  <c r="O106" i="51" s="1"/>
  <c r="BG106" i="19"/>
  <c r="AK106" i="19"/>
  <c r="P106" i="45" s="1"/>
  <c r="Q106" i="39"/>
  <c r="Q106" i="51" s="1"/>
  <c r="Q106" i="19"/>
  <c r="R106" i="43" s="1"/>
  <c r="S106" i="39"/>
  <c r="T106" i="51" s="1"/>
  <c r="BK106" i="19"/>
  <c r="AO106" i="19"/>
  <c r="T106" i="45" s="1"/>
  <c r="AS106" i="39"/>
  <c r="W106" i="53" s="1"/>
  <c r="BO106" i="19"/>
  <c r="X106" i="47" s="1"/>
  <c r="AS106" i="19"/>
  <c r="W106" i="46" s="1"/>
  <c r="Y107" i="39"/>
  <c r="C107" i="39"/>
  <c r="C107" i="19"/>
  <c r="AA107" i="39"/>
  <c r="AW107" i="19"/>
  <c r="AA107" i="19"/>
  <c r="G107" i="39"/>
  <c r="AC107" i="39"/>
  <c r="G107" i="19"/>
  <c r="AE107" i="39"/>
  <c r="I107" i="19"/>
  <c r="K107" i="39"/>
  <c r="K107" i="52" s="1"/>
  <c r="AG107" i="39"/>
  <c r="O107" i="39"/>
  <c r="P107" i="51" s="1"/>
  <c r="AK107" i="39"/>
  <c r="O107" i="53" s="1"/>
  <c r="S107" i="39"/>
  <c r="T107" i="51" s="1"/>
  <c r="AO107" i="39"/>
  <c r="C108" i="39"/>
  <c r="Y108" i="39"/>
  <c r="G108" i="39"/>
  <c r="AC108" i="39"/>
  <c r="AG108" i="39"/>
  <c r="K108" i="39"/>
  <c r="AK108" i="39"/>
  <c r="P108" i="53" s="1"/>
  <c r="O108" i="39"/>
  <c r="T108" i="53"/>
  <c r="C109" i="39"/>
  <c r="Y109" i="39"/>
  <c r="G109" i="39"/>
  <c r="AC109" i="39"/>
  <c r="AG109" i="39"/>
  <c r="K109" i="39"/>
  <c r="AK109" i="39"/>
  <c r="O109" i="39"/>
  <c r="P109" i="51" s="1"/>
  <c r="S109" i="34" a="1"/>
  <c r="S109" i="34" s="1"/>
  <c r="S109" i="39"/>
  <c r="W109" i="39"/>
  <c r="AS109" i="39"/>
  <c r="E110" i="39"/>
  <c r="AA110" i="39"/>
  <c r="I110" i="39"/>
  <c r="AE110" i="39"/>
  <c r="AI110" i="39"/>
  <c r="M110" i="39"/>
  <c r="N110" i="51" s="1"/>
  <c r="AM110" i="39"/>
  <c r="Q110" i="39"/>
  <c r="Q110" i="51" s="1"/>
  <c r="W86" i="47"/>
  <c r="V86" i="53"/>
  <c r="Q106" i="53"/>
  <c r="Z98" i="43"/>
  <c r="Z31" i="43"/>
  <c r="Z19" i="43"/>
  <c r="Z48" i="43"/>
  <c r="Z44" i="43"/>
  <c r="Z65" i="43"/>
  <c r="Z86" i="43"/>
  <c r="Z63" i="43"/>
  <c r="AC45" i="47"/>
  <c r="AC74" i="47"/>
  <c r="V110" i="53"/>
  <c r="Z33" i="43"/>
  <c r="Z20" i="43"/>
  <c r="AE36" i="43"/>
  <c r="Z71" i="43"/>
  <c r="Z28" i="43"/>
  <c r="Z3" i="43"/>
  <c r="Z16" i="43"/>
  <c r="Z74" i="43"/>
  <c r="AC16" i="47"/>
  <c r="AC88" i="53"/>
  <c r="AC41" i="53"/>
  <c r="AC10" i="47"/>
  <c r="AC26" i="47"/>
  <c r="AC82" i="53"/>
  <c r="S108" i="53"/>
  <c r="S107" i="53"/>
  <c r="Q107" i="53"/>
  <c r="W105" i="53"/>
  <c r="AC8" i="53"/>
  <c r="AC13" i="53"/>
  <c r="AC78" i="53"/>
  <c r="AC6" i="53"/>
  <c r="AC26" i="53"/>
  <c r="AC80" i="47"/>
  <c r="AC74" i="53"/>
  <c r="AC71" i="53"/>
  <c r="U45" i="40"/>
  <c r="AC43" i="53"/>
  <c r="U92" i="40"/>
  <c r="U49" i="40"/>
  <c r="T64" i="40"/>
  <c r="T40" i="40"/>
  <c r="Z51" i="52"/>
  <c r="Z93" i="46"/>
  <c r="AD94" i="52"/>
  <c r="U37" i="42"/>
  <c r="O3" i="43"/>
  <c r="N3" i="43"/>
  <c r="Q3" i="43"/>
  <c r="P3" i="43"/>
  <c r="R3" i="43"/>
  <c r="S3" i="43"/>
  <c r="U3" i="43"/>
  <c r="T3" i="43"/>
  <c r="W3" i="43"/>
  <c r="V3" i="43"/>
  <c r="V3" i="42" s="1"/>
  <c r="W6" i="43"/>
  <c r="V6" i="43"/>
  <c r="Q7" i="43"/>
  <c r="R7" i="43"/>
  <c r="T7" i="43"/>
  <c r="S7" i="43"/>
  <c r="U7" i="43"/>
  <c r="V7" i="43"/>
  <c r="S8" i="43"/>
  <c r="T8" i="43"/>
  <c r="AE8" i="43" s="1"/>
  <c r="U8" i="43"/>
  <c r="V8" i="43"/>
  <c r="X8" i="43"/>
  <c r="W8" i="43"/>
  <c r="Q9" i="43"/>
  <c r="P9" i="43"/>
  <c r="AD9" i="43" s="1"/>
  <c r="Q12" i="43"/>
  <c r="P12" i="43"/>
  <c r="S12" i="43"/>
  <c r="R12" i="43"/>
  <c r="W12" i="43"/>
  <c r="V12" i="43"/>
  <c r="AC12" i="43" s="1"/>
  <c r="V13" i="43"/>
  <c r="W13" i="43"/>
  <c r="R14" i="43"/>
  <c r="Q14" i="43"/>
  <c r="T14" i="43"/>
  <c r="S14" i="43"/>
  <c r="T17" i="43"/>
  <c r="S17" i="43"/>
  <c r="V17" i="43"/>
  <c r="U17" i="43"/>
  <c r="W17" i="43"/>
  <c r="X17" i="43"/>
  <c r="O18" i="43"/>
  <c r="N18" i="43"/>
  <c r="R18" i="43"/>
  <c r="S18" i="43"/>
  <c r="U18" i="43"/>
  <c r="T18" i="43"/>
  <c r="O19" i="43"/>
  <c r="N19" i="43"/>
  <c r="R19" i="43"/>
  <c r="S19" i="43"/>
  <c r="U19" i="43"/>
  <c r="U19" i="42" s="1"/>
  <c r="T19" i="43"/>
  <c r="V19" i="43"/>
  <c r="W19" i="43"/>
  <c r="W22" i="43"/>
  <c r="V22" i="43"/>
  <c r="P23" i="43"/>
  <c r="O23" i="43"/>
  <c r="T23" i="43"/>
  <c r="T23" i="42" s="1"/>
  <c r="S23" i="43"/>
  <c r="U23" i="43"/>
  <c r="V23" i="43"/>
  <c r="X23" i="43"/>
  <c r="W23" i="43"/>
  <c r="S24" i="43"/>
  <c r="T24" i="43"/>
  <c r="U24" i="43"/>
  <c r="V24" i="43"/>
  <c r="W24" i="43"/>
  <c r="X24" i="43"/>
  <c r="S28" i="43"/>
  <c r="R28" i="43"/>
  <c r="T28" i="43"/>
  <c r="U28" i="43"/>
  <c r="U28" i="42" s="1"/>
  <c r="W28" i="43"/>
  <c r="V28" i="43"/>
  <c r="P29" i="43"/>
  <c r="O29" i="43"/>
  <c r="R29" i="43"/>
  <c r="Q29" i="43"/>
  <c r="V29" i="43"/>
  <c r="W29" i="43"/>
  <c r="AC29" i="43" s="1"/>
  <c r="S30" i="43"/>
  <c r="T30" i="43"/>
  <c r="T33" i="43"/>
  <c r="S33" i="43"/>
  <c r="V33" i="43"/>
  <c r="U33" i="43"/>
  <c r="U34" i="43"/>
  <c r="T34" i="43"/>
  <c r="R35" i="43"/>
  <c r="S35" i="43"/>
  <c r="U35" i="43"/>
  <c r="T35" i="43"/>
  <c r="W35" i="43"/>
  <c r="V35" i="43"/>
  <c r="W38" i="43"/>
  <c r="V38" i="43"/>
  <c r="Q39" i="43"/>
  <c r="R39" i="43"/>
  <c r="T39" i="43"/>
  <c r="S39" i="43"/>
  <c r="U39" i="43"/>
  <c r="V39" i="43"/>
  <c r="X39" i="43"/>
  <c r="W39" i="43"/>
  <c r="O40" i="43"/>
  <c r="AB40" i="43" s="1"/>
  <c r="N40" i="43"/>
  <c r="U40" i="43"/>
  <c r="V40" i="43"/>
  <c r="X40" i="43"/>
  <c r="W40" i="43"/>
  <c r="Q44" i="43"/>
  <c r="P44" i="43"/>
  <c r="S44" i="43"/>
  <c r="R44" i="43"/>
  <c r="W44" i="43"/>
  <c r="V44" i="43"/>
  <c r="R45" i="43"/>
  <c r="Q45" i="43"/>
  <c r="V45" i="43"/>
  <c r="W45" i="43"/>
  <c r="S46" i="43"/>
  <c r="AB46" i="43" s="1"/>
  <c r="T46" i="43"/>
  <c r="T49" i="43"/>
  <c r="S49" i="43"/>
  <c r="S49" i="42" s="1"/>
  <c r="V49" i="43"/>
  <c r="U49" i="43"/>
  <c r="X49" i="43"/>
  <c r="W49" i="43"/>
  <c r="N50" i="43"/>
  <c r="O50" i="43"/>
  <c r="Q50" i="43"/>
  <c r="P50" i="43"/>
  <c r="R50" i="43"/>
  <c r="S50" i="43"/>
  <c r="U50" i="43"/>
  <c r="T50" i="43"/>
  <c r="Q51" i="43"/>
  <c r="P51" i="43"/>
  <c r="R51" i="43"/>
  <c r="S51" i="43"/>
  <c r="T51" i="43"/>
  <c r="U51" i="43"/>
  <c r="W51" i="43"/>
  <c r="V51" i="43"/>
  <c r="O52" i="43"/>
  <c r="P52" i="43"/>
  <c r="U52" i="43"/>
  <c r="V52" i="43"/>
  <c r="X52" i="43"/>
  <c r="W52" i="43"/>
  <c r="X55" i="43"/>
  <c r="W55" i="43"/>
  <c r="P56" i="43"/>
  <c r="Q56" i="43"/>
  <c r="W56" i="43"/>
  <c r="V56" i="43"/>
  <c r="AC56" i="43" s="1"/>
  <c r="R57" i="43"/>
  <c r="Q57" i="43"/>
  <c r="V57" i="43"/>
  <c r="W57" i="43"/>
  <c r="R58" i="43"/>
  <c r="Q58" i="43"/>
  <c r="S58" i="43"/>
  <c r="T58" i="43"/>
  <c r="U62" i="43"/>
  <c r="T62" i="43"/>
  <c r="W62" i="43"/>
  <c r="V62" i="43"/>
  <c r="T63" i="43"/>
  <c r="S63" i="43"/>
  <c r="S63" i="42" s="1"/>
  <c r="P64" i="43"/>
  <c r="O64" i="43"/>
  <c r="S64" i="43"/>
  <c r="T64" i="43"/>
  <c r="X64" i="43"/>
  <c r="W64" i="43"/>
  <c r="Q65" i="43"/>
  <c r="P65" i="43"/>
  <c r="X67" i="43"/>
  <c r="W67" i="43"/>
  <c r="AE67" i="43" s="1"/>
  <c r="Q68" i="43"/>
  <c r="P68" i="43"/>
  <c r="S68" i="43"/>
  <c r="R68" i="43"/>
  <c r="W68" i="43"/>
  <c r="V68" i="43"/>
  <c r="AC68" i="43" s="1"/>
  <c r="V69" i="43"/>
  <c r="W69" i="43"/>
  <c r="R70" i="43"/>
  <c r="Q70" i="43"/>
  <c r="S70" i="43"/>
  <c r="T70" i="43"/>
  <c r="AC70" i="43" s="1"/>
  <c r="R73" i="43"/>
  <c r="Q73" i="43"/>
  <c r="T73" i="43"/>
  <c r="T73" i="42" s="1"/>
  <c r="S73" i="43"/>
  <c r="V73" i="43"/>
  <c r="U73" i="43"/>
  <c r="U73" i="42" s="1"/>
  <c r="W73" i="43"/>
  <c r="X73" i="43"/>
  <c r="Q74" i="43"/>
  <c r="P74" i="43"/>
  <c r="R74" i="43"/>
  <c r="S74" i="43"/>
  <c r="O75" i="43"/>
  <c r="N75" i="43"/>
  <c r="U78" i="43"/>
  <c r="T78" i="43"/>
  <c r="AE78" i="43" s="1"/>
  <c r="W78" i="43"/>
  <c r="V78" i="43"/>
  <c r="R79" i="43"/>
  <c r="Q79" i="43"/>
  <c r="T79" i="43"/>
  <c r="S79" i="43"/>
  <c r="S79" i="42" s="1"/>
  <c r="O80" i="43"/>
  <c r="P80" i="43"/>
  <c r="S80" i="43"/>
  <c r="T80" i="43"/>
  <c r="U80" i="43"/>
  <c r="V80" i="43"/>
  <c r="X80" i="43"/>
  <c r="W80" i="43"/>
  <c r="X83" i="43"/>
  <c r="W83" i="43"/>
  <c r="AC83" i="43" s="1"/>
  <c r="O84" i="43"/>
  <c r="N84" i="43"/>
  <c r="S84" i="43"/>
  <c r="R84" i="43"/>
  <c r="AB84" i="43" s="1"/>
  <c r="T84" i="43"/>
  <c r="U84" i="43"/>
  <c r="U84" i="42" s="1"/>
  <c r="W84" i="43"/>
  <c r="V84" i="43"/>
  <c r="V85" i="43"/>
  <c r="W85" i="43"/>
  <c r="R86" i="43"/>
  <c r="Q86" i="43"/>
  <c r="S86" i="43"/>
  <c r="T86" i="43"/>
  <c r="U86" i="43"/>
  <c r="V86" i="43"/>
  <c r="W86" i="43"/>
  <c r="X86" i="43"/>
  <c r="U87" i="43"/>
  <c r="T87" i="43"/>
  <c r="V87" i="43"/>
  <c r="W87" i="43"/>
  <c r="U88" i="43"/>
  <c r="V88" i="43"/>
  <c r="X88" i="43"/>
  <c r="W88" i="43"/>
  <c r="R89" i="43"/>
  <c r="S89" i="43"/>
  <c r="T89" i="43"/>
  <c r="U89" i="43"/>
  <c r="V89" i="43"/>
  <c r="W89" i="43"/>
  <c r="Q90" i="43"/>
  <c r="R90" i="43"/>
  <c r="AB90" i="43" s="1"/>
  <c r="S90" i="43"/>
  <c r="T90" i="43"/>
  <c r="U90" i="43"/>
  <c r="V90" i="43"/>
  <c r="X90" i="43"/>
  <c r="W90" i="43"/>
  <c r="Q91" i="43"/>
  <c r="P91" i="43"/>
  <c r="U91" i="43"/>
  <c r="U91" i="42" s="1"/>
  <c r="T91" i="43"/>
  <c r="W91" i="43"/>
  <c r="V91" i="43"/>
  <c r="S92" i="43"/>
  <c r="AD92" i="43" s="1"/>
  <c r="T92" i="43"/>
  <c r="X92" i="43"/>
  <c r="W92" i="43"/>
  <c r="R93" i="43"/>
  <c r="S93" i="43"/>
  <c r="T93" i="43"/>
  <c r="U93" i="43"/>
  <c r="Q94" i="43"/>
  <c r="R94" i="43"/>
  <c r="S94" i="43"/>
  <c r="T94" i="43"/>
  <c r="U94" i="43"/>
  <c r="V94" i="43"/>
  <c r="W94" i="43"/>
  <c r="X94" i="43"/>
  <c r="R95" i="43"/>
  <c r="S95" i="43"/>
  <c r="U95" i="43"/>
  <c r="U95" i="42" s="1"/>
  <c r="T95" i="43"/>
  <c r="V95" i="43"/>
  <c r="W95" i="43"/>
  <c r="P96" i="43"/>
  <c r="O96" i="43"/>
  <c r="R96" i="43"/>
  <c r="Q96" i="43"/>
  <c r="S96" i="43"/>
  <c r="T96" i="43"/>
  <c r="U96" i="43"/>
  <c r="V96" i="43"/>
  <c r="X96" i="43"/>
  <c r="W96" i="43"/>
  <c r="T97" i="43"/>
  <c r="S97" i="43"/>
  <c r="U97" i="43"/>
  <c r="V97" i="43"/>
  <c r="R98" i="43"/>
  <c r="S98" i="43"/>
  <c r="T98" i="43"/>
  <c r="U98" i="43"/>
  <c r="V98" i="43"/>
  <c r="W98" i="43"/>
  <c r="S99" i="43"/>
  <c r="T99" i="43"/>
  <c r="T99" i="42" s="1"/>
  <c r="O100" i="43"/>
  <c r="N100" i="43"/>
  <c r="Q100" i="43"/>
  <c r="P100" i="43"/>
  <c r="R100" i="43"/>
  <c r="S100" i="43"/>
  <c r="T100" i="43"/>
  <c r="U100" i="43"/>
  <c r="V100" i="43"/>
  <c r="W100" i="43"/>
  <c r="AC100" i="43" s="1"/>
  <c r="Q101" i="43"/>
  <c r="R101" i="43"/>
  <c r="S101" i="43"/>
  <c r="T101" i="43"/>
  <c r="V101" i="43"/>
  <c r="U101" i="43"/>
  <c r="U101" i="42" s="1"/>
  <c r="W101" i="43"/>
  <c r="X101" i="43"/>
  <c r="O102" i="43"/>
  <c r="N102" i="43"/>
  <c r="R102" i="43"/>
  <c r="S102" i="43"/>
  <c r="W102" i="43"/>
  <c r="V102" i="43"/>
  <c r="AC102" i="43" s="1"/>
  <c r="H3" i="46"/>
  <c r="G3" i="46"/>
  <c r="K3" i="46"/>
  <c r="L3" i="46"/>
  <c r="AA3" i="46" s="1"/>
  <c r="M3" i="46"/>
  <c r="N3" i="46"/>
  <c r="O3" i="46"/>
  <c r="P3" i="46"/>
  <c r="S3" i="46"/>
  <c r="T3" i="46"/>
  <c r="AC3" i="46" s="1"/>
  <c r="F4" i="46"/>
  <c r="G4" i="46"/>
  <c r="H4" i="46"/>
  <c r="I4" i="46"/>
  <c r="K4" i="46"/>
  <c r="J4" i="46"/>
  <c r="M4" i="46"/>
  <c r="L4" i="46"/>
  <c r="O4" i="46"/>
  <c r="N4" i="46"/>
  <c r="Q4" i="46"/>
  <c r="P4" i="46"/>
  <c r="R4" i="46"/>
  <c r="S4" i="46"/>
  <c r="T4" i="46"/>
  <c r="U4" i="46"/>
  <c r="E5" i="46"/>
  <c r="F5" i="46"/>
  <c r="H5" i="46"/>
  <c r="G5" i="46"/>
  <c r="I5" i="46"/>
  <c r="J5" i="46"/>
  <c r="K5" i="46"/>
  <c r="L5" i="46"/>
  <c r="N5" i="46"/>
  <c r="M5" i="46"/>
  <c r="AC56" i="53"/>
  <c r="AC90" i="53"/>
  <c r="AC70" i="53"/>
  <c r="AC78" i="47"/>
  <c r="AC45" i="53"/>
  <c r="AC23" i="53"/>
  <c r="AC43" i="47"/>
  <c r="AC15" i="53"/>
  <c r="AB57" i="53"/>
  <c r="AC69" i="53"/>
  <c r="AC19" i="53"/>
  <c r="AC65" i="47"/>
  <c r="AC11" i="53"/>
  <c r="AC75" i="53"/>
  <c r="P105" i="53"/>
  <c r="AC77" i="53"/>
  <c r="AC22" i="53"/>
  <c r="R107" i="53"/>
  <c r="T110" i="52"/>
  <c r="T109" i="53"/>
  <c r="V107" i="53"/>
  <c r="S107" i="34" a="1"/>
  <c r="S107" i="34" s="1"/>
  <c r="R107" i="34" s="1" a="1"/>
  <c r="R107" i="34" s="1"/>
  <c r="Q107" i="34" s="1" a="1"/>
  <c r="Q107" i="34" s="1"/>
  <c r="P107" i="34" s="1" a="1"/>
  <c r="P107" i="34" s="1"/>
  <c r="O107" i="34" s="1" a="1"/>
  <c r="O107" i="34" s="1"/>
  <c r="N107" i="34" s="1" a="1"/>
  <c r="N107" i="34" s="1"/>
  <c r="M107" i="34" s="1" a="1"/>
  <c r="M107" i="34" s="1"/>
  <c r="L107" i="34" s="1" a="1"/>
  <c r="L107" i="34" s="1"/>
  <c r="K107" i="34" s="1" a="1"/>
  <c r="K107" i="34" s="1"/>
  <c r="P107" i="53"/>
  <c r="Q105" i="53"/>
  <c r="S105" i="34" a="1"/>
  <c r="S105" i="34" s="1"/>
  <c r="T105" i="46" s="1"/>
  <c r="U105" i="34" a="1"/>
  <c r="U105" i="34" s="1"/>
  <c r="V105" i="34" s="1" a="1"/>
  <c r="V105" i="34" s="1"/>
  <c r="W105" i="34" s="1" a="1"/>
  <c r="W105" i="34" s="1"/>
  <c r="X105" i="34" s="1" a="1"/>
  <c r="X105" i="34" s="1"/>
  <c r="X105" i="46" s="1"/>
  <c r="P106" i="53"/>
  <c r="S106" i="34" a="1"/>
  <c r="S106" i="34" s="1"/>
  <c r="T106" i="46" s="1"/>
  <c r="U106" i="34" a="1"/>
  <c r="U106" i="34" s="1"/>
  <c r="V106" i="34" s="1" a="1"/>
  <c r="V106" i="34" s="1"/>
  <c r="W106" i="34" s="1" a="1"/>
  <c r="W106" i="34" s="1"/>
  <c r="X106" i="34" s="1" a="1"/>
  <c r="X106" i="34" s="1"/>
  <c r="U107" i="34" a="1"/>
  <c r="U107" i="34" s="1"/>
  <c r="U107" i="46" s="1"/>
  <c r="S108" i="34" a="1"/>
  <c r="S108" i="34" s="1"/>
  <c r="R108" i="34" s="1" a="1"/>
  <c r="R108" i="34" s="1"/>
  <c r="Q108" i="34" s="1" a="1"/>
  <c r="Q108" i="34" s="1"/>
  <c r="P108" i="34" s="1" a="1"/>
  <c r="P108" i="34" s="1"/>
  <c r="O108" i="34" s="1" a="1"/>
  <c r="O108" i="34" s="1"/>
  <c r="U108" i="34" a="1"/>
  <c r="U108" i="34" s="1"/>
  <c r="X108" i="53"/>
  <c r="U109" i="34" a="1"/>
  <c r="U109" i="34" s="1"/>
  <c r="V109" i="34" s="1" a="1"/>
  <c r="V109" i="34" s="1"/>
  <c r="W109" i="34" s="1" a="1"/>
  <c r="W109" i="34" s="1"/>
  <c r="X109" i="34" s="1" a="1"/>
  <c r="X109" i="34" s="1"/>
  <c r="X109" i="46" s="1"/>
  <c r="U110" i="34" a="1"/>
  <c r="U110" i="34" s="1"/>
  <c r="V110" i="34" s="1" a="1"/>
  <c r="V110" i="34" s="1"/>
  <c r="W110" i="34" s="1" a="1"/>
  <c r="W110" i="34" s="1"/>
  <c r="U25" i="40"/>
  <c r="U75" i="40"/>
  <c r="U61" i="42"/>
  <c r="X110" i="53"/>
  <c r="U94" i="40"/>
  <c r="U83" i="40"/>
  <c r="U35" i="40"/>
  <c r="U19" i="40"/>
  <c r="U101" i="40"/>
  <c r="U36" i="40"/>
  <c r="U22" i="40"/>
  <c r="AB92" i="43"/>
  <c r="AB15" i="43"/>
  <c r="AB32" i="43"/>
  <c r="P13" i="43"/>
  <c r="P20" i="43"/>
  <c r="AD97" i="52"/>
  <c r="AE99" i="52"/>
  <c r="Z99" i="52"/>
  <c r="Z78" i="52"/>
  <c r="Z30" i="52"/>
  <c r="AB100" i="46"/>
  <c r="AB85" i="46"/>
  <c r="AC98" i="46"/>
  <c r="AB25" i="46"/>
  <c r="AB77" i="52"/>
  <c r="AA66" i="52"/>
  <c r="Z41" i="52"/>
  <c r="AA100" i="46"/>
  <c r="AB62" i="46"/>
  <c r="AC55" i="46"/>
  <c r="AB30" i="46"/>
  <c r="AB51" i="46"/>
  <c r="AA21" i="52"/>
  <c r="Z72" i="52"/>
  <c r="AA82" i="46"/>
  <c r="AB23" i="52"/>
  <c r="I3" i="46"/>
  <c r="U92" i="43"/>
  <c r="R75" i="43"/>
  <c r="U44" i="43"/>
  <c r="R23" i="43"/>
  <c r="W4" i="46"/>
  <c r="W93" i="43"/>
  <c r="T52" i="43"/>
  <c r="T40" i="43"/>
  <c r="R56" i="43"/>
  <c r="AB35" i="52"/>
  <c r="X97" i="43"/>
  <c r="AB60" i="46"/>
  <c r="V79" i="43"/>
  <c r="V75" i="43"/>
  <c r="AC75" i="43" s="1"/>
  <c r="V63" i="43"/>
  <c r="Q87" i="43"/>
  <c r="R34" i="43"/>
  <c r="R30" i="43"/>
  <c r="AD30" i="43" s="1"/>
  <c r="S5" i="46"/>
  <c r="T5" i="46"/>
  <c r="AC5" i="46" s="1"/>
  <c r="F6" i="46"/>
  <c r="G6" i="46"/>
  <c r="K6" i="46"/>
  <c r="J6" i="46"/>
  <c r="L6" i="46"/>
  <c r="M6" i="46"/>
  <c r="N6" i="46"/>
  <c r="O6" i="46"/>
  <c r="W6" i="46"/>
  <c r="V6" i="46"/>
  <c r="I7" i="46"/>
  <c r="J7" i="46"/>
  <c r="O7" i="46"/>
  <c r="P7" i="46"/>
  <c r="Q7" i="46"/>
  <c r="R7" i="46"/>
  <c r="W7" i="46"/>
  <c r="X7" i="46"/>
  <c r="AC7" i="46" s="1"/>
  <c r="L8" i="46"/>
  <c r="M8" i="46"/>
  <c r="Q8" i="46"/>
  <c r="P8" i="46"/>
  <c r="T8" i="46"/>
  <c r="U8" i="46"/>
  <c r="V8" i="46"/>
  <c r="W8" i="46"/>
  <c r="F9" i="46"/>
  <c r="E9" i="46"/>
  <c r="J9" i="46"/>
  <c r="I9" i="46"/>
  <c r="U9" i="46"/>
  <c r="V9" i="46"/>
  <c r="W9" i="46"/>
  <c r="X9" i="46"/>
  <c r="U10" i="46"/>
  <c r="T10" i="46"/>
  <c r="K11" i="46"/>
  <c r="L11" i="46"/>
  <c r="M11" i="46"/>
  <c r="N11" i="46"/>
  <c r="X11" i="46"/>
  <c r="W11" i="46"/>
  <c r="AC11" i="46" s="1"/>
  <c r="F12" i="46"/>
  <c r="G12" i="46"/>
  <c r="H12" i="46"/>
  <c r="I12" i="46"/>
  <c r="Z12" i="46" s="1"/>
  <c r="J12" i="46"/>
  <c r="K12" i="46"/>
  <c r="Q12" i="46"/>
  <c r="P12" i="46"/>
  <c r="AB12" i="46" s="1"/>
  <c r="F13" i="46"/>
  <c r="E13" i="46"/>
  <c r="I13" i="46"/>
  <c r="J13" i="46"/>
  <c r="K13" i="46"/>
  <c r="L13" i="46"/>
  <c r="F14" i="46"/>
  <c r="G14" i="46"/>
  <c r="L14" i="46"/>
  <c r="M14" i="46"/>
  <c r="AB14" i="46"/>
  <c r="W14" i="46"/>
  <c r="V14" i="46"/>
  <c r="I15" i="46"/>
  <c r="J15" i="46"/>
  <c r="L15" i="46"/>
  <c r="K15" i="46"/>
  <c r="N15" i="46"/>
  <c r="M15" i="46"/>
  <c r="O15" i="46"/>
  <c r="P15" i="46"/>
  <c r="Q15" i="46"/>
  <c r="R15" i="46"/>
  <c r="T15" i="46"/>
  <c r="S15" i="46"/>
  <c r="G16" i="46"/>
  <c r="F16" i="46"/>
  <c r="W16" i="46"/>
  <c r="AC16" i="46" s="1"/>
  <c r="V16" i="46"/>
  <c r="Q17" i="46"/>
  <c r="AB17" i="46" s="1"/>
  <c r="R17" i="46"/>
  <c r="T17" i="46"/>
  <c r="S17" i="46"/>
  <c r="U17" i="46"/>
  <c r="V17" i="46"/>
  <c r="K18" i="46"/>
  <c r="J18" i="46"/>
  <c r="M18" i="46"/>
  <c r="L18" i="46"/>
  <c r="T18" i="46"/>
  <c r="U18" i="46"/>
  <c r="X19" i="46"/>
  <c r="W19" i="46"/>
  <c r="F20" i="46"/>
  <c r="G20" i="46"/>
  <c r="Q20" i="46"/>
  <c r="P20" i="46"/>
  <c r="R20" i="46"/>
  <c r="S20" i="46"/>
  <c r="I21" i="46"/>
  <c r="J21" i="46"/>
  <c r="M21" i="46"/>
  <c r="N21" i="46"/>
  <c r="R21" i="46"/>
  <c r="Q21" i="46"/>
  <c r="I22" i="46"/>
  <c r="H22" i="46"/>
  <c r="K22" i="46"/>
  <c r="J22" i="46"/>
  <c r="L22" i="46"/>
  <c r="M22" i="46"/>
  <c r="Q22" i="46"/>
  <c r="P22" i="46"/>
  <c r="U22" i="46"/>
  <c r="T22" i="46"/>
  <c r="W22" i="46"/>
  <c r="V22" i="46"/>
  <c r="O23" i="46"/>
  <c r="AB23" i="46" s="1"/>
  <c r="P23" i="46"/>
  <c r="Q24" i="46"/>
  <c r="P24" i="46"/>
  <c r="H25" i="46"/>
  <c r="G25" i="46"/>
  <c r="J25" i="46"/>
  <c r="AA25" i="46" s="1"/>
  <c r="I25" i="46"/>
  <c r="U25" i="46"/>
  <c r="U25" i="42" s="1"/>
  <c r="V25" i="46"/>
  <c r="H26" i="46"/>
  <c r="I26" i="46"/>
  <c r="K26" i="46"/>
  <c r="AD26" i="46" s="1"/>
  <c r="J26" i="46"/>
  <c r="G27" i="46"/>
  <c r="H27" i="46"/>
  <c r="K27" i="46"/>
  <c r="L27" i="46"/>
  <c r="N27" i="46"/>
  <c r="M27" i="46"/>
  <c r="X27" i="46"/>
  <c r="W27" i="46"/>
  <c r="F28" i="46"/>
  <c r="G28" i="46"/>
  <c r="K28" i="46"/>
  <c r="J28" i="46"/>
  <c r="Q28" i="46"/>
  <c r="P28" i="46"/>
  <c r="I29" i="46"/>
  <c r="Z29" i="46" s="1"/>
  <c r="J29" i="46"/>
  <c r="T29" i="46"/>
  <c r="S29" i="46"/>
  <c r="I30" i="46"/>
  <c r="Z30" i="46" s="1"/>
  <c r="H30" i="46"/>
  <c r="L30" i="46"/>
  <c r="M30" i="46"/>
  <c r="N31" i="46"/>
  <c r="M31" i="46"/>
  <c r="O31" i="46"/>
  <c r="AB31" i="46" s="1"/>
  <c r="P31" i="46"/>
  <c r="G32" i="46"/>
  <c r="F32" i="46"/>
  <c r="O32" i="46"/>
  <c r="AB32" i="46" s="1"/>
  <c r="N32" i="46"/>
  <c r="G33" i="46"/>
  <c r="Z33" i="46" s="1"/>
  <c r="H33" i="46"/>
  <c r="T33" i="46"/>
  <c r="S33" i="46"/>
  <c r="AB33" i="46" s="1"/>
  <c r="U33" i="46"/>
  <c r="V33" i="46"/>
  <c r="M34" i="46"/>
  <c r="L34" i="46"/>
  <c r="U34" i="46"/>
  <c r="T34" i="46"/>
  <c r="AA35" i="46"/>
  <c r="F36" i="46"/>
  <c r="G36" i="46"/>
  <c r="R36" i="46"/>
  <c r="S36" i="46"/>
  <c r="F37" i="46"/>
  <c r="E37" i="46"/>
  <c r="I37" i="46"/>
  <c r="J37" i="46"/>
  <c r="R37" i="46"/>
  <c r="Q37" i="46"/>
  <c r="T37" i="46"/>
  <c r="S37" i="46"/>
  <c r="K38" i="46"/>
  <c r="J38" i="46"/>
  <c r="L38" i="46"/>
  <c r="M38" i="46"/>
  <c r="V38" i="46"/>
  <c r="W38" i="46"/>
  <c r="AC38" i="46" s="1"/>
  <c r="O39" i="46"/>
  <c r="AB39" i="46" s="1"/>
  <c r="P39" i="46"/>
  <c r="N40" i="46"/>
  <c r="AA40" i="46" s="1"/>
  <c r="O40" i="46"/>
  <c r="Q40" i="46"/>
  <c r="P40" i="46"/>
  <c r="H41" i="46"/>
  <c r="AE41" i="46" s="1"/>
  <c r="G41" i="46"/>
  <c r="J41" i="46"/>
  <c r="AA41" i="46" s="1"/>
  <c r="I41" i="46"/>
  <c r="R41" i="46"/>
  <c r="AB41" i="46" s="1"/>
  <c r="Q41" i="46"/>
  <c r="U41" i="46"/>
  <c r="AC41" i="46" s="1"/>
  <c r="V41" i="46"/>
  <c r="K42" i="46"/>
  <c r="J42" i="46"/>
  <c r="AC42" i="46"/>
  <c r="N43" i="46"/>
  <c r="M43" i="46"/>
  <c r="X43" i="46"/>
  <c r="W43" i="46"/>
  <c r="F44" i="46"/>
  <c r="G44" i="46"/>
  <c r="AE44" i="46" s="1"/>
  <c r="Q44" i="46"/>
  <c r="P44" i="46"/>
  <c r="AB44" i="46" s="1"/>
  <c r="F45" i="46"/>
  <c r="E45" i="46"/>
  <c r="Z45" i="46" s="1"/>
  <c r="H45" i="46"/>
  <c r="G45" i="46"/>
  <c r="I45" i="46"/>
  <c r="J45" i="46"/>
  <c r="AA45" i="46" s="1"/>
  <c r="L46" i="46"/>
  <c r="M46" i="46"/>
  <c r="W46" i="46"/>
  <c r="V46" i="46"/>
  <c r="M47" i="46"/>
  <c r="N47" i="46"/>
  <c r="U50" i="46"/>
  <c r="T50" i="46"/>
  <c r="AA51" i="46"/>
  <c r="X51" i="46"/>
  <c r="W51" i="46"/>
  <c r="Q52" i="46"/>
  <c r="P52" i="46"/>
  <c r="F53" i="46"/>
  <c r="Z53" i="46" s="1"/>
  <c r="E53" i="46"/>
  <c r="T53" i="46"/>
  <c r="T53" i="42" s="1"/>
  <c r="S53" i="46"/>
  <c r="J54" i="46"/>
  <c r="AA54" i="46" s="1"/>
  <c r="K54" i="46"/>
  <c r="V54" i="46"/>
  <c r="AC54" i="46" s="1"/>
  <c r="W54" i="46"/>
  <c r="Q56" i="46"/>
  <c r="AB56" i="46" s="1"/>
  <c r="P56" i="46"/>
  <c r="H57" i="46"/>
  <c r="G57" i="46"/>
  <c r="R57" i="46"/>
  <c r="AD57" i="46" s="1"/>
  <c r="Q57" i="46"/>
  <c r="K58" i="46"/>
  <c r="J58" i="46"/>
  <c r="U58" i="46"/>
  <c r="T58" i="46"/>
  <c r="V58" i="46"/>
  <c r="W58" i="46"/>
  <c r="M59" i="46"/>
  <c r="N59" i="46"/>
  <c r="F61" i="46"/>
  <c r="Z61" i="46" s="1"/>
  <c r="E61" i="46"/>
  <c r="L63" i="46"/>
  <c r="K63" i="46"/>
  <c r="O64" i="46"/>
  <c r="AE64" i="46" s="1"/>
  <c r="N64" i="46"/>
  <c r="U66" i="46"/>
  <c r="T66" i="46"/>
  <c r="AC87" i="46"/>
  <c r="F102" i="46"/>
  <c r="G102" i="46"/>
  <c r="H102" i="46"/>
  <c r="I102" i="46"/>
  <c r="J102" i="46"/>
  <c r="K102" i="46"/>
  <c r="L102" i="46"/>
  <c r="M102" i="46"/>
  <c r="N102" i="46"/>
  <c r="O102" i="46"/>
  <c r="R102" i="46"/>
  <c r="S102" i="46"/>
  <c r="T102" i="46"/>
  <c r="U102" i="46"/>
  <c r="V102" i="46"/>
  <c r="W102" i="46"/>
  <c r="E102" i="52"/>
  <c r="F102" i="52"/>
  <c r="G102" i="52"/>
  <c r="H102" i="52"/>
  <c r="I102" i="52"/>
  <c r="J102" i="52"/>
  <c r="AA20" i="52"/>
  <c r="T46" i="40"/>
  <c r="AC28" i="53"/>
  <c r="M76" i="46"/>
  <c r="AA76" i="46" s="1"/>
  <c r="J75" i="46"/>
  <c r="G74" i="46"/>
  <c r="Z74" i="46" s="1"/>
  <c r="M68" i="46"/>
  <c r="J67" i="46"/>
  <c r="G66" i="46"/>
  <c r="U63" i="46"/>
  <c r="AC63" i="46" s="1"/>
  <c r="O61" i="46"/>
  <c r="L60" i="46"/>
  <c r="AD60" i="46" s="1"/>
  <c r="I59" i="46"/>
  <c r="F58" i="46"/>
  <c r="U55" i="46"/>
  <c r="O53" i="46"/>
  <c r="AD53" i="46" s="1"/>
  <c r="L52" i="46"/>
  <c r="I51" i="46"/>
  <c r="F50" i="46"/>
  <c r="U47" i="46"/>
  <c r="AC47" i="46" s="1"/>
  <c r="O45" i="46"/>
  <c r="L44" i="46"/>
  <c r="I43" i="46"/>
  <c r="F42" i="46"/>
  <c r="U39" i="46"/>
  <c r="AC39" i="46" s="1"/>
  <c r="O37" i="46"/>
  <c r="L36" i="46"/>
  <c r="AA36" i="46" s="1"/>
  <c r="I35" i="46"/>
  <c r="AE35" i="46" s="1"/>
  <c r="F34" i="46"/>
  <c r="U31" i="46"/>
  <c r="AC31" i="46" s="1"/>
  <c r="O29" i="46"/>
  <c r="L28" i="46"/>
  <c r="AD28" i="46" s="1"/>
  <c r="I27" i="46"/>
  <c r="F26" i="46"/>
  <c r="AE26" i="46" s="1"/>
  <c r="U23" i="46"/>
  <c r="AC23" i="46" s="1"/>
  <c r="O21" i="46"/>
  <c r="L20" i="46"/>
  <c r="I19" i="46"/>
  <c r="F18" i="46"/>
  <c r="V99" i="46"/>
  <c r="S98" i="46"/>
  <c r="P97" i="46"/>
  <c r="H96" i="46"/>
  <c r="T92" i="46"/>
  <c r="AC92" i="46" s="1"/>
  <c r="N90" i="46"/>
  <c r="K89" i="46"/>
  <c r="AA89" i="46" s="1"/>
  <c r="H88" i="46"/>
  <c r="T83" i="46"/>
  <c r="AC83" i="46" s="1"/>
  <c r="N81" i="46"/>
  <c r="K80" i="46"/>
  <c r="AD80" i="46" s="1"/>
  <c r="H79" i="46"/>
  <c r="T75" i="46"/>
  <c r="N73" i="46"/>
  <c r="W68" i="46"/>
  <c r="AC68" i="46" s="1"/>
  <c r="T67" i="46"/>
  <c r="Q66" i="46"/>
  <c r="AB66" i="46" s="1"/>
  <c r="H63" i="46"/>
  <c r="W60" i="46"/>
  <c r="AC60" i="46" s="1"/>
  <c r="T59" i="46"/>
  <c r="Q58" i="46"/>
  <c r="N57" i="46"/>
  <c r="K56" i="46"/>
  <c r="AE56" i="46" s="1"/>
  <c r="H55" i="46"/>
  <c r="T51" i="46"/>
  <c r="AC51" i="46" s="1"/>
  <c r="Q50" i="46"/>
  <c r="N49" i="46"/>
  <c r="AD49" i="46" s="1"/>
  <c r="K48" i="46"/>
  <c r="AA48" i="46" s="1"/>
  <c r="H47" i="46"/>
  <c r="W44" i="46"/>
  <c r="T43" i="46"/>
  <c r="Q42" i="46"/>
  <c r="N41" i="46"/>
  <c r="AD41" i="46" s="1"/>
  <c r="K40" i="46"/>
  <c r="W36" i="46"/>
  <c r="AC36" i="46" s="1"/>
  <c r="T35" i="46"/>
  <c r="Q34" i="46"/>
  <c r="AB34" i="46" s="1"/>
  <c r="N33" i="46"/>
  <c r="AA33" i="46" s="1"/>
  <c r="K32" i="46"/>
  <c r="AE32" i="46" s="1"/>
  <c r="H31" i="46"/>
  <c r="Z31" i="46" s="1"/>
  <c r="N101" i="46"/>
  <c r="AD101" i="46" s="1"/>
  <c r="K100" i="46"/>
  <c r="AD100" i="46" s="1"/>
  <c r="H99" i="46"/>
  <c r="X25" i="46"/>
  <c r="U24" i="46"/>
  <c r="AC24" i="46" s="1"/>
  <c r="R23" i="46"/>
  <c r="L21" i="46"/>
  <c r="AD21" i="46" s="1"/>
  <c r="I20" i="46"/>
  <c r="F19" i="46"/>
  <c r="Z19" i="46" s="1"/>
  <c r="U16" i="46"/>
  <c r="V94" i="46"/>
  <c r="S93" i="46"/>
  <c r="P92" i="46"/>
  <c r="AD92" i="46" s="1"/>
  <c r="V85" i="46"/>
  <c r="S84" i="46"/>
  <c r="P83" i="46"/>
  <c r="AB83" i="46" s="1"/>
  <c r="V77" i="46"/>
  <c r="AE77" i="46" s="1"/>
  <c r="S76" i="46"/>
  <c r="P75" i="46"/>
  <c r="V69" i="46"/>
  <c r="S68" i="46"/>
  <c r="P67" i="46"/>
  <c r="V61" i="46"/>
  <c r="S60" i="46"/>
  <c r="P59" i="46"/>
  <c r="AB59" i="46" s="1"/>
  <c r="V53" i="46"/>
  <c r="S52" i="46"/>
  <c r="P51" i="46"/>
  <c r="P47" i="46"/>
  <c r="AB47" i="46" s="1"/>
  <c r="J101" i="46"/>
  <c r="G100" i="46"/>
  <c r="Z100" i="46" s="1"/>
  <c r="M98" i="46"/>
  <c r="AA98" i="46" s="1"/>
  <c r="W95" i="46"/>
  <c r="AC95" i="46" s="1"/>
  <c r="T94" i="46"/>
  <c r="Q93" i="46"/>
  <c r="AB93" i="46" s="1"/>
  <c r="N92" i="46"/>
  <c r="K91" i="46"/>
  <c r="W87" i="46"/>
  <c r="T85" i="46"/>
  <c r="AC85" i="46" s="1"/>
  <c r="Q84" i="46"/>
  <c r="N83" i="46"/>
  <c r="AA83" i="46" s="1"/>
  <c r="K82" i="46"/>
  <c r="H81" i="46"/>
  <c r="T77" i="46"/>
  <c r="Q76" i="46"/>
  <c r="AB76" i="46" s="1"/>
  <c r="N75" i="46"/>
  <c r="K74" i="46"/>
  <c r="AA74" i="46" s="1"/>
  <c r="H73" i="46"/>
  <c r="W70" i="46"/>
  <c r="T69" i="46"/>
  <c r="AC69" i="46" s="1"/>
  <c r="Q68" i="46"/>
  <c r="AE68" i="46" s="1"/>
  <c r="N67" i="46"/>
  <c r="K66" i="46"/>
  <c r="AA66" i="46" s="1"/>
  <c r="H65" i="46"/>
  <c r="Z65" i="46" s="1"/>
  <c r="W62" i="46"/>
  <c r="AC62" i="46" s="1"/>
  <c r="T61" i="46"/>
  <c r="N99" i="46"/>
  <c r="AD99" i="46" s="1"/>
  <c r="X96" i="46"/>
  <c r="R94" i="46"/>
  <c r="AB94" i="46" s="1"/>
  <c r="L92" i="46"/>
  <c r="AA92" i="46" s="1"/>
  <c r="F90" i="46"/>
  <c r="Z90" i="46" s="1"/>
  <c r="U87" i="46"/>
  <c r="U87" i="42" s="1"/>
  <c r="O84" i="46"/>
  <c r="I82" i="46"/>
  <c r="X79" i="46"/>
  <c r="AC79" i="46" s="1"/>
  <c r="R77" i="46"/>
  <c r="L75" i="46"/>
  <c r="AE75" i="46" s="1"/>
  <c r="F73" i="46"/>
  <c r="Z73" i="46" s="1"/>
  <c r="U70" i="46"/>
  <c r="AC70" i="46" s="1"/>
  <c r="O68" i="46"/>
  <c r="H66" i="46"/>
  <c r="Z66" i="46" s="1"/>
  <c r="W63" i="46"/>
  <c r="Q61" i="46"/>
  <c r="AD61" i="46" s="1"/>
  <c r="K59" i="46"/>
  <c r="E57" i="46"/>
  <c r="AE57" i="46" s="1"/>
  <c r="N52" i="46"/>
  <c r="H50" i="46"/>
  <c r="Z50" i="46" s="1"/>
  <c r="W47" i="46"/>
  <c r="Q45" i="46"/>
  <c r="K43" i="46"/>
  <c r="H34" i="46"/>
  <c r="AE34" i="46" s="1"/>
  <c r="W31" i="46"/>
  <c r="Q29" i="46"/>
  <c r="AB29" i="46" s="1"/>
  <c r="N24" i="46"/>
  <c r="H6" i="46"/>
  <c r="V15" i="46"/>
  <c r="P13" i="46"/>
  <c r="S10" i="46"/>
  <c r="AB10" i="46" s="1"/>
  <c r="J20" i="46"/>
  <c r="AA20" i="46" s="1"/>
  <c r="J8" i="46"/>
  <c r="V50" i="46"/>
  <c r="G37" i="46"/>
  <c r="S21" i="46"/>
  <c r="R65" i="46"/>
  <c r="R49" i="46"/>
  <c r="AB49" i="46" s="1"/>
  <c r="X35" i="46"/>
  <c r="F21" i="46"/>
  <c r="Z21" i="46" s="1"/>
  <c r="O8" i="46"/>
  <c r="I11" i="46"/>
  <c r="S19" i="46"/>
  <c r="G11" i="46"/>
  <c r="AE11" i="46" s="1"/>
  <c r="P36" i="46"/>
  <c r="V10" i="46"/>
  <c r="X59" i="46"/>
  <c r="L31" i="46"/>
  <c r="AE31" i="46" s="1"/>
  <c r="K39" i="46"/>
  <c r="W28" i="46"/>
  <c r="K24" i="46"/>
  <c r="N17" i="46"/>
  <c r="AD17" i="46" s="1"/>
  <c r="H15" i="46"/>
  <c r="W12" i="46"/>
  <c r="AC12" i="46" s="1"/>
  <c r="S23" i="46"/>
  <c r="P6" i="46"/>
  <c r="S49" i="46"/>
  <c r="M19" i="46"/>
  <c r="O48" i="46"/>
  <c r="AB48" i="46" s="1"/>
  <c r="L19" i="46"/>
  <c r="AD19" i="46" s="1"/>
  <c r="N20" i="46"/>
  <c r="S7" i="46"/>
  <c r="G49" i="46"/>
  <c r="Z49" i="46" s="1"/>
  <c r="L47" i="46"/>
  <c r="AA47" i="46" s="1"/>
  <c r="I16" i="46"/>
  <c r="X13" i="46"/>
  <c r="L9" i="46"/>
  <c r="AA9" i="46" s="1"/>
  <c r="F7" i="46"/>
  <c r="AE7" i="46" s="1"/>
  <c r="N14" i="46"/>
  <c r="J46" i="46"/>
  <c r="V26" i="46"/>
  <c r="AC26" i="46" s="1"/>
  <c r="J10" i="46"/>
  <c r="I46" i="46"/>
  <c r="Z46" i="46" s="1"/>
  <c r="Q5" i="46"/>
  <c r="AB5" i="46" s="1"/>
  <c r="AA12" i="52"/>
  <c r="N12" i="46"/>
  <c r="AA12" i="46" s="1"/>
  <c r="V45" i="46"/>
  <c r="S40" i="46"/>
  <c r="P35" i="46"/>
  <c r="AB35" i="46" s="1"/>
  <c r="V29" i="46"/>
  <c r="S24" i="46"/>
  <c r="V13" i="46"/>
  <c r="AC13" i="46" s="1"/>
  <c r="S8" i="46"/>
  <c r="J50" i="46"/>
  <c r="AD50" i="46" s="1"/>
  <c r="G17" i="46"/>
  <c r="F25" i="46"/>
  <c r="Z25" i="46" s="1"/>
  <c r="R44" i="46"/>
  <c r="F40" i="46"/>
  <c r="L26" i="46"/>
  <c r="I17" i="46"/>
  <c r="AE17" i="46" s="1"/>
  <c r="R12" i="46"/>
  <c r="F8" i="46"/>
  <c r="Z8" i="46" s="1"/>
  <c r="V30" i="46"/>
  <c r="Q13" i="46"/>
  <c r="N55" i="46"/>
  <c r="N23" i="46"/>
  <c r="AD23" i="46" s="1"/>
  <c r="K14" i="46"/>
  <c r="T9" i="46"/>
  <c r="Q102" i="46"/>
  <c r="K102" i="52"/>
  <c r="L102" i="52"/>
  <c r="O102" i="52"/>
  <c r="P102" i="52"/>
  <c r="Q102" i="52"/>
  <c r="R102" i="52"/>
  <c r="S102" i="52"/>
  <c r="T102" i="52"/>
  <c r="W102" i="52"/>
  <c r="W102" i="40" s="1"/>
  <c r="X102" i="52"/>
  <c r="X99" i="43"/>
  <c r="AC99" i="43" s="1"/>
  <c r="AA83" i="52"/>
  <c r="AA59" i="52"/>
  <c r="AA35" i="52"/>
  <c r="V102" i="52"/>
  <c r="V102" i="40" s="1"/>
  <c r="AB4" i="43"/>
  <c r="T6" i="43"/>
  <c r="AE6" i="43" s="1"/>
  <c r="AC9" i="43"/>
  <c r="W11" i="43"/>
  <c r="AC11" i="43" s="1"/>
  <c r="AC14" i="43"/>
  <c r="AB21" i="43"/>
  <c r="AC26" i="43"/>
  <c r="AC31" i="43"/>
  <c r="AB37" i="43"/>
  <c r="AC42" i="43"/>
  <c r="AC47" i="43"/>
  <c r="AC53" i="43"/>
  <c r="AC59" i="43"/>
  <c r="AC65" i="43"/>
  <c r="AB76" i="43"/>
  <c r="AC81" i="43"/>
  <c r="T5" i="43"/>
  <c r="AC5" i="43" s="1"/>
  <c r="Q8" i="43"/>
  <c r="W10" i="43"/>
  <c r="AC10" i="43" s="1"/>
  <c r="T13" i="43"/>
  <c r="R17" i="43"/>
  <c r="X19" i="43"/>
  <c r="U22" i="43"/>
  <c r="R25" i="43"/>
  <c r="X27" i="43"/>
  <c r="U30" i="43"/>
  <c r="R33" i="43"/>
  <c r="X35" i="43"/>
  <c r="U38" i="43"/>
  <c r="R41" i="43"/>
  <c r="AB41" i="43" s="1"/>
  <c r="X43" i="43"/>
  <c r="AC43" i="43" s="1"/>
  <c r="U46" i="43"/>
  <c r="R49" i="43"/>
  <c r="X51" i="43"/>
  <c r="W54" i="43"/>
  <c r="AC54" i="43" s="1"/>
  <c r="U58" i="43"/>
  <c r="T61" i="43"/>
  <c r="Q64" i="43"/>
  <c r="W66" i="43"/>
  <c r="AC66" i="43" s="1"/>
  <c r="T69" i="43"/>
  <c r="Q72" i="43"/>
  <c r="W74" i="43"/>
  <c r="AC74" i="43" s="1"/>
  <c r="T77" i="43"/>
  <c r="AC77" i="43" s="1"/>
  <c r="Q80" i="43"/>
  <c r="W82" i="43"/>
  <c r="T85" i="43"/>
  <c r="T109" i="46"/>
  <c r="T98" i="40"/>
  <c r="AC98" i="52"/>
  <c r="AC61" i="52"/>
  <c r="AA60" i="52"/>
  <c r="AD60" i="52"/>
  <c r="AD36" i="52"/>
  <c r="AA36" i="52"/>
  <c r="AA8" i="52"/>
  <c r="AE93" i="52"/>
  <c r="Z93" i="52"/>
  <c r="Z88" i="52"/>
  <c r="AE88" i="52"/>
  <c r="AC101" i="52"/>
  <c r="AB95" i="52"/>
  <c r="AC93" i="52"/>
  <c r="AC84" i="52"/>
  <c r="V84" i="40"/>
  <c r="AB22" i="52"/>
  <c r="AC20" i="52"/>
  <c r="AB14" i="52"/>
  <c r="AC12" i="52"/>
  <c r="AB6" i="52"/>
  <c r="AC4" i="52"/>
  <c r="AA92" i="52"/>
  <c r="AD92" i="52"/>
  <c r="AA19" i="52"/>
  <c r="Z91" i="52"/>
  <c r="AE91" i="52"/>
  <c r="Z101" i="46"/>
  <c r="Z95" i="46"/>
  <c r="AB90" i="46"/>
  <c r="AE87" i="46"/>
  <c r="Z87" i="46"/>
  <c r="AB99" i="52"/>
  <c r="AB91" i="52"/>
  <c r="AD91" i="52"/>
  <c r="AA91" i="52"/>
  <c r="AA18" i="52"/>
  <c r="AD18" i="52"/>
  <c r="AE98" i="46"/>
  <c r="Z98" i="46"/>
  <c r="AC96" i="46"/>
  <c r="AB95" i="46"/>
  <c r="Z91" i="46"/>
  <c r="AC88" i="46"/>
  <c r="AB87" i="46"/>
  <c r="AC97" i="52"/>
  <c r="AD96" i="52"/>
  <c r="AA96" i="52"/>
  <c r="AC89" i="52"/>
  <c r="AA88" i="52"/>
  <c r="AA63" i="52"/>
  <c r="AC48" i="52"/>
  <c r="AA39" i="52"/>
  <c r="AA90" i="52"/>
  <c r="AD90" i="52"/>
  <c r="AB94" i="52"/>
  <c r="Z101" i="52"/>
  <c r="AE101" i="52"/>
  <c r="AE95" i="52"/>
  <c r="Z95" i="52"/>
  <c r="AE90" i="52"/>
  <c r="Z90" i="52"/>
  <c r="AC99" i="46"/>
  <c r="Z96" i="46"/>
  <c r="AE96" i="46"/>
  <c r="AC93" i="46"/>
  <c r="AB92" i="46"/>
  <c r="AB91" i="46"/>
  <c r="Z88" i="46"/>
  <c r="AE88" i="46"/>
  <c r="AB67" i="46"/>
  <c r="AB98" i="52"/>
  <c r="AC96" i="52"/>
  <c r="AD95" i="52"/>
  <c r="AB90" i="52"/>
  <c r="AC88" i="52"/>
  <c r="AB73" i="52"/>
  <c r="AC55" i="52"/>
  <c r="AC39" i="52"/>
  <c r="AD6" i="52"/>
  <c r="AA100" i="52"/>
  <c r="AD100" i="52"/>
  <c r="AA75" i="52"/>
  <c r="AD75" i="52"/>
  <c r="Z82" i="52"/>
  <c r="AE82" i="52"/>
  <c r="Z92" i="46"/>
  <c r="AE92" i="46"/>
  <c r="AC89" i="46"/>
  <c r="AC64" i="46"/>
  <c r="Z59" i="46"/>
  <c r="Z51" i="46"/>
  <c r="Z43" i="46"/>
  <c r="AE37" i="46"/>
  <c r="AC100" i="52"/>
  <c r="AA99" i="52"/>
  <c r="AD99" i="52"/>
  <c r="AC92" i="52"/>
  <c r="AB96" i="46"/>
  <c r="AE61" i="46"/>
  <c r="AA24" i="46"/>
  <c r="AD32" i="46"/>
  <c r="R110" i="34" a="1"/>
  <c r="R110" i="34" s="1"/>
  <c r="Q110" i="34" s="1" a="1"/>
  <c r="Q110" i="34" s="1"/>
  <c r="J107" i="34" a="1"/>
  <c r="J107" i="34" s="1"/>
  <c r="K107" i="46" s="1"/>
  <c r="AD88" i="52"/>
  <c r="AD27" i="52"/>
  <c r="AA95" i="52"/>
  <c r="AC83" i="52"/>
  <c r="AC75" i="52"/>
  <c r="AC43" i="52"/>
  <c r="AD87" i="52"/>
  <c r="AA87" i="52"/>
  <c r="Z98" i="52"/>
  <c r="AE98" i="52"/>
  <c r="Z92" i="52"/>
  <c r="AE92" i="52"/>
  <c r="AE48" i="52"/>
  <c r="Z19" i="52"/>
  <c r="AC100" i="46"/>
  <c r="AB98" i="46"/>
  <c r="AD98" i="46"/>
  <c r="AD97" i="46"/>
  <c r="AD90" i="46"/>
  <c r="AA90" i="46"/>
  <c r="AA77" i="46"/>
  <c r="AE65" i="46"/>
  <c r="Z64" i="46"/>
  <c r="AE48" i="46"/>
  <c r="AB97" i="52"/>
  <c r="AB89" i="52"/>
  <c r="AB80" i="52"/>
  <c r="AC46" i="52"/>
  <c r="AC6" i="52"/>
  <c r="AD98" i="52"/>
  <c r="AD49" i="52"/>
  <c r="Z99" i="46"/>
  <c r="AB88" i="46"/>
  <c r="AC49" i="46"/>
  <c r="AB101" i="52"/>
  <c r="AC99" i="52"/>
  <c r="AB93" i="52"/>
  <c r="AC91" i="52"/>
  <c r="AC50" i="52"/>
  <c r="AA97" i="52"/>
  <c r="AE97" i="52"/>
  <c r="Z100" i="52"/>
  <c r="Z94" i="52"/>
  <c r="Z89" i="52"/>
  <c r="AE89" i="52"/>
  <c r="AE79" i="52"/>
  <c r="AE40" i="52"/>
  <c r="Z21" i="52"/>
  <c r="AC101" i="46"/>
  <c r="AB99" i="46"/>
  <c r="AA95" i="46"/>
  <c r="AD95" i="46"/>
  <c r="AC90" i="46"/>
  <c r="AA87" i="46"/>
  <c r="AC81" i="46"/>
  <c r="T81" i="42"/>
  <c r="AD70" i="46"/>
  <c r="AC65" i="46"/>
  <c r="AB96" i="52"/>
  <c r="AC94" i="52"/>
  <c r="AB88" i="52"/>
  <c r="AD58" i="52"/>
  <c r="Z9" i="52"/>
  <c r="AC97" i="46"/>
  <c r="AB89" i="46"/>
  <c r="AB80" i="46"/>
  <c r="AB72" i="46"/>
  <c r="AA96" i="46"/>
  <c r="AD96" i="46"/>
  <c r="AE94" i="46"/>
  <c r="Z94" i="46"/>
  <c r="AC91" i="46"/>
  <c r="AA88" i="46"/>
  <c r="AD88" i="46"/>
  <c r="AA79" i="46"/>
  <c r="AA71" i="46"/>
  <c r="AA15" i="46"/>
  <c r="AA4" i="46"/>
  <c r="Z5" i="46"/>
  <c r="Z87" i="52"/>
  <c r="AE87" i="52"/>
  <c r="AA28" i="46"/>
  <c r="Z10" i="46"/>
  <c r="AC95" i="52"/>
  <c r="AC87" i="52"/>
  <c r="AA11" i="52"/>
  <c r="Z96" i="52"/>
  <c r="AE96" i="52"/>
  <c r="Z76" i="52"/>
  <c r="Z47" i="52"/>
  <c r="AA93" i="46"/>
  <c r="Z27" i="46"/>
  <c r="AA30" i="46"/>
  <c r="AB92" i="52"/>
  <c r="AB51" i="52"/>
  <c r="AB15" i="52"/>
  <c r="AD21" i="52"/>
  <c r="Z7" i="46"/>
  <c r="AB11" i="46"/>
  <c r="AB3" i="46"/>
  <c r="AC9" i="46"/>
  <c r="V108" i="34" a="1"/>
  <c r="V108" i="34" s="1"/>
  <c r="W108" i="34" s="1" a="1"/>
  <c r="W108" i="34" s="1"/>
  <c r="X108" i="34" s="1" a="1"/>
  <c r="X108" i="34" s="1"/>
  <c r="X108" i="52" s="1"/>
  <c r="U108" i="46"/>
  <c r="AE100" i="52"/>
  <c r="AE94" i="52"/>
  <c r="AD87" i="46"/>
  <c r="AA94" i="46"/>
  <c r="AA94" i="52"/>
  <c r="Z17" i="46"/>
  <c r="AC21" i="46"/>
  <c r="Z20" i="46"/>
  <c r="AC102" i="52"/>
  <c r="AA102" i="52"/>
  <c r="AD102" i="52"/>
  <c r="AB102" i="46"/>
  <c r="AD102" i="46"/>
  <c r="AA102" i="46"/>
  <c r="AE102" i="46"/>
  <c r="Z102" i="52"/>
  <c r="AC102" i="46"/>
  <c r="T56" i="42"/>
  <c r="T59" i="40"/>
  <c r="S59" i="42"/>
  <c r="T53" i="40"/>
  <c r="V5" i="40"/>
  <c r="U5" i="42"/>
  <c r="U67" i="42"/>
  <c r="U29" i="42"/>
  <c r="U27" i="42"/>
  <c r="U5" i="40"/>
  <c r="U3" i="42"/>
  <c r="U74" i="40"/>
  <c r="U64" i="40"/>
  <c r="U20" i="42"/>
  <c r="U10" i="40"/>
  <c r="U21" i="42"/>
  <c r="U83" i="42"/>
  <c r="Z102" i="46"/>
  <c r="S107" i="32"/>
  <c r="R107" i="32" s="1"/>
  <c r="Q107" i="32" s="1"/>
  <c r="P107" i="32" s="1"/>
  <c r="O107" i="32" s="1"/>
  <c r="N107" i="32" s="1"/>
  <c r="M107" i="32" s="1"/>
  <c r="S108" i="32"/>
  <c r="S106" i="32"/>
  <c r="T97" i="42"/>
  <c r="U109" i="32"/>
  <c r="V109" i="32" s="1"/>
  <c r="W109" i="32" s="1"/>
  <c r="P107" i="46"/>
  <c r="T107" i="46"/>
  <c r="V110" i="46"/>
  <c r="Q108" i="46"/>
  <c r="X102" i="40"/>
  <c r="AD101" i="52"/>
  <c r="AA97" i="46"/>
  <c r="U107" i="32"/>
  <c r="U110" i="32"/>
  <c r="T87" i="40"/>
  <c r="P108" i="46"/>
  <c r="V109" i="46"/>
  <c r="U110" i="46"/>
  <c r="W109" i="46"/>
  <c r="U91" i="40"/>
  <c r="AD93" i="52"/>
  <c r="P13" i="32"/>
  <c r="O13" i="32" s="1"/>
  <c r="N13" i="32" s="1"/>
  <c r="AB82" i="52"/>
  <c r="AA79" i="52"/>
  <c r="AC56" i="52"/>
  <c r="AE53" i="52"/>
  <c r="AB50" i="52"/>
  <c r="AA47" i="52"/>
  <c r="AB42" i="52"/>
  <c r="AB34" i="52"/>
  <c r="AB26" i="52"/>
  <c r="AE16" i="52"/>
  <c r="AE15" i="52"/>
  <c r="AB10" i="52"/>
  <c r="AE27" i="52"/>
  <c r="AE8" i="52"/>
  <c r="AB78" i="46"/>
  <c r="AC71" i="46"/>
  <c r="AB70" i="46"/>
  <c r="AD69" i="46"/>
  <c r="AE50" i="52"/>
  <c r="AC84" i="46"/>
  <c r="AB82" i="46"/>
  <c r="AC76" i="46"/>
  <c r="AB74" i="46"/>
  <c r="Z63" i="46"/>
  <c r="AB58" i="46"/>
  <c r="AC52" i="46"/>
  <c r="AC44" i="46"/>
  <c r="AB42" i="46"/>
  <c r="Z39" i="46"/>
  <c r="AD70" i="52"/>
  <c r="AB65" i="52"/>
  <c r="AC47" i="52"/>
  <c r="AD46" i="52"/>
  <c r="AB25" i="52"/>
  <c r="AD22" i="52"/>
  <c r="AD3" i="52"/>
  <c r="AE81" i="52"/>
  <c r="AE14" i="52"/>
  <c r="AC54" i="52"/>
  <c r="AB48" i="52"/>
  <c r="AB40" i="52"/>
  <c r="AB32" i="52"/>
  <c r="Z7" i="52"/>
  <c r="AD72" i="46"/>
  <c r="AB71" i="46"/>
  <c r="Z68" i="46"/>
  <c r="AA62" i="46"/>
  <c r="AC57" i="46"/>
  <c r="AD56" i="46"/>
  <c r="AB55" i="46"/>
  <c r="AB76" i="52"/>
  <c r="AB68" i="52"/>
  <c r="AC58" i="52"/>
  <c r="AE28" i="52"/>
  <c r="AA24" i="52"/>
  <c r="Z59" i="52"/>
  <c r="Z35" i="52"/>
  <c r="AC25" i="52"/>
  <c r="AC75" i="46"/>
  <c r="AA72" i="46"/>
  <c r="AA64" i="46"/>
  <c r="AC59" i="46"/>
  <c r="AC43" i="46"/>
  <c r="AB9" i="46"/>
  <c r="AE10" i="46"/>
  <c r="AD14" i="46"/>
  <c r="AB70" i="52"/>
  <c r="AA4" i="52"/>
  <c r="U35" i="42"/>
  <c r="U51" i="42"/>
  <c r="AB83" i="52"/>
  <c r="AA68" i="46"/>
  <c r="AB28" i="52"/>
  <c r="AA41" i="52"/>
  <c r="AA52" i="46"/>
  <c r="AE15" i="46"/>
  <c r="AD35" i="46"/>
  <c r="Z49" i="52"/>
  <c r="AB69" i="46"/>
  <c r="AD84" i="52"/>
  <c r="AA84" i="52"/>
  <c r="AA76" i="52"/>
  <c r="AD76" i="52"/>
  <c r="AE68" i="52"/>
  <c r="AD68" i="52"/>
  <c r="AE30" i="46"/>
  <c r="Z22" i="46"/>
  <c r="AB74" i="52"/>
  <c r="AB66" i="52"/>
  <c r="AB58" i="52"/>
  <c r="AD66" i="52"/>
  <c r="AD42" i="52"/>
  <c r="AA42" i="52"/>
  <c r="AE85" i="52"/>
  <c r="Z85" i="52"/>
  <c r="Z61" i="52"/>
  <c r="AE61" i="52"/>
  <c r="Z37" i="52"/>
  <c r="AE37" i="52"/>
  <c r="Z13" i="52"/>
  <c r="AE13" i="52"/>
  <c r="AE82" i="46"/>
  <c r="Z82" i="46"/>
  <c r="AE66" i="46"/>
  <c r="Z58" i="46"/>
  <c r="Z34" i="46"/>
  <c r="AC80" i="52"/>
  <c r="AD79" i="52"/>
  <c r="AC72" i="52"/>
  <c r="AD71" i="52"/>
  <c r="AE71" i="52"/>
  <c r="AA71" i="52"/>
  <c r="AC64" i="52"/>
  <c r="AE63" i="52"/>
  <c r="AD63" i="52"/>
  <c r="AA55" i="52"/>
  <c r="AD47" i="52"/>
  <c r="AD39" i="52"/>
  <c r="AE39" i="52"/>
  <c r="AC32" i="52"/>
  <c r="AA31" i="52"/>
  <c r="AD31" i="52"/>
  <c r="AC24" i="52"/>
  <c r="AD23" i="52"/>
  <c r="AA23" i="52"/>
  <c r="AA15" i="52"/>
  <c r="AC8" i="52"/>
  <c r="AA7" i="52"/>
  <c r="AD7" i="52"/>
  <c r="AA65" i="52"/>
  <c r="AD65" i="52"/>
  <c r="AA17" i="52"/>
  <c r="AD17" i="52"/>
  <c r="AE80" i="52"/>
  <c r="Z80" i="52"/>
  <c r="Z56" i="52"/>
  <c r="AE56" i="52"/>
  <c r="AB61" i="52"/>
  <c r="AB45" i="52"/>
  <c r="AB29" i="52"/>
  <c r="AC20" i="46"/>
  <c r="AE19" i="46"/>
  <c r="AC80" i="46"/>
  <c r="AE28" i="46"/>
  <c r="AE83" i="52"/>
  <c r="AA82" i="52"/>
  <c r="AD53" i="52"/>
  <c r="AD45" i="52"/>
  <c r="AD10" i="52"/>
  <c r="AE85" i="46"/>
  <c r="AD78" i="46"/>
  <c r="S105" i="32"/>
  <c r="S110" i="32"/>
  <c r="R110" i="32" s="1"/>
  <c r="U105" i="32"/>
  <c r="U106" i="46"/>
  <c r="S108" i="46"/>
  <c r="R108" i="46"/>
  <c r="M107" i="46"/>
  <c r="V106" i="46"/>
  <c r="W105" i="46"/>
  <c r="AD50" i="52"/>
  <c r="AE74" i="52"/>
  <c r="AE33" i="46"/>
  <c r="AD15" i="52"/>
  <c r="AE46" i="46"/>
  <c r="AA16" i="46"/>
  <c r="AE49" i="46"/>
  <c r="AE32" i="52"/>
  <c r="Z8" i="52"/>
  <c r="AB85" i="52"/>
  <c r="AB69" i="52"/>
  <c r="AB53" i="52"/>
  <c r="AB37" i="52"/>
  <c r="AB21" i="52"/>
  <c r="AB13" i="52"/>
  <c r="AB5" i="52"/>
  <c r="AA64" i="52"/>
  <c r="AD64" i="52"/>
  <c r="AA16" i="52"/>
  <c r="AD16" i="52"/>
  <c r="AE75" i="52"/>
  <c r="Z70" i="52"/>
  <c r="AE65" i="52"/>
  <c r="AE51" i="52"/>
  <c r="AE46" i="52"/>
  <c r="AE41" i="52"/>
  <c r="Z27" i="52"/>
  <c r="AE22" i="52"/>
  <c r="Z22" i="52"/>
  <c r="Z17" i="52"/>
  <c r="AE17" i="52"/>
  <c r="Z3" i="52"/>
  <c r="AE79" i="46"/>
  <c r="AE71" i="46"/>
  <c r="AE55" i="46"/>
  <c r="AC28" i="46"/>
  <c r="AB26" i="46"/>
  <c r="AD25" i="46"/>
  <c r="Z23" i="46"/>
  <c r="AB18" i="46"/>
  <c r="AC79" i="52"/>
  <c r="AE78" i="52"/>
  <c r="AD78" i="52"/>
  <c r="AC71" i="52"/>
  <c r="AC63" i="52"/>
  <c r="AB57" i="52"/>
  <c r="AB49" i="52"/>
  <c r="AB41" i="52"/>
  <c r="AC31" i="52"/>
  <c r="AD30" i="52"/>
  <c r="AE30" i="52"/>
  <c r="AC23" i="52"/>
  <c r="AB17" i="52"/>
  <c r="AC15" i="52"/>
  <c r="AB9" i="52"/>
  <c r="AC7" i="52"/>
  <c r="AE6" i="52"/>
  <c r="AA6" i="52"/>
  <c r="AA51" i="52"/>
  <c r="AD51" i="52"/>
  <c r="AE58" i="52"/>
  <c r="Z34" i="52"/>
  <c r="AE34" i="52"/>
  <c r="Z10" i="52"/>
  <c r="AE10" i="52"/>
  <c r="Z83" i="46"/>
  <c r="Z75" i="46"/>
  <c r="AC72" i="46"/>
  <c r="AE67" i="46"/>
  <c r="Z67" i="46"/>
  <c r="AE59" i="46"/>
  <c r="AC56" i="46"/>
  <c r="AE51" i="46"/>
  <c r="AC48" i="46"/>
  <c r="AD45" i="46"/>
  <c r="AC40" i="46"/>
  <c r="AA37" i="46"/>
  <c r="Z35" i="46"/>
  <c r="AC32" i="46"/>
  <c r="AD30" i="46"/>
  <c r="AA29" i="46"/>
  <c r="AD29" i="46"/>
  <c r="AD85" i="52"/>
  <c r="AD74" i="52"/>
  <c r="AC67" i="52"/>
  <c r="AC59" i="52"/>
  <c r="AA50" i="52"/>
  <c r="AC35" i="52"/>
  <c r="AD29" i="52"/>
  <c r="AC27" i="52"/>
  <c r="AD26" i="52"/>
  <c r="AC19" i="52"/>
  <c r="AD13" i="52"/>
  <c r="AC11" i="52"/>
  <c r="AD62" i="52"/>
  <c r="AA38" i="52"/>
  <c r="AA14" i="52"/>
  <c r="AE77" i="52"/>
  <c r="AE72" i="52"/>
  <c r="AE67" i="52"/>
  <c r="Z53" i="52"/>
  <c r="Z48" i="52"/>
  <c r="AE43" i="52"/>
  <c r="Z43" i="52"/>
  <c r="Z29" i="52"/>
  <c r="AE29" i="52"/>
  <c r="AE24" i="52"/>
  <c r="Z24" i="52"/>
  <c r="AE19" i="52"/>
  <c r="Z5" i="52"/>
  <c r="AD85" i="46"/>
  <c r="AD81" i="46"/>
  <c r="Z80" i="46"/>
  <c r="AD77" i="46"/>
  <c r="AE73" i="46"/>
  <c r="AD73" i="46"/>
  <c r="AE72" i="46"/>
  <c r="AA69" i="46"/>
  <c r="AA65" i="46"/>
  <c r="AA61" i="46"/>
  <c r="Z56" i="46"/>
  <c r="AA53" i="46"/>
  <c r="Z48" i="46"/>
  <c r="AB72" i="52"/>
  <c r="AB64" i="52"/>
  <c r="AB56" i="52"/>
  <c r="AC30" i="52"/>
  <c r="AB24" i="52"/>
  <c r="AB16" i="52"/>
  <c r="AD8" i="52"/>
  <c r="AB8" i="52"/>
  <c r="AA73" i="52"/>
  <c r="AD73" i="52"/>
  <c r="AE73" i="52"/>
  <c r="AE49" i="52"/>
  <c r="AA49" i="52"/>
  <c r="AD25" i="52"/>
  <c r="AE25" i="52"/>
  <c r="Z84" i="52"/>
  <c r="Z60" i="52"/>
  <c r="Z36" i="52"/>
  <c r="AE36" i="52"/>
  <c r="Z12" i="52"/>
  <c r="AB79" i="46"/>
  <c r="Z60" i="46"/>
  <c r="Z52" i="46"/>
  <c r="AB84" i="52"/>
  <c r="AC82" i="52"/>
  <c r="AC74" i="52"/>
  <c r="AC66" i="52"/>
  <c r="AD52" i="52"/>
  <c r="AB52" i="52"/>
  <c r="AE44" i="52"/>
  <c r="AB44" i="52"/>
  <c r="AC42" i="52"/>
  <c r="AB36" i="52"/>
  <c r="AC34" i="52"/>
  <c r="AD33" i="52"/>
  <c r="AC26" i="52"/>
  <c r="AB20" i="52"/>
  <c r="AD20" i="52"/>
  <c r="AC18" i="52"/>
  <c r="AC10" i="52"/>
  <c r="AD9" i="52"/>
  <c r="AD4" i="52"/>
  <c r="AB4" i="52"/>
  <c r="Z79" i="52"/>
  <c r="Z74" i="52"/>
  <c r="AE69" i="52"/>
  <c r="Z40" i="52"/>
  <c r="AE26" i="52"/>
  <c r="AE21" i="52"/>
  <c r="Z16" i="52"/>
  <c r="AE7" i="52"/>
  <c r="AA70" i="46"/>
  <c r="AB64" i="46"/>
  <c r="AD62" i="46"/>
  <c r="AB79" i="52"/>
  <c r="AB47" i="52"/>
  <c r="AB39" i="52"/>
  <c r="AB7" i="52"/>
  <c r="AC5" i="52"/>
  <c r="AA58" i="52"/>
  <c r="Z81" i="52"/>
  <c r="AE18" i="52"/>
  <c r="AE9" i="52"/>
  <c r="Z85" i="46"/>
  <c r="AD79" i="46"/>
  <c r="AC74" i="46"/>
  <c r="AD71" i="46"/>
  <c r="AE70" i="46"/>
  <c r="AE62" i="46"/>
  <c r="AE38" i="46"/>
  <c r="Z14" i="52"/>
  <c r="AD36" i="46"/>
  <c r="AD24" i="46"/>
  <c r="AD42" i="46"/>
  <c r="AE27" i="46"/>
  <c r="AA32" i="46"/>
  <c r="AD80" i="52"/>
  <c r="AC78" i="52"/>
  <c r="AA53" i="52"/>
  <c r="AA45" i="52"/>
  <c r="AD37" i="52"/>
  <c r="AD32" i="52"/>
  <c r="AE47" i="52"/>
  <c r="AE23" i="52"/>
  <c r="V3" i="40"/>
  <c r="U36" i="42"/>
  <c r="AD81" i="52"/>
  <c r="Z36" i="46"/>
  <c r="AE60" i="46"/>
  <c r="AA46" i="52"/>
  <c r="AA13" i="52"/>
  <c r="Z65" i="52"/>
  <c r="Z79" i="46"/>
  <c r="AE70" i="52"/>
  <c r="AD28" i="52"/>
  <c r="AE20" i="52"/>
  <c r="AA29" i="52"/>
  <c r="AD54" i="52"/>
  <c r="Z55" i="46"/>
  <c r="AD48" i="52"/>
  <c r="AE60" i="52"/>
  <c r="AA49" i="46"/>
  <c r="AA57" i="46"/>
  <c r="AD65" i="46"/>
  <c r="AA73" i="46"/>
  <c r="AA81" i="46"/>
  <c r="AA62" i="52"/>
  <c r="AE83" i="46"/>
  <c r="AA3" i="52"/>
  <c r="AA40" i="52"/>
  <c r="AE59" i="52"/>
  <c r="AA33" i="52"/>
  <c r="AA50" i="46"/>
  <c r="AA70" i="52"/>
  <c r="Z72" i="46"/>
  <c r="Z67" i="52"/>
  <c r="AB75" i="46"/>
  <c r="AA74" i="52"/>
  <c r="Z46" i="52"/>
  <c r="AA78" i="52"/>
  <c r="AD83" i="46"/>
  <c r="Z24" i="46"/>
  <c r="AD27" i="46"/>
  <c r="AD59" i="46"/>
  <c r="AD14" i="52"/>
  <c r="AE35" i="52"/>
  <c r="AD57" i="52"/>
  <c r="AA17" i="46"/>
  <c r="AD33" i="46"/>
  <c r="AE80" i="46"/>
  <c r="AA26" i="52"/>
  <c r="Z71" i="46"/>
  <c r="AA30" i="52"/>
  <c r="AD72" i="52"/>
  <c r="Z64" i="52"/>
  <c r="AE55" i="52"/>
  <c r="Z50" i="52"/>
  <c r="Z45" i="52"/>
  <c r="Z31" i="52"/>
  <c r="AE11" i="52"/>
  <c r="AE76" i="46"/>
  <c r="AB63" i="52"/>
  <c r="AB55" i="52"/>
  <c r="AC53" i="52"/>
  <c r="AC45" i="52"/>
  <c r="AC29" i="52"/>
  <c r="AD19" i="52"/>
  <c r="AB19" i="52"/>
  <c r="AD82" i="52"/>
  <c r="AA34" i="52"/>
  <c r="AA10" i="52"/>
  <c r="AE57" i="52"/>
  <c r="AE33" i="52"/>
  <c r="AC82" i="46"/>
  <c r="AB81" i="46"/>
  <c r="AE78" i="46"/>
  <c r="AB73" i="46"/>
  <c r="Z69" i="46"/>
  <c r="AC67" i="46"/>
  <c r="AE45" i="46"/>
  <c r="AD63" i="46"/>
  <c r="AD55" i="46"/>
  <c r="Z54" i="46"/>
  <c r="AD51" i="46"/>
  <c r="AD43" i="46"/>
  <c r="AA31" i="46"/>
  <c r="AD4" i="46"/>
  <c r="Z9" i="46"/>
  <c r="AE9" i="46"/>
  <c r="AE62" i="52"/>
  <c r="Z38" i="52"/>
  <c r="AE38" i="52"/>
  <c r="AA44" i="46"/>
  <c r="AD9" i="46"/>
  <c r="AD20" i="46"/>
  <c r="Z18" i="46"/>
  <c r="AD48" i="46"/>
  <c r="AD77" i="52"/>
  <c r="AC70" i="52"/>
  <c r="AD61" i="52"/>
  <c r="AC38" i="52"/>
  <c r="AC22" i="52"/>
  <c r="AD5" i="52"/>
  <c r="AE76" i="52"/>
  <c r="AE66" i="52"/>
  <c r="Z52" i="52"/>
  <c r="Z4" i="52"/>
  <c r="AD84" i="46"/>
  <c r="AB46" i="46"/>
  <c r="AD16" i="46"/>
  <c r="AD38" i="46"/>
  <c r="AC4" i="46"/>
  <c r="AD67" i="52"/>
  <c r="AB67" i="52"/>
  <c r="AA32" i="52"/>
  <c r="AD12" i="52"/>
  <c r="AA69" i="52"/>
  <c r="AD69" i="52"/>
  <c r="AA21" i="46"/>
  <c r="AA13" i="46"/>
  <c r="Z11" i="46"/>
  <c r="AA5" i="46"/>
  <c r="AA78" i="46"/>
  <c r="AC46" i="46"/>
  <c r="AE25" i="46"/>
  <c r="AC45" i="46"/>
  <c r="AB36" i="46"/>
  <c r="Z32" i="46"/>
  <c r="AB19" i="46"/>
  <c r="AD18" i="46"/>
  <c r="AE8" i="46"/>
  <c r="AC30" i="46"/>
  <c r="AE52" i="46"/>
  <c r="Z28" i="46"/>
  <c r="Z4" i="46"/>
  <c r="AB61" i="46"/>
  <c r="AD22" i="46"/>
  <c r="AE20" i="46"/>
  <c r="AE4" i="52"/>
  <c r="AD35" i="52"/>
  <c r="Z62" i="52"/>
  <c r="AA11" i="46"/>
  <c r="AD31" i="46"/>
  <c r="AA39" i="46"/>
  <c r="AD47" i="46"/>
  <c r="AA55" i="46"/>
  <c r="AA63" i="46"/>
  <c r="AE69" i="46"/>
  <c r="Z57" i="52"/>
  <c r="Z76" i="46"/>
  <c r="Z55" i="52"/>
  <c r="Z66" i="52"/>
  <c r="AD43" i="52"/>
  <c r="AD44" i="46"/>
  <c r="AE64" i="52"/>
  <c r="AE45" i="52"/>
  <c r="AA77" i="52"/>
  <c r="AC57" i="52"/>
  <c r="AA56" i="52"/>
  <c r="AC44" i="52"/>
  <c r="AC41" i="52"/>
  <c r="AC33" i="52"/>
  <c r="AC21" i="52"/>
  <c r="AC13" i="52"/>
  <c r="AD44" i="52"/>
  <c r="AE42" i="52"/>
  <c r="Z23" i="52"/>
  <c r="Z78" i="46"/>
  <c r="AD64" i="46"/>
  <c r="AD55" i="52"/>
  <c r="AE54" i="52"/>
  <c r="AC73" i="52"/>
  <c r="AC65" i="52"/>
  <c r="AC9" i="52"/>
  <c r="AD56" i="52"/>
  <c r="Z83" i="52"/>
  <c r="Z15" i="52"/>
  <c r="Z11" i="52"/>
  <c r="AB77" i="46"/>
  <c r="Z42" i="52"/>
  <c r="AB21" i="46"/>
  <c r="R107" i="46"/>
  <c r="L107" i="46"/>
  <c r="S107" i="46"/>
  <c r="AA67" i="52"/>
  <c r="AB65" i="46"/>
  <c r="Z26" i="46"/>
  <c r="AC62" i="52"/>
  <c r="AC14" i="52"/>
  <c r="AD59" i="52"/>
  <c r="AE52" i="52"/>
  <c r="AA84" i="46"/>
  <c r="AD76" i="46"/>
  <c r="AB8" i="46"/>
  <c r="AB16" i="46"/>
  <c r="W35" i="32"/>
  <c r="W22" i="32"/>
  <c r="AB18" i="52"/>
  <c r="AC40" i="52"/>
  <c r="Z32" i="52"/>
  <c r="Z75" i="52"/>
  <c r="AE3" i="52"/>
  <c r="AB50" i="46"/>
  <c r="AB81" i="52"/>
  <c r="AB33" i="52"/>
  <c r="AC51" i="52"/>
  <c r="AC3" i="52"/>
  <c r="AD38" i="52"/>
  <c r="Z77" i="52"/>
  <c r="AE5" i="52"/>
  <c r="AD82" i="46"/>
  <c r="AE84" i="52"/>
  <c r="AE12" i="52"/>
  <c r="AB63" i="46"/>
  <c r="AB60" i="52"/>
  <c r="AB12" i="52"/>
  <c r="AD24" i="52"/>
  <c r="AE31" i="52"/>
  <c r="Z84" i="46"/>
  <c r="AC73" i="46"/>
  <c r="AC69" i="52"/>
  <c r="AC37" i="52"/>
  <c r="AD34" i="52"/>
  <c r="Z33" i="52"/>
  <c r="Z77" i="46"/>
  <c r="AC66" i="46"/>
  <c r="AC34" i="46"/>
  <c r="AC81" i="52"/>
  <c r="AC49" i="52"/>
  <c r="AC17" i="52"/>
  <c r="L107" i="13"/>
  <c r="M107" i="45" s="1"/>
  <c r="N107" i="45"/>
  <c r="N107" i="51"/>
  <c r="Z26" i="51"/>
  <c r="M110" i="13"/>
  <c r="O110" i="45"/>
  <c r="O110" i="51"/>
  <c r="N110" i="45"/>
  <c r="F71" i="13"/>
  <c r="H71" i="51"/>
  <c r="G71" i="51"/>
  <c r="I40" i="32"/>
  <c r="H40" i="32" s="1"/>
  <c r="G40" i="32" s="1"/>
  <c r="F40" i="32" s="1"/>
  <c r="E40" i="32" s="1"/>
  <c r="M9" i="45"/>
  <c r="M9" i="51"/>
  <c r="L9" i="45"/>
  <c r="L9" i="51"/>
  <c r="L13" i="13"/>
  <c r="M13" i="45"/>
  <c r="M71" i="51"/>
  <c r="J91" i="32"/>
  <c r="I91" i="32" s="1"/>
  <c r="H91" i="32" s="1"/>
  <c r="G91" i="32" s="1"/>
  <c r="F91" i="32" s="1"/>
  <c r="E91" i="32" s="1"/>
  <c r="N79" i="51"/>
  <c r="M79" i="45"/>
  <c r="L6" i="13"/>
  <c r="M6" i="45"/>
  <c r="L9" i="32"/>
  <c r="K9" i="32" s="1"/>
  <c r="J9" i="32" s="1"/>
  <c r="I9" i="32" s="1"/>
  <c r="H9" i="32" s="1"/>
  <c r="G9" i="32" s="1"/>
  <c r="F9" i="32" s="1"/>
  <c r="E9" i="32" s="1"/>
  <c r="D9" i="32" s="1"/>
  <c r="C9" i="32" s="1"/>
  <c r="N26" i="45"/>
  <c r="M26" i="51"/>
  <c r="M26" i="45"/>
  <c r="N12" i="45"/>
  <c r="M12" i="45"/>
  <c r="M94" i="13"/>
  <c r="N94" i="45" s="1"/>
  <c r="O53" i="45"/>
  <c r="M53" i="13"/>
  <c r="O53" i="51"/>
  <c r="I110" i="50"/>
  <c r="M13" i="32"/>
  <c r="L13" i="32" s="1"/>
  <c r="O13" i="51"/>
  <c r="N13" i="45"/>
  <c r="N37" i="32"/>
  <c r="M37" i="32" s="1"/>
  <c r="L110" i="50"/>
  <c r="H63" i="53"/>
  <c r="F63" i="36"/>
  <c r="H63" i="47"/>
  <c r="G63" i="53"/>
  <c r="N94" i="32"/>
  <c r="M94" i="32" s="1"/>
  <c r="P41" i="13"/>
  <c r="Q41" i="51" s="1"/>
  <c r="N12" i="32"/>
  <c r="M12" i="32" s="1"/>
  <c r="L12" i="32" s="1"/>
  <c r="K12" i="32" s="1"/>
  <c r="J12" i="32" s="1"/>
  <c r="I12" i="32" s="1"/>
  <c r="H12" i="32" s="1"/>
  <c r="AC5" i="51"/>
  <c r="AC11" i="51"/>
  <c r="T11" i="40"/>
  <c r="T14" i="40"/>
  <c r="Q16" i="13"/>
  <c r="R16" i="51" s="1"/>
  <c r="S16" i="45"/>
  <c r="R16" i="45"/>
  <c r="S42" i="51"/>
  <c r="Q42" i="13"/>
  <c r="S42" i="45"/>
  <c r="Q15" i="13"/>
  <c r="S15" i="45"/>
  <c r="Q19" i="13"/>
  <c r="R19" i="45" s="1"/>
  <c r="S19" i="45"/>
  <c r="R19" i="51"/>
  <c r="S34" i="45"/>
  <c r="Q34" i="13"/>
  <c r="R34" i="51" s="1"/>
  <c r="Q36" i="13"/>
  <c r="R36" i="51" s="1"/>
  <c r="S36" i="51"/>
  <c r="S36" i="40" s="1"/>
  <c r="S38" i="51"/>
  <c r="Q38" i="13"/>
  <c r="R38" i="51"/>
  <c r="R43" i="51"/>
  <c r="Q43" i="51"/>
  <c r="P43" i="13"/>
  <c r="T54" i="40"/>
  <c r="T60" i="40"/>
  <c r="Q65" i="13"/>
  <c r="R65" i="51"/>
  <c r="Q68" i="13"/>
  <c r="R68" i="45"/>
  <c r="S70" i="45"/>
  <c r="Q70" i="13"/>
  <c r="S70" i="51"/>
  <c r="S70" i="40" s="1"/>
  <c r="R78" i="45"/>
  <c r="Q78" i="13"/>
  <c r="R78" i="51"/>
  <c r="R78" i="40" s="1"/>
  <c r="AC85" i="45"/>
  <c r="T85" i="42"/>
  <c r="AC90" i="51"/>
  <c r="T90" i="40"/>
  <c r="S95" i="45"/>
  <c r="Q95" i="13"/>
  <c r="Q98" i="13"/>
  <c r="R98" i="45"/>
  <c r="S100" i="45"/>
  <c r="Q100" i="13"/>
  <c r="R100" i="51"/>
  <c r="AC102" i="51"/>
  <c r="T102" i="40"/>
  <c r="V106" i="13"/>
  <c r="U106" i="32"/>
  <c r="U106" i="45"/>
  <c r="O107" i="45"/>
  <c r="H106" i="13"/>
  <c r="N109" i="13"/>
  <c r="C79" i="13"/>
  <c r="S107" i="45"/>
  <c r="R108" i="13"/>
  <c r="M106" i="51"/>
  <c r="R105" i="51"/>
  <c r="F9" i="45"/>
  <c r="E91" i="13"/>
  <c r="G40" i="51"/>
  <c r="G26" i="45"/>
  <c r="G12" i="13"/>
  <c r="H71" i="45"/>
  <c r="I40" i="45"/>
  <c r="Z40" i="45" s="1"/>
  <c r="I9" i="51"/>
  <c r="J79" i="45"/>
  <c r="P110" i="45"/>
  <c r="K71" i="51"/>
  <c r="K26" i="51"/>
  <c r="S110" i="51"/>
  <c r="S110" i="45"/>
  <c r="K79" i="45"/>
  <c r="M13" i="51"/>
  <c r="N71" i="51"/>
  <c r="N13" i="51"/>
  <c r="M53" i="32"/>
  <c r="M26" i="32"/>
  <c r="L26" i="32" s="1"/>
  <c r="K26" i="32" s="1"/>
  <c r="J26" i="32" s="1"/>
  <c r="I26" i="32" s="1"/>
  <c r="H26" i="32" s="1"/>
  <c r="G26" i="32" s="1"/>
  <c r="F26" i="32" s="1"/>
  <c r="E26" i="32" s="1"/>
  <c r="D26" i="32" s="1"/>
  <c r="C26" i="32" s="1"/>
  <c r="M6" i="32"/>
  <c r="L6" i="32" s="1"/>
  <c r="M49" i="13"/>
  <c r="O49" i="51"/>
  <c r="AB49" i="51" s="1"/>
  <c r="N37" i="45"/>
  <c r="L37" i="13"/>
  <c r="M37" i="51"/>
  <c r="O12" i="51"/>
  <c r="O79" i="45"/>
  <c r="AB79" i="45" s="1"/>
  <c r="N79" i="45"/>
  <c r="O71" i="51"/>
  <c r="AB71" i="51" s="1"/>
  <c r="N71" i="45"/>
  <c r="O94" i="51"/>
  <c r="N6" i="45"/>
  <c r="O92" i="45"/>
  <c r="M92" i="13"/>
  <c r="O97" i="45"/>
  <c r="O97" i="51"/>
  <c r="AB97" i="51" s="1"/>
  <c r="M97" i="13"/>
  <c r="N97" i="45"/>
  <c r="O87" i="51"/>
  <c r="M87" i="13"/>
  <c r="O13" i="45"/>
  <c r="O92" i="51"/>
  <c r="N49" i="32"/>
  <c r="M49" i="32" s="1"/>
  <c r="P73" i="45"/>
  <c r="N73" i="13"/>
  <c r="Q72" i="51"/>
  <c r="P72" i="32"/>
  <c r="O72" i="32" s="1"/>
  <c r="O72" i="13"/>
  <c r="Q88" i="45"/>
  <c r="O88" i="13"/>
  <c r="Q88" i="51"/>
  <c r="P88" i="51"/>
  <c r="P88" i="45"/>
  <c r="O87" i="45"/>
  <c r="O6" i="45"/>
  <c r="O26" i="45"/>
  <c r="O79" i="51"/>
  <c r="P79" i="51"/>
  <c r="P64" i="45"/>
  <c r="P26" i="45"/>
  <c r="N89" i="13"/>
  <c r="P61" i="45"/>
  <c r="O37" i="45"/>
  <c r="P17" i="45"/>
  <c r="P6" i="45"/>
  <c r="N59" i="13"/>
  <c r="O12" i="45"/>
  <c r="P21" i="45"/>
  <c r="P87" i="45"/>
  <c r="O28" i="13"/>
  <c r="N64" i="13"/>
  <c r="O71" i="45"/>
  <c r="O94" i="45"/>
  <c r="AB94" i="45" s="1"/>
  <c r="N61" i="13"/>
  <c r="N44" i="13"/>
  <c r="N17" i="13"/>
  <c r="O6" i="51"/>
  <c r="N21" i="13"/>
  <c r="N82" i="13"/>
  <c r="N82" i="32" s="1"/>
  <c r="O63" i="13"/>
  <c r="P87" i="51"/>
  <c r="O71" i="32"/>
  <c r="N71" i="32" s="1"/>
  <c r="M71" i="32" s="1"/>
  <c r="L71" i="32" s="1"/>
  <c r="K71" i="32" s="1"/>
  <c r="J71" i="32" s="1"/>
  <c r="I71" i="32" s="1"/>
  <c r="H71" i="32" s="1"/>
  <c r="G71" i="32" s="1"/>
  <c r="P13" i="51"/>
  <c r="Q76" i="45"/>
  <c r="Q72" i="45"/>
  <c r="Q37" i="45"/>
  <c r="Q73" i="45"/>
  <c r="Q89" i="45"/>
  <c r="Q83" i="51"/>
  <c r="P48" i="13"/>
  <c r="R28" i="45"/>
  <c r="P12" i="51"/>
  <c r="P59" i="45"/>
  <c r="O76" i="13"/>
  <c r="O8" i="13"/>
  <c r="O25" i="13"/>
  <c r="O67" i="13"/>
  <c r="P67" i="45" s="1"/>
  <c r="P89" i="45"/>
  <c r="O18" i="13"/>
  <c r="O83" i="13"/>
  <c r="P60" i="13"/>
  <c r="P31" i="13"/>
  <c r="O44" i="32"/>
  <c r="N44" i="32" s="1"/>
  <c r="R82" i="51"/>
  <c r="R41" i="45"/>
  <c r="P81" i="13"/>
  <c r="Q92" i="45"/>
  <c r="Q13" i="45"/>
  <c r="P46" i="13"/>
  <c r="V105" i="13"/>
  <c r="W109" i="13"/>
  <c r="V109" i="45"/>
  <c r="U108" i="32"/>
  <c r="V108" i="32" s="1"/>
  <c r="AE66" i="43"/>
  <c r="Z96" i="50"/>
  <c r="Z84" i="50"/>
  <c r="Z54" i="50"/>
  <c r="I63" i="53"/>
  <c r="Q11" i="13"/>
  <c r="R4" i="51"/>
  <c r="P4" i="13"/>
  <c r="R12" i="51"/>
  <c r="Q12" i="51"/>
  <c r="AC25" i="51"/>
  <c r="R53" i="45"/>
  <c r="R53" i="51"/>
  <c r="T57" i="40"/>
  <c r="AC101" i="45"/>
  <c r="S16" i="51"/>
  <c r="S19" i="51"/>
  <c r="S43" i="45"/>
  <c r="S45" i="51"/>
  <c r="S65" i="45"/>
  <c r="S68" i="51"/>
  <c r="S98" i="51"/>
  <c r="S100" i="51"/>
  <c r="R18" i="51"/>
  <c r="R18" i="45"/>
  <c r="S11" i="51"/>
  <c r="R3" i="13"/>
  <c r="T3" i="51"/>
  <c r="S3" i="51"/>
  <c r="R20" i="13"/>
  <c r="T20" i="51"/>
  <c r="U110" i="45"/>
  <c r="V110" i="13"/>
  <c r="AE22" i="50"/>
  <c r="J63" i="53"/>
  <c r="S100" i="32"/>
  <c r="R100" i="32" s="1"/>
  <c r="Q100" i="32" s="1"/>
  <c r="S54" i="32"/>
  <c r="T43" i="45"/>
  <c r="T34" i="45"/>
  <c r="S19" i="32"/>
  <c r="R19" i="32" s="1"/>
  <c r="Q19" i="32" s="1"/>
  <c r="S42" i="32"/>
  <c r="R42" i="32" s="1"/>
  <c r="Q42" i="32" s="1"/>
  <c r="R64" i="51"/>
  <c r="R64" i="32"/>
  <c r="Q64" i="32" s="1"/>
  <c r="P64" i="32" s="1"/>
  <c r="O64" i="32" s="1"/>
  <c r="N64" i="32" s="1"/>
  <c r="S6" i="51"/>
  <c r="S6" i="45"/>
  <c r="R9" i="45"/>
  <c r="R9" i="51"/>
  <c r="S9" i="45"/>
  <c r="Q18" i="32"/>
  <c r="P18" i="32" s="1"/>
  <c r="O18" i="32" s="1"/>
  <c r="S101" i="45"/>
  <c r="S101" i="51"/>
  <c r="Q101" i="13"/>
  <c r="S97" i="45"/>
  <c r="R97" i="45"/>
  <c r="S91" i="51"/>
  <c r="S91" i="45"/>
  <c r="S73" i="45"/>
  <c r="R73" i="45"/>
  <c r="R73" i="51"/>
  <c r="S67" i="45"/>
  <c r="S67" i="51"/>
  <c r="S55" i="45"/>
  <c r="Q55" i="13"/>
  <c r="S51" i="45"/>
  <c r="S51" i="51"/>
  <c r="Q51" i="13"/>
  <c r="R46" i="32"/>
  <c r="Q46" i="32" s="1"/>
  <c r="P46" i="32" s="1"/>
  <c r="R41" i="32"/>
  <c r="Q41" i="32" s="1"/>
  <c r="P41" i="32" s="1"/>
  <c r="S32" i="45"/>
  <c r="Q32" i="13"/>
  <c r="R32" i="51"/>
  <c r="S22" i="45"/>
  <c r="S22" i="51"/>
  <c r="Q22" i="13"/>
  <c r="S12" i="51"/>
  <c r="S12" i="45"/>
  <c r="S33" i="45"/>
  <c r="Q33" i="13"/>
  <c r="R33" i="51"/>
  <c r="H57" i="53"/>
  <c r="J63" i="47"/>
  <c r="N109" i="30"/>
  <c r="O109" i="50"/>
  <c r="AE46" i="50"/>
  <c r="K40" i="47"/>
  <c r="K40" i="53"/>
  <c r="J107" i="36"/>
  <c r="J57" i="53"/>
  <c r="J57" i="47"/>
  <c r="P109" i="50"/>
  <c r="Z27" i="43"/>
  <c r="AE55" i="43"/>
  <c r="AE59" i="43"/>
  <c r="M62" i="47"/>
  <c r="L108" i="53"/>
  <c r="L108" i="47"/>
  <c r="M107" i="53"/>
  <c r="L107" i="53"/>
  <c r="K47" i="36"/>
  <c r="L47" i="47" s="1"/>
  <c r="K57" i="47"/>
  <c r="L57" i="53"/>
  <c r="L40" i="53"/>
  <c r="L40" i="47"/>
  <c r="M55" i="53"/>
  <c r="R107" i="50"/>
  <c r="O105" i="6"/>
  <c r="P107" i="6"/>
  <c r="Q107" i="43"/>
  <c r="X107" i="6"/>
  <c r="X107" i="43" s="1"/>
  <c r="W107" i="43"/>
  <c r="O108" i="6"/>
  <c r="W108" i="6"/>
  <c r="V108" i="43"/>
  <c r="Q110" i="6"/>
  <c r="S110" i="43"/>
  <c r="O106" i="53"/>
  <c r="M106" i="36"/>
  <c r="T110" i="50"/>
  <c r="S110" i="50"/>
  <c r="X109" i="43"/>
  <c r="AC109" i="43" s="1"/>
  <c r="E58" i="23" s="1"/>
  <c r="Q108" i="43"/>
  <c r="Q106" i="43"/>
  <c r="P107" i="4"/>
  <c r="Q107" i="24" s="1"/>
  <c r="W106" i="4"/>
  <c r="V106" i="24"/>
  <c r="O61" i="32"/>
  <c r="N61" i="32" s="1"/>
  <c r="O17" i="32"/>
  <c r="N17" i="32" s="1"/>
  <c r="R72" i="45"/>
  <c r="R72" i="51"/>
  <c r="R35" i="45"/>
  <c r="P35" i="13"/>
  <c r="P35" i="32" s="1"/>
  <c r="R69" i="51"/>
  <c r="P69" i="13"/>
  <c r="R20" i="32"/>
  <c r="S28" i="45"/>
  <c r="S28" i="51"/>
  <c r="W108" i="13"/>
  <c r="V108" i="45"/>
  <c r="Q90" i="13"/>
  <c r="R90" i="51"/>
  <c r="S88" i="51"/>
  <c r="R88" i="45"/>
  <c r="S62" i="45"/>
  <c r="Q62" i="13"/>
  <c r="S50" i="51"/>
  <c r="S50" i="40" s="1"/>
  <c r="Q50" i="13"/>
  <c r="S47" i="51"/>
  <c r="Q47" i="13"/>
  <c r="S45" i="45"/>
  <c r="Q45" i="13"/>
  <c r="S99" i="45"/>
  <c r="Q99" i="13"/>
  <c r="S57" i="45"/>
  <c r="Q57" i="13"/>
  <c r="S46" i="45"/>
  <c r="S46" i="51"/>
  <c r="S41" i="51"/>
  <c r="S41" i="45"/>
  <c r="R41" i="51"/>
  <c r="S29" i="45"/>
  <c r="Q29" i="13"/>
  <c r="S93" i="45"/>
  <c r="Q93" i="13"/>
  <c r="S14" i="45"/>
  <c r="Q14" i="13"/>
  <c r="S24" i="45"/>
  <c r="Q24" i="13"/>
  <c r="R24" i="51" s="1"/>
  <c r="Q5" i="13"/>
  <c r="R5" i="51"/>
  <c r="S39" i="45"/>
  <c r="Q39" i="13"/>
  <c r="S39" i="51"/>
  <c r="T39" i="45"/>
  <c r="T39" i="42" s="1"/>
  <c r="T5" i="45"/>
  <c r="S5" i="32"/>
  <c r="R5" i="32" s="1"/>
  <c r="Q5" i="32" s="1"/>
  <c r="S5" i="51"/>
  <c r="S5" i="40" s="1"/>
  <c r="T77" i="51"/>
  <c r="R77" i="13"/>
  <c r="R77" i="32" s="1"/>
  <c r="S77" i="51"/>
  <c r="R30" i="13"/>
  <c r="S30" i="32"/>
  <c r="T24" i="45"/>
  <c r="S24" i="32"/>
  <c r="R24" i="32" s="1"/>
  <c r="Q24" i="32" s="1"/>
  <c r="T11" i="45"/>
  <c r="S11" i="32"/>
  <c r="R11" i="32" s="1"/>
  <c r="Q11" i="32" s="1"/>
  <c r="T14" i="45"/>
  <c r="S14" i="32"/>
  <c r="R14" i="32" s="1"/>
  <c r="Q14" i="32" s="1"/>
  <c r="R96" i="13"/>
  <c r="T96" i="51"/>
  <c r="T96" i="40" s="1"/>
  <c r="T16" i="45"/>
  <c r="S16" i="32"/>
  <c r="R16" i="32" s="1"/>
  <c r="Q16" i="32" s="1"/>
  <c r="T42" i="51"/>
  <c r="T42" i="45"/>
  <c r="T84" i="45"/>
  <c r="R84" i="13"/>
  <c r="R66" i="13"/>
  <c r="T66" i="45"/>
  <c r="R7" i="13"/>
  <c r="T7" i="51"/>
  <c r="S7" i="51"/>
  <c r="R10" i="13"/>
  <c r="T10" i="45"/>
  <c r="S10" i="32"/>
  <c r="R10" i="32" s="1"/>
  <c r="T15" i="45"/>
  <c r="T15" i="42" s="1"/>
  <c r="S15" i="32"/>
  <c r="R15" i="32" s="1"/>
  <c r="Q15" i="32" s="1"/>
  <c r="S15" i="51"/>
  <c r="T19" i="45"/>
  <c r="T19" i="51"/>
  <c r="R23" i="13"/>
  <c r="T23" i="51"/>
  <c r="T23" i="40" s="1"/>
  <c r="S23" i="45"/>
  <c r="R27" i="13"/>
  <c r="S27" i="45"/>
  <c r="S27" i="32"/>
  <c r="R27" i="32" s="1"/>
  <c r="S27" i="51"/>
  <c r="S27" i="40" s="1"/>
  <c r="S31" i="51"/>
  <c r="T31" i="51"/>
  <c r="S31" i="32"/>
  <c r="R31" i="32" s="1"/>
  <c r="Q31" i="32" s="1"/>
  <c r="P31" i="32" s="1"/>
  <c r="T34" i="51"/>
  <c r="T34" i="40" s="1"/>
  <c r="S34" i="51"/>
  <c r="S34" i="32"/>
  <c r="R34" i="32" s="1"/>
  <c r="Q34" i="32" s="1"/>
  <c r="T36" i="45"/>
  <c r="S36" i="32"/>
  <c r="R36" i="32" s="1"/>
  <c r="Q36" i="32" s="1"/>
  <c r="S36" i="45"/>
  <c r="T38" i="45"/>
  <c r="S38" i="32"/>
  <c r="R38" i="32" s="1"/>
  <c r="Q38" i="32" s="1"/>
  <c r="S38" i="45"/>
  <c r="S43" i="51"/>
  <c r="T43" i="51"/>
  <c r="S43" i="32"/>
  <c r="R43" i="32" s="1"/>
  <c r="Q43" i="32" s="1"/>
  <c r="P43" i="32" s="1"/>
  <c r="T45" i="45"/>
  <c r="S45" i="32"/>
  <c r="R45" i="32" s="1"/>
  <c r="Q45" i="32" s="1"/>
  <c r="T47" i="51"/>
  <c r="T47" i="40" s="1"/>
  <c r="S47" i="32"/>
  <c r="R47" i="32" s="1"/>
  <c r="Q47" i="32" s="1"/>
  <c r="S47" i="45"/>
  <c r="T50" i="51"/>
  <c r="T50" i="40" s="1"/>
  <c r="T50" i="45"/>
  <c r="R52" i="13"/>
  <c r="S52" i="51" s="1"/>
  <c r="S52" i="40" s="1"/>
  <c r="T52" i="51"/>
  <c r="S52" i="45"/>
  <c r="R54" i="13"/>
  <c r="T54" i="45"/>
  <c r="R56" i="13"/>
  <c r="T56" i="51"/>
  <c r="T56" i="40" s="1"/>
  <c r="S56" i="51"/>
  <c r="R58" i="13"/>
  <c r="S58" i="45"/>
  <c r="S58" i="32"/>
  <c r="R58" i="32" s="1"/>
  <c r="T60" i="45"/>
  <c r="S60" i="32"/>
  <c r="R60" i="32" s="1"/>
  <c r="Q60" i="32" s="1"/>
  <c r="P60" i="32" s="1"/>
  <c r="S60" i="51"/>
  <c r="S60" i="40" s="1"/>
  <c r="S60" i="45"/>
  <c r="T62" i="51"/>
  <c r="S62" i="51"/>
  <c r="S62" i="32"/>
  <c r="R62" i="32" s="1"/>
  <c r="Q62" i="32" s="1"/>
  <c r="T65" i="45"/>
  <c r="S65" i="32"/>
  <c r="R65" i="32" s="1"/>
  <c r="Q65" i="32" s="1"/>
  <c r="S65" i="51"/>
  <c r="T68" i="45"/>
  <c r="AC68" i="45" s="1"/>
  <c r="S68" i="32"/>
  <c r="R68" i="32" s="1"/>
  <c r="Q68" i="32" s="1"/>
  <c r="S68" i="45"/>
  <c r="T70" i="51"/>
  <c r="S70" i="32"/>
  <c r="R70" i="32" s="1"/>
  <c r="Q70" i="32" s="1"/>
  <c r="T75" i="45"/>
  <c r="R75" i="13"/>
  <c r="S75" i="32"/>
  <c r="S75" i="51"/>
  <c r="T78" i="45"/>
  <c r="S78" i="51"/>
  <c r="S78" i="40" s="1"/>
  <c r="S78" i="45"/>
  <c r="T80" i="51"/>
  <c r="R80" i="13"/>
  <c r="S80" i="32"/>
  <c r="R80" i="32" s="1"/>
  <c r="S80" i="51"/>
  <c r="T82" i="45"/>
  <c r="S82" i="51"/>
  <c r="S82" i="45"/>
  <c r="T85" i="51"/>
  <c r="R85" i="13"/>
  <c r="S85" i="32"/>
  <c r="T88" i="51"/>
  <c r="S88" i="32"/>
  <c r="R88" i="32" s="1"/>
  <c r="Q88" i="32" s="1"/>
  <c r="P88" i="32" s="1"/>
  <c r="O88" i="32" s="1"/>
  <c r="S88" i="45"/>
  <c r="T90" i="45"/>
  <c r="AC90" i="45" s="1"/>
  <c r="S90" i="32"/>
  <c r="R90" i="32" s="1"/>
  <c r="Q90" i="32" s="1"/>
  <c r="S90" i="51"/>
  <c r="S92" i="51"/>
  <c r="T92" i="51"/>
  <c r="S92" i="32"/>
  <c r="R92" i="32" s="1"/>
  <c r="Q92" i="32" s="1"/>
  <c r="P92" i="32" s="1"/>
  <c r="O92" i="32" s="1"/>
  <c r="N92" i="32" s="1"/>
  <c r="M92" i="32" s="1"/>
  <c r="S92" i="45"/>
  <c r="T95" i="51"/>
  <c r="T95" i="40" s="1"/>
  <c r="S95" i="32"/>
  <c r="R95" i="32" s="1"/>
  <c r="Q95" i="32" s="1"/>
  <c r="S95" i="51"/>
  <c r="T98" i="45"/>
  <c r="AC98" i="45" s="1"/>
  <c r="S98" i="32"/>
  <c r="R98" i="32" s="1"/>
  <c r="Q98" i="32" s="1"/>
  <c r="S98" i="45"/>
  <c r="T100" i="45"/>
  <c r="AC100" i="45" s="1"/>
  <c r="T100" i="51"/>
  <c r="R102" i="13"/>
  <c r="T102" i="45"/>
  <c r="AC102" i="45" s="1"/>
  <c r="S102" i="32"/>
  <c r="R102" i="32" s="1"/>
  <c r="U107" i="51"/>
  <c r="U107" i="45"/>
  <c r="V107" i="13"/>
  <c r="K108" i="53"/>
  <c r="J20" i="53"/>
  <c r="I101" i="36"/>
  <c r="J101" i="47" s="1"/>
  <c r="N107" i="30"/>
  <c r="O107" i="50"/>
  <c r="K101" i="47"/>
  <c r="K101" i="53"/>
  <c r="J59" i="36"/>
  <c r="J52" i="36"/>
  <c r="K52" i="47"/>
  <c r="K63" i="53"/>
  <c r="K63" i="47"/>
  <c r="L20" i="53"/>
  <c r="L20" i="47"/>
  <c r="K20" i="53"/>
  <c r="K20" i="47"/>
  <c r="Q105" i="50"/>
  <c r="O105" i="30"/>
  <c r="P107" i="50"/>
  <c r="Z62" i="43"/>
  <c r="L59" i="53"/>
  <c r="K45" i="36"/>
  <c r="M45" i="53"/>
  <c r="L45" i="47"/>
  <c r="L52" i="53"/>
  <c r="L52" i="47"/>
  <c r="J55" i="36"/>
  <c r="K55" i="47" s="1"/>
  <c r="L101" i="53"/>
  <c r="L63" i="47"/>
  <c r="L63" i="53"/>
  <c r="X108" i="30"/>
  <c r="X108" i="50" s="1"/>
  <c r="W108" i="50"/>
  <c r="Q109" i="50"/>
  <c r="I106" i="43"/>
  <c r="Q109" i="6"/>
  <c r="O108" i="30"/>
  <c r="P106" i="30"/>
  <c r="U110" i="43"/>
  <c r="V110" i="6"/>
  <c r="W110" i="6" s="1"/>
  <c r="R110" i="43"/>
  <c r="S109" i="43"/>
  <c r="X106" i="43"/>
  <c r="J106" i="43"/>
  <c r="Q105" i="43"/>
  <c r="Q108" i="4"/>
  <c r="R108" i="24" s="1"/>
  <c r="W107" i="4"/>
  <c r="V107" i="24"/>
  <c r="V105" i="4"/>
  <c r="U105" i="24"/>
  <c r="R106" i="4"/>
  <c r="W109" i="4"/>
  <c r="V109" i="24"/>
  <c r="U106" i="50"/>
  <c r="V106" i="30"/>
  <c r="O34" i="47"/>
  <c r="O34" i="53"/>
  <c r="M34" i="36"/>
  <c r="R28" i="32"/>
  <c r="Q28" i="32" s="1"/>
  <c r="P28" i="32" s="1"/>
  <c r="O28" i="32" s="1"/>
  <c r="R99" i="32"/>
  <c r="Q99" i="32" s="1"/>
  <c r="R97" i="32"/>
  <c r="Q97" i="32" s="1"/>
  <c r="P97" i="32" s="1"/>
  <c r="O97" i="32" s="1"/>
  <c r="N97" i="32" s="1"/>
  <c r="M97" i="32" s="1"/>
  <c r="R69" i="32"/>
  <c r="Q69" i="32" s="1"/>
  <c r="P69" i="32" s="1"/>
  <c r="R67" i="32"/>
  <c r="Q67" i="32" s="1"/>
  <c r="P67" i="32" s="1"/>
  <c r="O67" i="32" s="1"/>
  <c r="R63" i="32"/>
  <c r="Q63" i="32" s="1"/>
  <c r="P63" i="32" s="1"/>
  <c r="O63" i="32" s="1"/>
  <c r="R55" i="32"/>
  <c r="Q55" i="32" s="1"/>
  <c r="R29" i="32"/>
  <c r="Q29" i="32" s="1"/>
  <c r="R93" i="32"/>
  <c r="Q93" i="32" s="1"/>
  <c r="S108" i="24"/>
  <c r="U107" i="24"/>
  <c r="T107" i="24"/>
  <c r="M40" i="47"/>
  <c r="M52" i="47"/>
  <c r="L25" i="47"/>
  <c r="M63" i="47"/>
  <c r="M84" i="47"/>
  <c r="M50" i="53"/>
  <c r="N108" i="47"/>
  <c r="S107" i="24"/>
  <c r="M78" i="37"/>
  <c r="O78" i="49"/>
  <c r="N46" i="53"/>
  <c r="N55" i="47"/>
  <c r="N81" i="53"/>
  <c r="L60" i="36"/>
  <c r="K100" i="36"/>
  <c r="L88" i="36"/>
  <c r="M59" i="53"/>
  <c r="L64" i="36"/>
  <c r="N50" i="47"/>
  <c r="L78" i="36"/>
  <c r="N59" i="47"/>
  <c r="N64" i="47"/>
  <c r="N108" i="53"/>
  <c r="K41" i="36"/>
  <c r="N93" i="47"/>
  <c r="M52" i="53"/>
  <c r="M47" i="53"/>
  <c r="L81" i="36"/>
  <c r="N60" i="47"/>
  <c r="N52" i="53"/>
  <c r="S106" i="50"/>
  <c r="U105" i="43"/>
  <c r="S109" i="50"/>
  <c r="N63" i="47"/>
  <c r="U108" i="43"/>
  <c r="O106" i="43"/>
  <c r="S105" i="43"/>
  <c r="T106" i="43"/>
  <c r="R105" i="43"/>
  <c r="AD43" i="28"/>
  <c r="X108" i="37"/>
  <c r="P52" i="49"/>
  <c r="O58" i="54"/>
  <c r="AB58" i="54" s="1"/>
  <c r="M5" i="36"/>
  <c r="N110" i="36"/>
  <c r="M43" i="36"/>
  <c r="N43" i="47" s="1"/>
  <c r="M10" i="36"/>
  <c r="N50" i="53"/>
  <c r="M25" i="53"/>
  <c r="N101" i="47"/>
  <c r="N40" i="53"/>
  <c r="N63" i="53"/>
  <c r="N57" i="47"/>
  <c r="M8" i="36"/>
  <c r="O50" i="47"/>
  <c r="AB50" i="47" s="1"/>
  <c r="O40" i="47"/>
  <c r="AB40" i="47" s="1"/>
  <c r="O63" i="47"/>
  <c r="M56" i="36"/>
  <c r="N84" i="47"/>
  <c r="N55" i="53"/>
  <c r="M95" i="36"/>
  <c r="N85" i="53"/>
  <c r="M14" i="36"/>
  <c r="O8" i="53"/>
  <c r="AB8" i="53" s="1"/>
  <c r="O43" i="47"/>
  <c r="AB43" i="47" s="1"/>
  <c r="T106" i="47"/>
  <c r="V106" i="47"/>
  <c r="N107" i="46"/>
  <c r="R107" i="47"/>
  <c r="T108" i="49"/>
  <c r="AF102" i="29"/>
  <c r="AF94" i="29"/>
  <c r="AF77" i="29"/>
  <c r="AF65" i="29"/>
  <c r="AF53" i="29"/>
  <c r="AF40" i="29"/>
  <c r="AF87" i="29"/>
  <c r="AF73" i="29"/>
  <c r="AF64" i="29"/>
  <c r="AF59" i="29"/>
  <c r="AF52" i="29"/>
  <c r="AF41" i="29"/>
  <c r="AF35" i="29"/>
  <c r="AF24" i="29"/>
  <c r="AF14" i="29"/>
  <c r="AF6" i="29"/>
  <c r="AF30" i="29"/>
  <c r="AF10" i="29"/>
  <c r="Z99" i="29"/>
  <c r="Z11" i="29"/>
  <c r="Z53" i="29"/>
  <c r="Z85" i="29"/>
  <c r="Z61" i="29"/>
  <c r="AA42" i="29"/>
  <c r="AE27" i="29"/>
  <c r="AA81" i="29"/>
  <c r="AD15" i="29"/>
  <c r="AA33" i="29"/>
  <c r="AD7" i="29"/>
  <c r="AD57" i="29"/>
  <c r="AA45" i="29"/>
  <c r="AD41" i="29"/>
  <c r="T110" i="46"/>
  <c r="V110" i="47"/>
  <c r="AC110" i="47" s="1"/>
  <c r="E76" i="23" s="1"/>
  <c r="AF98" i="31"/>
  <c r="AF90" i="31"/>
  <c r="AF78" i="31"/>
  <c r="AF71" i="31"/>
  <c r="AF62" i="31"/>
  <c r="AF49" i="31"/>
  <c r="AF45" i="31"/>
  <c r="AF95" i="31"/>
  <c r="AF84" i="31"/>
  <c r="AF67" i="31"/>
  <c r="AF58" i="31"/>
  <c r="AF41" i="31"/>
  <c r="AF30" i="31"/>
  <c r="AF25" i="31"/>
  <c r="AF16" i="31"/>
  <c r="AF9" i="31"/>
  <c r="AF37" i="31"/>
  <c r="AF31" i="31"/>
  <c r="AF20" i="31"/>
  <c r="AF11" i="31"/>
  <c r="AF4" i="31"/>
  <c r="Z71" i="31"/>
  <c r="AE57" i="31"/>
  <c r="Z58" i="31"/>
  <c r="Z40" i="31"/>
  <c r="Z7" i="31"/>
  <c r="AE45" i="31"/>
  <c r="AE37" i="31"/>
  <c r="AA98" i="31"/>
  <c r="AD88" i="31"/>
  <c r="AD49" i="31"/>
  <c r="AD8" i="31"/>
  <c r="AA7" i="31"/>
  <c r="AC96" i="31"/>
  <c r="AC68" i="31"/>
  <c r="AC63" i="31"/>
  <c r="AC85" i="31"/>
  <c r="S106" i="49"/>
  <c r="O107" i="46"/>
  <c r="U107" i="47"/>
  <c r="AC107" i="47" s="1"/>
  <c r="E37" i="23" s="1"/>
  <c r="S108" i="47"/>
  <c r="U109" i="46"/>
  <c r="AC109" i="46" s="1"/>
  <c r="E61" i="23" s="1"/>
  <c r="AE75" i="29"/>
  <c r="Z33" i="29"/>
  <c r="Z40" i="29"/>
  <c r="AE12" i="29"/>
  <c r="AE7" i="29"/>
  <c r="AE3" i="29"/>
  <c r="AE22" i="29"/>
  <c r="AE17" i="29"/>
  <c r="AE4" i="29"/>
  <c r="Z58" i="29"/>
  <c r="Z78" i="29"/>
  <c r="Z50" i="29"/>
  <c r="AE72" i="29"/>
  <c r="AD3" i="29"/>
  <c r="AA68" i="29"/>
  <c r="AB3" i="29"/>
  <c r="S110" i="47"/>
  <c r="S107" i="50"/>
  <c r="AE102" i="31"/>
  <c r="AE70" i="31"/>
  <c r="AE54" i="31"/>
  <c r="AE101" i="31"/>
  <c r="AE99" i="31"/>
  <c r="AE94" i="31"/>
  <c r="AE89" i="31"/>
  <c r="AE80" i="31"/>
  <c r="AE75" i="31"/>
  <c r="AE66" i="31"/>
  <c r="AE56" i="31"/>
  <c r="AE52" i="31"/>
  <c r="AE50" i="31"/>
  <c r="AE41" i="31"/>
  <c r="AE16" i="31"/>
  <c r="AB41" i="31"/>
  <c r="AB9" i="31"/>
  <c r="AD32" i="31"/>
  <c r="AC70" i="31"/>
  <c r="AC94" i="31"/>
  <c r="AC46" i="31"/>
  <c r="O55" i="47"/>
  <c r="P107" i="47"/>
  <c r="R107" i="43"/>
  <c r="R108" i="43"/>
  <c r="V108" i="46"/>
  <c r="AF95" i="29"/>
  <c r="AF78" i="29"/>
  <c r="AF71" i="29"/>
  <c r="AF63" i="29"/>
  <c r="AF44" i="29"/>
  <c r="AF36" i="29"/>
  <c r="AF99" i="29"/>
  <c r="AF91" i="29"/>
  <c r="AF86" i="29"/>
  <c r="AF81" i="29"/>
  <c r="AF70" i="29"/>
  <c r="AF62" i="29"/>
  <c r="AF51" i="29"/>
  <c r="AF39" i="29"/>
  <c r="AF29" i="29"/>
  <c r="Z32" i="29"/>
  <c r="AF23" i="29"/>
  <c r="Z37" i="29"/>
  <c r="AD23" i="29"/>
  <c r="R110" i="46"/>
  <c r="AF85" i="31"/>
  <c r="AF34" i="31"/>
  <c r="AF17" i="31"/>
  <c r="AF13" i="31"/>
  <c r="AF38" i="31"/>
  <c r="AF27" i="31"/>
  <c r="AF19" i="31"/>
  <c r="AF10" i="31"/>
  <c r="AD35" i="31"/>
  <c r="AD21" i="31"/>
  <c r="Q107" i="46"/>
  <c r="AF88" i="29"/>
  <c r="Z16" i="29"/>
  <c r="Z5" i="29"/>
  <c r="AE82" i="31"/>
  <c r="Z72" i="31"/>
  <c r="Z32" i="31"/>
  <c r="AE27" i="31"/>
  <c r="Z24" i="31"/>
  <c r="AA24" i="31"/>
  <c r="P105" i="47"/>
  <c r="R110" i="47"/>
  <c r="AW98" i="28"/>
  <c r="AO93" i="28"/>
  <c r="AO66" i="28"/>
  <c r="AO54" i="28"/>
  <c r="AW63" i="28"/>
  <c r="AW87" i="28"/>
  <c r="AW44" i="28"/>
  <c r="AD44" i="28" s="1"/>
  <c r="AW60" i="28"/>
  <c r="AW84" i="28"/>
  <c r="AW65" i="28"/>
  <c r="AW81" i="28"/>
  <c r="AW78" i="28"/>
  <c r="AW94" i="28"/>
  <c r="AW67" i="28"/>
  <c r="AW83" i="28"/>
  <c r="AW99" i="28"/>
  <c r="AW72" i="28"/>
  <c r="AW88" i="28"/>
  <c r="AO63" i="28"/>
  <c r="AW71" i="28"/>
  <c r="AO79" i="28"/>
  <c r="AO95" i="28"/>
  <c r="AO52" i="28"/>
  <c r="AA52" i="28" s="1"/>
  <c r="AO68" i="28"/>
  <c r="AW76" i="28"/>
  <c r="AO84" i="28"/>
  <c r="AO100" i="28"/>
  <c r="AO73" i="28"/>
  <c r="AO89" i="28"/>
  <c r="AW97" i="28"/>
  <c r="AO62" i="28"/>
  <c r="AW70" i="28"/>
  <c r="AO78" i="28"/>
  <c r="AO94" i="28"/>
  <c r="AO67" i="28"/>
  <c r="AW75" i="28"/>
  <c r="AO83" i="28"/>
  <c r="AO99" i="28"/>
  <c r="AO72" i="28"/>
  <c r="AO88" i="28"/>
  <c r="AW96" i="28"/>
  <c r="X25" i="32"/>
  <c r="P52" i="54"/>
  <c r="O57" i="47"/>
  <c r="O56" i="47"/>
  <c r="AB56" i="47" s="1"/>
  <c r="N105" i="36"/>
  <c r="N28" i="36"/>
  <c r="O98" i="47"/>
  <c r="P28" i="47"/>
  <c r="O5" i="47"/>
  <c r="AB5" i="47" s="1"/>
  <c r="N57" i="53"/>
  <c r="N38" i="36"/>
  <c r="O85" i="47"/>
  <c r="AB85" i="47" s="1"/>
  <c r="O84" i="47"/>
  <c r="AB84" i="47" s="1"/>
  <c r="Q27" i="49"/>
  <c r="S109" i="4"/>
  <c r="S105" i="4"/>
  <c r="T105" i="24" s="1"/>
  <c r="AT80" i="28"/>
  <c r="AB80" i="28" s="1"/>
  <c r="AL79" i="28"/>
  <c r="Z79" i="28" s="1"/>
  <c r="AT65" i="28"/>
  <c r="AL61" i="28"/>
  <c r="AL55" i="28"/>
  <c r="AT53" i="28"/>
  <c r="AD53" i="28" s="1"/>
  <c r="AL53" i="28"/>
  <c r="AT47" i="28"/>
  <c r="AL47" i="28"/>
  <c r="AT46" i="28"/>
  <c r="AL46" i="28"/>
  <c r="AT25" i="28"/>
  <c r="AT15" i="28"/>
  <c r="AL15" i="28"/>
  <c r="AL14" i="28"/>
  <c r="AT10" i="28"/>
  <c r="AT5" i="28"/>
  <c r="AL5" i="28"/>
  <c r="AL4" i="28"/>
  <c r="X57" i="45"/>
  <c r="AL3" i="28"/>
  <c r="AO3" i="28"/>
  <c r="AT4" i="28"/>
  <c r="AW4" i="28"/>
  <c r="AY5" i="28"/>
  <c r="AO8" i="28"/>
  <c r="AO9" i="28"/>
  <c r="AW9" i="28"/>
  <c r="AY10" i="28"/>
  <c r="AT11" i="28"/>
  <c r="AW11" i="28"/>
  <c r="AY12" i="28"/>
  <c r="AT13" i="28"/>
  <c r="AW13" i="28"/>
  <c r="AL16" i="28"/>
  <c r="AO16" i="28"/>
  <c r="AW16" i="28"/>
  <c r="AY17" i="28"/>
  <c r="AT19" i="28"/>
  <c r="AW19" i="28"/>
  <c r="AT21" i="28"/>
  <c r="AW21" i="28"/>
  <c r="AO23" i="28"/>
  <c r="AO24" i="28"/>
  <c r="AW24" i="28"/>
  <c r="AY25" i="28"/>
  <c r="AT26" i="28"/>
  <c r="AW26" i="28"/>
  <c r="AL29" i="28"/>
  <c r="AO29" i="28"/>
  <c r="AW29" i="28"/>
  <c r="AY30" i="28"/>
  <c r="AY31" i="28"/>
  <c r="AL34" i="28"/>
  <c r="AO34" i="28"/>
  <c r="AL35" i="28"/>
  <c r="AO35" i="28"/>
  <c r="AL38" i="28"/>
  <c r="AO38" i="28"/>
  <c r="AT39" i="28"/>
  <c r="AW39" i="28"/>
  <c r="AY40" i="28"/>
  <c r="AC40" i="28" s="1"/>
  <c r="AT41" i="28"/>
  <c r="AW41" i="28"/>
  <c r="AY42" i="28"/>
  <c r="AY44" i="28"/>
  <c r="AY48" i="28"/>
  <c r="AO50" i="28"/>
  <c r="AW50" i="28"/>
  <c r="AB50" i="28" s="1"/>
  <c r="AL57" i="28"/>
  <c r="AO57" i="28"/>
  <c r="AL58" i="28"/>
  <c r="AL62" i="28"/>
  <c r="AL64" i="28"/>
  <c r="AL67" i="28"/>
  <c r="AL69" i="28"/>
  <c r="AO69" i="28"/>
  <c r="AL71" i="28"/>
  <c r="AL73" i="28"/>
  <c r="AL75" i="28"/>
  <c r="AL76" i="28"/>
  <c r="AL77" i="28"/>
  <c r="AO77" i="28"/>
  <c r="AL81" i="28"/>
  <c r="AL83" i="28"/>
  <c r="AL85" i="28"/>
  <c r="AO85" i="28"/>
  <c r="AL86" i="28"/>
  <c r="AL88" i="28"/>
  <c r="AL89" i="28"/>
  <c r="AL90" i="28"/>
  <c r="AL92" i="28"/>
  <c r="AL94" i="28"/>
  <c r="AL96" i="28"/>
  <c r="AL98" i="28"/>
  <c r="AL99" i="28"/>
  <c r="AH94" i="28"/>
  <c r="AH37" i="28"/>
  <c r="AK101" i="28"/>
  <c r="AK100" i="28"/>
  <c r="Z100" i="28" s="1"/>
  <c r="AK99" i="28"/>
  <c r="AK98" i="28"/>
  <c r="AK97" i="28"/>
  <c r="AK96" i="28"/>
  <c r="AK95" i="28"/>
  <c r="AK94" i="28"/>
  <c r="AK93" i="28"/>
  <c r="AK92" i="28"/>
  <c r="AK91" i="28"/>
  <c r="AK90" i="28"/>
  <c r="AK89" i="28"/>
  <c r="AK88" i="28"/>
  <c r="AK87" i="28"/>
  <c r="AK86" i="28"/>
  <c r="AK85" i="28"/>
  <c r="AK84" i="28"/>
  <c r="Z84" i="28" s="1"/>
  <c r="AK83" i="28"/>
  <c r="AK82" i="28"/>
  <c r="AK81" i="28"/>
  <c r="AK80" i="28"/>
  <c r="AK78" i="28"/>
  <c r="AK77" i="28"/>
  <c r="AK76" i="28"/>
  <c r="AK75" i="28"/>
  <c r="AK74" i="28"/>
  <c r="AK73" i="28"/>
  <c r="AK72" i="28"/>
  <c r="AK71" i="28"/>
  <c r="AK70" i="28"/>
  <c r="AK69" i="28"/>
  <c r="AK68" i="28"/>
  <c r="AK67" i="28"/>
  <c r="AK66" i="28"/>
  <c r="AK65" i="28"/>
  <c r="AK64" i="28"/>
  <c r="Z64" i="28" s="1"/>
  <c r="AK63" i="28"/>
  <c r="AK62" i="28"/>
  <c r="AK60" i="28"/>
  <c r="Z60" i="28" s="1"/>
  <c r="AK59" i="28"/>
  <c r="Z59" i="28" s="1"/>
  <c r="AK58" i="28"/>
  <c r="AK57" i="28"/>
  <c r="AK51" i="28"/>
  <c r="AK47" i="28"/>
  <c r="AK46" i="28"/>
  <c r="AK41" i="28"/>
  <c r="AK40" i="28"/>
  <c r="AK39" i="28"/>
  <c r="AK38" i="28"/>
  <c r="Z38" i="28" s="1"/>
  <c r="AK35" i="28"/>
  <c r="AK34" i="28"/>
  <c r="AK29" i="28"/>
  <c r="AK28" i="28"/>
  <c r="AK27" i="28"/>
  <c r="AK26" i="28"/>
  <c r="AK22" i="28"/>
  <c r="AK21" i="28"/>
  <c r="AK20" i="28"/>
  <c r="AK19" i="28"/>
  <c r="AK16" i="28"/>
  <c r="Z16" i="28" s="1"/>
  <c r="AK15" i="28"/>
  <c r="AK14" i="28"/>
  <c r="AK13" i="28"/>
  <c r="AK12" i="28"/>
  <c r="AK11" i="28"/>
  <c r="AK6" i="28"/>
  <c r="AK5" i="28"/>
  <c r="AK4" i="28"/>
  <c r="AK3" i="28"/>
  <c r="AP95" i="28"/>
  <c r="AP54" i="28"/>
  <c r="AP31" i="28"/>
  <c r="AP23" i="28"/>
  <c r="AP8" i="28"/>
  <c r="AP6" i="28"/>
  <c r="AA6" i="28" s="1"/>
  <c r="AP16" i="28"/>
  <c r="AP29" i="28"/>
  <c r="AS102" i="28"/>
  <c r="AS101" i="28"/>
  <c r="AS100" i="28"/>
  <c r="AB100" i="28" s="1"/>
  <c r="AS99" i="28"/>
  <c r="AS98" i="28"/>
  <c r="AS97" i="28"/>
  <c r="AS96" i="28"/>
  <c r="AS95" i="28"/>
  <c r="AB95" i="28" s="1"/>
  <c r="AS94" i="28"/>
  <c r="AB94" i="28" s="1"/>
  <c r="AS93" i="28"/>
  <c r="AB93" i="28" s="1"/>
  <c r="AS92" i="28"/>
  <c r="AS91" i="28"/>
  <c r="AD91" i="28" s="1"/>
  <c r="AS90" i="28"/>
  <c r="AS89" i="28"/>
  <c r="AB89" i="28" s="1"/>
  <c r="AS88" i="28"/>
  <c r="AS87" i="28"/>
  <c r="AS86" i="28"/>
  <c r="AS85" i="28"/>
  <c r="AB85" i="28" s="1"/>
  <c r="AS84" i="28"/>
  <c r="AS83" i="28"/>
  <c r="AB83" i="28" s="1"/>
  <c r="AS82" i="28"/>
  <c r="AS81" i="28"/>
  <c r="AD81" i="28" s="1"/>
  <c r="AS79" i="28"/>
  <c r="AB79" i="28" s="1"/>
  <c r="AS78" i="28"/>
  <c r="AS77" i="28"/>
  <c r="AB77" i="28" s="1"/>
  <c r="AS76" i="28"/>
  <c r="AS75" i="28"/>
  <c r="AS74" i="28"/>
  <c r="AS73" i="28"/>
  <c r="AB73" i="28" s="1"/>
  <c r="AS72" i="28"/>
  <c r="AS71" i="28"/>
  <c r="AS70" i="28"/>
  <c r="AS69" i="28"/>
  <c r="AB69" i="28" s="1"/>
  <c r="AS68" i="28"/>
  <c r="AB68" i="28" s="1"/>
  <c r="AS67" i="28"/>
  <c r="AS66" i="28"/>
  <c r="AS64" i="28"/>
  <c r="AS63" i="28"/>
  <c r="AS62" i="28"/>
  <c r="AB62" i="28" s="1"/>
  <c r="AS61" i="28"/>
  <c r="AS60" i="28"/>
  <c r="AS59" i="28"/>
  <c r="AA59" i="28" s="1"/>
  <c r="AS58" i="28"/>
  <c r="AS57" i="28"/>
  <c r="AB57" i="28" s="1"/>
  <c r="AS56" i="28"/>
  <c r="AS51" i="28"/>
  <c r="AA51" i="28" s="1"/>
  <c r="AS47" i="28"/>
  <c r="AS46" i="28"/>
  <c r="AS41" i="28"/>
  <c r="AS40" i="28"/>
  <c r="AS39" i="28"/>
  <c r="AS38" i="28"/>
  <c r="AB38" i="28" s="1"/>
  <c r="AS35" i="28"/>
  <c r="AS34" i="28"/>
  <c r="AB34" i="28" s="1"/>
  <c r="AS33" i="28"/>
  <c r="AS28" i="28"/>
  <c r="AS27" i="28"/>
  <c r="AB27" i="28" s="1"/>
  <c r="AS26" i="28"/>
  <c r="AS25" i="28"/>
  <c r="AS22" i="28"/>
  <c r="AS21" i="28"/>
  <c r="AB21" i="28" s="1"/>
  <c r="AS20" i="28"/>
  <c r="AS19" i="28"/>
  <c r="AS15" i="28"/>
  <c r="AS14" i="28"/>
  <c r="AB14" i="28" s="1"/>
  <c r="AS13" i="28"/>
  <c r="AS12" i="28"/>
  <c r="AS11" i="28"/>
  <c r="AS10" i="28"/>
  <c r="AS5" i="28"/>
  <c r="AS4" i="28"/>
  <c r="AS3" i="28"/>
  <c r="AB3" i="28" s="1"/>
  <c r="AX96" i="28"/>
  <c r="AX48" i="28"/>
  <c r="AX22" i="28"/>
  <c r="AX35" i="28"/>
  <c r="AZ101" i="28"/>
  <c r="AC101" i="28" s="1"/>
  <c r="AZ54" i="28"/>
  <c r="AC54" i="28" s="1"/>
  <c r="AZ48" i="28"/>
  <c r="AZ44" i="28"/>
  <c r="AZ42" i="28"/>
  <c r="AZ36" i="28"/>
  <c r="AC36" i="28" s="1"/>
  <c r="AZ31" i="28"/>
  <c r="AZ30" i="28"/>
  <c r="AZ23" i="28"/>
  <c r="AC23" i="28" s="1"/>
  <c r="AZ22" i="28"/>
  <c r="AZ17" i="28"/>
  <c r="AZ8" i="28"/>
  <c r="AC8" i="28" s="1"/>
  <c r="AZ7" i="28"/>
  <c r="AC7" i="28" s="1"/>
  <c r="AZ5" i="28"/>
  <c r="AZ10" i="28"/>
  <c r="AZ12" i="28"/>
  <c r="AZ15" i="28"/>
  <c r="AC15" i="28" s="1"/>
  <c r="AZ25" i="28"/>
  <c r="AZ28" i="28"/>
  <c r="AC28" i="28" s="1"/>
  <c r="AZ33" i="28"/>
  <c r="AC33" i="28" s="1"/>
  <c r="AZ37" i="28"/>
  <c r="AZ41" i="28"/>
  <c r="BC102" i="28"/>
  <c r="BC100" i="28"/>
  <c r="BC98" i="28"/>
  <c r="BC97" i="28"/>
  <c r="BC96" i="28"/>
  <c r="BC94" i="28"/>
  <c r="BC92" i="28"/>
  <c r="BC90" i="28"/>
  <c r="BC88" i="28"/>
  <c r="BC86" i="28"/>
  <c r="BC84" i="28"/>
  <c r="BC83" i="28"/>
  <c r="BC81" i="28"/>
  <c r="BC79" i="28"/>
  <c r="BC77" i="28"/>
  <c r="BC75" i="28"/>
  <c r="BC74" i="28"/>
  <c r="BC73" i="28"/>
  <c r="BC71" i="28"/>
  <c r="BC69" i="28"/>
  <c r="BC67" i="28"/>
  <c r="BC64" i="28"/>
  <c r="BC62" i="28"/>
  <c r="BC59" i="28"/>
  <c r="BC58" i="28"/>
  <c r="BC57" i="28"/>
  <c r="BC55" i="28"/>
  <c r="BC53" i="28"/>
  <c r="BC51" i="28"/>
  <c r="BC50" i="28"/>
  <c r="BC49" i="28"/>
  <c r="BC46" i="28"/>
  <c r="BC45" i="28"/>
  <c r="BC43" i="28"/>
  <c r="BC41" i="28"/>
  <c r="BC39" i="28"/>
  <c r="BC38" i="28"/>
  <c r="BC35" i="28"/>
  <c r="BC34" i="28"/>
  <c r="BC32" i="28"/>
  <c r="BC29" i="28"/>
  <c r="BC27" i="28"/>
  <c r="BC26" i="28"/>
  <c r="BC24" i="28"/>
  <c r="BC21" i="28"/>
  <c r="BC20" i="28"/>
  <c r="BC19" i="28"/>
  <c r="BC18" i="28"/>
  <c r="BC16" i="28"/>
  <c r="BC14" i="28"/>
  <c r="BC13" i="28"/>
  <c r="BC11" i="28"/>
  <c r="BC9" i="28"/>
  <c r="BC6" i="28"/>
  <c r="BC4" i="28"/>
  <c r="BC3" i="28"/>
  <c r="R110" i="52"/>
  <c r="P108" i="52"/>
  <c r="X106" i="52"/>
  <c r="S110" i="52"/>
  <c r="W108" i="53"/>
  <c r="Q108" i="52"/>
  <c r="W107" i="53"/>
  <c r="Q107" i="52"/>
  <c r="W106" i="52"/>
  <c r="X74" i="13"/>
  <c r="W74" i="51"/>
  <c r="W74" i="45"/>
  <c r="W54" i="45"/>
  <c r="X54" i="13"/>
  <c r="W54" i="51"/>
  <c r="X92" i="13"/>
  <c r="W92" i="51"/>
  <c r="W92" i="45"/>
  <c r="W4" i="45"/>
  <c r="X4" i="13"/>
  <c r="W4" i="51"/>
  <c r="R51" i="49"/>
  <c r="X71" i="37"/>
  <c r="W71" i="49"/>
  <c r="W71" i="54"/>
  <c r="R26" i="49"/>
  <c r="Q44" i="53"/>
  <c r="O44" i="36"/>
  <c r="Q44" i="47"/>
  <c r="X24" i="53"/>
  <c r="AC24" i="53" s="1"/>
  <c r="X24" i="47"/>
  <c r="Q27" i="53"/>
  <c r="O27" i="36"/>
  <c r="Q87" i="47"/>
  <c r="O87" i="36"/>
  <c r="Q87" i="53"/>
  <c r="W99" i="54"/>
  <c r="X99" i="37"/>
  <c r="W99" i="49"/>
  <c r="X80" i="37"/>
  <c r="W80" i="49"/>
  <c r="W80" i="54"/>
  <c r="X75" i="13"/>
  <c r="W75" i="51"/>
  <c r="W75" i="45"/>
  <c r="X43" i="13"/>
  <c r="W43" i="51"/>
  <c r="W43" i="45"/>
  <c r="U21" i="40"/>
  <c r="AC99" i="53"/>
  <c r="R99" i="47"/>
  <c r="R99" i="53"/>
  <c r="P99" i="36"/>
  <c r="X96" i="36"/>
  <c r="W96" i="47"/>
  <c r="W96" i="53"/>
  <c r="X84" i="36"/>
  <c r="W84" i="47"/>
  <c r="W84" i="37"/>
  <c r="W84" i="53"/>
  <c r="R61" i="53"/>
  <c r="P61" i="36"/>
  <c r="Q61" i="53" s="1"/>
  <c r="AC59" i="53"/>
  <c r="X29" i="36"/>
  <c r="W29" i="47"/>
  <c r="W29" i="37"/>
  <c r="W29" i="53"/>
  <c r="X87" i="36"/>
  <c r="W87" i="47"/>
  <c r="W87" i="53"/>
  <c r="S39" i="54"/>
  <c r="S39" i="49"/>
  <c r="Q39" i="37"/>
  <c r="AC31" i="53"/>
  <c r="X30" i="36"/>
  <c r="W30" i="47"/>
  <c r="W30" i="53"/>
  <c r="W23" i="37"/>
  <c r="V23" i="54"/>
  <c r="X17" i="36"/>
  <c r="W17" i="47"/>
  <c r="W17" i="53"/>
  <c r="W9" i="37"/>
  <c r="V9" i="54"/>
  <c r="V9" i="49"/>
  <c r="V9" i="42" s="1"/>
  <c r="W7" i="37"/>
  <c r="V7" i="54"/>
  <c r="W11" i="37"/>
  <c r="V11" i="49"/>
  <c r="V10" i="49"/>
  <c r="X5" i="36"/>
  <c r="X5" i="37" s="1"/>
  <c r="W5" i="47"/>
  <c r="W5" i="53"/>
  <c r="V52" i="49"/>
  <c r="V52" i="54"/>
  <c r="V42" i="54"/>
  <c r="V42" i="49"/>
  <c r="S75" i="54"/>
  <c r="S75" i="49"/>
  <c r="Q75" i="37"/>
  <c r="R75" i="49" s="1"/>
  <c r="W107" i="35" a="1"/>
  <c r="W107" i="35" s="1"/>
  <c r="X107" i="35" s="1" a="1"/>
  <c r="X107" i="35" s="1"/>
  <c r="V107" i="37"/>
  <c r="AC37" i="28"/>
  <c r="AL102" i="28"/>
  <c r="Z102" i="28" s="1"/>
  <c r="AL56" i="28"/>
  <c r="AL54" i="28"/>
  <c r="AL52" i="28"/>
  <c r="AL50" i="28"/>
  <c r="AL44" i="28"/>
  <c r="AL42" i="28"/>
  <c r="AL37" i="28"/>
  <c r="Z37" i="28" s="1"/>
  <c r="AL36" i="28"/>
  <c r="AL33" i="28"/>
  <c r="AL30" i="28"/>
  <c r="AL25" i="28"/>
  <c r="AL17" i="28"/>
  <c r="AL10" i="28"/>
  <c r="AL7" i="28"/>
  <c r="AL8" i="28"/>
  <c r="AL9" i="28"/>
  <c r="AL18" i="28"/>
  <c r="AL20" i="28"/>
  <c r="AL22" i="28"/>
  <c r="AL23" i="28"/>
  <c r="AL24" i="28"/>
  <c r="AL31" i="28"/>
  <c r="Z31" i="28" s="1"/>
  <c r="AL32" i="28"/>
  <c r="AL39" i="28"/>
  <c r="AL40" i="28"/>
  <c r="AO101" i="28"/>
  <c r="AA101" i="28" s="1"/>
  <c r="AO82" i="28"/>
  <c r="AO74" i="28"/>
  <c r="AO56" i="28"/>
  <c r="AO47" i="28"/>
  <c r="AO46" i="28"/>
  <c r="AO42" i="28"/>
  <c r="AO40" i="28"/>
  <c r="AO39" i="28"/>
  <c r="AO37" i="28"/>
  <c r="AA37" i="28" s="1"/>
  <c r="AO36" i="28"/>
  <c r="AO33" i="28"/>
  <c r="AA33" i="28" s="1"/>
  <c r="AO30" i="28"/>
  <c r="AO28" i="28"/>
  <c r="AA28" i="28" s="1"/>
  <c r="AO27" i="28"/>
  <c r="AO25" i="28"/>
  <c r="AO22" i="28"/>
  <c r="AO20" i="28"/>
  <c r="AO17" i="28"/>
  <c r="AO15" i="28"/>
  <c r="AO14" i="28"/>
  <c r="AO12" i="28"/>
  <c r="AO10" i="28"/>
  <c r="AO7" i="28"/>
  <c r="AA7" i="28" s="1"/>
  <c r="AO5" i="28"/>
  <c r="AA5" i="28" s="1"/>
  <c r="AO4" i="28"/>
  <c r="AT102" i="28"/>
  <c r="AT55" i="28"/>
  <c r="AT54" i="28"/>
  <c r="AT42" i="28"/>
  <c r="AT37" i="28"/>
  <c r="AT36" i="28"/>
  <c r="AT31" i="28"/>
  <c r="AT30" i="28"/>
  <c r="AT23" i="28"/>
  <c r="AT17" i="28"/>
  <c r="AT8" i="28"/>
  <c r="AT7" i="28"/>
  <c r="AB7" i="28" s="1"/>
  <c r="AT6" i="28"/>
  <c r="AB6" i="28" s="1"/>
  <c r="AT9" i="28"/>
  <c r="AT16" i="28"/>
  <c r="AT18" i="28"/>
  <c r="AB18" i="28" s="1"/>
  <c r="AT20" i="28"/>
  <c r="AT22" i="28"/>
  <c r="AT24" i="28"/>
  <c r="AT29" i="28"/>
  <c r="AB29" i="28" s="1"/>
  <c r="AT32" i="28"/>
  <c r="AD32" i="28" s="1"/>
  <c r="AT40" i="28"/>
  <c r="AW101" i="28"/>
  <c r="AW82" i="28"/>
  <c r="AW74" i="28"/>
  <c r="AW66" i="28"/>
  <c r="AW61" i="28"/>
  <c r="AW56" i="28"/>
  <c r="AW54" i="28"/>
  <c r="AW47" i="28"/>
  <c r="AW46" i="28"/>
  <c r="AW42" i="28"/>
  <c r="AW40" i="28"/>
  <c r="AW37" i="28"/>
  <c r="AW36" i="28"/>
  <c r="AW33" i="28"/>
  <c r="AW31" i="28"/>
  <c r="AW30" i="28"/>
  <c r="AW28" i="28"/>
  <c r="AW25" i="28"/>
  <c r="AW23" i="28"/>
  <c r="AW22" i="28"/>
  <c r="AW20" i="28"/>
  <c r="AW17" i="28"/>
  <c r="AW15" i="28"/>
  <c r="AW12" i="28"/>
  <c r="AW10" i="28"/>
  <c r="AW8" i="28"/>
  <c r="AW7" i="28"/>
  <c r="AW5" i="28"/>
  <c r="T110" i="4"/>
  <c r="AY102" i="28"/>
  <c r="AC102" i="28" s="1"/>
  <c r="AY100" i="28"/>
  <c r="AY98" i="28"/>
  <c r="AY97" i="28"/>
  <c r="AC97" i="28" s="1"/>
  <c r="AY96" i="28"/>
  <c r="AY94" i="28"/>
  <c r="AY92" i="28"/>
  <c r="AY90" i="28"/>
  <c r="AC90" i="28" s="1"/>
  <c r="AY88" i="28"/>
  <c r="AC88" i="28" s="1"/>
  <c r="AY86" i="28"/>
  <c r="AY84" i="28"/>
  <c r="AY83" i="28"/>
  <c r="AC83" i="28" s="1"/>
  <c r="AY81" i="28"/>
  <c r="AC81" i="28" s="1"/>
  <c r="AY79" i="28"/>
  <c r="AY77" i="28"/>
  <c r="AY75" i="28"/>
  <c r="AC75" i="28" s="1"/>
  <c r="AY74" i="28"/>
  <c r="AC74" i="28" s="1"/>
  <c r="AY73" i="28"/>
  <c r="AY71" i="28"/>
  <c r="AY69" i="28"/>
  <c r="AC69" i="28" s="1"/>
  <c r="AY67" i="28"/>
  <c r="AC67" i="28" s="1"/>
  <c r="AY64" i="28"/>
  <c r="AY62" i="28"/>
  <c r="AY59" i="28"/>
  <c r="AC59" i="28" s="1"/>
  <c r="AY58" i="28"/>
  <c r="AC58" i="28" s="1"/>
  <c r="AY57" i="28"/>
  <c r="AY55" i="28"/>
  <c r="AY53" i="28"/>
  <c r="AC53" i="28" s="1"/>
  <c r="AY51" i="28"/>
  <c r="AC51" i="28" s="1"/>
  <c r="AY50" i="28"/>
  <c r="AY49" i="28"/>
  <c r="AY46" i="28"/>
  <c r="AC46" i="28" s="1"/>
  <c r="AY45" i="28"/>
  <c r="AC45" i="28" s="1"/>
  <c r="AY43" i="28"/>
  <c r="AY41" i="28"/>
  <c r="AY39" i="28"/>
  <c r="AC39" i="28" s="1"/>
  <c r="AY38" i="28"/>
  <c r="AC38" i="28" s="1"/>
  <c r="AY35" i="28"/>
  <c r="AY34" i="28"/>
  <c r="AY32" i="28"/>
  <c r="AC32" i="28" s="1"/>
  <c r="AY29" i="28"/>
  <c r="AC29" i="28" s="1"/>
  <c r="AY27" i="28"/>
  <c r="AY26" i="28"/>
  <c r="AY24" i="28"/>
  <c r="AC24" i="28" s="1"/>
  <c r="AY21" i="28"/>
  <c r="AC21" i="28" s="1"/>
  <c r="AY20" i="28"/>
  <c r="AY19" i="28"/>
  <c r="AY18" i="28"/>
  <c r="AC18" i="28" s="1"/>
  <c r="AY16" i="28"/>
  <c r="AC16" i="28" s="1"/>
  <c r="AY14" i="28"/>
  <c r="AY13" i="28"/>
  <c r="AY11" i="28"/>
  <c r="AC11" i="28" s="1"/>
  <c r="AY9" i="28"/>
  <c r="AC9" i="28" s="1"/>
  <c r="AY6" i="28"/>
  <c r="AY4" i="28"/>
  <c r="AY3" i="28"/>
  <c r="AC3" i="28" s="1"/>
  <c r="P34" i="47"/>
  <c r="P34" i="53"/>
  <c r="P110" i="34" a="1"/>
  <c r="P110" i="34" s="1"/>
  <c r="Q110" i="52" s="1"/>
  <c r="I107" i="34" a="1"/>
  <c r="I107" i="34" s="1"/>
  <c r="V11" i="42"/>
  <c r="T105" i="52"/>
  <c r="R105" i="34" a="1"/>
  <c r="R105" i="34" s="1"/>
  <c r="X105" i="52"/>
  <c r="W105" i="52"/>
  <c r="T106" i="52"/>
  <c r="R106" i="34" a="1"/>
  <c r="R106" i="34" s="1"/>
  <c r="X106" i="53"/>
  <c r="L107" i="52"/>
  <c r="N107" i="52"/>
  <c r="M107" i="52"/>
  <c r="P107" i="52"/>
  <c r="R107" i="52"/>
  <c r="S107" i="52"/>
  <c r="U107" i="52"/>
  <c r="V107" i="34" a="1"/>
  <c r="V107" i="34" s="1"/>
  <c r="R108" i="53"/>
  <c r="Q108" i="53"/>
  <c r="N108" i="34" a="1"/>
  <c r="N108" i="34" s="1"/>
  <c r="O108" i="52" s="1"/>
  <c r="X109" i="52"/>
  <c r="W109" i="52"/>
  <c r="Q110" i="53"/>
  <c r="R110" i="53"/>
  <c r="W110" i="52"/>
  <c r="W60" i="45"/>
  <c r="W60" i="51"/>
  <c r="X60" i="13"/>
  <c r="W52" i="45"/>
  <c r="X52" i="13"/>
  <c r="W52" i="51"/>
  <c r="W5" i="54"/>
  <c r="W5" i="49"/>
  <c r="R35" i="54"/>
  <c r="R35" i="40" s="1"/>
  <c r="P35" i="37"/>
  <c r="Q35" i="49" s="1"/>
  <c r="P63" i="37"/>
  <c r="R63" i="54"/>
  <c r="R63" i="40" s="1"/>
  <c r="Q63" i="54"/>
  <c r="Q63" i="40" s="1"/>
  <c r="R63" i="49"/>
  <c r="W32" i="49"/>
  <c r="W32" i="54"/>
  <c r="X22" i="37"/>
  <c r="W22" i="49"/>
  <c r="W22" i="54"/>
  <c r="X21" i="53"/>
  <c r="AC21" i="53" s="1"/>
  <c r="X21" i="47"/>
  <c r="AC57" i="53"/>
  <c r="X38" i="53"/>
  <c r="X38" i="47"/>
  <c r="Q51" i="47"/>
  <c r="O51" i="36"/>
  <c r="P51" i="47" s="1"/>
  <c r="Q36" i="53"/>
  <c r="Q36" i="47"/>
  <c r="O36" i="36"/>
  <c r="P36" i="53"/>
  <c r="X53" i="53"/>
  <c r="X53" i="47"/>
  <c r="X7" i="53"/>
  <c r="AC7" i="53" s="1"/>
  <c r="X7" i="47"/>
  <c r="X85" i="53"/>
  <c r="X85" i="47"/>
  <c r="X3" i="53"/>
  <c r="X3" i="47"/>
  <c r="W52" i="32"/>
  <c r="W87" i="13"/>
  <c r="V87" i="51"/>
  <c r="V87" i="45"/>
  <c r="V109" i="53"/>
  <c r="W109" i="36"/>
  <c r="V109" i="37"/>
  <c r="X101" i="36"/>
  <c r="W101" i="47"/>
  <c r="W101" i="53"/>
  <c r="V94" i="49"/>
  <c r="W93" i="37"/>
  <c r="V93" i="49"/>
  <c r="V93" i="54"/>
  <c r="X91" i="37"/>
  <c r="S91" i="54"/>
  <c r="W77" i="37"/>
  <c r="V77" i="49"/>
  <c r="V77" i="54"/>
  <c r="V76" i="54"/>
  <c r="W76" i="37"/>
  <c r="V76" i="49"/>
  <c r="W69" i="37"/>
  <c r="V69" i="49"/>
  <c r="V69" i="54"/>
  <c r="X67" i="36"/>
  <c r="W67" i="47"/>
  <c r="W67" i="53"/>
  <c r="AC53" i="53"/>
  <c r="W37" i="53"/>
  <c r="X37" i="36"/>
  <c r="W37" i="47"/>
  <c r="W81" i="53"/>
  <c r="X81" i="36"/>
  <c r="W81" i="47"/>
  <c r="V78" i="54"/>
  <c r="V78" i="49"/>
  <c r="V75" i="54"/>
  <c r="W75" i="37"/>
  <c r="V75" i="49"/>
  <c r="R67" i="47"/>
  <c r="R67" i="53"/>
  <c r="P67" i="36"/>
  <c r="Q67" i="47" s="1"/>
  <c r="AC66" i="53"/>
  <c r="S55" i="49"/>
  <c r="S55" i="54"/>
  <c r="S55" i="40" s="1"/>
  <c r="Q55" i="37"/>
  <c r="R55" i="54" s="1"/>
  <c r="S44" i="49"/>
  <c r="S44" i="54"/>
  <c r="Q44" i="37"/>
  <c r="R44" i="49" s="1"/>
  <c r="AC38" i="53"/>
  <c r="S17" i="49"/>
  <c r="S17" i="54"/>
  <c r="Q17" i="37"/>
  <c r="R17" i="49" s="1"/>
  <c r="R17" i="42" s="1"/>
  <c r="V14" i="54"/>
  <c r="V14" i="49"/>
  <c r="W14" i="37"/>
  <c r="W12" i="53"/>
  <c r="X12" i="36"/>
  <c r="W12" i="47"/>
  <c r="W19" i="37"/>
  <c r="V19" i="49"/>
  <c r="V19" i="54"/>
  <c r="Q110" i="35" a="1"/>
  <c r="Q110" i="35" s="1"/>
  <c r="P110" i="35" s="1" a="1"/>
  <c r="P110" i="35" s="1"/>
  <c r="O110" i="35" s="1" a="1"/>
  <c r="O110" i="35" s="1"/>
  <c r="N110" i="35" s="1" a="1"/>
  <c r="N110" i="35" s="1"/>
  <c r="M110" i="35" s="1" a="1"/>
  <c r="M110" i="35" s="1"/>
  <c r="L110" i="35" s="1" a="1"/>
  <c r="L110" i="35" s="1"/>
  <c r="K110" i="35" s="1" a="1"/>
  <c r="K110" i="35" s="1"/>
  <c r="J110" i="35" s="1" a="1"/>
  <c r="J110" i="35" s="1"/>
  <c r="I110" i="35" s="1" a="1"/>
  <c r="I110" i="35" s="1"/>
  <c r="H110" i="35" s="1" a="1"/>
  <c r="H110" i="35" s="1"/>
  <c r="G110" i="35" s="1" a="1"/>
  <c r="G110" i="35" s="1"/>
  <c r="F110" i="35" s="1" a="1"/>
  <c r="F110" i="35" s="1"/>
  <c r="E110" i="35" s="1" a="1"/>
  <c r="E110" i="35" s="1"/>
  <c r="D110" i="35" s="1" a="1"/>
  <c r="D110" i="35" s="1"/>
  <c r="C110" i="35" s="1" a="1"/>
  <c r="C110" i="35" s="1"/>
  <c r="R52" i="49"/>
  <c r="P60" i="37"/>
  <c r="P59" i="37"/>
  <c r="P87" i="37"/>
  <c r="Q58" i="49"/>
  <c r="R70" i="49"/>
  <c r="Q78" i="54"/>
  <c r="P85" i="37"/>
  <c r="P41" i="47"/>
  <c r="AB41" i="47" s="1"/>
  <c r="X73" i="47"/>
  <c r="AC73" i="47" s="1"/>
  <c r="X70" i="47"/>
  <c r="AC70" i="47" s="1"/>
  <c r="Q28" i="47"/>
  <c r="P55" i="47"/>
  <c r="Q93" i="47"/>
  <c r="AB93" i="47" s="1"/>
  <c r="P57" i="47"/>
  <c r="O100" i="53"/>
  <c r="O77" i="36"/>
  <c r="X6" i="47"/>
  <c r="AC6" i="47" s="1"/>
  <c r="X75" i="47"/>
  <c r="AC75" i="47" s="1"/>
  <c r="O35" i="36"/>
  <c r="P101" i="47"/>
  <c r="AB101" i="47" s="1"/>
  <c r="X59" i="47"/>
  <c r="P47" i="47"/>
  <c r="AB47" i="47" s="1"/>
  <c r="Q35" i="47"/>
  <c r="P46" i="53"/>
  <c r="AB46" i="53" s="1"/>
  <c r="O76" i="36"/>
  <c r="O48" i="36"/>
  <c r="P14" i="47"/>
  <c r="AB14" i="47" s="1"/>
  <c r="X99" i="47"/>
  <c r="AC99" i="47" s="1"/>
  <c r="P59" i="53"/>
  <c r="P71" i="47"/>
  <c r="X90" i="47"/>
  <c r="AC90" i="47" s="1"/>
  <c r="X31" i="47"/>
  <c r="AC31" i="47" s="1"/>
  <c r="X57" i="47"/>
  <c r="AC57" i="47" s="1"/>
  <c r="O66" i="36"/>
  <c r="X72" i="47"/>
  <c r="AC72" i="47" s="1"/>
  <c r="X13" i="47"/>
  <c r="AC13" i="47" s="1"/>
  <c r="X93" i="47"/>
  <c r="AC93" i="47" s="1"/>
  <c r="O37" i="36"/>
  <c r="X66" i="47"/>
  <c r="AC66" i="47" s="1"/>
  <c r="X23" i="47"/>
  <c r="AC23" i="47" s="1"/>
  <c r="O39" i="36"/>
  <c r="P45" i="47"/>
  <c r="P19" i="47"/>
  <c r="AB19" i="47" s="1"/>
  <c r="O41" i="53"/>
  <c r="AB41" i="53" s="1"/>
  <c r="P60" i="53"/>
  <c r="AB60" i="53" s="1"/>
  <c r="X56" i="47"/>
  <c r="AC56" i="47" s="1"/>
  <c r="X71" i="47"/>
  <c r="AC71" i="47" s="1"/>
  <c r="Q59" i="53"/>
  <c r="R35" i="49"/>
  <c r="Q48" i="53"/>
  <c r="Q71" i="53"/>
  <c r="T107" i="53"/>
  <c r="T108" i="54"/>
  <c r="T110" i="53"/>
  <c r="W28" i="51"/>
  <c r="R85" i="54"/>
  <c r="W94" i="45"/>
  <c r="AC94" i="45" s="1"/>
  <c r="W57" i="45"/>
  <c r="W25" i="45"/>
  <c r="W3" i="51"/>
  <c r="W59" i="51"/>
  <c r="W68" i="51"/>
  <c r="AC68" i="51" s="1"/>
  <c r="W20" i="51"/>
  <c r="P100" i="53"/>
  <c r="Q39" i="53"/>
  <c r="R46" i="49"/>
  <c r="V54" i="32"/>
  <c r="W54" i="32" s="1"/>
  <c r="X54" i="32" s="1"/>
  <c r="V68" i="32"/>
  <c r="W68" i="32" s="1"/>
  <c r="X68" i="32" s="1"/>
  <c r="V41" i="32"/>
  <c r="W41" i="32" s="1"/>
  <c r="X41" i="32" s="1"/>
  <c r="V57" i="32"/>
  <c r="W57" i="32" s="1"/>
  <c r="X57" i="32" s="1"/>
  <c r="V92" i="32"/>
  <c r="W92" i="32" s="1"/>
  <c r="X92" i="32" s="1"/>
  <c r="V28" i="32"/>
  <c r="W28" i="32" s="1"/>
  <c r="X28" i="32" s="1"/>
  <c r="S96" i="54"/>
  <c r="Q64" i="37"/>
  <c r="Q36" i="37"/>
  <c r="S35" i="49"/>
  <c r="S35" i="42" s="1"/>
  <c r="S14" i="54"/>
  <c r="V88" i="49"/>
  <c r="Q56" i="37"/>
  <c r="S58" i="49"/>
  <c r="S64" i="49"/>
  <c r="S64" i="42" s="1"/>
  <c r="V71" i="49"/>
  <c r="R52" i="54"/>
  <c r="S46" i="54"/>
  <c r="S51" i="49"/>
  <c r="V22" i="49"/>
  <c r="R27" i="49"/>
  <c r="V32" i="49"/>
  <c r="T109" i="54"/>
  <c r="S79" i="54"/>
  <c r="V67" i="49"/>
  <c r="R87" i="54"/>
  <c r="S27" i="49"/>
  <c r="V70" i="49"/>
  <c r="R105" i="53"/>
  <c r="R94" i="47"/>
  <c r="W21" i="47"/>
  <c r="P80" i="36"/>
  <c r="P72" i="36"/>
  <c r="Q16" i="47"/>
  <c r="P16" i="36"/>
  <c r="P53" i="36"/>
  <c r="Q37" i="47"/>
  <c r="Q50" i="53"/>
  <c r="AB50" i="53" s="1"/>
  <c r="Q38" i="53"/>
  <c r="Q58" i="53"/>
  <c r="AB58" i="53" s="1"/>
  <c r="Q45" i="53"/>
  <c r="AB45" i="53" s="1"/>
  <c r="Q51" i="53"/>
  <c r="P17" i="36"/>
  <c r="Q10" i="47"/>
  <c r="AB10" i="47" s="1"/>
  <c r="Q66" i="53"/>
  <c r="R45" i="47"/>
  <c r="P31" i="36"/>
  <c r="Q95" i="47"/>
  <c r="AB95" i="47" s="1"/>
  <c r="W32" i="47"/>
  <c r="P4" i="36"/>
  <c r="O92" i="36"/>
  <c r="W3" i="47"/>
  <c r="W85" i="47"/>
  <c r="Q34" i="53"/>
  <c r="W53" i="47"/>
  <c r="Q27" i="47"/>
  <c r="W24" i="47"/>
  <c r="W7" i="47"/>
  <c r="P70" i="36"/>
  <c r="P94" i="36"/>
  <c r="Q92" i="47"/>
  <c r="W38" i="47"/>
  <c r="AC38" i="47" s="1"/>
  <c r="R80" i="53"/>
  <c r="R34" i="47"/>
  <c r="R16" i="53"/>
  <c r="W3" i="32"/>
  <c r="X3" i="32" s="1"/>
  <c r="R5" i="53"/>
  <c r="AB5" i="53" s="1"/>
  <c r="V99" i="49"/>
  <c r="Q5" i="37"/>
  <c r="V4" i="51"/>
  <c r="V52" i="51"/>
  <c r="V28" i="51"/>
  <c r="U110" i="39"/>
  <c r="U109" i="39"/>
  <c r="U108" i="39"/>
  <c r="AQ108" i="39"/>
  <c r="U108" i="54" s="1"/>
  <c r="S108" i="39"/>
  <c r="U106" i="39"/>
  <c r="AQ106" i="39"/>
  <c r="AO106" i="39"/>
  <c r="U105" i="39"/>
  <c r="U105" i="52" s="1"/>
  <c r="AO105" i="39"/>
  <c r="V43" i="51"/>
  <c r="V75" i="45"/>
  <c r="V75" i="42" s="1"/>
  <c r="V92" i="45"/>
  <c r="V22" i="51"/>
  <c r="V22" i="40" s="1"/>
  <c r="V54" i="51"/>
  <c r="R66" i="47"/>
  <c r="R53" i="53"/>
  <c r="V76" i="13"/>
  <c r="V70" i="13"/>
  <c r="V58" i="13"/>
  <c r="V44" i="13"/>
  <c r="V44" i="51" s="1"/>
  <c r="V38" i="13"/>
  <c r="V38" i="32" s="1"/>
  <c r="V26" i="13"/>
  <c r="V26" i="32" s="1"/>
  <c r="V12" i="13"/>
  <c r="V12" i="51" s="1"/>
  <c r="V6" i="13"/>
  <c r="V6" i="32" s="1"/>
  <c r="R74" i="13"/>
  <c r="U99" i="32"/>
  <c r="U87" i="32"/>
  <c r="V87" i="32" s="1"/>
  <c r="W87" i="32" s="1"/>
  <c r="V27" i="32"/>
  <c r="W27" i="32" s="1"/>
  <c r="V93" i="13"/>
  <c r="W93" i="13" s="1"/>
  <c r="V91" i="13"/>
  <c r="V78" i="13"/>
  <c r="V62" i="13"/>
  <c r="V62" i="32" s="1"/>
  <c r="V46" i="13"/>
  <c r="V30" i="13"/>
  <c r="V14" i="13"/>
  <c r="V4" i="37"/>
  <c r="V12" i="37"/>
  <c r="V16" i="37"/>
  <c r="V21" i="37"/>
  <c r="R23" i="37"/>
  <c r="V17" i="37"/>
  <c r="R28" i="37"/>
  <c r="S35" i="54"/>
  <c r="S35" i="40" s="1"/>
  <c r="R47" i="37"/>
  <c r="V49" i="37"/>
  <c r="R61" i="37"/>
  <c r="S63" i="54"/>
  <c r="V73" i="37"/>
  <c r="V81" i="37"/>
  <c r="V90" i="37"/>
  <c r="R97" i="37"/>
  <c r="V27" i="37"/>
  <c r="R31" i="37"/>
  <c r="V35" i="37"/>
  <c r="S38" i="54"/>
  <c r="V39" i="37"/>
  <c r="R40" i="37"/>
  <c r="V45" i="37"/>
  <c r="V47" i="37"/>
  <c r="V53" i="37"/>
  <c r="R54" i="37"/>
  <c r="V59" i="37"/>
  <c r="R62" i="37"/>
  <c r="V65" i="37"/>
  <c r="V79" i="37"/>
  <c r="V96" i="37"/>
  <c r="U13" i="49"/>
  <c r="U22" i="49"/>
  <c r="V101" i="37"/>
  <c r="T91" i="54"/>
  <c r="V30" i="37"/>
  <c r="U78" i="49"/>
  <c r="T11" i="49"/>
  <c r="U23" i="49"/>
  <c r="V38" i="37"/>
  <c r="T44" i="54"/>
  <c r="V87" i="37"/>
  <c r="T26" i="49"/>
  <c r="U77" i="49"/>
  <c r="V31" i="37"/>
  <c r="U45" i="49"/>
  <c r="S21" i="54"/>
  <c r="V18" i="49"/>
  <c r="T39" i="54"/>
  <c r="T32" i="49"/>
  <c r="T59" i="49"/>
  <c r="U7" i="49"/>
  <c r="Q13" i="37"/>
  <c r="T19" i="54"/>
  <c r="V25" i="37"/>
  <c r="R73" i="37"/>
  <c r="V85" i="37"/>
  <c r="R98" i="37"/>
  <c r="U93" i="49"/>
  <c r="V54" i="37"/>
  <c r="V91" i="54"/>
  <c r="R99" i="37"/>
  <c r="U14" i="49"/>
  <c r="T68" i="49"/>
  <c r="V99" i="54"/>
  <c r="V80" i="49"/>
  <c r="T18" i="54"/>
  <c r="T55" i="54"/>
  <c r="T76" i="49"/>
  <c r="U92" i="49"/>
  <c r="U100" i="49"/>
  <c r="U11" i="49"/>
  <c r="U11" i="42" s="1"/>
  <c r="U9" i="49"/>
  <c r="T42" i="49"/>
  <c r="T84" i="49"/>
  <c r="R81" i="37"/>
  <c r="T77" i="49"/>
  <c r="T93" i="49"/>
  <c r="T82" i="49"/>
  <c r="V5" i="47"/>
  <c r="Q82" i="36"/>
  <c r="V101" i="47"/>
  <c r="S26" i="53"/>
  <c r="S68" i="47"/>
  <c r="V52" i="47"/>
  <c r="V52" i="42" s="1"/>
  <c r="W52" i="36"/>
  <c r="V30" i="47"/>
  <c r="R31" i="53"/>
  <c r="V37" i="47"/>
  <c r="S30" i="47"/>
  <c r="S9" i="53"/>
  <c r="S28" i="53"/>
  <c r="S65" i="53"/>
  <c r="R17" i="53"/>
  <c r="R44" i="53"/>
  <c r="R51" i="53"/>
  <c r="R72" i="53"/>
  <c r="V87" i="47"/>
  <c r="Q96" i="36"/>
  <c r="Q96" i="37" s="1"/>
  <c r="P75" i="36"/>
  <c r="S67" i="53"/>
  <c r="V17" i="47"/>
  <c r="V95" i="47"/>
  <c r="R38" i="53"/>
  <c r="V96" i="47"/>
  <c r="S74" i="47"/>
  <c r="S39" i="53"/>
  <c r="S98" i="47"/>
  <c r="S81" i="47"/>
  <c r="AB81" i="47" s="1"/>
  <c r="S31" i="47"/>
  <c r="S73" i="47"/>
  <c r="Q15" i="36"/>
  <c r="R39" i="47"/>
  <c r="Q89" i="36"/>
  <c r="V84" i="47"/>
  <c r="V84" i="42" s="1"/>
  <c r="Q91" i="36"/>
  <c r="P13" i="36"/>
  <c r="S97" i="53"/>
  <c r="S54" i="53"/>
  <c r="S79" i="53"/>
  <c r="Q23" i="36"/>
  <c r="R59" i="53"/>
  <c r="V81" i="47"/>
  <c r="Q97" i="36"/>
  <c r="S96" i="47"/>
  <c r="R8" i="47"/>
  <c r="V12" i="47"/>
  <c r="V74" i="37"/>
  <c r="R61" i="47"/>
  <c r="Q79" i="36"/>
  <c r="R63" i="47"/>
  <c r="R63" i="42" s="1"/>
  <c r="Q54" i="36"/>
  <c r="V67" i="47"/>
  <c r="S82" i="47"/>
  <c r="S89" i="47"/>
  <c r="Q68" i="36"/>
  <c r="R68" i="47" s="1"/>
  <c r="Q29" i="36"/>
  <c r="S72" i="47"/>
  <c r="S84" i="53"/>
  <c r="R55" i="47"/>
  <c r="V62" i="47"/>
  <c r="V29" i="47"/>
  <c r="S91" i="47"/>
  <c r="S8" i="47"/>
  <c r="R84" i="53"/>
  <c r="AB84" i="53" s="1"/>
  <c r="U4" i="49"/>
  <c r="T79" i="49"/>
  <c r="T79" i="42" s="1"/>
  <c r="S29" i="47"/>
  <c r="S49" i="54"/>
  <c r="U98" i="40"/>
  <c r="U81" i="40"/>
  <c r="U65" i="40"/>
  <c r="U33" i="42"/>
  <c r="U17" i="42"/>
  <c r="T74" i="45"/>
  <c r="U99" i="51"/>
  <c r="U93" i="51"/>
  <c r="U93" i="40" s="1"/>
  <c r="U87" i="51"/>
  <c r="U87" i="40" s="1"/>
  <c r="U82" i="51"/>
  <c r="U82" i="40" s="1"/>
  <c r="U76" i="51"/>
  <c r="U76" i="40" s="1"/>
  <c r="U70" i="51"/>
  <c r="U70" i="40" s="1"/>
  <c r="U66" i="51"/>
  <c r="U66" i="40" s="1"/>
  <c r="U62" i="51"/>
  <c r="U62" i="40" s="1"/>
  <c r="U58" i="51"/>
  <c r="U52" i="51"/>
  <c r="U52" i="40" s="1"/>
  <c r="U50" i="51"/>
  <c r="U50" i="40" s="1"/>
  <c r="U44" i="51"/>
  <c r="U44" i="40" s="1"/>
  <c r="U38" i="51"/>
  <c r="U30" i="51"/>
  <c r="U30" i="40" s="1"/>
  <c r="U20" i="51"/>
  <c r="U12" i="51"/>
  <c r="U12" i="40" s="1"/>
  <c r="U6" i="51"/>
  <c r="U89" i="54"/>
  <c r="U12" i="49"/>
  <c r="T49" i="49"/>
  <c r="U34" i="54"/>
  <c r="U34" i="40" s="1"/>
  <c r="R100" i="37"/>
  <c r="R83" i="37"/>
  <c r="V64" i="37"/>
  <c r="T83" i="54"/>
  <c r="U20" i="54"/>
  <c r="U64" i="49"/>
  <c r="U18" i="49"/>
  <c r="U18" i="54"/>
  <c r="U18" i="40" s="1"/>
  <c r="W18" i="36"/>
  <c r="V18" i="47"/>
  <c r="Q49" i="36"/>
  <c r="S49" i="53"/>
  <c r="W68" i="36"/>
  <c r="V68" i="47"/>
  <c r="Q86" i="36"/>
  <c r="S86" i="53"/>
  <c r="S86" i="47"/>
  <c r="X8" i="30"/>
  <c r="X8" i="50" s="1"/>
  <c r="W8" i="50"/>
  <c r="X40" i="30"/>
  <c r="X40" i="50" s="1"/>
  <c r="W40" i="50"/>
  <c r="X48" i="30"/>
  <c r="X48" i="50" s="1"/>
  <c r="W48" i="50"/>
  <c r="X56" i="30"/>
  <c r="X56" i="50" s="1"/>
  <c r="W56" i="50"/>
  <c r="AE56" i="50" s="1"/>
  <c r="X72" i="30"/>
  <c r="X72" i="50" s="1"/>
  <c r="W72" i="50"/>
  <c r="Q101" i="30"/>
  <c r="Q99" i="30"/>
  <c r="Q97" i="30"/>
  <c r="Q95" i="30"/>
  <c r="S95" i="50"/>
  <c r="S95" i="40" s="1"/>
  <c r="R95" i="50"/>
  <c r="Q93" i="30"/>
  <c r="S93" i="50"/>
  <c r="S93" i="40" s="1"/>
  <c r="R93" i="50"/>
  <c r="Q91" i="30"/>
  <c r="Q89" i="30"/>
  <c r="S89" i="50"/>
  <c r="R89" i="50"/>
  <c r="N87" i="30"/>
  <c r="P87" i="50"/>
  <c r="O87" i="50"/>
  <c r="N83" i="30"/>
  <c r="P83" i="50"/>
  <c r="O83" i="50"/>
  <c r="N79" i="30"/>
  <c r="P79" i="50"/>
  <c r="O79" i="50"/>
  <c r="N75" i="30"/>
  <c r="P75" i="50"/>
  <c r="O75" i="50"/>
  <c r="N71" i="30"/>
  <c r="P71" i="50"/>
  <c r="O71" i="50"/>
  <c r="N67" i="30"/>
  <c r="P67" i="50"/>
  <c r="O67" i="50"/>
  <c r="N63" i="30"/>
  <c r="P63" i="50"/>
  <c r="O63" i="50"/>
  <c r="N59" i="30"/>
  <c r="P59" i="50"/>
  <c r="O59" i="50"/>
  <c r="N55" i="30"/>
  <c r="P55" i="50"/>
  <c r="O55" i="50"/>
  <c r="N51" i="30"/>
  <c r="P51" i="50"/>
  <c r="O51" i="50"/>
  <c r="N47" i="30"/>
  <c r="O47" i="50"/>
  <c r="AB47" i="50" s="1"/>
  <c r="P47" i="50"/>
  <c r="N43" i="30"/>
  <c r="P43" i="50"/>
  <c r="O43" i="50"/>
  <c r="N39" i="30"/>
  <c r="P39" i="50"/>
  <c r="O39" i="50"/>
  <c r="N35" i="30"/>
  <c r="P35" i="50"/>
  <c r="N31" i="30"/>
  <c r="P31" i="50"/>
  <c r="O31" i="50"/>
  <c r="N27" i="30"/>
  <c r="P27" i="50"/>
  <c r="N23" i="30"/>
  <c r="P23" i="50"/>
  <c r="O23" i="50"/>
  <c r="N19" i="30"/>
  <c r="P19" i="50"/>
  <c r="N15" i="30"/>
  <c r="P15" i="50"/>
  <c r="O15" i="50"/>
  <c r="N11" i="30"/>
  <c r="P11" i="50"/>
  <c r="N7" i="30"/>
  <c r="P7" i="50"/>
  <c r="O7" i="50"/>
  <c r="N3" i="30"/>
  <c r="P3" i="50"/>
  <c r="N97" i="6"/>
  <c r="P97" i="43"/>
  <c r="O97" i="43"/>
  <c r="M95" i="6"/>
  <c r="O95" i="43"/>
  <c r="N95" i="43"/>
  <c r="N89" i="6"/>
  <c r="P89" i="43"/>
  <c r="O89" i="43"/>
  <c r="M87" i="6"/>
  <c r="O87" i="43"/>
  <c r="N87" i="43"/>
  <c r="N81" i="6"/>
  <c r="O81" i="43"/>
  <c r="P81" i="43"/>
  <c r="M79" i="6"/>
  <c r="O79" i="43"/>
  <c r="N79" i="43"/>
  <c r="K73" i="6"/>
  <c r="M73" i="43"/>
  <c r="K41" i="6"/>
  <c r="M41" i="43"/>
  <c r="V20" i="40"/>
  <c r="V75" i="40"/>
  <c r="U92" i="42"/>
  <c r="U88" i="40"/>
  <c r="U75" i="42"/>
  <c r="U71" i="40"/>
  <c r="U49" i="42"/>
  <c r="U33" i="40"/>
  <c r="U23" i="40"/>
  <c r="U17" i="40"/>
  <c r="U11" i="40"/>
  <c r="U7" i="42"/>
  <c r="V84" i="32"/>
  <c r="W84" i="32" s="1"/>
  <c r="U46" i="40"/>
  <c r="U24" i="40"/>
  <c r="U12" i="42"/>
  <c r="U42" i="54"/>
  <c r="U42" i="49"/>
  <c r="T75" i="54"/>
  <c r="T75" i="49"/>
  <c r="S3" i="47"/>
  <c r="R13" i="53"/>
  <c r="S13" i="47"/>
  <c r="S21" i="53"/>
  <c r="S21" i="47"/>
  <c r="S21" i="42" s="1"/>
  <c r="W50" i="36"/>
  <c r="V50" i="47"/>
  <c r="R75" i="53"/>
  <c r="S75" i="53"/>
  <c r="S75" i="47"/>
  <c r="U86" i="54"/>
  <c r="V86" i="37"/>
  <c r="U86" i="49"/>
  <c r="X24" i="30"/>
  <c r="X24" i="50" s="1"/>
  <c r="W24" i="50"/>
  <c r="X64" i="30"/>
  <c r="X64" i="50" s="1"/>
  <c r="W64" i="50"/>
  <c r="AE64" i="50" s="1"/>
  <c r="X88" i="30"/>
  <c r="X88" i="50" s="1"/>
  <c r="W88" i="50"/>
  <c r="X83" i="30"/>
  <c r="X83" i="50" s="1"/>
  <c r="W83" i="50"/>
  <c r="X99" i="30"/>
  <c r="X99" i="50" s="1"/>
  <c r="W99" i="50"/>
  <c r="N85" i="30"/>
  <c r="P85" i="50"/>
  <c r="N81" i="30"/>
  <c r="P81" i="50"/>
  <c r="O81" i="50"/>
  <c r="N77" i="30"/>
  <c r="P77" i="50"/>
  <c r="O77" i="50"/>
  <c r="N73" i="30"/>
  <c r="P73" i="50"/>
  <c r="O73" i="50"/>
  <c r="N69" i="30"/>
  <c r="P69" i="50"/>
  <c r="O69" i="50"/>
  <c r="N65" i="30"/>
  <c r="P65" i="50"/>
  <c r="O65" i="50"/>
  <c r="N61" i="30"/>
  <c r="P61" i="50"/>
  <c r="O61" i="50"/>
  <c r="N57" i="30"/>
  <c r="P57" i="50"/>
  <c r="O57" i="50"/>
  <c r="N53" i="30"/>
  <c r="P53" i="50"/>
  <c r="N49" i="30"/>
  <c r="P49" i="50"/>
  <c r="O49" i="50"/>
  <c r="N45" i="30"/>
  <c r="P45" i="50"/>
  <c r="O45" i="50"/>
  <c r="N41" i="30"/>
  <c r="P41" i="50"/>
  <c r="O41" i="50"/>
  <c r="N37" i="30"/>
  <c r="P37" i="50"/>
  <c r="O37" i="50"/>
  <c r="N33" i="30"/>
  <c r="P33" i="50"/>
  <c r="O33" i="50"/>
  <c r="N29" i="30"/>
  <c r="P29" i="50"/>
  <c r="N25" i="30"/>
  <c r="P25" i="50"/>
  <c r="O25" i="50"/>
  <c r="N21" i="30"/>
  <c r="P21" i="50"/>
  <c r="N17" i="30"/>
  <c r="P17" i="50"/>
  <c r="O17" i="50"/>
  <c r="N13" i="30"/>
  <c r="P13" i="50"/>
  <c r="O13" i="50"/>
  <c r="N9" i="30"/>
  <c r="P9" i="50"/>
  <c r="O9" i="50"/>
  <c r="N5" i="30"/>
  <c r="P5" i="50"/>
  <c r="O5" i="50"/>
  <c r="N101" i="6"/>
  <c r="O101" i="43"/>
  <c r="P101" i="43"/>
  <c r="M99" i="6"/>
  <c r="O99" i="43"/>
  <c r="N99" i="43"/>
  <c r="N93" i="6"/>
  <c r="O93" i="43"/>
  <c r="P93" i="43"/>
  <c r="M91" i="6"/>
  <c r="O91" i="43"/>
  <c r="N91" i="43"/>
  <c r="N85" i="6"/>
  <c r="P85" i="43"/>
  <c r="O85" i="43"/>
  <c r="M83" i="6"/>
  <c r="O83" i="43"/>
  <c r="K69" i="6"/>
  <c r="M69" i="43"/>
  <c r="K61" i="6"/>
  <c r="M61" i="43"/>
  <c r="K53" i="6"/>
  <c r="M53" i="43"/>
  <c r="V24" i="50"/>
  <c r="V99" i="50"/>
  <c r="V72" i="50"/>
  <c r="S97" i="50"/>
  <c r="R13" i="50"/>
  <c r="R31" i="50"/>
  <c r="R47" i="50"/>
  <c r="R83" i="50"/>
  <c r="R51" i="50"/>
  <c r="R15" i="50"/>
  <c r="R33" i="50"/>
  <c r="R19" i="50"/>
  <c r="R37" i="50"/>
  <c r="S91" i="50"/>
  <c r="R39" i="50"/>
  <c r="R55" i="50"/>
  <c r="S99" i="50"/>
  <c r="R23" i="50"/>
  <c r="R41" i="50"/>
  <c r="R77" i="50"/>
  <c r="R59" i="50"/>
  <c r="R11" i="50"/>
  <c r="R29" i="50"/>
  <c r="S101" i="50"/>
  <c r="S101" i="40" s="1"/>
  <c r="R71" i="50"/>
  <c r="T91" i="50"/>
  <c r="T99" i="50"/>
  <c r="T93" i="50"/>
  <c r="T97" i="50"/>
  <c r="U102" i="4"/>
  <c r="S102" i="4"/>
  <c r="U98" i="4"/>
  <c r="S98" i="4"/>
  <c r="U94" i="4"/>
  <c r="S94" i="4"/>
  <c r="U90" i="4"/>
  <c r="S90" i="4"/>
  <c r="U86" i="4"/>
  <c r="S86" i="4"/>
  <c r="U82" i="4"/>
  <c r="S82" i="4"/>
  <c r="U78" i="4"/>
  <c r="S78" i="4"/>
  <c r="U74" i="4"/>
  <c r="S74" i="4"/>
  <c r="U70" i="4"/>
  <c r="S70" i="4"/>
  <c r="U66" i="4"/>
  <c r="S66" i="4"/>
  <c r="U62" i="4"/>
  <c r="S62" i="4"/>
  <c r="U58" i="4"/>
  <c r="S58" i="4"/>
  <c r="U54" i="4"/>
  <c r="S54" i="4"/>
  <c r="U50" i="4"/>
  <c r="S50" i="4"/>
  <c r="U46" i="4"/>
  <c r="S46" i="4"/>
  <c r="U42" i="4"/>
  <c r="S42" i="4"/>
  <c r="U38" i="4"/>
  <c r="S38" i="4"/>
  <c r="U34" i="4"/>
  <c r="S34" i="4"/>
  <c r="U30" i="4"/>
  <c r="S30" i="4"/>
  <c r="U26" i="4"/>
  <c r="S26" i="4"/>
  <c r="U22" i="4"/>
  <c r="S22" i="4"/>
  <c r="U18" i="4"/>
  <c r="S18" i="4"/>
  <c r="U14" i="4"/>
  <c r="S14" i="4"/>
  <c r="U10" i="4"/>
  <c r="S10" i="4"/>
  <c r="U6" i="4"/>
  <c r="S6" i="4"/>
  <c r="S4" i="4"/>
  <c r="S12" i="4"/>
  <c r="S20" i="4"/>
  <c r="S28" i="4"/>
  <c r="S36" i="4"/>
  <c r="S44" i="4"/>
  <c r="S52" i="4"/>
  <c r="S60" i="4"/>
  <c r="S68" i="4"/>
  <c r="S76" i="4"/>
  <c r="S84" i="4"/>
  <c r="S92" i="4"/>
  <c r="S100" i="4"/>
  <c r="G110" i="30"/>
  <c r="L107" i="45"/>
  <c r="O105" i="51"/>
  <c r="M105" i="13"/>
  <c r="K107" i="13"/>
  <c r="AB107" i="45"/>
  <c r="D34" i="23" s="1"/>
  <c r="D26" i="51"/>
  <c r="I106" i="45"/>
  <c r="I106" i="51"/>
  <c r="E40" i="51"/>
  <c r="D40" i="32"/>
  <c r="C40" i="32" s="1"/>
  <c r="G79" i="45"/>
  <c r="F40" i="51"/>
  <c r="G91" i="45"/>
  <c r="G71" i="45"/>
  <c r="H9" i="45"/>
  <c r="H9" i="51"/>
  <c r="AA71" i="51"/>
  <c r="AD71" i="51"/>
  <c r="AD91" i="51"/>
  <c r="AA91" i="51"/>
  <c r="L79" i="51"/>
  <c r="J40" i="45"/>
  <c r="L26" i="51"/>
  <c r="N26" i="51"/>
  <c r="O44" i="51"/>
  <c r="P37" i="51"/>
  <c r="N59" i="32"/>
  <c r="P8" i="51"/>
  <c r="R48" i="51"/>
  <c r="O59" i="45"/>
  <c r="O17" i="45"/>
  <c r="R25" i="45"/>
  <c r="R37" i="45"/>
  <c r="R49" i="45"/>
  <c r="R57" i="45"/>
  <c r="R67" i="51"/>
  <c r="Q13" i="51"/>
  <c r="R30" i="32"/>
  <c r="Q82" i="51"/>
  <c r="Q97" i="45"/>
  <c r="Q87" i="51"/>
  <c r="Q63" i="45"/>
  <c r="Q46" i="51"/>
  <c r="Q35" i="45"/>
  <c r="Q4" i="51"/>
  <c r="R42" i="51"/>
  <c r="R15" i="45"/>
  <c r="R31" i="45"/>
  <c r="S48" i="51"/>
  <c r="R60" i="51"/>
  <c r="S14" i="51"/>
  <c r="T39" i="51"/>
  <c r="R47" i="45"/>
  <c r="S94" i="51"/>
  <c r="S63" i="51"/>
  <c r="S61" i="51"/>
  <c r="S44" i="51"/>
  <c r="S44" i="40" s="1"/>
  <c r="S17" i="51"/>
  <c r="S96" i="51"/>
  <c r="S30" i="45"/>
  <c r="R70" i="45"/>
  <c r="R95" i="45"/>
  <c r="T30" i="51"/>
  <c r="R43" i="45"/>
  <c r="S89" i="51"/>
  <c r="S57" i="51"/>
  <c r="S37" i="51"/>
  <c r="S37" i="40" s="1"/>
  <c r="S8" i="51"/>
  <c r="S5" i="45"/>
  <c r="X36" i="13"/>
  <c r="W36" i="45"/>
  <c r="W77" i="13"/>
  <c r="V77" i="32"/>
  <c r="W77" i="32" s="1"/>
  <c r="V77" i="51"/>
  <c r="V77" i="45"/>
  <c r="W45" i="13"/>
  <c r="V45" i="32"/>
  <c r="W13" i="13"/>
  <c r="V13" i="32"/>
  <c r="V13" i="45"/>
  <c r="V13" i="51"/>
  <c r="V66" i="32"/>
  <c r="V42" i="32"/>
  <c r="U7" i="51"/>
  <c r="V7" i="13"/>
  <c r="V15" i="13"/>
  <c r="U15" i="45"/>
  <c r="U15" i="51"/>
  <c r="U15" i="32"/>
  <c r="U23" i="45"/>
  <c r="V23" i="13"/>
  <c r="V23" i="32" s="1"/>
  <c r="U31" i="32"/>
  <c r="V31" i="32" s="1"/>
  <c r="V31" i="13"/>
  <c r="U31" i="51"/>
  <c r="U31" i="45"/>
  <c r="U39" i="45"/>
  <c r="V39" i="13"/>
  <c r="V39" i="32" s="1"/>
  <c r="V47" i="13"/>
  <c r="U47" i="51"/>
  <c r="U47" i="45"/>
  <c r="U47" i="32"/>
  <c r="U55" i="45"/>
  <c r="V55" i="13"/>
  <c r="U63" i="32"/>
  <c r="V63" i="32" s="1"/>
  <c r="V63" i="13"/>
  <c r="U63" i="51"/>
  <c r="U63" i="45"/>
  <c r="U71" i="45"/>
  <c r="V71" i="13"/>
  <c r="V79" i="13"/>
  <c r="U79" i="51"/>
  <c r="U79" i="45"/>
  <c r="U79" i="32"/>
  <c r="U88" i="45"/>
  <c r="V88" i="13"/>
  <c r="V96" i="13"/>
  <c r="U96" i="32"/>
  <c r="U96" i="45"/>
  <c r="U96" i="51"/>
  <c r="X61" i="13"/>
  <c r="W61" i="51"/>
  <c r="W61" i="45"/>
  <c r="X84" i="13"/>
  <c r="W84" i="45"/>
  <c r="W84" i="51"/>
  <c r="W66" i="13"/>
  <c r="V66" i="45"/>
  <c r="V66" i="51"/>
  <c r="U8" i="51"/>
  <c r="V8" i="13"/>
  <c r="V8" i="32" s="1"/>
  <c r="U16" i="32"/>
  <c r="V16" i="13"/>
  <c r="V24" i="13"/>
  <c r="U24" i="32"/>
  <c r="U32" i="32"/>
  <c r="U32" i="45"/>
  <c r="V32" i="13"/>
  <c r="U40" i="32"/>
  <c r="U40" i="45"/>
  <c r="U40" i="51"/>
  <c r="V40" i="13"/>
  <c r="U48" i="32"/>
  <c r="V48" i="32" s="1"/>
  <c r="U48" i="45"/>
  <c r="U48" i="51"/>
  <c r="V48" i="13"/>
  <c r="U56" i="51"/>
  <c r="V56" i="13"/>
  <c r="U64" i="32"/>
  <c r="V64" i="32" s="1"/>
  <c r="U64" i="45"/>
  <c r="V64" i="13"/>
  <c r="U72" i="32"/>
  <c r="U72" i="45"/>
  <c r="U72" i="51"/>
  <c r="V72" i="13"/>
  <c r="U80" i="51"/>
  <c r="U80" i="32"/>
  <c r="V80" i="32" s="1"/>
  <c r="V80" i="13"/>
  <c r="V89" i="13"/>
  <c r="U89" i="45"/>
  <c r="V97" i="13"/>
  <c r="U97" i="32"/>
  <c r="U97" i="45"/>
  <c r="U97" i="51"/>
  <c r="W36" i="51"/>
  <c r="X73" i="13"/>
  <c r="W73" i="51"/>
  <c r="W73" i="45"/>
  <c r="W12" i="13"/>
  <c r="W83" i="13"/>
  <c r="V83" i="51"/>
  <c r="V83" i="45"/>
  <c r="V83" i="32"/>
  <c r="W19" i="13"/>
  <c r="V19" i="45"/>
  <c r="V19" i="32"/>
  <c r="V19" i="51"/>
  <c r="V67" i="45"/>
  <c r="W10" i="13"/>
  <c r="V10" i="45"/>
  <c r="V10" i="51"/>
  <c r="V10" i="32"/>
  <c r="W10" i="32" s="1"/>
  <c r="W95" i="13"/>
  <c r="V95" i="45"/>
  <c r="W82" i="13"/>
  <c r="V82" i="45"/>
  <c r="V82" i="51"/>
  <c r="V18" i="45"/>
  <c r="V18" i="51"/>
  <c r="V18" i="32"/>
  <c r="W18" i="32" s="1"/>
  <c r="V34" i="32"/>
  <c r="X27" i="13"/>
  <c r="W27" i="45"/>
  <c r="W27" i="51"/>
  <c r="X35" i="13"/>
  <c r="W35" i="45"/>
  <c r="W35" i="51"/>
  <c r="V67" i="51"/>
  <c r="W44" i="13"/>
  <c r="V44" i="45"/>
  <c r="V93" i="32"/>
  <c r="V88" i="32"/>
  <c r="V61" i="51"/>
  <c r="V61" i="45"/>
  <c r="W29" i="13"/>
  <c r="V29" i="45"/>
  <c r="V29" i="51"/>
  <c r="V76" i="32"/>
  <c r="U32" i="51"/>
  <c r="W42" i="13"/>
  <c r="V42" i="45"/>
  <c r="W34" i="13"/>
  <c r="V34" i="45"/>
  <c r="V34" i="51"/>
  <c r="U16" i="51"/>
  <c r="V93" i="51"/>
  <c r="X22" i="13"/>
  <c r="W22" i="45"/>
  <c r="W22" i="51"/>
  <c r="W51" i="13"/>
  <c r="V51" i="45"/>
  <c r="V51" i="32"/>
  <c r="V51" i="51"/>
  <c r="U16" i="45"/>
  <c r="X81" i="13"/>
  <c r="W81" i="51"/>
  <c r="X18" i="13"/>
  <c r="W18" i="45"/>
  <c r="V74" i="32"/>
  <c r="W74" i="32" s="1"/>
  <c r="X74" i="32" s="1"/>
  <c r="V74" i="51"/>
  <c r="V50" i="51"/>
  <c r="V50" i="32"/>
  <c r="W50" i="32" s="1"/>
  <c r="W50" i="13"/>
  <c r="V99" i="45"/>
  <c r="V99" i="32"/>
  <c r="W99" i="13"/>
  <c r="O17" i="4" l="1"/>
  <c r="P17" i="24"/>
  <c r="W101" i="4"/>
  <c r="V101" i="24"/>
  <c r="M16" i="4"/>
  <c r="N16" i="24"/>
  <c r="AF48" i="28"/>
  <c r="P35" i="4"/>
  <c r="Q35" i="24"/>
  <c r="X19" i="4"/>
  <c r="X19" i="24" s="1"/>
  <c r="W19" i="24"/>
  <c r="AC19" i="24" s="1"/>
  <c r="X71" i="4"/>
  <c r="X71" i="24" s="1"/>
  <c r="W71" i="24"/>
  <c r="AC71" i="24" s="1"/>
  <c r="P97" i="4"/>
  <c r="Q97" i="24" s="1"/>
  <c r="Q17" i="24"/>
  <c r="W97" i="4"/>
  <c r="V97" i="24"/>
  <c r="O16" i="24"/>
  <c r="AB16" i="24" s="1"/>
  <c r="AA99" i="24"/>
  <c r="AD99" i="24"/>
  <c r="AE15" i="24"/>
  <c r="AC15" i="24"/>
  <c r="AD22" i="28"/>
  <c r="AD47" i="28"/>
  <c r="AB78" i="28"/>
  <c r="AB99" i="28"/>
  <c r="Z46" i="28"/>
  <c r="S53" i="42"/>
  <c r="AE19" i="24"/>
  <c r="P101" i="4"/>
  <c r="Q101" i="24"/>
  <c r="AC31" i="24"/>
  <c r="P23" i="4"/>
  <c r="Q23" i="24"/>
  <c r="G99" i="4"/>
  <c r="AD89" i="28"/>
  <c r="U85" i="24"/>
  <c r="U85" i="42" s="1"/>
  <c r="V85" i="4"/>
  <c r="V93" i="4"/>
  <c r="U93" i="24"/>
  <c r="U93" i="42" s="1"/>
  <c r="O45" i="4"/>
  <c r="P45" i="24" s="1"/>
  <c r="P71" i="4"/>
  <c r="V69" i="24"/>
  <c r="W69" i="4"/>
  <c r="Q93" i="4"/>
  <c r="P47" i="4"/>
  <c r="Q47" i="24" s="1"/>
  <c r="R61" i="4"/>
  <c r="S61" i="24"/>
  <c r="T61" i="24"/>
  <c r="V81" i="4"/>
  <c r="U81" i="24"/>
  <c r="U81" i="42" s="1"/>
  <c r="N51" i="4"/>
  <c r="O51" i="24" s="1"/>
  <c r="AB51" i="24" s="1"/>
  <c r="P51" i="24"/>
  <c r="W41" i="4"/>
  <c r="V41" i="24"/>
  <c r="V49" i="24"/>
  <c r="W49" i="4"/>
  <c r="W57" i="4"/>
  <c r="V57" i="24"/>
  <c r="Q81" i="4"/>
  <c r="O57" i="4"/>
  <c r="P57" i="24" s="1"/>
  <c r="R41" i="4"/>
  <c r="T41" i="24"/>
  <c r="V77" i="4"/>
  <c r="U77" i="24"/>
  <c r="Q45" i="24"/>
  <c r="R71" i="24"/>
  <c r="Q65" i="4"/>
  <c r="Q77" i="4"/>
  <c r="R77" i="24" s="1"/>
  <c r="S93" i="24"/>
  <c r="O69" i="4"/>
  <c r="P69" i="24" s="1"/>
  <c r="U77" i="42"/>
  <c r="AD20" i="28"/>
  <c r="AE32" i="28"/>
  <c r="AB35" i="28"/>
  <c r="AE78" i="28"/>
  <c r="AF91" i="28"/>
  <c r="AC31" i="28"/>
  <c r="AC5" i="28"/>
  <c r="Z88" i="24"/>
  <c r="R89" i="4"/>
  <c r="T89" i="24"/>
  <c r="T89" i="42" s="1"/>
  <c r="R37" i="4"/>
  <c r="S37" i="24"/>
  <c r="S37" i="42" s="1"/>
  <c r="T37" i="24"/>
  <c r="V65" i="4"/>
  <c r="U65" i="24"/>
  <c r="U65" i="42" s="1"/>
  <c r="W37" i="4"/>
  <c r="V37" i="24"/>
  <c r="V45" i="24"/>
  <c r="W45" i="4"/>
  <c r="Q53" i="4"/>
  <c r="W61" i="4"/>
  <c r="V61" i="24"/>
  <c r="Q73" i="4"/>
  <c r="R73" i="24"/>
  <c r="S81" i="24"/>
  <c r="O87" i="4"/>
  <c r="R47" i="24"/>
  <c r="P43" i="4"/>
  <c r="Q43" i="24" s="1"/>
  <c r="AE8" i="28"/>
  <c r="AC4" i="28"/>
  <c r="AC13" i="28"/>
  <c r="AC19" i="28"/>
  <c r="AC26" i="28"/>
  <c r="AC34" i="28"/>
  <c r="AC41" i="28"/>
  <c r="AC55" i="28"/>
  <c r="AC62" i="28"/>
  <c r="AC71" i="28"/>
  <c r="AC77" i="28"/>
  <c r="AC84" i="28"/>
  <c r="AC92" i="28"/>
  <c r="AC98" i="28"/>
  <c r="AB9" i="28"/>
  <c r="AB36" i="28"/>
  <c r="AA56" i="28"/>
  <c r="AF10" i="28"/>
  <c r="AE33" i="28"/>
  <c r="AC22" i="28"/>
  <c r="AB4" i="28"/>
  <c r="AB39" i="28"/>
  <c r="AB67" i="28"/>
  <c r="AB84" i="28"/>
  <c r="AB88" i="28"/>
  <c r="AF39" i="28"/>
  <c r="AE76" i="28"/>
  <c r="AF89" i="28"/>
  <c r="AF101" i="28"/>
  <c r="AA38" i="28"/>
  <c r="P55" i="4"/>
  <c r="Q55" i="24" s="1"/>
  <c r="R55" i="24"/>
  <c r="X79" i="4"/>
  <c r="X79" i="24" s="1"/>
  <c r="W79" i="24"/>
  <c r="O63" i="4"/>
  <c r="P63" i="24" s="1"/>
  <c r="M91" i="4"/>
  <c r="N91" i="24" s="1"/>
  <c r="AC6" i="28"/>
  <c r="AC14" i="28"/>
  <c r="AC20" i="28"/>
  <c r="AC27" i="28"/>
  <c r="AC50" i="28"/>
  <c r="AC57" i="28"/>
  <c r="AC64" i="28"/>
  <c r="AC73" i="28"/>
  <c r="AC79" i="28"/>
  <c r="AC86" i="28"/>
  <c r="AC94" i="28"/>
  <c r="AC100" i="28"/>
  <c r="AB23" i="28"/>
  <c r="AA74" i="28"/>
  <c r="AB63" i="28"/>
  <c r="AB72" i="28"/>
  <c r="AF13" i="28"/>
  <c r="AF26" i="28"/>
  <c r="AF40" i="28"/>
  <c r="AE77" i="28"/>
  <c r="AF82" i="28"/>
  <c r="Z86" i="28"/>
  <c r="AF90" i="28"/>
  <c r="Z94" i="28"/>
  <c r="AF98" i="28"/>
  <c r="AC25" i="28"/>
  <c r="AC17" i="28"/>
  <c r="AA62" i="28"/>
  <c r="AD67" i="24"/>
  <c r="AA67" i="24"/>
  <c r="AE88" i="24"/>
  <c r="AF62" i="28"/>
  <c r="AC42" i="28"/>
  <c r="X89" i="4"/>
  <c r="X89" i="24" s="1"/>
  <c r="W89" i="24"/>
  <c r="P85" i="4"/>
  <c r="Q85" i="24" s="1"/>
  <c r="R85" i="24"/>
  <c r="X67" i="4"/>
  <c r="X67" i="24" s="1"/>
  <c r="W67" i="24"/>
  <c r="K75" i="4"/>
  <c r="L75" i="24" s="1"/>
  <c r="O95" i="4"/>
  <c r="P95" i="24" s="1"/>
  <c r="Q95" i="24"/>
  <c r="P79" i="4"/>
  <c r="Q79" i="24" s="1"/>
  <c r="H67" i="4"/>
  <c r="I67" i="24"/>
  <c r="O91" i="24"/>
  <c r="AB91" i="24" s="1"/>
  <c r="O59" i="4"/>
  <c r="P59" i="24" s="1"/>
  <c r="V108" i="4"/>
  <c r="U108" i="24"/>
  <c r="AB24" i="28"/>
  <c r="AB16" i="28"/>
  <c r="AB8" i="28"/>
  <c r="AD39" i="28"/>
  <c r="AB87" i="28"/>
  <c r="Z3" i="28"/>
  <c r="AE15" i="28"/>
  <c r="AF58" i="28"/>
  <c r="Z88" i="28"/>
  <c r="AF96" i="28"/>
  <c r="AC30" i="28"/>
  <c r="AD88" i="24"/>
  <c r="AA88" i="24"/>
  <c r="AC79" i="24"/>
  <c r="AC87" i="24"/>
  <c r="Q63" i="24"/>
  <c r="Q59" i="24"/>
  <c r="AE33" i="24"/>
  <c r="Z33" i="24"/>
  <c r="Z64" i="24"/>
  <c r="AE64" i="24"/>
  <c r="AE68" i="28"/>
  <c r="Z72" i="24"/>
  <c r="AE72" i="24"/>
  <c r="Z96" i="24"/>
  <c r="AE96" i="24"/>
  <c r="AE43" i="28"/>
  <c r="AF73" i="28"/>
  <c r="Z57" i="28"/>
  <c r="Z83" i="24"/>
  <c r="AE83" i="24"/>
  <c r="Z27" i="24"/>
  <c r="AE27" i="24"/>
  <c r="Z80" i="24"/>
  <c r="AE80" i="24"/>
  <c r="Z40" i="46"/>
  <c r="AE40" i="46"/>
  <c r="AA10" i="46"/>
  <c r="AD10" i="46"/>
  <c r="AA46" i="46"/>
  <c r="AD46" i="46"/>
  <c r="AD13" i="46"/>
  <c r="AB13" i="46"/>
  <c r="AB84" i="46"/>
  <c r="AE84" i="46"/>
  <c r="Z81" i="46"/>
  <c r="AE81" i="46"/>
  <c r="AA91" i="46"/>
  <c r="AE91" i="46"/>
  <c r="AE99" i="46"/>
  <c r="AE47" i="46"/>
  <c r="AE97" i="46"/>
  <c r="AB97" i="46"/>
  <c r="AE42" i="46"/>
  <c r="Z42" i="46"/>
  <c r="AE58" i="46"/>
  <c r="AA67" i="46"/>
  <c r="AD67" i="46"/>
  <c r="AE63" i="46"/>
  <c r="AC58" i="46"/>
  <c r="AD58" i="46"/>
  <c r="AC50" i="46"/>
  <c r="AE43" i="46"/>
  <c r="AE3" i="46"/>
  <c r="AB74" i="43"/>
  <c r="AB39" i="43"/>
  <c r="U105" i="53"/>
  <c r="V105" i="53"/>
  <c r="U106" i="42"/>
  <c r="V99" i="40"/>
  <c r="AC28" i="51"/>
  <c r="AC107" i="53"/>
  <c r="E34" i="41" s="1"/>
  <c r="S17" i="42"/>
  <c r="T107" i="52"/>
  <c r="O107" i="52"/>
  <c r="R105" i="47"/>
  <c r="AB106" i="43"/>
  <c r="D19" i="23" s="1"/>
  <c r="N106" i="43"/>
  <c r="S82" i="40"/>
  <c r="T42" i="40"/>
  <c r="T24" i="42"/>
  <c r="S93" i="42"/>
  <c r="S33" i="42"/>
  <c r="S107" i="51"/>
  <c r="O107" i="51"/>
  <c r="S95" i="42"/>
  <c r="AE53" i="46"/>
  <c r="AA80" i="46"/>
  <c r="AD12" i="46"/>
  <c r="AB57" i="46"/>
  <c r="AB53" i="46"/>
  <c r="AA19" i="46"/>
  <c r="AA23" i="46"/>
  <c r="AE13" i="46"/>
  <c r="AD39" i="46"/>
  <c r="AA56" i="46"/>
  <c r="AE21" i="46"/>
  <c r="AE54" i="46"/>
  <c r="AD66" i="46"/>
  <c r="AD74" i="46"/>
  <c r="AA58" i="46"/>
  <c r="AD54" i="46"/>
  <c r="AE23" i="46"/>
  <c r="Z47" i="46"/>
  <c r="U105" i="46"/>
  <c r="V105" i="46"/>
  <c r="AE50" i="46"/>
  <c r="AA60" i="46"/>
  <c r="AE74" i="46"/>
  <c r="AE39" i="46"/>
  <c r="AE29" i="46"/>
  <c r="Z3" i="46"/>
  <c r="AD91" i="46"/>
  <c r="AD89" i="46"/>
  <c r="AD93" i="46"/>
  <c r="AE100" i="46"/>
  <c r="AE93" i="46"/>
  <c r="AE89" i="46"/>
  <c r="AE90" i="46"/>
  <c r="AD94" i="46"/>
  <c r="AA99" i="46"/>
  <c r="AE95" i="46"/>
  <c r="AE101" i="46"/>
  <c r="AA38" i="46"/>
  <c r="AD37" i="46"/>
  <c r="AE36" i="46"/>
  <c r="AD34" i="46"/>
  <c r="AC33" i="46"/>
  <c r="AE24" i="46"/>
  <c r="AE22" i="46"/>
  <c r="AC17" i="46"/>
  <c r="T17" i="42"/>
  <c r="AD15" i="46"/>
  <c r="AE14" i="46"/>
  <c r="Z14" i="46"/>
  <c r="AE12" i="46"/>
  <c r="AD11" i="46"/>
  <c r="AC8" i="46"/>
  <c r="AD8" i="46"/>
  <c r="AA7" i="46"/>
  <c r="AD7" i="46"/>
  <c r="AB6" i="46"/>
  <c r="Z6" i="46"/>
  <c r="AC67" i="43"/>
  <c r="X106" i="46"/>
  <c r="AE5" i="46"/>
  <c r="AB4" i="46"/>
  <c r="AE4" i="46"/>
  <c r="AC85" i="43"/>
  <c r="AB80" i="43"/>
  <c r="AB64" i="43"/>
  <c r="AC58" i="43"/>
  <c r="AC51" i="43"/>
  <c r="AC46" i="43"/>
  <c r="AC35" i="43"/>
  <c r="AC30" i="43"/>
  <c r="AC19" i="43"/>
  <c r="AA14" i="46"/>
  <c r="AB68" i="46"/>
  <c r="AC61" i="46"/>
  <c r="AC77" i="46"/>
  <c r="AC94" i="46"/>
  <c r="AA101" i="46"/>
  <c r="AD40" i="46"/>
  <c r="AE18" i="46"/>
  <c r="AD52" i="46"/>
  <c r="AD68" i="46"/>
  <c r="AD75" i="46"/>
  <c r="AA59" i="46"/>
  <c r="Z44" i="46"/>
  <c r="AA42" i="46"/>
  <c r="AA34" i="46"/>
  <c r="AB28" i="46"/>
  <c r="AC27" i="46"/>
  <c r="AA27" i="46"/>
  <c r="AA26" i="46"/>
  <c r="AB24" i="46"/>
  <c r="AB20" i="46"/>
  <c r="AC19" i="46"/>
  <c r="Z16" i="46"/>
  <c r="AB15" i="46"/>
  <c r="AC14" i="46"/>
  <c r="AC52" i="43"/>
  <c r="AC44" i="43"/>
  <c r="AD3" i="46"/>
  <c r="AE90" i="43"/>
  <c r="AC88" i="43"/>
  <c r="AE80" i="43"/>
  <c r="AC78" i="43"/>
  <c r="AC57" i="43"/>
  <c r="AB57" i="43"/>
  <c r="AB56" i="43"/>
  <c r="AC50" i="43"/>
  <c r="AE50" i="43"/>
  <c r="AE39" i="43"/>
  <c r="AE35" i="43"/>
  <c r="AB29" i="43"/>
  <c r="AC23" i="43"/>
  <c r="AB10" i="53"/>
  <c r="AB78" i="47"/>
  <c r="AB54" i="46"/>
  <c r="Z38" i="46"/>
  <c r="AE16" i="43"/>
  <c r="AB88" i="43"/>
  <c r="AD88" i="43"/>
  <c r="AC20" i="43"/>
  <c r="AB36" i="43"/>
  <c r="AD6" i="43"/>
  <c r="AE21" i="43"/>
  <c r="AE37" i="43"/>
  <c r="AE76" i="43"/>
  <c r="AB66" i="43"/>
  <c r="AB10" i="43"/>
  <c r="V105" i="35" a="1"/>
  <c r="V105" i="35" s="1"/>
  <c r="W105" i="35" s="1" a="1"/>
  <c r="W105" i="35" s="1"/>
  <c r="X105" i="35" s="1" a="1"/>
  <c r="X105" i="35" s="1"/>
  <c r="U105" i="37"/>
  <c r="AE31" i="43"/>
  <c r="AD77" i="43"/>
  <c r="AD16" i="43"/>
  <c r="AD42" i="43"/>
  <c r="AD38" i="43"/>
  <c r="AB53" i="43"/>
  <c r="AC76" i="43"/>
  <c r="AE71" i="43"/>
  <c r="AB61" i="43"/>
  <c r="AB54" i="43"/>
  <c r="AD54" i="43"/>
  <c r="AD27" i="43"/>
  <c r="AB11" i="52"/>
  <c r="AC71" i="43"/>
  <c r="AB31" i="43"/>
  <c r="AE15" i="43"/>
  <c r="AE4" i="43"/>
  <c r="AB62" i="43"/>
  <c r="AB16" i="43"/>
  <c r="AB27" i="43"/>
  <c r="R107" i="35" a="1"/>
  <c r="R107" i="35" s="1"/>
  <c r="Q107" i="35" s="1" a="1"/>
  <c r="Q107" i="35" s="1"/>
  <c r="P107" i="35" s="1" a="1"/>
  <c r="P107" i="35" s="1"/>
  <c r="O107" i="35" s="1" a="1"/>
  <c r="O107" i="35" s="1"/>
  <c r="N107" i="35" s="1" a="1"/>
  <c r="N107" i="35" s="1"/>
  <c r="M107" i="35" s="1" a="1"/>
  <c r="M107" i="35" s="1"/>
  <c r="L107" i="35" s="1" a="1"/>
  <c r="L107" i="35" s="1"/>
  <c r="K107" i="35" s="1" a="1"/>
  <c r="K107" i="35" s="1"/>
  <c r="J107" i="35" s="1" a="1"/>
  <c r="J107" i="35" s="1"/>
  <c r="I107" i="35" s="1" a="1"/>
  <c r="I107" i="35" s="1"/>
  <c r="H107" i="35" s="1" a="1"/>
  <c r="H107" i="35" s="1"/>
  <c r="G107" i="35" s="1" a="1"/>
  <c r="G107" i="35" s="1"/>
  <c r="F107" i="35" s="1" a="1"/>
  <c r="F107" i="35" s="1"/>
  <c r="E107" i="35" s="1" a="1"/>
  <c r="E107" i="35" s="1"/>
  <c r="D107" i="35" s="1" a="1"/>
  <c r="D107" i="35" s="1"/>
  <c r="C107" i="35" s="1" a="1"/>
  <c r="C107" i="35" s="1"/>
  <c r="S107" i="37"/>
  <c r="S105" i="37"/>
  <c r="R105" i="35" a="1"/>
  <c r="R105" i="35" s="1"/>
  <c r="Q105" i="35" s="1" a="1"/>
  <c r="Q105" i="35" s="1"/>
  <c r="P105" i="35" s="1" a="1"/>
  <c r="P105" i="35" s="1"/>
  <c r="O105" i="35" s="1" a="1"/>
  <c r="O105" i="35" s="1"/>
  <c r="N105" i="35" s="1" a="1"/>
  <c r="N105" i="35" s="1"/>
  <c r="M105" i="35" s="1" a="1"/>
  <c r="M105" i="35" s="1"/>
  <c r="L105" i="35" s="1" a="1"/>
  <c r="L105" i="35" s="1"/>
  <c r="K105" i="35" s="1" a="1"/>
  <c r="K105" i="35" s="1"/>
  <c r="J105" i="35" s="1" a="1"/>
  <c r="J105" i="35" s="1"/>
  <c r="I105" i="35" s="1" a="1"/>
  <c r="I105" i="35" s="1"/>
  <c r="H105" i="35" s="1" a="1"/>
  <c r="H105" i="35" s="1"/>
  <c r="G105" i="35" s="1" a="1"/>
  <c r="G105" i="35" s="1"/>
  <c r="F105" i="35" s="1" a="1"/>
  <c r="F105" i="35" s="1"/>
  <c r="E105" i="35" s="1" a="1"/>
  <c r="E105" i="35" s="1"/>
  <c r="D105" i="35" s="1" a="1"/>
  <c r="D105" i="35" s="1"/>
  <c r="C105" i="35" s="1" a="1"/>
  <c r="C105" i="35" s="1"/>
  <c r="AE48" i="43"/>
  <c r="AD5" i="43"/>
  <c r="V46" i="49"/>
  <c r="V46" i="54"/>
  <c r="S49" i="40"/>
  <c r="Q61" i="47"/>
  <c r="AB107" i="47"/>
  <c r="D37" i="23" s="1"/>
  <c r="AC86" i="53"/>
  <c r="AB95" i="53"/>
  <c r="S109" i="47"/>
  <c r="N71" i="53"/>
  <c r="M40" i="53"/>
  <c r="W100" i="36"/>
  <c r="V100" i="47"/>
  <c r="V100" i="53"/>
  <c r="W97" i="53"/>
  <c r="X97" i="36"/>
  <c r="W97" i="47"/>
  <c r="S89" i="53"/>
  <c r="R89" i="37"/>
  <c r="T80" i="49"/>
  <c r="R80" i="37"/>
  <c r="T80" i="54"/>
  <c r="T80" i="40" s="1"/>
  <c r="R77" i="37"/>
  <c r="T77" i="54"/>
  <c r="R76" i="37"/>
  <c r="T76" i="54"/>
  <c r="T76" i="40" s="1"/>
  <c r="S76" i="49"/>
  <c r="T69" i="54"/>
  <c r="T69" i="40" s="1"/>
  <c r="T69" i="49"/>
  <c r="R69" i="37"/>
  <c r="S69" i="54"/>
  <c r="S69" i="40" s="1"/>
  <c r="W64" i="53"/>
  <c r="X64" i="36"/>
  <c r="W64" i="47"/>
  <c r="W63" i="36"/>
  <c r="V63" i="47"/>
  <c r="V63" i="53"/>
  <c r="V63" i="37"/>
  <c r="U59" i="54"/>
  <c r="U59" i="40" s="1"/>
  <c r="U59" i="49"/>
  <c r="U59" i="42" s="1"/>
  <c r="V58" i="53"/>
  <c r="W58" i="36"/>
  <c r="V58" i="47"/>
  <c r="U53" i="54"/>
  <c r="U53" i="40" s="1"/>
  <c r="U53" i="49"/>
  <c r="U53" i="42" s="1"/>
  <c r="V51" i="53"/>
  <c r="V51" i="37"/>
  <c r="V51" i="47"/>
  <c r="W51" i="36"/>
  <c r="V49" i="53"/>
  <c r="V49" i="47"/>
  <c r="W49" i="36"/>
  <c r="W48" i="36"/>
  <c r="V48" i="47"/>
  <c r="V48" i="53"/>
  <c r="V48" i="37"/>
  <c r="U43" i="54"/>
  <c r="U43" i="40" s="1"/>
  <c r="V43" i="37"/>
  <c r="U43" i="49"/>
  <c r="U43" i="42" s="1"/>
  <c r="U41" i="54"/>
  <c r="U41" i="40" s="1"/>
  <c r="U41" i="49"/>
  <c r="V41" i="37"/>
  <c r="U40" i="54"/>
  <c r="U40" i="49"/>
  <c r="V40" i="37"/>
  <c r="U34" i="49"/>
  <c r="V34" i="37"/>
  <c r="W33" i="36"/>
  <c r="V33" i="47"/>
  <c r="V33" i="37"/>
  <c r="V33" i="53"/>
  <c r="R33" i="53"/>
  <c r="Q33" i="47"/>
  <c r="P33" i="36"/>
  <c r="T29" i="49"/>
  <c r="T29" i="54"/>
  <c r="T29" i="40" s="1"/>
  <c r="R29" i="37"/>
  <c r="V27" i="53"/>
  <c r="V27" i="47"/>
  <c r="W27" i="36"/>
  <c r="V25" i="53"/>
  <c r="V25" i="47"/>
  <c r="W25" i="36"/>
  <c r="S24" i="53"/>
  <c r="Q24" i="36"/>
  <c r="S24" i="47"/>
  <c r="R24" i="37"/>
  <c r="T22" i="54"/>
  <c r="T22" i="40" s="1"/>
  <c r="R22" i="37"/>
  <c r="S22" i="49"/>
  <c r="Q21" i="36"/>
  <c r="R21" i="47"/>
  <c r="R16" i="37"/>
  <c r="T16" i="54"/>
  <c r="T16" i="49"/>
  <c r="T16" i="42" s="1"/>
  <c r="S16" i="49"/>
  <c r="S16" i="42" s="1"/>
  <c r="S16" i="54"/>
  <c r="S16" i="40" s="1"/>
  <c r="S15" i="53"/>
  <c r="S15" i="47"/>
  <c r="R15" i="37"/>
  <c r="S13" i="53"/>
  <c r="S12" i="53"/>
  <c r="S12" i="47"/>
  <c r="R12" i="37"/>
  <c r="Q12" i="36"/>
  <c r="R12" i="53"/>
  <c r="S11" i="53"/>
  <c r="S11" i="47"/>
  <c r="R11" i="37"/>
  <c r="Q11" i="36"/>
  <c r="Q9" i="36"/>
  <c r="S9" i="47"/>
  <c r="T8" i="49"/>
  <c r="T8" i="42" s="1"/>
  <c r="T8" i="54"/>
  <c r="T8" i="40" s="1"/>
  <c r="R8" i="37"/>
  <c r="S7" i="53"/>
  <c r="S7" i="47"/>
  <c r="Q7" i="36"/>
  <c r="Q3" i="36"/>
  <c r="R3" i="37"/>
  <c r="R3" i="53"/>
  <c r="W79" i="53"/>
  <c r="X79" i="36"/>
  <c r="W79" i="47"/>
  <c r="AC10" i="53"/>
  <c r="T16" i="40"/>
  <c r="W4" i="53"/>
  <c r="X4" i="36"/>
  <c r="W4" i="47"/>
  <c r="X14" i="36"/>
  <c r="W14" i="47"/>
  <c r="W14" i="53"/>
  <c r="R42" i="53"/>
  <c r="P42" i="36"/>
  <c r="Q42" i="37"/>
  <c r="R42" i="47"/>
  <c r="W83" i="53"/>
  <c r="X83" i="36"/>
  <c r="W83" i="47"/>
  <c r="V100" i="37"/>
  <c r="P30" i="36"/>
  <c r="R30" i="47"/>
  <c r="X32" i="36"/>
  <c r="W32" i="53"/>
  <c r="X39" i="36"/>
  <c r="W39" i="47"/>
  <c r="W39" i="53"/>
  <c r="X47" i="36"/>
  <c r="W47" i="47"/>
  <c r="W47" i="53"/>
  <c r="R69" i="53"/>
  <c r="P69" i="36"/>
  <c r="W76" i="53"/>
  <c r="X76" i="36"/>
  <c r="W76" i="47"/>
  <c r="AC73" i="53"/>
  <c r="T77" i="40"/>
  <c r="U41" i="42"/>
  <c r="T29" i="42"/>
  <c r="S13" i="40"/>
  <c r="Q21" i="37"/>
  <c r="V83" i="54"/>
  <c r="W83" i="37"/>
  <c r="V83" i="49"/>
  <c r="R86" i="37"/>
  <c r="T86" i="49"/>
  <c r="S57" i="49"/>
  <c r="S57" i="42" s="1"/>
  <c r="S57" i="54"/>
  <c r="W95" i="36"/>
  <c r="V95" i="37"/>
  <c r="V95" i="53"/>
  <c r="W92" i="36"/>
  <c r="V92" i="47"/>
  <c r="V92" i="53"/>
  <c r="V92" i="37"/>
  <c r="R88" i="37"/>
  <c r="R84" i="37"/>
  <c r="T84" i="54"/>
  <c r="T84" i="40" s="1"/>
  <c r="Q83" i="36"/>
  <c r="S83" i="53"/>
  <c r="S83" i="47"/>
  <c r="R83" i="53"/>
  <c r="Q74" i="36"/>
  <c r="S74" i="53"/>
  <c r="Q73" i="36"/>
  <c r="S73" i="53"/>
  <c r="T72" i="54"/>
  <c r="T72" i="40" s="1"/>
  <c r="T72" i="49"/>
  <c r="T72" i="42" s="1"/>
  <c r="R72" i="37"/>
  <c r="S72" i="54"/>
  <c r="S72" i="40" s="1"/>
  <c r="T71" i="54"/>
  <c r="T71" i="40" s="1"/>
  <c r="R71" i="37"/>
  <c r="T71" i="49"/>
  <c r="T71" i="42" s="1"/>
  <c r="R68" i="37"/>
  <c r="T68" i="54"/>
  <c r="T68" i="40" s="1"/>
  <c r="T67" i="54"/>
  <c r="T67" i="40" s="1"/>
  <c r="R67" i="37"/>
  <c r="S67" i="49"/>
  <c r="S67" i="42" s="1"/>
  <c r="T67" i="49"/>
  <c r="T67" i="42" s="1"/>
  <c r="R66" i="37"/>
  <c r="T66" i="49"/>
  <c r="AC66" i="49" s="1"/>
  <c r="Q65" i="36"/>
  <c r="S65" i="47"/>
  <c r="T65" i="49"/>
  <c r="T65" i="54"/>
  <c r="T65" i="40" s="1"/>
  <c r="W62" i="36"/>
  <c r="V62" i="53"/>
  <c r="V62" i="37"/>
  <c r="V61" i="53"/>
  <c r="W61" i="36"/>
  <c r="V61" i="47"/>
  <c r="V60" i="53"/>
  <c r="W60" i="36"/>
  <c r="V60" i="47"/>
  <c r="V57" i="37"/>
  <c r="U57" i="54"/>
  <c r="U57" i="40" s="1"/>
  <c r="U57" i="49"/>
  <c r="U57" i="42" s="1"/>
  <c r="U56" i="54"/>
  <c r="U56" i="49"/>
  <c r="U56" i="42" s="1"/>
  <c r="V56" i="37"/>
  <c r="U55" i="54"/>
  <c r="U55" i="40" s="1"/>
  <c r="U55" i="49"/>
  <c r="V55" i="37"/>
  <c r="U54" i="54"/>
  <c r="U54" i="40" s="1"/>
  <c r="U54" i="49"/>
  <c r="U47" i="49"/>
  <c r="U47" i="54"/>
  <c r="W46" i="36"/>
  <c r="V46" i="47"/>
  <c r="V46" i="53"/>
  <c r="V44" i="53"/>
  <c r="W44" i="36"/>
  <c r="V44" i="47"/>
  <c r="W42" i="36"/>
  <c r="V42" i="47"/>
  <c r="V42" i="53"/>
  <c r="V42" i="40" s="1"/>
  <c r="U38" i="49"/>
  <c r="U38" i="54"/>
  <c r="U38" i="40" s="1"/>
  <c r="V36" i="53"/>
  <c r="W36" i="36"/>
  <c r="V36" i="37"/>
  <c r="V36" i="47"/>
  <c r="W35" i="36"/>
  <c r="V35" i="47"/>
  <c r="V35" i="53"/>
  <c r="S32" i="53"/>
  <c r="S32" i="47"/>
  <c r="Q32" i="36"/>
  <c r="R32" i="37"/>
  <c r="T31" i="54"/>
  <c r="T31" i="40" s="1"/>
  <c r="T31" i="49"/>
  <c r="T31" i="42" s="1"/>
  <c r="T30" i="54"/>
  <c r="R30" i="37"/>
  <c r="T30" i="49"/>
  <c r="U26" i="54"/>
  <c r="U26" i="40" s="1"/>
  <c r="U26" i="49"/>
  <c r="V26" i="37"/>
  <c r="S22" i="53"/>
  <c r="S22" i="47"/>
  <c r="Q22" i="36"/>
  <c r="T20" i="54"/>
  <c r="T20" i="49"/>
  <c r="S20" i="54"/>
  <c r="R20" i="37"/>
  <c r="R19" i="37"/>
  <c r="T19" i="49"/>
  <c r="T19" i="42" s="1"/>
  <c r="S18" i="47"/>
  <c r="S18" i="53"/>
  <c r="Q18" i="36"/>
  <c r="T9" i="54"/>
  <c r="T9" i="40" s="1"/>
  <c r="T9" i="49"/>
  <c r="T9" i="42" s="1"/>
  <c r="R9" i="37"/>
  <c r="S6" i="47"/>
  <c r="Q6" i="36"/>
  <c r="R6" i="47"/>
  <c r="S6" i="53"/>
  <c r="R6" i="37"/>
  <c r="R4" i="37"/>
  <c r="T4" i="54"/>
  <c r="T4" i="40" s="1"/>
  <c r="T4" i="49"/>
  <c r="S4" i="49"/>
  <c r="S4" i="54"/>
  <c r="S4" i="40" s="1"/>
  <c r="R18" i="37"/>
  <c r="S10" i="54"/>
  <c r="Q10" i="37"/>
  <c r="S10" i="49"/>
  <c r="V15" i="54"/>
  <c r="W15" i="37"/>
  <c r="V15" i="49"/>
  <c r="X40" i="36"/>
  <c r="W40" i="47"/>
  <c r="W40" i="53"/>
  <c r="Q43" i="37"/>
  <c r="S43" i="54"/>
  <c r="S43" i="40" s="1"/>
  <c r="S43" i="49"/>
  <c r="S43" i="42" s="1"/>
  <c r="W54" i="53"/>
  <c r="X54" i="36"/>
  <c r="W54" i="47"/>
  <c r="S94" i="54"/>
  <c r="Q94" i="37"/>
  <c r="R94" i="54" s="1"/>
  <c r="R94" i="40" s="1"/>
  <c r="S94" i="49"/>
  <c r="R94" i="49"/>
  <c r="R26" i="47"/>
  <c r="P26" i="36"/>
  <c r="Q33" i="37"/>
  <c r="X34" i="36"/>
  <c r="W34" i="47"/>
  <c r="W34" i="53"/>
  <c r="X55" i="36"/>
  <c r="W55" i="47"/>
  <c r="W55" i="53"/>
  <c r="S90" i="54"/>
  <c r="S90" i="40" s="1"/>
  <c r="Q90" i="37"/>
  <c r="S90" i="49"/>
  <c r="S65" i="49"/>
  <c r="S65" i="54"/>
  <c r="V37" i="54"/>
  <c r="V37" i="40" s="1"/>
  <c r="W37" i="37"/>
  <c r="W37" i="54" s="1"/>
  <c r="W37" i="40" s="1"/>
  <c r="V37" i="49"/>
  <c r="X98" i="37"/>
  <c r="X98" i="49" s="1"/>
  <c r="W98" i="54"/>
  <c r="P14" i="37"/>
  <c r="R14" i="54"/>
  <c r="Q49" i="37"/>
  <c r="R49" i="49" s="1"/>
  <c r="R49" i="47"/>
  <c r="Q29" i="37"/>
  <c r="R29" i="49" s="1"/>
  <c r="R29" i="47"/>
  <c r="V50" i="49"/>
  <c r="AC110" i="53"/>
  <c r="E70" i="41" s="1"/>
  <c r="Q65" i="37"/>
  <c r="R65" i="49" s="1"/>
  <c r="W98" i="49"/>
  <c r="W10" i="37"/>
  <c r="V10" i="54"/>
  <c r="W3" i="54"/>
  <c r="W3" i="40" s="1"/>
  <c r="W3" i="49"/>
  <c r="K90" i="36"/>
  <c r="L90" i="47" s="1"/>
  <c r="M90" i="47"/>
  <c r="H20" i="36"/>
  <c r="L85" i="36"/>
  <c r="N58" i="53"/>
  <c r="L58" i="36"/>
  <c r="L19" i="36"/>
  <c r="M19" i="53" s="1"/>
  <c r="N19" i="53"/>
  <c r="L98" i="36"/>
  <c r="M98" i="53" s="1"/>
  <c r="K93" i="36"/>
  <c r="L93" i="53" s="1"/>
  <c r="L93" i="47"/>
  <c r="J20" i="47"/>
  <c r="AA20" i="47" s="1"/>
  <c r="R59" i="40"/>
  <c r="S21" i="40"/>
  <c r="U99" i="40"/>
  <c r="Q91" i="37"/>
  <c r="R91" i="54" s="1"/>
  <c r="V37" i="42"/>
  <c r="S26" i="40"/>
  <c r="V52" i="40"/>
  <c r="AC7" i="47"/>
  <c r="AC24" i="47"/>
  <c r="R87" i="40"/>
  <c r="R25" i="49"/>
  <c r="P25" i="37"/>
  <c r="AB78" i="54"/>
  <c r="W91" i="49"/>
  <c r="W94" i="37"/>
  <c r="X94" i="37" s="1"/>
  <c r="R21" i="54"/>
  <c r="AB108" i="47"/>
  <c r="D50" i="23" s="1"/>
  <c r="N98" i="53"/>
  <c r="N58" i="47"/>
  <c r="L46" i="36"/>
  <c r="N85" i="47"/>
  <c r="M90" i="53"/>
  <c r="M93" i="53"/>
  <c r="M93" i="47"/>
  <c r="T7" i="40"/>
  <c r="K62" i="36"/>
  <c r="S51" i="40"/>
  <c r="S42" i="40"/>
  <c r="AB107" i="53"/>
  <c r="D34" i="41" s="1"/>
  <c r="AC86" i="47"/>
  <c r="S13" i="49"/>
  <c r="S13" i="42" s="1"/>
  <c r="S25" i="49"/>
  <c r="S25" i="42" s="1"/>
  <c r="Q109" i="36"/>
  <c r="I108" i="36"/>
  <c r="M58" i="37"/>
  <c r="O58" i="49"/>
  <c r="AB58" i="49" s="1"/>
  <c r="N58" i="54"/>
  <c r="N19" i="47"/>
  <c r="N98" i="47"/>
  <c r="AB98" i="53"/>
  <c r="L71" i="36"/>
  <c r="K84" i="36"/>
  <c r="L84" i="47" s="1"/>
  <c r="I40" i="36"/>
  <c r="J25" i="36"/>
  <c r="K50" i="36"/>
  <c r="J50" i="36" s="1"/>
  <c r="L50" i="47"/>
  <c r="H57" i="47"/>
  <c r="F57" i="36"/>
  <c r="S79" i="40"/>
  <c r="Q106" i="37"/>
  <c r="W28" i="37"/>
  <c r="V28" i="49"/>
  <c r="V28" i="42" s="1"/>
  <c r="V44" i="54"/>
  <c r="V44" i="40" s="1"/>
  <c r="V44" i="49"/>
  <c r="W44" i="37"/>
  <c r="Q41" i="37"/>
  <c r="S41" i="54"/>
  <c r="S41" i="40" s="1"/>
  <c r="R41" i="54"/>
  <c r="S41" i="49"/>
  <c r="R41" i="49"/>
  <c r="V82" i="49"/>
  <c r="W82" i="37"/>
  <c r="V82" i="54"/>
  <c r="V72" i="54"/>
  <c r="V72" i="49"/>
  <c r="S74" i="54"/>
  <c r="S74" i="49"/>
  <c r="R74" i="49"/>
  <c r="Q74" i="37"/>
  <c r="W106" i="37"/>
  <c r="V106" i="49"/>
  <c r="S7" i="49"/>
  <c r="S7" i="54"/>
  <c r="S7" i="40" s="1"/>
  <c r="V13" i="54"/>
  <c r="V13" i="49"/>
  <c r="W13" i="37"/>
  <c r="V24" i="54"/>
  <c r="W24" i="37"/>
  <c r="V24" i="49"/>
  <c r="Q48" i="37"/>
  <c r="P48" i="37" s="1"/>
  <c r="S48" i="54"/>
  <c r="S48" i="40" s="1"/>
  <c r="V61" i="54"/>
  <c r="V61" i="49"/>
  <c r="W61" i="37"/>
  <c r="T110" i="54"/>
  <c r="T110" i="49"/>
  <c r="W72" i="37"/>
  <c r="Q46" i="49"/>
  <c r="O46" i="37"/>
  <c r="V97" i="54"/>
  <c r="W97" i="37"/>
  <c r="V97" i="49"/>
  <c r="V60" i="54"/>
  <c r="W60" i="37"/>
  <c r="V60" i="49"/>
  <c r="V89" i="54"/>
  <c r="W89" i="37"/>
  <c r="V89" i="49"/>
  <c r="Q34" i="37"/>
  <c r="R34" i="49" s="1"/>
  <c r="S34" i="49"/>
  <c r="R60" i="49"/>
  <c r="X6" i="37"/>
  <c r="W6" i="54"/>
  <c r="X3" i="37"/>
  <c r="R21" i="49"/>
  <c r="R21" i="42" s="1"/>
  <c r="P51" i="37"/>
  <c r="Q51" i="49" s="1"/>
  <c r="AB78" i="49"/>
  <c r="T88" i="40"/>
  <c r="S56" i="40"/>
  <c r="T45" i="42"/>
  <c r="S101" i="42"/>
  <c r="S45" i="40"/>
  <c r="T37" i="42"/>
  <c r="U80" i="42"/>
  <c r="U24" i="42"/>
  <c r="U8" i="42"/>
  <c r="V8" i="54"/>
  <c r="W8" i="37"/>
  <c r="V8" i="49"/>
  <c r="V68" i="54"/>
  <c r="V68" i="40" s="1"/>
  <c r="V68" i="49"/>
  <c r="V68" i="42" s="1"/>
  <c r="P57" i="37"/>
  <c r="O57" i="37" s="1"/>
  <c r="R57" i="49"/>
  <c r="R57" i="42" s="1"/>
  <c r="S48" i="49"/>
  <c r="S48" i="42" s="1"/>
  <c r="W67" i="37"/>
  <c r="V67" i="54"/>
  <c r="W88" i="37"/>
  <c r="V88" i="54"/>
  <c r="Q92" i="37"/>
  <c r="R92" i="54" s="1"/>
  <c r="R92" i="40" s="1"/>
  <c r="R101" i="49"/>
  <c r="P101" i="37"/>
  <c r="Q101" i="54"/>
  <c r="X70" i="37"/>
  <c r="W70" i="54"/>
  <c r="S34" i="54"/>
  <c r="S34" i="40" s="1"/>
  <c r="W20" i="54"/>
  <c r="X20" i="37"/>
  <c r="W20" i="49"/>
  <c r="W20" i="42" s="1"/>
  <c r="Q46" i="54"/>
  <c r="Q46" i="40" s="1"/>
  <c r="R14" i="49"/>
  <c r="O52" i="54"/>
  <c r="N52" i="37"/>
  <c r="X110" i="54"/>
  <c r="X110" i="49"/>
  <c r="W58" i="37"/>
  <c r="V58" i="49"/>
  <c r="V58" i="54"/>
  <c r="S5" i="49"/>
  <c r="S92" i="49"/>
  <c r="S92" i="54"/>
  <c r="S92" i="40" s="1"/>
  <c r="Q45" i="37"/>
  <c r="P45" i="37" s="1"/>
  <c r="S45" i="49"/>
  <c r="S45" i="42" s="1"/>
  <c r="S25" i="54"/>
  <c r="S25" i="40" s="1"/>
  <c r="Q37" i="37"/>
  <c r="R37" i="54"/>
  <c r="R37" i="40" s="1"/>
  <c r="S38" i="49"/>
  <c r="Q38" i="37"/>
  <c r="P95" i="37"/>
  <c r="R95" i="54"/>
  <c r="O50" i="37"/>
  <c r="P50" i="49"/>
  <c r="Q50" i="49"/>
  <c r="T66" i="40"/>
  <c r="R109" i="37"/>
  <c r="S109" i="49"/>
  <c r="T109" i="49"/>
  <c r="S108" i="49"/>
  <c r="R108" i="37"/>
  <c r="Q93" i="49"/>
  <c r="O93" i="37"/>
  <c r="P93" i="49"/>
  <c r="T109" i="52"/>
  <c r="T109" i="51"/>
  <c r="S109" i="51"/>
  <c r="T106" i="49"/>
  <c r="S106" i="47"/>
  <c r="L106" i="45"/>
  <c r="K106" i="45"/>
  <c r="L106" i="51"/>
  <c r="AA106" i="51" s="1"/>
  <c r="C19" i="41" s="1"/>
  <c r="K106" i="51"/>
  <c r="S106" i="51"/>
  <c r="W106" i="47"/>
  <c r="AC106" i="47" s="1"/>
  <c r="E24" i="23" s="1"/>
  <c r="P106" i="51"/>
  <c r="S106" i="45"/>
  <c r="AC107" i="43"/>
  <c r="E32" i="23" s="1"/>
  <c r="Q110" i="32"/>
  <c r="R109" i="34" a="1"/>
  <c r="R109" i="34" s="1"/>
  <c r="S109" i="32"/>
  <c r="T107" i="54"/>
  <c r="T107" i="40" s="1"/>
  <c r="P106" i="47"/>
  <c r="L106" i="43"/>
  <c r="K106" i="43"/>
  <c r="U105" i="49"/>
  <c r="V105" i="47"/>
  <c r="U105" i="47"/>
  <c r="AC105" i="47" s="1"/>
  <c r="E11" i="23" s="1"/>
  <c r="X105" i="43"/>
  <c r="AC105" i="43" s="1"/>
  <c r="E6" i="23" s="1"/>
  <c r="R106" i="51"/>
  <c r="O106" i="45"/>
  <c r="O108" i="53"/>
  <c r="R110" i="51"/>
  <c r="R105" i="45"/>
  <c r="AB105" i="45" s="1"/>
  <c r="D8" i="23" s="1"/>
  <c r="E106" i="43"/>
  <c r="O106" i="47"/>
  <c r="AB106" i="47" s="1"/>
  <c r="D24" i="23" s="1"/>
  <c r="AC102" i="40"/>
  <c r="AC82" i="43"/>
  <c r="AE82" i="43"/>
  <c r="AB72" i="43"/>
  <c r="AD72" i="43"/>
  <c r="AC61" i="43"/>
  <c r="T61" i="42"/>
  <c r="AB49" i="43"/>
  <c r="AD49" i="43"/>
  <c r="AE49" i="43"/>
  <c r="AC38" i="43"/>
  <c r="AE38" i="43"/>
  <c r="AB33" i="43"/>
  <c r="AE33" i="43"/>
  <c r="AD33" i="43"/>
  <c r="AC27" i="43"/>
  <c r="AE27" i="43"/>
  <c r="AC22" i="43"/>
  <c r="AE22" i="43"/>
  <c r="AB17" i="43"/>
  <c r="AE17" i="43"/>
  <c r="AD17" i="43"/>
  <c r="Z41" i="46"/>
  <c r="AB40" i="46"/>
  <c r="AB7" i="46"/>
  <c r="AA6" i="46"/>
  <c r="AD6" i="46"/>
  <c r="AB34" i="43"/>
  <c r="AD34" i="43"/>
  <c r="AC40" i="43"/>
  <c r="T40" i="42"/>
  <c r="AC37" i="46"/>
  <c r="AE16" i="46"/>
  <c r="AB13" i="43"/>
  <c r="AD13" i="43"/>
  <c r="X110" i="34" a="1"/>
  <c r="X110" i="34" s="1"/>
  <c r="W110" i="46"/>
  <c r="R108" i="52"/>
  <c r="AD5" i="46"/>
  <c r="AA102" i="43"/>
  <c r="AD102" i="43"/>
  <c r="AC101" i="43"/>
  <c r="AA100" i="43"/>
  <c r="AD100" i="43"/>
  <c r="AE100" i="43"/>
  <c r="AC96" i="43"/>
  <c r="AB96" i="43"/>
  <c r="AD96" i="43"/>
  <c r="AC95" i="43"/>
  <c r="T95" i="42"/>
  <c r="AC94" i="43"/>
  <c r="AC92" i="43"/>
  <c r="AC91" i="43"/>
  <c r="T91" i="42"/>
  <c r="AC90" i="43"/>
  <c r="AC87" i="43"/>
  <c r="T87" i="42"/>
  <c r="AC86" i="43"/>
  <c r="AD86" i="43"/>
  <c r="AE86" i="43"/>
  <c r="AB86" i="43"/>
  <c r="AC84" i="43"/>
  <c r="AD84" i="43"/>
  <c r="AC80" i="43"/>
  <c r="AD75" i="43"/>
  <c r="AA75" i="43"/>
  <c r="AD74" i="43"/>
  <c r="AE74" i="43"/>
  <c r="AB73" i="43"/>
  <c r="AD70" i="43"/>
  <c r="AD68" i="43"/>
  <c r="AE65" i="43"/>
  <c r="AD65" i="43"/>
  <c r="AB65" i="43"/>
  <c r="AC63" i="43"/>
  <c r="AC62" i="43"/>
  <c r="AE57" i="43"/>
  <c r="AC55" i="43"/>
  <c r="AD51" i="43"/>
  <c r="AE51" i="43"/>
  <c r="AB50" i="43"/>
  <c r="AD45" i="43"/>
  <c r="AE45" i="43"/>
  <c r="AB44" i="43"/>
  <c r="AD44" i="43"/>
  <c r="AE44" i="43"/>
  <c r="AA40" i="43"/>
  <c r="AD40" i="43"/>
  <c r="T35" i="42"/>
  <c r="AC28" i="43"/>
  <c r="AB24" i="43"/>
  <c r="AD24" i="43"/>
  <c r="AB19" i="43"/>
  <c r="AC18" i="43"/>
  <c r="AB18" i="43"/>
  <c r="AC17" i="43"/>
  <c r="AB12" i="43"/>
  <c r="AC7" i="43"/>
  <c r="AD7" i="43"/>
  <c r="AC6" i="43"/>
  <c r="AB3" i="43"/>
  <c r="AB30" i="43"/>
  <c r="AE9" i="43"/>
  <c r="AE75" i="43"/>
  <c r="AE43" i="43"/>
  <c r="AE54" i="43"/>
  <c r="AE24" i="43"/>
  <c r="AE77" i="43"/>
  <c r="T7" i="42"/>
  <c r="AB7" i="43"/>
  <c r="T108" i="46"/>
  <c r="AE34" i="43"/>
  <c r="AE96" i="43"/>
  <c r="AE84" i="43"/>
  <c r="AE40" i="43"/>
  <c r="AE88" i="43"/>
  <c r="AE10" i="43"/>
  <c r="AE92" i="43"/>
  <c r="AE102" i="43"/>
  <c r="T83" i="42"/>
  <c r="U89" i="40"/>
  <c r="U20" i="40"/>
  <c r="AB45" i="47"/>
  <c r="AB59" i="53"/>
  <c r="AB108" i="53"/>
  <c r="D46" i="41" s="1"/>
  <c r="V105" i="32"/>
  <c r="AD106" i="51"/>
  <c r="F19" i="41" s="1"/>
  <c r="AA12" i="45"/>
  <c r="AD26" i="45"/>
  <c r="AC69" i="43"/>
  <c r="T69" i="42"/>
  <c r="AB25" i="43"/>
  <c r="AD25" i="43"/>
  <c r="AE25" i="43"/>
  <c r="AC13" i="43"/>
  <c r="T13" i="42"/>
  <c r="AB8" i="43"/>
  <c r="AD8" i="43"/>
  <c r="AB102" i="52"/>
  <c r="AA43" i="46"/>
  <c r="AC35" i="46"/>
  <c r="AB45" i="46"/>
  <c r="AA75" i="46"/>
  <c r="AE102" i="52"/>
  <c r="Z57" i="46"/>
  <c r="AB52" i="46"/>
  <c r="AB37" i="46"/>
  <c r="Z37" i="46"/>
  <c r="AC22" i="46"/>
  <c r="AB22" i="46"/>
  <c r="AA22" i="46"/>
  <c r="AC18" i="46"/>
  <c r="AA18" i="46"/>
  <c r="AC15" i="46"/>
  <c r="Z15" i="46"/>
  <c r="Z13" i="46"/>
  <c r="AC10" i="46"/>
  <c r="AA8" i="46"/>
  <c r="AC6" i="46"/>
  <c r="AE6" i="46"/>
  <c r="AC53" i="46"/>
  <c r="AB20" i="43"/>
  <c r="AD20" i="43"/>
  <c r="AE20" i="43"/>
  <c r="AB102" i="43"/>
  <c r="AB100" i="43"/>
  <c r="AC98" i="43"/>
  <c r="AD98" i="43"/>
  <c r="AE98" i="43"/>
  <c r="AC97" i="43"/>
  <c r="AB94" i="43"/>
  <c r="AD94" i="43"/>
  <c r="AE94" i="43"/>
  <c r="AC93" i="43"/>
  <c r="AD90" i="43"/>
  <c r="AC89" i="43"/>
  <c r="AD80" i="43"/>
  <c r="AC79" i="43"/>
  <c r="AB75" i="43"/>
  <c r="AC73" i="43"/>
  <c r="AB68" i="43"/>
  <c r="AC64" i="43"/>
  <c r="T64" i="42"/>
  <c r="AD64" i="43"/>
  <c r="AB63" i="43"/>
  <c r="AD63" i="43"/>
  <c r="AE63" i="43"/>
  <c r="AE62" i="43"/>
  <c r="AE58" i="43"/>
  <c r="AD58" i="43"/>
  <c r="AB58" i="43"/>
  <c r="AD56" i="43"/>
  <c r="AB52" i="43"/>
  <c r="AD52" i="43"/>
  <c r="AE52" i="43"/>
  <c r="T51" i="42"/>
  <c r="AD50" i="43"/>
  <c r="AA50" i="43"/>
  <c r="AC49" i="43"/>
  <c r="AD46" i="43"/>
  <c r="AE46" i="43"/>
  <c r="AC45" i="43"/>
  <c r="AB45" i="43"/>
  <c r="AC39" i="43"/>
  <c r="AD39" i="43"/>
  <c r="AB35" i="43"/>
  <c r="AD35" i="43"/>
  <c r="AC34" i="43"/>
  <c r="AC33" i="43"/>
  <c r="T33" i="42"/>
  <c r="AD29" i="43"/>
  <c r="AD28" i="43"/>
  <c r="AE28" i="43"/>
  <c r="AC24" i="43"/>
  <c r="AB23" i="43"/>
  <c r="AD23" i="43"/>
  <c r="AE23" i="43"/>
  <c r="AA19" i="43"/>
  <c r="AD19" i="43"/>
  <c r="AE19" i="43"/>
  <c r="AA18" i="43"/>
  <c r="AD18" i="43"/>
  <c r="AB14" i="43"/>
  <c r="AD14" i="43"/>
  <c r="AE14" i="43"/>
  <c r="AD12" i="43"/>
  <c r="AC8" i="43"/>
  <c r="AC3" i="43"/>
  <c r="T3" i="42"/>
  <c r="AD3" i="43"/>
  <c r="AE3" i="43"/>
  <c r="AA3" i="43"/>
  <c r="AC25" i="46"/>
  <c r="AC29" i="46"/>
  <c r="AB9" i="43"/>
  <c r="AB28" i="43"/>
  <c r="AB51" i="43"/>
  <c r="AA84" i="43"/>
  <c r="AE56" i="43"/>
  <c r="AE11" i="43"/>
  <c r="AE12" i="43"/>
  <c r="AE18" i="43"/>
  <c r="AE30" i="43"/>
  <c r="T80" i="42"/>
  <c r="T96" i="42"/>
  <c r="T63" i="42"/>
  <c r="AB98" i="43"/>
  <c r="AB70" i="43"/>
  <c r="AD57" i="43"/>
  <c r="AE13" i="43"/>
  <c r="AE68" i="43"/>
  <c r="AE70" i="43"/>
  <c r="AE5" i="43"/>
  <c r="AE72" i="43"/>
  <c r="AE64" i="43"/>
  <c r="AE7" i="43"/>
  <c r="AE29" i="43"/>
  <c r="T101" i="42"/>
  <c r="S110" i="46"/>
  <c r="X108" i="46"/>
  <c r="W108" i="52"/>
  <c r="W108" i="46"/>
  <c r="AC106" i="46"/>
  <c r="E22" i="23" s="1"/>
  <c r="AC105" i="46"/>
  <c r="E9" i="23" s="1"/>
  <c r="AB107" i="46"/>
  <c r="D35" i="23" s="1"/>
  <c r="D33" i="23" s="1"/>
  <c r="R49" i="54"/>
  <c r="R29" i="54"/>
  <c r="R96" i="54"/>
  <c r="R96" i="49"/>
  <c r="R91" i="49"/>
  <c r="F110" i="30"/>
  <c r="H110" i="50"/>
  <c r="G110" i="50"/>
  <c r="R92" i="4"/>
  <c r="S92" i="24" s="1"/>
  <c r="T92" i="24"/>
  <c r="R76" i="4"/>
  <c r="S76" i="24" s="1"/>
  <c r="S76" i="42" s="1"/>
  <c r="T76" i="24"/>
  <c r="R60" i="4"/>
  <c r="S60" i="24" s="1"/>
  <c r="S60" i="42" s="1"/>
  <c r="T60" i="24"/>
  <c r="R44" i="4"/>
  <c r="S44" i="24" s="1"/>
  <c r="S44" i="42" s="1"/>
  <c r="T44" i="24"/>
  <c r="R28" i="4"/>
  <c r="S28" i="24" s="1"/>
  <c r="T28" i="24"/>
  <c r="R12" i="4"/>
  <c r="S12" i="24" s="1"/>
  <c r="T12" i="24"/>
  <c r="R6" i="4"/>
  <c r="S6" i="24" s="1"/>
  <c r="T6" i="24"/>
  <c r="R10" i="4"/>
  <c r="S10" i="24" s="1"/>
  <c r="T10" i="24"/>
  <c r="R14" i="4"/>
  <c r="S14" i="24" s="1"/>
  <c r="S14" i="42" s="1"/>
  <c r="T14" i="24"/>
  <c r="R18" i="4"/>
  <c r="S18" i="24" s="1"/>
  <c r="T18" i="24"/>
  <c r="R22" i="4"/>
  <c r="S22" i="24" s="1"/>
  <c r="S22" i="42" s="1"/>
  <c r="T22" i="24"/>
  <c r="R26" i="4"/>
  <c r="S26" i="24" s="1"/>
  <c r="S26" i="42" s="1"/>
  <c r="T26" i="24"/>
  <c r="R30" i="4"/>
  <c r="S30" i="24" s="1"/>
  <c r="T30" i="24"/>
  <c r="R34" i="4"/>
  <c r="S34" i="24"/>
  <c r="T34" i="24"/>
  <c r="R38" i="4"/>
  <c r="S38" i="24" s="1"/>
  <c r="S38" i="42" s="1"/>
  <c r="T38" i="24"/>
  <c r="R42" i="4"/>
  <c r="S42" i="24" s="1"/>
  <c r="S42" i="42" s="1"/>
  <c r="T42" i="24"/>
  <c r="R46" i="4"/>
  <c r="S46" i="24" s="1"/>
  <c r="S46" i="42" s="1"/>
  <c r="T46" i="24"/>
  <c r="R50" i="4"/>
  <c r="S50" i="24" s="1"/>
  <c r="S50" i="42" s="1"/>
  <c r="T50" i="24"/>
  <c r="R54" i="4"/>
  <c r="S54" i="24" s="1"/>
  <c r="T54" i="24"/>
  <c r="R58" i="4"/>
  <c r="S58" i="24" s="1"/>
  <c r="S58" i="42" s="1"/>
  <c r="T58" i="24"/>
  <c r="R62" i="4"/>
  <c r="S62" i="24" s="1"/>
  <c r="T62" i="24"/>
  <c r="R66" i="4"/>
  <c r="S66" i="24" s="1"/>
  <c r="T66" i="24"/>
  <c r="R70" i="4"/>
  <c r="S70" i="24" s="1"/>
  <c r="S70" i="42" s="1"/>
  <c r="T70" i="24"/>
  <c r="R74" i="4"/>
  <c r="S74" i="24" s="1"/>
  <c r="T74" i="24"/>
  <c r="T74" i="42" s="1"/>
  <c r="R78" i="4"/>
  <c r="S78" i="24" s="1"/>
  <c r="S78" i="42" s="1"/>
  <c r="T78" i="24"/>
  <c r="R82" i="4"/>
  <c r="S82" i="24"/>
  <c r="S82" i="42" s="1"/>
  <c r="T82" i="24"/>
  <c r="R86" i="4"/>
  <c r="S86" i="24" s="1"/>
  <c r="T86" i="24"/>
  <c r="R90" i="4"/>
  <c r="S90" i="24" s="1"/>
  <c r="S90" i="42" s="1"/>
  <c r="T90" i="24"/>
  <c r="R94" i="4"/>
  <c r="S94" i="24" s="1"/>
  <c r="S94" i="42" s="1"/>
  <c r="T94" i="24"/>
  <c r="R98" i="4"/>
  <c r="S98" i="24" s="1"/>
  <c r="T98" i="24"/>
  <c r="R102" i="4"/>
  <c r="T102" i="24"/>
  <c r="S102" i="24"/>
  <c r="AC93" i="50"/>
  <c r="T93" i="40"/>
  <c r="AC91" i="50"/>
  <c r="T91" i="40"/>
  <c r="AB83" i="43"/>
  <c r="L83" i="6"/>
  <c r="M83" i="43" s="1"/>
  <c r="L91" i="6"/>
  <c r="M91" i="43"/>
  <c r="AB93" i="43"/>
  <c r="L99" i="6"/>
  <c r="M99" i="43"/>
  <c r="AB101" i="43"/>
  <c r="AB5" i="50"/>
  <c r="M5" i="30"/>
  <c r="N5" i="50"/>
  <c r="AB13" i="50"/>
  <c r="M13" i="30"/>
  <c r="N13" i="50"/>
  <c r="M21" i="30"/>
  <c r="N21" i="50"/>
  <c r="M29" i="30"/>
  <c r="N29" i="50"/>
  <c r="AB37" i="50"/>
  <c r="M37" i="30"/>
  <c r="N37" i="50"/>
  <c r="AB45" i="50"/>
  <c r="M45" i="30"/>
  <c r="N45" i="50" s="1"/>
  <c r="M53" i="30"/>
  <c r="N53" i="50" s="1"/>
  <c r="AB61" i="50"/>
  <c r="M61" i="30"/>
  <c r="N61" i="50"/>
  <c r="AB69" i="50"/>
  <c r="M69" i="30"/>
  <c r="N69" i="50" s="1"/>
  <c r="AB77" i="50"/>
  <c r="M77" i="30"/>
  <c r="N77" i="50" s="1"/>
  <c r="M85" i="30"/>
  <c r="N85" i="50"/>
  <c r="V86" i="49"/>
  <c r="W86" i="37"/>
  <c r="V86" i="54"/>
  <c r="V86" i="40" s="1"/>
  <c r="X50" i="36"/>
  <c r="W50" i="47"/>
  <c r="W50" i="53"/>
  <c r="R17" i="54"/>
  <c r="R17" i="40" s="1"/>
  <c r="O67" i="36"/>
  <c r="P67" i="47" s="1"/>
  <c r="Q67" i="53"/>
  <c r="W75" i="54"/>
  <c r="W75" i="40" s="1"/>
  <c r="X75" i="37"/>
  <c r="W75" i="49"/>
  <c r="X81" i="53"/>
  <c r="AC81" i="53" s="1"/>
  <c r="X81" i="47"/>
  <c r="W37" i="49"/>
  <c r="W50" i="37"/>
  <c r="X67" i="53"/>
  <c r="X67" i="47"/>
  <c r="AC67" i="47" s="1"/>
  <c r="V69" i="42"/>
  <c r="X76" i="37"/>
  <c r="W76" i="54"/>
  <c r="W76" i="49"/>
  <c r="X77" i="37"/>
  <c r="W77" i="49"/>
  <c r="W77" i="54"/>
  <c r="W94" i="49"/>
  <c r="V109" i="54"/>
  <c r="W109" i="37"/>
  <c r="V109" i="49"/>
  <c r="X87" i="13"/>
  <c r="W87" i="51"/>
  <c r="W87" i="45"/>
  <c r="X52" i="32"/>
  <c r="V44" i="32"/>
  <c r="N36" i="36"/>
  <c r="O36" i="47" s="1"/>
  <c r="P36" i="47"/>
  <c r="O36" i="53"/>
  <c r="AB36" i="53" s="1"/>
  <c r="N51" i="36"/>
  <c r="O51" i="53" s="1"/>
  <c r="O51" i="47"/>
  <c r="AB51" i="47" s="1"/>
  <c r="X22" i="49"/>
  <c r="AC22" i="49" s="1"/>
  <c r="X22" i="54"/>
  <c r="AC22" i="54" s="1"/>
  <c r="X67" i="37"/>
  <c r="X5" i="54"/>
  <c r="X5" i="49"/>
  <c r="X60" i="45"/>
  <c r="X60" i="32"/>
  <c r="X60" i="51"/>
  <c r="M108" i="34" a="1"/>
  <c r="M108" i="34" s="1"/>
  <c r="N108" i="52" s="1"/>
  <c r="V107" i="52"/>
  <c r="W107" i="34" a="1"/>
  <c r="W107" i="34" s="1"/>
  <c r="V107" i="46"/>
  <c r="AB107" i="52"/>
  <c r="D32" i="41" s="1"/>
  <c r="S106" i="52"/>
  <c r="Q105" i="34" a="1"/>
  <c r="Q105" i="34" s="1"/>
  <c r="R105" i="46" s="1"/>
  <c r="R105" i="32"/>
  <c r="Q105" i="32" s="1"/>
  <c r="J107" i="52"/>
  <c r="U110" i="4"/>
  <c r="S110" i="4"/>
  <c r="T110" i="24" s="1"/>
  <c r="AB31" i="28"/>
  <c r="AB37" i="28"/>
  <c r="AB54" i="28"/>
  <c r="AA10" i="28"/>
  <c r="AD10" i="28"/>
  <c r="AD14" i="28"/>
  <c r="AA14" i="28"/>
  <c r="AA17" i="28"/>
  <c r="AD17" i="28"/>
  <c r="AA27" i="28"/>
  <c r="AD27" i="28"/>
  <c r="AD30" i="28"/>
  <c r="AD36" i="28"/>
  <c r="AA36" i="28"/>
  <c r="AA42" i="28"/>
  <c r="AD42" i="28"/>
  <c r="AF23" i="28"/>
  <c r="Z23" i="28"/>
  <c r="Z9" i="28"/>
  <c r="AF9" i="28"/>
  <c r="AE9" i="28"/>
  <c r="Z7" i="28"/>
  <c r="AF7" i="28"/>
  <c r="AF17" i="28"/>
  <c r="Z17" i="28"/>
  <c r="AE17" i="28"/>
  <c r="AF30" i="28"/>
  <c r="Z30" i="28"/>
  <c r="AE30" i="28"/>
  <c r="AF36" i="28"/>
  <c r="Z36" i="28"/>
  <c r="Z42" i="28"/>
  <c r="AF42" i="28"/>
  <c r="AE42" i="28"/>
  <c r="AE50" i="28"/>
  <c r="Z50" i="28"/>
  <c r="AF54" i="28"/>
  <c r="AE54" i="28"/>
  <c r="V107" i="49"/>
  <c r="W107" i="37"/>
  <c r="V107" i="54"/>
  <c r="W5" i="40"/>
  <c r="X5" i="53"/>
  <c r="X5" i="40" s="1"/>
  <c r="X5" i="47"/>
  <c r="W11" i="54"/>
  <c r="W11" i="40" s="1"/>
  <c r="X11" i="37"/>
  <c r="W11" i="49"/>
  <c r="W11" i="42" s="1"/>
  <c r="W7" i="54"/>
  <c r="X7" i="37"/>
  <c r="W7" i="49"/>
  <c r="V9" i="40"/>
  <c r="X17" i="53"/>
  <c r="X17" i="47"/>
  <c r="X23" i="37"/>
  <c r="W23" i="49"/>
  <c r="W23" i="54"/>
  <c r="P39" i="37"/>
  <c r="Q39" i="49"/>
  <c r="Q39" i="54"/>
  <c r="R39" i="54"/>
  <c r="X29" i="37"/>
  <c r="W29" i="49"/>
  <c r="W29" i="54"/>
  <c r="X29" i="53"/>
  <c r="X29" i="47"/>
  <c r="AC85" i="53"/>
  <c r="O99" i="36"/>
  <c r="P99" i="53"/>
  <c r="P99" i="47"/>
  <c r="Q99" i="47"/>
  <c r="X80" i="54"/>
  <c r="AC80" i="54" s="1"/>
  <c r="X80" i="49"/>
  <c r="AC80" i="49" s="1"/>
  <c r="N87" i="36"/>
  <c r="O87" i="47"/>
  <c r="P87" i="47"/>
  <c r="O87" i="53"/>
  <c r="P87" i="53"/>
  <c r="N27" i="36"/>
  <c r="O27" i="53" s="1"/>
  <c r="O27" i="37"/>
  <c r="P27" i="47"/>
  <c r="W98" i="40"/>
  <c r="X98" i="54"/>
  <c r="X98" i="40" s="1"/>
  <c r="X92" i="45"/>
  <c r="X92" i="51"/>
  <c r="X54" i="45"/>
  <c r="X54" i="51"/>
  <c r="X74" i="45"/>
  <c r="X74" i="51"/>
  <c r="S105" i="52"/>
  <c r="AC3" i="53"/>
  <c r="AC96" i="28"/>
  <c r="AB10" i="28"/>
  <c r="AB12" i="28"/>
  <c r="AB19" i="28"/>
  <c r="AA19" i="28"/>
  <c r="AB25" i="28"/>
  <c r="AB33" i="28"/>
  <c r="AB41" i="28"/>
  <c r="AA41" i="28"/>
  <c r="AB47" i="28"/>
  <c r="AB56" i="28"/>
  <c r="AB58" i="28"/>
  <c r="AD58" i="28"/>
  <c r="AB60" i="28"/>
  <c r="AA60" i="28"/>
  <c r="AB64" i="28"/>
  <c r="AA64" i="28"/>
  <c r="AB71" i="28"/>
  <c r="AD71" i="28"/>
  <c r="AB75" i="28"/>
  <c r="AD75" i="28"/>
  <c r="AB82" i="28"/>
  <c r="AD86" i="28"/>
  <c r="AB86" i="28"/>
  <c r="AB90" i="28"/>
  <c r="AA90" i="28"/>
  <c r="AB92" i="28"/>
  <c r="AA92" i="28"/>
  <c r="AB96" i="28"/>
  <c r="AA96" i="28"/>
  <c r="AA98" i="28"/>
  <c r="AB98" i="28"/>
  <c r="AB102" i="28"/>
  <c r="AA102" i="28"/>
  <c r="AD31" i="28"/>
  <c r="Z4" i="28"/>
  <c r="AE4" i="28"/>
  <c r="AE6" i="28"/>
  <c r="Z6" i="28"/>
  <c r="AE12" i="28"/>
  <c r="Z12" i="28"/>
  <c r="AF12" i="28"/>
  <c r="AE14" i="28"/>
  <c r="AF14" i="28"/>
  <c r="Z14" i="28"/>
  <c r="AF20" i="28"/>
  <c r="Z22" i="28"/>
  <c r="AE22" i="28"/>
  <c r="AF27" i="28"/>
  <c r="Z27" i="28"/>
  <c r="AE27" i="28"/>
  <c r="AF29" i="28"/>
  <c r="Z29" i="28"/>
  <c r="AF35" i="28"/>
  <c r="AE35" i="28"/>
  <c r="Z41" i="28"/>
  <c r="AE41" i="28"/>
  <c r="AF41" i="28"/>
  <c r="AE47" i="28"/>
  <c r="AF47" i="28"/>
  <c r="Z66" i="28"/>
  <c r="AE66" i="28"/>
  <c r="AF66" i="28"/>
  <c r="AE70" i="28"/>
  <c r="AF70" i="28"/>
  <c r="AF72" i="28"/>
  <c r="AE72" i="28"/>
  <c r="AE74" i="28"/>
  <c r="AE81" i="28"/>
  <c r="AF81" i="28"/>
  <c r="AF83" i="28"/>
  <c r="Z83" i="28"/>
  <c r="AE85" i="28"/>
  <c r="Z85" i="28"/>
  <c r="AE87" i="28"/>
  <c r="AF87" i="28"/>
  <c r="Z87" i="28"/>
  <c r="AF93" i="28"/>
  <c r="AE93" i="28"/>
  <c r="Z95" i="28"/>
  <c r="AE95" i="28"/>
  <c r="AE97" i="28"/>
  <c r="Z97" i="28"/>
  <c r="AF97" i="28"/>
  <c r="AF99" i="28"/>
  <c r="Z99" i="28"/>
  <c r="AF94" i="28"/>
  <c r="AA85" i="28"/>
  <c r="AD85" i="28"/>
  <c r="AD77" i="28"/>
  <c r="AD69" i="28"/>
  <c r="AD57" i="28"/>
  <c r="AA57" i="28"/>
  <c r="AD35" i="28"/>
  <c r="AA34" i="28"/>
  <c r="AD34" i="28"/>
  <c r="AA23" i="28"/>
  <c r="AD23" i="28"/>
  <c r="AD16" i="28"/>
  <c r="AA16" i="28"/>
  <c r="AC12" i="28"/>
  <c r="AD8" i="28"/>
  <c r="AA8" i="28"/>
  <c r="AD3" i="28"/>
  <c r="AA3" i="28"/>
  <c r="AE53" i="28"/>
  <c r="AE55" i="28"/>
  <c r="AF55" i="28"/>
  <c r="AB65" i="28"/>
  <c r="AD65" i="28"/>
  <c r="R109" i="4"/>
  <c r="S109" i="24" s="1"/>
  <c r="T109" i="24"/>
  <c r="AB98" i="47"/>
  <c r="O28" i="53"/>
  <c r="AB28" i="53" s="1"/>
  <c r="O28" i="47"/>
  <c r="AB28" i="47" s="1"/>
  <c r="M28" i="36"/>
  <c r="N28" i="53" s="1"/>
  <c r="AB57" i="47"/>
  <c r="AD88" i="28"/>
  <c r="AA88" i="28"/>
  <c r="AD99" i="28"/>
  <c r="AA99" i="28"/>
  <c r="AA94" i="28"/>
  <c r="AD73" i="28"/>
  <c r="AD84" i="28"/>
  <c r="AA84" i="28"/>
  <c r="AD68" i="28"/>
  <c r="AA95" i="28"/>
  <c r="AD95" i="28"/>
  <c r="AD54" i="28"/>
  <c r="AA93" i="28"/>
  <c r="AE101" i="28"/>
  <c r="AE89" i="28"/>
  <c r="AB55" i="47"/>
  <c r="N14" i="53"/>
  <c r="L14" i="36"/>
  <c r="M14" i="47" s="1"/>
  <c r="M14" i="53"/>
  <c r="N95" i="53"/>
  <c r="L95" i="36"/>
  <c r="M95" i="53" s="1"/>
  <c r="N8" i="53"/>
  <c r="L8" i="36"/>
  <c r="M8" i="47" s="1"/>
  <c r="N10" i="53"/>
  <c r="L10" i="36"/>
  <c r="M10" i="47" s="1"/>
  <c r="M10" i="53"/>
  <c r="O110" i="53"/>
  <c r="AB110" i="53" s="1"/>
  <c r="D70" i="41" s="1"/>
  <c r="O110" i="47"/>
  <c r="AB110" i="47" s="1"/>
  <c r="D76" i="23" s="1"/>
  <c r="M110" i="36"/>
  <c r="N110" i="47" s="1"/>
  <c r="X108" i="49"/>
  <c r="AC108" i="49" s="1"/>
  <c r="E51" i="23" s="1"/>
  <c r="E49" i="23" s="1"/>
  <c r="X108" i="54"/>
  <c r="AE37" i="28"/>
  <c r="AE20" i="28"/>
  <c r="AF102" i="28"/>
  <c r="AD21" i="28"/>
  <c r="AE58" i="28"/>
  <c r="AE88" i="28"/>
  <c r="AF16" i="28"/>
  <c r="AE100" i="28"/>
  <c r="AA22" i="28"/>
  <c r="Z33" i="28"/>
  <c r="AF38" i="28"/>
  <c r="AF68" i="28"/>
  <c r="AF100" i="28"/>
  <c r="N10" i="47"/>
  <c r="N8" i="47"/>
  <c r="N95" i="47"/>
  <c r="M81" i="47"/>
  <c r="M81" i="53"/>
  <c r="K81" i="36"/>
  <c r="L81" i="53" s="1"/>
  <c r="N14" i="47"/>
  <c r="L41" i="53"/>
  <c r="J41" i="36"/>
  <c r="K41" i="53" s="1"/>
  <c r="M60" i="53"/>
  <c r="K60" i="36"/>
  <c r="L60" i="53" s="1"/>
  <c r="L78" i="37"/>
  <c r="M78" i="54" s="1"/>
  <c r="N78" i="54"/>
  <c r="N78" i="49"/>
  <c r="L41" i="47"/>
  <c r="M60" i="47"/>
  <c r="U107" i="42"/>
  <c r="P51" i="53"/>
  <c r="L34" i="36"/>
  <c r="M34" i="53" s="1"/>
  <c r="N34" i="47"/>
  <c r="AB34" i="47"/>
  <c r="W106" i="30"/>
  <c r="V106" i="50"/>
  <c r="AA58" i="28"/>
  <c r="X109" i="4"/>
  <c r="X109" i="24" s="1"/>
  <c r="W109" i="24"/>
  <c r="Q106" i="4"/>
  <c r="R106" i="24" s="1"/>
  <c r="W105" i="4"/>
  <c r="V105" i="24"/>
  <c r="Z101" i="28"/>
  <c r="Z91" i="28"/>
  <c r="Z82" i="28"/>
  <c r="AF76" i="28"/>
  <c r="Z72" i="28"/>
  <c r="AE64" i="28"/>
  <c r="Z58" i="28"/>
  <c r="AE57" i="28"/>
  <c r="Z54" i="28"/>
  <c r="Z39" i="28"/>
  <c r="Z35" i="28"/>
  <c r="AF33" i="28"/>
  <c r="AD18" i="28"/>
  <c r="AF22" i="28"/>
  <c r="AF60" i="28"/>
  <c r="AF78" i="28"/>
  <c r="AA106" i="43"/>
  <c r="C19" i="23" s="1"/>
  <c r="AD106" i="43"/>
  <c r="F19" i="23" s="1"/>
  <c r="O106" i="30"/>
  <c r="P106" i="50"/>
  <c r="AB8" i="47"/>
  <c r="AF50" i="28"/>
  <c r="AA39" i="28"/>
  <c r="AD101" i="28"/>
  <c r="AA86" i="28"/>
  <c r="AA68" i="28"/>
  <c r="AD33" i="28"/>
  <c r="AD96" i="28"/>
  <c r="AA71" i="28"/>
  <c r="N108" i="30"/>
  <c r="O108" i="50"/>
  <c r="P109" i="6"/>
  <c r="Q109" i="43" s="1"/>
  <c r="P105" i="50"/>
  <c r="N105" i="30"/>
  <c r="AD20" i="47"/>
  <c r="K59" i="53"/>
  <c r="I59" i="36"/>
  <c r="J59" i="47" s="1"/>
  <c r="AB107" i="50"/>
  <c r="D29" i="41" s="1"/>
  <c r="AD101" i="47"/>
  <c r="AA101" i="47"/>
  <c r="Q102" i="32"/>
  <c r="S102" i="45"/>
  <c r="S102" i="42" s="1"/>
  <c r="Q102" i="13"/>
  <c r="S102" i="51"/>
  <c r="S102" i="40" s="1"/>
  <c r="R102" i="45"/>
  <c r="Q85" i="13"/>
  <c r="R85" i="45" s="1"/>
  <c r="R85" i="42" s="1"/>
  <c r="S85" i="45"/>
  <c r="S85" i="42" s="1"/>
  <c r="S85" i="51"/>
  <c r="S85" i="40" s="1"/>
  <c r="R85" i="51"/>
  <c r="R85" i="40" s="1"/>
  <c r="S75" i="40"/>
  <c r="R75" i="51"/>
  <c r="S75" i="45"/>
  <c r="S75" i="42" s="1"/>
  <c r="Q75" i="13"/>
  <c r="T62" i="40"/>
  <c r="AC60" i="45"/>
  <c r="S56" i="45"/>
  <c r="S56" i="42" s="1"/>
  <c r="Q56" i="13"/>
  <c r="S54" i="45"/>
  <c r="Q54" i="13"/>
  <c r="S54" i="51"/>
  <c r="R54" i="51"/>
  <c r="T52" i="40"/>
  <c r="T43" i="40"/>
  <c r="S27" i="42"/>
  <c r="Q23" i="13"/>
  <c r="R23" i="45" s="1"/>
  <c r="R23" i="51"/>
  <c r="Q10" i="32"/>
  <c r="Q10" i="13"/>
  <c r="R10" i="45"/>
  <c r="R7" i="32"/>
  <c r="Q7" i="32" s="1"/>
  <c r="Q7" i="13"/>
  <c r="S66" i="45"/>
  <c r="Q66" i="13"/>
  <c r="R66" i="51"/>
  <c r="Q84" i="13"/>
  <c r="R84" i="51" s="1"/>
  <c r="R39" i="45"/>
  <c r="P39" i="13"/>
  <c r="R39" i="51"/>
  <c r="R39" i="40" s="1"/>
  <c r="Q39" i="51"/>
  <c r="Q39" i="45"/>
  <c r="Q39" i="42" s="1"/>
  <c r="R93" i="51"/>
  <c r="R93" i="40" s="1"/>
  <c r="P93" i="13"/>
  <c r="Q93" i="51" s="1"/>
  <c r="Q93" i="40" s="1"/>
  <c r="R93" i="45"/>
  <c r="R29" i="51"/>
  <c r="P29" i="13"/>
  <c r="R29" i="45"/>
  <c r="Q29" i="45"/>
  <c r="Q29" i="51"/>
  <c r="S46" i="40"/>
  <c r="R66" i="32"/>
  <c r="Q66" i="32" s="1"/>
  <c r="R45" i="51"/>
  <c r="R45" i="45"/>
  <c r="Q45" i="45"/>
  <c r="P45" i="13"/>
  <c r="R47" i="51"/>
  <c r="P47" i="13"/>
  <c r="Q47" i="51"/>
  <c r="Q47" i="45"/>
  <c r="R50" i="45"/>
  <c r="P50" i="13"/>
  <c r="R50" i="51"/>
  <c r="R50" i="40" s="1"/>
  <c r="Q50" i="45"/>
  <c r="Q50" i="51"/>
  <c r="Q50" i="40" s="1"/>
  <c r="R52" i="32"/>
  <c r="U108" i="42"/>
  <c r="Q50" i="32"/>
  <c r="P50" i="32" s="1"/>
  <c r="R35" i="42"/>
  <c r="M61" i="32"/>
  <c r="Z93" i="28"/>
  <c r="AE84" i="28"/>
  <c r="Z81" i="28"/>
  <c r="Z78" i="28"/>
  <c r="Z74" i="28"/>
  <c r="Z68" i="28"/>
  <c r="Z62" i="28"/>
  <c r="AF59" i="28"/>
  <c r="AD48" i="28"/>
  <c r="AA31" i="28"/>
  <c r="AE29" i="28"/>
  <c r="AE7" i="28"/>
  <c r="Z32" i="28"/>
  <c r="Z53" i="28"/>
  <c r="O108" i="46"/>
  <c r="AB108" i="46" s="1"/>
  <c r="D48" i="23" s="1"/>
  <c r="V110" i="43"/>
  <c r="AB110" i="50"/>
  <c r="D65" i="41" s="1"/>
  <c r="AB71" i="47"/>
  <c r="AF31" i="28"/>
  <c r="AF32" i="28"/>
  <c r="AF57" i="28"/>
  <c r="AA47" i="28"/>
  <c r="AD93" i="28"/>
  <c r="AD80" i="28"/>
  <c r="AD92" i="28"/>
  <c r="AD19" i="28"/>
  <c r="AD41" i="28"/>
  <c r="AD74" i="28"/>
  <c r="AD6" i="28"/>
  <c r="AA54" i="28"/>
  <c r="N108" i="6"/>
  <c r="O108" i="43" s="1"/>
  <c r="N105" i="6"/>
  <c r="O105" i="43" s="1"/>
  <c r="I50" i="36"/>
  <c r="J50" i="53" s="1"/>
  <c r="AB71" i="53"/>
  <c r="AD57" i="53"/>
  <c r="AA57" i="53"/>
  <c r="J107" i="47"/>
  <c r="I107" i="36"/>
  <c r="K107" i="53"/>
  <c r="AB109" i="50"/>
  <c r="D53" i="41" s="1"/>
  <c r="O46" i="32"/>
  <c r="P51" i="13"/>
  <c r="Q51" i="45"/>
  <c r="Q51" i="42" s="1"/>
  <c r="R51" i="51"/>
  <c r="R51" i="40" s="1"/>
  <c r="Q51" i="51"/>
  <c r="R51" i="45"/>
  <c r="R51" i="42" s="1"/>
  <c r="S51" i="42"/>
  <c r="S55" i="42"/>
  <c r="S91" i="40"/>
  <c r="R101" i="45"/>
  <c r="P101" i="13"/>
  <c r="Q101" i="51"/>
  <c r="Q101" i="45"/>
  <c r="Q101" i="32"/>
  <c r="P101" i="32" s="1"/>
  <c r="R101" i="51"/>
  <c r="R54" i="32"/>
  <c r="Q54" i="32" s="1"/>
  <c r="AD63" i="53"/>
  <c r="AA63" i="53"/>
  <c r="AC20" i="51"/>
  <c r="T20" i="40"/>
  <c r="S3" i="45"/>
  <c r="Q3" i="13"/>
  <c r="U109" i="42"/>
  <c r="S66" i="51"/>
  <c r="R53" i="40"/>
  <c r="Q4" i="45"/>
  <c r="O4" i="13"/>
  <c r="P4" i="51"/>
  <c r="P4" i="45"/>
  <c r="R11" i="51"/>
  <c r="P11" i="13"/>
  <c r="Q11" i="51" s="1"/>
  <c r="W108" i="32"/>
  <c r="X109" i="13"/>
  <c r="W109" i="51"/>
  <c r="W109" i="45"/>
  <c r="Q46" i="45"/>
  <c r="O46" i="13"/>
  <c r="P46" i="45"/>
  <c r="Q81" i="51"/>
  <c r="Q81" i="45"/>
  <c r="O81" i="13"/>
  <c r="P81" i="45" s="1"/>
  <c r="P81" i="32"/>
  <c r="P81" i="51"/>
  <c r="R11" i="45"/>
  <c r="Q60" i="51"/>
  <c r="Q60" i="45"/>
  <c r="O60" i="13"/>
  <c r="P8" i="45"/>
  <c r="N8" i="13"/>
  <c r="O8" i="45" s="1"/>
  <c r="O8" i="51"/>
  <c r="Q48" i="51"/>
  <c r="O48" i="13"/>
  <c r="P48" i="45"/>
  <c r="P48" i="32"/>
  <c r="O48" i="32" s="1"/>
  <c r="Q48" i="45"/>
  <c r="P63" i="45"/>
  <c r="N63" i="13"/>
  <c r="O21" i="45"/>
  <c r="N21" i="51"/>
  <c r="M21" i="13"/>
  <c r="N21" i="32"/>
  <c r="M21" i="32" s="1"/>
  <c r="O17" i="51"/>
  <c r="M17" i="13"/>
  <c r="O61" i="45"/>
  <c r="O61" i="51"/>
  <c r="M61" i="13"/>
  <c r="AB71" i="45"/>
  <c r="P28" i="45"/>
  <c r="P28" i="51"/>
  <c r="N28" i="13"/>
  <c r="O28" i="45" s="1"/>
  <c r="AB28" i="45" s="1"/>
  <c r="AB12" i="45"/>
  <c r="AB26" i="45"/>
  <c r="O21" i="51"/>
  <c r="AB21" i="51" s="1"/>
  <c r="AB87" i="45"/>
  <c r="AB9" i="45"/>
  <c r="N88" i="13"/>
  <c r="O88" i="45"/>
  <c r="O88" i="51"/>
  <c r="AB13" i="45"/>
  <c r="L97" i="13"/>
  <c r="M97" i="45"/>
  <c r="M97" i="51"/>
  <c r="N97" i="51"/>
  <c r="AB92" i="45"/>
  <c r="AB12" i="51"/>
  <c r="AD12" i="51"/>
  <c r="K37" i="13"/>
  <c r="M37" i="45"/>
  <c r="L37" i="45"/>
  <c r="Q108" i="13"/>
  <c r="R108" i="45" s="1"/>
  <c r="S108" i="45"/>
  <c r="D79" i="51"/>
  <c r="D79" i="45"/>
  <c r="H106" i="51"/>
  <c r="G106" i="13"/>
  <c r="H106" i="45"/>
  <c r="AB107" i="51"/>
  <c r="D31" i="41" s="1"/>
  <c r="D30" i="41" s="1"/>
  <c r="V106" i="32"/>
  <c r="P100" i="13"/>
  <c r="Q100" i="51"/>
  <c r="Q100" i="45"/>
  <c r="R100" i="45"/>
  <c r="R98" i="51"/>
  <c r="P98" i="13"/>
  <c r="Q98" i="45" s="1"/>
  <c r="P78" i="13"/>
  <c r="Q78" i="51" s="1"/>
  <c r="Q78" i="40" s="1"/>
  <c r="Q78" i="45"/>
  <c r="R68" i="51"/>
  <c r="P68" i="13"/>
  <c r="Q68" i="45" s="1"/>
  <c r="Q68" i="51"/>
  <c r="R65" i="45"/>
  <c r="P65" i="13"/>
  <c r="Q65" i="45" s="1"/>
  <c r="Q65" i="51"/>
  <c r="Q43" i="45"/>
  <c r="P43" i="51"/>
  <c r="O43" i="13"/>
  <c r="R38" i="45"/>
  <c r="P38" i="13"/>
  <c r="Q38" i="45"/>
  <c r="Q38" i="51"/>
  <c r="S10" i="51"/>
  <c r="S10" i="40" s="1"/>
  <c r="P4" i="32"/>
  <c r="O4" i="32" s="1"/>
  <c r="G12" i="32"/>
  <c r="Q41" i="45"/>
  <c r="Q51" i="32"/>
  <c r="P51" i="32" s="1"/>
  <c r="AC92" i="45"/>
  <c r="Q78" i="32"/>
  <c r="N53" i="51"/>
  <c r="L53" i="13"/>
  <c r="N53" i="45"/>
  <c r="M53" i="45"/>
  <c r="M6" i="51"/>
  <c r="K6" i="13"/>
  <c r="K6" i="32" s="1"/>
  <c r="K13" i="13"/>
  <c r="L13" i="45" s="1"/>
  <c r="AA9" i="45"/>
  <c r="AA26" i="45"/>
  <c r="AD71" i="45"/>
  <c r="AA71" i="45"/>
  <c r="C79" i="32"/>
  <c r="AB110" i="45"/>
  <c r="D73" i="23" s="1"/>
  <c r="L110" i="13"/>
  <c r="M110" i="45" s="1"/>
  <c r="M107" i="51"/>
  <c r="L79" i="6"/>
  <c r="M79" i="43"/>
  <c r="AB81" i="43"/>
  <c r="L87" i="6"/>
  <c r="M87" i="43"/>
  <c r="L95" i="6"/>
  <c r="M95" i="43" s="1"/>
  <c r="M3" i="30"/>
  <c r="N3" i="50" s="1"/>
  <c r="M11" i="30"/>
  <c r="N11" i="50"/>
  <c r="M19" i="30"/>
  <c r="N19" i="50" s="1"/>
  <c r="M27" i="30"/>
  <c r="N27" i="50" s="1"/>
  <c r="M35" i="30"/>
  <c r="N35" i="50" s="1"/>
  <c r="AB43" i="50"/>
  <c r="M43" i="30"/>
  <c r="N43" i="50" s="1"/>
  <c r="AB51" i="50"/>
  <c r="M51" i="30"/>
  <c r="N51" i="50" s="1"/>
  <c r="AB59" i="50"/>
  <c r="M59" i="30"/>
  <c r="N59" i="50" s="1"/>
  <c r="AB67" i="50"/>
  <c r="M67" i="30"/>
  <c r="N67" i="50"/>
  <c r="AB75" i="50"/>
  <c r="M75" i="30"/>
  <c r="N75" i="50"/>
  <c r="AB83" i="50"/>
  <c r="M83" i="30"/>
  <c r="N83" i="50" s="1"/>
  <c r="P89" i="30"/>
  <c r="Q89" i="50"/>
  <c r="P91" i="30"/>
  <c r="Q91" i="50" s="1"/>
  <c r="P95" i="30"/>
  <c r="Q95" i="50" s="1"/>
  <c r="P97" i="30"/>
  <c r="Q97" i="50"/>
  <c r="P99" i="30"/>
  <c r="Q99" i="50" s="1"/>
  <c r="P101" i="30"/>
  <c r="Q101" i="50"/>
  <c r="P86" i="36"/>
  <c r="Q86" i="47" s="1"/>
  <c r="Q86" i="37"/>
  <c r="X68" i="36"/>
  <c r="W68" i="47"/>
  <c r="W68" i="37"/>
  <c r="W68" i="53"/>
  <c r="T83" i="40"/>
  <c r="S83" i="54"/>
  <c r="S83" i="40" s="1"/>
  <c r="Q83" i="37"/>
  <c r="R83" i="49" s="1"/>
  <c r="U6" i="40"/>
  <c r="U58" i="40"/>
  <c r="AC29" i="47"/>
  <c r="AC81" i="47"/>
  <c r="R91" i="47"/>
  <c r="R91" i="53"/>
  <c r="P91" i="36"/>
  <c r="Q91" i="47" s="1"/>
  <c r="R89" i="53"/>
  <c r="P89" i="36"/>
  <c r="Q89" i="37"/>
  <c r="Q89" i="53"/>
  <c r="R89" i="47"/>
  <c r="Q89" i="47"/>
  <c r="R15" i="53"/>
  <c r="R15" i="47"/>
  <c r="P15" i="36"/>
  <c r="Q15" i="47" s="1"/>
  <c r="Q15" i="53"/>
  <c r="AC17" i="47"/>
  <c r="Q75" i="47"/>
  <c r="O75" i="36"/>
  <c r="P75" i="47" s="1"/>
  <c r="Q75" i="53"/>
  <c r="P75" i="53"/>
  <c r="R82" i="53"/>
  <c r="R82" i="47"/>
  <c r="Q82" i="37"/>
  <c r="P82" i="36"/>
  <c r="Q82" i="53" s="1"/>
  <c r="T93" i="42"/>
  <c r="S81" i="54"/>
  <c r="S81" i="40" s="1"/>
  <c r="Q81" i="37"/>
  <c r="R81" i="49" s="1"/>
  <c r="S81" i="49"/>
  <c r="S81" i="42" s="1"/>
  <c r="T55" i="40"/>
  <c r="S83" i="49"/>
  <c r="S83" i="42" s="1"/>
  <c r="S98" i="54"/>
  <c r="S98" i="49"/>
  <c r="Q98" i="37"/>
  <c r="R98" i="49" s="1"/>
  <c r="R98" i="54"/>
  <c r="S73" i="54"/>
  <c r="S73" i="40" s="1"/>
  <c r="S73" i="49"/>
  <c r="S73" i="42" s="1"/>
  <c r="Q73" i="37"/>
  <c r="R73" i="54" s="1"/>
  <c r="V25" i="54"/>
  <c r="W25" i="37"/>
  <c r="V25" i="49"/>
  <c r="R13" i="54"/>
  <c r="R13" i="40" s="1"/>
  <c r="R13" i="49"/>
  <c r="R13" i="42" s="1"/>
  <c r="P13" i="37"/>
  <c r="Q13" i="49" s="1"/>
  <c r="T59" i="42"/>
  <c r="V31" i="54"/>
  <c r="W31" i="37"/>
  <c r="V31" i="49"/>
  <c r="T44" i="40"/>
  <c r="W96" i="37"/>
  <c r="V96" i="49"/>
  <c r="V96" i="54"/>
  <c r="W65" i="37"/>
  <c r="V65" i="54"/>
  <c r="V65" i="49"/>
  <c r="W59" i="37"/>
  <c r="V59" i="49"/>
  <c r="V59" i="42" s="1"/>
  <c r="V59" i="54"/>
  <c r="W53" i="37"/>
  <c r="V53" i="49"/>
  <c r="V53" i="54"/>
  <c r="V45" i="54"/>
  <c r="W45" i="37"/>
  <c r="V45" i="49"/>
  <c r="V45" i="42" s="1"/>
  <c r="V39" i="54"/>
  <c r="W39" i="37"/>
  <c r="V39" i="49"/>
  <c r="W35" i="37"/>
  <c r="V35" i="49"/>
  <c r="V35" i="54"/>
  <c r="W27" i="37"/>
  <c r="V27" i="49"/>
  <c r="V27" i="54"/>
  <c r="W90" i="37"/>
  <c r="V90" i="54"/>
  <c r="V90" i="49"/>
  <c r="W81" i="37"/>
  <c r="V81" i="49"/>
  <c r="V81" i="54"/>
  <c r="V49" i="54"/>
  <c r="W49" i="37"/>
  <c r="V49" i="49"/>
  <c r="V49" i="42" s="1"/>
  <c r="V17" i="54"/>
  <c r="W17" i="37"/>
  <c r="V17" i="49"/>
  <c r="V21" i="54"/>
  <c r="V21" i="49"/>
  <c r="W21" i="37"/>
  <c r="W4" i="37"/>
  <c r="V4" i="49"/>
  <c r="V4" i="42" s="1"/>
  <c r="V4" i="54"/>
  <c r="V4" i="40" s="1"/>
  <c r="V30" i="45"/>
  <c r="W30" i="13"/>
  <c r="V30" i="51"/>
  <c r="V46" i="45"/>
  <c r="V46" i="32"/>
  <c r="W46" i="13"/>
  <c r="V46" i="51"/>
  <c r="V78" i="45"/>
  <c r="W78" i="13"/>
  <c r="V78" i="51"/>
  <c r="V78" i="40" s="1"/>
  <c r="V78" i="32"/>
  <c r="W78" i="32" s="1"/>
  <c r="X87" i="32"/>
  <c r="S74" i="51"/>
  <c r="S74" i="45"/>
  <c r="Q74" i="13"/>
  <c r="V38" i="45"/>
  <c r="W38" i="13"/>
  <c r="V38" i="51"/>
  <c r="W58" i="13"/>
  <c r="V58" i="51"/>
  <c r="V58" i="45"/>
  <c r="W76" i="13"/>
  <c r="V76" i="51"/>
  <c r="V76" i="40" s="1"/>
  <c r="V76" i="45"/>
  <c r="V105" i="52"/>
  <c r="U105" i="51"/>
  <c r="V105" i="51"/>
  <c r="V106" i="53"/>
  <c r="U106" i="53"/>
  <c r="U106" i="54"/>
  <c r="V106" i="54"/>
  <c r="T108" i="52"/>
  <c r="S108" i="52"/>
  <c r="T108" i="51"/>
  <c r="S108" i="51"/>
  <c r="U108" i="52"/>
  <c r="V108" i="52"/>
  <c r="U108" i="51"/>
  <c r="V108" i="51"/>
  <c r="V110" i="52"/>
  <c r="U110" i="52"/>
  <c r="V110" i="51"/>
  <c r="V110" i="40" s="1"/>
  <c r="U110" i="51"/>
  <c r="R5" i="54"/>
  <c r="R5" i="40" s="1"/>
  <c r="R5" i="49"/>
  <c r="P5" i="37"/>
  <c r="Q5" i="54" s="1"/>
  <c r="Q70" i="53"/>
  <c r="Q70" i="47"/>
  <c r="O70" i="36"/>
  <c r="P70" i="47" s="1"/>
  <c r="P70" i="37"/>
  <c r="P70" i="53"/>
  <c r="W3" i="42"/>
  <c r="AC3" i="47"/>
  <c r="Q4" i="53"/>
  <c r="O4" i="36"/>
  <c r="P4" i="47" s="1"/>
  <c r="Q4" i="47"/>
  <c r="P4" i="53"/>
  <c r="Q31" i="53"/>
  <c r="O31" i="36"/>
  <c r="Q31" i="47"/>
  <c r="P31" i="47"/>
  <c r="Q17" i="53"/>
  <c r="O17" i="36"/>
  <c r="P17" i="47" s="1"/>
  <c r="Q17" i="47"/>
  <c r="P17" i="53"/>
  <c r="Q80" i="53"/>
  <c r="Q80" i="47"/>
  <c r="O80" i="36"/>
  <c r="P80" i="47" s="1"/>
  <c r="T109" i="40"/>
  <c r="R56" i="54"/>
  <c r="P56" i="37"/>
  <c r="R56" i="49"/>
  <c r="Q56" i="49"/>
  <c r="Q56" i="54"/>
  <c r="R36" i="54"/>
  <c r="R36" i="40" s="1"/>
  <c r="R36" i="49"/>
  <c r="P36" i="37"/>
  <c r="Q36" i="49" s="1"/>
  <c r="P37" i="47"/>
  <c r="P37" i="53"/>
  <c r="N37" i="36"/>
  <c r="O37" i="47" s="1"/>
  <c r="P66" i="47"/>
  <c r="P66" i="53"/>
  <c r="N66" i="36"/>
  <c r="O66" i="47" s="1"/>
  <c r="AB66" i="47" s="1"/>
  <c r="P76" i="53"/>
  <c r="P76" i="47"/>
  <c r="N76" i="36"/>
  <c r="O76" i="53" s="1"/>
  <c r="AB76" i="53" s="1"/>
  <c r="P77" i="53"/>
  <c r="N77" i="36"/>
  <c r="O77" i="53" s="1"/>
  <c r="Q85" i="54"/>
  <c r="Q85" i="49"/>
  <c r="O85" i="37"/>
  <c r="P85" i="49" s="1"/>
  <c r="N57" i="37"/>
  <c r="P57" i="54"/>
  <c r="O45" i="37"/>
  <c r="Q87" i="54"/>
  <c r="Q87" i="49"/>
  <c r="Q87" i="42" s="1"/>
  <c r="O87" i="37"/>
  <c r="P87" i="49" s="1"/>
  <c r="Q59" i="54"/>
  <c r="Q59" i="40" s="1"/>
  <c r="Q59" i="49"/>
  <c r="Q59" i="42" s="1"/>
  <c r="O59" i="37"/>
  <c r="P59" i="54" s="1"/>
  <c r="P59" i="40" s="1"/>
  <c r="W99" i="32"/>
  <c r="V93" i="45"/>
  <c r="W83" i="32"/>
  <c r="V12" i="45"/>
  <c r="W13" i="32"/>
  <c r="L107" i="51"/>
  <c r="R100" i="4"/>
  <c r="S100" i="24" s="1"/>
  <c r="T100" i="24"/>
  <c r="R84" i="4"/>
  <c r="S84" i="24" s="1"/>
  <c r="T84" i="24"/>
  <c r="R68" i="4"/>
  <c r="S68" i="24" s="1"/>
  <c r="T68" i="24"/>
  <c r="R52" i="4"/>
  <c r="S52" i="24" s="1"/>
  <c r="S52" i="42" s="1"/>
  <c r="T52" i="24"/>
  <c r="R36" i="4"/>
  <c r="S36" i="24" s="1"/>
  <c r="S36" i="42" s="1"/>
  <c r="T36" i="24"/>
  <c r="R20" i="4"/>
  <c r="S20" i="24" s="1"/>
  <c r="T20" i="24"/>
  <c r="R4" i="4"/>
  <c r="S4" i="24" s="1"/>
  <c r="S4" i="42" s="1"/>
  <c r="T4" i="24"/>
  <c r="V6" i="4"/>
  <c r="U6" i="24"/>
  <c r="U6" i="42" s="1"/>
  <c r="V10" i="4"/>
  <c r="U10" i="24"/>
  <c r="U10" i="42" s="1"/>
  <c r="V14" i="4"/>
  <c r="U14" i="24"/>
  <c r="U14" i="42" s="1"/>
  <c r="V18" i="4"/>
  <c r="U18" i="24"/>
  <c r="U18" i="42" s="1"/>
  <c r="V22" i="4"/>
  <c r="U22" i="24"/>
  <c r="U22" i="42" s="1"/>
  <c r="V26" i="4"/>
  <c r="U26" i="24"/>
  <c r="U26" i="42" s="1"/>
  <c r="V30" i="4"/>
  <c r="U30" i="24"/>
  <c r="U30" i="42" s="1"/>
  <c r="V34" i="4"/>
  <c r="U34" i="24"/>
  <c r="U34" i="42" s="1"/>
  <c r="V38" i="4"/>
  <c r="U38" i="24"/>
  <c r="U38" i="42" s="1"/>
  <c r="V42" i="4"/>
  <c r="U42" i="24"/>
  <c r="U42" i="42" s="1"/>
  <c r="V46" i="4"/>
  <c r="U46" i="24"/>
  <c r="U46" i="42" s="1"/>
  <c r="V50" i="4"/>
  <c r="U50" i="24"/>
  <c r="U50" i="42" s="1"/>
  <c r="V54" i="4"/>
  <c r="U54" i="24"/>
  <c r="U54" i="42" s="1"/>
  <c r="V58" i="4"/>
  <c r="U58" i="24"/>
  <c r="U58" i="42" s="1"/>
  <c r="V62" i="4"/>
  <c r="U62" i="24"/>
  <c r="U62" i="42" s="1"/>
  <c r="V66" i="4"/>
  <c r="U66" i="24"/>
  <c r="U66" i="42" s="1"/>
  <c r="V70" i="4"/>
  <c r="U70" i="24"/>
  <c r="U70" i="42" s="1"/>
  <c r="V74" i="4"/>
  <c r="U74" i="24"/>
  <c r="U74" i="42" s="1"/>
  <c r="V78" i="4"/>
  <c r="U78" i="24"/>
  <c r="U78" i="42" s="1"/>
  <c r="V82" i="4"/>
  <c r="U82" i="24"/>
  <c r="U82" i="42" s="1"/>
  <c r="V86" i="4"/>
  <c r="U86" i="24"/>
  <c r="U86" i="42" s="1"/>
  <c r="V90" i="4"/>
  <c r="U90" i="24"/>
  <c r="U90" i="42" s="1"/>
  <c r="V94" i="4"/>
  <c r="U94" i="24"/>
  <c r="U94" i="42" s="1"/>
  <c r="V98" i="4"/>
  <c r="U98" i="24"/>
  <c r="U98" i="42" s="1"/>
  <c r="V102" i="4"/>
  <c r="U102" i="24"/>
  <c r="U102" i="42" s="1"/>
  <c r="AC97" i="50"/>
  <c r="T97" i="40"/>
  <c r="AC99" i="50"/>
  <c r="T99" i="40"/>
  <c r="AC72" i="50"/>
  <c r="AE72" i="50"/>
  <c r="AC24" i="50"/>
  <c r="AE24" i="50"/>
  <c r="J53" i="6"/>
  <c r="L53" i="43"/>
  <c r="K53" i="43"/>
  <c r="J61" i="6"/>
  <c r="L61" i="43"/>
  <c r="K61" i="43"/>
  <c r="J69" i="6"/>
  <c r="L69" i="43"/>
  <c r="K69" i="43"/>
  <c r="N83" i="43"/>
  <c r="AB85" i="43"/>
  <c r="M85" i="6"/>
  <c r="N85" i="43" s="1"/>
  <c r="AB91" i="43"/>
  <c r="M93" i="6"/>
  <c r="N93" i="43" s="1"/>
  <c r="AB99" i="43"/>
  <c r="M101" i="6"/>
  <c r="N101" i="43" s="1"/>
  <c r="AB9" i="50"/>
  <c r="M9" i="30"/>
  <c r="N9" i="50" s="1"/>
  <c r="AB17" i="50"/>
  <c r="M17" i="30"/>
  <c r="N17" i="50" s="1"/>
  <c r="O21" i="50"/>
  <c r="AB25" i="50"/>
  <c r="M25" i="30"/>
  <c r="N25" i="50"/>
  <c r="O29" i="50"/>
  <c r="AB33" i="50"/>
  <c r="M33" i="30"/>
  <c r="N33" i="50" s="1"/>
  <c r="AB41" i="50"/>
  <c r="M41" i="30"/>
  <c r="N41" i="50" s="1"/>
  <c r="AB49" i="50"/>
  <c r="M49" i="30"/>
  <c r="N49" i="50" s="1"/>
  <c r="O53" i="50"/>
  <c r="AB57" i="50"/>
  <c r="M57" i="30"/>
  <c r="N57" i="50"/>
  <c r="AB65" i="50"/>
  <c r="M65" i="30"/>
  <c r="N65" i="50"/>
  <c r="AB73" i="50"/>
  <c r="M73" i="30"/>
  <c r="N73" i="50"/>
  <c r="AB81" i="50"/>
  <c r="M81" i="30"/>
  <c r="N81" i="50"/>
  <c r="O85" i="50"/>
  <c r="AC83" i="50"/>
  <c r="AC88" i="50"/>
  <c r="AC64" i="50"/>
  <c r="U86" i="40"/>
  <c r="U42" i="40"/>
  <c r="J41" i="6"/>
  <c r="L41" i="43"/>
  <c r="K41" i="43"/>
  <c r="J73" i="6"/>
  <c r="L73" i="43"/>
  <c r="K73" i="43"/>
  <c r="AB79" i="43"/>
  <c r="M81" i="6"/>
  <c r="N81" i="43" s="1"/>
  <c r="AB87" i="43"/>
  <c r="AB89" i="43"/>
  <c r="M89" i="6"/>
  <c r="N89" i="43" s="1"/>
  <c r="AB95" i="43"/>
  <c r="AB97" i="43"/>
  <c r="M97" i="6"/>
  <c r="N97" i="43" s="1"/>
  <c r="O3" i="50"/>
  <c r="AB7" i="50"/>
  <c r="M7" i="30"/>
  <c r="N7" i="50"/>
  <c r="O11" i="50"/>
  <c r="AB15" i="50"/>
  <c r="M15" i="30"/>
  <c r="N15" i="50" s="1"/>
  <c r="O19" i="50"/>
  <c r="AB23" i="50"/>
  <c r="M23" i="30"/>
  <c r="N23" i="50" s="1"/>
  <c r="O27" i="50"/>
  <c r="AB31" i="50"/>
  <c r="M31" i="30"/>
  <c r="N31" i="50"/>
  <c r="O35" i="50"/>
  <c r="AB39" i="50"/>
  <c r="M39" i="30"/>
  <c r="N39" i="50"/>
  <c r="M47" i="30"/>
  <c r="N47" i="50"/>
  <c r="AB55" i="50"/>
  <c r="M55" i="30"/>
  <c r="N55" i="50" s="1"/>
  <c r="AB63" i="50"/>
  <c r="M63" i="30"/>
  <c r="N63" i="50" s="1"/>
  <c r="AB71" i="50"/>
  <c r="M71" i="30"/>
  <c r="N71" i="50"/>
  <c r="AB79" i="50"/>
  <c r="M79" i="30"/>
  <c r="N79" i="50" s="1"/>
  <c r="AB87" i="50"/>
  <c r="M87" i="30"/>
  <c r="N87" i="50" s="1"/>
  <c r="R91" i="50"/>
  <c r="P93" i="30"/>
  <c r="Q93" i="50"/>
  <c r="R97" i="50"/>
  <c r="R99" i="50"/>
  <c r="R101" i="50"/>
  <c r="AC56" i="50"/>
  <c r="AC48" i="50"/>
  <c r="AE48" i="50"/>
  <c r="AC40" i="50"/>
  <c r="AC8" i="50"/>
  <c r="R86" i="47"/>
  <c r="R86" i="53"/>
  <c r="R49" i="53"/>
  <c r="P49" i="36"/>
  <c r="Q49" i="53" s="1"/>
  <c r="X18" i="36"/>
  <c r="W18" i="47"/>
  <c r="W18" i="53"/>
  <c r="V64" i="54"/>
  <c r="W64" i="37"/>
  <c r="V64" i="49"/>
  <c r="S100" i="54"/>
  <c r="S100" i="40" s="1"/>
  <c r="S100" i="49"/>
  <c r="Q100" i="37"/>
  <c r="R100" i="54" s="1"/>
  <c r="R100" i="40" s="1"/>
  <c r="AC74" i="45"/>
  <c r="R29" i="53"/>
  <c r="P29" i="36"/>
  <c r="Q29" i="53" s="1"/>
  <c r="R68" i="53"/>
  <c r="Q68" i="37"/>
  <c r="P68" i="36"/>
  <c r="Q68" i="47" s="1"/>
  <c r="R54" i="53"/>
  <c r="R54" i="47"/>
  <c r="P54" i="36"/>
  <c r="Q54" i="47" s="1"/>
  <c r="R79" i="53"/>
  <c r="R79" i="47"/>
  <c r="P79" i="36"/>
  <c r="Q79" i="53" s="1"/>
  <c r="V74" i="54"/>
  <c r="V74" i="40" s="1"/>
  <c r="W74" i="37"/>
  <c r="V74" i="49"/>
  <c r="R97" i="53"/>
  <c r="R97" i="47"/>
  <c r="P97" i="36"/>
  <c r="Q97" i="53" s="1"/>
  <c r="R23" i="53"/>
  <c r="R23" i="47"/>
  <c r="P23" i="36"/>
  <c r="Q23" i="53" s="1"/>
  <c r="Q13" i="47"/>
  <c r="Q13" i="53"/>
  <c r="O13" i="36"/>
  <c r="P13" i="47" s="1"/>
  <c r="R96" i="53"/>
  <c r="R96" i="47"/>
  <c r="P96" i="36"/>
  <c r="Q96" i="53" s="1"/>
  <c r="W52" i="47"/>
  <c r="X52" i="36"/>
  <c r="W52" i="53"/>
  <c r="T77" i="42"/>
  <c r="U9" i="42"/>
  <c r="U100" i="42"/>
  <c r="S99" i="49"/>
  <c r="S99" i="42" s="1"/>
  <c r="S99" i="54"/>
  <c r="S99" i="40" s="1"/>
  <c r="Q99" i="37"/>
  <c r="R99" i="49" s="1"/>
  <c r="V54" i="54"/>
  <c r="V54" i="40" s="1"/>
  <c r="V54" i="49"/>
  <c r="W54" i="37"/>
  <c r="V85" i="54"/>
  <c r="V85" i="49"/>
  <c r="W85" i="37"/>
  <c r="T32" i="42"/>
  <c r="U45" i="42"/>
  <c r="V87" i="54"/>
  <c r="W87" i="37"/>
  <c r="V87" i="49"/>
  <c r="W38" i="37"/>
  <c r="V38" i="54"/>
  <c r="V38" i="49"/>
  <c r="W30" i="37"/>
  <c r="V30" i="54"/>
  <c r="V30" i="49"/>
  <c r="V101" i="54"/>
  <c r="V101" i="49"/>
  <c r="W101" i="37"/>
  <c r="V79" i="54"/>
  <c r="W79" i="37"/>
  <c r="V79" i="49"/>
  <c r="S62" i="54"/>
  <c r="S62" i="40" s="1"/>
  <c r="Q62" i="37"/>
  <c r="S62" i="49"/>
  <c r="R62" i="54"/>
  <c r="S54" i="54"/>
  <c r="S54" i="49"/>
  <c r="Q54" i="37"/>
  <c r="R54" i="49" s="1"/>
  <c r="V47" i="54"/>
  <c r="W47" i="37"/>
  <c r="V47" i="49"/>
  <c r="S40" i="54"/>
  <c r="S40" i="40" s="1"/>
  <c r="S40" i="49"/>
  <c r="S40" i="42" s="1"/>
  <c r="R40" i="49"/>
  <c r="R40" i="42" s="1"/>
  <c r="Q40" i="37"/>
  <c r="R40" i="54"/>
  <c r="R40" i="40" s="1"/>
  <c r="S31" i="49"/>
  <c r="S31" i="42" s="1"/>
  <c r="S31" i="54"/>
  <c r="S31" i="40" s="1"/>
  <c r="Q31" i="37"/>
  <c r="R31" i="54" s="1"/>
  <c r="R31" i="40" s="1"/>
  <c r="S97" i="49"/>
  <c r="S97" i="42" s="1"/>
  <c r="S97" i="54"/>
  <c r="S97" i="40" s="1"/>
  <c r="Q97" i="37"/>
  <c r="R97" i="49" s="1"/>
  <c r="W73" i="37"/>
  <c r="V73" i="54"/>
  <c r="V73" i="49"/>
  <c r="S61" i="54"/>
  <c r="S61" i="40" s="1"/>
  <c r="Q61" i="37"/>
  <c r="R61" i="54" s="1"/>
  <c r="R61" i="40" s="1"/>
  <c r="S61" i="49"/>
  <c r="S61" i="42" s="1"/>
  <c r="R61" i="49"/>
  <c r="Q47" i="37"/>
  <c r="R47" i="49" s="1"/>
  <c r="R47" i="42" s="1"/>
  <c r="S47" i="49"/>
  <c r="S47" i="42" s="1"/>
  <c r="S47" i="54"/>
  <c r="S47" i="40" s="1"/>
  <c r="S28" i="49"/>
  <c r="S28" i="54"/>
  <c r="S28" i="40" s="1"/>
  <c r="Q28" i="37"/>
  <c r="R28" i="54" s="1"/>
  <c r="R28" i="40" s="1"/>
  <c r="S23" i="54"/>
  <c r="S23" i="49"/>
  <c r="S23" i="42" s="1"/>
  <c r="Q23" i="37"/>
  <c r="R23" i="54" s="1"/>
  <c r="W16" i="37"/>
  <c r="V16" i="49"/>
  <c r="V16" i="54"/>
  <c r="V12" i="54"/>
  <c r="W12" i="37"/>
  <c r="V12" i="49"/>
  <c r="V12" i="42" s="1"/>
  <c r="W14" i="13"/>
  <c r="V14" i="51"/>
  <c r="V14" i="45"/>
  <c r="V14" i="32"/>
  <c r="W62" i="13"/>
  <c r="W62" i="32" s="1"/>
  <c r="V62" i="51"/>
  <c r="V62" i="45"/>
  <c r="V91" i="45"/>
  <c r="W91" i="13"/>
  <c r="V91" i="51"/>
  <c r="W6" i="13"/>
  <c r="V6" i="51"/>
  <c r="V6" i="40" s="1"/>
  <c r="V6" i="45"/>
  <c r="W26" i="13"/>
  <c r="V26" i="51"/>
  <c r="V26" i="45"/>
  <c r="V70" i="45"/>
  <c r="W70" i="13"/>
  <c r="V70" i="51"/>
  <c r="V70" i="40" s="1"/>
  <c r="S105" i="53"/>
  <c r="T105" i="54"/>
  <c r="T105" i="53"/>
  <c r="AC105" i="53" s="1"/>
  <c r="E10" i="41" s="1"/>
  <c r="T106" i="54"/>
  <c r="T106" i="53"/>
  <c r="AC106" i="53" s="1"/>
  <c r="E22" i="41" s="1"/>
  <c r="V106" i="52"/>
  <c r="U106" i="52"/>
  <c r="U106" i="51"/>
  <c r="V106" i="51"/>
  <c r="V108" i="53"/>
  <c r="U108" i="53"/>
  <c r="V108" i="54"/>
  <c r="AC108" i="54" s="1"/>
  <c r="E47" i="41" s="1"/>
  <c r="V109" i="52"/>
  <c r="U109" i="52"/>
  <c r="U109" i="51"/>
  <c r="V109" i="51"/>
  <c r="V28" i="40"/>
  <c r="Q94" i="53"/>
  <c r="O94" i="36"/>
  <c r="P94" i="53" s="1"/>
  <c r="P94" i="37"/>
  <c r="Q94" i="47"/>
  <c r="P94" i="47"/>
  <c r="AC53" i="47"/>
  <c r="AC85" i="47"/>
  <c r="P92" i="53"/>
  <c r="P92" i="47"/>
  <c r="N92" i="36"/>
  <c r="O92" i="53"/>
  <c r="AB92" i="53" s="1"/>
  <c r="O92" i="47"/>
  <c r="Q53" i="53"/>
  <c r="Q53" i="47"/>
  <c r="O53" i="36"/>
  <c r="P53" i="53" s="1"/>
  <c r="Q16" i="53"/>
  <c r="O16" i="36"/>
  <c r="P16" i="47" s="1"/>
  <c r="P16" i="53"/>
  <c r="Q72" i="53"/>
  <c r="O72" i="36"/>
  <c r="P72" i="53" s="1"/>
  <c r="Q72" i="47"/>
  <c r="P72" i="47"/>
  <c r="AC21" i="47"/>
  <c r="Q25" i="54"/>
  <c r="Q25" i="40" s="1"/>
  <c r="Q25" i="49"/>
  <c r="Q25" i="42" s="1"/>
  <c r="O25" i="37"/>
  <c r="P25" i="49" s="1"/>
  <c r="P53" i="37"/>
  <c r="R64" i="54"/>
  <c r="R64" i="40" s="1"/>
  <c r="R64" i="49"/>
  <c r="R64" i="42" s="1"/>
  <c r="P64" i="37"/>
  <c r="Q64" i="49" s="1"/>
  <c r="Q64" i="42" s="1"/>
  <c r="AC57" i="45"/>
  <c r="S106" i="54"/>
  <c r="P39" i="53"/>
  <c r="P39" i="47"/>
  <c r="N39" i="36"/>
  <c r="O39" i="47" s="1"/>
  <c r="P48" i="53"/>
  <c r="N48" i="36"/>
  <c r="O48" i="47" s="1"/>
  <c r="P48" i="47"/>
  <c r="AC59" i="47"/>
  <c r="P35" i="53"/>
  <c r="P35" i="47"/>
  <c r="N35" i="36"/>
  <c r="O35" i="47" s="1"/>
  <c r="P77" i="47"/>
  <c r="AB100" i="53"/>
  <c r="O48" i="37"/>
  <c r="Q48" i="54"/>
  <c r="Q60" i="49"/>
  <c r="Q60" i="54"/>
  <c r="O60" i="37"/>
  <c r="P60" i="54" s="1"/>
  <c r="S110" i="54"/>
  <c r="S110" i="40" s="1"/>
  <c r="Q110" i="37"/>
  <c r="R110" i="54" s="1"/>
  <c r="R110" i="40" s="1"/>
  <c r="S110" i="49"/>
  <c r="W19" i="54"/>
  <c r="X19" i="37"/>
  <c r="W19" i="49"/>
  <c r="X12" i="53"/>
  <c r="AC12" i="53" s="1"/>
  <c r="X12" i="47"/>
  <c r="AC12" i="47" s="1"/>
  <c r="W14" i="54"/>
  <c r="X14" i="37"/>
  <c r="W14" i="49"/>
  <c r="P17" i="37"/>
  <c r="Q17" i="49" s="1"/>
  <c r="P44" i="37"/>
  <c r="Q44" i="54" s="1"/>
  <c r="Q44" i="40" s="1"/>
  <c r="R44" i="54"/>
  <c r="R44" i="40" s="1"/>
  <c r="P55" i="37"/>
  <c r="Q55" i="54" s="1"/>
  <c r="R55" i="49"/>
  <c r="W78" i="54"/>
  <c r="X78" i="37"/>
  <c r="W78" i="49"/>
  <c r="X37" i="53"/>
  <c r="X37" i="47"/>
  <c r="AC37" i="53"/>
  <c r="R65" i="54"/>
  <c r="V69" i="40"/>
  <c r="X69" i="37"/>
  <c r="W69" i="54"/>
  <c r="W69" i="40" s="1"/>
  <c r="W69" i="49"/>
  <c r="X91" i="49"/>
  <c r="AC91" i="49" s="1"/>
  <c r="X91" i="54"/>
  <c r="AC91" i="54" s="1"/>
  <c r="X93" i="37"/>
  <c r="W93" i="49"/>
  <c r="W93" i="54"/>
  <c r="X101" i="53"/>
  <c r="X101" i="47"/>
  <c r="W109" i="53"/>
  <c r="X109" i="36"/>
  <c r="W109" i="47"/>
  <c r="R74" i="32"/>
  <c r="Q74" i="32" s="1"/>
  <c r="V91" i="32"/>
  <c r="W91" i="32" s="1"/>
  <c r="V87" i="40"/>
  <c r="V70" i="32"/>
  <c r="W70" i="32" s="1"/>
  <c r="V58" i="32"/>
  <c r="W58" i="32" s="1"/>
  <c r="V30" i="32"/>
  <c r="W30" i="32" s="1"/>
  <c r="V12" i="32"/>
  <c r="U4" i="42"/>
  <c r="X3" i="54"/>
  <c r="AC3" i="54" s="1"/>
  <c r="X3" i="49"/>
  <c r="AC3" i="49" s="1"/>
  <c r="Q79" i="37"/>
  <c r="Q63" i="49"/>
  <c r="Q63" i="42" s="1"/>
  <c r="O63" i="37"/>
  <c r="P63" i="49" s="1"/>
  <c r="Q35" i="54"/>
  <c r="O35" i="37"/>
  <c r="P35" i="54" s="1"/>
  <c r="AC5" i="49"/>
  <c r="AC5" i="54"/>
  <c r="X52" i="51"/>
  <c r="X52" i="45"/>
  <c r="AB108" i="52"/>
  <c r="D44" i="41" s="1"/>
  <c r="Q106" i="34" a="1"/>
  <c r="Q106" i="34" s="1"/>
  <c r="R106" i="52" s="1"/>
  <c r="R106" i="32"/>
  <c r="AC106" i="52"/>
  <c r="E20" i="41" s="1"/>
  <c r="AC105" i="52"/>
  <c r="E8" i="41" s="1"/>
  <c r="V5" i="42"/>
  <c r="H107" i="34" a="1"/>
  <c r="H107" i="34" s="1"/>
  <c r="I107" i="46" s="1"/>
  <c r="J107" i="46"/>
  <c r="O110" i="34" a="1"/>
  <c r="O110" i="34" s="1"/>
  <c r="P110" i="46" s="1"/>
  <c r="AF49" i="28"/>
  <c r="AE49" i="28"/>
  <c r="AB17" i="28"/>
  <c r="AB30" i="28"/>
  <c r="AB42" i="28"/>
  <c r="AB55" i="28"/>
  <c r="AD55" i="28"/>
  <c r="AD4" i="28"/>
  <c r="AA4" i="28"/>
  <c r="AD7" i="28"/>
  <c r="AA12" i="28"/>
  <c r="AD12" i="28"/>
  <c r="AA15" i="28"/>
  <c r="AD15" i="28"/>
  <c r="AD25" i="28"/>
  <c r="AA25" i="28"/>
  <c r="AA40" i="28"/>
  <c r="AD40" i="28"/>
  <c r="AA46" i="28"/>
  <c r="AD46" i="28"/>
  <c r="AD56" i="28"/>
  <c r="AD82" i="28"/>
  <c r="AA82" i="28"/>
  <c r="Z24" i="28"/>
  <c r="AE24" i="28"/>
  <c r="AF24" i="28"/>
  <c r="AE18" i="28"/>
  <c r="Z18" i="28"/>
  <c r="AF8" i="28"/>
  <c r="Z8" i="28"/>
  <c r="Z10" i="28"/>
  <c r="AE10" i="28"/>
  <c r="Z25" i="28"/>
  <c r="AF25" i="28"/>
  <c r="AE25" i="28"/>
  <c r="AF44" i="28"/>
  <c r="Z44" i="28"/>
  <c r="AE44" i="28"/>
  <c r="AF52" i="28"/>
  <c r="AE52" i="28"/>
  <c r="Z52" i="28"/>
  <c r="AE56" i="28"/>
  <c r="P75" i="37"/>
  <c r="Q75" i="54" s="1"/>
  <c r="R75" i="54"/>
  <c r="W52" i="37"/>
  <c r="W5" i="42"/>
  <c r="X10" i="37"/>
  <c r="W10" i="49"/>
  <c r="W10" i="54"/>
  <c r="V11" i="40"/>
  <c r="W9" i="54"/>
  <c r="W9" i="40" s="1"/>
  <c r="X9" i="37"/>
  <c r="W9" i="49"/>
  <c r="W9" i="42" s="1"/>
  <c r="W18" i="37"/>
  <c r="X30" i="53"/>
  <c r="AC30" i="53" s="1"/>
  <c r="X30" i="47"/>
  <c r="AC30" i="47" s="1"/>
  <c r="R39" i="49"/>
  <c r="X87" i="53"/>
  <c r="AC87" i="53" s="1"/>
  <c r="X87" i="47"/>
  <c r="AC87" i="47" s="1"/>
  <c r="AC29" i="53"/>
  <c r="O61" i="36"/>
  <c r="P61" i="53" s="1"/>
  <c r="X84" i="37"/>
  <c r="W84" i="49"/>
  <c r="W84" i="42" s="1"/>
  <c r="W84" i="54"/>
  <c r="X84" i="53"/>
  <c r="AC84" i="53" s="1"/>
  <c r="X84" i="47"/>
  <c r="AC84" i="47" s="1"/>
  <c r="X96" i="53"/>
  <c r="AC96" i="53" s="1"/>
  <c r="X96" i="47"/>
  <c r="AC96" i="47" s="1"/>
  <c r="Q99" i="53"/>
  <c r="U13" i="42"/>
  <c r="X43" i="45"/>
  <c r="X43" i="51"/>
  <c r="AC43" i="51" s="1"/>
  <c r="X43" i="32"/>
  <c r="W75" i="42"/>
  <c r="X75" i="45"/>
  <c r="X75" i="32"/>
  <c r="X75" i="51"/>
  <c r="X99" i="49"/>
  <c r="AC99" i="49" s="1"/>
  <c r="X99" i="54"/>
  <c r="AC99" i="54" s="1"/>
  <c r="P27" i="53"/>
  <c r="P44" i="53"/>
  <c r="N44" i="36"/>
  <c r="O44" i="53" s="1"/>
  <c r="O44" i="47"/>
  <c r="P44" i="47"/>
  <c r="X71" i="54"/>
  <c r="AC71" i="54" s="1"/>
  <c r="X71" i="49"/>
  <c r="AC71" i="49" s="1"/>
  <c r="Q51" i="54"/>
  <c r="O51" i="37"/>
  <c r="P51" i="49" s="1"/>
  <c r="X4" i="51"/>
  <c r="X4" i="45"/>
  <c r="AC4" i="45" s="1"/>
  <c r="S106" i="53"/>
  <c r="AB106" i="53" s="1"/>
  <c r="D22" i="41" s="1"/>
  <c r="AC35" i="28"/>
  <c r="AC48" i="28"/>
  <c r="AE48" i="28"/>
  <c r="AB5" i="28"/>
  <c r="AB11" i="28"/>
  <c r="AA11" i="28"/>
  <c r="AB13" i="28"/>
  <c r="AD13" i="28"/>
  <c r="AB15" i="28"/>
  <c r="AB20" i="28"/>
  <c r="AB22" i="28"/>
  <c r="AB26" i="28"/>
  <c r="AD26" i="28"/>
  <c r="AA26" i="28"/>
  <c r="AB28" i="28"/>
  <c r="AB40" i="28"/>
  <c r="AB46" i="28"/>
  <c r="AB51" i="28"/>
  <c r="AD51" i="28"/>
  <c r="AB59" i="28"/>
  <c r="AD59" i="28"/>
  <c r="AB61" i="28"/>
  <c r="AA61" i="28"/>
  <c r="AB66" i="28"/>
  <c r="AB70" i="28"/>
  <c r="AD70" i="28"/>
  <c r="AB74" i="28"/>
  <c r="AB76" i="28"/>
  <c r="AA76" i="28"/>
  <c r="AB81" i="28"/>
  <c r="AA81" i="28"/>
  <c r="AB91" i="28"/>
  <c r="AA91" i="28"/>
  <c r="AB97" i="28"/>
  <c r="AA97" i="28"/>
  <c r="AB101" i="28"/>
  <c r="AF3" i="28"/>
  <c r="AE3" i="28"/>
  <c r="AF5" i="28"/>
  <c r="Z5" i="28"/>
  <c r="AE5" i="28"/>
  <c r="AF11" i="28"/>
  <c r="AE11" i="28"/>
  <c r="Z11" i="28"/>
  <c r="Z13" i="28"/>
  <c r="AE13" i="28"/>
  <c r="AF15" i="28"/>
  <c r="Z15" i="28"/>
  <c r="AF19" i="28"/>
  <c r="Z19" i="28"/>
  <c r="AE19" i="28"/>
  <c r="AE21" i="28"/>
  <c r="AF21" i="28"/>
  <c r="Z21" i="28"/>
  <c r="Z26" i="28"/>
  <c r="AE26" i="28"/>
  <c r="Z28" i="28"/>
  <c r="AE28" i="28"/>
  <c r="AF34" i="28"/>
  <c r="Z34" i="28"/>
  <c r="AE40" i="28"/>
  <c r="Z40" i="28"/>
  <c r="AF46" i="28"/>
  <c r="AE46" i="28"/>
  <c r="AE51" i="28"/>
  <c r="AF51" i="28"/>
  <c r="Z51" i="28"/>
  <c r="AF63" i="28"/>
  <c r="Z63" i="28"/>
  <c r="Z65" i="28"/>
  <c r="AF65" i="28"/>
  <c r="Z67" i="28"/>
  <c r="AF69" i="28"/>
  <c r="Z69" i="28"/>
  <c r="AE69" i="28"/>
  <c r="Z71" i="28"/>
  <c r="AE71" i="28"/>
  <c r="AF71" i="28"/>
  <c r="AE73" i="28"/>
  <c r="AF75" i="28"/>
  <c r="AE75" i="28"/>
  <c r="Z75" i="28"/>
  <c r="AF77" i="28"/>
  <c r="AF80" i="28"/>
  <c r="AE80" i="28"/>
  <c r="Z80" i="28"/>
  <c r="AE82" i="28"/>
  <c r="AF86" i="28"/>
  <c r="AE86" i="28"/>
  <c r="AF88" i="28"/>
  <c r="AE90" i="28"/>
  <c r="AF92" i="28"/>
  <c r="Z92" i="28"/>
  <c r="Z96" i="28"/>
  <c r="AE96" i="28"/>
  <c r="AE98" i="28"/>
  <c r="Z98" i="28"/>
  <c r="AF37" i="28"/>
  <c r="AA50" i="28"/>
  <c r="AD50" i="28"/>
  <c r="AC44" i="28"/>
  <c r="AA29" i="28"/>
  <c r="AD29" i="28"/>
  <c r="AD24" i="28"/>
  <c r="AC10" i="28"/>
  <c r="AD9" i="28"/>
  <c r="AA9" i="28"/>
  <c r="Z61" i="28"/>
  <c r="AF61" i="28"/>
  <c r="R105" i="4"/>
  <c r="S105" i="24" s="1"/>
  <c r="O38" i="53"/>
  <c r="AB38" i="53" s="1"/>
  <c r="O38" i="47"/>
  <c r="AB38" i="47" s="1"/>
  <c r="M38" i="36"/>
  <c r="N38" i="47" s="1"/>
  <c r="O105" i="53"/>
  <c r="AB105" i="53" s="1"/>
  <c r="D10" i="41" s="1"/>
  <c r="M105" i="36"/>
  <c r="N105" i="47" s="1"/>
  <c r="AB52" i="54"/>
  <c r="AD72" i="28"/>
  <c r="AA72" i="28"/>
  <c r="AD83" i="28"/>
  <c r="AA83" i="28"/>
  <c r="AA67" i="28"/>
  <c r="AD67" i="28"/>
  <c r="AA78" i="28"/>
  <c r="AD78" i="28"/>
  <c r="AD62" i="28"/>
  <c r="AA89" i="28"/>
  <c r="AA100" i="28"/>
  <c r="AD100" i="28"/>
  <c r="AA79" i="28"/>
  <c r="AD79" i="28"/>
  <c r="AD63" i="28"/>
  <c r="AA63" i="28"/>
  <c r="AD66" i="28"/>
  <c r="O105" i="47"/>
  <c r="AB105" i="47" s="1"/>
  <c r="D11" i="23" s="1"/>
  <c r="AE39" i="28"/>
  <c r="S106" i="46"/>
  <c r="T108" i="42"/>
  <c r="N56" i="53"/>
  <c r="L56" i="36"/>
  <c r="M56" i="47"/>
  <c r="M56" i="53"/>
  <c r="N56" i="47"/>
  <c r="AB63" i="47"/>
  <c r="N43" i="53"/>
  <c r="L43" i="36"/>
  <c r="M43" i="53" s="1"/>
  <c r="N5" i="53"/>
  <c r="L5" i="36"/>
  <c r="M5" i="47" s="1"/>
  <c r="AE94" i="28"/>
  <c r="AE38" i="28"/>
  <c r="AF53" i="28"/>
  <c r="AE91" i="28"/>
  <c r="AE59" i="28"/>
  <c r="AD87" i="28"/>
  <c r="AE62" i="28"/>
  <c r="Z56" i="28"/>
  <c r="AE79" i="28"/>
  <c r="AE45" i="28"/>
  <c r="AC106" i="43"/>
  <c r="E19" i="23" s="1"/>
  <c r="T106" i="42"/>
  <c r="K46" i="36"/>
  <c r="L46" i="47" s="1"/>
  <c r="M46" i="53"/>
  <c r="M78" i="53"/>
  <c r="M78" i="47"/>
  <c r="K78" i="36"/>
  <c r="L78" i="53" s="1"/>
  <c r="M64" i="47"/>
  <c r="M64" i="53"/>
  <c r="K64" i="36"/>
  <c r="M88" i="53"/>
  <c r="K88" i="36"/>
  <c r="J100" i="36"/>
  <c r="K100" i="47" s="1"/>
  <c r="L100" i="53"/>
  <c r="L100" i="47"/>
  <c r="N5" i="47"/>
  <c r="M88" i="47"/>
  <c r="M46" i="47"/>
  <c r="P29" i="32"/>
  <c r="P55" i="32"/>
  <c r="N63" i="32"/>
  <c r="N105" i="53"/>
  <c r="Q110" i="46"/>
  <c r="N34" i="53"/>
  <c r="AB34" i="53"/>
  <c r="X4" i="32"/>
  <c r="S106" i="24"/>
  <c r="AE102" i="28"/>
  <c r="AE99" i="28"/>
  <c r="AE92" i="28"/>
  <c r="Z90" i="28"/>
  <c r="AE83" i="28"/>
  <c r="Z76" i="28"/>
  <c r="Z73" i="28"/>
  <c r="AE67" i="28"/>
  <c r="AE63" i="28"/>
  <c r="AF56" i="28"/>
  <c r="AB53" i="28"/>
  <c r="AE36" i="28"/>
  <c r="AE34" i="28"/>
  <c r="AB32" i="28"/>
  <c r="AE16" i="28"/>
  <c r="AA13" i="28"/>
  <c r="AF4" i="28"/>
  <c r="Z20" i="28"/>
  <c r="AE23" i="28"/>
  <c r="AE61" i="28"/>
  <c r="AF79" i="28"/>
  <c r="X107" i="4"/>
  <c r="X107" i="24" s="1"/>
  <c r="W107" i="24"/>
  <c r="P108" i="4"/>
  <c r="Q108" i="24" s="1"/>
  <c r="S105" i="46"/>
  <c r="W110" i="43"/>
  <c r="X110" i="6"/>
  <c r="X110" i="43" s="1"/>
  <c r="Q106" i="50"/>
  <c r="AF64" i="28"/>
  <c r="AF67" i="28"/>
  <c r="AF74" i="28"/>
  <c r="AC43" i="28"/>
  <c r="AF84" i="28"/>
  <c r="AF43" i="28"/>
  <c r="AD28" i="28"/>
  <c r="AA20" i="28"/>
  <c r="AA69" i="28"/>
  <c r="AA70" i="28"/>
  <c r="AA73" i="28"/>
  <c r="AD52" i="28"/>
  <c r="AD90" i="28"/>
  <c r="AD38" i="28"/>
  <c r="AD98" i="28"/>
  <c r="AD37" i="28"/>
  <c r="AD97" i="28"/>
  <c r="AD61" i="28"/>
  <c r="P108" i="50"/>
  <c r="R109" i="43"/>
  <c r="AE106" i="43"/>
  <c r="G19" i="23" s="1"/>
  <c r="Z106" i="43"/>
  <c r="B19" i="23" s="1"/>
  <c r="K55" i="53"/>
  <c r="I55" i="36"/>
  <c r="J55" i="53" s="1"/>
  <c r="J45" i="36"/>
  <c r="K45" i="47" s="1"/>
  <c r="L45" i="53"/>
  <c r="K52" i="53"/>
  <c r="I52" i="36"/>
  <c r="J52" i="53" s="1"/>
  <c r="K59" i="47"/>
  <c r="M107" i="30"/>
  <c r="N107" i="50"/>
  <c r="H101" i="36"/>
  <c r="I101" i="47" s="1"/>
  <c r="J101" i="53"/>
  <c r="AD20" i="53"/>
  <c r="AA20" i="53"/>
  <c r="V107" i="51"/>
  <c r="V107" i="40" s="1"/>
  <c r="V107" i="45"/>
  <c r="V107" i="42" s="1"/>
  <c r="V107" i="32"/>
  <c r="W107" i="13"/>
  <c r="U107" i="40"/>
  <c r="T100" i="40"/>
  <c r="AC100" i="51"/>
  <c r="P95" i="32"/>
  <c r="T92" i="40"/>
  <c r="AC92" i="51"/>
  <c r="N88" i="32"/>
  <c r="R85" i="32"/>
  <c r="Q85" i="32" s="1"/>
  <c r="T85" i="40"/>
  <c r="AC85" i="51"/>
  <c r="Q80" i="13"/>
  <c r="R80" i="51" s="1"/>
  <c r="R80" i="45"/>
  <c r="R75" i="32"/>
  <c r="Q75" i="32" s="1"/>
  <c r="AC75" i="45"/>
  <c r="T75" i="42"/>
  <c r="T70" i="40"/>
  <c r="P68" i="32"/>
  <c r="S65" i="40"/>
  <c r="AC65" i="45"/>
  <c r="T65" i="42"/>
  <c r="O60" i="32"/>
  <c r="S58" i="51"/>
  <c r="S58" i="40" s="1"/>
  <c r="Q58" i="13"/>
  <c r="R58" i="51" s="1"/>
  <c r="R58" i="40" s="1"/>
  <c r="AC54" i="45"/>
  <c r="Q52" i="13"/>
  <c r="R52" i="51"/>
  <c r="R52" i="40" s="1"/>
  <c r="P47" i="32"/>
  <c r="P45" i="32"/>
  <c r="O43" i="32"/>
  <c r="P38" i="32"/>
  <c r="R27" i="51"/>
  <c r="R27" i="40" s="1"/>
  <c r="Q27" i="13"/>
  <c r="T19" i="40"/>
  <c r="S7" i="45"/>
  <c r="S84" i="45"/>
  <c r="S96" i="45"/>
  <c r="S96" i="42" s="1"/>
  <c r="Q96" i="13"/>
  <c r="R96" i="51"/>
  <c r="R96" i="40" s="1"/>
  <c r="AC11" i="45"/>
  <c r="T11" i="42"/>
  <c r="S30" i="51"/>
  <c r="Q30" i="13"/>
  <c r="Q30" i="32" s="1"/>
  <c r="Q77" i="13"/>
  <c r="R77" i="51" s="1"/>
  <c r="S77" i="45"/>
  <c r="AC5" i="45"/>
  <c r="T5" i="42"/>
  <c r="S39" i="40"/>
  <c r="S39" i="42"/>
  <c r="R5" i="45"/>
  <c r="R5" i="42" s="1"/>
  <c r="P5" i="13"/>
  <c r="P5" i="32" s="1"/>
  <c r="R24" i="45"/>
  <c r="P24" i="13"/>
  <c r="Q24" i="45"/>
  <c r="R14" i="51"/>
  <c r="R14" i="40" s="1"/>
  <c r="R14" i="45"/>
  <c r="P14" i="13"/>
  <c r="P14" i="32" s="1"/>
  <c r="R96" i="32"/>
  <c r="Q96" i="32" s="1"/>
  <c r="AC25" i="45"/>
  <c r="R41" i="40"/>
  <c r="R57" i="51"/>
  <c r="R57" i="40" s="1"/>
  <c r="P57" i="13"/>
  <c r="Q57" i="45"/>
  <c r="Q57" i="51"/>
  <c r="AC59" i="51"/>
  <c r="R99" i="45"/>
  <c r="R99" i="51"/>
  <c r="P99" i="13"/>
  <c r="Q99" i="51"/>
  <c r="Q99" i="45"/>
  <c r="R62" i="45"/>
  <c r="R62" i="51"/>
  <c r="R62" i="40" s="1"/>
  <c r="P62" i="13"/>
  <c r="P62" i="32" s="1"/>
  <c r="R90" i="45"/>
  <c r="P90" i="13"/>
  <c r="Q90" i="45"/>
  <c r="Q90" i="51"/>
  <c r="AE40" i="50"/>
  <c r="W108" i="51"/>
  <c r="W108" i="40" s="1"/>
  <c r="W108" i="45"/>
  <c r="X108" i="13"/>
  <c r="O69" i="13"/>
  <c r="P69" i="51" s="1"/>
  <c r="Q69" i="45"/>
  <c r="P69" i="45"/>
  <c r="Q35" i="51"/>
  <c r="O35" i="13"/>
  <c r="O35" i="32" s="1"/>
  <c r="M17" i="32"/>
  <c r="Z89" i="28"/>
  <c r="AF85" i="28"/>
  <c r="Z77" i="28"/>
  <c r="Z70" i="28"/>
  <c r="AE65" i="28"/>
  <c r="AE60" i="28"/>
  <c r="AB48" i="28"/>
  <c r="Z47" i="28"/>
  <c r="AF45" i="28"/>
  <c r="AE31" i="28"/>
  <c r="AF28" i="28"/>
  <c r="AB44" i="28"/>
  <c r="Z55" i="28"/>
  <c r="X106" i="4"/>
  <c r="X106" i="24" s="1"/>
  <c r="W106" i="24"/>
  <c r="O107" i="4"/>
  <c r="P107" i="24" s="1"/>
  <c r="R110" i="49"/>
  <c r="AC108" i="50"/>
  <c r="E41" i="41" s="1"/>
  <c r="AC110" i="50"/>
  <c r="E65" i="41" s="1"/>
  <c r="T110" i="40"/>
  <c r="N106" i="53"/>
  <c r="N106" i="47"/>
  <c r="L106" i="36"/>
  <c r="M106" i="53" s="1"/>
  <c r="AF6" i="28"/>
  <c r="AF95" i="28"/>
  <c r="AF18" i="28"/>
  <c r="AC49" i="28"/>
  <c r="AD5" i="28"/>
  <c r="AD11" i="28"/>
  <c r="AA87" i="28"/>
  <c r="AA77" i="28"/>
  <c r="AD64" i="28"/>
  <c r="AA75" i="28"/>
  <c r="AD94" i="28"/>
  <c r="AD76" i="28"/>
  <c r="AA35" i="28"/>
  <c r="AA30" i="28"/>
  <c r="AA24" i="28"/>
  <c r="AA66" i="28"/>
  <c r="AA21" i="28"/>
  <c r="AD102" i="28"/>
  <c r="AD60" i="28"/>
  <c r="P110" i="6"/>
  <c r="Q110" i="43"/>
  <c r="X108" i="6"/>
  <c r="X108" i="43" s="1"/>
  <c r="W108" i="43"/>
  <c r="P108" i="43"/>
  <c r="P107" i="43"/>
  <c r="O107" i="6"/>
  <c r="P105" i="43"/>
  <c r="K50" i="47"/>
  <c r="J47" i="36"/>
  <c r="K47" i="47" s="1"/>
  <c r="L47" i="53"/>
  <c r="L62" i="53"/>
  <c r="L62" i="47"/>
  <c r="J62" i="36"/>
  <c r="K62" i="53" s="1"/>
  <c r="AD57" i="47"/>
  <c r="AA57" i="47"/>
  <c r="K107" i="47"/>
  <c r="N109" i="50"/>
  <c r="M109" i="30"/>
  <c r="AD63" i="47"/>
  <c r="AA63" i="47"/>
  <c r="AE88" i="50"/>
  <c r="R33" i="45"/>
  <c r="P33" i="13"/>
  <c r="R22" i="45"/>
  <c r="P22" i="13"/>
  <c r="Q22" i="32"/>
  <c r="P22" i="32" s="1"/>
  <c r="R22" i="51"/>
  <c r="Q32" i="32"/>
  <c r="R32" i="45"/>
  <c r="P32" i="13"/>
  <c r="Q32" i="51" s="1"/>
  <c r="T49" i="42"/>
  <c r="R55" i="45"/>
  <c r="R55" i="42" s="1"/>
  <c r="P55" i="13"/>
  <c r="R55" i="51"/>
  <c r="R55" i="40" s="1"/>
  <c r="S91" i="42"/>
  <c r="AB91" i="45"/>
  <c r="AD91" i="45"/>
  <c r="T18" i="40"/>
  <c r="AB9" i="51"/>
  <c r="T43" i="42"/>
  <c r="AC43" i="45"/>
  <c r="P100" i="32"/>
  <c r="AE8" i="50"/>
  <c r="V110" i="45"/>
  <c r="W110" i="13"/>
  <c r="V110" i="32"/>
  <c r="W110" i="32" s="1"/>
  <c r="S80" i="45"/>
  <c r="S20" i="45"/>
  <c r="S20" i="51"/>
  <c r="S20" i="40" s="1"/>
  <c r="Q20" i="13"/>
  <c r="R20" i="45" s="1"/>
  <c r="T3" i="40"/>
  <c r="AC3" i="51"/>
  <c r="S84" i="51"/>
  <c r="S98" i="40"/>
  <c r="S65" i="42"/>
  <c r="S23" i="51"/>
  <c r="S10" i="45"/>
  <c r="V109" i="42"/>
  <c r="V105" i="45"/>
  <c r="W105" i="13"/>
  <c r="X109" i="32"/>
  <c r="Q31" i="45"/>
  <c r="Q31" i="51"/>
  <c r="O31" i="13"/>
  <c r="P83" i="51"/>
  <c r="P83" i="45"/>
  <c r="N83" i="13"/>
  <c r="O83" i="51" s="1"/>
  <c r="O83" i="45"/>
  <c r="AB83" i="45" s="1"/>
  <c r="O83" i="32"/>
  <c r="P18" i="45"/>
  <c r="P18" i="51"/>
  <c r="N18" i="13"/>
  <c r="O18" i="45" s="1"/>
  <c r="AB18" i="45" s="1"/>
  <c r="P67" i="51"/>
  <c r="O67" i="51"/>
  <c r="N67" i="13"/>
  <c r="P25" i="45"/>
  <c r="N25" i="13"/>
  <c r="O25" i="51"/>
  <c r="O25" i="45"/>
  <c r="P76" i="45"/>
  <c r="P76" i="51"/>
  <c r="N76" i="13"/>
  <c r="O76" i="32"/>
  <c r="N76" i="32" s="1"/>
  <c r="P25" i="51"/>
  <c r="O82" i="51"/>
  <c r="AB82" i="51" s="1"/>
  <c r="M82" i="13"/>
  <c r="N82" i="51"/>
  <c r="N82" i="45"/>
  <c r="AB6" i="51"/>
  <c r="O44" i="45"/>
  <c r="AB44" i="45" s="1"/>
  <c r="M44" i="13"/>
  <c r="M44" i="32" s="1"/>
  <c r="O64" i="45"/>
  <c r="O64" i="51"/>
  <c r="M64" i="13"/>
  <c r="P63" i="51"/>
  <c r="O59" i="51"/>
  <c r="AB59" i="51" s="1"/>
  <c r="M59" i="13"/>
  <c r="N59" i="45"/>
  <c r="O89" i="51"/>
  <c r="AB89" i="51" s="1"/>
  <c r="M89" i="13"/>
  <c r="N89" i="51"/>
  <c r="N89" i="32"/>
  <c r="M89" i="32" s="1"/>
  <c r="N89" i="45"/>
  <c r="O89" i="45"/>
  <c r="AB89" i="45" s="1"/>
  <c r="AB79" i="51"/>
  <c r="AB6" i="45"/>
  <c r="O82" i="45"/>
  <c r="AB82" i="45" s="1"/>
  <c r="P72" i="45"/>
  <c r="N72" i="13"/>
  <c r="O72" i="45" s="1"/>
  <c r="P72" i="51"/>
  <c r="O73" i="45"/>
  <c r="M73" i="13"/>
  <c r="N73" i="45" s="1"/>
  <c r="O73" i="51"/>
  <c r="AB73" i="51" s="1"/>
  <c r="N73" i="32"/>
  <c r="AB91" i="51"/>
  <c r="O25" i="32"/>
  <c r="N25" i="32" s="1"/>
  <c r="AB92" i="51"/>
  <c r="N87" i="45"/>
  <c r="N87" i="51"/>
  <c r="L87" i="13"/>
  <c r="N92" i="51"/>
  <c r="N92" i="45"/>
  <c r="M92" i="45"/>
  <c r="L92" i="13"/>
  <c r="L49" i="13"/>
  <c r="M49" i="45"/>
  <c r="N49" i="45"/>
  <c r="M49" i="51"/>
  <c r="N49" i="51"/>
  <c r="L53" i="32"/>
  <c r="P110" i="32"/>
  <c r="AD79" i="45"/>
  <c r="AA79" i="45"/>
  <c r="F12" i="13"/>
  <c r="G12" i="51"/>
  <c r="H12" i="45"/>
  <c r="H12" i="51"/>
  <c r="G12" i="45"/>
  <c r="F91" i="51"/>
  <c r="D91" i="13"/>
  <c r="D91" i="32" s="1"/>
  <c r="F91" i="45"/>
  <c r="Z26" i="45"/>
  <c r="O109" i="51"/>
  <c r="AB109" i="51" s="1"/>
  <c r="D55" i="41" s="1"/>
  <c r="M109" i="13"/>
  <c r="N109" i="45"/>
  <c r="N109" i="51"/>
  <c r="O109" i="45"/>
  <c r="AB109" i="45" s="1"/>
  <c r="D60" i="23" s="1"/>
  <c r="V106" i="45"/>
  <c r="W106" i="13"/>
  <c r="R95" i="51"/>
  <c r="R95" i="40" s="1"/>
  <c r="Q95" i="45"/>
  <c r="P95" i="13"/>
  <c r="T75" i="40"/>
  <c r="R70" i="51"/>
  <c r="R70" i="40" s="1"/>
  <c r="P70" i="13"/>
  <c r="Q70" i="45" s="1"/>
  <c r="AC60" i="51"/>
  <c r="R56" i="32"/>
  <c r="Q56" i="32" s="1"/>
  <c r="S38" i="40"/>
  <c r="R36" i="45"/>
  <c r="P36" i="13"/>
  <c r="Q36" i="45" s="1"/>
  <c r="Q36" i="51"/>
  <c r="R34" i="45"/>
  <c r="Q34" i="45"/>
  <c r="P34" i="13"/>
  <c r="R23" i="32"/>
  <c r="Q23" i="32" s="1"/>
  <c r="P19" i="13"/>
  <c r="P19" i="32" s="1"/>
  <c r="R15" i="51"/>
  <c r="Q15" i="51"/>
  <c r="P15" i="13"/>
  <c r="R84" i="32"/>
  <c r="Q84" i="32" s="1"/>
  <c r="R42" i="45"/>
  <c r="Q42" i="45"/>
  <c r="P42" i="13"/>
  <c r="P16" i="13"/>
  <c r="Q16" i="45"/>
  <c r="Q16" i="51"/>
  <c r="Q39" i="32"/>
  <c r="P39" i="32" s="1"/>
  <c r="Q33" i="32"/>
  <c r="O8" i="32"/>
  <c r="N8" i="32" s="1"/>
  <c r="O41" i="13"/>
  <c r="P41" i="51" s="1"/>
  <c r="Q57" i="32"/>
  <c r="P57" i="32" s="1"/>
  <c r="G63" i="47"/>
  <c r="E63" i="36"/>
  <c r="F63" i="53" s="1"/>
  <c r="R3" i="32"/>
  <c r="Q3" i="32" s="1"/>
  <c r="Q69" i="51"/>
  <c r="AA110" i="50"/>
  <c r="C65" i="41" s="1"/>
  <c r="AD110" i="50"/>
  <c r="F65" i="41" s="1"/>
  <c r="L37" i="32"/>
  <c r="K37" i="32" s="1"/>
  <c r="K13" i="32"/>
  <c r="AB53" i="51"/>
  <c r="AB53" i="45"/>
  <c r="L94" i="13"/>
  <c r="N94" i="51"/>
  <c r="M94" i="51"/>
  <c r="AD12" i="45"/>
  <c r="M87" i="32"/>
  <c r="AD9" i="51"/>
  <c r="AA9" i="51"/>
  <c r="F71" i="32"/>
  <c r="E71" i="13"/>
  <c r="F71" i="51" s="1"/>
  <c r="AB110" i="51"/>
  <c r="D67" i="41" s="1"/>
  <c r="AD9" i="45"/>
  <c r="R108" i="32"/>
  <c r="L107" i="32"/>
  <c r="K107" i="32" s="1"/>
  <c r="X18" i="45"/>
  <c r="AC18" i="45" s="1"/>
  <c r="X18" i="51"/>
  <c r="W22" i="40"/>
  <c r="U32" i="40"/>
  <c r="V61" i="40"/>
  <c r="V18" i="40"/>
  <c r="AC18" i="51"/>
  <c r="V10" i="40"/>
  <c r="X73" i="32"/>
  <c r="X73" i="51"/>
  <c r="X73" i="45"/>
  <c r="W80" i="13"/>
  <c r="V80" i="45"/>
  <c r="V80" i="51"/>
  <c r="V80" i="40" s="1"/>
  <c r="U64" i="42"/>
  <c r="W40" i="13"/>
  <c r="V40" i="45"/>
  <c r="V40" i="51"/>
  <c r="W24" i="13"/>
  <c r="V24" i="45"/>
  <c r="V24" i="51"/>
  <c r="X66" i="13"/>
  <c r="W66" i="45"/>
  <c r="W66" i="51"/>
  <c r="W66" i="40" s="1"/>
  <c r="U96" i="40"/>
  <c r="U79" i="40"/>
  <c r="V55" i="51"/>
  <c r="W55" i="13"/>
  <c r="V55" i="45"/>
  <c r="U31" i="42"/>
  <c r="U15" i="42"/>
  <c r="V13" i="42"/>
  <c r="V77" i="40"/>
  <c r="S57" i="40"/>
  <c r="S96" i="40"/>
  <c r="S14" i="40"/>
  <c r="AA79" i="51"/>
  <c r="AE9" i="51"/>
  <c r="Z9" i="51"/>
  <c r="V99" i="42"/>
  <c r="V83" i="42"/>
  <c r="W80" i="32"/>
  <c r="U40" i="40"/>
  <c r="W16" i="13"/>
  <c r="V16" i="45"/>
  <c r="V16" i="51"/>
  <c r="W84" i="40"/>
  <c r="U96" i="42"/>
  <c r="W79" i="13"/>
  <c r="V79" i="51"/>
  <c r="V79" i="40" s="1"/>
  <c r="V79" i="45"/>
  <c r="V79" i="42" s="1"/>
  <c r="U55" i="42"/>
  <c r="U31" i="40"/>
  <c r="W15" i="13"/>
  <c r="V15" i="45"/>
  <c r="V15" i="42" s="1"/>
  <c r="V15" i="51"/>
  <c r="V15" i="40" s="1"/>
  <c r="S17" i="40"/>
  <c r="AB17" i="51"/>
  <c r="R60" i="40"/>
  <c r="AE9" i="45"/>
  <c r="Z9" i="45"/>
  <c r="Z40" i="51"/>
  <c r="M105" i="45"/>
  <c r="L105" i="13"/>
  <c r="N105" i="51"/>
  <c r="W50" i="45"/>
  <c r="W50" i="51"/>
  <c r="X50" i="13"/>
  <c r="X81" i="45"/>
  <c r="X81" i="32"/>
  <c r="X81" i="51"/>
  <c r="X22" i="32"/>
  <c r="X22" i="45"/>
  <c r="X22" i="51"/>
  <c r="X22" i="40" s="1"/>
  <c r="X34" i="13"/>
  <c r="W34" i="45"/>
  <c r="W34" i="51"/>
  <c r="X35" i="45"/>
  <c r="X35" i="32"/>
  <c r="X35" i="51"/>
  <c r="V82" i="40"/>
  <c r="X10" i="13"/>
  <c r="W10" i="45"/>
  <c r="W10" i="51"/>
  <c r="V83" i="40"/>
  <c r="U97" i="40"/>
  <c r="U80" i="40"/>
  <c r="W56" i="13"/>
  <c r="V56" i="45"/>
  <c r="V56" i="51"/>
  <c r="V56" i="32"/>
  <c r="U40" i="42"/>
  <c r="V16" i="32"/>
  <c r="W16" i="32" s="1"/>
  <c r="V96" i="32"/>
  <c r="W71" i="13"/>
  <c r="V71" i="51"/>
  <c r="V71" i="45"/>
  <c r="V71" i="42" s="1"/>
  <c r="V47" i="32"/>
  <c r="W31" i="13"/>
  <c r="W31" i="32" s="1"/>
  <c r="V31" i="45"/>
  <c r="V31" i="42" s="1"/>
  <c r="V31" i="51"/>
  <c r="V7" i="51"/>
  <c r="V7" i="40" s="1"/>
  <c r="W7" i="13"/>
  <c r="V7" i="45"/>
  <c r="X13" i="13"/>
  <c r="X13" i="32" s="1"/>
  <c r="W13" i="45"/>
  <c r="W13" i="51"/>
  <c r="X77" i="13"/>
  <c r="W77" i="51"/>
  <c r="W77" i="45"/>
  <c r="Q35" i="42"/>
  <c r="AB13" i="51"/>
  <c r="AB49" i="45"/>
  <c r="AB59" i="45"/>
  <c r="AD26" i="51"/>
  <c r="AA26" i="51"/>
  <c r="AB105" i="51"/>
  <c r="D7" i="41" s="1"/>
  <c r="X50" i="32"/>
  <c r="U16" i="42"/>
  <c r="V93" i="40"/>
  <c r="V29" i="40"/>
  <c r="W93" i="32"/>
  <c r="V67" i="42"/>
  <c r="AC67" i="45"/>
  <c r="X83" i="13"/>
  <c r="X83" i="32" s="1"/>
  <c r="W83" i="45"/>
  <c r="W83" i="51"/>
  <c r="U97" i="42"/>
  <c r="W72" i="13"/>
  <c r="V72" i="45"/>
  <c r="V72" i="42" s="1"/>
  <c r="V72" i="51"/>
  <c r="V72" i="40" s="1"/>
  <c r="U56" i="40"/>
  <c r="V40" i="32"/>
  <c r="W40" i="32" s="1"/>
  <c r="V8" i="45"/>
  <c r="V8" i="51"/>
  <c r="V8" i="40" s="1"/>
  <c r="W8" i="13"/>
  <c r="W8" i="32" s="1"/>
  <c r="X84" i="32"/>
  <c r="X84" i="51"/>
  <c r="X84" i="45"/>
  <c r="W96" i="13"/>
  <c r="V96" i="45"/>
  <c r="V96" i="42" s="1"/>
  <c r="V96" i="51"/>
  <c r="V96" i="40" s="1"/>
  <c r="U71" i="42"/>
  <c r="U47" i="42"/>
  <c r="U7" i="40"/>
  <c r="T30" i="40"/>
  <c r="AB61" i="51"/>
  <c r="AB37" i="45"/>
  <c r="N105" i="45"/>
  <c r="V50" i="40"/>
  <c r="W42" i="51"/>
  <c r="X42" i="13"/>
  <c r="W42" i="45"/>
  <c r="V29" i="42"/>
  <c r="W93" i="45"/>
  <c r="W93" i="51"/>
  <c r="W93" i="40" s="1"/>
  <c r="X93" i="13"/>
  <c r="W82" i="45"/>
  <c r="W82" i="51"/>
  <c r="W82" i="32"/>
  <c r="X82" i="13"/>
  <c r="V19" i="40"/>
  <c r="V97" i="32"/>
  <c r="U72" i="40"/>
  <c r="W48" i="13"/>
  <c r="V48" i="45"/>
  <c r="V48" i="51"/>
  <c r="W32" i="13"/>
  <c r="V32" i="45"/>
  <c r="V32" i="42" s="1"/>
  <c r="V32" i="51"/>
  <c r="V32" i="40" s="1"/>
  <c r="U8" i="40"/>
  <c r="W88" i="13"/>
  <c r="V88" i="51"/>
  <c r="V88" i="45"/>
  <c r="V88" i="42" s="1"/>
  <c r="U63" i="42"/>
  <c r="U47" i="40"/>
  <c r="W23" i="13"/>
  <c r="V23" i="45"/>
  <c r="V23" i="42" s="1"/>
  <c r="V23" i="51"/>
  <c r="W42" i="32"/>
  <c r="X42" i="32" s="1"/>
  <c r="W45" i="32"/>
  <c r="X36" i="45"/>
  <c r="X36" i="32"/>
  <c r="X36" i="51"/>
  <c r="R95" i="42"/>
  <c r="S63" i="40"/>
  <c r="R25" i="42"/>
  <c r="AB25" i="45"/>
  <c r="AB37" i="51"/>
  <c r="AC74" i="51"/>
  <c r="W51" i="32"/>
  <c r="X29" i="13"/>
  <c r="W29" i="51"/>
  <c r="W29" i="40" s="1"/>
  <c r="W29" i="45"/>
  <c r="W29" i="32"/>
  <c r="V44" i="42"/>
  <c r="X27" i="45"/>
  <c r="X27" i="32"/>
  <c r="X27" i="51"/>
  <c r="W19" i="32"/>
  <c r="X12" i="13"/>
  <c r="W12" i="32"/>
  <c r="X12" i="32" s="1"/>
  <c r="W12" i="45"/>
  <c r="W12" i="51"/>
  <c r="V97" i="45"/>
  <c r="V97" i="42" s="1"/>
  <c r="V97" i="51"/>
  <c r="V97" i="40" s="1"/>
  <c r="W97" i="13"/>
  <c r="U72" i="42"/>
  <c r="U48" i="40"/>
  <c r="U32" i="42"/>
  <c r="U88" i="42"/>
  <c r="U63" i="40"/>
  <c r="V47" i="51"/>
  <c r="V47" i="40" s="1"/>
  <c r="W47" i="13"/>
  <c r="V47" i="45"/>
  <c r="V47" i="42" s="1"/>
  <c r="U23" i="42"/>
  <c r="W66" i="32"/>
  <c r="X66" i="32" s="1"/>
  <c r="W45" i="51"/>
  <c r="W45" i="45"/>
  <c r="X45" i="13"/>
  <c r="S5" i="42"/>
  <c r="S94" i="40"/>
  <c r="AB94" i="51"/>
  <c r="Z79" i="45"/>
  <c r="V55" i="32"/>
  <c r="W55" i="32" s="1"/>
  <c r="X44" i="13"/>
  <c r="W44" i="45"/>
  <c r="W44" i="32"/>
  <c r="X44" i="32" s="1"/>
  <c r="W44" i="51"/>
  <c r="W34" i="32"/>
  <c r="X95" i="13"/>
  <c r="W95" i="45"/>
  <c r="W95" i="51"/>
  <c r="W95" i="32"/>
  <c r="V19" i="42"/>
  <c r="AC73" i="45"/>
  <c r="U89" i="42"/>
  <c r="V72" i="32"/>
  <c r="W72" i="32" s="1"/>
  <c r="U48" i="42"/>
  <c r="V32" i="32"/>
  <c r="W32" i="32" s="1"/>
  <c r="V66" i="40"/>
  <c r="X61" i="32"/>
  <c r="X61" i="51"/>
  <c r="X61" i="45"/>
  <c r="V79" i="32"/>
  <c r="W79" i="32" s="1"/>
  <c r="W63" i="13"/>
  <c r="W63" i="32" s="1"/>
  <c r="V63" i="45"/>
  <c r="V63" i="51"/>
  <c r="W39" i="13"/>
  <c r="W39" i="32" s="1"/>
  <c r="V39" i="45"/>
  <c r="V39" i="51"/>
  <c r="V39" i="40" s="1"/>
  <c r="V15" i="32"/>
  <c r="W15" i="32" s="1"/>
  <c r="V7" i="32"/>
  <c r="V71" i="32"/>
  <c r="W71" i="32" s="1"/>
  <c r="Q87" i="40"/>
  <c r="AB87" i="51"/>
  <c r="AB8" i="51"/>
  <c r="AA40" i="45"/>
  <c r="AD40" i="45"/>
  <c r="X99" i="13"/>
  <c r="X99" i="32" s="1"/>
  <c r="W99" i="51"/>
  <c r="W99" i="45"/>
  <c r="W99" i="42" s="1"/>
  <c r="X51" i="13"/>
  <c r="W51" i="45"/>
  <c r="W51" i="51"/>
  <c r="U16" i="40"/>
  <c r="V61" i="42"/>
  <c r="AC61" i="45"/>
  <c r="V67" i="40"/>
  <c r="AC67" i="51"/>
  <c r="X18" i="32"/>
  <c r="X10" i="32"/>
  <c r="X19" i="13"/>
  <c r="W19" i="45"/>
  <c r="W19" i="51"/>
  <c r="W19" i="40" s="1"/>
  <c r="AC73" i="51"/>
  <c r="W89" i="13"/>
  <c r="V89" i="45"/>
  <c r="V89" i="32"/>
  <c r="W89" i="32" s="1"/>
  <c r="V89" i="51"/>
  <c r="W64" i="13"/>
  <c r="V64" i="45"/>
  <c r="V64" i="51"/>
  <c r="W48" i="32"/>
  <c r="V24" i="32"/>
  <c r="W24" i="32" s="1"/>
  <c r="U79" i="42"/>
  <c r="U39" i="42"/>
  <c r="U15" i="40"/>
  <c r="V13" i="40"/>
  <c r="T39" i="40"/>
  <c r="AB97" i="45"/>
  <c r="AB17" i="45"/>
  <c r="AB44" i="51"/>
  <c r="AD79" i="51"/>
  <c r="J107" i="13"/>
  <c r="F99" i="4" l="1"/>
  <c r="G99" i="24"/>
  <c r="X97" i="4"/>
  <c r="X97" i="24" s="1"/>
  <c r="W97" i="24"/>
  <c r="S10" i="42"/>
  <c r="S100" i="42"/>
  <c r="X101" i="4"/>
  <c r="X101" i="24" s="1"/>
  <c r="W101" i="24"/>
  <c r="S98" i="42"/>
  <c r="O23" i="4"/>
  <c r="P23" i="24"/>
  <c r="O101" i="4"/>
  <c r="O35" i="4"/>
  <c r="P35" i="24"/>
  <c r="L16" i="4"/>
  <c r="H99" i="24"/>
  <c r="O97" i="4"/>
  <c r="P97" i="24" s="1"/>
  <c r="N17" i="4"/>
  <c r="O17" i="24"/>
  <c r="AB17" i="24" s="1"/>
  <c r="N87" i="4"/>
  <c r="O87" i="24" s="1"/>
  <c r="P53" i="4"/>
  <c r="Q53" i="24" s="1"/>
  <c r="X37" i="4"/>
  <c r="X37" i="24" s="1"/>
  <c r="W37" i="24"/>
  <c r="W37" i="42" s="1"/>
  <c r="P65" i="4"/>
  <c r="Q65" i="24" s="1"/>
  <c r="Q41" i="4"/>
  <c r="R41" i="24"/>
  <c r="P81" i="4"/>
  <c r="Q81" i="24" s="1"/>
  <c r="X49" i="4"/>
  <c r="X49" i="24" s="1"/>
  <c r="AC49" i="24" s="1"/>
  <c r="W49" i="24"/>
  <c r="W81" i="4"/>
  <c r="V81" i="24"/>
  <c r="P93" i="4"/>
  <c r="Q93" i="24" s="1"/>
  <c r="O71" i="4"/>
  <c r="P71" i="24"/>
  <c r="W93" i="4"/>
  <c r="V93" i="24"/>
  <c r="V93" i="42" s="1"/>
  <c r="AC67" i="24"/>
  <c r="AC89" i="24"/>
  <c r="O43" i="4"/>
  <c r="P43" i="24" s="1"/>
  <c r="X45" i="4"/>
  <c r="X45" i="24" s="1"/>
  <c r="W45" i="24"/>
  <c r="AC45" i="24" s="1"/>
  <c r="Q37" i="4"/>
  <c r="R37" i="24" s="1"/>
  <c r="W77" i="4"/>
  <c r="V77" i="24"/>
  <c r="V77" i="42" s="1"/>
  <c r="W85" i="4"/>
  <c r="V85" i="24"/>
  <c r="AC107" i="24"/>
  <c r="E31" i="23" s="1"/>
  <c r="X61" i="4"/>
  <c r="X61" i="24" s="1"/>
  <c r="W61" i="24"/>
  <c r="W65" i="4"/>
  <c r="V65" i="24"/>
  <c r="N69" i="4"/>
  <c r="O69" i="24" s="1"/>
  <c r="AB69" i="24" s="1"/>
  <c r="P77" i="4"/>
  <c r="Q77" i="24" s="1"/>
  <c r="T41" i="42"/>
  <c r="N57" i="4"/>
  <c r="O57" i="24" s="1"/>
  <c r="AB57" i="24" s="1"/>
  <c r="M51" i="4"/>
  <c r="N51" i="24" s="1"/>
  <c r="O47" i="4"/>
  <c r="P47" i="24" s="1"/>
  <c r="X69" i="4"/>
  <c r="X69" i="24" s="1"/>
  <c r="W69" i="24"/>
  <c r="N45" i="4"/>
  <c r="O45" i="24"/>
  <c r="AB45" i="24" s="1"/>
  <c r="R41" i="42"/>
  <c r="P87" i="24"/>
  <c r="P87" i="42" s="1"/>
  <c r="P73" i="4"/>
  <c r="Q73" i="24" s="1"/>
  <c r="R53" i="24"/>
  <c r="R53" i="42" s="1"/>
  <c r="AC37" i="24"/>
  <c r="Q89" i="4"/>
  <c r="R89" i="24" s="1"/>
  <c r="S89" i="24"/>
  <c r="R65" i="24"/>
  <c r="S41" i="24"/>
  <c r="S41" i="42" s="1"/>
  <c r="R81" i="24"/>
  <c r="R81" i="42" s="1"/>
  <c r="X57" i="4"/>
  <c r="X57" i="24" s="1"/>
  <c r="W57" i="24"/>
  <c r="AC57" i="24" s="1"/>
  <c r="X41" i="4"/>
  <c r="X41" i="24" s="1"/>
  <c r="AC41" i="24" s="1"/>
  <c r="W41" i="24"/>
  <c r="Q61" i="4"/>
  <c r="R61" i="24"/>
  <c r="R61" i="42" s="1"/>
  <c r="R93" i="24"/>
  <c r="R93" i="42" s="1"/>
  <c r="Q71" i="24"/>
  <c r="N59" i="4"/>
  <c r="O59" i="24" s="1"/>
  <c r="AB59" i="24" s="1"/>
  <c r="N63" i="4"/>
  <c r="O63" i="24" s="1"/>
  <c r="AB63" i="24" s="1"/>
  <c r="AC106" i="24"/>
  <c r="E18" i="23" s="1"/>
  <c r="G67" i="4"/>
  <c r="H67" i="24"/>
  <c r="L91" i="4"/>
  <c r="M91" i="24" s="1"/>
  <c r="O55" i="4"/>
  <c r="P55" i="24"/>
  <c r="W108" i="4"/>
  <c r="V108" i="24"/>
  <c r="N95" i="4"/>
  <c r="O95" i="24" s="1"/>
  <c r="AB95" i="24" s="1"/>
  <c r="O85" i="4"/>
  <c r="P85" i="24" s="1"/>
  <c r="O79" i="4"/>
  <c r="P79" i="24" s="1"/>
  <c r="J75" i="4"/>
  <c r="K75" i="24" s="1"/>
  <c r="AB25" i="51"/>
  <c r="Q39" i="40"/>
  <c r="X5" i="42"/>
  <c r="AC5" i="40"/>
  <c r="AB36" i="47"/>
  <c r="AC108" i="46"/>
  <c r="E48" i="23" s="1"/>
  <c r="AB106" i="45"/>
  <c r="D21" i="23" s="1"/>
  <c r="V60" i="42"/>
  <c r="V60" i="40"/>
  <c r="R107" i="37"/>
  <c r="T107" i="49"/>
  <c r="T107" i="42" s="1"/>
  <c r="S107" i="49"/>
  <c r="S107" i="42" s="1"/>
  <c r="V105" i="37"/>
  <c r="U105" i="54"/>
  <c r="T105" i="49"/>
  <c r="T105" i="42" s="1"/>
  <c r="R105" i="37"/>
  <c r="P48" i="54"/>
  <c r="R90" i="49"/>
  <c r="P90" i="37"/>
  <c r="Q90" i="54" s="1"/>
  <c r="Q90" i="40" s="1"/>
  <c r="X55" i="53"/>
  <c r="AC55" i="53" s="1"/>
  <c r="X55" i="47"/>
  <c r="AC55" i="47" s="1"/>
  <c r="R33" i="49"/>
  <c r="R33" i="54"/>
  <c r="R33" i="40" s="1"/>
  <c r="P33" i="37"/>
  <c r="Q33" i="49" s="1"/>
  <c r="X54" i="53"/>
  <c r="X54" i="47"/>
  <c r="AC54" i="47" s="1"/>
  <c r="R43" i="54"/>
  <c r="R43" i="40" s="1"/>
  <c r="P43" i="37"/>
  <c r="R43" i="49"/>
  <c r="R43" i="42" s="1"/>
  <c r="R10" i="49"/>
  <c r="R10" i="54"/>
  <c r="P10" i="37"/>
  <c r="S18" i="49"/>
  <c r="S18" i="54"/>
  <c r="S18" i="40" s="1"/>
  <c r="Q18" i="37"/>
  <c r="Q6" i="37"/>
  <c r="R6" i="54" s="1"/>
  <c r="S6" i="54"/>
  <c r="S6" i="40" s="1"/>
  <c r="S6" i="49"/>
  <c r="P18" i="36"/>
  <c r="Q18" i="47" s="1"/>
  <c r="R18" i="47"/>
  <c r="S19" i="49"/>
  <c r="S19" i="42" s="1"/>
  <c r="S19" i="54"/>
  <c r="S19" i="40" s="1"/>
  <c r="Q19" i="37"/>
  <c r="R22" i="53"/>
  <c r="P22" i="36"/>
  <c r="Q22" i="53" s="1"/>
  <c r="R22" i="47"/>
  <c r="P32" i="36"/>
  <c r="Q32" i="53"/>
  <c r="Q32" i="47"/>
  <c r="R32" i="53"/>
  <c r="R32" i="47"/>
  <c r="W35" i="53"/>
  <c r="X35" i="36"/>
  <c r="W35" i="47"/>
  <c r="V36" i="49"/>
  <c r="V36" i="54"/>
  <c r="V36" i="40" s="1"/>
  <c r="W36" i="37"/>
  <c r="V55" i="54"/>
  <c r="W55" i="37"/>
  <c r="V55" i="49"/>
  <c r="V57" i="49"/>
  <c r="V57" i="42" s="1"/>
  <c r="V57" i="54"/>
  <c r="V57" i="40" s="1"/>
  <c r="W57" i="37"/>
  <c r="W60" i="53"/>
  <c r="X60" i="36"/>
  <c r="W60" i="47"/>
  <c r="P65" i="36"/>
  <c r="Q65" i="47"/>
  <c r="Q65" i="53"/>
  <c r="R65" i="53"/>
  <c r="R65" i="40" s="1"/>
  <c r="Q66" i="37"/>
  <c r="S66" i="54"/>
  <c r="R66" i="49"/>
  <c r="S66" i="49"/>
  <c r="S66" i="42" s="1"/>
  <c r="S68" i="49"/>
  <c r="S68" i="54"/>
  <c r="S68" i="40" s="1"/>
  <c r="Q71" i="37"/>
  <c r="R71" i="49"/>
  <c r="R71" i="42" s="1"/>
  <c r="P83" i="36"/>
  <c r="Q83" i="47"/>
  <c r="S84" i="49"/>
  <c r="Q84" i="37"/>
  <c r="S84" i="54"/>
  <c r="Q88" i="37"/>
  <c r="R88" i="49" s="1"/>
  <c r="R88" i="42" s="1"/>
  <c r="S88" i="49"/>
  <c r="S88" i="42" s="1"/>
  <c r="W92" i="53"/>
  <c r="X92" i="36"/>
  <c r="W92" i="47"/>
  <c r="V95" i="54"/>
  <c r="V95" i="49"/>
  <c r="V95" i="42" s="1"/>
  <c r="W95" i="37"/>
  <c r="O69" i="36"/>
  <c r="P69" i="47"/>
  <c r="Q69" i="47"/>
  <c r="X39" i="53"/>
  <c r="AC39" i="53" s="1"/>
  <c r="X39" i="47"/>
  <c r="AC39" i="47" s="1"/>
  <c r="X32" i="53"/>
  <c r="AC32" i="53" s="1"/>
  <c r="X32" i="37"/>
  <c r="X32" i="47"/>
  <c r="AC32" i="47" s="1"/>
  <c r="Q30" i="53"/>
  <c r="O30" i="36"/>
  <c r="Q30" i="47"/>
  <c r="Q42" i="53"/>
  <c r="O42" i="36"/>
  <c r="X14" i="47"/>
  <c r="X14" i="53"/>
  <c r="AC14" i="53" s="1"/>
  <c r="X4" i="53"/>
  <c r="X4" i="47"/>
  <c r="AC4" i="47" s="1"/>
  <c r="Q3" i="37"/>
  <c r="S3" i="54"/>
  <c r="S3" i="40" s="1"/>
  <c r="S3" i="49"/>
  <c r="R3" i="49"/>
  <c r="P7" i="36"/>
  <c r="Q7" i="47"/>
  <c r="Q7" i="37"/>
  <c r="Q8" i="37"/>
  <c r="R8" i="49" s="1"/>
  <c r="R8" i="42" s="1"/>
  <c r="S8" i="49"/>
  <c r="S8" i="42" s="1"/>
  <c r="S8" i="54"/>
  <c r="S8" i="40" s="1"/>
  <c r="R8" i="54"/>
  <c r="R8" i="40" s="1"/>
  <c r="P9" i="36"/>
  <c r="Q9" i="53" s="1"/>
  <c r="R9" i="53"/>
  <c r="R11" i="47"/>
  <c r="P11" i="36"/>
  <c r="R11" i="53"/>
  <c r="S12" i="49"/>
  <c r="S12" i="42" s="1"/>
  <c r="S12" i="54"/>
  <c r="S12" i="40" s="1"/>
  <c r="Q12" i="37"/>
  <c r="S15" i="49"/>
  <c r="S15" i="42" s="1"/>
  <c r="S15" i="54"/>
  <c r="S15" i="40" s="1"/>
  <c r="S24" i="49"/>
  <c r="S24" i="42" s="1"/>
  <c r="S24" i="54"/>
  <c r="S24" i="40" s="1"/>
  <c r="Q24" i="37"/>
  <c r="P24" i="37" s="1"/>
  <c r="Q24" i="49" s="1"/>
  <c r="R24" i="49"/>
  <c r="R24" i="47"/>
  <c r="Q24" i="47"/>
  <c r="P24" i="36"/>
  <c r="Q24" i="53"/>
  <c r="W25" i="53"/>
  <c r="X25" i="36"/>
  <c r="W25" i="47"/>
  <c r="S29" i="49"/>
  <c r="S29" i="42" s="1"/>
  <c r="S29" i="54"/>
  <c r="S29" i="40" s="1"/>
  <c r="V34" i="54"/>
  <c r="V34" i="40" s="1"/>
  <c r="V34" i="49"/>
  <c r="W34" i="37"/>
  <c r="W40" i="37"/>
  <c r="V40" i="54"/>
  <c r="V40" i="49"/>
  <c r="V40" i="42" s="1"/>
  <c r="W48" i="53"/>
  <c r="X48" i="36"/>
  <c r="W48" i="47"/>
  <c r="X51" i="36"/>
  <c r="W51" i="53"/>
  <c r="W51" i="47"/>
  <c r="W51" i="37"/>
  <c r="V51" i="54"/>
  <c r="V51" i="40" s="1"/>
  <c r="V51" i="49"/>
  <c r="V51" i="42" s="1"/>
  <c r="W63" i="53"/>
  <c r="X63" i="36"/>
  <c r="W63" i="47"/>
  <c r="X64" i="53"/>
  <c r="X64" i="47"/>
  <c r="AC64" i="47" s="1"/>
  <c r="R69" i="54"/>
  <c r="R69" i="40" s="1"/>
  <c r="Q69" i="37"/>
  <c r="R69" i="49"/>
  <c r="R69" i="42" s="1"/>
  <c r="S89" i="54"/>
  <c r="S89" i="40" s="1"/>
  <c r="S89" i="49"/>
  <c r="S89" i="42" s="1"/>
  <c r="V55" i="42"/>
  <c r="S84" i="40"/>
  <c r="R33" i="42"/>
  <c r="R24" i="42"/>
  <c r="Q55" i="49"/>
  <c r="Q44" i="49"/>
  <c r="Q17" i="54"/>
  <c r="AB35" i="47"/>
  <c r="AB39" i="47"/>
  <c r="Q68" i="53"/>
  <c r="Q29" i="47"/>
  <c r="S68" i="42"/>
  <c r="P59" i="49"/>
  <c r="P59" i="42" s="1"/>
  <c r="S66" i="40"/>
  <c r="S3" i="42"/>
  <c r="J59" i="53"/>
  <c r="M34" i="47"/>
  <c r="M95" i="47"/>
  <c r="N28" i="47"/>
  <c r="S18" i="42"/>
  <c r="S6" i="42"/>
  <c r="R48" i="49"/>
  <c r="R48" i="42" s="1"/>
  <c r="R49" i="42"/>
  <c r="AC98" i="49"/>
  <c r="R90" i="54"/>
  <c r="R90" i="40" s="1"/>
  <c r="X34" i="53"/>
  <c r="AC34" i="53" s="1"/>
  <c r="X34" i="47"/>
  <c r="AC34" i="47" s="1"/>
  <c r="Q26" i="47"/>
  <c r="O26" i="36"/>
  <c r="P26" i="47"/>
  <c r="P26" i="37"/>
  <c r="P26" i="53"/>
  <c r="AC54" i="53"/>
  <c r="X40" i="47"/>
  <c r="AC40" i="47" s="1"/>
  <c r="X40" i="53"/>
  <c r="AC40" i="53" s="1"/>
  <c r="W15" i="54"/>
  <c r="X15" i="37"/>
  <c r="W15" i="49"/>
  <c r="Q4" i="37"/>
  <c r="P4" i="37" s="1"/>
  <c r="R4" i="54"/>
  <c r="R4" i="40" s="1"/>
  <c r="R4" i="49"/>
  <c r="P6" i="36"/>
  <c r="Q6" i="53" s="1"/>
  <c r="R6" i="53"/>
  <c r="Q9" i="37"/>
  <c r="R9" i="54" s="1"/>
  <c r="R9" i="49"/>
  <c r="S9" i="54"/>
  <c r="S9" i="40" s="1"/>
  <c r="S9" i="49"/>
  <c r="S9" i="42" s="1"/>
  <c r="R18" i="53"/>
  <c r="Q20" i="37"/>
  <c r="R20" i="54" s="1"/>
  <c r="R20" i="49"/>
  <c r="S20" i="49"/>
  <c r="S20" i="42" s="1"/>
  <c r="V26" i="49"/>
  <c r="W26" i="37"/>
  <c r="V26" i="54"/>
  <c r="S30" i="54"/>
  <c r="S30" i="40" s="1"/>
  <c r="Q30" i="37"/>
  <c r="S30" i="49"/>
  <c r="S30" i="42" s="1"/>
  <c r="Q32" i="37"/>
  <c r="R32" i="54" s="1"/>
  <c r="S32" i="49"/>
  <c r="S32" i="42" s="1"/>
  <c r="S32" i="54"/>
  <c r="S32" i="40" s="1"/>
  <c r="R32" i="49"/>
  <c r="R32" i="42" s="1"/>
  <c r="V36" i="42"/>
  <c r="X36" i="36"/>
  <c r="W36" i="47"/>
  <c r="W36" i="53"/>
  <c r="X42" i="36"/>
  <c r="W42" i="47"/>
  <c r="W42" i="53"/>
  <c r="W42" i="37"/>
  <c r="X44" i="36"/>
  <c r="W44" i="47"/>
  <c r="W44" i="53"/>
  <c r="X46" i="36"/>
  <c r="W46" i="47"/>
  <c r="W46" i="53"/>
  <c r="V56" i="54"/>
  <c r="V56" i="40" s="1"/>
  <c r="V56" i="49"/>
  <c r="W56" i="37"/>
  <c r="W61" i="53"/>
  <c r="X61" i="36"/>
  <c r="W61" i="47"/>
  <c r="V62" i="54"/>
  <c r="V62" i="40" s="1"/>
  <c r="V62" i="49"/>
  <c r="W62" i="37"/>
  <c r="W62" i="53"/>
  <c r="X62" i="36"/>
  <c r="W62" i="47"/>
  <c r="R65" i="47"/>
  <c r="R65" i="42" s="1"/>
  <c r="S67" i="54"/>
  <c r="S67" i="40" s="1"/>
  <c r="Q67" i="37"/>
  <c r="S71" i="54"/>
  <c r="S71" i="40" s="1"/>
  <c r="S71" i="49"/>
  <c r="S71" i="42" s="1"/>
  <c r="Q72" i="37"/>
  <c r="P72" i="37" s="1"/>
  <c r="S72" i="49"/>
  <c r="S72" i="42" s="1"/>
  <c r="R72" i="54"/>
  <c r="R72" i="40" s="1"/>
  <c r="R73" i="47"/>
  <c r="R73" i="53"/>
  <c r="R73" i="40" s="1"/>
  <c r="P73" i="36"/>
  <c r="R74" i="47"/>
  <c r="Q74" i="53"/>
  <c r="P74" i="36"/>
  <c r="Q74" i="47"/>
  <c r="R74" i="53"/>
  <c r="R83" i="47"/>
  <c r="R83" i="42" s="1"/>
  <c r="S88" i="54"/>
  <c r="S88" i="40" s="1"/>
  <c r="W92" i="37"/>
  <c r="V92" i="49"/>
  <c r="V92" i="42" s="1"/>
  <c r="V92" i="54"/>
  <c r="V95" i="40"/>
  <c r="W95" i="47"/>
  <c r="W95" i="53"/>
  <c r="X95" i="36"/>
  <c r="S86" i="54"/>
  <c r="S86" i="40" s="1"/>
  <c r="S86" i="49"/>
  <c r="S86" i="42" s="1"/>
  <c r="X83" i="37"/>
  <c r="W83" i="54"/>
  <c r="W83" i="49"/>
  <c r="W83" i="42" s="1"/>
  <c r="X76" i="47"/>
  <c r="AC76" i="47" s="1"/>
  <c r="X76" i="53"/>
  <c r="AC76" i="53" s="1"/>
  <c r="Q69" i="53"/>
  <c r="X47" i="47"/>
  <c r="AC47" i="47" s="1"/>
  <c r="X47" i="53"/>
  <c r="AC47" i="53" s="1"/>
  <c r="W100" i="37"/>
  <c r="V100" i="54"/>
  <c r="V100" i="40" s="1"/>
  <c r="V100" i="49"/>
  <c r="V100" i="42" s="1"/>
  <c r="X83" i="47"/>
  <c r="AC83" i="47" s="1"/>
  <c r="X83" i="53"/>
  <c r="AC83" i="53" s="1"/>
  <c r="Q42" i="47"/>
  <c r="R42" i="54"/>
  <c r="R42" i="40" s="1"/>
  <c r="R42" i="49"/>
  <c r="P42" i="37"/>
  <c r="AC14" i="47"/>
  <c r="AC4" i="53"/>
  <c r="X79" i="53"/>
  <c r="AC79" i="53" s="1"/>
  <c r="X79" i="47"/>
  <c r="AC79" i="47" s="1"/>
  <c r="P3" i="36"/>
  <c r="Q3" i="53"/>
  <c r="Q3" i="47"/>
  <c r="R3" i="47"/>
  <c r="R7" i="53"/>
  <c r="R7" i="47"/>
  <c r="R9" i="47"/>
  <c r="R9" i="42" s="1"/>
  <c r="Q11" i="37"/>
  <c r="P11" i="37" s="1"/>
  <c r="S11" i="49"/>
  <c r="S11" i="42" s="1"/>
  <c r="S11" i="54"/>
  <c r="S11" i="40" s="1"/>
  <c r="R11" i="54"/>
  <c r="R11" i="40" s="1"/>
  <c r="R12" i="47"/>
  <c r="Q12" i="47"/>
  <c r="P12" i="36"/>
  <c r="Q12" i="53"/>
  <c r="Q16" i="37"/>
  <c r="R16" i="49"/>
  <c r="R16" i="42" s="1"/>
  <c r="P21" i="36"/>
  <c r="Q21" i="47"/>
  <c r="R21" i="53"/>
  <c r="R21" i="40" s="1"/>
  <c r="Q22" i="37"/>
  <c r="S22" i="54"/>
  <c r="S22" i="40" s="1"/>
  <c r="R22" i="49"/>
  <c r="R22" i="54"/>
  <c r="R22" i="40" s="1"/>
  <c r="R24" i="53"/>
  <c r="X27" i="36"/>
  <c r="W27" i="53"/>
  <c r="W27" i="47"/>
  <c r="Q33" i="53"/>
  <c r="O33" i="36"/>
  <c r="W33" i="37"/>
  <c r="V33" i="49"/>
  <c r="V33" i="54"/>
  <c r="V33" i="40" s="1"/>
  <c r="X33" i="36"/>
  <c r="W33" i="47"/>
  <c r="W33" i="53"/>
  <c r="V41" i="54"/>
  <c r="V41" i="49"/>
  <c r="V41" i="42" s="1"/>
  <c r="W41" i="37"/>
  <c r="V43" i="54"/>
  <c r="V43" i="40" s="1"/>
  <c r="V43" i="49"/>
  <c r="V43" i="42" s="1"/>
  <c r="W43" i="37"/>
  <c r="W48" i="37"/>
  <c r="V48" i="54"/>
  <c r="V48" i="40" s="1"/>
  <c r="V48" i="49"/>
  <c r="V48" i="42" s="1"/>
  <c r="X49" i="36"/>
  <c r="W49" i="47"/>
  <c r="W49" i="53"/>
  <c r="W58" i="53"/>
  <c r="X58" i="36"/>
  <c r="W58" i="47"/>
  <c r="W63" i="37"/>
  <c r="V63" i="49"/>
  <c r="V63" i="42" s="1"/>
  <c r="V63" i="54"/>
  <c r="V63" i="40" s="1"/>
  <c r="AC64" i="53"/>
  <c r="S69" i="49"/>
  <c r="S69" i="42" s="1"/>
  <c r="Q76" i="37"/>
  <c r="R76" i="54"/>
  <c r="R76" i="40" s="1"/>
  <c r="S76" i="54"/>
  <c r="S76" i="40" s="1"/>
  <c r="R76" i="49"/>
  <c r="S77" i="49"/>
  <c r="S77" i="42" s="1"/>
  <c r="R77" i="54"/>
  <c r="R77" i="40" s="1"/>
  <c r="Q77" i="37"/>
  <c r="S77" i="54"/>
  <c r="S77" i="40" s="1"/>
  <c r="R77" i="49"/>
  <c r="S80" i="54"/>
  <c r="S80" i="40" s="1"/>
  <c r="Q80" i="37"/>
  <c r="S80" i="49"/>
  <c r="S80" i="42" s="1"/>
  <c r="X97" i="53"/>
  <c r="AC97" i="53" s="1"/>
  <c r="X97" i="47"/>
  <c r="AC97" i="47" s="1"/>
  <c r="W100" i="53"/>
  <c r="X100" i="36"/>
  <c r="W100" i="47"/>
  <c r="Q15" i="37"/>
  <c r="W46" i="37"/>
  <c r="Q5" i="49"/>
  <c r="R29" i="42"/>
  <c r="P45" i="49"/>
  <c r="E57" i="36"/>
  <c r="F57" i="53" s="1"/>
  <c r="G57" i="53"/>
  <c r="I25" i="36"/>
  <c r="J25" i="47" s="1"/>
  <c r="K25" i="53"/>
  <c r="J25" i="53"/>
  <c r="H40" i="36"/>
  <c r="I40" i="47" s="1"/>
  <c r="J40" i="53"/>
  <c r="M71" i="53"/>
  <c r="K71" i="36"/>
  <c r="N58" i="49"/>
  <c r="L58" i="37"/>
  <c r="H108" i="36"/>
  <c r="I108" i="47" s="1"/>
  <c r="J108" i="47"/>
  <c r="P109" i="36"/>
  <c r="Q109" i="47" s="1"/>
  <c r="Q109" i="53"/>
  <c r="R109" i="53"/>
  <c r="K98" i="36"/>
  <c r="L98" i="47" s="1"/>
  <c r="K19" i="36"/>
  <c r="L19" i="47" s="1"/>
  <c r="L19" i="53"/>
  <c r="K58" i="36"/>
  <c r="L58" i="47" s="1"/>
  <c r="M58" i="47"/>
  <c r="K85" i="36"/>
  <c r="L85" i="53" s="1"/>
  <c r="L85" i="47"/>
  <c r="M85" i="53"/>
  <c r="G20" i="36"/>
  <c r="H20" i="47" s="1"/>
  <c r="I20" i="53"/>
  <c r="J90" i="36"/>
  <c r="K90" i="47" s="1"/>
  <c r="Q14" i="54"/>
  <c r="O14" i="37"/>
  <c r="V39" i="42"/>
  <c r="W10" i="40"/>
  <c r="V16" i="40"/>
  <c r="Q35" i="40"/>
  <c r="Q24" i="42"/>
  <c r="L78" i="47"/>
  <c r="M43" i="47"/>
  <c r="P61" i="47"/>
  <c r="Q75" i="49"/>
  <c r="P63" i="54"/>
  <c r="P63" i="40" s="1"/>
  <c r="P60" i="49"/>
  <c r="P48" i="49"/>
  <c r="Q48" i="49"/>
  <c r="O39" i="53"/>
  <c r="AB39" i="53" s="1"/>
  <c r="Q64" i="54"/>
  <c r="Q64" i="40" s="1"/>
  <c r="AB92" i="47"/>
  <c r="R47" i="54"/>
  <c r="AC5" i="47"/>
  <c r="Q54" i="53"/>
  <c r="R49" i="40"/>
  <c r="P45" i="54"/>
  <c r="O77" i="47"/>
  <c r="S74" i="40"/>
  <c r="Q82" i="47"/>
  <c r="R91" i="42"/>
  <c r="R101" i="42"/>
  <c r="K50" i="53"/>
  <c r="L81" i="47"/>
  <c r="AC98" i="40"/>
  <c r="O27" i="47"/>
  <c r="AB27" i="47" s="1"/>
  <c r="W94" i="54"/>
  <c r="W94" i="40" s="1"/>
  <c r="X37" i="37"/>
  <c r="S34" i="42"/>
  <c r="U105" i="42"/>
  <c r="O57" i="49"/>
  <c r="R34" i="54"/>
  <c r="R34" i="40" s="1"/>
  <c r="R48" i="54"/>
  <c r="R48" i="40" s="1"/>
  <c r="G57" i="47"/>
  <c r="L50" i="53"/>
  <c r="K25" i="47"/>
  <c r="J40" i="47"/>
  <c r="J84" i="36"/>
  <c r="K84" i="47"/>
  <c r="L84" i="53"/>
  <c r="M71" i="47"/>
  <c r="J108" i="53"/>
  <c r="R109" i="47"/>
  <c r="J93" i="36"/>
  <c r="K93" i="53"/>
  <c r="K93" i="47"/>
  <c r="M98" i="47"/>
  <c r="M19" i="47"/>
  <c r="M58" i="53"/>
  <c r="M85" i="47"/>
  <c r="I20" i="47"/>
  <c r="L90" i="53"/>
  <c r="Q14" i="49"/>
  <c r="Q95" i="54"/>
  <c r="P95" i="54"/>
  <c r="O95" i="37"/>
  <c r="P95" i="49"/>
  <c r="P38" i="37"/>
  <c r="Q38" i="49" s="1"/>
  <c r="R38" i="49"/>
  <c r="R45" i="54"/>
  <c r="X58" i="37"/>
  <c r="W58" i="49"/>
  <c r="W58" i="54"/>
  <c r="X20" i="54"/>
  <c r="X20" i="40" s="1"/>
  <c r="X20" i="49"/>
  <c r="O101" i="37"/>
  <c r="P101" i="49" s="1"/>
  <c r="Q92" i="49"/>
  <c r="P92" i="37"/>
  <c r="O92" i="37" s="1"/>
  <c r="W88" i="54"/>
  <c r="W88" i="49"/>
  <c r="X88" i="37"/>
  <c r="W67" i="54"/>
  <c r="W67" i="40" s="1"/>
  <c r="W67" i="49"/>
  <c r="W67" i="42" s="1"/>
  <c r="W8" i="54"/>
  <c r="W8" i="49"/>
  <c r="X8" i="37"/>
  <c r="X6" i="49"/>
  <c r="AC6" i="49" s="1"/>
  <c r="X6" i="54"/>
  <c r="AC6" i="54" s="1"/>
  <c r="X60" i="37"/>
  <c r="W60" i="54"/>
  <c r="W60" i="40" s="1"/>
  <c r="W60" i="49"/>
  <c r="X97" i="37"/>
  <c r="W97" i="54"/>
  <c r="W97" i="49"/>
  <c r="P46" i="54"/>
  <c r="N46" i="37"/>
  <c r="P46" i="49"/>
  <c r="X72" i="37"/>
  <c r="W72" i="49"/>
  <c r="W72" i="54"/>
  <c r="AC110" i="54"/>
  <c r="E71" i="41" s="1"/>
  <c r="E69" i="41" s="1"/>
  <c r="X24" i="37"/>
  <c r="W24" i="54"/>
  <c r="W24" i="49"/>
  <c r="X13" i="37"/>
  <c r="W13" i="54"/>
  <c r="W13" i="49"/>
  <c r="X106" i="37"/>
  <c r="W106" i="54"/>
  <c r="W106" i="49"/>
  <c r="X44" i="37"/>
  <c r="W44" i="54"/>
  <c r="W44" i="49"/>
  <c r="W44" i="42" s="1"/>
  <c r="X28" i="37"/>
  <c r="W28" i="54"/>
  <c r="W28" i="40" s="1"/>
  <c r="W28" i="49"/>
  <c r="W28" i="42" s="1"/>
  <c r="P106" i="37"/>
  <c r="Q106" i="54" s="1"/>
  <c r="R106" i="49"/>
  <c r="V64" i="42"/>
  <c r="V89" i="42"/>
  <c r="W19" i="42"/>
  <c r="W29" i="42"/>
  <c r="W77" i="40"/>
  <c r="W13" i="40"/>
  <c r="V31" i="40"/>
  <c r="V16" i="42"/>
  <c r="S23" i="40"/>
  <c r="S7" i="42"/>
  <c r="O46" i="54"/>
  <c r="P35" i="49"/>
  <c r="R28" i="49"/>
  <c r="R91" i="40"/>
  <c r="Q45" i="49"/>
  <c r="Q45" i="54"/>
  <c r="O57" i="54"/>
  <c r="P57" i="49"/>
  <c r="Q36" i="54"/>
  <c r="Q36" i="40" s="1"/>
  <c r="V58" i="40"/>
  <c r="S108" i="42"/>
  <c r="R45" i="40"/>
  <c r="S92" i="42"/>
  <c r="P93" i="54"/>
  <c r="N93" i="37"/>
  <c r="Q108" i="37"/>
  <c r="S108" i="54"/>
  <c r="S108" i="40" s="1"/>
  <c r="R108" i="49"/>
  <c r="R108" i="42" s="1"/>
  <c r="Q109" i="37"/>
  <c r="R109" i="54" s="1"/>
  <c r="S109" i="54"/>
  <c r="P50" i="54"/>
  <c r="N50" i="37"/>
  <c r="Q95" i="49"/>
  <c r="Q95" i="42" s="1"/>
  <c r="R38" i="54"/>
  <c r="R38" i="40" s="1"/>
  <c r="R37" i="49"/>
  <c r="P37" i="37"/>
  <c r="R45" i="49"/>
  <c r="R45" i="42" s="1"/>
  <c r="M52" i="37"/>
  <c r="N52" i="54" s="1"/>
  <c r="N52" i="49"/>
  <c r="O52" i="49"/>
  <c r="AB52" i="49" s="1"/>
  <c r="X70" i="49"/>
  <c r="AC70" i="49" s="1"/>
  <c r="X70" i="54"/>
  <c r="AC70" i="54" s="1"/>
  <c r="Q101" i="49"/>
  <c r="Q101" i="42" s="1"/>
  <c r="Q24" i="54"/>
  <c r="R92" i="49"/>
  <c r="Q57" i="49"/>
  <c r="Q57" i="42" s="1"/>
  <c r="Q57" i="54"/>
  <c r="Q57" i="40" s="1"/>
  <c r="P34" i="37"/>
  <c r="W89" i="49"/>
  <c r="X89" i="37"/>
  <c r="W89" i="54"/>
  <c r="AC110" i="49"/>
  <c r="E77" i="23" s="1"/>
  <c r="E75" i="23" s="1"/>
  <c r="W61" i="54"/>
  <c r="W61" i="40" s="1"/>
  <c r="W61" i="49"/>
  <c r="W61" i="42" s="1"/>
  <c r="X61" i="37"/>
  <c r="P74" i="37"/>
  <c r="Q74" i="54" s="1"/>
  <c r="R74" i="54"/>
  <c r="X82" i="37"/>
  <c r="W82" i="49"/>
  <c r="W82" i="54"/>
  <c r="P41" i="37"/>
  <c r="Q41" i="49" s="1"/>
  <c r="R106" i="54"/>
  <c r="R106" i="40" s="1"/>
  <c r="W20" i="40"/>
  <c r="AC20" i="40" s="1"/>
  <c r="O110" i="32"/>
  <c r="AC108" i="43"/>
  <c r="E45" i="23" s="1"/>
  <c r="Q109" i="34" a="1"/>
  <c r="Q109" i="34" s="1"/>
  <c r="S109" i="52"/>
  <c r="S109" i="46"/>
  <c r="S109" i="42" s="1"/>
  <c r="R109" i="46"/>
  <c r="AA106" i="45"/>
  <c r="C21" i="23" s="1"/>
  <c r="AD106" i="45"/>
  <c r="F21" i="23" s="1"/>
  <c r="R109" i="32"/>
  <c r="AB106" i="51"/>
  <c r="D19" i="41" s="1"/>
  <c r="S106" i="40"/>
  <c r="AB44" i="47"/>
  <c r="V38" i="40"/>
  <c r="AB108" i="43"/>
  <c r="D45" i="23" s="1"/>
  <c r="AC110" i="43"/>
  <c r="E71" i="23" s="1"/>
  <c r="AB51" i="53"/>
  <c r="S62" i="42"/>
  <c r="S28" i="42"/>
  <c r="T106" i="40"/>
  <c r="T105" i="40"/>
  <c r="AB77" i="53"/>
  <c r="AB37" i="47"/>
  <c r="Q13" i="42"/>
  <c r="AB105" i="43"/>
  <c r="D6" i="23" s="1"/>
  <c r="AB27" i="53"/>
  <c r="AB87" i="53"/>
  <c r="AB87" i="47"/>
  <c r="X110" i="46"/>
  <c r="AC110" i="46" s="1"/>
  <c r="E74" i="23" s="1"/>
  <c r="X110" i="52"/>
  <c r="S106" i="42"/>
  <c r="V109" i="40"/>
  <c r="AC109" i="52"/>
  <c r="E56" i="41" s="1"/>
  <c r="AC110" i="52"/>
  <c r="E68" i="41" s="1"/>
  <c r="AB44" i="53"/>
  <c r="AB72" i="45"/>
  <c r="AB83" i="51"/>
  <c r="R97" i="42"/>
  <c r="AD50" i="53"/>
  <c r="AA50" i="53"/>
  <c r="T110" i="42"/>
  <c r="AD52" i="53"/>
  <c r="AA52" i="53"/>
  <c r="AB8" i="45"/>
  <c r="J107" i="32"/>
  <c r="K107" i="51"/>
  <c r="K107" i="45"/>
  <c r="W7" i="32"/>
  <c r="X34" i="32"/>
  <c r="X82" i="32"/>
  <c r="AB67" i="51"/>
  <c r="E71" i="32"/>
  <c r="L87" i="32"/>
  <c r="P33" i="32"/>
  <c r="P16" i="51"/>
  <c r="O16" i="13"/>
  <c r="P16" i="45"/>
  <c r="Q42" i="51"/>
  <c r="P42" i="51"/>
  <c r="O42" i="13"/>
  <c r="Q15" i="45"/>
  <c r="P15" i="51"/>
  <c r="O15" i="13"/>
  <c r="Q19" i="45"/>
  <c r="Q34" i="51"/>
  <c r="O34" i="13"/>
  <c r="P34" i="45" s="1"/>
  <c r="P34" i="51"/>
  <c r="Q95" i="51"/>
  <c r="Q95" i="40" s="1"/>
  <c r="O95" i="13"/>
  <c r="P95" i="51" s="1"/>
  <c r="L109" i="13"/>
  <c r="M109" i="51" s="1"/>
  <c r="E91" i="45"/>
  <c r="E91" i="51"/>
  <c r="E12" i="13"/>
  <c r="F12" i="51"/>
  <c r="F12" i="45"/>
  <c r="K49" i="13"/>
  <c r="L49" i="45" s="1"/>
  <c r="L49" i="51"/>
  <c r="M92" i="51"/>
  <c r="K92" i="13"/>
  <c r="L92" i="51" s="1"/>
  <c r="L92" i="45"/>
  <c r="M73" i="32"/>
  <c r="AB73" i="45"/>
  <c r="L89" i="32"/>
  <c r="M89" i="45"/>
  <c r="L89" i="13"/>
  <c r="N59" i="51"/>
  <c r="L59" i="13"/>
  <c r="M59" i="51"/>
  <c r="M59" i="45"/>
  <c r="N64" i="45"/>
  <c r="L64" i="13"/>
  <c r="M64" i="45"/>
  <c r="M64" i="51"/>
  <c r="N64" i="51"/>
  <c r="N44" i="45"/>
  <c r="N44" i="51"/>
  <c r="L82" i="13"/>
  <c r="M82" i="51"/>
  <c r="M82" i="45"/>
  <c r="O76" i="51"/>
  <c r="N76" i="45"/>
  <c r="M76" i="13"/>
  <c r="O76" i="45"/>
  <c r="AB76" i="45" s="1"/>
  <c r="M25" i="13"/>
  <c r="M25" i="32" s="1"/>
  <c r="M67" i="13"/>
  <c r="N67" i="51" s="1"/>
  <c r="N67" i="45"/>
  <c r="O67" i="45"/>
  <c r="N83" i="32"/>
  <c r="P31" i="45"/>
  <c r="N31" i="13"/>
  <c r="O31" i="51" s="1"/>
  <c r="P31" i="51"/>
  <c r="X105" i="13"/>
  <c r="W105" i="51"/>
  <c r="W105" i="45"/>
  <c r="X110" i="13"/>
  <c r="W110" i="51"/>
  <c r="W110" i="40" s="1"/>
  <c r="W110" i="45"/>
  <c r="Q55" i="51"/>
  <c r="Q55" i="40" s="1"/>
  <c r="O55" i="13"/>
  <c r="P55" i="45"/>
  <c r="P55" i="51"/>
  <c r="Q55" i="45"/>
  <c r="Q55" i="42" s="1"/>
  <c r="Q32" i="45"/>
  <c r="Q22" i="45"/>
  <c r="O22" i="13"/>
  <c r="P22" i="45" s="1"/>
  <c r="Q22" i="51"/>
  <c r="L109" i="30"/>
  <c r="M109" i="50"/>
  <c r="K47" i="53"/>
  <c r="N107" i="6"/>
  <c r="O107" i="43"/>
  <c r="AB107" i="43" s="1"/>
  <c r="D32" i="23" s="1"/>
  <c r="O110" i="6"/>
  <c r="P110" i="43"/>
  <c r="M106" i="47"/>
  <c r="N107" i="4"/>
  <c r="O107" i="24" s="1"/>
  <c r="P35" i="45"/>
  <c r="P35" i="42" s="1"/>
  <c r="P35" i="51"/>
  <c r="P35" i="40" s="1"/>
  <c r="O90" i="13"/>
  <c r="P90" i="51" s="1"/>
  <c r="Q62" i="45"/>
  <c r="O99" i="13"/>
  <c r="P99" i="51" s="1"/>
  <c r="R99" i="42"/>
  <c r="O57" i="13"/>
  <c r="P57" i="51"/>
  <c r="P57" i="40" s="1"/>
  <c r="Q14" i="45"/>
  <c r="Q24" i="51"/>
  <c r="Q24" i="40" s="1"/>
  <c r="O24" i="13"/>
  <c r="P24" i="45" s="1"/>
  <c r="Q5" i="45"/>
  <c r="Q5" i="42" s="1"/>
  <c r="Q5" i="51"/>
  <c r="Q5" i="40" s="1"/>
  <c r="AC5" i="42"/>
  <c r="R77" i="45"/>
  <c r="R77" i="42" s="1"/>
  <c r="R30" i="51"/>
  <c r="R30" i="45"/>
  <c r="R96" i="45"/>
  <c r="R96" i="42" s="1"/>
  <c r="P96" i="13"/>
  <c r="P96" i="32" s="1"/>
  <c r="R27" i="45"/>
  <c r="R27" i="42" s="1"/>
  <c r="P27" i="13"/>
  <c r="Q27" i="51"/>
  <c r="Q27" i="40" s="1"/>
  <c r="Q27" i="45"/>
  <c r="Q27" i="42" s="1"/>
  <c r="Q27" i="32"/>
  <c r="P27" i="32" s="1"/>
  <c r="O31" i="32"/>
  <c r="R52" i="45"/>
  <c r="P52" i="13"/>
  <c r="Q52" i="45" s="1"/>
  <c r="W107" i="32"/>
  <c r="I101" i="53"/>
  <c r="L107" i="30"/>
  <c r="M107" i="50" s="1"/>
  <c r="K45" i="53"/>
  <c r="H55" i="36"/>
  <c r="I55" i="53" s="1"/>
  <c r="J55" i="47"/>
  <c r="P99" i="32"/>
  <c r="O99" i="32" s="1"/>
  <c r="I100" i="36"/>
  <c r="J100" i="53" s="1"/>
  <c r="K100" i="53"/>
  <c r="J64" i="36"/>
  <c r="K64" i="53" s="1"/>
  <c r="K64" i="47"/>
  <c r="L64" i="47"/>
  <c r="L64" i="53"/>
  <c r="J78" i="36"/>
  <c r="K78" i="47"/>
  <c r="K78" i="53"/>
  <c r="K46" i="53"/>
  <c r="J46" i="36"/>
  <c r="K46" i="47"/>
  <c r="L46" i="53"/>
  <c r="K56" i="36"/>
  <c r="L56" i="53" s="1"/>
  <c r="L56" i="47"/>
  <c r="L105" i="36"/>
  <c r="M105" i="47" s="1"/>
  <c r="N38" i="53"/>
  <c r="Q105" i="4"/>
  <c r="R105" i="24" s="1"/>
  <c r="X84" i="49"/>
  <c r="AC84" i="49" s="1"/>
  <c r="X84" i="54"/>
  <c r="AC84" i="54" s="1"/>
  <c r="N61" i="36"/>
  <c r="O61" i="53" s="1"/>
  <c r="W18" i="54"/>
  <c r="X18" i="37"/>
  <c r="W18" i="49"/>
  <c r="X52" i="37"/>
  <c r="W52" i="49"/>
  <c r="W52" i="42" s="1"/>
  <c r="W52" i="54"/>
  <c r="W52" i="40" s="1"/>
  <c r="O75" i="37"/>
  <c r="P75" i="54" s="1"/>
  <c r="AA107" i="46"/>
  <c r="C35" i="23" s="1"/>
  <c r="AD107" i="46"/>
  <c r="F35" i="23" s="1"/>
  <c r="G107" i="34" a="1"/>
  <c r="G107" i="34" s="1"/>
  <c r="H107" i="52" s="1"/>
  <c r="Q106" i="32"/>
  <c r="X3" i="42"/>
  <c r="X109" i="47"/>
  <c r="X109" i="53"/>
  <c r="AC109" i="53" s="1"/>
  <c r="E58" i="41" s="1"/>
  <c r="O55" i="37"/>
  <c r="P55" i="54" s="1"/>
  <c r="O17" i="37"/>
  <c r="P17" i="54" s="1"/>
  <c r="P17" i="40" s="1"/>
  <c r="X19" i="54"/>
  <c r="AC19" i="54" s="1"/>
  <c r="X19" i="49"/>
  <c r="AC19" i="49" s="1"/>
  <c r="P110" i="37"/>
  <c r="Q110" i="49" s="1"/>
  <c r="N60" i="37"/>
  <c r="O60" i="54" s="1"/>
  <c r="AB60" i="54" s="1"/>
  <c r="N48" i="37"/>
  <c r="O48" i="49" s="1"/>
  <c r="AB48" i="49" s="1"/>
  <c r="M48" i="36"/>
  <c r="N48" i="53" s="1"/>
  <c r="O48" i="53"/>
  <c r="AB48" i="53" s="1"/>
  <c r="M39" i="36"/>
  <c r="N39" i="47" s="1"/>
  <c r="Q53" i="49"/>
  <c r="O53" i="37"/>
  <c r="P53" i="49" s="1"/>
  <c r="Q53" i="54"/>
  <c r="Q53" i="40" s="1"/>
  <c r="P53" i="54"/>
  <c r="P53" i="40" s="1"/>
  <c r="N16" i="36"/>
  <c r="O16" i="47" s="1"/>
  <c r="AB16" i="47" s="1"/>
  <c r="O16" i="53"/>
  <c r="AB16" i="53" s="1"/>
  <c r="Q11" i="54"/>
  <c r="Q11" i="49"/>
  <c r="P92" i="54"/>
  <c r="P92" i="40" s="1"/>
  <c r="P92" i="49"/>
  <c r="N92" i="37"/>
  <c r="O92" i="54" s="1"/>
  <c r="M92" i="36"/>
  <c r="N92" i="47" s="1"/>
  <c r="Q94" i="49"/>
  <c r="Q94" i="54"/>
  <c r="O94" i="37"/>
  <c r="P94" i="54" s="1"/>
  <c r="P94" i="40" s="1"/>
  <c r="Q94" i="40"/>
  <c r="AC4" i="51"/>
  <c r="U109" i="40"/>
  <c r="AC108" i="53"/>
  <c r="E46" i="41" s="1"/>
  <c r="E45" i="41" s="1"/>
  <c r="X70" i="13"/>
  <c r="W70" i="51"/>
  <c r="W70" i="45"/>
  <c r="W26" i="45"/>
  <c r="X26" i="13"/>
  <c r="W26" i="51"/>
  <c r="V91" i="40"/>
  <c r="V91" i="42"/>
  <c r="W14" i="32"/>
  <c r="V14" i="40"/>
  <c r="R23" i="49"/>
  <c r="R23" i="42" s="1"/>
  <c r="P28" i="37"/>
  <c r="Q28" i="54" s="1"/>
  <c r="Q28" i="40" s="1"/>
  <c r="Q28" i="49"/>
  <c r="P47" i="37"/>
  <c r="Q47" i="49" s="1"/>
  <c r="Q47" i="42" s="1"/>
  <c r="V73" i="42"/>
  <c r="W73" i="54"/>
  <c r="W73" i="40" s="1"/>
  <c r="X73" i="37"/>
  <c r="W73" i="49"/>
  <c r="W73" i="42" s="1"/>
  <c r="R31" i="49"/>
  <c r="R31" i="42" s="1"/>
  <c r="P40" i="37"/>
  <c r="Q40" i="49" s="1"/>
  <c r="Q40" i="42" s="1"/>
  <c r="P62" i="37"/>
  <c r="Q62" i="54" s="1"/>
  <c r="R62" i="49"/>
  <c r="W79" i="54"/>
  <c r="X79" i="37"/>
  <c r="W79" i="49"/>
  <c r="W101" i="54"/>
  <c r="W101" i="40" s="1"/>
  <c r="X101" i="37"/>
  <c r="W101" i="49"/>
  <c r="W101" i="42" s="1"/>
  <c r="V101" i="40"/>
  <c r="X85" i="37"/>
  <c r="W85" i="49"/>
  <c r="W85" i="54"/>
  <c r="W85" i="40" s="1"/>
  <c r="V85" i="40"/>
  <c r="AC101" i="47"/>
  <c r="Q96" i="47"/>
  <c r="N13" i="36"/>
  <c r="O13" i="47" s="1"/>
  <c r="P13" i="53"/>
  <c r="W74" i="54"/>
  <c r="W74" i="40" s="1"/>
  <c r="X74" i="37"/>
  <c r="W74" i="49"/>
  <c r="O79" i="36"/>
  <c r="P79" i="53" s="1"/>
  <c r="Q79" i="47"/>
  <c r="P68" i="53"/>
  <c r="O68" i="36"/>
  <c r="P68" i="47"/>
  <c r="R68" i="49"/>
  <c r="P68" i="37"/>
  <c r="Q68" i="54" s="1"/>
  <c r="Q68" i="40" s="1"/>
  <c r="R68" i="54"/>
  <c r="R100" i="49"/>
  <c r="X64" i="37"/>
  <c r="W64" i="49"/>
  <c r="W64" i="54"/>
  <c r="P49" i="53"/>
  <c r="O49" i="36"/>
  <c r="P49" i="47"/>
  <c r="Q49" i="47"/>
  <c r="O93" i="30"/>
  <c r="P93" i="50"/>
  <c r="L71" i="30"/>
  <c r="M71" i="50"/>
  <c r="L47" i="30"/>
  <c r="M47" i="50"/>
  <c r="L39" i="30"/>
  <c r="M39" i="50"/>
  <c r="AB35" i="50"/>
  <c r="L31" i="30"/>
  <c r="M31" i="50"/>
  <c r="AB11" i="50"/>
  <c r="L7" i="30"/>
  <c r="M7" i="50"/>
  <c r="I73" i="6"/>
  <c r="J73" i="43"/>
  <c r="AB85" i="50"/>
  <c r="L81" i="30"/>
  <c r="M81" i="50"/>
  <c r="L73" i="30"/>
  <c r="M73" i="50"/>
  <c r="L65" i="30"/>
  <c r="M65" i="50"/>
  <c r="L57" i="30"/>
  <c r="M57" i="50"/>
  <c r="AB29" i="50"/>
  <c r="L25" i="30"/>
  <c r="M25" i="50"/>
  <c r="I61" i="6"/>
  <c r="J61" i="43"/>
  <c r="W102" i="4"/>
  <c r="V102" i="24"/>
  <c r="V102" i="42" s="1"/>
  <c r="W98" i="4"/>
  <c r="V98" i="24"/>
  <c r="V98" i="42" s="1"/>
  <c r="W94" i="4"/>
  <c r="V94" i="24"/>
  <c r="V94" i="42" s="1"/>
  <c r="W90" i="4"/>
  <c r="V90" i="24"/>
  <c r="V90" i="42" s="1"/>
  <c r="W86" i="4"/>
  <c r="V86" i="24"/>
  <c r="V86" i="42" s="1"/>
  <c r="W82" i="4"/>
  <c r="V82" i="24"/>
  <c r="V82" i="42" s="1"/>
  <c r="W78" i="4"/>
  <c r="V78" i="24"/>
  <c r="W74" i="4"/>
  <c r="V74" i="24"/>
  <c r="V74" i="42" s="1"/>
  <c r="W70" i="4"/>
  <c r="V70" i="24"/>
  <c r="V70" i="42" s="1"/>
  <c r="W66" i="4"/>
  <c r="V66" i="24"/>
  <c r="V66" i="42" s="1"/>
  <c r="W62" i="4"/>
  <c r="V62" i="24"/>
  <c r="V62" i="42" s="1"/>
  <c r="W58" i="4"/>
  <c r="V58" i="24"/>
  <c r="W54" i="4"/>
  <c r="V54" i="24"/>
  <c r="V54" i="42" s="1"/>
  <c r="W50" i="4"/>
  <c r="V50" i="24"/>
  <c r="V50" i="42" s="1"/>
  <c r="W46" i="4"/>
  <c r="V46" i="24"/>
  <c r="V46" i="42" s="1"/>
  <c r="W42" i="4"/>
  <c r="V42" i="24"/>
  <c r="V42" i="42" s="1"/>
  <c r="W38" i="4"/>
  <c r="V38" i="24"/>
  <c r="V38" i="42" s="1"/>
  <c r="W34" i="4"/>
  <c r="V34" i="24"/>
  <c r="V34" i="42" s="1"/>
  <c r="W30" i="4"/>
  <c r="V30" i="24"/>
  <c r="W26" i="4"/>
  <c r="V26" i="24"/>
  <c r="V26" i="42" s="1"/>
  <c r="W22" i="4"/>
  <c r="V22" i="24"/>
  <c r="V22" i="42" s="1"/>
  <c r="W18" i="4"/>
  <c r="V18" i="24"/>
  <c r="V18" i="42" s="1"/>
  <c r="W14" i="4"/>
  <c r="V14" i="24"/>
  <c r="V14" i="42" s="1"/>
  <c r="W10" i="4"/>
  <c r="V10" i="24"/>
  <c r="V10" i="42" s="1"/>
  <c r="W6" i="4"/>
  <c r="V6" i="24"/>
  <c r="V6" i="42" s="1"/>
  <c r="AC20" i="24"/>
  <c r="T20" i="42"/>
  <c r="Q20" i="4"/>
  <c r="R20" i="24"/>
  <c r="R20" i="42" s="1"/>
  <c r="AC52" i="24"/>
  <c r="T52" i="42"/>
  <c r="Q52" i="4"/>
  <c r="R52" i="24"/>
  <c r="AC84" i="24"/>
  <c r="T84" i="42"/>
  <c r="Q84" i="4"/>
  <c r="R84" i="24"/>
  <c r="AC100" i="24"/>
  <c r="T100" i="42"/>
  <c r="N59" i="37"/>
  <c r="O59" i="54" s="1"/>
  <c r="N87" i="37"/>
  <c r="O87" i="49" s="1"/>
  <c r="P87" i="54"/>
  <c r="P87" i="40" s="1"/>
  <c r="N45" i="37"/>
  <c r="O45" i="54" s="1"/>
  <c r="AB45" i="54" s="1"/>
  <c r="M57" i="37"/>
  <c r="N57" i="49" s="1"/>
  <c r="N85" i="37"/>
  <c r="O85" i="54" s="1"/>
  <c r="P85" i="54"/>
  <c r="M37" i="36"/>
  <c r="N37" i="53" s="1"/>
  <c r="O37" i="53"/>
  <c r="O36" i="37"/>
  <c r="P36" i="49" s="1"/>
  <c r="P36" i="54"/>
  <c r="O56" i="37"/>
  <c r="P56" i="54" s="1"/>
  <c r="N80" i="36"/>
  <c r="O80" i="47" s="1"/>
  <c r="AB80" i="47" s="1"/>
  <c r="P80" i="53"/>
  <c r="Q17" i="42"/>
  <c r="Q17" i="40"/>
  <c r="AC3" i="42"/>
  <c r="Q70" i="49"/>
  <c r="O70" i="37"/>
  <c r="P70" i="54" s="1"/>
  <c r="Q70" i="54"/>
  <c r="O5" i="37"/>
  <c r="P5" i="49" s="1"/>
  <c r="U108" i="40"/>
  <c r="T108" i="40"/>
  <c r="AC108" i="52"/>
  <c r="E44" i="41" s="1"/>
  <c r="U105" i="40"/>
  <c r="V58" i="42"/>
  <c r="X58" i="13"/>
  <c r="W58" i="51"/>
  <c r="W58" i="40" s="1"/>
  <c r="W58" i="45"/>
  <c r="X38" i="13"/>
  <c r="W38" i="51"/>
  <c r="W38" i="45"/>
  <c r="V12" i="40"/>
  <c r="X78" i="13"/>
  <c r="W78" i="51"/>
  <c r="W78" i="40" s="1"/>
  <c r="W78" i="45"/>
  <c r="V46" i="40"/>
  <c r="W46" i="32"/>
  <c r="V30" i="40"/>
  <c r="V30" i="42"/>
  <c r="X21" i="37"/>
  <c r="W21" i="49"/>
  <c r="W21" i="42" s="1"/>
  <c r="W21" i="54"/>
  <c r="W21" i="40" s="1"/>
  <c r="V21" i="40"/>
  <c r="X17" i="37"/>
  <c r="W17" i="54"/>
  <c r="W17" i="40" s="1"/>
  <c r="W17" i="49"/>
  <c r="W17" i="42" s="1"/>
  <c r="V49" i="40"/>
  <c r="X90" i="37"/>
  <c r="W90" i="54"/>
  <c r="W90" i="40" s="1"/>
  <c r="W90" i="49"/>
  <c r="V27" i="42"/>
  <c r="V35" i="40"/>
  <c r="X35" i="37"/>
  <c r="W35" i="49"/>
  <c r="W35" i="42" s="1"/>
  <c r="W35" i="54"/>
  <c r="W35" i="40" s="1"/>
  <c r="X39" i="37"/>
  <c r="W39" i="49"/>
  <c r="W39" i="54"/>
  <c r="V45" i="40"/>
  <c r="V53" i="42"/>
  <c r="V59" i="40"/>
  <c r="X59" i="37"/>
  <c r="W59" i="54"/>
  <c r="W59" i="40" s="1"/>
  <c r="W59" i="49"/>
  <c r="W59" i="42" s="1"/>
  <c r="V65" i="40"/>
  <c r="W96" i="54"/>
  <c r="X96" i="37"/>
  <c r="W96" i="49"/>
  <c r="W25" i="54"/>
  <c r="W25" i="40" s="1"/>
  <c r="W25" i="49"/>
  <c r="W25" i="42" s="1"/>
  <c r="X25" i="37"/>
  <c r="P73" i="37"/>
  <c r="Q73" i="54" s="1"/>
  <c r="R73" i="49"/>
  <c r="R73" i="42" s="1"/>
  <c r="R81" i="54"/>
  <c r="R81" i="40" s="1"/>
  <c r="O82" i="36"/>
  <c r="P82" i="47" s="1"/>
  <c r="P82" i="37"/>
  <c r="Q82" i="54" s="1"/>
  <c r="Q82" i="40" s="1"/>
  <c r="R82" i="49"/>
  <c r="R82" i="54"/>
  <c r="R82" i="40" s="1"/>
  <c r="Q82" i="49"/>
  <c r="O89" i="36"/>
  <c r="P89" i="53" s="1"/>
  <c r="P89" i="47"/>
  <c r="O91" i="36"/>
  <c r="P91" i="47" s="1"/>
  <c r="Q91" i="53"/>
  <c r="V81" i="42"/>
  <c r="R83" i="54"/>
  <c r="R83" i="40" s="1"/>
  <c r="X68" i="37"/>
  <c r="W68" i="49"/>
  <c r="W68" i="54"/>
  <c r="X68" i="53"/>
  <c r="X68" i="47"/>
  <c r="Q86" i="53"/>
  <c r="O101" i="30"/>
  <c r="P101" i="50" s="1"/>
  <c r="O97" i="30"/>
  <c r="P97" i="50" s="1"/>
  <c r="O89" i="30"/>
  <c r="P89" i="50" s="1"/>
  <c r="L75" i="30"/>
  <c r="M75" i="50" s="1"/>
  <c r="L67" i="30"/>
  <c r="M67" i="50" s="1"/>
  <c r="L11" i="30"/>
  <c r="M11" i="50"/>
  <c r="K87" i="6"/>
  <c r="L87" i="43"/>
  <c r="K79" i="6"/>
  <c r="L79" i="43"/>
  <c r="L6" i="51"/>
  <c r="P78" i="32"/>
  <c r="F12" i="32"/>
  <c r="E12" i="32" s="1"/>
  <c r="O38" i="13"/>
  <c r="P38" i="51"/>
  <c r="P38" i="45"/>
  <c r="P43" i="45"/>
  <c r="N43" i="13"/>
  <c r="O43" i="51"/>
  <c r="O43" i="45"/>
  <c r="R68" i="40"/>
  <c r="AC75" i="51"/>
  <c r="R98" i="40"/>
  <c r="O100" i="13"/>
  <c r="P100" i="45"/>
  <c r="F106" i="13"/>
  <c r="G106" i="51"/>
  <c r="G106" i="45"/>
  <c r="R108" i="51"/>
  <c r="L97" i="51"/>
  <c r="K97" i="13"/>
  <c r="L97" i="45"/>
  <c r="AB88" i="51"/>
  <c r="M88" i="13"/>
  <c r="N88" i="51"/>
  <c r="N61" i="45"/>
  <c r="L61" i="13"/>
  <c r="M61" i="51" s="1"/>
  <c r="M61" i="45"/>
  <c r="N61" i="51"/>
  <c r="AB61" i="45"/>
  <c r="L21" i="13"/>
  <c r="M21" i="45" s="1"/>
  <c r="N21" i="45"/>
  <c r="P63" i="42"/>
  <c r="P48" i="51"/>
  <c r="P48" i="40" s="1"/>
  <c r="N48" i="13"/>
  <c r="O48" i="45" s="1"/>
  <c r="Q60" i="40"/>
  <c r="O81" i="32"/>
  <c r="P46" i="51"/>
  <c r="N46" i="13"/>
  <c r="O46" i="51" s="1"/>
  <c r="X109" i="45"/>
  <c r="AC109" i="45" s="1"/>
  <c r="E60" i="23" s="1"/>
  <c r="E59" i="23" s="1"/>
  <c r="X109" i="51"/>
  <c r="Q11" i="45"/>
  <c r="N4" i="13"/>
  <c r="O4" i="45" s="1"/>
  <c r="AB4" i="45" s="1"/>
  <c r="P42" i="32"/>
  <c r="O42" i="32" s="1"/>
  <c r="R101" i="40"/>
  <c r="O101" i="13"/>
  <c r="P101" i="45" s="1"/>
  <c r="P51" i="45"/>
  <c r="P51" i="42" s="1"/>
  <c r="O51" i="13"/>
  <c r="P51" i="51"/>
  <c r="H107" i="36"/>
  <c r="I107" i="53" s="1"/>
  <c r="J107" i="53"/>
  <c r="J50" i="47"/>
  <c r="Q52" i="32"/>
  <c r="P52" i="32" s="1"/>
  <c r="O50" i="13"/>
  <c r="P50" i="45"/>
  <c r="O47" i="13"/>
  <c r="O47" i="32" s="1"/>
  <c r="Q45" i="51"/>
  <c r="Q45" i="40" s="1"/>
  <c r="O45" i="13"/>
  <c r="P45" i="45"/>
  <c r="P45" i="42" s="1"/>
  <c r="O29" i="13"/>
  <c r="P29" i="51"/>
  <c r="P29" i="45"/>
  <c r="Q93" i="45"/>
  <c r="O39" i="13"/>
  <c r="P39" i="51"/>
  <c r="P39" i="45"/>
  <c r="P24" i="32"/>
  <c r="O24" i="32" s="1"/>
  <c r="R84" i="45"/>
  <c r="R66" i="45"/>
  <c r="P66" i="13"/>
  <c r="P66" i="32" s="1"/>
  <c r="R7" i="45"/>
  <c r="P7" i="13"/>
  <c r="Q7" i="45" s="1"/>
  <c r="Q7" i="51"/>
  <c r="R7" i="51"/>
  <c r="R10" i="51"/>
  <c r="R10" i="40" s="1"/>
  <c r="P10" i="13"/>
  <c r="Q10" i="45"/>
  <c r="Q10" i="51"/>
  <c r="P15" i="32"/>
  <c r="O15" i="32" s="1"/>
  <c r="P34" i="32"/>
  <c r="O34" i="32" s="1"/>
  <c r="AC52" i="51"/>
  <c r="R54" i="45"/>
  <c r="P54" i="13"/>
  <c r="Q54" i="45" s="1"/>
  <c r="R56" i="45"/>
  <c r="R56" i="42" s="1"/>
  <c r="P56" i="13"/>
  <c r="Q56" i="45" s="1"/>
  <c r="Q56" i="42" s="1"/>
  <c r="Q56" i="51"/>
  <c r="Q56" i="40" s="1"/>
  <c r="R56" i="51"/>
  <c r="R56" i="40" s="1"/>
  <c r="P75" i="13"/>
  <c r="Q75" i="51"/>
  <c r="Q75" i="40" s="1"/>
  <c r="Q75" i="45"/>
  <c r="Q75" i="42" s="1"/>
  <c r="R75" i="45"/>
  <c r="R75" i="42" s="1"/>
  <c r="L92" i="32"/>
  <c r="K92" i="32" s="1"/>
  <c r="P102" i="13"/>
  <c r="Q102" i="51" s="1"/>
  <c r="Q102" i="40" s="1"/>
  <c r="R102" i="51"/>
  <c r="R102" i="40" s="1"/>
  <c r="AD59" i="53"/>
  <c r="AA59" i="53"/>
  <c r="H59" i="36"/>
  <c r="I59" i="53" s="1"/>
  <c r="M105" i="30"/>
  <c r="N105" i="50"/>
  <c r="O105" i="50"/>
  <c r="M108" i="30"/>
  <c r="N108" i="50" s="1"/>
  <c r="N106" i="30"/>
  <c r="O106" i="50" s="1"/>
  <c r="X105" i="4"/>
  <c r="X105" i="24" s="1"/>
  <c r="W105" i="24"/>
  <c r="P106" i="4"/>
  <c r="Q106" i="24" s="1"/>
  <c r="V106" i="40"/>
  <c r="K34" i="36"/>
  <c r="L34" i="47" s="1"/>
  <c r="N67" i="32"/>
  <c r="M67" i="32" s="1"/>
  <c r="M78" i="49"/>
  <c r="J60" i="36"/>
  <c r="K60" i="47" s="1"/>
  <c r="L60" i="47"/>
  <c r="J81" i="36"/>
  <c r="K81" i="47" s="1"/>
  <c r="K10" i="36"/>
  <c r="L10" i="47" s="1"/>
  <c r="L10" i="53"/>
  <c r="K95" i="36"/>
  <c r="L95" i="53" s="1"/>
  <c r="K14" i="36"/>
  <c r="L14" i="53" s="1"/>
  <c r="P27" i="49"/>
  <c r="N27" i="37"/>
  <c r="O27" i="49" s="1"/>
  <c r="AB27" i="49" s="1"/>
  <c r="P27" i="54"/>
  <c r="M87" i="36"/>
  <c r="N87" i="53" s="1"/>
  <c r="N99" i="36"/>
  <c r="O99" i="53" s="1"/>
  <c r="AB99" i="53" s="1"/>
  <c r="O39" i="37"/>
  <c r="P39" i="54" s="1"/>
  <c r="AC17" i="53"/>
  <c r="X7" i="54"/>
  <c r="AC7" i="54" s="1"/>
  <c r="X7" i="49"/>
  <c r="AC7" i="49" s="1"/>
  <c r="X11" i="54"/>
  <c r="X11" i="49"/>
  <c r="AC5" i="53"/>
  <c r="W107" i="49"/>
  <c r="X107" i="37"/>
  <c r="W107" i="54"/>
  <c r="V110" i="4"/>
  <c r="U110" i="24"/>
  <c r="U110" i="42" s="1"/>
  <c r="R105" i="52"/>
  <c r="X107" i="34" a="1"/>
  <c r="X107" i="34" s="1"/>
  <c r="W107" i="46"/>
  <c r="W107" i="52"/>
  <c r="N108" i="46"/>
  <c r="X87" i="51"/>
  <c r="X87" i="45"/>
  <c r="V87" i="42"/>
  <c r="X94" i="54"/>
  <c r="X94" i="49"/>
  <c r="AC94" i="49" s="1"/>
  <c r="X77" i="54"/>
  <c r="AC77" i="54" s="1"/>
  <c r="X77" i="49"/>
  <c r="AC77" i="49" s="1"/>
  <c r="X76" i="49"/>
  <c r="AC76" i="49" s="1"/>
  <c r="X76" i="54"/>
  <c r="AC76" i="54" s="1"/>
  <c r="X50" i="37"/>
  <c r="W50" i="49"/>
  <c r="W50" i="54"/>
  <c r="W50" i="40" s="1"/>
  <c r="P67" i="53"/>
  <c r="L85" i="30"/>
  <c r="M85" i="50"/>
  <c r="L61" i="30"/>
  <c r="M61" i="50"/>
  <c r="L37" i="30"/>
  <c r="M37" i="50"/>
  <c r="L29" i="30"/>
  <c r="M29" i="50"/>
  <c r="L21" i="30"/>
  <c r="M21" i="50"/>
  <c r="L13" i="30"/>
  <c r="M13" i="50"/>
  <c r="L5" i="30"/>
  <c r="M5" i="50"/>
  <c r="K99" i="6"/>
  <c r="L99" i="43"/>
  <c r="K91" i="6"/>
  <c r="L91" i="43"/>
  <c r="T102" i="42"/>
  <c r="Q98" i="4"/>
  <c r="R98" i="24" s="1"/>
  <c r="R98" i="42" s="1"/>
  <c r="T90" i="42"/>
  <c r="Q90" i="4"/>
  <c r="R90" i="24" s="1"/>
  <c r="R90" i="42" s="1"/>
  <c r="T82" i="42"/>
  <c r="Q82" i="4"/>
  <c r="R82" i="24" s="1"/>
  <c r="Q74" i="4"/>
  <c r="R74" i="24" s="1"/>
  <c r="T66" i="42"/>
  <c r="Q66" i="4"/>
  <c r="R66" i="24" s="1"/>
  <c r="T58" i="42"/>
  <c r="Q58" i="4"/>
  <c r="R58" i="24"/>
  <c r="T50" i="42"/>
  <c r="Q50" i="4"/>
  <c r="R50" i="24" s="1"/>
  <c r="R50" i="42" s="1"/>
  <c r="T42" i="42"/>
  <c r="Q42" i="4"/>
  <c r="R42" i="24" s="1"/>
  <c r="R42" i="42" s="1"/>
  <c r="T34" i="42"/>
  <c r="Q34" i="4"/>
  <c r="R34" i="24" s="1"/>
  <c r="R34" i="42" s="1"/>
  <c r="T26" i="42"/>
  <c r="Q26" i="4"/>
  <c r="R26" i="24" s="1"/>
  <c r="R26" i="42" s="1"/>
  <c r="T18" i="42"/>
  <c r="Q18" i="4"/>
  <c r="R18" i="24" s="1"/>
  <c r="T10" i="42"/>
  <c r="Q10" i="4"/>
  <c r="R10" i="24" s="1"/>
  <c r="R10" i="42" s="1"/>
  <c r="AC12" i="24"/>
  <c r="T12" i="42"/>
  <c r="Q12" i="4"/>
  <c r="R12" i="24" s="1"/>
  <c r="AC44" i="24"/>
  <c r="T44" i="42"/>
  <c r="Q44" i="4"/>
  <c r="R44" i="24" s="1"/>
  <c r="R44" i="42" s="1"/>
  <c r="AC76" i="24"/>
  <c r="T76" i="42"/>
  <c r="Q76" i="4"/>
  <c r="R76" i="24" s="1"/>
  <c r="R76" i="42" s="1"/>
  <c r="E110" i="30"/>
  <c r="D110" i="30" s="1"/>
  <c r="F110" i="50"/>
  <c r="M82" i="32"/>
  <c r="L82" i="32" s="1"/>
  <c r="W105" i="32"/>
  <c r="X105" i="32" s="1"/>
  <c r="I107" i="52"/>
  <c r="W26" i="32"/>
  <c r="X26" i="32" s="1"/>
  <c r="P49" i="37"/>
  <c r="X84" i="40"/>
  <c r="E71" i="51"/>
  <c r="Z71" i="51" s="1"/>
  <c r="D71" i="13"/>
  <c r="F71" i="45"/>
  <c r="M94" i="45"/>
  <c r="K94" i="13"/>
  <c r="L94" i="51"/>
  <c r="L94" i="45"/>
  <c r="D63" i="36"/>
  <c r="E63" i="47" s="1"/>
  <c r="E63" i="53"/>
  <c r="F63" i="47"/>
  <c r="L94" i="32"/>
  <c r="P41" i="45"/>
  <c r="N41" i="13"/>
  <c r="O41" i="51" s="1"/>
  <c r="O41" i="45"/>
  <c r="O39" i="32"/>
  <c r="Q19" i="51"/>
  <c r="O19" i="13"/>
  <c r="P19" i="45"/>
  <c r="O36" i="13"/>
  <c r="P36" i="45"/>
  <c r="P56" i="32"/>
  <c r="Q70" i="51"/>
  <c r="Q70" i="40" s="1"/>
  <c r="O70" i="13"/>
  <c r="P70" i="51" s="1"/>
  <c r="W106" i="51"/>
  <c r="X106" i="13"/>
  <c r="W106" i="45"/>
  <c r="W106" i="42" s="1"/>
  <c r="D91" i="45"/>
  <c r="C91" i="13"/>
  <c r="C91" i="32" s="1"/>
  <c r="D91" i="51"/>
  <c r="M87" i="45"/>
  <c r="K87" i="13"/>
  <c r="L87" i="51" s="1"/>
  <c r="M87" i="51"/>
  <c r="N73" i="51"/>
  <c r="L73" i="13"/>
  <c r="M73" i="51"/>
  <c r="M73" i="45"/>
  <c r="N72" i="32"/>
  <c r="N72" i="45"/>
  <c r="M72" i="13"/>
  <c r="O72" i="51"/>
  <c r="AB64" i="51"/>
  <c r="AB64" i="45"/>
  <c r="L44" i="13"/>
  <c r="M44" i="51" s="1"/>
  <c r="M76" i="32"/>
  <c r="P25" i="42"/>
  <c r="O18" i="51"/>
  <c r="M18" i="13"/>
  <c r="N18" i="51" s="1"/>
  <c r="M83" i="13"/>
  <c r="N83" i="51"/>
  <c r="R20" i="51"/>
  <c r="P20" i="13"/>
  <c r="Q20" i="51"/>
  <c r="X110" i="32"/>
  <c r="O100" i="32"/>
  <c r="O41" i="32"/>
  <c r="P32" i="51"/>
  <c r="O32" i="13"/>
  <c r="P32" i="45"/>
  <c r="P32" i="32"/>
  <c r="O32" i="32" s="1"/>
  <c r="O22" i="32"/>
  <c r="Q33" i="51"/>
  <c r="O33" i="13"/>
  <c r="P33" i="45"/>
  <c r="Q33" i="45"/>
  <c r="I62" i="36"/>
  <c r="J62" i="53"/>
  <c r="J62" i="47"/>
  <c r="K62" i="47"/>
  <c r="I47" i="36"/>
  <c r="J47" i="47" s="1"/>
  <c r="K106" i="36"/>
  <c r="L106" i="53" s="1"/>
  <c r="N35" i="13"/>
  <c r="O35" i="45" s="1"/>
  <c r="N69" i="13"/>
  <c r="O69" i="45" s="1"/>
  <c r="X108" i="51"/>
  <c r="X108" i="40" s="1"/>
  <c r="X108" i="45"/>
  <c r="Q62" i="51"/>
  <c r="O62" i="13"/>
  <c r="P62" i="45"/>
  <c r="Q14" i="51"/>
  <c r="Q14" i="40" s="1"/>
  <c r="O14" i="13"/>
  <c r="P14" i="51"/>
  <c r="P14" i="45"/>
  <c r="O5" i="13"/>
  <c r="P5" i="51" s="1"/>
  <c r="P77" i="13"/>
  <c r="Q77" i="45" s="1"/>
  <c r="Q77" i="51"/>
  <c r="P30" i="13"/>
  <c r="Q30" i="51"/>
  <c r="O38" i="32"/>
  <c r="O45" i="32"/>
  <c r="P58" i="13"/>
  <c r="Q58" i="45"/>
  <c r="Q58" i="51"/>
  <c r="Q58" i="40" s="1"/>
  <c r="R58" i="45"/>
  <c r="R58" i="42" s="1"/>
  <c r="Q58" i="32"/>
  <c r="P58" i="32" s="1"/>
  <c r="P75" i="32"/>
  <c r="P80" i="13"/>
  <c r="Q80" i="45" s="1"/>
  <c r="M88" i="32"/>
  <c r="O95" i="32"/>
  <c r="X107" i="13"/>
  <c r="W107" i="51"/>
  <c r="W107" i="45"/>
  <c r="W107" i="42" s="1"/>
  <c r="AD101" i="53"/>
  <c r="AA101" i="53"/>
  <c r="G101" i="36"/>
  <c r="H101" i="47" s="1"/>
  <c r="H52" i="36"/>
  <c r="I52" i="53" s="1"/>
  <c r="J52" i="47"/>
  <c r="I45" i="36"/>
  <c r="J45" i="53"/>
  <c r="J45" i="47"/>
  <c r="AA55" i="53"/>
  <c r="AD55" i="53"/>
  <c r="O108" i="4"/>
  <c r="P108" i="24" s="1"/>
  <c r="O69" i="32"/>
  <c r="O55" i="32"/>
  <c r="J88" i="36"/>
  <c r="K88" i="47" s="1"/>
  <c r="L88" i="47"/>
  <c r="L88" i="53"/>
  <c r="K5" i="36"/>
  <c r="L5" i="47" s="1"/>
  <c r="M5" i="53"/>
  <c r="K43" i="36"/>
  <c r="L43" i="47" s="1"/>
  <c r="L38" i="36"/>
  <c r="M38" i="47" s="1"/>
  <c r="N51" i="37"/>
  <c r="O51" i="54" s="1"/>
  <c r="P51" i="54"/>
  <c r="M44" i="36"/>
  <c r="N44" i="53" s="1"/>
  <c r="X9" i="54"/>
  <c r="X9" i="40" s="1"/>
  <c r="AC9" i="40" s="1"/>
  <c r="X9" i="49"/>
  <c r="X9" i="42" s="1"/>
  <c r="AC9" i="42" s="1"/>
  <c r="X10" i="49"/>
  <c r="AC10" i="49" s="1"/>
  <c r="X10" i="54"/>
  <c r="AC10" i="54" s="1"/>
  <c r="Q72" i="54"/>
  <c r="Q72" i="40" s="1"/>
  <c r="Q72" i="49"/>
  <c r="Q72" i="42" s="1"/>
  <c r="O72" i="37"/>
  <c r="P72" i="49" s="1"/>
  <c r="P72" i="42" s="1"/>
  <c r="N110" i="34" a="1"/>
  <c r="N110" i="34" s="1"/>
  <c r="O110" i="46" s="1"/>
  <c r="AB110" i="46" s="1"/>
  <c r="D74" i="23" s="1"/>
  <c r="D72" i="23" s="1"/>
  <c r="P110" i="52"/>
  <c r="P106" i="34" a="1"/>
  <c r="P106" i="34" s="1"/>
  <c r="Q106" i="46" s="1"/>
  <c r="N35" i="37"/>
  <c r="O35" i="49" s="1"/>
  <c r="AB35" i="49" s="1"/>
  <c r="N63" i="37"/>
  <c r="O63" i="54" s="1"/>
  <c r="AB63" i="54" s="1"/>
  <c r="R79" i="54"/>
  <c r="R79" i="40" s="1"/>
  <c r="R79" i="49"/>
  <c r="P79" i="37"/>
  <c r="Q79" i="49" s="1"/>
  <c r="X70" i="32"/>
  <c r="AC109" i="47"/>
  <c r="E63" i="23" s="1"/>
  <c r="AC101" i="53"/>
  <c r="X93" i="54"/>
  <c r="AC93" i="54" s="1"/>
  <c r="X93" i="49"/>
  <c r="AC93" i="49" s="1"/>
  <c r="X69" i="49"/>
  <c r="X69" i="42" s="1"/>
  <c r="X69" i="54"/>
  <c r="X69" i="40" s="1"/>
  <c r="AC69" i="40" s="1"/>
  <c r="X78" i="54"/>
  <c r="AC78" i="54" s="1"/>
  <c r="X78" i="49"/>
  <c r="AC78" i="49" s="1"/>
  <c r="O44" i="37"/>
  <c r="P44" i="49" s="1"/>
  <c r="X14" i="54"/>
  <c r="AC14" i="54" s="1"/>
  <c r="X14" i="49"/>
  <c r="AC14" i="49" s="1"/>
  <c r="M35" i="36"/>
  <c r="N35" i="53"/>
  <c r="N35" i="47"/>
  <c r="O35" i="53"/>
  <c r="AB35" i="53" s="1"/>
  <c r="AB48" i="47"/>
  <c r="O64" i="37"/>
  <c r="P64" i="54" s="1"/>
  <c r="P64" i="40" s="1"/>
  <c r="N25" i="37"/>
  <c r="O25" i="54" s="1"/>
  <c r="P25" i="54"/>
  <c r="P25" i="40" s="1"/>
  <c r="O72" i="47"/>
  <c r="AB72" i="47" s="1"/>
  <c r="N72" i="36"/>
  <c r="N53" i="36"/>
  <c r="O53" i="53" s="1"/>
  <c r="P53" i="47"/>
  <c r="N94" i="36"/>
  <c r="O94" i="47"/>
  <c r="AB94" i="47" s="1"/>
  <c r="O94" i="53"/>
  <c r="U106" i="40"/>
  <c r="V26" i="40"/>
  <c r="W6" i="45"/>
  <c r="X6" i="13"/>
  <c r="W6" i="51"/>
  <c r="W6" i="40" s="1"/>
  <c r="W91" i="51"/>
  <c r="W91" i="40" s="1"/>
  <c r="X91" i="13"/>
  <c r="W91" i="45"/>
  <c r="W91" i="42" s="1"/>
  <c r="X62" i="13"/>
  <c r="X62" i="32" s="1"/>
  <c r="W62" i="51"/>
  <c r="W62" i="45"/>
  <c r="X14" i="13"/>
  <c r="W14" i="51"/>
  <c r="W14" i="40" s="1"/>
  <c r="W14" i="45"/>
  <c r="W12" i="54"/>
  <c r="W12" i="40" s="1"/>
  <c r="X12" i="37"/>
  <c r="W12" i="49"/>
  <c r="X16" i="37"/>
  <c r="W16" i="49"/>
  <c r="W16" i="54"/>
  <c r="P23" i="37"/>
  <c r="Q23" i="54" s="1"/>
  <c r="P61" i="37"/>
  <c r="Q61" i="54" s="1"/>
  <c r="Q61" i="40" s="1"/>
  <c r="V73" i="40"/>
  <c r="P97" i="37"/>
  <c r="Q97" i="49" s="1"/>
  <c r="Q97" i="54"/>
  <c r="Q97" i="40" s="1"/>
  <c r="R97" i="54"/>
  <c r="R97" i="40" s="1"/>
  <c r="P31" i="37"/>
  <c r="Q31" i="54" s="1"/>
  <c r="Q31" i="40" s="1"/>
  <c r="W47" i="54"/>
  <c r="X47" i="37"/>
  <c r="W47" i="49"/>
  <c r="P54" i="37"/>
  <c r="Q54" i="54" s="1"/>
  <c r="R54" i="54"/>
  <c r="R54" i="40" s="1"/>
  <c r="X30" i="37"/>
  <c r="W30" i="49"/>
  <c r="W30" i="54"/>
  <c r="X38" i="37"/>
  <c r="W38" i="54"/>
  <c r="W38" i="49"/>
  <c r="X87" i="37"/>
  <c r="W87" i="54"/>
  <c r="W87" i="40" s="1"/>
  <c r="W87" i="49"/>
  <c r="V85" i="42"/>
  <c r="X54" i="37"/>
  <c r="W54" i="54"/>
  <c r="W54" i="40" s="1"/>
  <c r="W54" i="49"/>
  <c r="P99" i="37"/>
  <c r="Q99" i="49" s="1"/>
  <c r="Q99" i="42" s="1"/>
  <c r="R99" i="54"/>
  <c r="R99" i="40" s="1"/>
  <c r="V101" i="42"/>
  <c r="X52" i="53"/>
  <c r="X52" i="47"/>
  <c r="AC52" i="47" s="1"/>
  <c r="O96" i="36"/>
  <c r="P96" i="53" s="1"/>
  <c r="P96" i="47"/>
  <c r="O23" i="36"/>
  <c r="P23" i="47" s="1"/>
  <c r="Q23" i="47"/>
  <c r="O97" i="36"/>
  <c r="P97" i="53" s="1"/>
  <c r="P97" i="47"/>
  <c r="Q97" i="47"/>
  <c r="R79" i="42"/>
  <c r="O54" i="36"/>
  <c r="P54" i="53" s="1"/>
  <c r="O29" i="36"/>
  <c r="P29" i="53" s="1"/>
  <c r="P100" i="37"/>
  <c r="Q100" i="54" s="1"/>
  <c r="Q100" i="40" s="1"/>
  <c r="W18" i="40"/>
  <c r="X18" i="53"/>
  <c r="X18" i="47"/>
  <c r="AC18" i="47" s="1"/>
  <c r="L87" i="30"/>
  <c r="M87" i="50"/>
  <c r="L79" i="30"/>
  <c r="M79" i="50"/>
  <c r="L63" i="30"/>
  <c r="M63" i="50"/>
  <c r="L55" i="30"/>
  <c r="M55" i="50"/>
  <c r="AB27" i="50"/>
  <c r="L23" i="30"/>
  <c r="M23" i="50"/>
  <c r="AB19" i="50"/>
  <c r="L15" i="30"/>
  <c r="M15" i="50"/>
  <c r="AB3" i="50"/>
  <c r="L97" i="6"/>
  <c r="M97" i="43"/>
  <c r="L89" i="6"/>
  <c r="M89" i="43"/>
  <c r="L81" i="6"/>
  <c r="M81" i="43"/>
  <c r="I41" i="6"/>
  <c r="J41" i="43"/>
  <c r="AB53" i="50"/>
  <c r="L49" i="30"/>
  <c r="M49" i="50"/>
  <c r="L41" i="30"/>
  <c r="M41" i="50"/>
  <c r="L33" i="30"/>
  <c r="M33" i="50"/>
  <c r="AB21" i="50"/>
  <c r="L17" i="30"/>
  <c r="M17" i="50" s="1"/>
  <c r="L9" i="30"/>
  <c r="M9" i="50" s="1"/>
  <c r="L101" i="6"/>
  <c r="M101" i="43" s="1"/>
  <c r="L93" i="6"/>
  <c r="M93" i="43" s="1"/>
  <c r="L85" i="6"/>
  <c r="M85" i="43" s="1"/>
  <c r="I69" i="6"/>
  <c r="J69" i="43"/>
  <c r="I53" i="6"/>
  <c r="J53" i="43"/>
  <c r="AC4" i="24"/>
  <c r="T4" i="42"/>
  <c r="Q4" i="4"/>
  <c r="R4" i="24" s="1"/>
  <c r="R4" i="42" s="1"/>
  <c r="AC36" i="24"/>
  <c r="T36" i="42"/>
  <c r="Q36" i="4"/>
  <c r="R36" i="24" s="1"/>
  <c r="R36" i="42" s="1"/>
  <c r="AC68" i="24"/>
  <c r="T68" i="42"/>
  <c r="Q68" i="4"/>
  <c r="R68" i="24" s="1"/>
  <c r="R68" i="42" s="1"/>
  <c r="S84" i="42"/>
  <c r="Q100" i="4"/>
  <c r="R100" i="24" s="1"/>
  <c r="R100" i="42" s="1"/>
  <c r="M59" i="32"/>
  <c r="L59" i="32" s="1"/>
  <c r="Q4" i="49"/>
  <c r="O4" i="37"/>
  <c r="P4" i="49" s="1"/>
  <c r="Q4" i="54"/>
  <c r="Q4" i="40" s="1"/>
  <c r="P4" i="54"/>
  <c r="P4" i="40" s="1"/>
  <c r="AB77" i="47"/>
  <c r="M77" i="36"/>
  <c r="N77" i="53" s="1"/>
  <c r="N77" i="47"/>
  <c r="M76" i="36"/>
  <c r="N76" i="53" s="1"/>
  <c r="N76" i="47"/>
  <c r="O76" i="47"/>
  <c r="AB76" i="47" s="1"/>
  <c r="M66" i="36"/>
  <c r="N66" i="53" s="1"/>
  <c r="N66" i="47"/>
  <c r="O66" i="53"/>
  <c r="AB66" i="53" s="1"/>
  <c r="N17" i="36"/>
  <c r="O17" i="53"/>
  <c r="O17" i="47"/>
  <c r="N31" i="36"/>
  <c r="O31" i="53" s="1"/>
  <c r="P31" i="53"/>
  <c r="N4" i="36"/>
  <c r="O4" i="53" s="1"/>
  <c r="AB4" i="53" s="1"/>
  <c r="N70" i="36"/>
  <c r="O70" i="53" s="1"/>
  <c r="AB70" i="53" s="1"/>
  <c r="O70" i="47"/>
  <c r="AB70" i="47" s="1"/>
  <c r="U110" i="40"/>
  <c r="V108" i="40"/>
  <c r="V76" i="42"/>
  <c r="W76" i="45"/>
  <c r="W76" i="42" s="1"/>
  <c r="X76" i="13"/>
  <c r="W76" i="51"/>
  <c r="R74" i="51"/>
  <c r="R74" i="40" s="1"/>
  <c r="P74" i="13"/>
  <c r="P74" i="32" s="1"/>
  <c r="R74" i="45"/>
  <c r="V78" i="42"/>
  <c r="X46" i="13"/>
  <c r="W46" i="51"/>
  <c r="W46" i="45"/>
  <c r="W30" i="45"/>
  <c r="X30" i="13"/>
  <c r="W30" i="51"/>
  <c r="W30" i="40" s="1"/>
  <c r="X4" i="37"/>
  <c r="W4" i="49"/>
  <c r="W4" i="42" s="1"/>
  <c r="W4" i="54"/>
  <c r="W4" i="40" s="1"/>
  <c r="V21" i="42"/>
  <c r="V17" i="40"/>
  <c r="X49" i="37"/>
  <c r="W49" i="54"/>
  <c r="W49" i="40" s="1"/>
  <c r="W49" i="49"/>
  <c r="V81" i="40"/>
  <c r="W81" i="54"/>
  <c r="W81" i="40" s="1"/>
  <c r="X81" i="37"/>
  <c r="W81" i="49"/>
  <c r="V90" i="40"/>
  <c r="V27" i="40"/>
  <c r="W27" i="54"/>
  <c r="W27" i="40" s="1"/>
  <c r="X27" i="37"/>
  <c r="W27" i="49"/>
  <c r="W27" i="42" s="1"/>
  <c r="V35" i="42"/>
  <c r="X45" i="37"/>
  <c r="W45" i="49"/>
  <c r="W45" i="54"/>
  <c r="V53" i="40"/>
  <c r="X53" i="37"/>
  <c r="W53" i="49"/>
  <c r="W53" i="42" s="1"/>
  <c r="W53" i="54"/>
  <c r="W53" i="40" s="1"/>
  <c r="V65" i="42"/>
  <c r="W65" i="54"/>
  <c r="W65" i="40" s="1"/>
  <c r="X65" i="37"/>
  <c r="W65" i="49"/>
  <c r="X31" i="37"/>
  <c r="W31" i="49"/>
  <c r="W31" i="54"/>
  <c r="O13" i="37"/>
  <c r="P13" i="54" s="1"/>
  <c r="Q13" i="54"/>
  <c r="Q13" i="40" s="1"/>
  <c r="V25" i="42"/>
  <c r="V25" i="40"/>
  <c r="P98" i="37"/>
  <c r="Q98" i="49" s="1"/>
  <c r="P81" i="37"/>
  <c r="Q81" i="49" s="1"/>
  <c r="AC37" i="47"/>
  <c r="N75" i="36"/>
  <c r="O75" i="47" s="1"/>
  <c r="AB75" i="47" s="1"/>
  <c r="V17" i="42"/>
  <c r="O15" i="36"/>
  <c r="P15" i="53" s="1"/>
  <c r="R89" i="49"/>
  <c r="P89" i="37"/>
  <c r="Q89" i="49" s="1"/>
  <c r="R89" i="54"/>
  <c r="R89" i="40" s="1"/>
  <c r="P83" i="37"/>
  <c r="Q83" i="54" s="1"/>
  <c r="Q83" i="49"/>
  <c r="Q83" i="42" s="1"/>
  <c r="AC68" i="53"/>
  <c r="W68" i="42"/>
  <c r="P86" i="37"/>
  <c r="Q86" i="54"/>
  <c r="Q86" i="49"/>
  <c r="R86" i="49"/>
  <c r="R86" i="54"/>
  <c r="R86" i="40" s="1"/>
  <c r="O86" i="36"/>
  <c r="P86" i="53" s="1"/>
  <c r="O99" i="30"/>
  <c r="P99" i="50"/>
  <c r="O95" i="30"/>
  <c r="P95" i="50" s="1"/>
  <c r="P95" i="40" s="1"/>
  <c r="O91" i="30"/>
  <c r="P91" i="50" s="1"/>
  <c r="L83" i="30"/>
  <c r="M83" i="50"/>
  <c r="L59" i="30"/>
  <c r="M59" i="50" s="1"/>
  <c r="L51" i="30"/>
  <c r="M51" i="50" s="1"/>
  <c r="L43" i="30"/>
  <c r="M43" i="50" s="1"/>
  <c r="L35" i="30"/>
  <c r="M35" i="50" s="1"/>
  <c r="L27" i="30"/>
  <c r="M27" i="50" s="1"/>
  <c r="L19" i="30"/>
  <c r="M19" i="50" s="1"/>
  <c r="L3" i="30"/>
  <c r="M3" i="50" s="1"/>
  <c r="K95" i="6"/>
  <c r="L95" i="43" s="1"/>
  <c r="K110" i="13"/>
  <c r="L110" i="51" s="1"/>
  <c r="L110" i="45"/>
  <c r="M110" i="51"/>
  <c r="L13" i="51"/>
  <c r="J13" i="13"/>
  <c r="K13" i="51"/>
  <c r="L6" i="45"/>
  <c r="J6" i="13"/>
  <c r="K6" i="51" s="1"/>
  <c r="M53" i="51"/>
  <c r="K53" i="13"/>
  <c r="K53" i="32" s="1"/>
  <c r="L53" i="51"/>
  <c r="N4" i="32"/>
  <c r="AC52" i="45"/>
  <c r="O65" i="13"/>
  <c r="P65" i="51"/>
  <c r="O68" i="13"/>
  <c r="P68" i="45" s="1"/>
  <c r="O78" i="13"/>
  <c r="P78" i="45" s="1"/>
  <c r="Q98" i="51"/>
  <c r="O98" i="13"/>
  <c r="P98" i="45"/>
  <c r="W106" i="32"/>
  <c r="X106" i="32" s="1"/>
  <c r="Q108" i="32"/>
  <c r="Q108" i="45"/>
  <c r="P108" i="13"/>
  <c r="Q108" i="51"/>
  <c r="L37" i="51"/>
  <c r="J37" i="13"/>
  <c r="J37" i="32" s="1"/>
  <c r="L49" i="32"/>
  <c r="K49" i="32" s="1"/>
  <c r="AB88" i="45"/>
  <c r="N28" i="32"/>
  <c r="M28" i="32" s="1"/>
  <c r="M28" i="13"/>
  <c r="N28" i="51"/>
  <c r="O28" i="51"/>
  <c r="N17" i="45"/>
  <c r="L17" i="13"/>
  <c r="L17" i="32" s="1"/>
  <c r="N17" i="51"/>
  <c r="L21" i="32"/>
  <c r="AB21" i="45"/>
  <c r="O63" i="51"/>
  <c r="M63" i="13"/>
  <c r="N63" i="51"/>
  <c r="O63" i="45"/>
  <c r="Q48" i="42"/>
  <c r="P48" i="42"/>
  <c r="Q48" i="40"/>
  <c r="N8" i="51"/>
  <c r="M8" i="13"/>
  <c r="P60" i="45"/>
  <c r="N60" i="13"/>
  <c r="O60" i="45"/>
  <c r="AB60" i="45" s="1"/>
  <c r="O60" i="51"/>
  <c r="P60" i="51"/>
  <c r="P60" i="40" s="1"/>
  <c r="N81" i="13"/>
  <c r="O81" i="45" s="1"/>
  <c r="X108" i="32"/>
  <c r="O11" i="13"/>
  <c r="P11" i="51" s="1"/>
  <c r="R3" i="51"/>
  <c r="P3" i="13"/>
  <c r="Q3" i="51" s="1"/>
  <c r="Q3" i="45"/>
  <c r="R3" i="45"/>
  <c r="R3" i="42" s="1"/>
  <c r="P54" i="32"/>
  <c r="M64" i="32"/>
  <c r="N18" i="32"/>
  <c r="M18" i="32" s="1"/>
  <c r="O101" i="32"/>
  <c r="Q101" i="40"/>
  <c r="Q51" i="40"/>
  <c r="N46" i="32"/>
  <c r="AD107" i="47"/>
  <c r="F37" i="23" s="1"/>
  <c r="AA107" i="47"/>
  <c r="C37" i="23" s="1"/>
  <c r="H50" i="36"/>
  <c r="I50" i="47" s="1"/>
  <c r="M105" i="6"/>
  <c r="N105" i="43"/>
  <c r="M108" i="6"/>
  <c r="N108" i="43"/>
  <c r="V106" i="42"/>
  <c r="L61" i="32"/>
  <c r="O50" i="32"/>
  <c r="Q20" i="32"/>
  <c r="P20" i="32" s="1"/>
  <c r="R47" i="40"/>
  <c r="Q45" i="42"/>
  <c r="R29" i="40"/>
  <c r="O93" i="13"/>
  <c r="P93" i="51" s="1"/>
  <c r="P93" i="40" s="1"/>
  <c r="R39" i="42"/>
  <c r="P11" i="32"/>
  <c r="P16" i="32"/>
  <c r="O16" i="32" s="1"/>
  <c r="P84" i="13"/>
  <c r="Q84" i="51" s="1"/>
  <c r="P7" i="32"/>
  <c r="P10" i="32"/>
  <c r="R23" i="40"/>
  <c r="P23" i="13"/>
  <c r="Q23" i="45"/>
  <c r="Q23" i="51"/>
  <c r="P36" i="32"/>
  <c r="O36" i="32" s="1"/>
  <c r="S54" i="40"/>
  <c r="S54" i="42"/>
  <c r="P65" i="32"/>
  <c r="O65" i="32" s="1"/>
  <c r="P70" i="32"/>
  <c r="O70" i="32" s="1"/>
  <c r="R75" i="40"/>
  <c r="Q80" i="32"/>
  <c r="P80" i="32" s="1"/>
  <c r="P85" i="13"/>
  <c r="Q85" i="51" s="1"/>
  <c r="Q85" i="40" s="1"/>
  <c r="Q85" i="45"/>
  <c r="Q85" i="42" s="1"/>
  <c r="P90" i="32"/>
  <c r="O90" i="32" s="1"/>
  <c r="P98" i="32"/>
  <c r="O98" i="32" s="1"/>
  <c r="P102" i="32"/>
  <c r="AD59" i="47"/>
  <c r="AA59" i="47"/>
  <c r="O109" i="6"/>
  <c r="P109" i="43"/>
  <c r="AB108" i="50"/>
  <c r="D41" i="41" s="1"/>
  <c r="X106" i="30"/>
  <c r="X106" i="50" s="1"/>
  <c r="W106" i="50"/>
  <c r="L97" i="32"/>
  <c r="K97" i="32" s="1"/>
  <c r="P93" i="32"/>
  <c r="K78" i="37"/>
  <c r="L78" i="54" s="1"/>
  <c r="I41" i="36"/>
  <c r="J41" i="53"/>
  <c r="J41" i="47"/>
  <c r="K41" i="47"/>
  <c r="L110" i="36"/>
  <c r="M110" i="53" s="1"/>
  <c r="N110" i="53"/>
  <c r="K8" i="36"/>
  <c r="L8" i="53" s="1"/>
  <c r="M8" i="53"/>
  <c r="L28" i="36"/>
  <c r="M28" i="47" s="1"/>
  <c r="AC109" i="24"/>
  <c r="E57" i="23" s="1"/>
  <c r="T109" i="42"/>
  <c r="Q109" i="4"/>
  <c r="R109" i="24" s="1"/>
  <c r="AC98" i="54"/>
  <c r="M27" i="36"/>
  <c r="N27" i="53" s="1"/>
  <c r="X29" i="54"/>
  <c r="AC29" i="54" s="1"/>
  <c r="X29" i="49"/>
  <c r="AC29" i="49" s="1"/>
  <c r="X23" i="49"/>
  <c r="AC23" i="49" s="1"/>
  <c r="X23" i="54"/>
  <c r="AC23" i="54" s="1"/>
  <c r="R110" i="4"/>
  <c r="S110" i="24" s="1"/>
  <c r="S110" i="42" s="1"/>
  <c r="AD107" i="52"/>
  <c r="F32" i="41" s="1"/>
  <c r="AA107" i="52"/>
  <c r="C32" i="41" s="1"/>
  <c r="P105" i="34" a="1"/>
  <c r="P105" i="34" s="1"/>
  <c r="P105" i="32" s="1"/>
  <c r="Q105" i="52"/>
  <c r="L108" i="34" a="1"/>
  <c r="L108" i="34" s="1"/>
  <c r="X67" i="54"/>
  <c r="AC67" i="54" s="1"/>
  <c r="X67" i="49"/>
  <c r="M51" i="36"/>
  <c r="N51" i="53" s="1"/>
  <c r="M36" i="36"/>
  <c r="N36" i="53" s="1"/>
  <c r="X3" i="40"/>
  <c r="AC3" i="40" s="1"/>
  <c r="W109" i="54"/>
  <c r="X109" i="37"/>
  <c r="W109" i="49"/>
  <c r="AC67" i="53"/>
  <c r="X37" i="49"/>
  <c r="AC37" i="49" s="1"/>
  <c r="X37" i="54"/>
  <c r="X37" i="40" s="1"/>
  <c r="AC37" i="40" s="1"/>
  <c r="X75" i="54"/>
  <c r="AC75" i="54" s="1"/>
  <c r="X75" i="49"/>
  <c r="AC75" i="49" s="1"/>
  <c r="N67" i="36"/>
  <c r="O67" i="53" s="1"/>
  <c r="X50" i="53"/>
  <c r="AC50" i="53" s="1"/>
  <c r="X50" i="47"/>
  <c r="AC50" i="47" s="1"/>
  <c r="X86" i="37"/>
  <c r="W86" i="54"/>
  <c r="W86" i="49"/>
  <c r="L77" i="30"/>
  <c r="M77" i="50" s="1"/>
  <c r="L69" i="30"/>
  <c r="M69" i="50" s="1"/>
  <c r="L53" i="30"/>
  <c r="M53" i="50" s="1"/>
  <c r="L45" i="30"/>
  <c r="M45" i="50" s="1"/>
  <c r="K83" i="6"/>
  <c r="L83" i="43" s="1"/>
  <c r="Q102" i="4"/>
  <c r="R102" i="24" s="1"/>
  <c r="R102" i="42" s="1"/>
  <c r="T98" i="42"/>
  <c r="T94" i="42"/>
  <c r="Q94" i="4"/>
  <c r="R94" i="24" s="1"/>
  <c r="R94" i="42" s="1"/>
  <c r="T86" i="42"/>
  <c r="Q86" i="4"/>
  <c r="R86" i="24" s="1"/>
  <c r="T78" i="42"/>
  <c r="Q78" i="4"/>
  <c r="R78" i="24" s="1"/>
  <c r="R78" i="42" s="1"/>
  <c r="S74" i="42"/>
  <c r="T70" i="42"/>
  <c r="Q70" i="4"/>
  <c r="R70" i="24" s="1"/>
  <c r="R70" i="42" s="1"/>
  <c r="T62" i="42"/>
  <c r="Q62" i="4"/>
  <c r="R62" i="24" s="1"/>
  <c r="T54" i="42"/>
  <c r="Q54" i="4"/>
  <c r="R54" i="24" s="1"/>
  <c r="T46" i="42"/>
  <c r="Q46" i="4"/>
  <c r="R46" i="24" s="1"/>
  <c r="R46" i="42" s="1"/>
  <c r="T38" i="42"/>
  <c r="Q38" i="4"/>
  <c r="R38" i="24" s="1"/>
  <c r="T30" i="42"/>
  <c r="Q30" i="4"/>
  <c r="R30" i="24" s="1"/>
  <c r="T22" i="42"/>
  <c r="Q22" i="4"/>
  <c r="T14" i="42"/>
  <c r="Q14" i="4"/>
  <c r="R14" i="24" s="1"/>
  <c r="R14" i="42" s="1"/>
  <c r="T6" i="42"/>
  <c r="Q6" i="4"/>
  <c r="R6" i="24" s="1"/>
  <c r="AC28" i="24"/>
  <c r="T28" i="42"/>
  <c r="Q28" i="4"/>
  <c r="R28" i="24" s="1"/>
  <c r="R28" i="42" s="1"/>
  <c r="AC60" i="24"/>
  <c r="T60" i="42"/>
  <c r="Q60" i="4"/>
  <c r="R60" i="24" s="1"/>
  <c r="R60" i="42" s="1"/>
  <c r="AC92" i="24"/>
  <c r="T92" i="42"/>
  <c r="Q92" i="4"/>
  <c r="R92" i="24" s="1"/>
  <c r="R92" i="42" s="1"/>
  <c r="W76" i="32"/>
  <c r="X76" i="32" s="1"/>
  <c r="Q77" i="32"/>
  <c r="P77" i="32" s="1"/>
  <c r="R106" i="46"/>
  <c r="R106" i="42" s="1"/>
  <c r="AC54" i="51"/>
  <c r="P91" i="37"/>
  <c r="W6" i="32"/>
  <c r="X6" i="32" s="1"/>
  <c r="P96" i="37"/>
  <c r="P29" i="37"/>
  <c r="W38" i="32"/>
  <c r="X38" i="32" s="1"/>
  <c r="P15" i="37"/>
  <c r="W45" i="40"/>
  <c r="X77" i="51"/>
  <c r="AC77" i="51" s="1"/>
  <c r="X77" i="45"/>
  <c r="X10" i="45"/>
  <c r="X10" i="51"/>
  <c r="X10" i="40" s="1"/>
  <c r="AC10" i="40" s="1"/>
  <c r="AC81" i="45"/>
  <c r="AC84" i="40"/>
  <c r="AC22" i="40"/>
  <c r="X64" i="13"/>
  <c r="W64" i="45"/>
  <c r="W64" i="51"/>
  <c r="W64" i="40" s="1"/>
  <c r="X51" i="45"/>
  <c r="X51" i="51"/>
  <c r="X95" i="32"/>
  <c r="X44" i="51"/>
  <c r="X44" i="45"/>
  <c r="AC44" i="45" s="1"/>
  <c r="X12" i="51"/>
  <c r="X12" i="45"/>
  <c r="AC12" i="45" s="1"/>
  <c r="X51" i="32"/>
  <c r="X45" i="32"/>
  <c r="X32" i="13"/>
  <c r="X32" i="32" s="1"/>
  <c r="W32" i="45"/>
  <c r="W32" i="51"/>
  <c r="W32" i="40" s="1"/>
  <c r="AC36" i="45"/>
  <c r="W8" i="45"/>
  <c r="W8" i="51"/>
  <c r="X8" i="13"/>
  <c r="X8" i="32" s="1"/>
  <c r="X72" i="13"/>
  <c r="W72" i="45"/>
  <c r="W72" i="51"/>
  <c r="W31" i="45"/>
  <c r="W31" i="51"/>
  <c r="X31" i="13"/>
  <c r="X50" i="51"/>
  <c r="X50" i="45"/>
  <c r="AC50" i="45" s="1"/>
  <c r="X77" i="32"/>
  <c r="AC36" i="51"/>
  <c r="W40" i="45"/>
  <c r="W40" i="51"/>
  <c r="X40" i="13"/>
  <c r="AC61" i="51"/>
  <c r="V89" i="40"/>
  <c r="X19" i="32"/>
  <c r="W47" i="32"/>
  <c r="X34" i="45"/>
  <c r="X34" i="51"/>
  <c r="AC34" i="51" s="1"/>
  <c r="AC35" i="45"/>
  <c r="AC81" i="51"/>
  <c r="X19" i="45"/>
  <c r="AC19" i="45" s="1"/>
  <c r="X19" i="51"/>
  <c r="X19" i="40" s="1"/>
  <c r="AC19" i="40" s="1"/>
  <c r="W99" i="40"/>
  <c r="X97" i="13"/>
  <c r="W97" i="45"/>
  <c r="W97" i="51"/>
  <c r="X29" i="32"/>
  <c r="V23" i="40"/>
  <c r="V88" i="40"/>
  <c r="AC27" i="45"/>
  <c r="V8" i="42"/>
  <c r="AC27" i="51"/>
  <c r="X13" i="45"/>
  <c r="X13" i="51"/>
  <c r="W16" i="51"/>
  <c r="X16" i="13"/>
  <c r="W16" i="45"/>
  <c r="W55" i="45"/>
  <c r="X55" i="13"/>
  <c r="W55" i="51"/>
  <c r="X66" i="45"/>
  <c r="X66" i="51"/>
  <c r="AC10" i="51"/>
  <c r="X99" i="51"/>
  <c r="X99" i="40" s="1"/>
  <c r="X99" i="45"/>
  <c r="X99" i="42" s="1"/>
  <c r="AC99" i="42" s="1"/>
  <c r="W39" i="45"/>
  <c r="X39" i="13"/>
  <c r="X39" i="32" s="1"/>
  <c r="W39" i="51"/>
  <c r="X95" i="45"/>
  <c r="X95" i="51"/>
  <c r="AC95" i="51" s="1"/>
  <c r="X88" i="13"/>
  <c r="W88" i="45"/>
  <c r="W88" i="51"/>
  <c r="X48" i="13"/>
  <c r="W48" i="45"/>
  <c r="W48" i="51"/>
  <c r="AC19" i="51"/>
  <c r="X42" i="45"/>
  <c r="X42" i="51"/>
  <c r="AC42" i="51" s="1"/>
  <c r="X40" i="32"/>
  <c r="V7" i="42"/>
  <c r="V71" i="40"/>
  <c r="W56" i="32"/>
  <c r="X79" i="13"/>
  <c r="W79" i="45"/>
  <c r="W79" i="51"/>
  <c r="W88" i="32"/>
  <c r="X88" i="32" s="1"/>
  <c r="AC13" i="45"/>
  <c r="V55" i="40"/>
  <c r="V24" i="40"/>
  <c r="I107" i="13"/>
  <c r="I107" i="32" s="1"/>
  <c r="W89" i="45"/>
  <c r="W89" i="42" s="1"/>
  <c r="W89" i="51"/>
  <c r="W89" i="40" s="1"/>
  <c r="X89" i="13"/>
  <c r="X89" i="32" s="1"/>
  <c r="X47" i="13"/>
  <c r="W47" i="45"/>
  <c r="W47" i="42" s="1"/>
  <c r="W47" i="51"/>
  <c r="W23" i="51"/>
  <c r="X23" i="13"/>
  <c r="W23" i="45"/>
  <c r="X93" i="45"/>
  <c r="X93" i="51"/>
  <c r="X93" i="40" s="1"/>
  <c r="AC93" i="40" s="1"/>
  <c r="X96" i="13"/>
  <c r="W96" i="45"/>
  <c r="W96" i="51"/>
  <c r="W96" i="40" s="1"/>
  <c r="X93" i="32"/>
  <c r="W7" i="51"/>
  <c r="W7" i="45"/>
  <c r="X7" i="13"/>
  <c r="X71" i="13"/>
  <c r="X71" i="32" s="1"/>
  <c r="W71" i="45"/>
  <c r="W71" i="51"/>
  <c r="W71" i="40" s="1"/>
  <c r="K105" i="13"/>
  <c r="L105" i="51" s="1"/>
  <c r="X15" i="13"/>
  <c r="X15" i="32" s="1"/>
  <c r="W15" i="45"/>
  <c r="W15" i="42" s="1"/>
  <c r="W15" i="51"/>
  <c r="AC34" i="45"/>
  <c r="V24" i="42"/>
  <c r="V80" i="42"/>
  <c r="X48" i="32"/>
  <c r="W44" i="40"/>
  <c r="AC44" i="51"/>
  <c r="X45" i="45"/>
  <c r="AC45" i="45" s="1"/>
  <c r="X45" i="51"/>
  <c r="X29" i="51"/>
  <c r="AC29" i="51" s="1"/>
  <c r="X29" i="45"/>
  <c r="X29" i="42" s="1"/>
  <c r="X82" i="45"/>
  <c r="X82" i="51"/>
  <c r="X31" i="32"/>
  <c r="X83" i="45"/>
  <c r="X83" i="51"/>
  <c r="AC83" i="51" s="1"/>
  <c r="W96" i="32"/>
  <c r="X96" i="32" s="1"/>
  <c r="V56" i="42"/>
  <c r="M105" i="51"/>
  <c r="W64" i="32"/>
  <c r="X64" i="32" s="1"/>
  <c r="AC10" i="45"/>
  <c r="X24" i="13"/>
  <c r="W24" i="45"/>
  <c r="W24" i="42" s="1"/>
  <c r="W24" i="51"/>
  <c r="X80" i="13"/>
  <c r="W80" i="45"/>
  <c r="W80" i="42" s="1"/>
  <c r="W80" i="51"/>
  <c r="W23" i="32"/>
  <c r="V64" i="40"/>
  <c r="X63" i="13"/>
  <c r="W63" i="45"/>
  <c r="W63" i="51"/>
  <c r="W45" i="42"/>
  <c r="W97" i="32"/>
  <c r="AC84" i="45"/>
  <c r="X56" i="13"/>
  <c r="W56" i="45"/>
  <c r="W56" i="51"/>
  <c r="AC84" i="51"/>
  <c r="X80" i="32"/>
  <c r="AC22" i="45"/>
  <c r="AC35" i="51"/>
  <c r="AC22" i="51"/>
  <c r="AC69" i="24" l="1"/>
  <c r="AC61" i="24"/>
  <c r="K16" i="4"/>
  <c r="L16" i="24"/>
  <c r="N101" i="4"/>
  <c r="O101" i="24" s="1"/>
  <c r="AB101" i="24" s="1"/>
  <c r="AC101" i="24"/>
  <c r="AC97" i="24"/>
  <c r="N97" i="4"/>
  <c r="O97" i="24" s="1"/>
  <c r="AB97" i="24" s="1"/>
  <c r="N35" i="4"/>
  <c r="O35" i="24" s="1"/>
  <c r="N23" i="4"/>
  <c r="O23" i="24" s="1"/>
  <c r="AB23" i="24" s="1"/>
  <c r="Q93" i="42"/>
  <c r="R37" i="42"/>
  <c r="AE49" i="24"/>
  <c r="M17" i="4"/>
  <c r="N17" i="24"/>
  <c r="M16" i="24"/>
  <c r="P101" i="24"/>
  <c r="E99" i="4"/>
  <c r="F99" i="24"/>
  <c r="R89" i="42"/>
  <c r="P61" i="4"/>
  <c r="Q61" i="24" s="1"/>
  <c r="M45" i="4"/>
  <c r="N45" i="24" s="1"/>
  <c r="O93" i="4"/>
  <c r="P93" i="24" s="1"/>
  <c r="P41" i="4"/>
  <c r="Q41" i="24" s="1"/>
  <c r="Q41" i="42" s="1"/>
  <c r="M87" i="4"/>
  <c r="N87" i="24" s="1"/>
  <c r="Q81" i="42"/>
  <c r="W69" i="42"/>
  <c r="AC69" i="42" s="1"/>
  <c r="N47" i="4"/>
  <c r="O47" i="24" s="1"/>
  <c r="AB47" i="24" s="1"/>
  <c r="M57" i="4"/>
  <c r="N57" i="24" s="1"/>
  <c r="O77" i="4"/>
  <c r="P77" i="24" s="1"/>
  <c r="X65" i="4"/>
  <c r="X65" i="24" s="1"/>
  <c r="W65" i="24"/>
  <c r="P37" i="4"/>
  <c r="Q37" i="24" s="1"/>
  <c r="N43" i="4"/>
  <c r="O43" i="24" s="1"/>
  <c r="AB43" i="24" s="1"/>
  <c r="N71" i="4"/>
  <c r="M71" i="4" s="1"/>
  <c r="W65" i="42"/>
  <c r="Q53" i="42"/>
  <c r="P89" i="4"/>
  <c r="Q89" i="24" s="1"/>
  <c r="Q89" i="42" s="1"/>
  <c r="O73" i="4"/>
  <c r="P73" i="24"/>
  <c r="X81" i="4"/>
  <c r="X81" i="24" s="1"/>
  <c r="AC81" i="24" s="1"/>
  <c r="W81" i="24"/>
  <c r="O81" i="4"/>
  <c r="P81" i="24" s="1"/>
  <c r="O65" i="4"/>
  <c r="P65" i="24" s="1"/>
  <c r="O53" i="4"/>
  <c r="P53" i="24" s="1"/>
  <c r="P53" i="42" s="1"/>
  <c r="W81" i="42"/>
  <c r="L51" i="4"/>
  <c r="M51" i="24" s="1"/>
  <c r="M69" i="4"/>
  <c r="N69" i="24" s="1"/>
  <c r="X85" i="4"/>
  <c r="X85" i="24" s="1"/>
  <c r="W85" i="24"/>
  <c r="W85" i="42" s="1"/>
  <c r="X77" i="4"/>
  <c r="X77" i="24" s="1"/>
  <c r="W77" i="24"/>
  <c r="W77" i="42" s="1"/>
  <c r="X93" i="4"/>
  <c r="X93" i="24" s="1"/>
  <c r="X93" i="42" s="1"/>
  <c r="W93" i="24"/>
  <c r="AB87" i="24"/>
  <c r="N85" i="4"/>
  <c r="K91" i="4"/>
  <c r="L91" i="24" s="1"/>
  <c r="N79" i="4"/>
  <c r="O79" i="24" s="1"/>
  <c r="AB79" i="24" s="1"/>
  <c r="V108" i="42"/>
  <c r="AC108" i="42" s="1"/>
  <c r="E52" i="23" s="1"/>
  <c r="M95" i="4"/>
  <c r="N95" i="24" s="1"/>
  <c r="X108" i="4"/>
  <c r="X108" i="24" s="1"/>
  <c r="X108" i="42" s="1"/>
  <c r="W108" i="24"/>
  <c r="W108" i="42" s="1"/>
  <c r="N55" i="4"/>
  <c r="O55" i="24" s="1"/>
  <c r="AB55" i="24" s="1"/>
  <c r="F67" i="4"/>
  <c r="G67" i="24" s="1"/>
  <c r="I75" i="4"/>
  <c r="J75" i="24" s="1"/>
  <c r="M63" i="4"/>
  <c r="M59" i="4"/>
  <c r="N59" i="24" s="1"/>
  <c r="Q105" i="37"/>
  <c r="R105" i="49" s="1"/>
  <c r="R105" i="42" s="1"/>
  <c r="S105" i="49"/>
  <c r="S105" i="42" s="1"/>
  <c r="S105" i="54"/>
  <c r="S105" i="40" s="1"/>
  <c r="Q107" i="37"/>
  <c r="S107" i="54"/>
  <c r="S107" i="40" s="1"/>
  <c r="R107" i="49"/>
  <c r="R107" i="42" s="1"/>
  <c r="V105" i="54"/>
  <c r="V105" i="40" s="1"/>
  <c r="V105" i="49"/>
  <c r="V105" i="42" s="1"/>
  <c r="W105" i="37"/>
  <c r="Q33" i="42"/>
  <c r="R15" i="54"/>
  <c r="R15" i="40" s="1"/>
  <c r="R15" i="49"/>
  <c r="R15" i="42" s="1"/>
  <c r="X100" i="47"/>
  <c r="AC100" i="47" s="1"/>
  <c r="X100" i="53"/>
  <c r="AC100" i="53" s="1"/>
  <c r="W63" i="54"/>
  <c r="X63" i="37"/>
  <c r="W63" i="49"/>
  <c r="X58" i="47"/>
  <c r="AC58" i="47" s="1"/>
  <c r="X58" i="53"/>
  <c r="AC58" i="53" s="1"/>
  <c r="W48" i="54"/>
  <c r="W48" i="49"/>
  <c r="X48" i="37"/>
  <c r="W41" i="54"/>
  <c r="W41" i="40" s="1"/>
  <c r="X41" i="37"/>
  <c r="W41" i="49"/>
  <c r="V41" i="40"/>
  <c r="W33" i="54"/>
  <c r="W33" i="49"/>
  <c r="W33" i="42" s="1"/>
  <c r="X33" i="37"/>
  <c r="X27" i="53"/>
  <c r="AC27" i="53" s="1"/>
  <c r="X27" i="47"/>
  <c r="AC27" i="47" s="1"/>
  <c r="Q21" i="53"/>
  <c r="O21" i="36"/>
  <c r="P21" i="53"/>
  <c r="P21" i="37"/>
  <c r="R16" i="54"/>
  <c r="R16" i="40" s="1"/>
  <c r="P16" i="37"/>
  <c r="P12" i="47"/>
  <c r="O12" i="36"/>
  <c r="P12" i="53"/>
  <c r="R11" i="49"/>
  <c r="R11" i="42" s="1"/>
  <c r="O3" i="36"/>
  <c r="P3" i="53" s="1"/>
  <c r="P3" i="47"/>
  <c r="X95" i="47"/>
  <c r="AC95" i="47" s="1"/>
  <c r="X95" i="53"/>
  <c r="O74" i="36"/>
  <c r="P74" i="47" s="1"/>
  <c r="R72" i="49"/>
  <c r="R72" i="42" s="1"/>
  <c r="P67" i="37"/>
  <c r="Q67" i="49" s="1"/>
  <c r="Q67" i="42" s="1"/>
  <c r="R67" i="49"/>
  <c r="R67" i="42" s="1"/>
  <c r="R67" i="54"/>
  <c r="R67" i="40" s="1"/>
  <c r="X62" i="53"/>
  <c r="X62" i="47"/>
  <c r="AC62" i="47" s="1"/>
  <c r="X62" i="37"/>
  <c r="W62" i="49"/>
  <c r="W62" i="54"/>
  <c r="X61" i="53"/>
  <c r="AC61" i="53" s="1"/>
  <c r="X61" i="47"/>
  <c r="AC61" i="47" s="1"/>
  <c r="X46" i="47"/>
  <c r="AC46" i="47" s="1"/>
  <c r="X46" i="53"/>
  <c r="AC46" i="53" s="1"/>
  <c r="X44" i="53"/>
  <c r="AC44" i="53" s="1"/>
  <c r="X44" i="47"/>
  <c r="AC44" i="47" s="1"/>
  <c r="X42" i="53"/>
  <c r="AC42" i="53" s="1"/>
  <c r="X42" i="47"/>
  <c r="AC42" i="47" s="1"/>
  <c r="W26" i="54"/>
  <c r="X26" i="37"/>
  <c r="W26" i="49"/>
  <c r="Q6" i="47"/>
  <c r="X15" i="49"/>
  <c r="AC15" i="49" s="1"/>
  <c r="X15" i="54"/>
  <c r="AC15" i="54" s="1"/>
  <c r="Q26" i="49"/>
  <c r="O26" i="37"/>
  <c r="N26" i="36"/>
  <c r="O26" i="53"/>
  <c r="AB26" i="53" s="1"/>
  <c r="O26" i="47"/>
  <c r="AB26" i="47" s="1"/>
  <c r="W83" i="40"/>
  <c r="P69" i="37"/>
  <c r="Q69" i="49"/>
  <c r="Q69" i="42" s="1"/>
  <c r="X51" i="47"/>
  <c r="AC51" i="47" s="1"/>
  <c r="X51" i="53"/>
  <c r="AC51" i="53" s="1"/>
  <c r="X48" i="47"/>
  <c r="AC48" i="47" s="1"/>
  <c r="X48" i="53"/>
  <c r="AC48" i="53" s="1"/>
  <c r="W40" i="54"/>
  <c r="W40" i="49"/>
  <c r="X40" i="37"/>
  <c r="O24" i="36"/>
  <c r="P24" i="53" s="1"/>
  <c r="R24" i="54"/>
  <c r="R12" i="54"/>
  <c r="R12" i="40" s="1"/>
  <c r="R12" i="49"/>
  <c r="P12" i="37"/>
  <c r="O12" i="37" s="1"/>
  <c r="P12" i="49" s="1"/>
  <c r="Q9" i="47"/>
  <c r="R7" i="49"/>
  <c r="R7" i="54"/>
  <c r="R7" i="40" s="1"/>
  <c r="P7" i="37"/>
  <c r="Q7" i="53"/>
  <c r="O7" i="36"/>
  <c r="P7" i="47"/>
  <c r="P7" i="53"/>
  <c r="R3" i="54"/>
  <c r="P3" i="37"/>
  <c r="Q3" i="49"/>
  <c r="Q3" i="42" s="1"/>
  <c r="Q3" i="54"/>
  <c r="P42" i="53"/>
  <c r="P42" i="47"/>
  <c r="N42" i="36"/>
  <c r="X32" i="54"/>
  <c r="AC32" i="54" s="1"/>
  <c r="X32" i="49"/>
  <c r="AC32" i="49" s="1"/>
  <c r="P69" i="53"/>
  <c r="N69" i="36"/>
  <c r="O69" i="47"/>
  <c r="W95" i="49"/>
  <c r="W95" i="42" s="1"/>
  <c r="X95" i="37"/>
  <c r="W95" i="54"/>
  <c r="W95" i="40" s="1"/>
  <c r="X92" i="47"/>
  <c r="X92" i="53"/>
  <c r="R88" i="54"/>
  <c r="R88" i="40" s="1"/>
  <c r="Q83" i="53"/>
  <c r="O83" i="36"/>
  <c r="P83" i="47" s="1"/>
  <c r="R71" i="54"/>
  <c r="R71" i="40" s="1"/>
  <c r="P71" i="37"/>
  <c r="Q71" i="49"/>
  <c r="Q71" i="42" s="1"/>
  <c r="Q71" i="54"/>
  <c r="Q71" i="40" s="1"/>
  <c r="R66" i="54"/>
  <c r="R66" i="40" s="1"/>
  <c r="P66" i="37"/>
  <c r="Q66" i="54"/>
  <c r="Q66" i="49"/>
  <c r="O65" i="36"/>
  <c r="P65" i="37"/>
  <c r="P65" i="47"/>
  <c r="X60" i="53"/>
  <c r="AC60" i="53" s="1"/>
  <c r="X60" i="47"/>
  <c r="AC60" i="47" s="1"/>
  <c r="W57" i="54"/>
  <c r="W57" i="40" s="1"/>
  <c r="X57" i="37"/>
  <c r="W57" i="49"/>
  <c r="W57" i="42" s="1"/>
  <c r="X55" i="37"/>
  <c r="W55" i="49"/>
  <c r="W55" i="54"/>
  <c r="O32" i="36"/>
  <c r="P32" i="53"/>
  <c r="R6" i="49"/>
  <c r="R6" i="42" s="1"/>
  <c r="R18" i="49"/>
  <c r="R18" i="42" s="1"/>
  <c r="P18" i="37"/>
  <c r="R18" i="54"/>
  <c r="R18" i="40" s="1"/>
  <c r="O43" i="37"/>
  <c r="Q43" i="54"/>
  <c r="Q43" i="40" s="1"/>
  <c r="Q43" i="49"/>
  <c r="Q43" i="42" s="1"/>
  <c r="P43" i="49"/>
  <c r="P43" i="42" s="1"/>
  <c r="Q90" i="49"/>
  <c r="R3" i="40"/>
  <c r="W63" i="40"/>
  <c r="N27" i="47"/>
  <c r="M28" i="53"/>
  <c r="I50" i="53"/>
  <c r="Q3" i="40"/>
  <c r="Q83" i="40"/>
  <c r="O75" i="53"/>
  <c r="AB75" i="53" s="1"/>
  <c r="Q98" i="54"/>
  <c r="Q98" i="40" s="1"/>
  <c r="P13" i="49"/>
  <c r="P13" i="42" s="1"/>
  <c r="O4" i="47"/>
  <c r="AB4" i="47" s="1"/>
  <c r="P29" i="47"/>
  <c r="AC9" i="49"/>
  <c r="W62" i="40"/>
  <c r="N44" i="47"/>
  <c r="I52" i="47"/>
  <c r="H101" i="53"/>
  <c r="R20" i="40"/>
  <c r="R12" i="42"/>
  <c r="L95" i="47"/>
  <c r="R7" i="42"/>
  <c r="P5" i="54"/>
  <c r="P5" i="40" s="1"/>
  <c r="O45" i="49"/>
  <c r="AB45" i="49" s="1"/>
  <c r="N39" i="53"/>
  <c r="N48" i="47"/>
  <c r="Q110" i="54"/>
  <c r="Q110" i="40" s="1"/>
  <c r="O61" i="47"/>
  <c r="AB61" i="47" s="1"/>
  <c r="I55" i="47"/>
  <c r="S109" i="40"/>
  <c r="F57" i="47"/>
  <c r="W46" i="54"/>
  <c r="W46" i="40" s="1"/>
  <c r="W46" i="49"/>
  <c r="X46" i="37"/>
  <c r="R80" i="54"/>
  <c r="R80" i="40" s="1"/>
  <c r="R80" i="49"/>
  <c r="R80" i="42" s="1"/>
  <c r="P80" i="37"/>
  <c r="Q80" i="49" s="1"/>
  <c r="Q80" i="42" s="1"/>
  <c r="P77" i="37"/>
  <c r="Q77" i="49" s="1"/>
  <c r="Q77" i="42" s="1"/>
  <c r="P76" i="37"/>
  <c r="Q76" i="49" s="1"/>
  <c r="X49" i="53"/>
  <c r="AC49" i="53" s="1"/>
  <c r="X49" i="47"/>
  <c r="AC49" i="47" s="1"/>
  <c r="W43" i="54"/>
  <c r="W43" i="40" s="1"/>
  <c r="X43" i="37"/>
  <c r="W43" i="49"/>
  <c r="W43" i="42" s="1"/>
  <c r="X33" i="47"/>
  <c r="AC33" i="47" s="1"/>
  <c r="X33" i="53"/>
  <c r="V33" i="42"/>
  <c r="P33" i="47"/>
  <c r="N33" i="36"/>
  <c r="P33" i="53"/>
  <c r="R24" i="40"/>
  <c r="P22" i="37"/>
  <c r="Q22" i="54"/>
  <c r="Q22" i="40" s="1"/>
  <c r="Q22" i="49"/>
  <c r="Q42" i="49"/>
  <c r="O42" i="37"/>
  <c r="Q42" i="54"/>
  <c r="Q42" i="40" s="1"/>
  <c r="P42" i="49"/>
  <c r="W100" i="54"/>
  <c r="W100" i="40" s="1"/>
  <c r="X100" i="37"/>
  <c r="W100" i="49"/>
  <c r="W100" i="42" s="1"/>
  <c r="X83" i="49"/>
  <c r="X83" i="42" s="1"/>
  <c r="AC83" i="42" s="1"/>
  <c r="X83" i="54"/>
  <c r="AC83" i="54" s="1"/>
  <c r="AC95" i="53"/>
  <c r="V92" i="40"/>
  <c r="W92" i="54"/>
  <c r="X92" i="37"/>
  <c r="W92" i="49"/>
  <c r="Q73" i="47"/>
  <c r="Q73" i="53"/>
  <c r="Q73" i="40" s="1"/>
  <c r="O73" i="36"/>
  <c r="AC62" i="53"/>
  <c r="W56" i="54"/>
  <c r="W56" i="49"/>
  <c r="W56" i="42" s="1"/>
  <c r="X56" i="37"/>
  <c r="W42" i="49"/>
  <c r="X42" i="37"/>
  <c r="W42" i="54"/>
  <c r="W42" i="40" s="1"/>
  <c r="X36" i="53"/>
  <c r="X36" i="47"/>
  <c r="P32" i="37"/>
  <c r="Q32" i="54"/>
  <c r="Q32" i="40" s="1"/>
  <c r="R30" i="54"/>
  <c r="R30" i="40" s="1"/>
  <c r="R30" i="49"/>
  <c r="R30" i="42" s="1"/>
  <c r="P30" i="37"/>
  <c r="P20" i="37"/>
  <c r="Q20" i="49" s="1"/>
  <c r="P9" i="37"/>
  <c r="Q9" i="49" s="1"/>
  <c r="R6" i="40"/>
  <c r="O6" i="36"/>
  <c r="P6" i="47" s="1"/>
  <c r="P6" i="53"/>
  <c r="X63" i="53"/>
  <c r="AC63" i="53" s="1"/>
  <c r="X63" i="47"/>
  <c r="AC63" i="47" s="1"/>
  <c r="W51" i="54"/>
  <c r="W51" i="40" s="1"/>
  <c r="W51" i="49"/>
  <c r="W51" i="42" s="1"/>
  <c r="X51" i="37"/>
  <c r="W34" i="49"/>
  <c r="X34" i="37"/>
  <c r="W34" i="54"/>
  <c r="W34" i="40" s="1"/>
  <c r="X25" i="47"/>
  <c r="AC25" i="47" s="1"/>
  <c r="X25" i="53"/>
  <c r="AC25" i="53" s="1"/>
  <c r="O11" i="36"/>
  <c r="Q11" i="53"/>
  <c r="Q11" i="40" s="1"/>
  <c r="Q11" i="47"/>
  <c r="R9" i="40"/>
  <c r="O9" i="36"/>
  <c r="P9" i="53" s="1"/>
  <c r="P9" i="47"/>
  <c r="P8" i="37"/>
  <c r="Q8" i="49"/>
  <c r="Q8" i="42" s="1"/>
  <c r="Q8" i="54"/>
  <c r="Q8" i="40" s="1"/>
  <c r="P30" i="47"/>
  <c r="P30" i="53"/>
  <c r="N30" i="36"/>
  <c r="M30" i="36" s="1"/>
  <c r="N30" i="53" s="1"/>
  <c r="O30" i="47"/>
  <c r="AB30" i="47" s="1"/>
  <c r="AB69" i="47"/>
  <c r="W92" i="42"/>
  <c r="Q88" i="49"/>
  <c r="Q88" i="42" s="1"/>
  <c r="P88" i="37"/>
  <c r="Q88" i="54"/>
  <c r="Q88" i="40" s="1"/>
  <c r="R84" i="49"/>
  <c r="P84" i="37"/>
  <c r="Q84" i="49" s="1"/>
  <c r="Q84" i="54"/>
  <c r="Q84" i="40" s="1"/>
  <c r="R84" i="54"/>
  <c r="R84" i="40" s="1"/>
  <c r="X36" i="37"/>
  <c r="W36" i="49"/>
  <c r="W36" i="42" s="1"/>
  <c r="W36" i="54"/>
  <c r="W36" i="40" s="1"/>
  <c r="X35" i="47"/>
  <c r="AC35" i="47" s="1"/>
  <c r="X35" i="53"/>
  <c r="AC35" i="53" s="1"/>
  <c r="R32" i="40"/>
  <c r="Q22" i="47"/>
  <c r="P22" i="53"/>
  <c r="O22" i="36"/>
  <c r="P22" i="47"/>
  <c r="R19" i="49"/>
  <c r="R19" i="42" s="1"/>
  <c r="P19" i="37"/>
  <c r="R19" i="54"/>
  <c r="R19" i="40" s="1"/>
  <c r="Q18" i="53"/>
  <c r="O18" i="36"/>
  <c r="P18" i="47"/>
  <c r="P6" i="37"/>
  <c r="Q6" i="49"/>
  <c r="Q6" i="54"/>
  <c r="Q6" i="40" s="1"/>
  <c r="Q10" i="49"/>
  <c r="Q10" i="54"/>
  <c r="Q10" i="40" s="1"/>
  <c r="O10" i="37"/>
  <c r="Q33" i="54"/>
  <c r="Q33" i="40" s="1"/>
  <c r="O33" i="37"/>
  <c r="O90" i="37"/>
  <c r="P90" i="49" s="1"/>
  <c r="V40" i="40"/>
  <c r="AD25" i="47"/>
  <c r="AA25" i="47"/>
  <c r="AC37" i="54"/>
  <c r="X67" i="40"/>
  <c r="AC67" i="40" s="1"/>
  <c r="N36" i="47"/>
  <c r="P86" i="47"/>
  <c r="P15" i="47"/>
  <c r="O31" i="47"/>
  <c r="AB31" i="47" s="1"/>
  <c r="P54" i="47"/>
  <c r="P23" i="53"/>
  <c r="Q23" i="49"/>
  <c r="Q23" i="42" s="1"/>
  <c r="P64" i="49"/>
  <c r="P64" i="42" s="1"/>
  <c r="P72" i="54"/>
  <c r="P72" i="40" s="1"/>
  <c r="L106" i="47"/>
  <c r="O99" i="47"/>
  <c r="AB99" i="47" s="1"/>
  <c r="O27" i="54"/>
  <c r="I59" i="47"/>
  <c r="I107" i="47"/>
  <c r="P82" i="53"/>
  <c r="O85" i="49"/>
  <c r="AB85" i="49" s="1"/>
  <c r="N57" i="54"/>
  <c r="O87" i="54"/>
  <c r="AB87" i="54" s="1"/>
  <c r="O13" i="53"/>
  <c r="O92" i="49"/>
  <c r="AB92" i="49" s="1"/>
  <c r="O48" i="54"/>
  <c r="AB48" i="54" s="1"/>
  <c r="P17" i="49"/>
  <c r="P17" i="42" s="1"/>
  <c r="N30" i="47"/>
  <c r="P75" i="49"/>
  <c r="M105" i="53"/>
  <c r="Q41" i="54"/>
  <c r="Q41" i="40" s="1"/>
  <c r="I93" i="36"/>
  <c r="J93" i="53"/>
  <c r="J93" i="47"/>
  <c r="AA108" i="53"/>
  <c r="C46" i="41" s="1"/>
  <c r="AD108" i="53"/>
  <c r="F46" i="41" s="1"/>
  <c r="K84" i="53"/>
  <c r="I84" i="36"/>
  <c r="P14" i="54"/>
  <c r="P14" i="40" s="1"/>
  <c r="N14" i="37"/>
  <c r="P14" i="49"/>
  <c r="K90" i="53"/>
  <c r="H20" i="53"/>
  <c r="L58" i="53"/>
  <c r="J19" i="36"/>
  <c r="K19" i="53"/>
  <c r="AD108" i="47"/>
  <c r="F50" i="23" s="1"/>
  <c r="AA108" i="47"/>
  <c r="C50" i="23" s="1"/>
  <c r="I108" i="53"/>
  <c r="G108" i="36"/>
  <c r="H108" i="53"/>
  <c r="H108" i="47"/>
  <c r="L71" i="47"/>
  <c r="J71" i="36"/>
  <c r="K71" i="53" s="1"/>
  <c r="L71" i="53"/>
  <c r="I40" i="53"/>
  <c r="AB57" i="49"/>
  <c r="AD40" i="47"/>
  <c r="AA40" i="47"/>
  <c r="I90" i="36"/>
  <c r="J90" i="53" s="1"/>
  <c r="F20" i="36"/>
  <c r="G20" i="53"/>
  <c r="J85" i="36"/>
  <c r="K85" i="47"/>
  <c r="K85" i="53"/>
  <c r="J58" i="36"/>
  <c r="K58" i="53" s="1"/>
  <c r="L98" i="53"/>
  <c r="J98" i="36"/>
  <c r="O109" i="36"/>
  <c r="P109" i="47"/>
  <c r="P109" i="53"/>
  <c r="M58" i="49"/>
  <c r="K58" i="37"/>
  <c r="M58" i="54"/>
  <c r="AD40" i="53"/>
  <c r="AA40" i="53"/>
  <c r="G40" i="36"/>
  <c r="H40" i="53"/>
  <c r="H40" i="47"/>
  <c r="AA25" i="53"/>
  <c r="AD25" i="53"/>
  <c r="H25" i="36"/>
  <c r="I25" i="47" s="1"/>
  <c r="D57" i="36"/>
  <c r="E57" i="47" s="1"/>
  <c r="E57" i="53"/>
  <c r="X89" i="54"/>
  <c r="AC89" i="54" s="1"/>
  <c r="X89" i="49"/>
  <c r="AC89" i="49" s="1"/>
  <c r="Q34" i="49"/>
  <c r="O34" i="37"/>
  <c r="P34" i="49" s="1"/>
  <c r="P109" i="37"/>
  <c r="Q109" i="49" s="1"/>
  <c r="P108" i="37"/>
  <c r="Q108" i="49" s="1"/>
  <c r="Q108" i="42" s="1"/>
  <c r="M93" i="37"/>
  <c r="N93" i="49" s="1"/>
  <c r="AB57" i="54"/>
  <c r="O106" i="37"/>
  <c r="P106" i="49"/>
  <c r="X44" i="54"/>
  <c r="AC44" i="54" s="1"/>
  <c r="X44" i="49"/>
  <c r="AC44" i="49" s="1"/>
  <c r="X13" i="49"/>
  <c r="AC13" i="49" s="1"/>
  <c r="X13" i="54"/>
  <c r="AC13" i="54" s="1"/>
  <c r="W60" i="42"/>
  <c r="X60" i="49"/>
  <c r="X60" i="42" s="1"/>
  <c r="X60" i="54"/>
  <c r="X88" i="49"/>
  <c r="X88" i="54"/>
  <c r="AC88" i="54" s="1"/>
  <c r="X20" i="42"/>
  <c r="AC20" i="42" s="1"/>
  <c r="AC20" i="49"/>
  <c r="X58" i="54"/>
  <c r="AC58" i="54" s="1"/>
  <c r="X58" i="49"/>
  <c r="W13" i="42"/>
  <c r="W47" i="40"/>
  <c r="W88" i="40"/>
  <c r="X44" i="42"/>
  <c r="AC44" i="42" s="1"/>
  <c r="R38" i="42"/>
  <c r="R62" i="42"/>
  <c r="R86" i="42"/>
  <c r="AC67" i="49"/>
  <c r="AC9" i="54"/>
  <c r="L78" i="49"/>
  <c r="Q100" i="49"/>
  <c r="Q61" i="49"/>
  <c r="O25" i="49"/>
  <c r="AB25" i="49" s="1"/>
  <c r="P44" i="54"/>
  <c r="P44" i="40" s="1"/>
  <c r="Q79" i="54"/>
  <c r="Q79" i="40" s="1"/>
  <c r="O35" i="54"/>
  <c r="AB35" i="54" s="1"/>
  <c r="AB51" i="54"/>
  <c r="P70" i="40"/>
  <c r="R82" i="42"/>
  <c r="P101" i="42"/>
  <c r="Q11" i="42"/>
  <c r="P46" i="40"/>
  <c r="P56" i="49"/>
  <c r="O59" i="49"/>
  <c r="AB59" i="49" s="1"/>
  <c r="Q68" i="49"/>
  <c r="Q62" i="49"/>
  <c r="Q47" i="54"/>
  <c r="Q47" i="40" s="1"/>
  <c r="O60" i="49"/>
  <c r="AB60" i="49" s="1"/>
  <c r="O41" i="37"/>
  <c r="AC82" i="54"/>
  <c r="X82" i="54"/>
  <c r="X82" i="49"/>
  <c r="AC82" i="49" s="1"/>
  <c r="Q74" i="49"/>
  <c r="O74" i="37"/>
  <c r="X61" i="49"/>
  <c r="X61" i="42" s="1"/>
  <c r="AC61" i="42" s="1"/>
  <c r="X61" i="54"/>
  <c r="Q34" i="54"/>
  <c r="Q34" i="40" s="1"/>
  <c r="L52" i="37"/>
  <c r="M52" i="54" s="1"/>
  <c r="M52" i="49"/>
  <c r="O37" i="37"/>
  <c r="Q37" i="54"/>
  <c r="Q37" i="40" s="1"/>
  <c r="Q37" i="49"/>
  <c r="O50" i="49"/>
  <c r="AB50" i="49" s="1"/>
  <c r="M50" i="37"/>
  <c r="L50" i="37" s="1"/>
  <c r="M50" i="54" s="1"/>
  <c r="O50" i="54"/>
  <c r="AB50" i="54" s="1"/>
  <c r="N50" i="54"/>
  <c r="N50" i="49"/>
  <c r="R109" i="49"/>
  <c r="R109" i="42" s="1"/>
  <c r="R108" i="54"/>
  <c r="R108" i="40" s="1"/>
  <c r="O93" i="54"/>
  <c r="AB93" i="54" s="1"/>
  <c r="O93" i="49"/>
  <c r="AB93" i="49" s="1"/>
  <c r="AB46" i="54"/>
  <c r="W82" i="40"/>
  <c r="Q106" i="49"/>
  <c r="X28" i="49"/>
  <c r="X28" i="54"/>
  <c r="X106" i="49"/>
  <c r="AC106" i="49" s="1"/>
  <c r="E25" i="23" s="1"/>
  <c r="E23" i="23" s="1"/>
  <c r="X106" i="54"/>
  <c r="AC106" i="54" s="1"/>
  <c r="E23" i="41" s="1"/>
  <c r="E21" i="41" s="1"/>
  <c r="AC24" i="49"/>
  <c r="X24" i="49"/>
  <c r="X24" i="54"/>
  <c r="AC24" i="54" s="1"/>
  <c r="X72" i="54"/>
  <c r="AC72" i="54" s="1"/>
  <c r="X72" i="49"/>
  <c r="AC72" i="49" s="1"/>
  <c r="O46" i="49"/>
  <c r="AB46" i="49" s="1"/>
  <c r="M46" i="37"/>
  <c r="N46" i="54" s="1"/>
  <c r="X97" i="49"/>
  <c r="AC97" i="49" s="1"/>
  <c r="X97" i="54"/>
  <c r="AC97" i="54" s="1"/>
  <c r="X8" i="54"/>
  <c r="AC8" i="54" s="1"/>
  <c r="X8" i="49"/>
  <c r="AC8" i="49" s="1"/>
  <c r="AC88" i="49"/>
  <c r="Q92" i="54"/>
  <c r="Q92" i="40" s="1"/>
  <c r="P101" i="54"/>
  <c r="N101" i="37"/>
  <c r="O101" i="49" s="1"/>
  <c r="AB101" i="49" s="1"/>
  <c r="AC58" i="49"/>
  <c r="O38" i="37"/>
  <c r="Q38" i="54"/>
  <c r="Q38" i="40" s="1"/>
  <c r="N95" i="37"/>
  <c r="O95" i="49" s="1"/>
  <c r="AB95" i="49" s="1"/>
  <c r="AC20" i="54"/>
  <c r="P109" i="34" a="1"/>
  <c r="P109" i="34" s="1"/>
  <c r="Q109" i="46" s="1"/>
  <c r="Q109" i="52"/>
  <c r="Q109" i="32"/>
  <c r="R109" i="52"/>
  <c r="R109" i="40" s="1"/>
  <c r="AB31" i="53"/>
  <c r="AB85" i="54"/>
  <c r="R84" i="42"/>
  <c r="Q105" i="46"/>
  <c r="Q106" i="52"/>
  <c r="Q106" i="40" s="1"/>
  <c r="H107" i="46"/>
  <c r="AB67" i="53"/>
  <c r="AB81" i="45"/>
  <c r="AB35" i="45"/>
  <c r="AB41" i="51"/>
  <c r="AB106" i="50"/>
  <c r="D17" i="41" s="1"/>
  <c r="O48" i="42"/>
  <c r="AB48" i="42" s="1"/>
  <c r="AB48" i="45"/>
  <c r="AD100" i="53"/>
  <c r="AA100" i="53"/>
  <c r="AB107" i="24"/>
  <c r="D31" i="23" s="1"/>
  <c r="AB31" i="51"/>
  <c r="AB53" i="53"/>
  <c r="AB25" i="54"/>
  <c r="O25" i="40"/>
  <c r="AB25" i="40" s="1"/>
  <c r="AB69" i="45"/>
  <c r="Z63" i="47"/>
  <c r="AE63" i="47"/>
  <c r="AB46" i="51"/>
  <c r="O46" i="40"/>
  <c r="AB46" i="40" s="1"/>
  <c r="AB59" i="54"/>
  <c r="O59" i="40"/>
  <c r="AB59" i="40" s="1"/>
  <c r="AB13" i="47"/>
  <c r="AB92" i="54"/>
  <c r="O92" i="40"/>
  <c r="AB61" i="53"/>
  <c r="AC51" i="45"/>
  <c r="O91" i="37"/>
  <c r="P91" i="54" s="1"/>
  <c r="P91" i="49"/>
  <c r="P91" i="42" s="1"/>
  <c r="Q91" i="54"/>
  <c r="Q91" i="40" s="1"/>
  <c r="Q91" i="49"/>
  <c r="Q91" i="42" s="1"/>
  <c r="P22" i="4"/>
  <c r="Q22" i="24" s="1"/>
  <c r="Q22" i="42" s="1"/>
  <c r="K108" i="34" a="1"/>
  <c r="K108" i="34" s="1"/>
  <c r="L108" i="52" s="1"/>
  <c r="X97" i="32"/>
  <c r="X23" i="32"/>
  <c r="X29" i="40"/>
  <c r="AC12" i="51"/>
  <c r="AC99" i="45"/>
  <c r="AC95" i="45"/>
  <c r="AC99" i="51"/>
  <c r="O15" i="37"/>
  <c r="P15" i="49" s="1"/>
  <c r="Q15" i="54"/>
  <c r="Q15" i="40" s="1"/>
  <c r="Q15" i="49"/>
  <c r="O29" i="37"/>
  <c r="P29" i="54" s="1"/>
  <c r="P29" i="40" s="1"/>
  <c r="Q29" i="49"/>
  <c r="Q29" i="42" s="1"/>
  <c r="Q29" i="54"/>
  <c r="Q29" i="40" s="1"/>
  <c r="R22" i="24"/>
  <c r="R22" i="42" s="1"/>
  <c r="P78" i="4"/>
  <c r="Q78" i="24" s="1"/>
  <c r="Q78" i="42" s="1"/>
  <c r="P86" i="4"/>
  <c r="Q86" i="24" s="1"/>
  <c r="Q86" i="42" s="1"/>
  <c r="P94" i="4"/>
  <c r="Q94" i="24" s="1"/>
  <c r="Q94" i="42" s="1"/>
  <c r="P102" i="4"/>
  <c r="Q102" i="24" s="1"/>
  <c r="X86" i="49"/>
  <c r="AC86" i="49" s="1"/>
  <c r="X86" i="54"/>
  <c r="X86" i="40" s="1"/>
  <c r="O67" i="47"/>
  <c r="AB67" i="47" s="1"/>
  <c r="L36" i="36"/>
  <c r="M36" i="47" s="1"/>
  <c r="N51" i="47"/>
  <c r="M108" i="46"/>
  <c r="O105" i="34" a="1"/>
  <c r="O105" i="34" s="1"/>
  <c r="P105" i="46" s="1"/>
  <c r="L27" i="36"/>
  <c r="M27" i="47" s="1"/>
  <c r="P109" i="4"/>
  <c r="Q109" i="24" s="1"/>
  <c r="K28" i="36"/>
  <c r="L28" i="53" s="1"/>
  <c r="L8" i="47"/>
  <c r="M110" i="47"/>
  <c r="AD41" i="47"/>
  <c r="AA41" i="47"/>
  <c r="H41" i="36"/>
  <c r="I41" i="53" s="1"/>
  <c r="I41" i="47"/>
  <c r="J78" i="37"/>
  <c r="K78" i="54" s="1"/>
  <c r="K78" i="49"/>
  <c r="O93" i="32"/>
  <c r="AC106" i="50"/>
  <c r="E17" i="41" s="1"/>
  <c r="W109" i="42"/>
  <c r="O109" i="43"/>
  <c r="AB109" i="43" s="1"/>
  <c r="D58" i="23" s="1"/>
  <c r="N109" i="6"/>
  <c r="Q23" i="40"/>
  <c r="O23" i="13"/>
  <c r="P23" i="45"/>
  <c r="O11" i="32"/>
  <c r="P93" i="45"/>
  <c r="L108" i="6"/>
  <c r="M108" i="43" s="1"/>
  <c r="L105" i="6"/>
  <c r="M105" i="43" s="1"/>
  <c r="G50" i="36"/>
  <c r="H50" i="53" s="1"/>
  <c r="W109" i="40"/>
  <c r="O60" i="40"/>
  <c r="AB60" i="40" s="1"/>
  <c r="AB60" i="51"/>
  <c r="M60" i="13"/>
  <c r="N60" i="45" s="1"/>
  <c r="N8" i="45"/>
  <c r="L8" i="13"/>
  <c r="M8" i="51" s="1"/>
  <c r="AB63" i="45"/>
  <c r="N63" i="45"/>
  <c r="L63" i="13"/>
  <c r="M63" i="45" s="1"/>
  <c r="M63" i="51"/>
  <c r="M17" i="45"/>
  <c r="AB28" i="51"/>
  <c r="N28" i="45"/>
  <c r="L28" i="13"/>
  <c r="M28" i="51" s="1"/>
  <c r="M28" i="45"/>
  <c r="K37" i="45"/>
  <c r="K37" i="51"/>
  <c r="O108" i="13"/>
  <c r="P108" i="51" s="1"/>
  <c r="P108" i="45"/>
  <c r="P108" i="32"/>
  <c r="P98" i="51"/>
  <c r="O98" i="45"/>
  <c r="AB98" i="45" s="1"/>
  <c r="N98" i="13"/>
  <c r="P65" i="45"/>
  <c r="N65" i="13"/>
  <c r="O65" i="45"/>
  <c r="L53" i="45"/>
  <c r="K13" i="45"/>
  <c r="I13" i="13"/>
  <c r="J13" i="51" s="1"/>
  <c r="K83" i="30"/>
  <c r="L83" i="50" s="1"/>
  <c r="N99" i="30"/>
  <c r="O99" i="50" s="1"/>
  <c r="O86" i="37"/>
  <c r="P86" i="49" s="1"/>
  <c r="Q89" i="54"/>
  <c r="Q89" i="40" s="1"/>
  <c r="M75" i="36"/>
  <c r="N75" i="53" s="1"/>
  <c r="Q81" i="54"/>
  <c r="Q81" i="40" s="1"/>
  <c r="O98" i="37"/>
  <c r="P98" i="49" s="1"/>
  <c r="N13" i="37"/>
  <c r="O13" i="54" s="1"/>
  <c r="AB13" i="54" s="1"/>
  <c r="X65" i="54"/>
  <c r="X65" i="40" s="1"/>
  <c r="X65" i="49"/>
  <c r="X65" i="42" s="1"/>
  <c r="AC65" i="42" s="1"/>
  <c r="X53" i="54"/>
  <c r="X53" i="40" s="1"/>
  <c r="X53" i="49"/>
  <c r="X53" i="42" s="1"/>
  <c r="AC53" i="42" s="1"/>
  <c r="AC53" i="54"/>
  <c r="X27" i="49"/>
  <c r="X27" i="42" s="1"/>
  <c r="AC27" i="42" s="1"/>
  <c r="X27" i="54"/>
  <c r="X27" i="40" s="1"/>
  <c r="AC27" i="40" s="1"/>
  <c r="X30" i="32"/>
  <c r="X30" i="51"/>
  <c r="X30" i="45"/>
  <c r="Q74" i="45"/>
  <c r="Q74" i="51"/>
  <c r="Q74" i="40" s="1"/>
  <c r="W76" i="40"/>
  <c r="M70" i="36"/>
  <c r="N70" i="53" s="1"/>
  <c r="N70" i="47"/>
  <c r="AB17" i="47"/>
  <c r="M17" i="36"/>
  <c r="N17" i="53" s="1"/>
  <c r="L66" i="36"/>
  <c r="M66" i="53" s="1"/>
  <c r="L77" i="36"/>
  <c r="M77" i="47" s="1"/>
  <c r="P68" i="4"/>
  <c r="Q68" i="24" s="1"/>
  <c r="Q68" i="42" s="1"/>
  <c r="P36" i="4"/>
  <c r="Q36" i="24" s="1"/>
  <c r="Q36" i="42" s="1"/>
  <c r="P4" i="4"/>
  <c r="Q4" i="24" s="1"/>
  <c r="Q4" i="42" s="1"/>
  <c r="H53" i="6"/>
  <c r="I53" i="43" s="1"/>
  <c r="H69" i="6"/>
  <c r="I69" i="43" s="1"/>
  <c r="K33" i="30"/>
  <c r="L33" i="50" s="1"/>
  <c r="K41" i="30"/>
  <c r="L41" i="50" s="1"/>
  <c r="K49" i="30"/>
  <c r="L49" i="50" s="1"/>
  <c r="H41" i="6"/>
  <c r="I41" i="43" s="1"/>
  <c r="K81" i="6"/>
  <c r="L81" i="43" s="1"/>
  <c r="K89" i="6"/>
  <c r="L89" i="43" s="1"/>
  <c r="K97" i="6"/>
  <c r="L97" i="43" s="1"/>
  <c r="K15" i="30"/>
  <c r="L15" i="50" s="1"/>
  <c r="K23" i="30"/>
  <c r="L23" i="50" s="1"/>
  <c r="K55" i="30"/>
  <c r="L55" i="50" s="1"/>
  <c r="K63" i="30"/>
  <c r="L63" i="50" s="1"/>
  <c r="K79" i="30"/>
  <c r="L79" i="50" s="1"/>
  <c r="K87" i="30"/>
  <c r="L87" i="50" s="1"/>
  <c r="O100" i="37"/>
  <c r="P100" i="54" s="1"/>
  <c r="N29" i="36"/>
  <c r="O29" i="47" s="1"/>
  <c r="AB29" i="47" s="1"/>
  <c r="N54" i="36"/>
  <c r="O54" i="47" s="1"/>
  <c r="AB54" i="47" s="1"/>
  <c r="O54" i="53"/>
  <c r="AB54" i="53" s="1"/>
  <c r="Q97" i="42"/>
  <c r="O23" i="53"/>
  <c r="AB23" i="53" s="1"/>
  <c r="N23" i="36"/>
  <c r="O23" i="47"/>
  <c r="AB23" i="47" s="1"/>
  <c r="Q99" i="54"/>
  <c r="Q99" i="40" s="1"/>
  <c r="X54" i="49"/>
  <c r="AC54" i="49" s="1"/>
  <c r="X54" i="54"/>
  <c r="X87" i="54"/>
  <c r="AC87" i="54" s="1"/>
  <c r="X87" i="49"/>
  <c r="AC87" i="49" s="1"/>
  <c r="Q54" i="49"/>
  <c r="X47" i="54"/>
  <c r="AC47" i="54" s="1"/>
  <c r="X47" i="49"/>
  <c r="AC47" i="49" s="1"/>
  <c r="Q31" i="49"/>
  <c r="Q31" i="42" s="1"/>
  <c r="O97" i="37"/>
  <c r="P97" i="49" s="1"/>
  <c r="P97" i="42" s="1"/>
  <c r="O61" i="37"/>
  <c r="P61" i="54" s="1"/>
  <c r="P61" i="40" s="1"/>
  <c r="O23" i="37"/>
  <c r="P23" i="49" s="1"/>
  <c r="X12" i="49"/>
  <c r="AC12" i="49" s="1"/>
  <c r="X12" i="54"/>
  <c r="AC12" i="54" s="1"/>
  <c r="X14" i="51"/>
  <c r="X14" i="40" s="1"/>
  <c r="AC14" i="40" s="1"/>
  <c r="X14" i="45"/>
  <c r="AC14" i="45" s="1"/>
  <c r="X91" i="51"/>
  <c r="X91" i="40" s="1"/>
  <c r="AC91" i="40" s="1"/>
  <c r="X91" i="45"/>
  <c r="X91" i="42" s="1"/>
  <c r="AB94" i="53"/>
  <c r="M94" i="36"/>
  <c r="N94" i="53" s="1"/>
  <c r="N94" i="47"/>
  <c r="O53" i="47"/>
  <c r="N72" i="53"/>
  <c r="M72" i="36"/>
  <c r="N72" i="47"/>
  <c r="O72" i="53"/>
  <c r="AB72" i="53" s="1"/>
  <c r="L35" i="36"/>
  <c r="M35" i="53" s="1"/>
  <c r="X91" i="32"/>
  <c r="O79" i="37"/>
  <c r="P79" i="49" s="1"/>
  <c r="O63" i="49"/>
  <c r="AB63" i="49" s="1"/>
  <c r="O110" i="52"/>
  <c r="N72" i="37"/>
  <c r="O72" i="49" s="1"/>
  <c r="L44" i="36"/>
  <c r="M44" i="47" s="1"/>
  <c r="O51" i="49"/>
  <c r="AB51" i="49" s="1"/>
  <c r="N69" i="32"/>
  <c r="AA45" i="47"/>
  <c r="AD45" i="47"/>
  <c r="H45" i="36"/>
  <c r="I45" i="53" s="1"/>
  <c r="AA52" i="47"/>
  <c r="AD52" i="47"/>
  <c r="G101" i="53"/>
  <c r="F101" i="36"/>
  <c r="G101" i="47"/>
  <c r="W107" i="40"/>
  <c r="O58" i="13"/>
  <c r="P58" i="51" s="1"/>
  <c r="P58" i="40" s="1"/>
  <c r="Q30" i="45"/>
  <c r="O30" i="13"/>
  <c r="P30" i="51" s="1"/>
  <c r="P30" i="45"/>
  <c r="P5" i="45"/>
  <c r="P5" i="42" s="1"/>
  <c r="N14" i="13"/>
  <c r="O14" i="51"/>
  <c r="P62" i="51"/>
  <c r="N62" i="13"/>
  <c r="O62" i="51" s="1"/>
  <c r="O62" i="45"/>
  <c r="AB62" i="45" s="1"/>
  <c r="H47" i="36"/>
  <c r="I47" i="47" s="1"/>
  <c r="J47" i="53"/>
  <c r="AA62" i="47"/>
  <c r="AD62" i="47"/>
  <c r="H62" i="36"/>
  <c r="I62" i="53" s="1"/>
  <c r="I62" i="47"/>
  <c r="P33" i="51"/>
  <c r="N33" i="13"/>
  <c r="O33" i="51" s="1"/>
  <c r="O33" i="45"/>
  <c r="O32" i="45"/>
  <c r="N32" i="13"/>
  <c r="N41" i="32"/>
  <c r="Q20" i="45"/>
  <c r="O20" i="13"/>
  <c r="P20" i="51"/>
  <c r="N83" i="45"/>
  <c r="L83" i="13"/>
  <c r="M83" i="45" s="1"/>
  <c r="AB18" i="51"/>
  <c r="N72" i="51"/>
  <c r="L72" i="13"/>
  <c r="M72" i="51" s="1"/>
  <c r="M72" i="32"/>
  <c r="L72" i="32" s="1"/>
  <c r="K73" i="13"/>
  <c r="L73" i="45" s="1"/>
  <c r="W106" i="40"/>
  <c r="P36" i="51"/>
  <c r="P36" i="40" s="1"/>
  <c r="N36" i="13"/>
  <c r="O36" i="45" s="1"/>
  <c r="AB36" i="45" s="1"/>
  <c r="P23" i="32"/>
  <c r="O23" i="32" s="1"/>
  <c r="P19" i="51"/>
  <c r="O19" i="51"/>
  <c r="N19" i="13"/>
  <c r="O19" i="45"/>
  <c r="M8" i="32"/>
  <c r="L8" i="32" s="1"/>
  <c r="K94" i="32"/>
  <c r="K94" i="51"/>
  <c r="J94" i="13"/>
  <c r="K94" i="45"/>
  <c r="E71" i="45"/>
  <c r="C71" i="13"/>
  <c r="D71" i="45" s="1"/>
  <c r="E110" i="50"/>
  <c r="C110" i="30"/>
  <c r="D110" i="50" s="1"/>
  <c r="P76" i="4"/>
  <c r="Q76" i="24" s="1"/>
  <c r="P44" i="4"/>
  <c r="Q44" i="24"/>
  <c r="Q44" i="42" s="1"/>
  <c r="P12" i="4"/>
  <c r="Q12" i="24" s="1"/>
  <c r="P10" i="4"/>
  <c r="Q10" i="24"/>
  <c r="Q10" i="42" s="1"/>
  <c r="P18" i="4"/>
  <c r="Q18" i="24" s="1"/>
  <c r="P26" i="4"/>
  <c r="Q26" i="24"/>
  <c r="Q26" i="42" s="1"/>
  <c r="P34" i="4"/>
  <c r="Q34" i="24" s="1"/>
  <c r="Q34" i="42" s="1"/>
  <c r="P42" i="4"/>
  <c r="Q42" i="24"/>
  <c r="Q42" i="42" s="1"/>
  <c r="P50" i="4"/>
  <c r="Q50" i="24" s="1"/>
  <c r="Q50" i="42" s="1"/>
  <c r="P58" i="4"/>
  <c r="Q58" i="24"/>
  <c r="Q58" i="42" s="1"/>
  <c r="P66" i="4"/>
  <c r="Q66" i="24" s="1"/>
  <c r="P74" i="4"/>
  <c r="Q74" i="24"/>
  <c r="Q74" i="42" s="1"/>
  <c r="J91" i="6"/>
  <c r="K91" i="43"/>
  <c r="J99" i="6"/>
  <c r="K99" i="43"/>
  <c r="K5" i="30"/>
  <c r="L5" i="50"/>
  <c r="K13" i="30"/>
  <c r="L13" i="50"/>
  <c r="K21" i="30"/>
  <c r="L21" i="50"/>
  <c r="K29" i="30"/>
  <c r="L29" i="50"/>
  <c r="K37" i="30"/>
  <c r="L37" i="50"/>
  <c r="K61" i="30"/>
  <c r="L61" i="50"/>
  <c r="K85" i="30"/>
  <c r="L85" i="50"/>
  <c r="X50" i="49"/>
  <c r="X50" i="54"/>
  <c r="AC50" i="54" s="1"/>
  <c r="AC69" i="49"/>
  <c r="X94" i="40"/>
  <c r="AC94" i="40" s="1"/>
  <c r="AC94" i="54"/>
  <c r="X87" i="40"/>
  <c r="AC87" i="40" s="1"/>
  <c r="AC87" i="51"/>
  <c r="X107" i="46"/>
  <c r="AC107" i="46" s="1"/>
  <c r="E35" i="23" s="1"/>
  <c r="X107" i="52"/>
  <c r="AC107" i="52" s="1"/>
  <c r="E32" i="41" s="1"/>
  <c r="X11" i="40"/>
  <c r="AC11" i="40" s="1"/>
  <c r="AC11" i="54"/>
  <c r="P39" i="49"/>
  <c r="P39" i="42" s="1"/>
  <c r="N87" i="47"/>
  <c r="AB27" i="54"/>
  <c r="M27" i="37"/>
  <c r="N27" i="54" s="1"/>
  <c r="J95" i="36"/>
  <c r="K95" i="53" s="1"/>
  <c r="L34" i="53"/>
  <c r="O106" i="4"/>
  <c r="P106" i="24" s="1"/>
  <c r="AB105" i="50"/>
  <c r="D5" i="41" s="1"/>
  <c r="L105" i="30"/>
  <c r="M105" i="50" s="1"/>
  <c r="G59" i="36"/>
  <c r="H59" i="47" s="1"/>
  <c r="Q102" i="45"/>
  <c r="O75" i="13"/>
  <c r="P75" i="51" s="1"/>
  <c r="P75" i="40" s="1"/>
  <c r="O10" i="13"/>
  <c r="O10" i="32" s="1"/>
  <c r="P10" i="45"/>
  <c r="Q66" i="45"/>
  <c r="N39" i="13"/>
  <c r="O39" i="51"/>
  <c r="N29" i="13"/>
  <c r="O29" i="45" s="1"/>
  <c r="P45" i="51"/>
  <c r="P45" i="40" s="1"/>
  <c r="N45" i="13"/>
  <c r="O45" i="45"/>
  <c r="O45" i="51"/>
  <c r="P47" i="51"/>
  <c r="P50" i="51"/>
  <c r="P50" i="40" s="1"/>
  <c r="N50" i="13"/>
  <c r="N50" i="32" s="1"/>
  <c r="AA50" i="47"/>
  <c r="AD50" i="47"/>
  <c r="AD107" i="53"/>
  <c r="F34" i="41" s="1"/>
  <c r="AA107" i="53"/>
  <c r="C34" i="41" s="1"/>
  <c r="N51" i="13"/>
  <c r="O51" i="51" s="1"/>
  <c r="P101" i="51"/>
  <c r="P101" i="40" s="1"/>
  <c r="N81" i="32"/>
  <c r="N88" i="45"/>
  <c r="L88" i="13"/>
  <c r="M88" i="45" s="1"/>
  <c r="J97" i="13"/>
  <c r="K97" i="51" s="1"/>
  <c r="E106" i="13"/>
  <c r="F106" i="45" s="1"/>
  <c r="F106" i="51"/>
  <c r="P100" i="51"/>
  <c r="N100" i="13"/>
  <c r="N100" i="32" s="1"/>
  <c r="AB43" i="45"/>
  <c r="M43" i="13"/>
  <c r="N43" i="45" s="1"/>
  <c r="N38" i="13"/>
  <c r="O38" i="45" s="1"/>
  <c r="AB38" i="45" s="1"/>
  <c r="O51" i="32"/>
  <c r="J79" i="6"/>
  <c r="K79" i="43"/>
  <c r="J87" i="6"/>
  <c r="K87" i="43"/>
  <c r="K11" i="30"/>
  <c r="L11" i="50"/>
  <c r="Q86" i="40"/>
  <c r="P91" i="53"/>
  <c r="O82" i="37"/>
  <c r="P82" i="54" s="1"/>
  <c r="P82" i="40" s="1"/>
  <c r="N82" i="36"/>
  <c r="O82" i="47" s="1"/>
  <c r="AB82" i="47" s="1"/>
  <c r="Q73" i="49"/>
  <c r="Q73" i="42" s="1"/>
  <c r="X96" i="54"/>
  <c r="AC96" i="54" s="1"/>
  <c r="X96" i="49"/>
  <c r="AC96" i="49" s="1"/>
  <c r="AC65" i="40"/>
  <c r="X39" i="54"/>
  <c r="AC39" i="54" s="1"/>
  <c r="X39" i="49"/>
  <c r="AC39" i="49" s="1"/>
  <c r="X90" i="49"/>
  <c r="AC90" i="49" s="1"/>
  <c r="X90" i="54"/>
  <c r="X21" i="54"/>
  <c r="X21" i="49"/>
  <c r="X78" i="45"/>
  <c r="X78" i="51"/>
  <c r="X78" i="32"/>
  <c r="X38" i="45"/>
  <c r="AC38" i="45" s="1"/>
  <c r="X38" i="51"/>
  <c r="AC108" i="51"/>
  <c r="E43" i="41" s="1"/>
  <c r="E42" i="41" s="1"/>
  <c r="N5" i="37"/>
  <c r="O5" i="54" s="1"/>
  <c r="AB5" i="54" s="1"/>
  <c r="N70" i="37"/>
  <c r="O70" i="54" s="1"/>
  <c r="AB70" i="54" s="1"/>
  <c r="O70" i="49"/>
  <c r="P70" i="49"/>
  <c r="M80" i="36"/>
  <c r="N80" i="53" s="1"/>
  <c r="O80" i="53"/>
  <c r="AB80" i="53" s="1"/>
  <c r="N36" i="37"/>
  <c r="O36" i="49" s="1"/>
  <c r="AB36" i="49" s="1"/>
  <c r="N37" i="47"/>
  <c r="L57" i="37"/>
  <c r="M57" i="54" s="1"/>
  <c r="M57" i="49"/>
  <c r="M45" i="37"/>
  <c r="N45" i="54" s="1"/>
  <c r="O87" i="40"/>
  <c r="AB87" i="40" s="1"/>
  <c r="M87" i="37"/>
  <c r="N87" i="54" s="1"/>
  <c r="N87" i="40" s="1"/>
  <c r="P84" i="4"/>
  <c r="Q84" i="24" s="1"/>
  <c r="P52" i="4"/>
  <c r="Q52" i="24" s="1"/>
  <c r="Q52" i="42" s="1"/>
  <c r="P20" i="4"/>
  <c r="Q20" i="24"/>
  <c r="X6" i="4"/>
  <c r="X6" i="24" s="1"/>
  <c r="W6" i="24"/>
  <c r="X10" i="4"/>
  <c r="X10" i="24" s="1"/>
  <c r="W10" i="24"/>
  <c r="X14" i="4"/>
  <c r="X14" i="24" s="1"/>
  <c r="X14" i="42" s="1"/>
  <c r="W14" i="24"/>
  <c r="X18" i="4"/>
  <c r="X18" i="24" s="1"/>
  <c r="W18" i="24"/>
  <c r="X22" i="4"/>
  <c r="X22" i="24" s="1"/>
  <c r="X22" i="42" s="1"/>
  <c r="W22" i="24"/>
  <c r="X26" i="4"/>
  <c r="X26" i="24" s="1"/>
  <c r="W26" i="24"/>
  <c r="X30" i="4"/>
  <c r="X30" i="24" s="1"/>
  <c r="W30" i="24"/>
  <c r="X34" i="4"/>
  <c r="X34" i="24" s="1"/>
  <c r="W34" i="24"/>
  <c r="X38" i="4"/>
  <c r="X38" i="24" s="1"/>
  <c r="W38" i="24"/>
  <c r="X42" i="4"/>
  <c r="X42" i="24" s="1"/>
  <c r="W42" i="24"/>
  <c r="X46" i="4"/>
  <c r="X46" i="24" s="1"/>
  <c r="W46" i="24"/>
  <c r="X50" i="4"/>
  <c r="X50" i="24" s="1"/>
  <c r="X50" i="42" s="1"/>
  <c r="W50" i="24"/>
  <c r="X54" i="4"/>
  <c r="X54" i="24" s="1"/>
  <c r="X54" i="42" s="1"/>
  <c r="W54" i="24"/>
  <c r="X58" i="4"/>
  <c r="X58" i="24" s="1"/>
  <c r="W58" i="24"/>
  <c r="X62" i="4"/>
  <c r="X62" i="24" s="1"/>
  <c r="W62" i="24"/>
  <c r="X66" i="4"/>
  <c r="X66" i="24" s="1"/>
  <c r="W66" i="24"/>
  <c r="X70" i="4"/>
  <c r="X70" i="24" s="1"/>
  <c r="W70" i="24"/>
  <c r="X74" i="4"/>
  <c r="X74" i="24" s="1"/>
  <c r="W74" i="24"/>
  <c r="X78" i="4"/>
  <c r="X78" i="24" s="1"/>
  <c r="W78" i="24"/>
  <c r="X82" i="4"/>
  <c r="X82" i="24" s="1"/>
  <c r="X82" i="42" s="1"/>
  <c r="W82" i="24"/>
  <c r="X86" i="4"/>
  <c r="X86" i="24" s="1"/>
  <c r="X86" i="42" s="1"/>
  <c r="W86" i="24"/>
  <c r="X90" i="4"/>
  <c r="X90" i="24" s="1"/>
  <c r="W90" i="24"/>
  <c r="X94" i="4"/>
  <c r="X94" i="24" s="1"/>
  <c r="X94" i="42" s="1"/>
  <c r="W94" i="24"/>
  <c r="X98" i="4"/>
  <c r="X98" i="24" s="1"/>
  <c r="X98" i="42" s="1"/>
  <c r="W98" i="24"/>
  <c r="X102" i="4"/>
  <c r="X102" i="24" s="1"/>
  <c r="X102" i="42" s="1"/>
  <c r="W102" i="24"/>
  <c r="H61" i="6"/>
  <c r="I61" i="43"/>
  <c r="K25" i="30"/>
  <c r="L25" i="50"/>
  <c r="K57" i="30"/>
  <c r="L57" i="50"/>
  <c r="K65" i="30"/>
  <c r="L65" i="50"/>
  <c r="K73" i="30"/>
  <c r="L73" i="50"/>
  <c r="K81" i="30"/>
  <c r="L81" i="50"/>
  <c r="H73" i="6"/>
  <c r="I73" i="43"/>
  <c r="K7" i="30"/>
  <c r="L7" i="50"/>
  <c r="K31" i="30"/>
  <c r="L31" i="50"/>
  <c r="K39" i="30"/>
  <c r="L39" i="50"/>
  <c r="K47" i="30"/>
  <c r="L47" i="50"/>
  <c r="K71" i="30"/>
  <c r="L71" i="50"/>
  <c r="N93" i="30"/>
  <c r="O93" i="50"/>
  <c r="N49" i="36"/>
  <c r="O49" i="53" s="1"/>
  <c r="X64" i="49"/>
  <c r="AC64" i="49" s="1"/>
  <c r="X64" i="54"/>
  <c r="AC64" i="54" s="1"/>
  <c r="N68" i="36"/>
  <c r="O68" i="53" s="1"/>
  <c r="AB68" i="53" s="1"/>
  <c r="O68" i="47"/>
  <c r="AB68" i="47" s="1"/>
  <c r="P79" i="47"/>
  <c r="X74" i="49"/>
  <c r="AC74" i="49" s="1"/>
  <c r="X74" i="54"/>
  <c r="P13" i="40"/>
  <c r="X79" i="54"/>
  <c r="AC79" i="54" s="1"/>
  <c r="X79" i="49"/>
  <c r="AC79" i="49" s="1"/>
  <c r="Q40" i="54"/>
  <c r="Q40" i="40" s="1"/>
  <c r="O28" i="37"/>
  <c r="P28" i="49" s="1"/>
  <c r="AC14" i="51"/>
  <c r="X14" i="32"/>
  <c r="AC91" i="42"/>
  <c r="X26" i="51"/>
  <c r="X26" i="45"/>
  <c r="AC26" i="45" s="1"/>
  <c r="W70" i="40"/>
  <c r="P94" i="49"/>
  <c r="N92" i="53"/>
  <c r="M16" i="36"/>
  <c r="N16" i="53"/>
  <c r="N16" i="47"/>
  <c r="L39" i="36"/>
  <c r="M39" i="53" s="1"/>
  <c r="M60" i="37"/>
  <c r="N60" i="49" s="1"/>
  <c r="O110" i="37"/>
  <c r="P110" i="49" s="1"/>
  <c r="N17" i="37"/>
  <c r="O17" i="54" s="1"/>
  <c r="P55" i="49"/>
  <c r="L30" i="36"/>
  <c r="M30" i="53" s="1"/>
  <c r="M30" i="47"/>
  <c r="P106" i="32"/>
  <c r="N75" i="37"/>
  <c r="O75" i="49" s="1"/>
  <c r="AB75" i="49" s="1"/>
  <c r="X52" i="49"/>
  <c r="X52" i="42" s="1"/>
  <c r="AC52" i="42" s="1"/>
  <c r="X52" i="54"/>
  <c r="X52" i="40" s="1"/>
  <c r="AC52" i="40" s="1"/>
  <c r="X18" i="54"/>
  <c r="X18" i="40" s="1"/>
  <c r="AC18" i="40" s="1"/>
  <c r="X18" i="49"/>
  <c r="X75" i="42"/>
  <c r="AC75" i="42" s="1"/>
  <c r="J56" i="36"/>
  <c r="K56" i="47" s="1"/>
  <c r="M50" i="49"/>
  <c r="I46" i="36"/>
  <c r="J46" i="53" s="1"/>
  <c r="I78" i="36"/>
  <c r="J78" i="47" s="1"/>
  <c r="J100" i="47"/>
  <c r="M63" i="32"/>
  <c r="L63" i="32" s="1"/>
  <c r="G55" i="36"/>
  <c r="H55" i="53" s="1"/>
  <c r="N60" i="32"/>
  <c r="M60" i="32" s="1"/>
  <c r="N31" i="32"/>
  <c r="O27" i="13"/>
  <c r="P27" i="45" s="1"/>
  <c r="P27" i="42" s="1"/>
  <c r="Q96" i="45"/>
  <c r="P57" i="45"/>
  <c r="P57" i="42" s="1"/>
  <c r="O57" i="51"/>
  <c r="N57" i="13"/>
  <c r="N110" i="6"/>
  <c r="O110" i="43" s="1"/>
  <c r="AB110" i="43" s="1"/>
  <c r="D71" i="23" s="1"/>
  <c r="N107" i="43"/>
  <c r="M107" i="6"/>
  <c r="K109" i="30"/>
  <c r="L109" i="50" s="1"/>
  <c r="P55" i="40"/>
  <c r="N55" i="13"/>
  <c r="O55" i="51" s="1"/>
  <c r="X105" i="45"/>
  <c r="X105" i="51"/>
  <c r="M83" i="32"/>
  <c r="L83" i="32" s="1"/>
  <c r="AB67" i="45"/>
  <c r="N25" i="45"/>
  <c r="N76" i="51"/>
  <c r="L76" i="13"/>
  <c r="M76" i="45" s="1"/>
  <c r="M76" i="51"/>
  <c r="AB76" i="51"/>
  <c r="L82" i="51"/>
  <c r="K82" i="13"/>
  <c r="L64" i="32"/>
  <c r="K64" i="32" s="1"/>
  <c r="K64" i="13"/>
  <c r="L64" i="45"/>
  <c r="K59" i="13"/>
  <c r="L59" i="45" s="1"/>
  <c r="K89" i="13"/>
  <c r="L89" i="45" s="1"/>
  <c r="M89" i="51"/>
  <c r="D12" i="13"/>
  <c r="E12" i="45"/>
  <c r="AE91" i="45"/>
  <c r="Z91" i="45"/>
  <c r="P15" i="45"/>
  <c r="O15" i="45"/>
  <c r="N15" i="13"/>
  <c r="Q15" i="42"/>
  <c r="P42" i="45"/>
  <c r="N42" i="13"/>
  <c r="N42" i="32" s="1"/>
  <c r="N16" i="13"/>
  <c r="O16" i="45" s="1"/>
  <c r="O57" i="32"/>
  <c r="N57" i="32" s="1"/>
  <c r="K87" i="32"/>
  <c r="X84" i="42"/>
  <c r="AC84" i="42" s="1"/>
  <c r="W12" i="42"/>
  <c r="P30" i="32"/>
  <c r="O30" i="32" s="1"/>
  <c r="O14" i="32"/>
  <c r="N14" i="32" s="1"/>
  <c r="AC108" i="45"/>
  <c r="E47" i="23" s="1"/>
  <c r="E46" i="23" s="1"/>
  <c r="O19" i="32"/>
  <c r="N19" i="32" s="1"/>
  <c r="O96" i="37"/>
  <c r="P96" i="54" s="1"/>
  <c r="P96" i="49"/>
  <c r="Q96" i="54"/>
  <c r="Q96" i="49"/>
  <c r="P92" i="4"/>
  <c r="Q92" i="24" s="1"/>
  <c r="Q92" i="42" s="1"/>
  <c r="P60" i="4"/>
  <c r="Q60" i="24" s="1"/>
  <c r="Q60" i="42" s="1"/>
  <c r="P28" i="4"/>
  <c r="Q28" i="24" s="1"/>
  <c r="Q28" i="42" s="1"/>
  <c r="P6" i="4"/>
  <c r="Q6" i="24" s="1"/>
  <c r="Q6" i="42" s="1"/>
  <c r="P14" i="4"/>
  <c r="Q14" i="24"/>
  <c r="Q14" i="42" s="1"/>
  <c r="P30" i="4"/>
  <c r="Q30" i="24" s="1"/>
  <c r="P38" i="4"/>
  <c r="Q38" i="24" s="1"/>
  <c r="Q38" i="42" s="1"/>
  <c r="P46" i="4"/>
  <c r="Q46" i="24" s="1"/>
  <c r="Q46" i="42" s="1"/>
  <c r="P54" i="4"/>
  <c r="Q54" i="24" s="1"/>
  <c r="P62" i="4"/>
  <c r="Q62" i="24" s="1"/>
  <c r="P70" i="4"/>
  <c r="Q70" i="24" s="1"/>
  <c r="Q70" i="42" s="1"/>
  <c r="J83" i="6"/>
  <c r="K83" i="43" s="1"/>
  <c r="K45" i="30"/>
  <c r="L45" i="50" s="1"/>
  <c r="K53" i="30"/>
  <c r="L53" i="50" s="1"/>
  <c r="K69" i="30"/>
  <c r="L69" i="50" s="1"/>
  <c r="K77" i="30"/>
  <c r="L77" i="50" s="1"/>
  <c r="W86" i="40"/>
  <c r="AC86" i="54"/>
  <c r="M67" i="36"/>
  <c r="N67" i="47" s="1"/>
  <c r="X109" i="54"/>
  <c r="AC109" i="54" s="1"/>
  <c r="E59" i="41" s="1"/>
  <c r="E57" i="41" s="1"/>
  <c r="X109" i="49"/>
  <c r="AC109" i="49" s="1"/>
  <c r="E64" i="23" s="1"/>
  <c r="E62" i="23" s="1"/>
  <c r="L51" i="36"/>
  <c r="M51" i="47" s="1"/>
  <c r="M51" i="53"/>
  <c r="M108" i="52"/>
  <c r="O105" i="32"/>
  <c r="Q110" i="4"/>
  <c r="R110" i="24" s="1"/>
  <c r="R110" i="42" s="1"/>
  <c r="J8" i="36"/>
  <c r="K8" i="47" s="1"/>
  <c r="K8" i="53"/>
  <c r="K110" i="36"/>
  <c r="L110" i="47" s="1"/>
  <c r="AD41" i="53"/>
  <c r="AA41" i="53"/>
  <c r="J97" i="32"/>
  <c r="N98" i="32"/>
  <c r="O85" i="13"/>
  <c r="P85" i="51" s="1"/>
  <c r="P85" i="40" s="1"/>
  <c r="N65" i="32"/>
  <c r="N36" i="32"/>
  <c r="Q84" i="45"/>
  <c r="O84" i="13"/>
  <c r="P84" i="45"/>
  <c r="N16" i="32"/>
  <c r="N93" i="13"/>
  <c r="O93" i="45" s="1"/>
  <c r="O93" i="51"/>
  <c r="AB93" i="51" s="1"/>
  <c r="O20" i="32"/>
  <c r="O3" i="13"/>
  <c r="P3" i="51"/>
  <c r="P11" i="45"/>
  <c r="O11" i="51"/>
  <c r="N11" i="13"/>
  <c r="O81" i="51"/>
  <c r="N81" i="45"/>
  <c r="M81" i="13"/>
  <c r="O63" i="40"/>
  <c r="AB63" i="40" s="1"/>
  <c r="AB63" i="51"/>
  <c r="K17" i="13"/>
  <c r="K17" i="32" s="1"/>
  <c r="M17" i="51"/>
  <c r="L28" i="32"/>
  <c r="I37" i="13"/>
  <c r="J37" i="45"/>
  <c r="J37" i="51"/>
  <c r="P78" i="51"/>
  <c r="P78" i="40" s="1"/>
  <c r="N78" i="13"/>
  <c r="O78" i="45" s="1"/>
  <c r="AB78" i="45" s="1"/>
  <c r="P68" i="51"/>
  <c r="O68" i="45"/>
  <c r="AB68" i="45" s="1"/>
  <c r="N68" i="13"/>
  <c r="J53" i="13"/>
  <c r="K53" i="45"/>
  <c r="K6" i="45"/>
  <c r="J6" i="45"/>
  <c r="I6" i="13"/>
  <c r="K110" i="51"/>
  <c r="J110" i="13"/>
  <c r="K110" i="45"/>
  <c r="J95" i="6"/>
  <c r="K95" i="43"/>
  <c r="K3" i="30"/>
  <c r="L3" i="50"/>
  <c r="K19" i="30"/>
  <c r="L19" i="50"/>
  <c r="K27" i="30"/>
  <c r="L27" i="50"/>
  <c r="K35" i="30"/>
  <c r="L35" i="50"/>
  <c r="K43" i="30"/>
  <c r="L43" i="50"/>
  <c r="K51" i="30"/>
  <c r="L51" i="50"/>
  <c r="K59" i="30"/>
  <c r="L59" i="50"/>
  <c r="N91" i="30"/>
  <c r="O91" i="50" s="1"/>
  <c r="N95" i="30"/>
  <c r="O95" i="50"/>
  <c r="N86" i="36"/>
  <c r="O86" i="53" s="1"/>
  <c r="O83" i="37"/>
  <c r="P83" i="54" s="1"/>
  <c r="O89" i="37"/>
  <c r="P89" i="54" s="1"/>
  <c r="P89" i="40" s="1"/>
  <c r="N15" i="36"/>
  <c r="O15" i="47" s="1"/>
  <c r="AB15" i="47" s="1"/>
  <c r="O81" i="37"/>
  <c r="P81" i="49" s="1"/>
  <c r="P81" i="54"/>
  <c r="P81" i="40" s="1"/>
  <c r="X31" i="54"/>
  <c r="AC31" i="54" s="1"/>
  <c r="X31" i="49"/>
  <c r="AC31" i="49" s="1"/>
  <c r="AC53" i="40"/>
  <c r="X45" i="54"/>
  <c r="AC45" i="54" s="1"/>
  <c r="X45" i="49"/>
  <c r="AC45" i="49" s="1"/>
  <c r="AC27" i="54"/>
  <c r="X81" i="54"/>
  <c r="X81" i="40" s="1"/>
  <c r="AC81" i="40" s="1"/>
  <c r="X81" i="49"/>
  <c r="X81" i="42" s="1"/>
  <c r="AC81" i="42" s="1"/>
  <c r="W49" i="42"/>
  <c r="X49" i="54"/>
  <c r="X49" i="40" s="1"/>
  <c r="AC49" i="40" s="1"/>
  <c r="X49" i="49"/>
  <c r="X49" i="42" s="1"/>
  <c r="X4" i="54"/>
  <c r="X4" i="40" s="1"/>
  <c r="AC4" i="40" s="1"/>
  <c r="X4" i="49"/>
  <c r="X4" i="42" s="1"/>
  <c r="AC4" i="42" s="1"/>
  <c r="X46" i="51"/>
  <c r="X46" i="45"/>
  <c r="AC46" i="45" s="1"/>
  <c r="O74" i="13"/>
  <c r="O74" i="32" s="1"/>
  <c r="X76" i="51"/>
  <c r="X76" i="40" s="1"/>
  <c r="AC76" i="40" s="1"/>
  <c r="X76" i="45"/>
  <c r="M4" i="36"/>
  <c r="N4" i="47" s="1"/>
  <c r="N4" i="53"/>
  <c r="M31" i="36"/>
  <c r="N31" i="47" s="1"/>
  <c r="AB17" i="53"/>
  <c r="L76" i="36"/>
  <c r="M76" i="53" s="1"/>
  <c r="N4" i="37"/>
  <c r="O4" i="54" s="1"/>
  <c r="AB4" i="54" s="1"/>
  <c r="K59" i="32"/>
  <c r="P100" i="4"/>
  <c r="Q100" i="24"/>
  <c r="AD53" i="43"/>
  <c r="AA53" i="43"/>
  <c r="AD69" i="43"/>
  <c r="AA69" i="43"/>
  <c r="K85" i="6"/>
  <c r="L85" i="43" s="1"/>
  <c r="K93" i="6"/>
  <c r="L93" i="43" s="1"/>
  <c r="K101" i="6"/>
  <c r="L101" i="43" s="1"/>
  <c r="K9" i="30"/>
  <c r="L9" i="50" s="1"/>
  <c r="K17" i="30"/>
  <c r="L17" i="50" s="1"/>
  <c r="AD41" i="43"/>
  <c r="AA41" i="43"/>
  <c r="AC18" i="53"/>
  <c r="N97" i="36"/>
  <c r="O97" i="47" s="1"/>
  <c r="N96" i="36"/>
  <c r="O96" i="47" s="1"/>
  <c r="AB96" i="47" s="1"/>
  <c r="O99" i="37"/>
  <c r="P99" i="49" s="1"/>
  <c r="X38" i="54"/>
  <c r="AC38" i="54" s="1"/>
  <c r="X38" i="49"/>
  <c r="AC38" i="49" s="1"/>
  <c r="X30" i="49"/>
  <c r="AC30" i="49" s="1"/>
  <c r="X30" i="54"/>
  <c r="AC30" i="54" s="1"/>
  <c r="O54" i="37"/>
  <c r="P54" i="49" s="1"/>
  <c r="O31" i="37"/>
  <c r="P31" i="54" s="1"/>
  <c r="P31" i="40" s="1"/>
  <c r="P31" i="49"/>
  <c r="P31" i="42" s="1"/>
  <c r="X16" i="54"/>
  <c r="AC16" i="54" s="1"/>
  <c r="X16" i="49"/>
  <c r="AC16" i="49" s="1"/>
  <c r="X62" i="51"/>
  <c r="X62" i="45"/>
  <c r="AC62" i="45" s="1"/>
  <c r="X6" i="45"/>
  <c r="AC6" i="45" s="1"/>
  <c r="X6" i="51"/>
  <c r="M53" i="36"/>
  <c r="N53" i="53" s="1"/>
  <c r="M25" i="37"/>
  <c r="N25" i="54" s="1"/>
  <c r="N64" i="37"/>
  <c r="O64" i="54" s="1"/>
  <c r="N44" i="37"/>
  <c r="O44" i="49" s="1"/>
  <c r="AB44" i="49" s="1"/>
  <c r="O44" i="54"/>
  <c r="M63" i="37"/>
  <c r="N63" i="49" s="1"/>
  <c r="M35" i="37"/>
  <c r="N35" i="54" s="1"/>
  <c r="O106" i="34" a="1"/>
  <c r="O106" i="34" s="1"/>
  <c r="P106" i="52" s="1"/>
  <c r="M110" i="34" a="1"/>
  <c r="M110" i="34" s="1"/>
  <c r="N110" i="46" s="1"/>
  <c r="M51" i="37"/>
  <c r="N51" i="49" s="1"/>
  <c r="K38" i="36"/>
  <c r="L38" i="53" s="1"/>
  <c r="M38" i="53"/>
  <c r="J43" i="36"/>
  <c r="K43" i="47" s="1"/>
  <c r="L43" i="53"/>
  <c r="J5" i="36"/>
  <c r="K5" i="47" s="1"/>
  <c r="K5" i="53"/>
  <c r="L5" i="53"/>
  <c r="I88" i="36"/>
  <c r="J88" i="53" s="1"/>
  <c r="K88" i="53"/>
  <c r="N55" i="32"/>
  <c r="N108" i="4"/>
  <c r="O108" i="24" s="1"/>
  <c r="AD45" i="53"/>
  <c r="AA45" i="53"/>
  <c r="G52" i="36"/>
  <c r="H52" i="53" s="1"/>
  <c r="X107" i="51"/>
  <c r="X107" i="45"/>
  <c r="L88" i="32"/>
  <c r="Q80" i="51"/>
  <c r="O80" i="13"/>
  <c r="P80" i="45"/>
  <c r="O75" i="32"/>
  <c r="N45" i="32"/>
  <c r="P77" i="45"/>
  <c r="O77" i="13"/>
  <c r="N5" i="13"/>
  <c r="O5" i="45" s="1"/>
  <c r="Q62" i="40"/>
  <c r="O69" i="51"/>
  <c r="N69" i="51"/>
  <c r="M69" i="13"/>
  <c r="O35" i="51"/>
  <c r="M35" i="13"/>
  <c r="N35" i="51"/>
  <c r="J106" i="36"/>
  <c r="K106" i="53" s="1"/>
  <c r="K106" i="47"/>
  <c r="AD47" i="47"/>
  <c r="AA47" i="47"/>
  <c r="AD62" i="53"/>
  <c r="AA62" i="53"/>
  <c r="N18" i="45"/>
  <c r="M18" i="45"/>
  <c r="L18" i="13"/>
  <c r="M44" i="45"/>
  <c r="K44" i="13"/>
  <c r="L44" i="51"/>
  <c r="L44" i="45"/>
  <c r="AB72" i="51"/>
  <c r="L87" i="45"/>
  <c r="J87" i="13"/>
  <c r="K87" i="45"/>
  <c r="X106" i="51"/>
  <c r="X106" i="45"/>
  <c r="X106" i="42" s="1"/>
  <c r="AC106" i="42" s="1"/>
  <c r="E26" i="23" s="1"/>
  <c r="P70" i="45"/>
  <c r="N70" i="13"/>
  <c r="O70" i="45"/>
  <c r="AB70" i="45" s="1"/>
  <c r="P84" i="32"/>
  <c r="O84" i="32" s="1"/>
  <c r="N39" i="32"/>
  <c r="AB41" i="45"/>
  <c r="N41" i="51"/>
  <c r="M41" i="13"/>
  <c r="Z63" i="53"/>
  <c r="AE63" i="53"/>
  <c r="C63" i="36"/>
  <c r="D63" i="47" s="1"/>
  <c r="D63" i="53"/>
  <c r="J13" i="32"/>
  <c r="I13" i="32" s="1"/>
  <c r="O49" i="37"/>
  <c r="P49" i="54" s="1"/>
  <c r="P49" i="40" s="1"/>
  <c r="Q49" i="49"/>
  <c r="Q49" i="42" s="1"/>
  <c r="Q49" i="54"/>
  <c r="Q49" i="40" s="1"/>
  <c r="K82" i="32"/>
  <c r="AE110" i="50"/>
  <c r="G65" i="41" s="1"/>
  <c r="R74" i="42"/>
  <c r="P82" i="4"/>
  <c r="Q82" i="24" s="1"/>
  <c r="Q82" i="42" s="1"/>
  <c r="P90" i="4"/>
  <c r="Q90" i="24" s="1"/>
  <c r="Q90" i="42" s="1"/>
  <c r="P98" i="4"/>
  <c r="Q98" i="24" s="1"/>
  <c r="Q98" i="42" s="1"/>
  <c r="AC50" i="49"/>
  <c r="X67" i="42"/>
  <c r="AC67" i="42" s="1"/>
  <c r="X87" i="42"/>
  <c r="AC87" i="45"/>
  <c r="W87" i="42"/>
  <c r="W110" i="4"/>
  <c r="V110" i="24"/>
  <c r="V110" i="42" s="1"/>
  <c r="X107" i="54"/>
  <c r="AC107" i="54" s="1"/>
  <c r="E35" i="41" s="1"/>
  <c r="E33" i="41" s="1"/>
  <c r="X107" i="49"/>
  <c r="AC107" i="49" s="1"/>
  <c r="E38" i="23" s="1"/>
  <c r="E36" i="23" s="1"/>
  <c r="X11" i="42"/>
  <c r="AC11" i="42" s="1"/>
  <c r="AC11" i="49"/>
  <c r="N39" i="37"/>
  <c r="O39" i="54" s="1"/>
  <c r="AB39" i="54" s="1"/>
  <c r="M99" i="36"/>
  <c r="N99" i="53" s="1"/>
  <c r="N99" i="47"/>
  <c r="L87" i="36"/>
  <c r="M87" i="53" s="1"/>
  <c r="J14" i="36"/>
  <c r="K14" i="53" s="1"/>
  <c r="L14" i="47"/>
  <c r="J10" i="36"/>
  <c r="K10" i="47" s="1"/>
  <c r="I81" i="36"/>
  <c r="J81" i="47" s="1"/>
  <c r="K81" i="53"/>
  <c r="I60" i="36"/>
  <c r="J60" i="47" s="1"/>
  <c r="K60" i="53"/>
  <c r="J34" i="36"/>
  <c r="K34" i="53"/>
  <c r="K34" i="47"/>
  <c r="Q106" i="42"/>
  <c r="M106" i="30"/>
  <c r="N106" i="50" s="1"/>
  <c r="L108" i="30"/>
  <c r="M108" i="50" s="1"/>
  <c r="P102" i="51"/>
  <c r="P102" i="40" s="1"/>
  <c r="O102" i="13"/>
  <c r="P102" i="45"/>
  <c r="AC62" i="51"/>
  <c r="O56" i="13"/>
  <c r="P56" i="45"/>
  <c r="P56" i="42" s="1"/>
  <c r="Q54" i="51"/>
  <c r="Q54" i="40" s="1"/>
  <c r="O54" i="13"/>
  <c r="P54" i="51" s="1"/>
  <c r="R54" i="42"/>
  <c r="N15" i="32"/>
  <c r="O7" i="13"/>
  <c r="P7" i="45" s="1"/>
  <c r="Q66" i="51"/>
  <c r="Q66" i="40" s="1"/>
  <c r="O66" i="13"/>
  <c r="P66" i="51"/>
  <c r="P66" i="45"/>
  <c r="R66" i="42"/>
  <c r="P39" i="40"/>
  <c r="P47" i="45"/>
  <c r="N47" i="13"/>
  <c r="O47" i="51"/>
  <c r="G107" i="36"/>
  <c r="H107" i="53" s="1"/>
  <c r="P51" i="40"/>
  <c r="N101" i="13"/>
  <c r="O101" i="45" s="1"/>
  <c r="M4" i="13"/>
  <c r="M4" i="32" s="1"/>
  <c r="O4" i="51"/>
  <c r="O46" i="45"/>
  <c r="AB46" i="45" s="1"/>
  <c r="N46" i="51"/>
  <c r="M46" i="13"/>
  <c r="M48" i="13"/>
  <c r="N48" i="51" s="1"/>
  <c r="N48" i="45"/>
  <c r="O48" i="51"/>
  <c r="N48" i="32"/>
  <c r="M48" i="32" s="1"/>
  <c r="M21" i="51"/>
  <c r="K21" i="13"/>
  <c r="L21" i="45"/>
  <c r="K61" i="13"/>
  <c r="L61" i="45" s="1"/>
  <c r="AB43" i="51"/>
  <c r="D12" i="32"/>
  <c r="O78" i="32"/>
  <c r="N78" i="32" s="1"/>
  <c r="K67" i="30"/>
  <c r="L67" i="50"/>
  <c r="K75" i="30"/>
  <c r="L75" i="50"/>
  <c r="N89" i="30"/>
  <c r="O89" i="50" s="1"/>
  <c r="N97" i="30"/>
  <c r="O97" i="50" s="1"/>
  <c r="N101" i="30"/>
  <c r="O101" i="50"/>
  <c r="AC68" i="47"/>
  <c r="W68" i="40"/>
  <c r="X68" i="49"/>
  <c r="AC68" i="49" s="1"/>
  <c r="X68" i="54"/>
  <c r="X68" i="40" s="1"/>
  <c r="AC4" i="49"/>
  <c r="N91" i="36"/>
  <c r="O91" i="47" s="1"/>
  <c r="N89" i="36"/>
  <c r="O89" i="53" s="1"/>
  <c r="AB89" i="53" s="1"/>
  <c r="O73" i="37"/>
  <c r="P73" i="54" s="1"/>
  <c r="X25" i="54"/>
  <c r="X25" i="49"/>
  <c r="AC65" i="54"/>
  <c r="X59" i="49"/>
  <c r="X59" i="54"/>
  <c r="X35" i="49"/>
  <c r="X35" i="54"/>
  <c r="X35" i="40" s="1"/>
  <c r="X17" i="54"/>
  <c r="X17" i="49"/>
  <c r="X46" i="32"/>
  <c r="W38" i="40"/>
  <c r="AC38" i="51"/>
  <c r="X58" i="51"/>
  <c r="X58" i="45"/>
  <c r="AC58" i="45" s="1"/>
  <c r="AC108" i="40"/>
  <c r="E48" i="41" s="1"/>
  <c r="N56" i="37"/>
  <c r="O56" i="54" s="1"/>
  <c r="AB56" i="54" s="1"/>
  <c r="AB37" i="53"/>
  <c r="L37" i="36"/>
  <c r="M37" i="53" s="1"/>
  <c r="M85" i="37"/>
  <c r="N85" i="49" s="1"/>
  <c r="AB87" i="49"/>
  <c r="O87" i="42"/>
  <c r="AB87" i="42" s="1"/>
  <c r="O59" i="42"/>
  <c r="AB59" i="42" s="1"/>
  <c r="M59" i="37"/>
  <c r="N59" i="49" s="1"/>
  <c r="N59" i="54"/>
  <c r="AD61" i="43"/>
  <c r="AA61" i="43"/>
  <c r="AD73" i="43"/>
  <c r="AA73" i="43"/>
  <c r="O68" i="37"/>
  <c r="P68" i="54" s="1"/>
  <c r="Q79" i="42"/>
  <c r="O79" i="47"/>
  <c r="N79" i="36"/>
  <c r="AB13" i="53"/>
  <c r="M13" i="36"/>
  <c r="N13" i="53" s="1"/>
  <c r="AC52" i="53"/>
  <c r="X85" i="54"/>
  <c r="X85" i="40" s="1"/>
  <c r="AC85" i="40" s="1"/>
  <c r="X85" i="49"/>
  <c r="X101" i="54"/>
  <c r="X101" i="49"/>
  <c r="O62" i="37"/>
  <c r="P62" i="54" s="1"/>
  <c r="O40" i="37"/>
  <c r="P40" i="49" s="1"/>
  <c r="P40" i="42" s="1"/>
  <c r="X73" i="54"/>
  <c r="X73" i="49"/>
  <c r="O47" i="37"/>
  <c r="P47" i="54" s="1"/>
  <c r="AC91" i="45"/>
  <c r="AC91" i="51"/>
  <c r="W26" i="40"/>
  <c r="AE26" i="51"/>
  <c r="AE26" i="45"/>
  <c r="X70" i="45"/>
  <c r="AC70" i="45" s="1"/>
  <c r="X70" i="51"/>
  <c r="X70" i="40" s="1"/>
  <c r="AC109" i="51"/>
  <c r="E55" i="41" s="1"/>
  <c r="E54" i="41" s="1"/>
  <c r="N94" i="37"/>
  <c r="O94" i="54" s="1"/>
  <c r="AB94" i="54" s="1"/>
  <c r="L92" i="36"/>
  <c r="M92" i="47" s="1"/>
  <c r="M92" i="37"/>
  <c r="N92" i="49" s="1"/>
  <c r="P12" i="54"/>
  <c r="P12" i="40" s="1"/>
  <c r="N53" i="37"/>
  <c r="O53" i="54" s="1"/>
  <c r="L48" i="36"/>
  <c r="M48" i="53" s="1"/>
  <c r="M48" i="47"/>
  <c r="M48" i="37"/>
  <c r="N48" i="49" s="1"/>
  <c r="N55" i="37"/>
  <c r="O55" i="54" s="1"/>
  <c r="AB55" i="54" s="1"/>
  <c r="X37" i="42"/>
  <c r="AC37" i="42" s="1"/>
  <c r="AC69" i="54"/>
  <c r="X58" i="32"/>
  <c r="F107" i="34" a="1"/>
  <c r="F107" i="34" s="1"/>
  <c r="G107" i="46" s="1"/>
  <c r="AC18" i="49"/>
  <c r="M61" i="36"/>
  <c r="N61" i="53" s="1"/>
  <c r="X75" i="40"/>
  <c r="AC75" i="40" s="1"/>
  <c r="P105" i="4"/>
  <c r="K105" i="36"/>
  <c r="L105" i="47" s="1"/>
  <c r="K50" i="37"/>
  <c r="J64" i="53"/>
  <c r="I64" i="36"/>
  <c r="J64" i="47"/>
  <c r="I100" i="53"/>
  <c r="H100" i="36"/>
  <c r="I100" i="47"/>
  <c r="O29" i="32"/>
  <c r="N29" i="32" s="1"/>
  <c r="AD55" i="47"/>
  <c r="AA55" i="47"/>
  <c r="K107" i="30"/>
  <c r="L107" i="50"/>
  <c r="X107" i="32"/>
  <c r="P85" i="32"/>
  <c r="O85" i="32" s="1"/>
  <c r="O68" i="32"/>
  <c r="N68" i="32" s="1"/>
  <c r="Q52" i="51"/>
  <c r="Q52" i="40" s="1"/>
  <c r="O52" i="13"/>
  <c r="R52" i="42"/>
  <c r="N43" i="32"/>
  <c r="M43" i="32" s="1"/>
  <c r="O27" i="32"/>
  <c r="Q96" i="51"/>
  <c r="O96" i="13"/>
  <c r="P96" i="51"/>
  <c r="P24" i="51"/>
  <c r="N24" i="13"/>
  <c r="P99" i="45"/>
  <c r="N99" i="13"/>
  <c r="P90" i="45"/>
  <c r="N90" i="13"/>
  <c r="O90" i="51"/>
  <c r="O90" i="45"/>
  <c r="M107" i="4"/>
  <c r="P22" i="51"/>
  <c r="N22" i="13"/>
  <c r="P55" i="42"/>
  <c r="X110" i="45"/>
  <c r="AC110" i="45" s="1"/>
  <c r="E73" i="23" s="1"/>
  <c r="E72" i="23" s="1"/>
  <c r="X110" i="51"/>
  <c r="O31" i="45"/>
  <c r="N31" i="45"/>
  <c r="M31" i="13"/>
  <c r="L67" i="13"/>
  <c r="M67" i="45"/>
  <c r="N25" i="51"/>
  <c r="L25" i="13"/>
  <c r="L25" i="32" s="1"/>
  <c r="N59" i="40"/>
  <c r="K89" i="32"/>
  <c r="L73" i="32"/>
  <c r="K73" i="32" s="1"/>
  <c r="J92" i="13"/>
  <c r="K92" i="45" s="1"/>
  <c r="K92" i="51"/>
  <c r="J49" i="13"/>
  <c r="N110" i="32"/>
  <c r="M110" i="32" s="1"/>
  <c r="AE91" i="51"/>
  <c r="Z91" i="51"/>
  <c r="K109" i="13"/>
  <c r="L109" i="51" s="1"/>
  <c r="M109" i="45"/>
  <c r="P95" i="45"/>
  <c r="P95" i="42" s="1"/>
  <c r="N95" i="13"/>
  <c r="N34" i="13"/>
  <c r="O34" i="51"/>
  <c r="O33" i="32"/>
  <c r="N33" i="32" s="1"/>
  <c r="P3" i="32"/>
  <c r="O3" i="32" s="1"/>
  <c r="D71" i="32"/>
  <c r="C71" i="32" s="1"/>
  <c r="AC105" i="24"/>
  <c r="E5" i="23" s="1"/>
  <c r="J6" i="32"/>
  <c r="I6" i="32" s="1"/>
  <c r="O5" i="32"/>
  <c r="N5" i="32" s="1"/>
  <c r="O62" i="32"/>
  <c r="N62" i="32" s="1"/>
  <c r="N35" i="32"/>
  <c r="M35" i="32" s="1"/>
  <c r="L44" i="32"/>
  <c r="K44" i="32" s="1"/>
  <c r="X56" i="45"/>
  <c r="X56" i="51"/>
  <c r="AC93" i="45"/>
  <c r="W71" i="42"/>
  <c r="W96" i="42"/>
  <c r="W23" i="40"/>
  <c r="X47" i="45"/>
  <c r="X47" i="51"/>
  <c r="AC83" i="45"/>
  <c r="W39" i="42"/>
  <c r="X66" i="42"/>
  <c r="AC66" i="45"/>
  <c r="W16" i="40"/>
  <c r="X97" i="51"/>
  <c r="X97" i="40" s="1"/>
  <c r="X97" i="45"/>
  <c r="X97" i="42" s="1"/>
  <c r="X19" i="42"/>
  <c r="X31" i="45"/>
  <c r="X31" i="51"/>
  <c r="W72" i="40"/>
  <c r="X10" i="42"/>
  <c r="W80" i="40"/>
  <c r="AC56" i="45"/>
  <c r="X71" i="45"/>
  <c r="X71" i="42" s="1"/>
  <c r="X71" i="51"/>
  <c r="X71" i="40" s="1"/>
  <c r="AC71" i="40" s="1"/>
  <c r="X96" i="45"/>
  <c r="X96" i="51"/>
  <c r="X96" i="40" s="1"/>
  <c r="W79" i="40"/>
  <c r="W55" i="40"/>
  <c r="W31" i="40"/>
  <c r="W72" i="42"/>
  <c r="W32" i="42"/>
  <c r="AC51" i="51"/>
  <c r="X83" i="40"/>
  <c r="X7" i="45"/>
  <c r="X7" i="42" s="1"/>
  <c r="X7" i="51"/>
  <c r="X7" i="40" s="1"/>
  <c r="J107" i="45"/>
  <c r="W79" i="42"/>
  <c r="X56" i="32"/>
  <c r="W48" i="40"/>
  <c r="X55" i="51"/>
  <c r="X55" i="45"/>
  <c r="W31" i="42"/>
  <c r="X72" i="45"/>
  <c r="X72" i="51"/>
  <c r="X72" i="40" s="1"/>
  <c r="X32" i="51"/>
  <c r="X32" i="45"/>
  <c r="X32" i="42" s="1"/>
  <c r="X77" i="42"/>
  <c r="AC77" i="45"/>
  <c r="X80" i="45"/>
  <c r="X80" i="42" s="1"/>
  <c r="AC80" i="42" s="1"/>
  <c r="X80" i="51"/>
  <c r="X80" i="40" s="1"/>
  <c r="J105" i="13"/>
  <c r="K105" i="51" s="1"/>
  <c r="W7" i="42"/>
  <c r="X89" i="45"/>
  <c r="X89" i="51"/>
  <c r="AC89" i="51" s="1"/>
  <c r="H107" i="13"/>
  <c r="I107" i="45" s="1"/>
  <c r="X79" i="45"/>
  <c r="X79" i="42" s="1"/>
  <c r="X79" i="51"/>
  <c r="AE71" i="51"/>
  <c r="W48" i="42"/>
  <c r="W55" i="42"/>
  <c r="AC55" i="45"/>
  <c r="AC29" i="42"/>
  <c r="X8" i="51"/>
  <c r="X8" i="40" s="1"/>
  <c r="X8" i="45"/>
  <c r="X72" i="32"/>
  <c r="X77" i="40"/>
  <c r="W63" i="42"/>
  <c r="W24" i="40"/>
  <c r="X82" i="40"/>
  <c r="W15" i="40"/>
  <c r="L105" i="45"/>
  <c r="W7" i="40"/>
  <c r="AC7" i="51"/>
  <c r="J107" i="51"/>
  <c r="AC93" i="51"/>
  <c r="X48" i="51"/>
  <c r="X48" i="45"/>
  <c r="X13" i="40"/>
  <c r="AC13" i="51"/>
  <c r="X47" i="32"/>
  <c r="X40" i="51"/>
  <c r="X40" i="45"/>
  <c r="AE40" i="45" s="1"/>
  <c r="X50" i="40"/>
  <c r="AC50" i="51"/>
  <c r="W8" i="40"/>
  <c r="AC45" i="51"/>
  <c r="X63" i="45"/>
  <c r="X63" i="51"/>
  <c r="AC63" i="51" s="1"/>
  <c r="X13" i="42"/>
  <c r="W40" i="40"/>
  <c r="AC82" i="51"/>
  <c r="W8" i="42"/>
  <c r="X79" i="32"/>
  <c r="W56" i="40"/>
  <c r="AC56" i="51"/>
  <c r="X24" i="51"/>
  <c r="X24" i="40" s="1"/>
  <c r="X24" i="45"/>
  <c r="X24" i="42" s="1"/>
  <c r="AC24" i="42" s="1"/>
  <c r="X15" i="45"/>
  <c r="X15" i="51"/>
  <c r="X15" i="40" s="1"/>
  <c r="W23" i="42"/>
  <c r="X24" i="32"/>
  <c r="W88" i="42"/>
  <c r="W39" i="40"/>
  <c r="X63" i="32"/>
  <c r="W16" i="42"/>
  <c r="W97" i="40"/>
  <c r="AC99" i="40"/>
  <c r="W40" i="42"/>
  <c r="AC40" i="45"/>
  <c r="AC42" i="45"/>
  <c r="AC29" i="45"/>
  <c r="W64" i="42"/>
  <c r="X7" i="32"/>
  <c r="X23" i="45"/>
  <c r="X23" i="51"/>
  <c r="X23" i="40" s="1"/>
  <c r="X88" i="45"/>
  <c r="X88" i="51"/>
  <c r="X39" i="45"/>
  <c r="X39" i="51"/>
  <c r="X39" i="40" s="1"/>
  <c r="X66" i="40"/>
  <c r="AC66" i="51"/>
  <c r="X16" i="51"/>
  <c r="X16" i="40" s="1"/>
  <c r="X16" i="45"/>
  <c r="X16" i="42" s="1"/>
  <c r="W97" i="42"/>
  <c r="AC89" i="45"/>
  <c r="X55" i="32"/>
  <c r="X16" i="32"/>
  <c r="AC82" i="45"/>
  <c r="X64" i="51"/>
  <c r="X64" i="45"/>
  <c r="AB35" i="24" l="1"/>
  <c r="O35" i="42"/>
  <c r="AB35" i="42" s="1"/>
  <c r="AC77" i="24"/>
  <c r="AC65" i="24"/>
  <c r="M35" i="4"/>
  <c r="N35" i="24"/>
  <c r="J16" i="4"/>
  <c r="K16" i="24"/>
  <c r="D99" i="4"/>
  <c r="E99" i="24"/>
  <c r="L17" i="4"/>
  <c r="M17" i="24"/>
  <c r="AC58" i="24"/>
  <c r="M23" i="4"/>
  <c r="N23" i="24"/>
  <c r="M97" i="4"/>
  <c r="M101" i="4"/>
  <c r="N101" i="24"/>
  <c r="P81" i="42"/>
  <c r="Q37" i="42"/>
  <c r="AC93" i="24"/>
  <c r="W93" i="42"/>
  <c r="AC93" i="42" s="1"/>
  <c r="AC85" i="24"/>
  <c r="K51" i="4"/>
  <c r="N53" i="4"/>
  <c r="O53" i="24"/>
  <c r="AB53" i="24" s="1"/>
  <c r="N81" i="4"/>
  <c r="M81" i="4" s="1"/>
  <c r="M43" i="4"/>
  <c r="N43" i="24"/>
  <c r="L57" i="4"/>
  <c r="K57" i="4" s="1"/>
  <c r="L87" i="4"/>
  <c r="M87" i="24" s="1"/>
  <c r="N93" i="4"/>
  <c r="O61" i="4"/>
  <c r="P61" i="24"/>
  <c r="N59" i="42"/>
  <c r="Q61" i="42"/>
  <c r="N73" i="4"/>
  <c r="O73" i="24"/>
  <c r="AB73" i="24" s="1"/>
  <c r="O71" i="24"/>
  <c r="AB71" i="24" s="1"/>
  <c r="P93" i="42"/>
  <c r="L69" i="4"/>
  <c r="M69" i="24"/>
  <c r="N65" i="4"/>
  <c r="O89" i="4"/>
  <c r="N89" i="4" s="1"/>
  <c r="P89" i="24"/>
  <c r="N71" i="24"/>
  <c r="L71" i="4"/>
  <c r="M71" i="24"/>
  <c r="O37" i="4"/>
  <c r="P37" i="24"/>
  <c r="N77" i="4"/>
  <c r="O77" i="24" s="1"/>
  <c r="AB77" i="24" s="1"/>
  <c r="M47" i="4"/>
  <c r="N47" i="24"/>
  <c r="O41" i="4"/>
  <c r="P41" i="24"/>
  <c r="L45" i="4"/>
  <c r="M45" i="24"/>
  <c r="L63" i="4"/>
  <c r="M63" i="24"/>
  <c r="M85" i="4"/>
  <c r="N85" i="24"/>
  <c r="AD75" i="24"/>
  <c r="AA75" i="24"/>
  <c r="M89" i="4"/>
  <c r="N89" i="24"/>
  <c r="AC87" i="42"/>
  <c r="L59" i="4"/>
  <c r="M59" i="24"/>
  <c r="H75" i="4"/>
  <c r="E67" i="4"/>
  <c r="F67" i="24" s="1"/>
  <c r="M55" i="4"/>
  <c r="L95" i="4"/>
  <c r="M95" i="24" s="1"/>
  <c r="M79" i="4"/>
  <c r="N79" i="24" s="1"/>
  <c r="J91" i="4"/>
  <c r="W58" i="42"/>
  <c r="N63" i="24"/>
  <c r="O89" i="24"/>
  <c r="AC108" i="24"/>
  <c r="E44" i="23" s="1"/>
  <c r="O85" i="24"/>
  <c r="AB85" i="24" s="1"/>
  <c r="AC83" i="49"/>
  <c r="W105" i="54"/>
  <c r="W105" i="40" s="1"/>
  <c r="W105" i="49"/>
  <c r="W105" i="42" s="1"/>
  <c r="X105" i="37"/>
  <c r="R107" i="54"/>
  <c r="R107" i="40" s="1"/>
  <c r="P107" i="37"/>
  <c r="Q107" i="54"/>
  <c r="Q107" i="40" s="1"/>
  <c r="R105" i="54"/>
  <c r="R105" i="40" s="1"/>
  <c r="P110" i="54"/>
  <c r="P110" i="40" s="1"/>
  <c r="P105" i="37"/>
  <c r="Q105" i="54"/>
  <c r="Q105" i="40" s="1"/>
  <c r="Q105" i="49"/>
  <c r="Q76" i="42"/>
  <c r="I47" i="53"/>
  <c r="O72" i="54"/>
  <c r="P79" i="54"/>
  <c r="P79" i="40" s="1"/>
  <c r="M35" i="47"/>
  <c r="O13" i="49"/>
  <c r="AB13" i="49" s="1"/>
  <c r="P86" i="54"/>
  <c r="P86" i="40" s="1"/>
  <c r="M36" i="53"/>
  <c r="J58" i="37"/>
  <c r="K58" i="54" s="1"/>
  <c r="O13" i="40"/>
  <c r="AB13" i="40" s="1"/>
  <c r="P33" i="54"/>
  <c r="P33" i="40" s="1"/>
  <c r="N33" i="37"/>
  <c r="P33" i="49"/>
  <c r="P33" i="42" s="1"/>
  <c r="P10" i="49"/>
  <c r="N10" i="37"/>
  <c r="P10" i="54"/>
  <c r="O6" i="37"/>
  <c r="P6" i="54" s="1"/>
  <c r="P6" i="40" s="1"/>
  <c r="P18" i="53"/>
  <c r="N18" i="36"/>
  <c r="O18" i="47"/>
  <c r="AB18" i="47" s="1"/>
  <c r="N22" i="36"/>
  <c r="O22" i="53"/>
  <c r="AB22" i="53" s="1"/>
  <c r="O22" i="47"/>
  <c r="AB22" i="47" s="1"/>
  <c r="X36" i="54"/>
  <c r="AC36" i="54" s="1"/>
  <c r="X36" i="49"/>
  <c r="AC36" i="49" s="1"/>
  <c r="O88" i="37"/>
  <c r="P88" i="49" s="1"/>
  <c r="P88" i="42" s="1"/>
  <c r="P88" i="54"/>
  <c r="P88" i="40" s="1"/>
  <c r="W92" i="40"/>
  <c r="O30" i="53"/>
  <c r="AB30" i="53" s="1"/>
  <c r="O8" i="37"/>
  <c r="P8" i="54"/>
  <c r="P8" i="40" s="1"/>
  <c r="X51" i="49"/>
  <c r="X51" i="54"/>
  <c r="Q30" i="49"/>
  <c r="O30" i="37"/>
  <c r="N30" i="37" s="1"/>
  <c r="O30" i="54" s="1"/>
  <c r="Q30" i="54"/>
  <c r="Q30" i="40" s="1"/>
  <c r="P30" i="54"/>
  <c r="Q32" i="49"/>
  <c r="Q32" i="42" s="1"/>
  <c r="O32" i="37"/>
  <c r="P32" i="49"/>
  <c r="AC36" i="53"/>
  <c r="X42" i="49"/>
  <c r="AC42" i="49" s="1"/>
  <c r="X42" i="54"/>
  <c r="X56" i="54"/>
  <c r="AC56" i="54" s="1"/>
  <c r="X56" i="49"/>
  <c r="AC56" i="49" s="1"/>
  <c r="P73" i="53"/>
  <c r="P73" i="47"/>
  <c r="N73" i="36"/>
  <c r="O73" i="53"/>
  <c r="AB73" i="53" s="1"/>
  <c r="X92" i="49"/>
  <c r="AC92" i="49" s="1"/>
  <c r="X92" i="54"/>
  <c r="AC92" i="54" s="1"/>
  <c r="O22" i="37"/>
  <c r="P22" i="54"/>
  <c r="X43" i="49"/>
  <c r="X43" i="54"/>
  <c r="X46" i="54"/>
  <c r="AC46" i="54" s="1"/>
  <c r="X46" i="49"/>
  <c r="AC46" i="49" s="1"/>
  <c r="P43" i="54"/>
  <c r="P43" i="40" s="1"/>
  <c r="N43" i="37"/>
  <c r="Q18" i="49"/>
  <c r="Q18" i="42" s="1"/>
  <c r="Q18" i="54"/>
  <c r="Q18" i="40" s="1"/>
  <c r="O18" i="37"/>
  <c r="P32" i="47"/>
  <c r="P32" i="42" s="1"/>
  <c r="N32" i="36"/>
  <c r="O32" i="53"/>
  <c r="AB32" i="53" s="1"/>
  <c r="Q65" i="49"/>
  <c r="Q65" i="42" s="1"/>
  <c r="O65" i="37"/>
  <c r="Q65" i="54"/>
  <c r="Q65" i="40" s="1"/>
  <c r="P65" i="54"/>
  <c r="O66" i="37"/>
  <c r="P66" i="54"/>
  <c r="P66" i="40" s="1"/>
  <c r="O71" i="37"/>
  <c r="P71" i="54"/>
  <c r="P71" i="40" s="1"/>
  <c r="AC92" i="53"/>
  <c r="X92" i="40"/>
  <c r="O69" i="53"/>
  <c r="AB69" i="53" s="1"/>
  <c r="M69" i="36"/>
  <c r="N69" i="53" s="1"/>
  <c r="N69" i="47"/>
  <c r="O42" i="47"/>
  <c r="AB42" i="47" s="1"/>
  <c r="M42" i="36"/>
  <c r="O42" i="53"/>
  <c r="AB42" i="53" s="1"/>
  <c r="O3" i="37"/>
  <c r="P3" i="49" s="1"/>
  <c r="N7" i="36"/>
  <c r="O7" i="53"/>
  <c r="AB7" i="53" s="1"/>
  <c r="O7" i="47"/>
  <c r="AB7" i="47" s="1"/>
  <c r="Q7" i="49"/>
  <c r="Q7" i="42" s="1"/>
  <c r="Q7" i="54"/>
  <c r="Q7" i="40" s="1"/>
  <c r="O7" i="37"/>
  <c r="Q12" i="49"/>
  <c r="Q12" i="42" s="1"/>
  <c r="Q12" i="54"/>
  <c r="Q12" i="40" s="1"/>
  <c r="Q69" i="54"/>
  <c r="Q69" i="40" s="1"/>
  <c r="P69" i="54"/>
  <c r="O69" i="37"/>
  <c r="M26" i="36"/>
  <c r="N26" i="53" s="1"/>
  <c r="N26" i="47"/>
  <c r="X26" i="49"/>
  <c r="AC26" i="49" s="1"/>
  <c r="X26" i="54"/>
  <c r="AC26" i="54" s="1"/>
  <c r="N12" i="36"/>
  <c r="O12" i="47"/>
  <c r="AB12" i="47" s="1"/>
  <c r="O16" i="37"/>
  <c r="Q16" i="54"/>
  <c r="Q16" i="40" s="1"/>
  <c r="Q16" i="49"/>
  <c r="Q16" i="42" s="1"/>
  <c r="Q21" i="49"/>
  <c r="Q21" i="42" s="1"/>
  <c r="O21" i="37"/>
  <c r="P21" i="54"/>
  <c r="P21" i="40" s="1"/>
  <c r="Q21" i="54"/>
  <c r="Q21" i="40" s="1"/>
  <c r="P21" i="47"/>
  <c r="N21" i="36"/>
  <c r="O21" i="53"/>
  <c r="O21" i="47"/>
  <c r="W41" i="42"/>
  <c r="X63" i="49"/>
  <c r="AC63" i="49" s="1"/>
  <c r="X63" i="54"/>
  <c r="AC63" i="54" s="1"/>
  <c r="X63" i="42"/>
  <c r="X56" i="40"/>
  <c r="P22" i="40"/>
  <c r="P73" i="40"/>
  <c r="O91" i="53"/>
  <c r="AB91" i="53" s="1"/>
  <c r="J81" i="53"/>
  <c r="K10" i="53"/>
  <c r="O86" i="47"/>
  <c r="AB86" i="47" s="1"/>
  <c r="Q84" i="42"/>
  <c r="K56" i="53"/>
  <c r="N60" i="54"/>
  <c r="N45" i="49"/>
  <c r="O82" i="53"/>
  <c r="P30" i="40"/>
  <c r="P90" i="54"/>
  <c r="P90" i="40" s="1"/>
  <c r="N90" i="37"/>
  <c r="O90" i="49"/>
  <c r="AB90" i="49" s="1"/>
  <c r="O90" i="54"/>
  <c r="Q19" i="54"/>
  <c r="Q19" i="40" s="1"/>
  <c r="Q19" i="49"/>
  <c r="Q19" i="42" s="1"/>
  <c r="O19" i="37"/>
  <c r="P84" i="54"/>
  <c r="O84" i="37"/>
  <c r="O9" i="47"/>
  <c r="N9" i="36"/>
  <c r="P11" i="53"/>
  <c r="P11" i="47"/>
  <c r="N11" i="36"/>
  <c r="O11" i="53" s="1"/>
  <c r="O11" i="47"/>
  <c r="AB11" i="47" s="1"/>
  <c r="O11" i="37"/>
  <c r="X34" i="54"/>
  <c r="X34" i="49"/>
  <c r="AC34" i="49" s="1"/>
  <c r="N6" i="36"/>
  <c r="O6" i="47"/>
  <c r="AB6" i="47" s="1"/>
  <c r="O9" i="37"/>
  <c r="P9" i="49"/>
  <c r="P9" i="42" s="1"/>
  <c r="Q9" i="54"/>
  <c r="Q9" i="40" s="1"/>
  <c r="Q20" i="54"/>
  <c r="Q20" i="40" s="1"/>
  <c r="O20" i="37"/>
  <c r="P20" i="49" s="1"/>
  <c r="AC36" i="47"/>
  <c r="X36" i="42"/>
  <c r="AC36" i="42" s="1"/>
  <c r="AC92" i="40"/>
  <c r="X100" i="54"/>
  <c r="X100" i="49"/>
  <c r="P42" i="54"/>
  <c r="P42" i="40" s="1"/>
  <c r="N42" i="37"/>
  <c r="O33" i="47"/>
  <c r="AB33" i="47" s="1"/>
  <c r="M33" i="36"/>
  <c r="O33" i="53"/>
  <c r="AB33" i="53" s="1"/>
  <c r="AC33" i="53"/>
  <c r="Q76" i="54"/>
  <c r="Q76" i="40" s="1"/>
  <c r="O76" i="37"/>
  <c r="P76" i="54"/>
  <c r="P76" i="40" s="1"/>
  <c r="Q77" i="54"/>
  <c r="Q77" i="40" s="1"/>
  <c r="O77" i="37"/>
  <c r="P77" i="49" s="1"/>
  <c r="P77" i="42" s="1"/>
  <c r="P77" i="54"/>
  <c r="Q80" i="54"/>
  <c r="Q80" i="40" s="1"/>
  <c r="O80" i="37"/>
  <c r="X55" i="54"/>
  <c r="AC55" i="54" s="1"/>
  <c r="X55" i="49"/>
  <c r="AC55" i="49" s="1"/>
  <c r="X57" i="49"/>
  <c r="X57" i="54"/>
  <c r="P65" i="53"/>
  <c r="P65" i="40" s="1"/>
  <c r="N65" i="36"/>
  <c r="O65" i="53" s="1"/>
  <c r="P83" i="53"/>
  <c r="P83" i="40" s="1"/>
  <c r="N83" i="36"/>
  <c r="O83" i="47"/>
  <c r="AB83" i="47" s="1"/>
  <c r="X92" i="42"/>
  <c r="AC92" i="42" s="1"/>
  <c r="AC92" i="47"/>
  <c r="X95" i="54"/>
  <c r="X95" i="49"/>
  <c r="P69" i="40"/>
  <c r="Q9" i="42"/>
  <c r="P24" i="47"/>
  <c r="N24" i="36"/>
  <c r="O24" i="47" s="1"/>
  <c r="AB24" i="47" s="1"/>
  <c r="O24" i="53"/>
  <c r="AB24" i="53" s="1"/>
  <c r="O24" i="37"/>
  <c r="X40" i="54"/>
  <c r="AC40" i="54" s="1"/>
  <c r="X40" i="49"/>
  <c r="AC40" i="49" s="1"/>
  <c r="P26" i="49"/>
  <c r="N26" i="37"/>
  <c r="O26" i="54" s="1"/>
  <c r="P26" i="54"/>
  <c r="P26" i="40" s="1"/>
  <c r="AC62" i="54"/>
  <c r="X62" i="54"/>
  <c r="X62" i="40" s="1"/>
  <c r="AC62" i="40" s="1"/>
  <c r="X62" i="49"/>
  <c r="AC62" i="49" s="1"/>
  <c r="Q67" i="54"/>
  <c r="Q67" i="40" s="1"/>
  <c r="P67" i="49"/>
  <c r="P67" i="42" s="1"/>
  <c r="O67" i="37"/>
  <c r="P74" i="53"/>
  <c r="N74" i="36"/>
  <c r="O74" i="47" s="1"/>
  <c r="AB74" i="47" s="1"/>
  <c r="N3" i="36"/>
  <c r="O3" i="47" s="1"/>
  <c r="AB3" i="47" s="1"/>
  <c r="X33" i="54"/>
  <c r="X33" i="40" s="1"/>
  <c r="X33" i="49"/>
  <c r="W33" i="40"/>
  <c r="X41" i="49"/>
  <c r="X41" i="42" s="1"/>
  <c r="X41" i="54"/>
  <c r="X48" i="49"/>
  <c r="AC48" i="49" s="1"/>
  <c r="X48" i="54"/>
  <c r="AC48" i="54" s="1"/>
  <c r="Z57" i="47"/>
  <c r="AE57" i="47"/>
  <c r="G25" i="36"/>
  <c r="H25" i="53" s="1"/>
  <c r="I98" i="36"/>
  <c r="J98" i="53" s="1"/>
  <c r="K98" i="53"/>
  <c r="I58" i="36"/>
  <c r="J58" i="47" s="1"/>
  <c r="J58" i="53"/>
  <c r="AA90" i="53"/>
  <c r="AD90" i="53"/>
  <c r="H90" i="36"/>
  <c r="I90" i="47"/>
  <c r="I90" i="53"/>
  <c r="I19" i="36"/>
  <c r="J19" i="47" s="1"/>
  <c r="AA93" i="53"/>
  <c r="AD93" i="53"/>
  <c r="X39" i="42"/>
  <c r="X45" i="42"/>
  <c r="AC45" i="42" s="1"/>
  <c r="X89" i="42"/>
  <c r="AC89" i="42" s="1"/>
  <c r="X72" i="42"/>
  <c r="X31" i="42"/>
  <c r="X47" i="40"/>
  <c r="AC47" i="40" s="1"/>
  <c r="P96" i="40"/>
  <c r="Q96" i="40"/>
  <c r="I58" i="37"/>
  <c r="AC18" i="54"/>
  <c r="AC52" i="49"/>
  <c r="N92" i="54"/>
  <c r="P40" i="54"/>
  <c r="P40" i="40" s="1"/>
  <c r="N13" i="47"/>
  <c r="O56" i="49"/>
  <c r="AB56" i="49" s="1"/>
  <c r="P73" i="49"/>
  <c r="P73" i="42" s="1"/>
  <c r="O89" i="47"/>
  <c r="N46" i="40"/>
  <c r="J60" i="53"/>
  <c r="P49" i="49"/>
  <c r="P49" i="42" s="1"/>
  <c r="H52" i="47"/>
  <c r="N35" i="49"/>
  <c r="O64" i="49"/>
  <c r="N53" i="47"/>
  <c r="Q100" i="42"/>
  <c r="M76" i="47"/>
  <c r="N31" i="53"/>
  <c r="AC65" i="49"/>
  <c r="O15" i="53"/>
  <c r="AB15" i="53" s="1"/>
  <c r="P89" i="49"/>
  <c r="P89" i="42" s="1"/>
  <c r="N67" i="53"/>
  <c r="AC86" i="40"/>
  <c r="Q62" i="42"/>
  <c r="O25" i="42"/>
  <c r="AB25" i="42" s="1"/>
  <c r="K58" i="49"/>
  <c r="M39" i="47"/>
  <c r="O49" i="47"/>
  <c r="N80" i="47"/>
  <c r="AC27" i="49"/>
  <c r="K95" i="47"/>
  <c r="I45" i="47"/>
  <c r="M44" i="53"/>
  <c r="M66" i="47"/>
  <c r="N17" i="47"/>
  <c r="H50" i="47"/>
  <c r="P29" i="49"/>
  <c r="P29" i="42" s="1"/>
  <c r="P15" i="54"/>
  <c r="P15" i="40" s="1"/>
  <c r="AC60" i="42"/>
  <c r="Z57" i="53"/>
  <c r="AE57" i="53"/>
  <c r="C57" i="36"/>
  <c r="D57" i="47" s="1"/>
  <c r="I25" i="53"/>
  <c r="F40" i="36"/>
  <c r="G40" i="47" s="1"/>
  <c r="G40" i="53"/>
  <c r="L58" i="49"/>
  <c r="L58" i="54"/>
  <c r="N109" i="36"/>
  <c r="O109" i="47" s="1"/>
  <c r="AB109" i="47" s="1"/>
  <c r="D63" i="23" s="1"/>
  <c r="K98" i="47"/>
  <c r="K58" i="47"/>
  <c r="I85" i="36"/>
  <c r="J85" i="47" s="1"/>
  <c r="J85" i="53"/>
  <c r="G20" i="47"/>
  <c r="F20" i="53"/>
  <c r="E20" i="36"/>
  <c r="F20" i="47"/>
  <c r="J90" i="47"/>
  <c r="I71" i="36"/>
  <c r="J71" i="53" s="1"/>
  <c r="J71" i="47"/>
  <c r="K71" i="47"/>
  <c r="F108" i="36"/>
  <c r="G108" i="53" s="1"/>
  <c r="G108" i="47"/>
  <c r="K19" i="47"/>
  <c r="O14" i="54"/>
  <c r="AB14" i="54" s="1"/>
  <c r="O14" i="49"/>
  <c r="AB14" i="49" s="1"/>
  <c r="M14" i="37"/>
  <c r="J84" i="53"/>
  <c r="H84" i="36"/>
  <c r="J84" i="47"/>
  <c r="I84" i="47"/>
  <c r="AA93" i="47"/>
  <c r="AD93" i="47"/>
  <c r="H93" i="36"/>
  <c r="I93" i="53"/>
  <c r="P91" i="40"/>
  <c r="P38" i="54"/>
  <c r="P38" i="40" s="1"/>
  <c r="N38" i="37"/>
  <c r="O38" i="49" s="1"/>
  <c r="M101" i="37"/>
  <c r="N101" i="54" s="1"/>
  <c r="L46" i="37"/>
  <c r="M46" i="54" s="1"/>
  <c r="X28" i="42"/>
  <c r="AC28" i="42" s="1"/>
  <c r="AC28" i="49"/>
  <c r="P37" i="49"/>
  <c r="N37" i="37"/>
  <c r="P74" i="54"/>
  <c r="N74" i="37"/>
  <c r="O74" i="49" s="1"/>
  <c r="O74" i="54"/>
  <c r="AB74" i="54" s="1"/>
  <c r="P41" i="54"/>
  <c r="P41" i="40" s="1"/>
  <c r="N41" i="37"/>
  <c r="AC60" i="49"/>
  <c r="N106" i="37"/>
  <c r="O106" i="54" s="1"/>
  <c r="L93" i="37"/>
  <c r="M93" i="54" s="1"/>
  <c r="X44" i="40"/>
  <c r="AC44" i="40" s="1"/>
  <c r="P68" i="49"/>
  <c r="O55" i="49"/>
  <c r="AB55" i="49" s="1"/>
  <c r="O53" i="49"/>
  <c r="AB53" i="49" s="1"/>
  <c r="O94" i="49"/>
  <c r="AB94" i="49" s="1"/>
  <c r="P47" i="49"/>
  <c r="P62" i="49"/>
  <c r="N85" i="54"/>
  <c r="O39" i="49"/>
  <c r="AB39" i="49" s="1"/>
  <c r="N35" i="40"/>
  <c r="N51" i="54"/>
  <c r="N63" i="54"/>
  <c r="N63" i="40" s="1"/>
  <c r="N25" i="49"/>
  <c r="P83" i="49"/>
  <c r="P83" i="42" s="1"/>
  <c r="Q54" i="42"/>
  <c r="P15" i="42"/>
  <c r="O75" i="54"/>
  <c r="AB75" i="54" s="1"/>
  <c r="O17" i="49"/>
  <c r="AB17" i="49" s="1"/>
  <c r="P28" i="54"/>
  <c r="P28" i="40" s="1"/>
  <c r="P79" i="42"/>
  <c r="N87" i="49"/>
  <c r="AC53" i="49"/>
  <c r="O37" i="54"/>
  <c r="P23" i="54"/>
  <c r="P100" i="49"/>
  <c r="AB92" i="40"/>
  <c r="AC61" i="49"/>
  <c r="O95" i="54"/>
  <c r="AB95" i="54" s="1"/>
  <c r="M95" i="37"/>
  <c r="N95" i="54" s="1"/>
  <c r="P38" i="49"/>
  <c r="O101" i="54"/>
  <c r="AB101" i="54" s="1"/>
  <c r="N46" i="49"/>
  <c r="X28" i="40"/>
  <c r="AC28" i="40" s="1"/>
  <c r="AC28" i="54"/>
  <c r="P37" i="54"/>
  <c r="P37" i="40" s="1"/>
  <c r="K52" i="37"/>
  <c r="L52" i="54" s="1"/>
  <c r="L52" i="49"/>
  <c r="AC61" i="54"/>
  <c r="X61" i="40"/>
  <c r="AC61" i="40" s="1"/>
  <c r="P74" i="49"/>
  <c r="P41" i="49"/>
  <c r="P41" i="42" s="1"/>
  <c r="AC60" i="54"/>
  <c r="X60" i="40"/>
  <c r="AC60" i="40" s="1"/>
  <c r="P106" i="54"/>
  <c r="P106" i="40" s="1"/>
  <c r="N93" i="54"/>
  <c r="O108" i="37"/>
  <c r="P108" i="49" s="1"/>
  <c r="P108" i="42" s="1"/>
  <c r="Q108" i="54"/>
  <c r="Q108" i="40" s="1"/>
  <c r="Q109" i="54"/>
  <c r="Q109" i="40" s="1"/>
  <c r="O109" i="37"/>
  <c r="P109" i="49" s="1"/>
  <c r="P109" i="54"/>
  <c r="P34" i="54"/>
  <c r="P34" i="40" s="1"/>
  <c r="N34" i="37"/>
  <c r="O34" i="54"/>
  <c r="AB34" i="54" s="1"/>
  <c r="O34" i="49"/>
  <c r="AB34" i="49" s="1"/>
  <c r="P109" i="32"/>
  <c r="Q109" i="42"/>
  <c r="O109" i="34" a="1"/>
  <c r="O109" i="34" s="1"/>
  <c r="P109" i="46" s="1"/>
  <c r="AC7" i="45"/>
  <c r="AC40" i="51"/>
  <c r="AC8" i="51"/>
  <c r="AC71" i="51"/>
  <c r="AC47" i="51"/>
  <c r="X107" i="42"/>
  <c r="AC107" i="42" s="1"/>
  <c r="E39" i="23" s="1"/>
  <c r="Q96" i="42"/>
  <c r="AB70" i="49"/>
  <c r="AC23" i="40"/>
  <c r="P105" i="52"/>
  <c r="N110" i="52"/>
  <c r="P106" i="46"/>
  <c r="P106" i="42" s="1"/>
  <c r="AC7" i="42"/>
  <c r="L108" i="46"/>
  <c r="AB91" i="47"/>
  <c r="AB97" i="50"/>
  <c r="AD60" i="47"/>
  <c r="AA60" i="47"/>
  <c r="AB5" i="45"/>
  <c r="AB108" i="24"/>
  <c r="D44" i="23" s="1"/>
  <c r="AA88" i="53"/>
  <c r="AD88" i="53"/>
  <c r="AB64" i="54"/>
  <c r="O64" i="40"/>
  <c r="AB64" i="40" s="1"/>
  <c r="AB53" i="54"/>
  <c r="O53" i="40"/>
  <c r="AB53" i="40" s="1"/>
  <c r="AB89" i="50"/>
  <c r="AD81" i="47"/>
  <c r="AA81" i="47"/>
  <c r="AB97" i="47"/>
  <c r="AB93" i="45"/>
  <c r="AB16" i="45"/>
  <c r="AB55" i="51"/>
  <c r="O55" i="40"/>
  <c r="AB55" i="40" s="1"/>
  <c r="AA78" i="47"/>
  <c r="AD78" i="47"/>
  <c r="AB51" i="51"/>
  <c r="O51" i="40"/>
  <c r="AB51" i="40" s="1"/>
  <c r="AB101" i="45"/>
  <c r="O101" i="42"/>
  <c r="AB101" i="42" s="1"/>
  <c r="AB91" i="50"/>
  <c r="AA46" i="53"/>
  <c r="AD46" i="53"/>
  <c r="AB17" i="54"/>
  <c r="O17" i="40"/>
  <c r="AB17" i="40" s="1"/>
  <c r="AB49" i="53"/>
  <c r="AB29" i="45"/>
  <c r="AB33" i="51"/>
  <c r="AB62" i="51"/>
  <c r="AB72" i="49"/>
  <c r="O72" i="42"/>
  <c r="AB72" i="42" s="1"/>
  <c r="AB99" i="50"/>
  <c r="AA13" i="51"/>
  <c r="AD13" i="51"/>
  <c r="M95" i="13"/>
  <c r="N95" i="51"/>
  <c r="O95" i="51"/>
  <c r="AB95" i="51" s="1"/>
  <c r="K49" i="51"/>
  <c r="I49" i="13"/>
  <c r="J49" i="45" s="1"/>
  <c r="O22" i="51"/>
  <c r="M22" i="13"/>
  <c r="N22" i="51"/>
  <c r="L107" i="4"/>
  <c r="M107" i="24" s="1"/>
  <c r="O99" i="51"/>
  <c r="AB99" i="51" s="1"/>
  <c r="M99" i="13"/>
  <c r="N99" i="51"/>
  <c r="O24" i="51"/>
  <c r="M24" i="13"/>
  <c r="N24" i="45" s="1"/>
  <c r="P52" i="45"/>
  <c r="N52" i="13"/>
  <c r="O52" i="45" s="1"/>
  <c r="AB52" i="45" s="1"/>
  <c r="N99" i="32"/>
  <c r="M99" i="32" s="1"/>
  <c r="AA64" i="47"/>
  <c r="AD64" i="47"/>
  <c r="AA64" i="53"/>
  <c r="AD64" i="53"/>
  <c r="J50" i="37"/>
  <c r="K50" i="54" s="1"/>
  <c r="K50" i="49"/>
  <c r="L50" i="54"/>
  <c r="J105" i="36"/>
  <c r="K105" i="53" s="1"/>
  <c r="O105" i="4"/>
  <c r="P105" i="24" s="1"/>
  <c r="L61" i="36"/>
  <c r="M61" i="47" s="1"/>
  <c r="M61" i="53"/>
  <c r="G107" i="52"/>
  <c r="AC31" i="45"/>
  <c r="AE40" i="51"/>
  <c r="AE71" i="45"/>
  <c r="O34" i="45"/>
  <c r="AB34" i="45" s="1"/>
  <c r="M34" i="13"/>
  <c r="N34" i="51" s="1"/>
  <c r="O95" i="45"/>
  <c r="K49" i="45"/>
  <c r="M25" i="45"/>
  <c r="N25" i="40"/>
  <c r="M67" i="51"/>
  <c r="K67" i="13"/>
  <c r="L67" i="45" s="1"/>
  <c r="N31" i="51"/>
  <c r="M31" i="45"/>
  <c r="L31" i="13"/>
  <c r="AB31" i="45"/>
  <c r="O22" i="45"/>
  <c r="AB22" i="45" s="1"/>
  <c r="N107" i="24"/>
  <c r="AB90" i="45"/>
  <c r="M90" i="13"/>
  <c r="N90" i="45"/>
  <c r="O99" i="45"/>
  <c r="P99" i="42"/>
  <c r="O24" i="45"/>
  <c r="P96" i="45"/>
  <c r="P96" i="42" s="1"/>
  <c r="N96" i="13"/>
  <c r="O96" i="45" s="1"/>
  <c r="P52" i="51"/>
  <c r="P52" i="40" s="1"/>
  <c r="K107" i="50"/>
  <c r="J107" i="30"/>
  <c r="G100" i="36"/>
  <c r="H100" i="53" s="1"/>
  <c r="H64" i="36"/>
  <c r="I64" i="53" s="1"/>
  <c r="L50" i="49"/>
  <c r="L105" i="53"/>
  <c r="Q105" i="24"/>
  <c r="Q105" i="42" s="1"/>
  <c r="N61" i="47"/>
  <c r="M92" i="53"/>
  <c r="M94" i="37"/>
  <c r="N94" i="49" s="1"/>
  <c r="N47" i="37"/>
  <c r="O47" i="54" s="1"/>
  <c r="AC73" i="49"/>
  <c r="X73" i="42"/>
  <c r="AC73" i="42" s="1"/>
  <c r="N40" i="37"/>
  <c r="O40" i="49" s="1"/>
  <c r="N62" i="37"/>
  <c r="O62" i="54" s="1"/>
  <c r="AB62" i="54" s="1"/>
  <c r="O62" i="49"/>
  <c r="AB62" i="49" s="1"/>
  <c r="X101" i="42"/>
  <c r="AC101" i="42" s="1"/>
  <c r="AC101" i="49"/>
  <c r="X85" i="42"/>
  <c r="AC85" i="42" s="1"/>
  <c r="AC85" i="49"/>
  <c r="M79" i="36"/>
  <c r="N79" i="53" s="1"/>
  <c r="O79" i="53"/>
  <c r="N68" i="37"/>
  <c r="O68" i="54" s="1"/>
  <c r="AB68" i="54" s="1"/>
  <c r="L59" i="37"/>
  <c r="M59" i="54" s="1"/>
  <c r="M59" i="40" s="1"/>
  <c r="K37" i="36"/>
  <c r="L37" i="53" s="1"/>
  <c r="L37" i="47"/>
  <c r="M37" i="47"/>
  <c r="X58" i="40"/>
  <c r="AC58" i="40" s="1"/>
  <c r="AC58" i="51"/>
  <c r="X17" i="40"/>
  <c r="AC17" i="40" s="1"/>
  <c r="AC17" i="54"/>
  <c r="AC35" i="54"/>
  <c r="X35" i="42"/>
  <c r="AC35" i="42" s="1"/>
  <c r="AC35" i="49"/>
  <c r="X59" i="40"/>
  <c r="AC59" i="40" s="1"/>
  <c r="AC59" i="54"/>
  <c r="X25" i="40"/>
  <c r="AC25" i="40" s="1"/>
  <c r="AC25" i="54"/>
  <c r="M89" i="36"/>
  <c r="N89" i="47"/>
  <c r="N89" i="53"/>
  <c r="AC68" i="54"/>
  <c r="X68" i="42"/>
  <c r="AC68" i="42" s="1"/>
  <c r="M101" i="30"/>
  <c r="N101" i="50" s="1"/>
  <c r="J75" i="30"/>
  <c r="K75" i="50" s="1"/>
  <c r="J67" i="30"/>
  <c r="K67" i="50" s="1"/>
  <c r="L21" i="51"/>
  <c r="J21" i="13"/>
  <c r="K21" i="51" s="1"/>
  <c r="O48" i="40"/>
  <c r="AB48" i="40" s="1"/>
  <c r="AB48" i="51"/>
  <c r="L46" i="13"/>
  <c r="M46" i="51" s="1"/>
  <c r="N46" i="45"/>
  <c r="O4" i="40"/>
  <c r="AB4" i="40" s="1"/>
  <c r="AB4" i="51"/>
  <c r="N4" i="45"/>
  <c r="H107" i="47"/>
  <c r="O52" i="32"/>
  <c r="N52" i="32" s="1"/>
  <c r="O47" i="45"/>
  <c r="M47" i="13"/>
  <c r="N47" i="45" s="1"/>
  <c r="N24" i="32"/>
  <c r="M24" i="32" s="1"/>
  <c r="N66" i="13"/>
  <c r="O66" i="45" s="1"/>
  <c r="AB66" i="45" s="1"/>
  <c r="P56" i="51"/>
  <c r="P56" i="40" s="1"/>
  <c r="N56" i="13"/>
  <c r="O56" i="45"/>
  <c r="O102" i="51"/>
  <c r="N102" i="13"/>
  <c r="I34" i="36"/>
  <c r="J34" i="53"/>
  <c r="J34" i="47"/>
  <c r="J10" i="53"/>
  <c r="I10" i="36"/>
  <c r="J10" i="47"/>
  <c r="M87" i="47"/>
  <c r="L41" i="13"/>
  <c r="M41" i="51"/>
  <c r="M41" i="45"/>
  <c r="N41" i="45"/>
  <c r="O70" i="51"/>
  <c r="M70" i="13"/>
  <c r="N70" i="45"/>
  <c r="K87" i="51"/>
  <c r="I87" i="13"/>
  <c r="J87" i="51" s="1"/>
  <c r="K44" i="51"/>
  <c r="J44" i="13"/>
  <c r="L18" i="45"/>
  <c r="K18" i="13"/>
  <c r="L18" i="51"/>
  <c r="M18" i="51"/>
  <c r="I106" i="36"/>
  <c r="J106" i="47" s="1"/>
  <c r="N35" i="45"/>
  <c r="N35" i="42" s="1"/>
  <c r="M35" i="51"/>
  <c r="L35" i="13"/>
  <c r="M35" i="45"/>
  <c r="L69" i="13"/>
  <c r="M69" i="45"/>
  <c r="N69" i="45"/>
  <c r="P77" i="51"/>
  <c r="P77" i="40" s="1"/>
  <c r="N77" i="13"/>
  <c r="O77" i="51"/>
  <c r="P80" i="51"/>
  <c r="N80" i="13"/>
  <c r="O80" i="45" s="1"/>
  <c r="X107" i="40"/>
  <c r="I5" i="36"/>
  <c r="J5" i="47" s="1"/>
  <c r="I43" i="36"/>
  <c r="J43" i="53" s="1"/>
  <c r="J43" i="47"/>
  <c r="K43" i="53"/>
  <c r="L38" i="47"/>
  <c r="L51" i="37"/>
  <c r="M51" i="49" s="1"/>
  <c r="N106" i="34" a="1"/>
  <c r="N106" i="34" s="1"/>
  <c r="O106" i="52" s="1"/>
  <c r="L35" i="37"/>
  <c r="M35" i="49" s="1"/>
  <c r="AB44" i="54"/>
  <c r="O44" i="40"/>
  <c r="AB44" i="40" s="1"/>
  <c r="M44" i="37"/>
  <c r="N44" i="54" s="1"/>
  <c r="N44" i="40" s="1"/>
  <c r="N44" i="49"/>
  <c r="X6" i="40"/>
  <c r="AC6" i="40" s="1"/>
  <c r="AC6" i="51"/>
  <c r="N31" i="37"/>
  <c r="O31" i="49" s="1"/>
  <c r="AB31" i="49" s="1"/>
  <c r="M96" i="36"/>
  <c r="N96" i="53" s="1"/>
  <c r="O96" i="53"/>
  <c r="AB96" i="53" s="1"/>
  <c r="O100" i="4"/>
  <c r="P100" i="24" s="1"/>
  <c r="P100" i="42" s="1"/>
  <c r="O4" i="49"/>
  <c r="AB4" i="49" s="1"/>
  <c r="L31" i="36"/>
  <c r="M31" i="47" s="1"/>
  <c r="M31" i="53"/>
  <c r="L4" i="36"/>
  <c r="M4" i="53"/>
  <c r="M4" i="47"/>
  <c r="P74" i="45"/>
  <c r="AC49" i="42"/>
  <c r="N81" i="37"/>
  <c r="O81" i="54" s="1"/>
  <c r="N89" i="37"/>
  <c r="O89" i="49" s="1"/>
  <c r="N83" i="37"/>
  <c r="O83" i="49" s="1"/>
  <c r="M86" i="36"/>
  <c r="N86" i="53" s="1"/>
  <c r="M95" i="30"/>
  <c r="N95" i="50" s="1"/>
  <c r="J59" i="30"/>
  <c r="K59" i="50" s="1"/>
  <c r="J51" i="30"/>
  <c r="K51" i="50" s="1"/>
  <c r="J43" i="30"/>
  <c r="K43" i="50" s="1"/>
  <c r="J35" i="30"/>
  <c r="K35" i="50" s="1"/>
  <c r="J27" i="30"/>
  <c r="K27" i="50" s="1"/>
  <c r="J19" i="30"/>
  <c r="K19" i="50" s="1"/>
  <c r="J3" i="30"/>
  <c r="K3" i="50" s="1"/>
  <c r="I95" i="6"/>
  <c r="J95" i="43" s="1"/>
  <c r="J110" i="51"/>
  <c r="I110" i="13"/>
  <c r="J110" i="45"/>
  <c r="J6" i="51"/>
  <c r="H6" i="13"/>
  <c r="I6" i="45" s="1"/>
  <c r="I6" i="51"/>
  <c r="K53" i="51"/>
  <c r="I53" i="13"/>
  <c r="J53" i="51"/>
  <c r="M68" i="13"/>
  <c r="N68" i="45"/>
  <c r="O68" i="51"/>
  <c r="AA37" i="51"/>
  <c r="AD37" i="51"/>
  <c r="H37" i="13"/>
  <c r="I37" i="51" s="1"/>
  <c r="I37" i="45"/>
  <c r="L17" i="51"/>
  <c r="K21" i="32"/>
  <c r="J21" i="32" s="1"/>
  <c r="L81" i="13"/>
  <c r="M81" i="45"/>
  <c r="N81" i="51"/>
  <c r="O11" i="45"/>
  <c r="M11" i="13"/>
  <c r="N11" i="51" s="1"/>
  <c r="P3" i="45"/>
  <c r="N3" i="13"/>
  <c r="O3" i="45" s="1"/>
  <c r="L18" i="32"/>
  <c r="K18" i="32" s="1"/>
  <c r="P84" i="51"/>
  <c r="P84" i="40" s="1"/>
  <c r="N84" i="13"/>
  <c r="N84" i="32" s="1"/>
  <c r="J110" i="36"/>
  <c r="K110" i="47" s="1"/>
  <c r="L110" i="53"/>
  <c r="P110" i="4"/>
  <c r="K51" i="36"/>
  <c r="L51" i="47" s="1"/>
  <c r="L67" i="36"/>
  <c r="M67" i="47"/>
  <c r="O70" i="4"/>
  <c r="P70" i="24" s="1"/>
  <c r="P70" i="42" s="1"/>
  <c r="O62" i="4"/>
  <c r="P62" i="24" s="1"/>
  <c r="P62" i="42" s="1"/>
  <c r="O54" i="4"/>
  <c r="P54" i="24" s="1"/>
  <c r="O46" i="4"/>
  <c r="P46" i="24" s="1"/>
  <c r="P46" i="42" s="1"/>
  <c r="O38" i="4"/>
  <c r="P38" i="24" s="1"/>
  <c r="P38" i="42" s="1"/>
  <c r="O30" i="4"/>
  <c r="P30" i="24" s="1"/>
  <c r="O14" i="4"/>
  <c r="P14" i="24" s="1"/>
  <c r="P14" i="42" s="1"/>
  <c r="O6" i="4"/>
  <c r="P6" i="24" s="1"/>
  <c r="O28" i="4"/>
  <c r="P28" i="24"/>
  <c r="P28" i="42" s="1"/>
  <c r="O60" i="4"/>
  <c r="P60" i="24" s="1"/>
  <c r="P60" i="42" s="1"/>
  <c r="O92" i="4"/>
  <c r="P92" i="24" s="1"/>
  <c r="P92" i="42" s="1"/>
  <c r="N96" i="37"/>
  <c r="O42" i="45"/>
  <c r="AB42" i="45" s="1"/>
  <c r="M15" i="13"/>
  <c r="O15" i="51"/>
  <c r="AC106" i="45"/>
  <c r="E21" i="23" s="1"/>
  <c r="E20" i="23" s="1"/>
  <c r="E12" i="51"/>
  <c r="C12" i="13"/>
  <c r="D12" i="45" s="1"/>
  <c r="L64" i="51"/>
  <c r="J64" i="13"/>
  <c r="K64" i="51"/>
  <c r="L82" i="45"/>
  <c r="K82" i="45"/>
  <c r="J82" i="13"/>
  <c r="J82" i="32" s="1"/>
  <c r="K82" i="51"/>
  <c r="N25" i="42"/>
  <c r="AC105" i="45"/>
  <c r="E8" i="23" s="1"/>
  <c r="E7" i="23" s="1"/>
  <c r="L107" i="6"/>
  <c r="O57" i="45"/>
  <c r="M57" i="13"/>
  <c r="N57" i="51"/>
  <c r="N57" i="40" s="1"/>
  <c r="N57" i="45"/>
  <c r="N57" i="42" s="1"/>
  <c r="M31" i="32"/>
  <c r="L31" i="32" s="1"/>
  <c r="H55" i="47"/>
  <c r="J46" i="47"/>
  <c r="I56" i="36"/>
  <c r="AC52" i="54"/>
  <c r="M75" i="37"/>
  <c r="N75" i="54" s="1"/>
  <c r="O106" i="32"/>
  <c r="N106" i="32" s="1"/>
  <c r="K30" i="36"/>
  <c r="L30" i="53" s="1"/>
  <c r="N110" i="37"/>
  <c r="O110" i="49" s="1"/>
  <c r="AB110" i="49" s="1"/>
  <c r="D77" i="23" s="1"/>
  <c r="D75" i="23" s="1"/>
  <c r="L16" i="36"/>
  <c r="N92" i="40"/>
  <c r="AC70" i="51"/>
  <c r="M68" i="36"/>
  <c r="N68" i="53" s="1"/>
  <c r="M93" i="30"/>
  <c r="J71" i="30"/>
  <c r="J47" i="30"/>
  <c r="J39" i="30"/>
  <c r="J31" i="30"/>
  <c r="J7" i="30"/>
  <c r="G73" i="6"/>
  <c r="J81" i="30"/>
  <c r="J73" i="30"/>
  <c r="J65" i="30"/>
  <c r="J57" i="30"/>
  <c r="J25" i="30"/>
  <c r="G61" i="6"/>
  <c r="X90" i="42"/>
  <c r="X74" i="42"/>
  <c r="X70" i="42"/>
  <c r="X62" i="42"/>
  <c r="X58" i="42"/>
  <c r="AC58" i="42" s="1"/>
  <c r="X46" i="42"/>
  <c r="X38" i="42"/>
  <c r="X26" i="42"/>
  <c r="X18" i="42"/>
  <c r="X6" i="42"/>
  <c r="O20" i="4"/>
  <c r="O52" i="4"/>
  <c r="O84" i="4"/>
  <c r="L87" i="37"/>
  <c r="L45" i="37"/>
  <c r="K57" i="37"/>
  <c r="O36" i="54"/>
  <c r="AB36" i="54" s="1"/>
  <c r="M5" i="37"/>
  <c r="N5" i="54" s="1"/>
  <c r="O5" i="49"/>
  <c r="AB5" i="49" s="1"/>
  <c r="X38" i="40"/>
  <c r="AC38" i="40" s="1"/>
  <c r="X78" i="42"/>
  <c r="AC78" i="45"/>
  <c r="X21" i="42"/>
  <c r="AC21" i="42" s="1"/>
  <c r="AC21" i="49"/>
  <c r="AC49" i="54"/>
  <c r="X90" i="40"/>
  <c r="AC90" i="40" s="1"/>
  <c r="AC90" i="54"/>
  <c r="M82" i="36"/>
  <c r="N82" i="47" s="1"/>
  <c r="P82" i="49"/>
  <c r="J11" i="30"/>
  <c r="I87" i="6"/>
  <c r="I79" i="6"/>
  <c r="N51" i="32"/>
  <c r="O100" i="45"/>
  <c r="AB100" i="45" s="1"/>
  <c r="P100" i="40"/>
  <c r="M81" i="32"/>
  <c r="L81" i="32" s="1"/>
  <c r="O50" i="45"/>
  <c r="AB50" i="45" s="1"/>
  <c r="AB45" i="51"/>
  <c r="O45" i="40"/>
  <c r="AB45" i="40" s="1"/>
  <c r="M45" i="13"/>
  <c r="N45" i="45"/>
  <c r="N45" i="42" s="1"/>
  <c r="O39" i="45"/>
  <c r="M39" i="13"/>
  <c r="Q66" i="42"/>
  <c r="P10" i="51"/>
  <c r="P10" i="40" s="1"/>
  <c r="N34" i="32"/>
  <c r="M34" i="32" s="1"/>
  <c r="AC107" i="45"/>
  <c r="E34" i="23" s="1"/>
  <c r="E33" i="23" s="1"/>
  <c r="X109" i="42"/>
  <c r="AC109" i="42" s="1"/>
  <c r="E65" i="23" s="1"/>
  <c r="J85" i="30"/>
  <c r="J61" i="30"/>
  <c r="J37" i="30"/>
  <c r="J29" i="30"/>
  <c r="J21" i="30"/>
  <c r="J13" i="30"/>
  <c r="J5" i="30"/>
  <c r="I99" i="6"/>
  <c r="I91" i="6"/>
  <c r="O74" i="4"/>
  <c r="O66" i="4"/>
  <c r="O58" i="4"/>
  <c r="O50" i="4"/>
  <c r="O42" i="4"/>
  <c r="O34" i="4"/>
  <c r="O26" i="4"/>
  <c r="O18" i="4"/>
  <c r="O10" i="4"/>
  <c r="O12" i="4"/>
  <c r="O44" i="4"/>
  <c r="O76" i="4"/>
  <c r="Z110" i="50"/>
  <c r="B65" i="41" s="1"/>
  <c r="D71" i="51"/>
  <c r="I94" i="13"/>
  <c r="J94" i="45"/>
  <c r="J94" i="32"/>
  <c r="I94" i="32" s="1"/>
  <c r="M19" i="13"/>
  <c r="P20" i="45"/>
  <c r="N20" i="13"/>
  <c r="O20" i="51"/>
  <c r="O32" i="51"/>
  <c r="M32" i="13"/>
  <c r="N32" i="32"/>
  <c r="G47" i="36"/>
  <c r="H47" i="53" s="1"/>
  <c r="P62" i="40"/>
  <c r="O14" i="45"/>
  <c r="AB14" i="45" s="1"/>
  <c r="M14" i="13"/>
  <c r="N14" i="45"/>
  <c r="Q30" i="42"/>
  <c r="P58" i="45"/>
  <c r="N95" i="32"/>
  <c r="M95" i="32" s="1"/>
  <c r="AC107" i="40"/>
  <c r="E36" i="41" s="1"/>
  <c r="E101" i="36"/>
  <c r="F101" i="53" s="1"/>
  <c r="F101" i="47"/>
  <c r="M69" i="32"/>
  <c r="L69" i="32" s="1"/>
  <c r="AB110" i="52"/>
  <c r="D68" i="41" s="1"/>
  <c r="D66" i="41" s="1"/>
  <c r="N79" i="37"/>
  <c r="O79" i="54" s="1"/>
  <c r="AB79" i="54" s="1"/>
  <c r="K35" i="36"/>
  <c r="L72" i="36"/>
  <c r="M72" i="47"/>
  <c r="M72" i="53"/>
  <c r="AB53" i="47"/>
  <c r="O53" i="42"/>
  <c r="AB53" i="42" s="1"/>
  <c r="O94" i="40"/>
  <c r="AB94" i="40" s="1"/>
  <c r="P61" i="49"/>
  <c r="AC54" i="54"/>
  <c r="X54" i="40"/>
  <c r="AC54" i="40" s="1"/>
  <c r="M23" i="36"/>
  <c r="N23" i="47" s="1"/>
  <c r="M29" i="36"/>
  <c r="O29" i="53"/>
  <c r="AB29" i="53" s="1"/>
  <c r="K77" i="36"/>
  <c r="L77" i="47" s="1"/>
  <c r="M77" i="53"/>
  <c r="K66" i="36"/>
  <c r="L66" i="53" s="1"/>
  <c r="L66" i="47"/>
  <c r="O30" i="49"/>
  <c r="O17" i="42"/>
  <c r="AB17" i="42" s="1"/>
  <c r="L70" i="36"/>
  <c r="X30" i="40"/>
  <c r="AC30" i="40" s="1"/>
  <c r="AC30" i="51"/>
  <c r="AC4" i="54"/>
  <c r="M13" i="37"/>
  <c r="N13" i="54" s="1"/>
  <c r="N13" i="40" s="1"/>
  <c r="N98" i="37"/>
  <c r="P98" i="54"/>
  <c r="N75" i="47"/>
  <c r="N86" i="37"/>
  <c r="O86" i="54" s="1"/>
  <c r="O65" i="51"/>
  <c r="N65" i="45"/>
  <c r="M65" i="13"/>
  <c r="M98" i="13"/>
  <c r="N98" i="51"/>
  <c r="O98" i="51"/>
  <c r="O108" i="32"/>
  <c r="J49" i="32"/>
  <c r="I49" i="32" s="1"/>
  <c r="N63" i="42"/>
  <c r="O63" i="42"/>
  <c r="AB63" i="42" s="1"/>
  <c r="F50" i="36"/>
  <c r="N11" i="32"/>
  <c r="M11" i="32" s="1"/>
  <c r="P23" i="51"/>
  <c r="P23" i="40" s="1"/>
  <c r="N23" i="13"/>
  <c r="N70" i="32"/>
  <c r="M70" i="32" s="1"/>
  <c r="N90" i="32"/>
  <c r="M90" i="32" s="1"/>
  <c r="M109" i="6"/>
  <c r="N109" i="43"/>
  <c r="N93" i="32"/>
  <c r="G41" i="36"/>
  <c r="H41" i="53" s="1"/>
  <c r="J28" i="36"/>
  <c r="K28" i="47" s="1"/>
  <c r="L28" i="47"/>
  <c r="O109" i="4"/>
  <c r="P109" i="24" s="1"/>
  <c r="N105" i="34" a="1"/>
  <c r="N105" i="34" s="1"/>
  <c r="O105" i="52" s="1"/>
  <c r="K36" i="36"/>
  <c r="L36" i="47" s="1"/>
  <c r="L36" i="53"/>
  <c r="O77" i="32"/>
  <c r="N77" i="32" s="1"/>
  <c r="N15" i="37"/>
  <c r="X12" i="42"/>
  <c r="AC12" i="42" s="1"/>
  <c r="X45" i="40"/>
  <c r="AC45" i="40" s="1"/>
  <c r="AC29" i="40"/>
  <c r="J108" i="34" a="1"/>
  <c r="J108" i="34" s="1"/>
  <c r="K108" i="52" s="1"/>
  <c r="N91" i="37"/>
  <c r="X12" i="40"/>
  <c r="AC12" i="40" s="1"/>
  <c r="O96" i="32"/>
  <c r="N96" i="32" s="1"/>
  <c r="O13" i="42"/>
  <c r="AB13" i="42" s="1"/>
  <c r="J53" i="32"/>
  <c r="I53" i="32" s="1"/>
  <c r="O66" i="32"/>
  <c r="N66" i="32" s="1"/>
  <c r="H6" i="32"/>
  <c r="O34" i="40"/>
  <c r="AB34" i="40" s="1"/>
  <c r="AB34" i="51"/>
  <c r="L109" i="45"/>
  <c r="J109" i="13"/>
  <c r="K109" i="45"/>
  <c r="J92" i="32"/>
  <c r="I92" i="32" s="1"/>
  <c r="J92" i="45"/>
  <c r="I92" i="13"/>
  <c r="M25" i="51"/>
  <c r="K25" i="13"/>
  <c r="X110" i="40"/>
  <c r="AC110" i="40" s="1"/>
  <c r="E72" i="41" s="1"/>
  <c r="AC110" i="51"/>
  <c r="E67" i="41" s="1"/>
  <c r="E66" i="41" s="1"/>
  <c r="O90" i="40"/>
  <c r="AB90" i="40" s="1"/>
  <c r="AB90" i="51"/>
  <c r="E107" i="34" a="1"/>
  <c r="E107" i="34" s="1"/>
  <c r="F107" i="52" s="1"/>
  <c r="M55" i="37"/>
  <c r="N55" i="49" s="1"/>
  <c r="L48" i="37"/>
  <c r="M48" i="49" s="1"/>
  <c r="N48" i="54"/>
  <c r="N48" i="40" s="1"/>
  <c r="K48" i="36"/>
  <c r="L48" i="47" s="1"/>
  <c r="M53" i="37"/>
  <c r="N53" i="49" s="1"/>
  <c r="L92" i="37"/>
  <c r="M92" i="54" s="1"/>
  <c r="M92" i="49"/>
  <c r="K92" i="36"/>
  <c r="L92" i="53" s="1"/>
  <c r="X73" i="40"/>
  <c r="AC73" i="40" s="1"/>
  <c r="AC73" i="54"/>
  <c r="AC101" i="54"/>
  <c r="X101" i="40"/>
  <c r="AC101" i="40" s="1"/>
  <c r="L13" i="36"/>
  <c r="M13" i="53" s="1"/>
  <c r="AB79" i="47"/>
  <c r="L85" i="37"/>
  <c r="M85" i="54" s="1"/>
  <c r="M56" i="37"/>
  <c r="N56" i="54" s="1"/>
  <c r="AC17" i="49"/>
  <c r="X17" i="42"/>
  <c r="AC17" i="42" s="1"/>
  <c r="AC35" i="40"/>
  <c r="X59" i="42"/>
  <c r="AC59" i="42" s="1"/>
  <c r="AC59" i="49"/>
  <c r="X25" i="42"/>
  <c r="AC25" i="42" s="1"/>
  <c r="AC25" i="49"/>
  <c r="O73" i="54"/>
  <c r="N73" i="37"/>
  <c r="O73" i="49"/>
  <c r="AB89" i="47"/>
  <c r="M91" i="36"/>
  <c r="N91" i="53" s="1"/>
  <c r="AC68" i="40"/>
  <c r="AB101" i="50"/>
  <c r="M97" i="30"/>
  <c r="N97" i="50"/>
  <c r="M89" i="30"/>
  <c r="N89" i="50"/>
  <c r="C12" i="32"/>
  <c r="J61" i="13"/>
  <c r="K61" i="45" s="1"/>
  <c r="L61" i="51"/>
  <c r="N48" i="42"/>
  <c r="L48" i="13"/>
  <c r="M48" i="51"/>
  <c r="N4" i="51"/>
  <c r="M4" i="45"/>
  <c r="L4" i="13"/>
  <c r="M4" i="51"/>
  <c r="O101" i="51"/>
  <c r="AB101" i="51" s="1"/>
  <c r="M101" i="13"/>
  <c r="N101" i="51" s="1"/>
  <c r="F107" i="36"/>
  <c r="G107" i="53" s="1"/>
  <c r="AB47" i="51"/>
  <c r="P47" i="42"/>
  <c r="P7" i="51"/>
  <c r="N7" i="13"/>
  <c r="O7" i="45"/>
  <c r="O7" i="51"/>
  <c r="M15" i="32"/>
  <c r="N54" i="13"/>
  <c r="O54" i="51"/>
  <c r="O54" i="45"/>
  <c r="P54" i="45"/>
  <c r="K108" i="30"/>
  <c r="L108" i="50"/>
  <c r="L106" i="30"/>
  <c r="M106" i="50"/>
  <c r="L67" i="32"/>
  <c r="K67" i="32" s="1"/>
  <c r="AD60" i="53"/>
  <c r="AA60" i="53"/>
  <c r="H60" i="36"/>
  <c r="I60" i="47" s="1"/>
  <c r="AA81" i="53"/>
  <c r="AD81" i="53"/>
  <c r="H81" i="36"/>
  <c r="I81" i="53" s="1"/>
  <c r="I14" i="36"/>
  <c r="J14" i="47" s="1"/>
  <c r="K14" i="47"/>
  <c r="L87" i="47"/>
  <c r="K87" i="36"/>
  <c r="L99" i="36"/>
  <c r="M99" i="47" s="1"/>
  <c r="M39" i="37"/>
  <c r="N39" i="49" s="1"/>
  <c r="X110" i="4"/>
  <c r="X110" i="24" s="1"/>
  <c r="X110" i="42" s="1"/>
  <c r="W110" i="24"/>
  <c r="W110" i="42" s="1"/>
  <c r="O98" i="4"/>
  <c r="P98" i="24"/>
  <c r="P98" i="42" s="1"/>
  <c r="O90" i="4"/>
  <c r="P90" i="24" s="1"/>
  <c r="P90" i="42" s="1"/>
  <c r="O82" i="4"/>
  <c r="P82" i="24" s="1"/>
  <c r="P82" i="42" s="1"/>
  <c r="N49" i="37"/>
  <c r="O49" i="54" s="1"/>
  <c r="AB49" i="54" s="1"/>
  <c r="M39" i="32"/>
  <c r="X106" i="40"/>
  <c r="AC106" i="40" s="1"/>
  <c r="E24" i="41" s="1"/>
  <c r="AC106" i="51"/>
  <c r="E19" i="41" s="1"/>
  <c r="E18" i="41" s="1"/>
  <c r="N22" i="32"/>
  <c r="M22" i="32" s="1"/>
  <c r="AB35" i="51"/>
  <c r="O35" i="40"/>
  <c r="AB35" i="40" s="1"/>
  <c r="AB69" i="51"/>
  <c r="O5" i="51"/>
  <c r="M5" i="13"/>
  <c r="M5" i="32" s="1"/>
  <c r="M45" i="32"/>
  <c r="F52" i="36"/>
  <c r="G52" i="53" s="1"/>
  <c r="G52" i="47"/>
  <c r="M108" i="4"/>
  <c r="N108" i="24" s="1"/>
  <c r="H88" i="36"/>
  <c r="I88" i="47" s="1"/>
  <c r="J88" i="47"/>
  <c r="J38" i="36"/>
  <c r="K38" i="47" s="1"/>
  <c r="L110" i="34" a="1"/>
  <c r="L110" i="34" s="1"/>
  <c r="M110" i="52" s="1"/>
  <c r="L63" i="37"/>
  <c r="M63" i="49" s="1"/>
  <c r="M63" i="42" s="1"/>
  <c r="M63" i="54"/>
  <c r="AB64" i="49"/>
  <c r="O64" i="42"/>
  <c r="AB64" i="42" s="1"/>
  <c r="M64" i="37"/>
  <c r="N64" i="54" s="1"/>
  <c r="N64" i="40" s="1"/>
  <c r="L25" i="37"/>
  <c r="M25" i="49" s="1"/>
  <c r="M53" i="47"/>
  <c r="L53" i="36"/>
  <c r="M53" i="53"/>
  <c r="N54" i="37"/>
  <c r="O54" i="49"/>
  <c r="AB54" i="49" s="1"/>
  <c r="O54" i="54"/>
  <c r="P54" i="54"/>
  <c r="P54" i="40" s="1"/>
  <c r="N99" i="37"/>
  <c r="P99" i="54"/>
  <c r="P99" i="40" s="1"/>
  <c r="M97" i="36"/>
  <c r="N97" i="53"/>
  <c r="N97" i="47"/>
  <c r="O97" i="53"/>
  <c r="AB97" i="53" s="1"/>
  <c r="J17" i="30"/>
  <c r="K17" i="50"/>
  <c r="J9" i="30"/>
  <c r="K9" i="50"/>
  <c r="J101" i="6"/>
  <c r="K101" i="43"/>
  <c r="J93" i="6"/>
  <c r="K93" i="43"/>
  <c r="J85" i="6"/>
  <c r="K85" i="43"/>
  <c r="M4" i="37"/>
  <c r="N4" i="54"/>
  <c r="K76" i="36"/>
  <c r="L76" i="47"/>
  <c r="L76" i="53"/>
  <c r="X76" i="42"/>
  <c r="AC76" i="42" s="1"/>
  <c r="AC76" i="45"/>
  <c r="P74" i="51"/>
  <c r="P74" i="40" s="1"/>
  <c r="N74" i="13"/>
  <c r="N74" i="32" s="1"/>
  <c r="O74" i="51"/>
  <c r="AC49" i="49"/>
  <c r="M15" i="36"/>
  <c r="N15" i="47" s="1"/>
  <c r="AB86" i="53"/>
  <c r="AB95" i="50"/>
  <c r="O95" i="40"/>
  <c r="AB95" i="40" s="1"/>
  <c r="M91" i="30"/>
  <c r="N91" i="50"/>
  <c r="AA6" i="45"/>
  <c r="AD6" i="45"/>
  <c r="P68" i="40"/>
  <c r="O78" i="51"/>
  <c r="M78" i="13"/>
  <c r="N78" i="51"/>
  <c r="N78" i="40" s="1"/>
  <c r="AA37" i="45"/>
  <c r="AD37" i="45"/>
  <c r="L17" i="45"/>
  <c r="J17" i="13"/>
  <c r="K17" i="45"/>
  <c r="K17" i="51"/>
  <c r="AB81" i="51"/>
  <c r="AB11" i="51"/>
  <c r="O54" i="32"/>
  <c r="N54" i="32" s="1"/>
  <c r="M46" i="32"/>
  <c r="L46" i="32" s="1"/>
  <c r="K61" i="32"/>
  <c r="J61" i="32" s="1"/>
  <c r="M93" i="13"/>
  <c r="N93" i="45"/>
  <c r="M65" i="32"/>
  <c r="P85" i="45"/>
  <c r="P85" i="42" s="1"/>
  <c r="O85" i="45"/>
  <c r="N85" i="13"/>
  <c r="O85" i="51"/>
  <c r="I8" i="36"/>
  <c r="J8" i="53" s="1"/>
  <c r="N105" i="32"/>
  <c r="J77" i="30"/>
  <c r="J69" i="30"/>
  <c r="J53" i="30"/>
  <c r="J45" i="30"/>
  <c r="I83" i="6"/>
  <c r="M14" i="32"/>
  <c r="J87" i="32"/>
  <c r="I87" i="32" s="1"/>
  <c r="M57" i="32"/>
  <c r="O16" i="51"/>
  <c r="M16" i="13"/>
  <c r="N16" i="45"/>
  <c r="O42" i="51"/>
  <c r="M42" i="13"/>
  <c r="N42" i="45"/>
  <c r="AB15" i="45"/>
  <c r="Z12" i="45"/>
  <c r="AE12" i="45"/>
  <c r="L89" i="51"/>
  <c r="J89" i="13"/>
  <c r="J89" i="32" s="1"/>
  <c r="K89" i="51"/>
  <c r="L59" i="51"/>
  <c r="J59" i="13"/>
  <c r="J64" i="32"/>
  <c r="K76" i="13"/>
  <c r="AC105" i="51"/>
  <c r="E7" i="41" s="1"/>
  <c r="E6" i="41" s="1"/>
  <c r="M55" i="13"/>
  <c r="N55" i="45"/>
  <c r="N55" i="51"/>
  <c r="O55" i="45"/>
  <c r="J109" i="30"/>
  <c r="K109" i="50"/>
  <c r="M110" i="6"/>
  <c r="N110" i="43"/>
  <c r="O57" i="40"/>
  <c r="AB57" i="40" s="1"/>
  <c r="AB57" i="51"/>
  <c r="P27" i="51"/>
  <c r="P27" i="40" s="1"/>
  <c r="O27" i="45"/>
  <c r="N27" i="13"/>
  <c r="N27" i="32" s="1"/>
  <c r="F55" i="36"/>
  <c r="G55" i="53" s="1"/>
  <c r="G55" i="47"/>
  <c r="AD100" i="47"/>
  <c r="AA100" i="47"/>
  <c r="H78" i="36"/>
  <c r="I78" i="47"/>
  <c r="J78" i="53"/>
  <c r="H46" i="36"/>
  <c r="I46" i="53" s="1"/>
  <c r="M17" i="37"/>
  <c r="N17" i="49" s="1"/>
  <c r="N17" i="42" s="1"/>
  <c r="N17" i="54"/>
  <c r="N17" i="40" s="1"/>
  <c r="L60" i="37"/>
  <c r="M60" i="54" s="1"/>
  <c r="K39" i="36"/>
  <c r="L39" i="47" s="1"/>
  <c r="AC70" i="40"/>
  <c r="X26" i="40"/>
  <c r="AC26" i="40" s="1"/>
  <c r="AC26" i="51"/>
  <c r="N28" i="37"/>
  <c r="O28" i="54" s="1"/>
  <c r="AC85" i="54"/>
  <c r="AC74" i="54"/>
  <c r="X74" i="40"/>
  <c r="AC74" i="40" s="1"/>
  <c r="AB49" i="47"/>
  <c r="M49" i="36"/>
  <c r="N49" i="47" s="1"/>
  <c r="AB93" i="50"/>
  <c r="O93" i="40"/>
  <c r="AB93" i="40" s="1"/>
  <c r="W102" i="42"/>
  <c r="AC102" i="42" s="1"/>
  <c r="AC102" i="24"/>
  <c r="W98" i="42"/>
  <c r="AC98" i="42" s="1"/>
  <c r="AC98" i="24"/>
  <c r="W94" i="42"/>
  <c r="AC94" i="42" s="1"/>
  <c r="AC94" i="24"/>
  <c r="W90" i="42"/>
  <c r="AC90" i="24"/>
  <c r="W86" i="42"/>
  <c r="AC86" i="42" s="1"/>
  <c r="AC86" i="24"/>
  <c r="W82" i="42"/>
  <c r="AC82" i="42" s="1"/>
  <c r="AC82" i="24"/>
  <c r="W78" i="42"/>
  <c r="AC78" i="24"/>
  <c r="W74" i="42"/>
  <c r="AC74" i="24"/>
  <c r="W70" i="42"/>
  <c r="AC70" i="42" s="1"/>
  <c r="AC70" i="24"/>
  <c r="AC66" i="24"/>
  <c r="W66" i="42"/>
  <c r="W62" i="42"/>
  <c r="AC62" i="24"/>
  <c r="W54" i="42"/>
  <c r="AC54" i="42" s="1"/>
  <c r="AC54" i="24"/>
  <c r="AC50" i="24"/>
  <c r="W50" i="42"/>
  <c r="AC50" i="42" s="1"/>
  <c r="W46" i="42"/>
  <c r="AC46" i="42" s="1"/>
  <c r="AC46" i="24"/>
  <c r="W42" i="42"/>
  <c r="AC42" i="24"/>
  <c r="W38" i="42"/>
  <c r="AC38" i="42" s="1"/>
  <c r="AC38" i="24"/>
  <c r="W34" i="42"/>
  <c r="AC34" i="24"/>
  <c r="W30" i="42"/>
  <c r="AC30" i="24"/>
  <c r="W26" i="42"/>
  <c r="AC26" i="24"/>
  <c r="W22" i="42"/>
  <c r="AC22" i="42" s="1"/>
  <c r="AC22" i="24"/>
  <c r="W18" i="42"/>
  <c r="AC18" i="24"/>
  <c r="W14" i="42"/>
  <c r="AC14" i="42" s="1"/>
  <c r="AC14" i="24"/>
  <c r="W10" i="42"/>
  <c r="AC10" i="24"/>
  <c r="W6" i="42"/>
  <c r="AC6" i="42" s="1"/>
  <c r="AC6" i="24"/>
  <c r="M36" i="37"/>
  <c r="N36" i="49" s="1"/>
  <c r="N36" i="54"/>
  <c r="L80" i="36"/>
  <c r="M80" i="47"/>
  <c r="M80" i="53"/>
  <c r="M70" i="37"/>
  <c r="N70" i="49" s="1"/>
  <c r="X78" i="40"/>
  <c r="AC78" i="40" s="1"/>
  <c r="AC78" i="51"/>
  <c r="AC46" i="51"/>
  <c r="X21" i="40"/>
  <c r="AC21" i="40" s="1"/>
  <c r="AC21" i="54"/>
  <c r="AC81" i="49"/>
  <c r="AB82" i="53"/>
  <c r="N82" i="37"/>
  <c r="O38" i="51"/>
  <c r="M38" i="13"/>
  <c r="N43" i="51"/>
  <c r="M43" i="45"/>
  <c r="L43" i="13"/>
  <c r="M43" i="51"/>
  <c r="O100" i="51"/>
  <c r="M100" i="13"/>
  <c r="D106" i="13"/>
  <c r="E106" i="51"/>
  <c r="E106" i="45"/>
  <c r="I97" i="13"/>
  <c r="I97" i="32" s="1"/>
  <c r="J97" i="51"/>
  <c r="K97" i="45"/>
  <c r="M88" i="51"/>
  <c r="K88" i="13"/>
  <c r="K88" i="32" s="1"/>
  <c r="L88" i="45"/>
  <c r="L88" i="51"/>
  <c r="X109" i="40"/>
  <c r="AC109" i="40" s="1"/>
  <c r="E60" i="41" s="1"/>
  <c r="O51" i="45"/>
  <c r="M51" i="13"/>
  <c r="N51" i="51"/>
  <c r="N51" i="40" s="1"/>
  <c r="O50" i="51"/>
  <c r="M50" i="13"/>
  <c r="P47" i="40"/>
  <c r="O45" i="42"/>
  <c r="AB45" i="42" s="1"/>
  <c r="AB45" i="45"/>
  <c r="O29" i="51"/>
  <c r="M29" i="13"/>
  <c r="M29" i="32" s="1"/>
  <c r="N29" i="51"/>
  <c r="O39" i="40"/>
  <c r="AB39" i="40" s="1"/>
  <c r="AB39" i="51"/>
  <c r="N10" i="13"/>
  <c r="P75" i="45"/>
  <c r="P75" i="42" s="1"/>
  <c r="N75" i="13"/>
  <c r="N75" i="32" s="1"/>
  <c r="O75" i="45"/>
  <c r="O75" i="51"/>
  <c r="Q102" i="42"/>
  <c r="F59" i="36"/>
  <c r="G59" i="47"/>
  <c r="G59" i="53"/>
  <c r="H59" i="53"/>
  <c r="K105" i="30"/>
  <c r="L105" i="50"/>
  <c r="N106" i="4"/>
  <c r="O106" i="24" s="1"/>
  <c r="J95" i="53"/>
  <c r="I95" i="36"/>
  <c r="J95" i="47"/>
  <c r="L27" i="37"/>
  <c r="M27" i="54"/>
  <c r="M27" i="49"/>
  <c r="N27" i="49"/>
  <c r="N87" i="42"/>
  <c r="Z71" i="45"/>
  <c r="AB19" i="45"/>
  <c r="AB19" i="51"/>
  <c r="N23" i="32"/>
  <c r="O36" i="51"/>
  <c r="M36" i="13"/>
  <c r="O56" i="32"/>
  <c r="N56" i="32" s="1"/>
  <c r="L73" i="51"/>
  <c r="J73" i="13"/>
  <c r="K73" i="45"/>
  <c r="K73" i="51"/>
  <c r="M72" i="45"/>
  <c r="K72" i="13"/>
  <c r="L72" i="51"/>
  <c r="L76" i="32"/>
  <c r="K76" i="32" s="1"/>
  <c r="M83" i="51"/>
  <c r="K83" i="13"/>
  <c r="K83" i="32" s="1"/>
  <c r="L83" i="51"/>
  <c r="Q20" i="42"/>
  <c r="M41" i="32"/>
  <c r="L41" i="32" s="1"/>
  <c r="AB32" i="45"/>
  <c r="AB33" i="45"/>
  <c r="M33" i="13"/>
  <c r="G62" i="36"/>
  <c r="AA47" i="53"/>
  <c r="AD47" i="53"/>
  <c r="N62" i="45"/>
  <c r="M62" i="13"/>
  <c r="O14" i="40"/>
  <c r="AB14" i="40" s="1"/>
  <c r="AB14" i="51"/>
  <c r="N30" i="13"/>
  <c r="O30" i="45"/>
  <c r="AB30" i="45" s="1"/>
  <c r="N38" i="32"/>
  <c r="M38" i="32" s="1"/>
  <c r="N58" i="13"/>
  <c r="O58" i="45"/>
  <c r="AB58" i="45" s="1"/>
  <c r="O58" i="32"/>
  <c r="AC107" i="51"/>
  <c r="E31" i="41" s="1"/>
  <c r="E30" i="41" s="1"/>
  <c r="G45" i="36"/>
  <c r="H45" i="53" s="1"/>
  <c r="K44" i="36"/>
  <c r="M72" i="37"/>
  <c r="N72" i="54" s="1"/>
  <c r="N72" i="40" s="1"/>
  <c r="L94" i="36"/>
  <c r="N23" i="37"/>
  <c r="O23" i="54" s="1"/>
  <c r="AB23" i="54" s="1"/>
  <c r="N61" i="37"/>
  <c r="O61" i="49" s="1"/>
  <c r="N97" i="37"/>
  <c r="O97" i="54" s="1"/>
  <c r="P97" i="54"/>
  <c r="P97" i="40" s="1"/>
  <c r="M54" i="36"/>
  <c r="N100" i="37"/>
  <c r="O100" i="49" s="1"/>
  <c r="AB100" i="49" s="1"/>
  <c r="J87" i="30"/>
  <c r="K87" i="50"/>
  <c r="J79" i="30"/>
  <c r="K79" i="50"/>
  <c r="J63" i="30"/>
  <c r="K63" i="50"/>
  <c r="J55" i="30"/>
  <c r="K55" i="50"/>
  <c r="J23" i="30"/>
  <c r="K23" i="50"/>
  <c r="J15" i="30"/>
  <c r="K15" i="50"/>
  <c r="J97" i="6"/>
  <c r="K97" i="43"/>
  <c r="J89" i="6"/>
  <c r="K89" i="43"/>
  <c r="J81" i="6"/>
  <c r="K81" i="43"/>
  <c r="G41" i="6"/>
  <c r="H41" i="43"/>
  <c r="J49" i="30"/>
  <c r="K49" i="50"/>
  <c r="J41" i="30"/>
  <c r="K41" i="50"/>
  <c r="J33" i="30"/>
  <c r="K33" i="50"/>
  <c r="G69" i="6"/>
  <c r="H69" i="43"/>
  <c r="G53" i="6"/>
  <c r="H53" i="43"/>
  <c r="O4" i="4"/>
  <c r="P4" i="24" s="1"/>
  <c r="P4" i="42" s="1"/>
  <c r="O36" i="4"/>
  <c r="P36" i="24" s="1"/>
  <c r="P36" i="42" s="1"/>
  <c r="O68" i="4"/>
  <c r="P68" i="24" s="1"/>
  <c r="P68" i="42" s="1"/>
  <c r="M30" i="37"/>
  <c r="L17" i="36"/>
  <c r="M17" i="53" s="1"/>
  <c r="AC76" i="51"/>
  <c r="X30" i="42"/>
  <c r="AC30" i="45"/>
  <c r="AC81" i="54"/>
  <c r="L75" i="36"/>
  <c r="M99" i="30"/>
  <c r="J83" i="30"/>
  <c r="H13" i="13"/>
  <c r="J13" i="45"/>
  <c r="AB65" i="45"/>
  <c r="P98" i="40"/>
  <c r="N108" i="13"/>
  <c r="O108" i="51"/>
  <c r="O108" i="45"/>
  <c r="AB108" i="45" s="1"/>
  <c r="D47" i="23" s="1"/>
  <c r="D46" i="23" s="1"/>
  <c r="K28" i="13"/>
  <c r="L28" i="51"/>
  <c r="M63" i="40"/>
  <c r="K63" i="13"/>
  <c r="M8" i="45"/>
  <c r="K8" i="13"/>
  <c r="K8" i="32" s="1"/>
  <c r="L8" i="51"/>
  <c r="L8" i="45"/>
  <c r="N60" i="51"/>
  <c r="N60" i="40" s="1"/>
  <c r="L60" i="13"/>
  <c r="N101" i="32"/>
  <c r="M101" i="32" s="1"/>
  <c r="K105" i="6"/>
  <c r="K108" i="6"/>
  <c r="L108" i="43"/>
  <c r="O7" i="32"/>
  <c r="N7" i="32" s="1"/>
  <c r="P23" i="42"/>
  <c r="O80" i="32"/>
  <c r="N80" i="32" s="1"/>
  <c r="O102" i="32"/>
  <c r="N102" i="32" s="1"/>
  <c r="I78" i="37"/>
  <c r="J78" i="54" s="1"/>
  <c r="J78" i="49"/>
  <c r="K27" i="36"/>
  <c r="L27" i="47" s="1"/>
  <c r="L27" i="53"/>
  <c r="M27" i="53"/>
  <c r="O102" i="4"/>
  <c r="P102" i="24"/>
  <c r="P102" i="42" s="1"/>
  <c r="O94" i="4"/>
  <c r="P94" i="24" s="1"/>
  <c r="P94" i="42" s="1"/>
  <c r="O86" i="4"/>
  <c r="P86" i="24" s="1"/>
  <c r="P86" i="42" s="1"/>
  <c r="O78" i="4"/>
  <c r="P78" i="24" s="1"/>
  <c r="P78" i="42" s="1"/>
  <c r="N29" i="37"/>
  <c r="O29" i="49" s="1"/>
  <c r="AB29" i="49" s="1"/>
  <c r="O22" i="4"/>
  <c r="N47" i="32"/>
  <c r="M47" i="32" s="1"/>
  <c r="I37" i="32"/>
  <c r="H37" i="32" s="1"/>
  <c r="X64" i="42"/>
  <c r="AC64" i="42" s="1"/>
  <c r="AC64" i="45"/>
  <c r="AC16" i="45"/>
  <c r="AC56" i="40"/>
  <c r="AC8" i="40"/>
  <c r="AC82" i="40"/>
  <c r="AC23" i="51"/>
  <c r="AC48" i="45"/>
  <c r="X89" i="40"/>
  <c r="X32" i="40"/>
  <c r="AC32" i="51"/>
  <c r="X55" i="40"/>
  <c r="AC55" i="40" s="1"/>
  <c r="AC55" i="51"/>
  <c r="AC24" i="40"/>
  <c r="AC83" i="40"/>
  <c r="AC72" i="42"/>
  <c r="AC80" i="40"/>
  <c r="X31" i="40"/>
  <c r="AC31" i="51"/>
  <c r="AC16" i="40"/>
  <c r="X47" i="42"/>
  <c r="AC47" i="45"/>
  <c r="X64" i="40"/>
  <c r="AC64" i="51"/>
  <c r="X88" i="40"/>
  <c r="AC16" i="42"/>
  <c r="X15" i="42"/>
  <c r="AC15" i="51"/>
  <c r="AD107" i="45"/>
  <c r="F34" i="23" s="1"/>
  <c r="F33" i="23" s="1"/>
  <c r="AA107" i="45"/>
  <c r="C34" i="23" s="1"/>
  <c r="C33" i="23" s="1"/>
  <c r="X96" i="42"/>
  <c r="AC96" i="42" s="1"/>
  <c r="AC96" i="45"/>
  <c r="AC19" i="42"/>
  <c r="AC97" i="51"/>
  <c r="X88" i="42"/>
  <c r="AC88" i="42" s="1"/>
  <c r="AC77" i="40"/>
  <c r="AC48" i="51"/>
  <c r="AC39" i="51"/>
  <c r="AC13" i="42"/>
  <c r="AC50" i="40"/>
  <c r="AC15" i="40"/>
  <c r="X79" i="40"/>
  <c r="AC79" i="51"/>
  <c r="AC66" i="42"/>
  <c r="AC15" i="45"/>
  <c r="AC66" i="40"/>
  <c r="AC63" i="45"/>
  <c r="AA107" i="51"/>
  <c r="C31" i="41" s="1"/>
  <c r="C30" i="41" s="1"/>
  <c r="AD107" i="51"/>
  <c r="F31" i="41" s="1"/>
  <c r="F30" i="41" s="1"/>
  <c r="X8" i="42"/>
  <c r="AC8" i="42" s="1"/>
  <c r="AC8" i="45"/>
  <c r="K105" i="45"/>
  <c r="AC31" i="42"/>
  <c r="AC80" i="45"/>
  <c r="AC32" i="45"/>
  <c r="AC88" i="51"/>
  <c r="AC39" i="45"/>
  <c r="AC96" i="40"/>
  <c r="X23" i="42"/>
  <c r="AC23" i="42" s="1"/>
  <c r="AC97" i="40"/>
  <c r="AC39" i="40"/>
  <c r="AC13" i="40"/>
  <c r="AC63" i="42"/>
  <c r="G107" i="13"/>
  <c r="H107" i="51" s="1"/>
  <c r="AC79" i="45"/>
  <c r="AC32" i="42"/>
  <c r="AE79" i="51"/>
  <c r="AC10" i="42"/>
  <c r="AC39" i="42"/>
  <c r="AC71" i="45"/>
  <c r="AC24" i="51"/>
  <c r="AC88" i="45"/>
  <c r="AC23" i="45"/>
  <c r="J105" i="45"/>
  <c r="I105" i="13"/>
  <c r="J105" i="51"/>
  <c r="AC77" i="42"/>
  <c r="AE79" i="45"/>
  <c r="AC79" i="40"/>
  <c r="AC80" i="51"/>
  <c r="AC72" i="51"/>
  <c r="AC96" i="51"/>
  <c r="AC97" i="45"/>
  <c r="H107" i="32"/>
  <c r="G107" i="32" s="1"/>
  <c r="AC97" i="42"/>
  <c r="AC24" i="45"/>
  <c r="AC7" i="40"/>
  <c r="I107" i="51"/>
  <c r="AC79" i="42"/>
  <c r="AC72" i="45"/>
  <c r="AC72" i="40"/>
  <c r="AC16" i="51"/>
  <c r="AC71" i="42"/>
  <c r="L97" i="4" l="1"/>
  <c r="M97" i="24"/>
  <c r="K17" i="4"/>
  <c r="L17" i="24"/>
  <c r="I16" i="4"/>
  <c r="J16" i="24"/>
  <c r="P61" i="42"/>
  <c r="AB89" i="24"/>
  <c r="L101" i="4"/>
  <c r="M101" i="24"/>
  <c r="L23" i="4"/>
  <c r="M23" i="24"/>
  <c r="AE99" i="24"/>
  <c r="Z99" i="24"/>
  <c r="AC90" i="42"/>
  <c r="AC26" i="42"/>
  <c r="AC62" i="42"/>
  <c r="P37" i="42"/>
  <c r="N97" i="24"/>
  <c r="C99" i="4"/>
  <c r="D99" i="24" s="1"/>
  <c r="L35" i="4"/>
  <c r="M35" i="24" s="1"/>
  <c r="M35" i="42" s="1"/>
  <c r="M65" i="4"/>
  <c r="N65" i="24" s="1"/>
  <c r="M93" i="4"/>
  <c r="N93" i="24" s="1"/>
  <c r="N93" i="42" s="1"/>
  <c r="L57" i="24"/>
  <c r="J57" i="4"/>
  <c r="I57" i="4" s="1"/>
  <c r="N81" i="24"/>
  <c r="L81" i="4"/>
  <c r="J51" i="4"/>
  <c r="K45" i="4"/>
  <c r="L45" i="24"/>
  <c r="L47" i="4"/>
  <c r="N37" i="4"/>
  <c r="O37" i="24"/>
  <c r="AB37" i="24" s="1"/>
  <c r="K69" i="4"/>
  <c r="M73" i="4"/>
  <c r="N73" i="24"/>
  <c r="N61" i="4"/>
  <c r="K87" i="4"/>
  <c r="L87" i="24" s="1"/>
  <c r="L43" i="4"/>
  <c r="M53" i="4"/>
  <c r="N53" i="24" s="1"/>
  <c r="N53" i="42" s="1"/>
  <c r="N41" i="4"/>
  <c r="M77" i="4"/>
  <c r="N77" i="24"/>
  <c r="K71" i="4"/>
  <c r="O65" i="24"/>
  <c r="AB65" i="24" s="1"/>
  <c r="O93" i="24"/>
  <c r="M57" i="24"/>
  <c r="O81" i="24"/>
  <c r="AB81" i="24" s="1"/>
  <c r="L51" i="24"/>
  <c r="L55" i="4"/>
  <c r="M55" i="24" s="1"/>
  <c r="L85" i="4"/>
  <c r="M85" i="24" s="1"/>
  <c r="I91" i="4"/>
  <c r="J91" i="24" s="1"/>
  <c r="G75" i="4"/>
  <c r="H75" i="24" s="1"/>
  <c r="AC18" i="42"/>
  <c r="AC78" i="42"/>
  <c r="L79" i="4"/>
  <c r="M79" i="24" s="1"/>
  <c r="K95" i="4"/>
  <c r="L95" i="24" s="1"/>
  <c r="D67" i="4"/>
  <c r="E67" i="24"/>
  <c r="K59" i="4"/>
  <c r="L59" i="24" s="1"/>
  <c r="AC110" i="24"/>
  <c r="E70" i="23" s="1"/>
  <c r="K91" i="24"/>
  <c r="N55" i="24"/>
  <c r="I75" i="24"/>
  <c r="L89" i="4"/>
  <c r="K63" i="4"/>
  <c r="L63" i="24" s="1"/>
  <c r="O101" i="40"/>
  <c r="AB101" i="40" s="1"/>
  <c r="O110" i="54"/>
  <c r="AB110" i="54" s="1"/>
  <c r="D71" i="41" s="1"/>
  <c r="D69" i="41" s="1"/>
  <c r="O105" i="37"/>
  <c r="P105" i="49"/>
  <c r="P105" i="42" s="1"/>
  <c r="Q107" i="49"/>
  <c r="Q107" i="42" s="1"/>
  <c r="O107" i="37"/>
  <c r="X105" i="49"/>
  <c r="X105" i="54"/>
  <c r="P108" i="54"/>
  <c r="P108" i="40" s="1"/>
  <c r="AC33" i="40"/>
  <c r="AB65" i="53"/>
  <c r="O26" i="40"/>
  <c r="AB26" i="40" s="1"/>
  <c r="AB26" i="54"/>
  <c r="AB11" i="53"/>
  <c r="N53" i="54"/>
  <c r="N53" i="40" s="1"/>
  <c r="K28" i="53"/>
  <c r="N68" i="47"/>
  <c r="P3" i="42"/>
  <c r="N96" i="47"/>
  <c r="O31" i="54"/>
  <c r="N79" i="47"/>
  <c r="O40" i="54"/>
  <c r="H100" i="47"/>
  <c r="N95" i="49"/>
  <c r="O106" i="49"/>
  <c r="AB106" i="49" s="1"/>
  <c r="D25" i="23" s="1"/>
  <c r="D23" i="23" s="1"/>
  <c r="O109" i="53"/>
  <c r="AB109" i="53" s="1"/>
  <c r="D58" i="41" s="1"/>
  <c r="D57" i="53"/>
  <c r="J19" i="53"/>
  <c r="X41" i="40"/>
  <c r="AC41" i="40" s="1"/>
  <c r="AC41" i="54"/>
  <c r="AC33" i="54"/>
  <c r="X33" i="42"/>
  <c r="AC33" i="42" s="1"/>
  <c r="AC33" i="49"/>
  <c r="O74" i="53"/>
  <c r="AB74" i="53" s="1"/>
  <c r="P67" i="54"/>
  <c r="P67" i="40" s="1"/>
  <c r="O67" i="54"/>
  <c r="N67" i="37"/>
  <c r="P24" i="54"/>
  <c r="P24" i="40" s="1"/>
  <c r="P24" i="49"/>
  <c r="P24" i="42" s="1"/>
  <c r="N24" i="37"/>
  <c r="AC95" i="54"/>
  <c r="X95" i="40"/>
  <c r="AC95" i="40" s="1"/>
  <c r="O83" i="53"/>
  <c r="AB83" i="53" s="1"/>
  <c r="M83" i="36"/>
  <c r="N83" i="47" s="1"/>
  <c r="N83" i="53"/>
  <c r="X57" i="42"/>
  <c r="AC57" i="42" s="1"/>
  <c r="AC57" i="49"/>
  <c r="P76" i="49"/>
  <c r="N76" i="37"/>
  <c r="O76" i="49" s="1"/>
  <c r="X100" i="40"/>
  <c r="AC100" i="40" s="1"/>
  <c r="AC100" i="54"/>
  <c r="P20" i="54"/>
  <c r="P20" i="40" s="1"/>
  <c r="P9" i="54"/>
  <c r="P9" i="40" s="1"/>
  <c r="N9" i="37"/>
  <c r="O9" i="54" s="1"/>
  <c r="AB9" i="54" s="1"/>
  <c r="O9" i="49"/>
  <c r="AB9" i="49" s="1"/>
  <c r="O6" i="53"/>
  <c r="M6" i="36"/>
  <c r="N6" i="47" s="1"/>
  <c r="P11" i="49"/>
  <c r="P11" i="42" s="1"/>
  <c r="P11" i="54"/>
  <c r="P11" i="40" s="1"/>
  <c r="N11" i="37"/>
  <c r="O9" i="53"/>
  <c r="N9" i="47"/>
  <c r="M9" i="36"/>
  <c r="N9" i="53"/>
  <c r="P84" i="49"/>
  <c r="N84" i="37"/>
  <c r="P19" i="49"/>
  <c r="P19" i="42" s="1"/>
  <c r="N19" i="37"/>
  <c r="P19" i="54"/>
  <c r="P19" i="40" s="1"/>
  <c r="AB90" i="54"/>
  <c r="M90" i="37"/>
  <c r="N90" i="54"/>
  <c r="N90" i="49"/>
  <c r="X40" i="40"/>
  <c r="AC40" i="40" s="1"/>
  <c r="AC41" i="49"/>
  <c r="AB21" i="47"/>
  <c r="M21" i="36"/>
  <c r="N21" i="53" s="1"/>
  <c r="P21" i="49"/>
  <c r="P21" i="42" s="1"/>
  <c r="N21" i="37"/>
  <c r="O21" i="54"/>
  <c r="AB21" i="54" s="1"/>
  <c r="P16" i="49"/>
  <c r="P16" i="42" s="1"/>
  <c r="N16" i="37"/>
  <c r="P16" i="54"/>
  <c r="P16" i="40" s="1"/>
  <c r="O12" i="53"/>
  <c r="M12" i="36"/>
  <c r="N12" i="47"/>
  <c r="N12" i="53"/>
  <c r="N12" i="37"/>
  <c r="P69" i="49"/>
  <c r="P69" i="42" s="1"/>
  <c r="N69" i="37"/>
  <c r="O69" i="54" s="1"/>
  <c r="O69" i="49"/>
  <c r="M7" i="36"/>
  <c r="N7" i="53"/>
  <c r="N7" i="47"/>
  <c r="P71" i="49"/>
  <c r="P71" i="42" s="1"/>
  <c r="N71" i="37"/>
  <c r="O71" i="49"/>
  <c r="O71" i="54"/>
  <c r="P66" i="49"/>
  <c r="N66" i="37"/>
  <c r="O66" i="49"/>
  <c r="AB66" i="49" s="1"/>
  <c r="O32" i="47"/>
  <c r="M32" i="36"/>
  <c r="N32" i="47" s="1"/>
  <c r="P18" i="49"/>
  <c r="N18" i="37"/>
  <c r="P18" i="54"/>
  <c r="P18" i="40" s="1"/>
  <c r="O18" i="49"/>
  <c r="AC43" i="49"/>
  <c r="X43" i="42"/>
  <c r="AC43" i="42" s="1"/>
  <c r="P22" i="49"/>
  <c r="N22" i="37"/>
  <c r="O22" i="49" s="1"/>
  <c r="AB22" i="49" s="1"/>
  <c r="O73" i="47"/>
  <c r="AB73" i="47" s="1"/>
  <c r="M73" i="36"/>
  <c r="N73" i="53" s="1"/>
  <c r="X36" i="40"/>
  <c r="AC36" i="40" s="1"/>
  <c r="P32" i="54"/>
  <c r="P32" i="40" s="1"/>
  <c r="N32" i="37"/>
  <c r="O32" i="49"/>
  <c r="AB32" i="49" s="1"/>
  <c r="P30" i="49"/>
  <c r="P30" i="42" s="1"/>
  <c r="AC51" i="49"/>
  <c r="X51" i="42"/>
  <c r="AC51" i="42" s="1"/>
  <c r="P8" i="49"/>
  <c r="P8" i="42" s="1"/>
  <c r="N8" i="37"/>
  <c r="O8" i="49"/>
  <c r="M22" i="36"/>
  <c r="N22" i="47"/>
  <c r="O18" i="53"/>
  <c r="AB18" i="53" s="1"/>
  <c r="M18" i="36"/>
  <c r="N18" i="53" s="1"/>
  <c r="N18" i="47"/>
  <c r="O33" i="49"/>
  <c r="M33" i="37"/>
  <c r="N33" i="54" s="1"/>
  <c r="N33" i="49"/>
  <c r="O33" i="54"/>
  <c r="X34" i="42"/>
  <c r="AC34" i="42" s="1"/>
  <c r="X46" i="40"/>
  <c r="AC46" i="40" s="1"/>
  <c r="X56" i="42"/>
  <c r="AC56" i="42" s="1"/>
  <c r="X48" i="40"/>
  <c r="AC48" i="40" s="1"/>
  <c r="X63" i="40"/>
  <c r="AC63" i="40" s="1"/>
  <c r="O97" i="49"/>
  <c r="AB97" i="49" s="1"/>
  <c r="G107" i="47"/>
  <c r="N91" i="47"/>
  <c r="M13" i="47"/>
  <c r="O3" i="53"/>
  <c r="AB3" i="53" s="1"/>
  <c r="N3" i="47"/>
  <c r="M3" i="36"/>
  <c r="N74" i="53"/>
  <c r="M74" i="36"/>
  <c r="N74" i="47"/>
  <c r="O26" i="49"/>
  <c r="AB26" i="49" s="1"/>
  <c r="M26" i="37"/>
  <c r="M24" i="36"/>
  <c r="N24" i="47"/>
  <c r="AC95" i="49"/>
  <c r="X95" i="42"/>
  <c r="AC95" i="42" s="1"/>
  <c r="O65" i="47"/>
  <c r="M65" i="36"/>
  <c r="N65" i="47" s="1"/>
  <c r="X57" i="40"/>
  <c r="AC57" i="40" s="1"/>
  <c r="AC57" i="54"/>
  <c r="P80" i="54"/>
  <c r="P80" i="40" s="1"/>
  <c r="N80" i="37"/>
  <c r="P80" i="49"/>
  <c r="P80" i="42" s="1"/>
  <c r="O80" i="49"/>
  <c r="O77" i="49"/>
  <c r="AB77" i="49" s="1"/>
  <c r="N77" i="37"/>
  <c r="N33" i="47"/>
  <c r="L33" i="36"/>
  <c r="M33" i="47" s="1"/>
  <c r="N33" i="53"/>
  <c r="O42" i="54"/>
  <c r="AB42" i="54" s="1"/>
  <c r="M42" i="37"/>
  <c r="N42" i="54"/>
  <c r="O42" i="49"/>
  <c r="AB42" i="49" s="1"/>
  <c r="N42" i="49"/>
  <c r="X100" i="42"/>
  <c r="AC100" i="42" s="1"/>
  <c r="AC100" i="49"/>
  <c r="N20" i="37"/>
  <c r="O20" i="49"/>
  <c r="AB20" i="49" s="1"/>
  <c r="AC34" i="54"/>
  <c r="X34" i="40"/>
  <c r="AC34" i="40" s="1"/>
  <c r="M11" i="36"/>
  <c r="N11" i="47"/>
  <c r="AB9" i="47"/>
  <c r="O9" i="42"/>
  <c r="AB9" i="42" s="1"/>
  <c r="X48" i="42"/>
  <c r="AC48" i="42" s="1"/>
  <c r="AC41" i="42"/>
  <c r="AB21" i="53"/>
  <c r="O21" i="40"/>
  <c r="AB21" i="40" s="1"/>
  <c r="M26" i="47"/>
  <c r="L26" i="36"/>
  <c r="P7" i="54"/>
  <c r="P7" i="40" s="1"/>
  <c r="N7" i="37"/>
  <c r="P7" i="49"/>
  <c r="P7" i="42" s="1"/>
  <c r="P3" i="54"/>
  <c r="P3" i="40" s="1"/>
  <c r="N3" i="37"/>
  <c r="O3" i="49" s="1"/>
  <c r="N42" i="53"/>
  <c r="N42" i="47"/>
  <c r="L42" i="36"/>
  <c r="M42" i="47" s="1"/>
  <c r="L69" i="36"/>
  <c r="M69" i="47" s="1"/>
  <c r="M69" i="53"/>
  <c r="P65" i="49"/>
  <c r="P65" i="42" s="1"/>
  <c r="N65" i="37"/>
  <c r="O43" i="54"/>
  <c r="O43" i="49"/>
  <c r="M43" i="37"/>
  <c r="AC43" i="54"/>
  <c r="X43" i="40"/>
  <c r="AC43" i="40" s="1"/>
  <c r="AC42" i="54"/>
  <c r="X42" i="40"/>
  <c r="AC42" i="40" s="1"/>
  <c r="AB30" i="54"/>
  <c r="AC51" i="54"/>
  <c r="X51" i="40"/>
  <c r="AC51" i="40" s="1"/>
  <c r="N88" i="37"/>
  <c r="O88" i="54"/>
  <c r="O88" i="49"/>
  <c r="P6" i="49"/>
  <c r="P6" i="42" s="1"/>
  <c r="N6" i="37"/>
  <c r="O6" i="54" s="1"/>
  <c r="AB6" i="54" s="1"/>
  <c r="O10" i="54"/>
  <c r="AB10" i="54" s="1"/>
  <c r="O10" i="49"/>
  <c r="AB10" i="49" s="1"/>
  <c r="N10" i="49"/>
  <c r="M10" i="37"/>
  <c r="AB72" i="54"/>
  <c r="O72" i="40"/>
  <c r="AB72" i="40" s="1"/>
  <c r="X42" i="42"/>
  <c r="AC42" i="42" s="1"/>
  <c r="X55" i="42"/>
  <c r="AC55" i="42" s="1"/>
  <c r="X40" i="42"/>
  <c r="AC40" i="42" s="1"/>
  <c r="AB86" i="54"/>
  <c r="O86" i="40"/>
  <c r="AB86" i="40" s="1"/>
  <c r="AA85" i="47"/>
  <c r="AD85" i="47"/>
  <c r="AA19" i="47"/>
  <c r="AD19" i="47"/>
  <c r="AA98" i="53"/>
  <c r="AD98" i="53"/>
  <c r="O38" i="54"/>
  <c r="AB38" i="54" s="1"/>
  <c r="I93" i="47"/>
  <c r="G93" i="36"/>
  <c r="H93" i="53" s="1"/>
  <c r="I84" i="53"/>
  <c r="G84" i="36"/>
  <c r="H84" i="47"/>
  <c r="N14" i="49"/>
  <c r="N14" i="54"/>
  <c r="L14" i="37"/>
  <c r="E108" i="36"/>
  <c r="F108" i="53" s="1"/>
  <c r="F108" i="47"/>
  <c r="AD71" i="47"/>
  <c r="AA71" i="47"/>
  <c r="H71" i="36"/>
  <c r="I71" i="47" s="1"/>
  <c r="D20" i="36"/>
  <c r="E20" i="47" s="1"/>
  <c r="M109" i="36"/>
  <c r="N109" i="53" s="1"/>
  <c r="E40" i="36"/>
  <c r="F40" i="47" s="1"/>
  <c r="F40" i="53"/>
  <c r="G90" i="36"/>
  <c r="H90" i="47"/>
  <c r="AA58" i="53"/>
  <c r="AD58" i="53"/>
  <c r="H58" i="36"/>
  <c r="I58" i="47"/>
  <c r="I58" i="53"/>
  <c r="F25" i="36"/>
  <c r="G25" i="47" s="1"/>
  <c r="O23" i="49"/>
  <c r="AB23" i="49" s="1"/>
  <c r="O28" i="49"/>
  <c r="AB28" i="49" s="1"/>
  <c r="K38" i="53"/>
  <c r="I88" i="53"/>
  <c r="M99" i="53"/>
  <c r="L92" i="47"/>
  <c r="M48" i="54"/>
  <c r="O86" i="49"/>
  <c r="AB86" i="49" s="1"/>
  <c r="O110" i="40"/>
  <c r="AB110" i="40" s="1"/>
  <c r="D72" i="41" s="1"/>
  <c r="N82" i="53"/>
  <c r="O83" i="54"/>
  <c r="O81" i="49"/>
  <c r="I64" i="47"/>
  <c r="AD84" i="47"/>
  <c r="AA84" i="47"/>
  <c r="AD84" i="53"/>
  <c r="AA84" i="53"/>
  <c r="AD71" i="53"/>
  <c r="AA71" i="53"/>
  <c r="AD90" i="47"/>
  <c r="AA90" i="47"/>
  <c r="AD85" i="53"/>
  <c r="AA85" i="53"/>
  <c r="H85" i="36"/>
  <c r="I85" i="53" s="1"/>
  <c r="J58" i="49"/>
  <c r="J58" i="54"/>
  <c r="AA19" i="53"/>
  <c r="AD19" i="53"/>
  <c r="H19" i="36"/>
  <c r="I19" i="47" s="1"/>
  <c r="I19" i="53"/>
  <c r="AA58" i="47"/>
  <c r="AD58" i="47"/>
  <c r="J98" i="47"/>
  <c r="H98" i="36"/>
  <c r="I98" i="47" s="1"/>
  <c r="H25" i="47"/>
  <c r="N55" i="42"/>
  <c r="O79" i="49"/>
  <c r="AB79" i="49" s="1"/>
  <c r="M46" i="40"/>
  <c r="M34" i="37"/>
  <c r="N34" i="49" s="1"/>
  <c r="N109" i="37"/>
  <c r="O109" i="49" s="1"/>
  <c r="AB109" i="49" s="1"/>
  <c r="D64" i="23" s="1"/>
  <c r="D62" i="23" s="1"/>
  <c r="J52" i="37"/>
  <c r="K52" i="49" s="1"/>
  <c r="M93" i="49"/>
  <c r="AB106" i="54"/>
  <c r="D23" i="41" s="1"/>
  <c r="D21" i="41" s="1"/>
  <c r="M41" i="37"/>
  <c r="N41" i="49" s="1"/>
  <c r="AB74" i="49"/>
  <c r="N101" i="49"/>
  <c r="L101" i="37"/>
  <c r="M38" i="37"/>
  <c r="N38" i="49" s="1"/>
  <c r="M48" i="40"/>
  <c r="N56" i="49"/>
  <c r="N5" i="49"/>
  <c r="O68" i="49"/>
  <c r="AB68" i="49" s="1"/>
  <c r="N94" i="54"/>
  <c r="N94" i="40" s="1"/>
  <c r="N108" i="37"/>
  <c r="O108" i="49" s="1"/>
  <c r="L95" i="37"/>
  <c r="M95" i="49" s="1"/>
  <c r="AB37" i="54"/>
  <c r="O37" i="40"/>
  <c r="AB37" i="40" s="1"/>
  <c r="K93" i="37"/>
  <c r="L93" i="54" s="1"/>
  <c r="L93" i="49"/>
  <c r="M106" i="37"/>
  <c r="O41" i="49"/>
  <c r="O41" i="54"/>
  <c r="M74" i="37"/>
  <c r="O37" i="49"/>
  <c r="M37" i="37"/>
  <c r="M46" i="49"/>
  <c r="K46" i="37"/>
  <c r="L46" i="54" s="1"/>
  <c r="L46" i="49"/>
  <c r="AB38" i="49"/>
  <c r="P109" i="42"/>
  <c r="P109" i="52"/>
  <c r="P109" i="40" s="1"/>
  <c r="N109" i="34" a="1"/>
  <c r="N109" i="34" s="1"/>
  <c r="O109" i="46" s="1"/>
  <c r="AB109" i="46" s="1"/>
  <c r="D61" i="23" s="1"/>
  <c r="D59" i="23" s="1"/>
  <c r="O109" i="52"/>
  <c r="O109" i="32"/>
  <c r="O79" i="42"/>
  <c r="AB79" i="42" s="1"/>
  <c r="F107" i="46"/>
  <c r="K108" i="46"/>
  <c r="O106" i="46"/>
  <c r="AB106" i="46" s="1"/>
  <c r="D22" i="23" s="1"/>
  <c r="D20" i="23" s="1"/>
  <c r="AA95" i="43"/>
  <c r="AD95" i="43"/>
  <c r="AB89" i="49"/>
  <c r="O89" i="42"/>
  <c r="AB89" i="42" s="1"/>
  <c r="AB81" i="54"/>
  <c r="O81" i="40"/>
  <c r="AB81" i="40" s="1"/>
  <c r="AA5" i="47"/>
  <c r="AD5" i="47"/>
  <c r="AA87" i="51"/>
  <c r="AD87" i="51"/>
  <c r="AB47" i="54"/>
  <c r="O47" i="40"/>
  <c r="AB47" i="40" s="1"/>
  <c r="AB96" i="45"/>
  <c r="AA49" i="45"/>
  <c r="AD49" i="45"/>
  <c r="AB3" i="45"/>
  <c r="AB80" i="45"/>
  <c r="O80" i="42"/>
  <c r="AB80" i="42" s="1"/>
  <c r="AD106" i="47"/>
  <c r="F24" i="23" s="1"/>
  <c r="AA106" i="47"/>
  <c r="C24" i="23" s="1"/>
  <c r="N101" i="40"/>
  <c r="AB40" i="49"/>
  <c r="O40" i="42"/>
  <c r="AB40" i="42" s="1"/>
  <c r="N22" i="4"/>
  <c r="O22" i="24" s="1"/>
  <c r="AA78" i="54"/>
  <c r="AD78" i="54"/>
  <c r="J105" i="6"/>
  <c r="K105" i="43"/>
  <c r="M60" i="45"/>
  <c r="K60" i="13"/>
  <c r="L60" i="51"/>
  <c r="L63" i="45"/>
  <c r="J63" i="13"/>
  <c r="K63" i="45" s="1"/>
  <c r="J28" i="13"/>
  <c r="K28" i="51"/>
  <c r="AB108" i="51"/>
  <c r="D43" i="41" s="1"/>
  <c r="D42" i="41" s="1"/>
  <c r="AD13" i="45"/>
  <c r="AA13" i="45"/>
  <c r="I13" i="51"/>
  <c r="G13" i="13"/>
  <c r="H13" i="45"/>
  <c r="I83" i="30"/>
  <c r="J83" i="50"/>
  <c r="L99" i="30"/>
  <c r="M99" i="50"/>
  <c r="K75" i="36"/>
  <c r="L75" i="53" s="1"/>
  <c r="K17" i="36"/>
  <c r="L17" i="53" s="1"/>
  <c r="L30" i="37"/>
  <c r="M30" i="49" s="1"/>
  <c r="M100" i="37"/>
  <c r="N100" i="54" s="1"/>
  <c r="L54" i="36"/>
  <c r="M54" i="47" s="1"/>
  <c r="AB97" i="54"/>
  <c r="AB61" i="49"/>
  <c r="M61" i="37"/>
  <c r="N61" i="49" s="1"/>
  <c r="N61" i="54"/>
  <c r="N61" i="40" s="1"/>
  <c r="K94" i="36"/>
  <c r="L94" i="47"/>
  <c r="L94" i="53"/>
  <c r="M94" i="53"/>
  <c r="J44" i="36"/>
  <c r="K44" i="47"/>
  <c r="K44" i="53"/>
  <c r="M58" i="13"/>
  <c r="N58" i="51"/>
  <c r="N58" i="40" s="1"/>
  <c r="F62" i="36"/>
  <c r="G62" i="47" s="1"/>
  <c r="G62" i="53"/>
  <c r="N33" i="51"/>
  <c r="L33" i="13"/>
  <c r="M33" i="45" s="1"/>
  <c r="J72" i="13"/>
  <c r="K72" i="45" s="1"/>
  <c r="K72" i="32"/>
  <c r="N36" i="51"/>
  <c r="N36" i="40" s="1"/>
  <c r="L36" i="13"/>
  <c r="M36" i="45"/>
  <c r="O36" i="40"/>
  <c r="AB36" i="40" s="1"/>
  <c r="AB36" i="51"/>
  <c r="AD95" i="47"/>
  <c r="AA95" i="47"/>
  <c r="AA95" i="53"/>
  <c r="AD95" i="53"/>
  <c r="AB106" i="24"/>
  <c r="D18" i="23" s="1"/>
  <c r="O106" i="42"/>
  <c r="AB106" i="42" s="1"/>
  <c r="D26" i="23" s="1"/>
  <c r="O75" i="42"/>
  <c r="AB75" i="42" s="1"/>
  <c r="AB75" i="45"/>
  <c r="O10" i="45"/>
  <c r="AB10" i="45" s="1"/>
  <c r="M10" i="13"/>
  <c r="N10" i="51" s="1"/>
  <c r="N10" i="45"/>
  <c r="AB29" i="51"/>
  <c r="N50" i="51"/>
  <c r="N50" i="40" s="1"/>
  <c r="L50" i="13"/>
  <c r="M50" i="45"/>
  <c r="O50" i="40"/>
  <c r="AB50" i="40" s="1"/>
  <c r="AB50" i="51"/>
  <c r="O51" i="42"/>
  <c r="AB51" i="42" s="1"/>
  <c r="AB51" i="45"/>
  <c r="AA97" i="51"/>
  <c r="AD97" i="51"/>
  <c r="AE97" i="51"/>
  <c r="Z106" i="51"/>
  <c r="B19" i="41" s="1"/>
  <c r="AE106" i="51"/>
  <c r="G19" i="41" s="1"/>
  <c r="L100" i="13"/>
  <c r="M100" i="51" s="1"/>
  <c r="N100" i="45"/>
  <c r="N38" i="45"/>
  <c r="L38" i="13"/>
  <c r="M38" i="45"/>
  <c r="M38" i="51"/>
  <c r="AB38" i="51"/>
  <c r="O38" i="40"/>
  <c r="AB38" i="40" s="1"/>
  <c r="M82" i="37"/>
  <c r="N82" i="54" s="1"/>
  <c r="N82" i="40" s="1"/>
  <c r="L70" i="37"/>
  <c r="M70" i="49" s="1"/>
  <c r="L49" i="36"/>
  <c r="M49" i="53" s="1"/>
  <c r="AB28" i="54"/>
  <c r="O28" i="40"/>
  <c r="AB28" i="40" s="1"/>
  <c r="K60" i="37"/>
  <c r="L60" i="49" s="1"/>
  <c r="G46" i="36"/>
  <c r="H46" i="47" s="1"/>
  <c r="H46" i="53"/>
  <c r="G78" i="36"/>
  <c r="H78" i="53" s="1"/>
  <c r="L60" i="32"/>
  <c r="K60" i="32" s="1"/>
  <c r="O27" i="42"/>
  <c r="AB27" i="42" s="1"/>
  <c r="AB27" i="45"/>
  <c r="O55" i="42"/>
  <c r="AB55" i="42" s="1"/>
  <c r="AB55" i="45"/>
  <c r="L76" i="51"/>
  <c r="J76" i="13"/>
  <c r="K76" i="51" s="1"/>
  <c r="K59" i="51"/>
  <c r="I59" i="13"/>
  <c r="J59" i="45"/>
  <c r="J59" i="51"/>
  <c r="L42" i="13"/>
  <c r="M42" i="45" s="1"/>
  <c r="AB16" i="51"/>
  <c r="H83" i="6"/>
  <c r="I83" i="43"/>
  <c r="I45" i="30"/>
  <c r="J45" i="50"/>
  <c r="I53" i="30"/>
  <c r="J53" i="50"/>
  <c r="I69" i="30"/>
  <c r="J69" i="50"/>
  <c r="I77" i="30"/>
  <c r="J77" i="50"/>
  <c r="AA8" i="53"/>
  <c r="AD8" i="53"/>
  <c r="AB85" i="51"/>
  <c r="O85" i="40"/>
  <c r="AB85" i="40" s="1"/>
  <c r="O85" i="42"/>
  <c r="AB85" i="42" s="1"/>
  <c r="AB85" i="45"/>
  <c r="K28" i="32"/>
  <c r="J28" i="32" s="1"/>
  <c r="L78" i="13"/>
  <c r="M78" i="51" s="1"/>
  <c r="M78" i="40" s="1"/>
  <c r="L15" i="36"/>
  <c r="M15" i="53"/>
  <c r="M15" i="47"/>
  <c r="O74" i="40"/>
  <c r="AB74" i="40" s="1"/>
  <c r="AB74" i="51"/>
  <c r="L4" i="37"/>
  <c r="M4" i="49" s="1"/>
  <c r="M99" i="37"/>
  <c r="N99" i="49" s="1"/>
  <c r="N99" i="54"/>
  <c r="K25" i="37"/>
  <c r="L25" i="49" s="1"/>
  <c r="L64" i="37"/>
  <c r="M64" i="54" s="1"/>
  <c r="M64" i="40" s="1"/>
  <c r="K110" i="34" a="1"/>
  <c r="K110" i="34" s="1"/>
  <c r="L110" i="46" s="1"/>
  <c r="I38" i="36"/>
  <c r="J38" i="47" s="1"/>
  <c r="AA88" i="47"/>
  <c r="AD88" i="47"/>
  <c r="E52" i="36"/>
  <c r="F52" i="53" s="1"/>
  <c r="F52" i="47"/>
  <c r="N5" i="51"/>
  <c r="N5" i="40" s="1"/>
  <c r="AB5" i="51"/>
  <c r="O5" i="40"/>
  <c r="AB5" i="40" s="1"/>
  <c r="M49" i="37"/>
  <c r="N49" i="54" s="1"/>
  <c r="O49" i="49"/>
  <c r="N82" i="4"/>
  <c r="O82" i="24" s="1"/>
  <c r="N90" i="4"/>
  <c r="O90" i="24" s="1"/>
  <c r="N98" i="4"/>
  <c r="O98" i="24" s="1"/>
  <c r="AC110" i="42"/>
  <c r="E78" i="23" s="1"/>
  <c r="L39" i="37"/>
  <c r="M39" i="54" s="1"/>
  <c r="N39" i="54"/>
  <c r="J87" i="36"/>
  <c r="K87" i="47"/>
  <c r="K87" i="53"/>
  <c r="L87" i="53"/>
  <c r="H14" i="36"/>
  <c r="I14" i="47"/>
  <c r="I14" i="53"/>
  <c r="J14" i="53"/>
  <c r="I81" i="47"/>
  <c r="K106" i="30"/>
  <c r="L106" i="50" s="1"/>
  <c r="J108" i="30"/>
  <c r="K108" i="50" s="1"/>
  <c r="AB54" i="45"/>
  <c r="M54" i="13"/>
  <c r="N54" i="51" s="1"/>
  <c r="AB7" i="51"/>
  <c r="M7" i="13"/>
  <c r="N7" i="51"/>
  <c r="E107" i="36"/>
  <c r="F107" i="47" s="1"/>
  <c r="K4" i="13"/>
  <c r="L4" i="51"/>
  <c r="N4" i="40"/>
  <c r="M48" i="45"/>
  <c r="M48" i="42" s="1"/>
  <c r="K48" i="13"/>
  <c r="L48" i="51"/>
  <c r="L48" i="45"/>
  <c r="L48" i="32"/>
  <c r="K48" i="32" s="1"/>
  <c r="L89" i="30"/>
  <c r="M89" i="50"/>
  <c r="L97" i="30"/>
  <c r="M97" i="50"/>
  <c r="L91" i="36"/>
  <c r="M91" i="53" s="1"/>
  <c r="M73" i="37"/>
  <c r="N73" i="54"/>
  <c r="N73" i="49"/>
  <c r="L56" i="37"/>
  <c r="M56" i="49"/>
  <c r="M56" i="54"/>
  <c r="K85" i="37"/>
  <c r="L85" i="49" s="1"/>
  <c r="M85" i="49"/>
  <c r="K13" i="36"/>
  <c r="L13" i="47" s="1"/>
  <c r="J92" i="36"/>
  <c r="K92" i="47"/>
  <c r="K92" i="53"/>
  <c r="K92" i="37"/>
  <c r="L92" i="49" s="1"/>
  <c r="L53" i="37"/>
  <c r="M53" i="49" s="1"/>
  <c r="M53" i="54"/>
  <c r="M53" i="40" s="1"/>
  <c r="L55" i="37"/>
  <c r="M55" i="49" s="1"/>
  <c r="N55" i="54"/>
  <c r="L25" i="51"/>
  <c r="J25" i="13"/>
  <c r="K25" i="45"/>
  <c r="K25" i="51"/>
  <c r="AD92" i="45"/>
  <c r="AA92" i="45"/>
  <c r="I109" i="13"/>
  <c r="J109" i="45" s="1"/>
  <c r="J109" i="51"/>
  <c r="M91" i="37"/>
  <c r="N91" i="54" s="1"/>
  <c r="N91" i="40" s="1"/>
  <c r="M15" i="37"/>
  <c r="N15" i="49" s="1"/>
  <c r="AB105" i="52"/>
  <c r="D8" i="41" s="1"/>
  <c r="D6" i="41" s="1"/>
  <c r="M105" i="34" a="1"/>
  <c r="M105" i="34" s="1"/>
  <c r="N105" i="46" s="1"/>
  <c r="G41" i="47"/>
  <c r="F41" i="36"/>
  <c r="G41" i="53"/>
  <c r="O23" i="45"/>
  <c r="M23" i="13"/>
  <c r="N23" i="45"/>
  <c r="N23" i="51"/>
  <c r="E50" i="36"/>
  <c r="F50" i="47"/>
  <c r="F50" i="53"/>
  <c r="N108" i="32"/>
  <c r="L98" i="13"/>
  <c r="M98" i="51" s="1"/>
  <c r="AB65" i="51"/>
  <c r="M98" i="37"/>
  <c r="N98" i="54" s="1"/>
  <c r="N98" i="40" s="1"/>
  <c r="N98" i="49"/>
  <c r="L13" i="37"/>
  <c r="M13" i="49" s="1"/>
  <c r="M13" i="42" s="1"/>
  <c r="K70" i="36"/>
  <c r="L70" i="53" s="1"/>
  <c r="M70" i="53"/>
  <c r="L29" i="36"/>
  <c r="M29" i="53" s="1"/>
  <c r="L23" i="36"/>
  <c r="M23" i="53" s="1"/>
  <c r="J35" i="36"/>
  <c r="K35" i="53" s="1"/>
  <c r="L14" i="13"/>
  <c r="M14" i="45"/>
  <c r="M14" i="51"/>
  <c r="L32" i="13"/>
  <c r="M32" i="51"/>
  <c r="N32" i="45"/>
  <c r="AB20" i="51"/>
  <c r="M20" i="13"/>
  <c r="N20" i="51" s="1"/>
  <c r="N19" i="45"/>
  <c r="L19" i="13"/>
  <c r="M19" i="51" s="1"/>
  <c r="AD94" i="45"/>
  <c r="AA94" i="45"/>
  <c r="N76" i="4"/>
  <c r="O76" i="24" s="1"/>
  <c r="N44" i="4"/>
  <c r="O44" i="24" s="1"/>
  <c r="N12" i="4"/>
  <c r="O12" i="24" s="1"/>
  <c r="N10" i="4"/>
  <c r="O10" i="24" s="1"/>
  <c r="N18" i="4"/>
  <c r="O18" i="24" s="1"/>
  <c r="N26" i="4"/>
  <c r="O26" i="24" s="1"/>
  <c r="N34" i="4"/>
  <c r="O34" i="24" s="1"/>
  <c r="N42" i="4"/>
  <c r="O42" i="24" s="1"/>
  <c r="N50" i="4"/>
  <c r="O50" i="24" s="1"/>
  <c r="N58" i="4"/>
  <c r="O58" i="24" s="1"/>
  <c r="N66" i="4"/>
  <c r="O66" i="24" s="1"/>
  <c r="N74" i="4"/>
  <c r="O74" i="24" s="1"/>
  <c r="H91" i="6"/>
  <c r="I91" i="43" s="1"/>
  <c r="H99" i="6"/>
  <c r="I99" i="43" s="1"/>
  <c r="I5" i="30"/>
  <c r="J5" i="50" s="1"/>
  <c r="I13" i="30"/>
  <c r="J13" i="50" s="1"/>
  <c r="I21" i="30"/>
  <c r="J21" i="50" s="1"/>
  <c r="I29" i="30"/>
  <c r="J29" i="50" s="1"/>
  <c r="I37" i="30"/>
  <c r="J37" i="50" s="1"/>
  <c r="I61" i="30"/>
  <c r="J61" i="50" s="1"/>
  <c r="I85" i="30"/>
  <c r="J85" i="50" s="1"/>
  <c r="L39" i="13"/>
  <c r="M39" i="51" s="1"/>
  <c r="N39" i="51"/>
  <c r="N39" i="40" s="1"/>
  <c r="M51" i="32"/>
  <c r="H79" i="6"/>
  <c r="I79" i="43" s="1"/>
  <c r="H87" i="6"/>
  <c r="I87" i="43" s="1"/>
  <c r="I11" i="30"/>
  <c r="J11" i="50" s="1"/>
  <c r="J57" i="37"/>
  <c r="K57" i="49" s="1"/>
  <c r="L57" i="54"/>
  <c r="K45" i="37"/>
  <c r="L45" i="49" s="1"/>
  <c r="K87" i="37"/>
  <c r="L87" i="49" s="1"/>
  <c r="M87" i="54"/>
  <c r="M87" i="40" s="1"/>
  <c r="N84" i="4"/>
  <c r="O84" i="24" s="1"/>
  <c r="N52" i="4"/>
  <c r="O52" i="24" s="1"/>
  <c r="N20" i="4"/>
  <c r="O20" i="24" s="1"/>
  <c r="F61" i="6"/>
  <c r="G61" i="43" s="1"/>
  <c r="I25" i="30"/>
  <c r="J25" i="50" s="1"/>
  <c r="I57" i="30"/>
  <c r="J57" i="50" s="1"/>
  <c r="I65" i="30"/>
  <c r="J65" i="50" s="1"/>
  <c r="I73" i="30"/>
  <c r="J73" i="50" s="1"/>
  <c r="I81" i="30"/>
  <c r="J81" i="50" s="1"/>
  <c r="F73" i="6"/>
  <c r="G73" i="43" s="1"/>
  <c r="I7" i="30"/>
  <c r="J7" i="50" s="1"/>
  <c r="I31" i="30"/>
  <c r="J31" i="50" s="1"/>
  <c r="I39" i="30"/>
  <c r="J39" i="50" s="1"/>
  <c r="I47" i="30"/>
  <c r="J47" i="50" s="1"/>
  <c r="I71" i="30"/>
  <c r="J71" i="50" s="1"/>
  <c r="L93" i="30"/>
  <c r="M93" i="50" s="1"/>
  <c r="K16" i="36"/>
  <c r="L16" i="47" s="1"/>
  <c r="M16" i="47"/>
  <c r="J30" i="36"/>
  <c r="K30" i="47" s="1"/>
  <c r="K30" i="53"/>
  <c r="L75" i="37"/>
  <c r="M75" i="54" s="1"/>
  <c r="H56" i="36"/>
  <c r="I56" i="53" s="1"/>
  <c r="J56" i="47"/>
  <c r="K63" i="32"/>
  <c r="J63" i="32" s="1"/>
  <c r="O57" i="42"/>
  <c r="AB57" i="42" s="1"/>
  <c r="AB57" i="45"/>
  <c r="K107" i="6"/>
  <c r="L107" i="43" s="1"/>
  <c r="Z12" i="51"/>
  <c r="AE12" i="51"/>
  <c r="AB15" i="51"/>
  <c r="N15" i="45"/>
  <c r="L15" i="13"/>
  <c r="M15" i="51" s="1"/>
  <c r="M15" i="45"/>
  <c r="M19" i="32"/>
  <c r="M96" i="37"/>
  <c r="N96" i="49" s="1"/>
  <c r="P54" i="42"/>
  <c r="K67" i="36"/>
  <c r="L67" i="47" s="1"/>
  <c r="O110" i="4"/>
  <c r="P110" i="24" s="1"/>
  <c r="P110" i="42" s="1"/>
  <c r="M98" i="32"/>
  <c r="L98" i="32" s="1"/>
  <c r="O84" i="45"/>
  <c r="AB84" i="45" s="1"/>
  <c r="N20" i="32"/>
  <c r="N11" i="45"/>
  <c r="M81" i="51"/>
  <c r="K81" i="13"/>
  <c r="L81" i="45"/>
  <c r="L81" i="51"/>
  <c r="AB68" i="51"/>
  <c r="O68" i="40"/>
  <c r="AB68" i="40" s="1"/>
  <c r="N68" i="51"/>
  <c r="L68" i="13"/>
  <c r="M68" i="51" s="1"/>
  <c r="J53" i="45"/>
  <c r="H53" i="13"/>
  <c r="I53" i="51"/>
  <c r="AA6" i="51"/>
  <c r="AD6" i="51"/>
  <c r="H110" i="13"/>
  <c r="I110" i="45" s="1"/>
  <c r="I110" i="51"/>
  <c r="L86" i="36"/>
  <c r="M86" i="53" s="1"/>
  <c r="M86" i="47"/>
  <c r="N86" i="47"/>
  <c r="M83" i="37"/>
  <c r="N83" i="49" s="1"/>
  <c r="O89" i="54"/>
  <c r="K4" i="36"/>
  <c r="L4" i="47" s="1"/>
  <c r="AB31" i="54"/>
  <c r="O31" i="40"/>
  <c r="AB31" i="40" s="1"/>
  <c r="M31" i="37"/>
  <c r="N31" i="54" s="1"/>
  <c r="N31" i="40" s="1"/>
  <c r="M35" i="54"/>
  <c r="M106" i="34" a="1"/>
  <c r="M106" i="34" s="1"/>
  <c r="N106" i="46" s="1"/>
  <c r="AD43" i="47"/>
  <c r="AA43" i="47"/>
  <c r="H43" i="36"/>
  <c r="I43" i="47" s="1"/>
  <c r="I43" i="53"/>
  <c r="O77" i="45"/>
  <c r="M77" i="13"/>
  <c r="N77" i="45"/>
  <c r="M69" i="51"/>
  <c r="K69" i="13"/>
  <c r="K69" i="32" s="1"/>
  <c r="L69" i="51"/>
  <c r="K35" i="13"/>
  <c r="L35" i="51"/>
  <c r="K18" i="45"/>
  <c r="J18" i="13"/>
  <c r="K18" i="51"/>
  <c r="I44" i="13"/>
  <c r="J44" i="45" s="1"/>
  <c r="K44" i="45"/>
  <c r="N70" i="51"/>
  <c r="M70" i="45"/>
  <c r="L70" i="13"/>
  <c r="K41" i="13"/>
  <c r="L41" i="45" s="1"/>
  <c r="L41" i="51"/>
  <c r="H10" i="36"/>
  <c r="I10" i="53" s="1"/>
  <c r="AA34" i="47"/>
  <c r="AD34" i="47"/>
  <c r="H34" i="36"/>
  <c r="I34" i="47" s="1"/>
  <c r="M102" i="13"/>
  <c r="N102" i="51" s="1"/>
  <c r="N102" i="40" s="1"/>
  <c r="O102" i="45"/>
  <c r="AB102" i="45" s="1"/>
  <c r="O56" i="51"/>
  <c r="N56" i="45"/>
  <c r="N56" i="42" s="1"/>
  <c r="M56" i="13"/>
  <c r="AB47" i="45"/>
  <c r="L89" i="36"/>
  <c r="M89" i="53" s="1"/>
  <c r="M89" i="47"/>
  <c r="K59" i="37"/>
  <c r="L59" i="54" s="1"/>
  <c r="L59" i="40" s="1"/>
  <c r="M59" i="49"/>
  <c r="M59" i="42" s="1"/>
  <c r="AB79" i="53"/>
  <c r="O79" i="40"/>
  <c r="AB79" i="40" s="1"/>
  <c r="L79" i="36"/>
  <c r="M79" i="53" s="1"/>
  <c r="M62" i="37"/>
  <c r="N62" i="54" s="1"/>
  <c r="N62" i="49"/>
  <c r="O47" i="49"/>
  <c r="AB47" i="49" s="1"/>
  <c r="M92" i="40"/>
  <c r="G64" i="36"/>
  <c r="H64" i="53" s="1"/>
  <c r="I107" i="30"/>
  <c r="J107" i="50" s="1"/>
  <c r="M68" i="32"/>
  <c r="L68" i="32" s="1"/>
  <c r="AB24" i="45"/>
  <c r="AB99" i="45"/>
  <c r="N90" i="51"/>
  <c r="N90" i="40" s="1"/>
  <c r="L90" i="13"/>
  <c r="M90" i="45" s="1"/>
  <c r="O31" i="42"/>
  <c r="AB31" i="42" s="1"/>
  <c r="K31" i="13"/>
  <c r="L31" i="51"/>
  <c r="M31" i="51"/>
  <c r="L67" i="51"/>
  <c r="K61" i="36"/>
  <c r="L61" i="47" s="1"/>
  <c r="N105" i="4"/>
  <c r="O105" i="24" s="1"/>
  <c r="I50" i="37"/>
  <c r="J50" i="49" s="1"/>
  <c r="AB24" i="51"/>
  <c r="N99" i="45"/>
  <c r="L99" i="13"/>
  <c r="M99" i="51" s="1"/>
  <c r="K107" i="4"/>
  <c r="L107" i="24" s="1"/>
  <c r="N22" i="45"/>
  <c r="M22" i="45"/>
  <c r="L22" i="13"/>
  <c r="N95" i="45"/>
  <c r="N95" i="42" s="1"/>
  <c r="L95" i="13"/>
  <c r="M95" i="45" s="1"/>
  <c r="M95" i="51"/>
  <c r="J44" i="32"/>
  <c r="O29" i="42"/>
  <c r="AB29" i="42" s="1"/>
  <c r="M42" i="32"/>
  <c r="L42" i="32" s="1"/>
  <c r="N10" i="32"/>
  <c r="M10" i="32" s="1"/>
  <c r="M100" i="32"/>
  <c r="L100" i="32" s="1"/>
  <c r="O97" i="42"/>
  <c r="AB97" i="42" s="1"/>
  <c r="L4" i="32"/>
  <c r="K4" i="32" s="1"/>
  <c r="O97" i="40"/>
  <c r="AB97" i="40" s="1"/>
  <c r="K25" i="32"/>
  <c r="J25" i="32" s="1"/>
  <c r="H107" i="45"/>
  <c r="P22" i="24"/>
  <c r="P22" i="42" s="1"/>
  <c r="M29" i="37"/>
  <c r="N29" i="54" s="1"/>
  <c r="O29" i="54"/>
  <c r="AB29" i="54" s="1"/>
  <c r="N78" i="4"/>
  <c r="O78" i="24" s="1"/>
  <c r="N86" i="4"/>
  <c r="O86" i="24" s="1"/>
  <c r="N94" i="4"/>
  <c r="O94" i="24" s="1"/>
  <c r="N102" i="4"/>
  <c r="O102" i="24"/>
  <c r="J27" i="36"/>
  <c r="K27" i="47" s="1"/>
  <c r="K27" i="53"/>
  <c r="AD78" i="49"/>
  <c r="AA78" i="49"/>
  <c r="H78" i="37"/>
  <c r="I78" i="49" s="1"/>
  <c r="M7" i="32"/>
  <c r="J108" i="6"/>
  <c r="K108" i="43" s="1"/>
  <c r="L105" i="43"/>
  <c r="M60" i="51"/>
  <c r="M60" i="40" s="1"/>
  <c r="J8" i="13"/>
  <c r="K8" i="45" s="1"/>
  <c r="L63" i="51"/>
  <c r="L28" i="45"/>
  <c r="M108" i="13"/>
  <c r="N108" i="45" s="1"/>
  <c r="I13" i="45"/>
  <c r="K83" i="50"/>
  <c r="N99" i="50"/>
  <c r="M75" i="47"/>
  <c r="M75" i="53"/>
  <c r="M17" i="47"/>
  <c r="N30" i="54"/>
  <c r="N30" i="49"/>
  <c r="N68" i="4"/>
  <c r="O68" i="24" s="1"/>
  <c r="N36" i="4"/>
  <c r="O36" i="24" s="1"/>
  <c r="N4" i="4"/>
  <c r="O4" i="24" s="1"/>
  <c r="F53" i="6"/>
  <c r="G53" i="43" s="1"/>
  <c r="F69" i="6"/>
  <c r="G69" i="43" s="1"/>
  <c r="I33" i="30"/>
  <c r="J33" i="50" s="1"/>
  <c r="I41" i="30"/>
  <c r="J41" i="50" s="1"/>
  <c r="I49" i="30"/>
  <c r="J49" i="50" s="1"/>
  <c r="F41" i="6"/>
  <c r="G41" i="43" s="1"/>
  <c r="I81" i="6"/>
  <c r="J81" i="43" s="1"/>
  <c r="I89" i="6"/>
  <c r="J89" i="43" s="1"/>
  <c r="I97" i="6"/>
  <c r="J97" i="43" s="1"/>
  <c r="I15" i="30"/>
  <c r="J15" i="50" s="1"/>
  <c r="I23" i="30"/>
  <c r="J23" i="50" s="1"/>
  <c r="I55" i="30"/>
  <c r="J55" i="50" s="1"/>
  <c r="I63" i="30"/>
  <c r="J63" i="50" s="1"/>
  <c r="I79" i="30"/>
  <c r="J79" i="50" s="1"/>
  <c r="I87" i="30"/>
  <c r="J87" i="50" s="1"/>
  <c r="O100" i="54"/>
  <c r="AB100" i="54" s="1"/>
  <c r="N54" i="47"/>
  <c r="N54" i="53"/>
  <c r="M97" i="37"/>
  <c r="N97" i="54" s="1"/>
  <c r="N97" i="40" s="1"/>
  <c r="O61" i="54"/>
  <c r="M23" i="37"/>
  <c r="N23" i="54" s="1"/>
  <c r="M94" i="47"/>
  <c r="L72" i="37"/>
  <c r="M72" i="49" s="1"/>
  <c r="M72" i="42" s="1"/>
  <c r="N72" i="49"/>
  <c r="N72" i="42" s="1"/>
  <c r="L44" i="53"/>
  <c r="L44" i="47"/>
  <c r="F45" i="36"/>
  <c r="G45" i="53" s="1"/>
  <c r="H45" i="47"/>
  <c r="N58" i="32"/>
  <c r="M58" i="32" s="1"/>
  <c r="O58" i="51"/>
  <c r="L38" i="32"/>
  <c r="O30" i="51"/>
  <c r="M30" i="13"/>
  <c r="N30" i="51" s="1"/>
  <c r="N30" i="40" s="1"/>
  <c r="N62" i="51"/>
  <c r="L62" i="13"/>
  <c r="M62" i="45"/>
  <c r="M62" i="51"/>
  <c r="H62" i="53"/>
  <c r="H62" i="47"/>
  <c r="N33" i="45"/>
  <c r="N33" i="42" s="1"/>
  <c r="L83" i="45"/>
  <c r="J83" i="13"/>
  <c r="K83" i="45"/>
  <c r="K83" i="51"/>
  <c r="J76" i="32"/>
  <c r="L72" i="45"/>
  <c r="I73" i="13"/>
  <c r="J73" i="45"/>
  <c r="M56" i="32"/>
  <c r="N36" i="45"/>
  <c r="M23" i="32"/>
  <c r="K27" i="37"/>
  <c r="L27" i="54" s="1"/>
  <c r="H95" i="36"/>
  <c r="I95" i="53" s="1"/>
  <c r="M106" i="4"/>
  <c r="N106" i="24" s="1"/>
  <c r="K105" i="50"/>
  <c r="J105" i="30"/>
  <c r="E59" i="36"/>
  <c r="F59" i="47" s="1"/>
  <c r="O75" i="40"/>
  <c r="AB75" i="40" s="1"/>
  <c r="AB75" i="51"/>
  <c r="M75" i="13"/>
  <c r="N75" i="51" s="1"/>
  <c r="N75" i="40" s="1"/>
  <c r="O10" i="51"/>
  <c r="N29" i="45"/>
  <c r="M29" i="45"/>
  <c r="L29" i="13"/>
  <c r="N50" i="45"/>
  <c r="N51" i="45"/>
  <c r="N51" i="42" s="1"/>
  <c r="L51" i="13"/>
  <c r="M51" i="51" s="1"/>
  <c r="K88" i="45"/>
  <c r="J88" i="13"/>
  <c r="J97" i="45"/>
  <c r="Z106" i="45"/>
  <c r="B21" i="23" s="1"/>
  <c r="AE106" i="45"/>
  <c r="G21" i="23" s="1"/>
  <c r="C106" i="13"/>
  <c r="D106" i="45" s="1"/>
  <c r="N100" i="51"/>
  <c r="AB100" i="51"/>
  <c r="L43" i="51"/>
  <c r="K43" i="13"/>
  <c r="N38" i="51"/>
  <c r="O82" i="54"/>
  <c r="O82" i="49"/>
  <c r="AB82" i="49" s="1"/>
  <c r="N70" i="54"/>
  <c r="K80" i="36"/>
  <c r="L80" i="47" s="1"/>
  <c r="L36" i="37"/>
  <c r="M36" i="49" s="1"/>
  <c r="AC30" i="42"/>
  <c r="N49" i="53"/>
  <c r="M28" i="37"/>
  <c r="N28" i="54" s="1"/>
  <c r="N28" i="40" s="1"/>
  <c r="J39" i="36"/>
  <c r="K39" i="53" s="1"/>
  <c r="K39" i="47"/>
  <c r="L39" i="53"/>
  <c r="M60" i="49"/>
  <c r="L17" i="37"/>
  <c r="M17" i="54" s="1"/>
  <c r="M17" i="40" s="1"/>
  <c r="I46" i="47"/>
  <c r="AA78" i="53"/>
  <c r="AD78" i="53"/>
  <c r="I78" i="53"/>
  <c r="E55" i="36"/>
  <c r="F55" i="53" s="1"/>
  <c r="M27" i="13"/>
  <c r="N27" i="51" s="1"/>
  <c r="N27" i="40" s="1"/>
  <c r="O27" i="51"/>
  <c r="L110" i="6"/>
  <c r="M110" i="43" s="1"/>
  <c r="J109" i="50"/>
  <c r="I109" i="30"/>
  <c r="N55" i="40"/>
  <c r="M55" i="32"/>
  <c r="M55" i="45"/>
  <c r="L55" i="13"/>
  <c r="L76" i="45"/>
  <c r="K59" i="45"/>
  <c r="K89" i="45"/>
  <c r="I89" i="13"/>
  <c r="J89" i="51"/>
  <c r="N42" i="51"/>
  <c r="N42" i="40" s="1"/>
  <c r="O42" i="40"/>
  <c r="AB42" i="40" s="1"/>
  <c r="AB42" i="51"/>
  <c r="N16" i="51"/>
  <c r="L16" i="13"/>
  <c r="M16" i="45" s="1"/>
  <c r="L14" i="32"/>
  <c r="J83" i="43"/>
  <c r="K45" i="50"/>
  <c r="K53" i="50"/>
  <c r="K69" i="50"/>
  <c r="K77" i="50"/>
  <c r="H8" i="36"/>
  <c r="I8" i="53" s="1"/>
  <c r="J8" i="47"/>
  <c r="M85" i="13"/>
  <c r="N85" i="45" s="1"/>
  <c r="N85" i="42" s="1"/>
  <c r="N93" i="51"/>
  <c r="L93" i="13"/>
  <c r="M93" i="51"/>
  <c r="M54" i="32"/>
  <c r="I17" i="13"/>
  <c r="J17" i="51" s="1"/>
  <c r="N78" i="45"/>
  <c r="O78" i="40"/>
  <c r="AB78" i="40" s="1"/>
  <c r="AB78" i="51"/>
  <c r="L91" i="30"/>
  <c r="M91" i="50"/>
  <c r="N15" i="53"/>
  <c r="O74" i="45"/>
  <c r="AB74" i="45" s="1"/>
  <c r="M74" i="13"/>
  <c r="N74" i="45"/>
  <c r="J76" i="36"/>
  <c r="K76" i="47"/>
  <c r="K76" i="53"/>
  <c r="N4" i="49"/>
  <c r="J59" i="32"/>
  <c r="I59" i="32" s="1"/>
  <c r="I85" i="6"/>
  <c r="J85" i="43" s="1"/>
  <c r="I93" i="6"/>
  <c r="J93" i="43" s="1"/>
  <c r="I101" i="6"/>
  <c r="J101" i="43" s="1"/>
  <c r="I9" i="30"/>
  <c r="J9" i="50" s="1"/>
  <c r="I17" i="30"/>
  <c r="J17" i="50" s="1"/>
  <c r="L97" i="36"/>
  <c r="M97" i="47" s="1"/>
  <c r="O99" i="49"/>
  <c r="AB99" i="49" s="1"/>
  <c r="O99" i="54"/>
  <c r="AB99" i="54" s="1"/>
  <c r="AB54" i="54"/>
  <c r="M54" i="37"/>
  <c r="N54" i="49" s="1"/>
  <c r="K53" i="36"/>
  <c r="L53" i="47" s="1"/>
  <c r="M25" i="54"/>
  <c r="N64" i="49"/>
  <c r="N64" i="42" s="1"/>
  <c r="K63" i="37"/>
  <c r="L63" i="54" s="1"/>
  <c r="M110" i="46"/>
  <c r="G88" i="36"/>
  <c r="H88" i="47" s="1"/>
  <c r="L108" i="4"/>
  <c r="M108" i="24" s="1"/>
  <c r="N5" i="45"/>
  <c r="N5" i="42" s="1"/>
  <c r="L5" i="13"/>
  <c r="M5" i="51" s="1"/>
  <c r="M5" i="45"/>
  <c r="L22" i="32"/>
  <c r="L39" i="32"/>
  <c r="K99" i="36"/>
  <c r="L99" i="53" s="1"/>
  <c r="AD14" i="47"/>
  <c r="AA14" i="47"/>
  <c r="G81" i="36"/>
  <c r="H81" i="47" s="1"/>
  <c r="G60" i="36"/>
  <c r="H60" i="53" s="1"/>
  <c r="I60" i="53"/>
  <c r="AB54" i="51"/>
  <c r="O54" i="40"/>
  <c r="AB54" i="40" s="1"/>
  <c r="L15" i="32"/>
  <c r="AB7" i="45"/>
  <c r="N101" i="45"/>
  <c r="N101" i="42" s="1"/>
  <c r="L101" i="13"/>
  <c r="L101" i="32" s="1"/>
  <c r="K61" i="51"/>
  <c r="I61" i="13"/>
  <c r="J61" i="45"/>
  <c r="AB73" i="49"/>
  <c r="O73" i="42"/>
  <c r="AB73" i="42" s="1"/>
  <c r="AB73" i="54"/>
  <c r="O73" i="40"/>
  <c r="AB73" i="40" s="1"/>
  <c r="J48" i="36"/>
  <c r="K48" i="47" s="1"/>
  <c r="L48" i="53"/>
  <c r="K48" i="37"/>
  <c r="L48" i="49" s="1"/>
  <c r="D107" i="34" a="1"/>
  <c r="D107" i="34" s="1"/>
  <c r="E107" i="52" s="1"/>
  <c r="L25" i="45"/>
  <c r="M25" i="40"/>
  <c r="H92" i="13"/>
  <c r="I92" i="51" s="1"/>
  <c r="I92" i="45"/>
  <c r="J92" i="51"/>
  <c r="K109" i="51"/>
  <c r="M33" i="32"/>
  <c r="L33" i="32" s="1"/>
  <c r="H53" i="32"/>
  <c r="O91" i="49"/>
  <c r="O91" i="54"/>
  <c r="I108" i="34" a="1"/>
  <c r="I108" i="34" s="1"/>
  <c r="J108" i="46" s="1"/>
  <c r="O15" i="49"/>
  <c r="O15" i="54"/>
  <c r="AB15" i="54" s="1"/>
  <c r="J36" i="36"/>
  <c r="K36" i="47" s="1"/>
  <c r="O105" i="46"/>
  <c r="AB105" i="46" s="1"/>
  <c r="D9" i="23" s="1"/>
  <c r="D7" i="23" s="1"/>
  <c r="N109" i="4"/>
  <c r="O109" i="24" s="1"/>
  <c r="I28" i="36"/>
  <c r="J28" i="47" s="1"/>
  <c r="H41" i="47"/>
  <c r="M93" i="32"/>
  <c r="L93" i="32" s="1"/>
  <c r="L109" i="6"/>
  <c r="M109" i="43" s="1"/>
  <c r="L90" i="32"/>
  <c r="O23" i="51"/>
  <c r="G50" i="53"/>
  <c r="G50" i="47"/>
  <c r="AB98" i="51"/>
  <c r="N98" i="45"/>
  <c r="M65" i="45"/>
  <c r="L65" i="13"/>
  <c r="N65" i="51"/>
  <c r="M86" i="37"/>
  <c r="N86" i="49" s="1"/>
  <c r="O98" i="49"/>
  <c r="AB98" i="49" s="1"/>
  <c r="O98" i="54"/>
  <c r="AB98" i="54" s="1"/>
  <c r="N13" i="49"/>
  <c r="N13" i="42" s="1"/>
  <c r="M70" i="47"/>
  <c r="J66" i="36"/>
  <c r="K66" i="53" s="1"/>
  <c r="J77" i="36"/>
  <c r="K77" i="47" s="1"/>
  <c r="K77" i="53"/>
  <c r="L77" i="53"/>
  <c r="N29" i="47"/>
  <c r="N29" i="53"/>
  <c r="N23" i="53"/>
  <c r="K72" i="36"/>
  <c r="L72" i="47" s="1"/>
  <c r="L35" i="47"/>
  <c r="L35" i="53"/>
  <c r="M79" i="37"/>
  <c r="N79" i="49" s="1"/>
  <c r="N79" i="42" s="1"/>
  <c r="D101" i="36"/>
  <c r="E101" i="53" s="1"/>
  <c r="L95" i="32"/>
  <c r="N14" i="51"/>
  <c r="N14" i="40" s="1"/>
  <c r="F47" i="36"/>
  <c r="G47" i="53" s="1"/>
  <c r="G47" i="47"/>
  <c r="H47" i="47"/>
  <c r="M32" i="32"/>
  <c r="L32" i="32" s="1"/>
  <c r="N32" i="51"/>
  <c r="AB32" i="51"/>
  <c r="O20" i="45"/>
  <c r="AB20" i="45" s="1"/>
  <c r="N19" i="51"/>
  <c r="J94" i="51"/>
  <c r="I94" i="51"/>
  <c r="H94" i="13"/>
  <c r="P76" i="24"/>
  <c r="P76" i="42" s="1"/>
  <c r="P44" i="24"/>
  <c r="P44" i="42" s="1"/>
  <c r="P12" i="24"/>
  <c r="P12" i="42" s="1"/>
  <c r="P10" i="24"/>
  <c r="P10" i="42" s="1"/>
  <c r="P18" i="24"/>
  <c r="P18" i="42" s="1"/>
  <c r="P26" i="24"/>
  <c r="P26" i="42" s="1"/>
  <c r="P34" i="24"/>
  <c r="P34" i="42" s="1"/>
  <c r="P42" i="24"/>
  <c r="P42" i="42" s="1"/>
  <c r="P50" i="24"/>
  <c r="P50" i="42" s="1"/>
  <c r="P58" i="24"/>
  <c r="P58" i="42" s="1"/>
  <c r="P66" i="24"/>
  <c r="P66" i="42" s="1"/>
  <c r="P74" i="24"/>
  <c r="P74" i="42" s="1"/>
  <c r="J91" i="43"/>
  <c r="J99" i="43"/>
  <c r="K5" i="50"/>
  <c r="K13" i="50"/>
  <c r="K21" i="50"/>
  <c r="K29" i="50"/>
  <c r="K37" i="50"/>
  <c r="K61" i="50"/>
  <c r="K85" i="50"/>
  <c r="N39" i="45"/>
  <c r="N39" i="42" s="1"/>
  <c r="O39" i="42"/>
  <c r="AB39" i="42" s="1"/>
  <c r="AB39" i="45"/>
  <c r="N45" i="51"/>
  <c r="N45" i="40" s="1"/>
  <c r="L45" i="13"/>
  <c r="M45" i="45" s="1"/>
  <c r="K81" i="32"/>
  <c r="J79" i="43"/>
  <c r="J87" i="43"/>
  <c r="K11" i="50"/>
  <c r="L82" i="36"/>
  <c r="M82" i="47" s="1"/>
  <c r="L5" i="37"/>
  <c r="L57" i="49"/>
  <c r="M45" i="49"/>
  <c r="M45" i="54"/>
  <c r="M87" i="49"/>
  <c r="M87" i="42" s="1"/>
  <c r="P84" i="24"/>
  <c r="P84" i="42" s="1"/>
  <c r="P52" i="24"/>
  <c r="P52" i="42" s="1"/>
  <c r="P20" i="24"/>
  <c r="P20" i="42" s="1"/>
  <c r="AC74" i="42"/>
  <c r="H61" i="43"/>
  <c r="K25" i="50"/>
  <c r="K57" i="50"/>
  <c r="K65" i="50"/>
  <c r="K73" i="50"/>
  <c r="K81" i="50"/>
  <c r="H73" i="43"/>
  <c r="K7" i="50"/>
  <c r="K31" i="50"/>
  <c r="K39" i="50"/>
  <c r="K47" i="50"/>
  <c r="K71" i="50"/>
  <c r="N93" i="50"/>
  <c r="L68" i="36"/>
  <c r="M68" i="53" s="1"/>
  <c r="M68" i="47"/>
  <c r="M16" i="53"/>
  <c r="M110" i="37"/>
  <c r="N110" i="54" s="1"/>
  <c r="N110" i="40" s="1"/>
  <c r="L30" i="47"/>
  <c r="M106" i="32"/>
  <c r="N75" i="49"/>
  <c r="J56" i="53"/>
  <c r="AA46" i="47"/>
  <c r="AD46" i="47"/>
  <c r="L57" i="13"/>
  <c r="M57" i="45" s="1"/>
  <c r="M57" i="42" s="1"/>
  <c r="M107" i="43"/>
  <c r="I82" i="13"/>
  <c r="J82" i="51" s="1"/>
  <c r="K64" i="45"/>
  <c r="I64" i="13"/>
  <c r="J64" i="51"/>
  <c r="D12" i="51"/>
  <c r="N15" i="51"/>
  <c r="N30" i="32"/>
  <c r="M30" i="32" s="1"/>
  <c r="O96" i="49"/>
  <c r="AB96" i="49" s="1"/>
  <c r="O96" i="54"/>
  <c r="AB96" i="54" s="1"/>
  <c r="N92" i="4"/>
  <c r="O92" i="24" s="1"/>
  <c r="N60" i="4"/>
  <c r="N28" i="4"/>
  <c r="O28" i="24" s="1"/>
  <c r="N6" i="4"/>
  <c r="N14" i="4"/>
  <c r="O14" i="24" s="1"/>
  <c r="N30" i="4"/>
  <c r="N38" i="4"/>
  <c r="O38" i="24" s="1"/>
  <c r="N46" i="4"/>
  <c r="N54" i="4"/>
  <c r="N62" i="4"/>
  <c r="O62" i="24" s="1"/>
  <c r="N70" i="4"/>
  <c r="M67" i="53"/>
  <c r="J51" i="36"/>
  <c r="K51" i="47" s="1"/>
  <c r="L51" i="53"/>
  <c r="Q110" i="24"/>
  <c r="Q110" i="42" s="1"/>
  <c r="J110" i="53"/>
  <c r="I110" i="36"/>
  <c r="K110" i="53"/>
  <c r="M36" i="32"/>
  <c r="L36" i="32" s="1"/>
  <c r="O84" i="51"/>
  <c r="M84" i="13"/>
  <c r="N84" i="51" s="1"/>
  <c r="M16" i="32"/>
  <c r="L16" i="32" s="1"/>
  <c r="O3" i="51"/>
  <c r="M3" i="13"/>
  <c r="N3" i="51" s="1"/>
  <c r="N3" i="45"/>
  <c r="L11" i="13"/>
  <c r="M11" i="45" s="1"/>
  <c r="AB11" i="45"/>
  <c r="I21" i="32"/>
  <c r="G37" i="13"/>
  <c r="H37" i="45" s="1"/>
  <c r="AD53" i="51"/>
  <c r="AA53" i="51"/>
  <c r="G6" i="13"/>
  <c r="G6" i="32" s="1"/>
  <c r="H6" i="45"/>
  <c r="AA110" i="45"/>
  <c r="C73" i="23" s="1"/>
  <c r="AD110" i="45"/>
  <c r="F73" i="23" s="1"/>
  <c r="AD110" i="51"/>
  <c r="F67" i="41" s="1"/>
  <c r="AA110" i="51"/>
  <c r="C67" i="41" s="1"/>
  <c r="H95" i="6"/>
  <c r="I95" i="43" s="1"/>
  <c r="I3" i="30"/>
  <c r="I19" i="30"/>
  <c r="J19" i="50" s="1"/>
  <c r="I27" i="30"/>
  <c r="I35" i="30"/>
  <c r="J35" i="50" s="1"/>
  <c r="I43" i="30"/>
  <c r="I51" i="30"/>
  <c r="J51" i="50" s="1"/>
  <c r="I59" i="30"/>
  <c r="L95" i="30"/>
  <c r="M95" i="50" s="1"/>
  <c r="AB83" i="54"/>
  <c r="O83" i="40"/>
  <c r="AB83" i="40" s="1"/>
  <c r="AB83" i="49"/>
  <c r="O83" i="42"/>
  <c r="AB83" i="42" s="1"/>
  <c r="M89" i="37"/>
  <c r="N89" i="54" s="1"/>
  <c r="N89" i="40" s="1"/>
  <c r="AB81" i="49"/>
  <c r="O81" i="42"/>
  <c r="AB81" i="42" s="1"/>
  <c r="M81" i="37"/>
  <c r="N81" i="54" s="1"/>
  <c r="N81" i="40" s="1"/>
  <c r="K31" i="36"/>
  <c r="N100" i="4"/>
  <c r="O100" i="24" s="1"/>
  <c r="L96" i="36"/>
  <c r="L44" i="37"/>
  <c r="M44" i="49" s="1"/>
  <c r="M44" i="54"/>
  <c r="M44" i="40" s="1"/>
  <c r="K35" i="37"/>
  <c r="AB106" i="52"/>
  <c r="D20" i="41" s="1"/>
  <c r="D18" i="41" s="1"/>
  <c r="O106" i="40"/>
  <c r="AB106" i="40" s="1"/>
  <c r="D24" i="41" s="1"/>
  <c r="K51" i="37"/>
  <c r="L51" i="49" s="1"/>
  <c r="M51" i="54"/>
  <c r="AD43" i="53"/>
  <c r="AA43" i="53"/>
  <c r="H5" i="36"/>
  <c r="I5" i="47" s="1"/>
  <c r="I5" i="53"/>
  <c r="J5" i="53"/>
  <c r="O80" i="51"/>
  <c r="M80" i="13"/>
  <c r="N80" i="51"/>
  <c r="N80" i="45"/>
  <c r="AB77" i="51"/>
  <c r="M35" i="40"/>
  <c r="H106" i="36"/>
  <c r="I106" i="53" s="1"/>
  <c r="J106" i="53"/>
  <c r="J87" i="45"/>
  <c r="I87" i="51"/>
  <c r="H87" i="13"/>
  <c r="AB70" i="51"/>
  <c r="O70" i="40"/>
  <c r="AB70" i="40" s="1"/>
  <c r="H13" i="32"/>
  <c r="G13" i="32" s="1"/>
  <c r="AA10" i="47"/>
  <c r="AD10" i="47"/>
  <c r="AD10" i="53"/>
  <c r="AA10" i="53"/>
  <c r="AD34" i="53"/>
  <c r="AA34" i="53"/>
  <c r="AB102" i="51"/>
  <c r="O102" i="40"/>
  <c r="AB102" i="40" s="1"/>
  <c r="AB56" i="45"/>
  <c r="O56" i="42"/>
  <c r="AB56" i="42" s="1"/>
  <c r="O66" i="51"/>
  <c r="M66" i="13"/>
  <c r="N66" i="45" s="1"/>
  <c r="N47" i="51"/>
  <c r="L47" i="13"/>
  <c r="K46" i="13"/>
  <c r="M46" i="45"/>
  <c r="K21" i="45"/>
  <c r="J21" i="45"/>
  <c r="I21" i="13"/>
  <c r="M78" i="32"/>
  <c r="L78" i="32" s="1"/>
  <c r="I67" i="30"/>
  <c r="J67" i="50"/>
  <c r="I75" i="30"/>
  <c r="J75" i="50"/>
  <c r="L101" i="30"/>
  <c r="M101" i="50"/>
  <c r="J37" i="36"/>
  <c r="K37" i="47" s="1"/>
  <c r="K37" i="53"/>
  <c r="M68" i="37"/>
  <c r="N68" i="54" s="1"/>
  <c r="AB40" i="54"/>
  <c r="O40" i="40"/>
  <c r="AB40" i="40" s="1"/>
  <c r="M40" i="37"/>
  <c r="N40" i="49" s="1"/>
  <c r="N40" i="42" s="1"/>
  <c r="M47" i="37"/>
  <c r="N47" i="49" s="1"/>
  <c r="N47" i="42" s="1"/>
  <c r="L94" i="37"/>
  <c r="M94" i="49" s="1"/>
  <c r="F100" i="36"/>
  <c r="G100" i="53" s="1"/>
  <c r="O96" i="51"/>
  <c r="N96" i="45"/>
  <c r="M96" i="13"/>
  <c r="N96" i="51"/>
  <c r="J67" i="13"/>
  <c r="K67" i="45" s="1"/>
  <c r="K67" i="51"/>
  <c r="M25" i="42"/>
  <c r="O95" i="42"/>
  <c r="AB95" i="42" s="1"/>
  <c r="AB95" i="45"/>
  <c r="N34" i="45"/>
  <c r="M34" i="45"/>
  <c r="L34" i="13"/>
  <c r="M34" i="51"/>
  <c r="N3" i="32"/>
  <c r="L35" i="32"/>
  <c r="K35" i="32" s="1"/>
  <c r="I105" i="36"/>
  <c r="J105" i="47" s="1"/>
  <c r="K105" i="47"/>
  <c r="L99" i="32"/>
  <c r="N85" i="32"/>
  <c r="M85" i="32" s="1"/>
  <c r="O52" i="51"/>
  <c r="N52" i="51"/>
  <c r="N52" i="40" s="1"/>
  <c r="M52" i="13"/>
  <c r="L43" i="32"/>
  <c r="K43" i="32" s="1"/>
  <c r="N24" i="51"/>
  <c r="L24" i="13"/>
  <c r="M24" i="45" s="1"/>
  <c r="M24" i="51"/>
  <c r="N99" i="40"/>
  <c r="AB22" i="51"/>
  <c r="J73" i="32"/>
  <c r="I73" i="32" s="1"/>
  <c r="J49" i="51"/>
  <c r="H49" i="13"/>
  <c r="I49" i="51"/>
  <c r="L110" i="32"/>
  <c r="K110" i="32" s="1"/>
  <c r="N95" i="40"/>
  <c r="M62" i="32"/>
  <c r="L62" i="32" s="1"/>
  <c r="O62" i="40"/>
  <c r="AB62" i="40" s="1"/>
  <c r="O49" i="40"/>
  <c r="AB49" i="40" s="1"/>
  <c r="M50" i="32"/>
  <c r="L50" i="32" s="1"/>
  <c r="J17" i="32"/>
  <c r="I17" i="32" s="1"/>
  <c r="O5" i="42"/>
  <c r="AB5" i="42" s="1"/>
  <c r="AC31" i="40"/>
  <c r="AC15" i="42"/>
  <c r="AC47" i="42"/>
  <c r="AC32" i="40"/>
  <c r="AA105" i="51"/>
  <c r="C7" i="41" s="1"/>
  <c r="AD105" i="51"/>
  <c r="F7" i="41" s="1"/>
  <c r="I105" i="51"/>
  <c r="H105" i="13"/>
  <c r="I105" i="45" s="1"/>
  <c r="AC88" i="40"/>
  <c r="AD105" i="45"/>
  <c r="F8" i="23" s="1"/>
  <c r="AA105" i="45"/>
  <c r="C8" i="23" s="1"/>
  <c r="AC89" i="40"/>
  <c r="F107" i="13"/>
  <c r="G107" i="51" s="1"/>
  <c r="AC64" i="40"/>
  <c r="K23" i="4" l="1"/>
  <c r="L23" i="24"/>
  <c r="J17" i="4"/>
  <c r="K17" i="24" s="1"/>
  <c r="K35" i="4"/>
  <c r="L35" i="24"/>
  <c r="AD16" i="24"/>
  <c r="AA16" i="24"/>
  <c r="L87" i="42"/>
  <c r="K101" i="4"/>
  <c r="L101" i="24"/>
  <c r="H16" i="4"/>
  <c r="K97" i="4"/>
  <c r="L97" i="24"/>
  <c r="J71" i="4"/>
  <c r="I71" i="4" s="1"/>
  <c r="J71" i="24" s="1"/>
  <c r="M41" i="4"/>
  <c r="N41" i="24" s="1"/>
  <c r="N41" i="42" s="1"/>
  <c r="K43" i="4"/>
  <c r="L43" i="24" s="1"/>
  <c r="M61" i="4"/>
  <c r="N61" i="24" s="1"/>
  <c r="N61" i="42" s="1"/>
  <c r="J69" i="4"/>
  <c r="K69" i="24" s="1"/>
  <c r="K47" i="4"/>
  <c r="L47" i="24" s="1"/>
  <c r="I51" i="4"/>
  <c r="J51" i="24" s="1"/>
  <c r="J57" i="24"/>
  <c r="H57" i="4"/>
  <c r="AB93" i="24"/>
  <c r="O93" i="42"/>
  <c r="AB93" i="42" s="1"/>
  <c r="M81" i="24"/>
  <c r="K81" i="4"/>
  <c r="L81" i="24" s="1"/>
  <c r="L65" i="4"/>
  <c r="M65" i="24" s="1"/>
  <c r="L77" i="4"/>
  <c r="K77" i="4" s="1"/>
  <c r="L53" i="4"/>
  <c r="M53" i="24" s="1"/>
  <c r="M53" i="42" s="1"/>
  <c r="J87" i="4"/>
  <c r="K87" i="24" s="1"/>
  <c r="L73" i="4"/>
  <c r="M73" i="24" s="1"/>
  <c r="M37" i="4"/>
  <c r="N37" i="24" s="1"/>
  <c r="J45" i="4"/>
  <c r="K45" i="24" s="1"/>
  <c r="L71" i="24"/>
  <c r="O41" i="24"/>
  <c r="AB41" i="24" s="1"/>
  <c r="M43" i="24"/>
  <c r="O61" i="24"/>
  <c r="L69" i="24"/>
  <c r="M47" i="24"/>
  <c r="K51" i="24"/>
  <c r="K57" i="24"/>
  <c r="L93" i="4"/>
  <c r="M93" i="24"/>
  <c r="AD91" i="24"/>
  <c r="AA91" i="24"/>
  <c r="K89" i="4"/>
  <c r="L89" i="24" s="1"/>
  <c r="AE67" i="24"/>
  <c r="Z67" i="24"/>
  <c r="C67" i="4"/>
  <c r="D67" i="24" s="1"/>
  <c r="K79" i="4"/>
  <c r="L79" i="24" s="1"/>
  <c r="F75" i="4"/>
  <c r="G75" i="24" s="1"/>
  <c r="J63" i="4"/>
  <c r="K63" i="24" s="1"/>
  <c r="M89" i="24"/>
  <c r="J59" i="4"/>
  <c r="J95" i="4"/>
  <c r="K95" i="24" s="1"/>
  <c r="H71" i="4"/>
  <c r="H91" i="4"/>
  <c r="I91" i="24" s="1"/>
  <c r="K85" i="4"/>
  <c r="K55" i="4"/>
  <c r="AC105" i="49"/>
  <c r="E12" i="23" s="1"/>
  <c r="E10" i="23" s="1"/>
  <c r="X105" i="42"/>
  <c r="AC105" i="42" s="1"/>
  <c r="E13" i="23" s="1"/>
  <c r="P107" i="54"/>
  <c r="P107" i="40" s="1"/>
  <c r="N107" i="37"/>
  <c r="O107" i="49" s="1"/>
  <c r="N105" i="37"/>
  <c r="O105" i="54" s="1"/>
  <c r="O105" i="49"/>
  <c r="AB105" i="49" s="1"/>
  <c r="D12" i="23" s="1"/>
  <c r="D10" i="23" s="1"/>
  <c r="AB76" i="49"/>
  <c r="AC105" i="54"/>
  <c r="E11" i="41" s="1"/>
  <c r="E9" i="41" s="1"/>
  <c r="X105" i="40"/>
  <c r="AC105" i="40" s="1"/>
  <c r="E12" i="41" s="1"/>
  <c r="P107" i="49"/>
  <c r="P107" i="42" s="1"/>
  <c r="P105" i="54"/>
  <c r="P105" i="40" s="1"/>
  <c r="AB3" i="49"/>
  <c r="O3" i="42"/>
  <c r="AB3" i="42" s="1"/>
  <c r="AB69" i="54"/>
  <c r="O69" i="40"/>
  <c r="AB69" i="40" s="1"/>
  <c r="J105" i="53"/>
  <c r="N40" i="54"/>
  <c r="N40" i="40" s="1"/>
  <c r="L51" i="54"/>
  <c r="E101" i="47"/>
  <c r="J28" i="53"/>
  <c r="M17" i="49"/>
  <c r="M36" i="54"/>
  <c r="F59" i="53"/>
  <c r="I95" i="47"/>
  <c r="G45" i="47"/>
  <c r="N29" i="49"/>
  <c r="J50" i="54"/>
  <c r="I34" i="53"/>
  <c r="N31" i="49"/>
  <c r="N31" i="42" s="1"/>
  <c r="N83" i="54"/>
  <c r="N83" i="40" s="1"/>
  <c r="L16" i="53"/>
  <c r="K57" i="54"/>
  <c r="M39" i="49"/>
  <c r="N33" i="40"/>
  <c r="M54" i="53"/>
  <c r="N100" i="49"/>
  <c r="L75" i="47"/>
  <c r="O109" i="54"/>
  <c r="AB109" i="54" s="1"/>
  <c r="D59" i="41" s="1"/>
  <c r="D57" i="41" s="1"/>
  <c r="I85" i="47"/>
  <c r="G25" i="53"/>
  <c r="E20" i="53"/>
  <c r="N10" i="54"/>
  <c r="N10" i="40" s="1"/>
  <c r="L10" i="37"/>
  <c r="O6" i="49"/>
  <c r="AB6" i="49" s="1"/>
  <c r="AB88" i="49"/>
  <c r="O88" i="42"/>
  <c r="AB88" i="42" s="1"/>
  <c r="M88" i="37"/>
  <c r="N43" i="49"/>
  <c r="N43" i="42" s="1"/>
  <c r="N43" i="54"/>
  <c r="N43" i="40" s="1"/>
  <c r="L43" i="37"/>
  <c r="AB43" i="54"/>
  <c r="O43" i="40"/>
  <c r="AB43" i="40" s="1"/>
  <c r="O7" i="49"/>
  <c r="O7" i="54"/>
  <c r="M7" i="37"/>
  <c r="K26" i="36"/>
  <c r="L26" i="53"/>
  <c r="L26" i="47"/>
  <c r="M26" i="53"/>
  <c r="N11" i="53"/>
  <c r="L11" i="36"/>
  <c r="O20" i="54"/>
  <c r="M20" i="37"/>
  <c r="L42" i="37"/>
  <c r="O77" i="54"/>
  <c r="M77" i="37"/>
  <c r="N77" i="49"/>
  <c r="N77" i="42" s="1"/>
  <c r="AB80" i="49"/>
  <c r="O80" i="54"/>
  <c r="AB80" i="54" s="1"/>
  <c r="M80" i="37"/>
  <c r="AB65" i="47"/>
  <c r="N24" i="53"/>
  <c r="L24" i="36"/>
  <c r="M24" i="47"/>
  <c r="L74" i="36"/>
  <c r="M74" i="47"/>
  <c r="M74" i="53"/>
  <c r="N3" i="53"/>
  <c r="L3" i="36"/>
  <c r="M3" i="47"/>
  <c r="AB33" i="54"/>
  <c r="O33" i="40"/>
  <c r="AB33" i="40" s="1"/>
  <c r="AB33" i="49"/>
  <c r="O33" i="42"/>
  <c r="AB33" i="42" s="1"/>
  <c r="N22" i="53"/>
  <c r="L22" i="36"/>
  <c r="M22" i="53"/>
  <c r="O8" i="54"/>
  <c r="M8" i="37"/>
  <c r="O32" i="54"/>
  <c r="M32" i="37"/>
  <c r="N32" i="49"/>
  <c r="N32" i="42" s="1"/>
  <c r="O22" i="54"/>
  <c r="AB18" i="49"/>
  <c r="O18" i="54"/>
  <c r="M18" i="37"/>
  <c r="AB32" i="47"/>
  <c r="O32" i="42"/>
  <c r="AB32" i="42" s="1"/>
  <c r="O66" i="54"/>
  <c r="AB66" i="54" s="1"/>
  <c r="M66" i="37"/>
  <c r="AB71" i="54"/>
  <c r="O71" i="40"/>
  <c r="AB71" i="40" s="1"/>
  <c r="M71" i="37"/>
  <c r="N71" i="54"/>
  <c r="N71" i="40" s="1"/>
  <c r="L7" i="36"/>
  <c r="M7" i="47"/>
  <c r="M7" i="53"/>
  <c r="L12" i="36"/>
  <c r="M12" i="53"/>
  <c r="O21" i="49"/>
  <c r="M21" i="37"/>
  <c r="N21" i="54"/>
  <c r="N21" i="40" s="1"/>
  <c r="L90" i="37"/>
  <c r="M90" i="54"/>
  <c r="M90" i="49"/>
  <c r="L9" i="36"/>
  <c r="AB9" i="53"/>
  <c r="O9" i="40"/>
  <c r="AB9" i="40" s="1"/>
  <c r="AB6" i="53"/>
  <c r="O6" i="40"/>
  <c r="AB6" i="40" s="1"/>
  <c r="O67" i="49"/>
  <c r="M67" i="37"/>
  <c r="N67" i="54"/>
  <c r="N67" i="40" s="1"/>
  <c r="N83" i="42"/>
  <c r="N73" i="40"/>
  <c r="M6" i="37"/>
  <c r="AB88" i="54"/>
  <c r="O88" i="40"/>
  <c r="AB88" i="40" s="1"/>
  <c r="AB43" i="49"/>
  <c r="O43" i="42"/>
  <c r="AB43" i="42" s="1"/>
  <c r="O65" i="49"/>
  <c r="AB65" i="49" s="1"/>
  <c r="M65" i="37"/>
  <c r="O65" i="54"/>
  <c r="N65" i="54"/>
  <c r="K69" i="36"/>
  <c r="L69" i="47"/>
  <c r="M42" i="53"/>
  <c r="K42" i="36"/>
  <c r="O3" i="54"/>
  <c r="AB3" i="54" s="1"/>
  <c r="M3" i="37"/>
  <c r="N3" i="49"/>
  <c r="N3" i="42" s="1"/>
  <c r="M33" i="53"/>
  <c r="K33" i="36"/>
  <c r="N65" i="53"/>
  <c r="N65" i="40" s="1"/>
  <c r="L65" i="36"/>
  <c r="N26" i="54"/>
  <c r="N26" i="40" s="1"/>
  <c r="L26" i="37"/>
  <c r="M26" i="49"/>
  <c r="N26" i="49"/>
  <c r="L33" i="37"/>
  <c r="L18" i="36"/>
  <c r="M18" i="53"/>
  <c r="M18" i="47"/>
  <c r="AB8" i="49"/>
  <c r="O8" i="42"/>
  <c r="AB8" i="42" s="1"/>
  <c r="N73" i="47"/>
  <c r="N73" i="42" s="1"/>
  <c r="L73" i="36"/>
  <c r="M22" i="37"/>
  <c r="N32" i="53"/>
  <c r="L32" i="36"/>
  <c r="M32" i="53"/>
  <c r="AB71" i="49"/>
  <c r="O71" i="42"/>
  <c r="AB71" i="42" s="1"/>
  <c r="AB69" i="49"/>
  <c r="O69" i="42"/>
  <c r="AB69" i="42" s="1"/>
  <c r="M69" i="37"/>
  <c r="N69" i="54"/>
  <c r="N69" i="40" s="1"/>
  <c r="O12" i="49"/>
  <c r="AB12" i="49" s="1"/>
  <c r="M12" i="37"/>
  <c r="O12" i="54"/>
  <c r="AB12" i="54" s="1"/>
  <c r="N12" i="49"/>
  <c r="AB12" i="53"/>
  <c r="O16" i="49"/>
  <c r="O16" i="54"/>
  <c r="M16" i="37"/>
  <c r="N21" i="47"/>
  <c r="L21" i="36"/>
  <c r="M21" i="53"/>
  <c r="O19" i="54"/>
  <c r="O19" i="49"/>
  <c r="M19" i="37"/>
  <c r="L19" i="37" s="1"/>
  <c r="M19" i="49" s="1"/>
  <c r="N19" i="49"/>
  <c r="N19" i="42" s="1"/>
  <c r="N19" i="54"/>
  <c r="N19" i="40" s="1"/>
  <c r="O84" i="49"/>
  <c r="AB84" i="49" s="1"/>
  <c r="O84" i="54"/>
  <c r="AB84" i="54" s="1"/>
  <c r="M84" i="37"/>
  <c r="O11" i="54"/>
  <c r="O11" i="49"/>
  <c r="M11" i="37"/>
  <c r="N6" i="53"/>
  <c r="L6" i="36"/>
  <c r="M9" i="37"/>
  <c r="O76" i="54"/>
  <c r="M76" i="37"/>
  <c r="N76" i="49"/>
  <c r="L83" i="36"/>
  <c r="M83" i="47"/>
  <c r="M83" i="53"/>
  <c r="O24" i="49"/>
  <c r="M24" i="37"/>
  <c r="O24" i="54"/>
  <c r="AB67" i="54"/>
  <c r="O67" i="40"/>
  <c r="AB67" i="40" s="1"/>
  <c r="AB30" i="49"/>
  <c r="AB108" i="49"/>
  <c r="D51" i="23" s="1"/>
  <c r="D49" i="23" s="1"/>
  <c r="O108" i="42"/>
  <c r="AB108" i="42" s="1"/>
  <c r="D52" i="23" s="1"/>
  <c r="N86" i="54"/>
  <c r="N86" i="40" s="1"/>
  <c r="K36" i="53"/>
  <c r="H60" i="47"/>
  <c r="L53" i="53"/>
  <c r="N54" i="54"/>
  <c r="I8" i="47"/>
  <c r="L80" i="53"/>
  <c r="M72" i="54"/>
  <c r="M72" i="40" s="1"/>
  <c r="H64" i="47"/>
  <c r="I10" i="47"/>
  <c r="L67" i="53"/>
  <c r="I56" i="47"/>
  <c r="M29" i="47"/>
  <c r="L70" i="47"/>
  <c r="L92" i="54"/>
  <c r="L92" i="40" s="1"/>
  <c r="L17" i="47"/>
  <c r="G98" i="36"/>
  <c r="I98" i="53"/>
  <c r="AD58" i="49"/>
  <c r="AA58" i="49"/>
  <c r="G85" i="36"/>
  <c r="H85" i="47" s="1"/>
  <c r="H58" i="53"/>
  <c r="G58" i="36"/>
  <c r="H58" i="37"/>
  <c r="H90" i="53"/>
  <c r="F90" i="36"/>
  <c r="G90" i="53" s="1"/>
  <c r="N109" i="47"/>
  <c r="C20" i="36"/>
  <c r="D20" i="47" s="1"/>
  <c r="D20" i="53"/>
  <c r="H71" i="53"/>
  <c r="G71" i="36"/>
  <c r="H71" i="47"/>
  <c r="I71" i="53"/>
  <c r="M14" i="49"/>
  <c r="K14" i="37"/>
  <c r="M14" i="54"/>
  <c r="M14" i="40" s="1"/>
  <c r="F84" i="36"/>
  <c r="H84" i="53"/>
  <c r="N29" i="40"/>
  <c r="M95" i="42"/>
  <c r="M64" i="49"/>
  <c r="M64" i="42" s="1"/>
  <c r="H78" i="47"/>
  <c r="L60" i="54"/>
  <c r="AD98" i="47"/>
  <c r="AA98" i="47"/>
  <c r="G19" i="36"/>
  <c r="H19" i="47"/>
  <c r="H19" i="53"/>
  <c r="AD58" i="54"/>
  <c r="AA58" i="54"/>
  <c r="E25" i="36"/>
  <c r="D40" i="36"/>
  <c r="E40" i="47" s="1"/>
  <c r="L109" i="36"/>
  <c r="M109" i="53" s="1"/>
  <c r="M109" i="47"/>
  <c r="AE20" i="53"/>
  <c r="Z20" i="53"/>
  <c r="Z20" i="47"/>
  <c r="AE20" i="47"/>
  <c r="D108" i="36"/>
  <c r="E108" i="53" s="1"/>
  <c r="H93" i="47"/>
  <c r="F93" i="36"/>
  <c r="N49" i="40"/>
  <c r="N100" i="40"/>
  <c r="N99" i="42"/>
  <c r="N49" i="49"/>
  <c r="N49" i="42" s="1"/>
  <c r="M4" i="54"/>
  <c r="M4" i="40" s="1"/>
  <c r="N82" i="49"/>
  <c r="AB37" i="49"/>
  <c r="O37" i="42"/>
  <c r="AB37" i="42" s="1"/>
  <c r="N74" i="54"/>
  <c r="L74" i="37"/>
  <c r="M74" i="49" s="1"/>
  <c r="AB41" i="49"/>
  <c r="O41" i="42"/>
  <c r="AB41" i="42" s="1"/>
  <c r="N106" i="54"/>
  <c r="M106" i="49"/>
  <c r="L106" i="37"/>
  <c r="M108" i="37"/>
  <c r="N108" i="49" s="1"/>
  <c r="N108" i="42" s="1"/>
  <c r="L38" i="37"/>
  <c r="M38" i="54" s="1"/>
  <c r="M38" i="40" s="1"/>
  <c r="K101" i="37"/>
  <c r="L101" i="49" s="1"/>
  <c r="M109" i="37"/>
  <c r="N109" i="49" s="1"/>
  <c r="N34" i="54"/>
  <c r="N34" i="40" s="1"/>
  <c r="L34" i="37"/>
  <c r="M34" i="54" s="1"/>
  <c r="M34" i="40" s="1"/>
  <c r="M19" i="54"/>
  <c r="M19" i="40" s="1"/>
  <c r="N62" i="40"/>
  <c r="L59" i="49"/>
  <c r="L59" i="42" s="1"/>
  <c r="M75" i="49"/>
  <c r="L87" i="54"/>
  <c r="M39" i="40"/>
  <c r="N91" i="49"/>
  <c r="N91" i="42" s="1"/>
  <c r="M55" i="54"/>
  <c r="L85" i="54"/>
  <c r="J46" i="37"/>
  <c r="I46" i="37" s="1"/>
  <c r="J46" i="54" s="1"/>
  <c r="K46" i="49"/>
  <c r="N37" i="54"/>
  <c r="N37" i="40" s="1"/>
  <c r="N37" i="49"/>
  <c r="L37" i="37"/>
  <c r="N74" i="49"/>
  <c r="AB41" i="54"/>
  <c r="O41" i="40"/>
  <c r="AB41" i="40" s="1"/>
  <c r="N106" i="49"/>
  <c r="K93" i="49"/>
  <c r="J93" i="37"/>
  <c r="K93" i="54"/>
  <c r="M95" i="54"/>
  <c r="K95" i="37"/>
  <c r="L95" i="49" s="1"/>
  <c r="O108" i="54"/>
  <c r="N38" i="54"/>
  <c r="N38" i="40" s="1"/>
  <c r="M101" i="54"/>
  <c r="M101" i="49"/>
  <c r="N41" i="54"/>
  <c r="N41" i="40" s="1"/>
  <c r="L41" i="37"/>
  <c r="M41" i="49" s="1"/>
  <c r="M41" i="54"/>
  <c r="M41" i="40" s="1"/>
  <c r="K52" i="54"/>
  <c r="I52" i="37"/>
  <c r="J52" i="49" s="1"/>
  <c r="AB109" i="52"/>
  <c r="D56" i="41" s="1"/>
  <c r="D54" i="41" s="1"/>
  <c r="O109" i="40"/>
  <c r="AB109" i="40" s="1"/>
  <c r="D60" i="41" s="1"/>
  <c r="N109" i="32"/>
  <c r="M109" i="34" a="1"/>
  <c r="M109" i="34" s="1"/>
  <c r="M51" i="40"/>
  <c r="N70" i="40"/>
  <c r="M93" i="40"/>
  <c r="N54" i="40"/>
  <c r="M45" i="42"/>
  <c r="O99" i="40"/>
  <c r="AB99" i="40" s="1"/>
  <c r="J108" i="52"/>
  <c r="E107" i="46"/>
  <c r="N105" i="52"/>
  <c r="L110" i="52"/>
  <c r="N106" i="52"/>
  <c r="N106" i="40" s="1"/>
  <c r="AD51" i="50"/>
  <c r="AA51" i="50"/>
  <c r="AD35" i="50"/>
  <c r="AA35" i="50"/>
  <c r="AD19" i="50"/>
  <c r="AA19" i="50"/>
  <c r="AB62" i="24"/>
  <c r="O62" i="42"/>
  <c r="AB62" i="42" s="1"/>
  <c r="AB109" i="24"/>
  <c r="D57" i="23" s="1"/>
  <c r="O109" i="42"/>
  <c r="AB109" i="42" s="1"/>
  <c r="D65" i="23" s="1"/>
  <c r="AA17" i="50"/>
  <c r="AD17" i="50"/>
  <c r="AD85" i="43"/>
  <c r="AA85" i="43"/>
  <c r="AB100" i="24"/>
  <c r="O100" i="42"/>
  <c r="AB100" i="42" s="1"/>
  <c r="AB38" i="24"/>
  <c r="O38" i="42"/>
  <c r="AB38" i="42" s="1"/>
  <c r="AB14" i="24"/>
  <c r="O14" i="42"/>
  <c r="AB14" i="42" s="1"/>
  <c r="AB28" i="24"/>
  <c r="O28" i="42"/>
  <c r="AB28" i="42" s="1"/>
  <c r="AB92" i="24"/>
  <c r="O92" i="42"/>
  <c r="AB92" i="42" s="1"/>
  <c r="AA28" i="47"/>
  <c r="AD28" i="47"/>
  <c r="AA9" i="50"/>
  <c r="AD9" i="50"/>
  <c r="AD93" i="43"/>
  <c r="AA93" i="43"/>
  <c r="AD17" i="51"/>
  <c r="AA17" i="51"/>
  <c r="N106" i="42"/>
  <c r="AA87" i="50"/>
  <c r="AD87" i="50"/>
  <c r="AA63" i="50"/>
  <c r="AD63" i="50"/>
  <c r="AA23" i="50"/>
  <c r="AD23" i="50"/>
  <c r="AA97" i="43"/>
  <c r="AE97" i="43"/>
  <c r="AD97" i="43"/>
  <c r="AD81" i="43"/>
  <c r="AA81" i="43"/>
  <c r="AD49" i="50"/>
  <c r="AA49" i="50"/>
  <c r="AA33" i="50"/>
  <c r="AD33" i="50"/>
  <c r="AB36" i="24"/>
  <c r="O36" i="42"/>
  <c r="AB36" i="42" s="1"/>
  <c r="AB105" i="24"/>
  <c r="D5" i="23" s="1"/>
  <c r="O105" i="42"/>
  <c r="AB105" i="42" s="1"/>
  <c r="D13" i="23" s="1"/>
  <c r="AD44" i="45"/>
  <c r="AA44" i="45"/>
  <c r="AA71" i="50"/>
  <c r="AD71" i="50"/>
  <c r="AD39" i="50"/>
  <c r="AA39" i="50"/>
  <c r="AA7" i="50"/>
  <c r="AD7" i="50"/>
  <c r="AD81" i="50"/>
  <c r="AA81" i="50"/>
  <c r="AA65" i="50"/>
  <c r="AD65" i="50"/>
  <c r="AD25" i="50"/>
  <c r="AA25" i="50"/>
  <c r="AB20" i="24"/>
  <c r="O20" i="42"/>
  <c r="AB20" i="42" s="1"/>
  <c r="AB84" i="24"/>
  <c r="O84" i="42"/>
  <c r="AB84" i="42" s="1"/>
  <c r="AA11" i="50"/>
  <c r="AD11" i="50"/>
  <c r="AD85" i="50"/>
  <c r="AA85" i="50"/>
  <c r="AD37" i="50"/>
  <c r="AA37" i="50"/>
  <c r="AA21" i="50"/>
  <c r="AD21" i="50"/>
  <c r="AA5" i="50"/>
  <c r="AD5" i="50"/>
  <c r="AB66" i="24"/>
  <c r="O66" i="42"/>
  <c r="AB66" i="42" s="1"/>
  <c r="AB50" i="24"/>
  <c r="O50" i="42"/>
  <c r="AB50" i="42" s="1"/>
  <c r="AB34" i="24"/>
  <c r="O34" i="42"/>
  <c r="AB34" i="42" s="1"/>
  <c r="AB18" i="24"/>
  <c r="O18" i="42"/>
  <c r="AB18" i="42" s="1"/>
  <c r="AB12" i="24"/>
  <c r="O12" i="42"/>
  <c r="AB12" i="42" s="1"/>
  <c r="AB76" i="24"/>
  <c r="O76" i="42"/>
  <c r="AB76" i="42" s="1"/>
  <c r="AA109" i="45"/>
  <c r="C60" i="23" s="1"/>
  <c r="AD109" i="45"/>
  <c r="F60" i="23" s="1"/>
  <c r="AB90" i="24"/>
  <c r="O90" i="42"/>
  <c r="AB90" i="42" s="1"/>
  <c r="AA82" i="51"/>
  <c r="AD82" i="51"/>
  <c r="Z101" i="53"/>
  <c r="AE101" i="53"/>
  <c r="AA101" i="43"/>
  <c r="AD101" i="43"/>
  <c r="AA79" i="50"/>
  <c r="AD79" i="50"/>
  <c r="AA55" i="50"/>
  <c r="AD55" i="50"/>
  <c r="AA15" i="50"/>
  <c r="AD15" i="50"/>
  <c r="AD89" i="43"/>
  <c r="AA89" i="43"/>
  <c r="AD41" i="50"/>
  <c r="AA41" i="50"/>
  <c r="AB4" i="24"/>
  <c r="O4" i="42"/>
  <c r="AB4" i="42" s="1"/>
  <c r="AB68" i="24"/>
  <c r="O68" i="42"/>
  <c r="AB68" i="42" s="1"/>
  <c r="AD107" i="50"/>
  <c r="F29" i="41" s="1"/>
  <c r="AA107" i="50"/>
  <c r="C29" i="41" s="1"/>
  <c r="AD47" i="50"/>
  <c r="AA47" i="50"/>
  <c r="AA31" i="50"/>
  <c r="AD31" i="50"/>
  <c r="AA73" i="50"/>
  <c r="AD73" i="50"/>
  <c r="AA57" i="50"/>
  <c r="AD57" i="50"/>
  <c r="AB52" i="24"/>
  <c r="O52" i="42"/>
  <c r="AB52" i="42" s="1"/>
  <c r="AD61" i="50"/>
  <c r="AA61" i="50"/>
  <c r="AA29" i="50"/>
  <c r="AD29" i="50"/>
  <c r="AD13" i="50"/>
  <c r="AA13" i="50"/>
  <c r="AB74" i="24"/>
  <c r="O74" i="42"/>
  <c r="AB74" i="42" s="1"/>
  <c r="AB58" i="24"/>
  <c r="O58" i="42"/>
  <c r="AB58" i="42" s="1"/>
  <c r="AB42" i="24"/>
  <c r="O42" i="42"/>
  <c r="AB42" i="42" s="1"/>
  <c r="AB26" i="24"/>
  <c r="O26" i="42"/>
  <c r="AB26" i="42" s="1"/>
  <c r="AB10" i="24"/>
  <c r="O10" i="42"/>
  <c r="AB10" i="42" s="1"/>
  <c r="AB44" i="24"/>
  <c r="O44" i="42"/>
  <c r="AB44" i="42" s="1"/>
  <c r="AB98" i="24"/>
  <c r="O98" i="42"/>
  <c r="AB98" i="42" s="1"/>
  <c r="AB82" i="24"/>
  <c r="O82" i="42"/>
  <c r="AB82" i="42" s="1"/>
  <c r="AA49" i="51"/>
  <c r="AD49" i="51"/>
  <c r="AA105" i="53"/>
  <c r="C10" i="41" s="1"/>
  <c r="AD105" i="53"/>
  <c r="F10" i="41" s="1"/>
  <c r="AD105" i="47"/>
  <c r="F11" i="23" s="1"/>
  <c r="AA105" i="47"/>
  <c r="C11" i="23" s="1"/>
  <c r="E100" i="36"/>
  <c r="F100" i="53" s="1"/>
  <c r="L47" i="37"/>
  <c r="M47" i="54" s="1"/>
  <c r="N68" i="49"/>
  <c r="AA75" i="50"/>
  <c r="AD75" i="50"/>
  <c r="AA67" i="50"/>
  <c r="AD67" i="50"/>
  <c r="AA21" i="45"/>
  <c r="AD21" i="45"/>
  <c r="K46" i="32"/>
  <c r="J46" i="32" s="1"/>
  <c r="J46" i="13"/>
  <c r="K46" i="51"/>
  <c r="K46" i="45"/>
  <c r="L47" i="51"/>
  <c r="K47" i="13"/>
  <c r="L24" i="32"/>
  <c r="AB66" i="51"/>
  <c r="O66" i="40"/>
  <c r="AB66" i="40" s="1"/>
  <c r="G106" i="36"/>
  <c r="H106" i="53" s="1"/>
  <c r="AB80" i="51"/>
  <c r="O80" i="40"/>
  <c r="AB80" i="40" s="1"/>
  <c r="AD5" i="53"/>
  <c r="AA5" i="53"/>
  <c r="J35" i="37"/>
  <c r="K35" i="54" s="1"/>
  <c r="K96" i="36"/>
  <c r="L96" i="47" s="1"/>
  <c r="L96" i="53"/>
  <c r="M96" i="53"/>
  <c r="J31" i="36"/>
  <c r="K31" i="53" s="1"/>
  <c r="N81" i="49"/>
  <c r="N81" i="42" s="1"/>
  <c r="H59" i="30"/>
  <c r="I59" i="50"/>
  <c r="H43" i="30"/>
  <c r="I43" i="50"/>
  <c r="H27" i="30"/>
  <c r="I27" i="50"/>
  <c r="H3" i="30"/>
  <c r="I3" i="50"/>
  <c r="O84" i="40"/>
  <c r="AB84" i="40" s="1"/>
  <c r="AB84" i="51"/>
  <c r="M70" i="4"/>
  <c r="N70" i="24" s="1"/>
  <c r="N70" i="42" s="1"/>
  <c r="M54" i="4"/>
  <c r="N54" i="24" s="1"/>
  <c r="M46" i="4"/>
  <c r="N46" i="24" s="1"/>
  <c r="N46" i="42" s="1"/>
  <c r="M30" i="4"/>
  <c r="N30" i="24" s="1"/>
  <c r="M6" i="4"/>
  <c r="N6" i="24" s="1"/>
  <c r="M60" i="4"/>
  <c r="N60" i="24" s="1"/>
  <c r="N60" i="42" s="1"/>
  <c r="K5" i="37"/>
  <c r="L5" i="54" s="1"/>
  <c r="AA87" i="43"/>
  <c r="AD87" i="43"/>
  <c r="I49" i="45"/>
  <c r="G49" i="13"/>
  <c r="H49" i="45" s="1"/>
  <c r="N52" i="45"/>
  <c r="L52" i="13"/>
  <c r="M52" i="51" s="1"/>
  <c r="M52" i="40" s="1"/>
  <c r="M52" i="45"/>
  <c r="O52" i="40"/>
  <c r="AB52" i="40" s="1"/>
  <c r="AB52" i="51"/>
  <c r="H105" i="36"/>
  <c r="I105" i="47" s="1"/>
  <c r="M3" i="32"/>
  <c r="K34" i="13"/>
  <c r="L34" i="45" s="1"/>
  <c r="L34" i="51"/>
  <c r="L96" i="13"/>
  <c r="M96" i="45" s="1"/>
  <c r="M96" i="51"/>
  <c r="O96" i="40"/>
  <c r="AB96" i="40" s="1"/>
  <c r="AB96" i="51"/>
  <c r="G100" i="47"/>
  <c r="M94" i="54"/>
  <c r="N47" i="54"/>
  <c r="L40" i="37"/>
  <c r="M40" i="49" s="1"/>
  <c r="M40" i="42" s="1"/>
  <c r="I37" i="36"/>
  <c r="J37" i="47" s="1"/>
  <c r="K101" i="30"/>
  <c r="L101" i="50" s="1"/>
  <c r="H75" i="30"/>
  <c r="I75" i="50" s="1"/>
  <c r="H67" i="30"/>
  <c r="I67" i="50" s="1"/>
  <c r="J21" i="51"/>
  <c r="H21" i="13"/>
  <c r="I21" i="51"/>
  <c r="I21" i="45"/>
  <c r="L46" i="45"/>
  <c r="L46" i="51"/>
  <c r="L46" i="40" s="1"/>
  <c r="M52" i="32"/>
  <c r="M47" i="45"/>
  <c r="N47" i="40"/>
  <c r="N66" i="51"/>
  <c r="I87" i="45"/>
  <c r="G87" i="13"/>
  <c r="H87" i="51"/>
  <c r="AD87" i="45"/>
  <c r="AA87" i="45"/>
  <c r="AD106" i="53"/>
  <c r="F22" i="41" s="1"/>
  <c r="AA106" i="53"/>
  <c r="C22" i="41" s="1"/>
  <c r="I106" i="47"/>
  <c r="M80" i="51"/>
  <c r="L80" i="13"/>
  <c r="G5" i="36"/>
  <c r="H5" i="53" s="1"/>
  <c r="H5" i="47"/>
  <c r="J51" i="37"/>
  <c r="K51" i="49" s="1"/>
  <c r="L35" i="49"/>
  <c r="K44" i="37"/>
  <c r="L44" i="49" s="1"/>
  <c r="M96" i="47"/>
  <c r="L31" i="53"/>
  <c r="L31" i="47"/>
  <c r="N89" i="49"/>
  <c r="N89" i="42" s="1"/>
  <c r="J59" i="50"/>
  <c r="J43" i="50"/>
  <c r="J27" i="50"/>
  <c r="J3" i="50"/>
  <c r="H6" i="51"/>
  <c r="AB3" i="51"/>
  <c r="O3" i="40"/>
  <c r="AB3" i="40" s="1"/>
  <c r="H110" i="36"/>
  <c r="I110" i="47" s="1"/>
  <c r="J110" i="47"/>
  <c r="I51" i="36"/>
  <c r="J51" i="53" s="1"/>
  <c r="K51" i="53"/>
  <c r="O70" i="24"/>
  <c r="O54" i="24"/>
  <c r="O46" i="24"/>
  <c r="O30" i="24"/>
  <c r="O6" i="24"/>
  <c r="O60" i="24"/>
  <c r="J64" i="45"/>
  <c r="H64" i="13"/>
  <c r="I64" i="51" s="1"/>
  <c r="AD56" i="53"/>
  <c r="AA56" i="53"/>
  <c r="K68" i="36"/>
  <c r="L68" i="47" s="1"/>
  <c r="M5" i="49"/>
  <c r="M5" i="54"/>
  <c r="M5" i="40" s="1"/>
  <c r="AD79" i="43"/>
  <c r="AA79" i="43"/>
  <c r="L34" i="32"/>
  <c r="AD99" i="43"/>
  <c r="AA99" i="43"/>
  <c r="G94" i="13"/>
  <c r="H94" i="51" s="1"/>
  <c r="I94" i="45"/>
  <c r="H94" i="32"/>
  <c r="E47" i="36"/>
  <c r="F47" i="47" s="1"/>
  <c r="I77" i="36"/>
  <c r="J77" i="53" s="1"/>
  <c r="J77" i="47"/>
  <c r="L86" i="37"/>
  <c r="M86" i="54" s="1"/>
  <c r="M86" i="40" s="1"/>
  <c r="K65" i="13"/>
  <c r="L65" i="45" s="1"/>
  <c r="M65" i="51"/>
  <c r="O98" i="40"/>
  <c r="AB98" i="40" s="1"/>
  <c r="H49" i="32"/>
  <c r="G49" i="32" s="1"/>
  <c r="AB23" i="51"/>
  <c r="O23" i="40"/>
  <c r="AB23" i="40" s="1"/>
  <c r="AA108" i="52"/>
  <c r="C44" i="41" s="1"/>
  <c r="AD108" i="52"/>
  <c r="F44" i="41" s="1"/>
  <c r="H108" i="34" a="1"/>
  <c r="H108" i="34" s="1"/>
  <c r="I108" i="46" s="1"/>
  <c r="AB91" i="49"/>
  <c r="O91" i="42"/>
  <c r="AB91" i="42" s="1"/>
  <c r="AD92" i="51"/>
  <c r="AA92" i="51"/>
  <c r="AE107" i="46"/>
  <c r="G35" i="23" s="1"/>
  <c r="Z107" i="46"/>
  <c r="B35" i="23" s="1"/>
  <c r="C107" i="34" a="1"/>
  <c r="C107" i="34" s="1"/>
  <c r="D107" i="52" s="1"/>
  <c r="J61" i="51"/>
  <c r="I61" i="45"/>
  <c r="H61" i="13"/>
  <c r="M101" i="51"/>
  <c r="M101" i="40" s="1"/>
  <c r="F60" i="36"/>
  <c r="G60" i="53" s="1"/>
  <c r="G60" i="47"/>
  <c r="F81" i="36"/>
  <c r="G81" i="53"/>
  <c r="G81" i="47"/>
  <c r="H81" i="53"/>
  <c r="J99" i="36"/>
  <c r="K99" i="53" s="1"/>
  <c r="L99" i="47"/>
  <c r="K108" i="4"/>
  <c r="L108" i="24" s="1"/>
  <c r="F88" i="36"/>
  <c r="G88" i="47" s="1"/>
  <c r="H88" i="53"/>
  <c r="L63" i="49"/>
  <c r="L54" i="37"/>
  <c r="M54" i="54" s="1"/>
  <c r="K97" i="36"/>
  <c r="L97" i="53" s="1"/>
  <c r="M97" i="53"/>
  <c r="I76" i="36"/>
  <c r="J76" i="53" s="1"/>
  <c r="J76" i="47"/>
  <c r="N74" i="51"/>
  <c r="N74" i="40" s="1"/>
  <c r="L74" i="13"/>
  <c r="M74" i="45" s="1"/>
  <c r="K91" i="30"/>
  <c r="L91" i="50"/>
  <c r="M93" i="45"/>
  <c r="M93" i="42" s="1"/>
  <c r="L93" i="51"/>
  <c r="K93" i="13"/>
  <c r="L93" i="45"/>
  <c r="AD8" i="47"/>
  <c r="AA8" i="47"/>
  <c r="AD83" i="43"/>
  <c r="AA83" i="43"/>
  <c r="M16" i="51"/>
  <c r="J89" i="45"/>
  <c r="H89" i="13"/>
  <c r="I89" i="45"/>
  <c r="I64" i="32"/>
  <c r="H64" i="32" s="1"/>
  <c r="M55" i="51"/>
  <c r="M55" i="40" s="1"/>
  <c r="K55" i="13"/>
  <c r="L55" i="45" s="1"/>
  <c r="L55" i="32"/>
  <c r="K55" i="32" s="1"/>
  <c r="H109" i="30"/>
  <c r="I109" i="50"/>
  <c r="AB27" i="51"/>
  <c r="O27" i="40"/>
  <c r="AB27" i="40" s="1"/>
  <c r="F55" i="47"/>
  <c r="K17" i="37"/>
  <c r="L17" i="54" s="1"/>
  <c r="L17" i="40" s="1"/>
  <c r="I39" i="36"/>
  <c r="J39" i="47" s="1"/>
  <c r="N28" i="49"/>
  <c r="AB82" i="54"/>
  <c r="O82" i="40"/>
  <c r="AB82" i="40" s="1"/>
  <c r="J43" i="13"/>
  <c r="K43" i="45" s="1"/>
  <c r="L43" i="45"/>
  <c r="O100" i="40"/>
  <c r="AB100" i="40" s="1"/>
  <c r="D106" i="51"/>
  <c r="AA97" i="45"/>
  <c r="AD97" i="45"/>
  <c r="AE97" i="45"/>
  <c r="K88" i="51"/>
  <c r="I88" i="13"/>
  <c r="J88" i="45" s="1"/>
  <c r="J88" i="51"/>
  <c r="K29" i="13"/>
  <c r="L29" i="45" s="1"/>
  <c r="M29" i="51"/>
  <c r="O10" i="40"/>
  <c r="AB10" i="40" s="1"/>
  <c r="AB10" i="51"/>
  <c r="I105" i="30"/>
  <c r="J105" i="50"/>
  <c r="L27" i="49"/>
  <c r="L56" i="32"/>
  <c r="J73" i="51"/>
  <c r="H73" i="13"/>
  <c r="I73" i="45" s="1"/>
  <c r="I73" i="51"/>
  <c r="I83" i="13"/>
  <c r="J83" i="45"/>
  <c r="K62" i="13"/>
  <c r="K62" i="32" s="1"/>
  <c r="L62" i="51"/>
  <c r="O30" i="40"/>
  <c r="AB30" i="40" s="1"/>
  <c r="AB30" i="51"/>
  <c r="O58" i="40"/>
  <c r="AB58" i="40" s="1"/>
  <c r="AB58" i="51"/>
  <c r="E45" i="36"/>
  <c r="F45" i="47" s="1"/>
  <c r="N23" i="49"/>
  <c r="L97" i="37"/>
  <c r="M97" i="49" s="1"/>
  <c r="M97" i="42" s="1"/>
  <c r="N97" i="49"/>
  <c r="N97" i="42" s="1"/>
  <c r="M17" i="42"/>
  <c r="K8" i="51"/>
  <c r="I78" i="54"/>
  <c r="I27" i="36"/>
  <c r="J27" i="53" s="1"/>
  <c r="M102" i="4"/>
  <c r="N102" i="24"/>
  <c r="M94" i="4"/>
  <c r="N94" i="24"/>
  <c r="N94" i="42" s="1"/>
  <c r="M86" i="4"/>
  <c r="N86" i="24"/>
  <c r="N86" i="42" s="1"/>
  <c r="M78" i="4"/>
  <c r="N78" i="24"/>
  <c r="N78" i="42" s="1"/>
  <c r="L29" i="37"/>
  <c r="M29" i="49" s="1"/>
  <c r="M29" i="42" s="1"/>
  <c r="L47" i="32"/>
  <c r="K47" i="32" s="1"/>
  <c r="I44" i="32"/>
  <c r="K22" i="13"/>
  <c r="L22" i="51"/>
  <c r="L22" i="45"/>
  <c r="M22" i="51"/>
  <c r="AD50" i="54"/>
  <c r="AA50" i="54"/>
  <c r="H50" i="37"/>
  <c r="I50" i="49" s="1"/>
  <c r="J61" i="36"/>
  <c r="K61" i="47" s="1"/>
  <c r="L61" i="53"/>
  <c r="L31" i="45"/>
  <c r="K31" i="51"/>
  <c r="J31" i="13"/>
  <c r="F64" i="36"/>
  <c r="G64" i="53" s="1"/>
  <c r="L62" i="37"/>
  <c r="M62" i="49" s="1"/>
  <c r="K89" i="36"/>
  <c r="L89" i="47" s="1"/>
  <c r="L56" i="13"/>
  <c r="M56" i="51"/>
  <c r="M56" i="40" s="1"/>
  <c r="M56" i="45"/>
  <c r="M56" i="42" s="1"/>
  <c r="N56" i="51"/>
  <c r="N56" i="40" s="1"/>
  <c r="G34" i="36"/>
  <c r="H34" i="47" s="1"/>
  <c r="K70" i="13"/>
  <c r="L70" i="51" s="1"/>
  <c r="M70" i="51"/>
  <c r="J44" i="51"/>
  <c r="J18" i="45"/>
  <c r="I18" i="13"/>
  <c r="L35" i="45"/>
  <c r="L35" i="42" s="1"/>
  <c r="J35" i="13"/>
  <c r="K35" i="51"/>
  <c r="K35" i="45"/>
  <c r="L69" i="45"/>
  <c r="N77" i="51"/>
  <c r="L77" i="13"/>
  <c r="M77" i="45" s="1"/>
  <c r="G43" i="36"/>
  <c r="H43" i="47" s="1"/>
  <c r="L31" i="37"/>
  <c r="M31" i="49" s="1"/>
  <c r="M31" i="42" s="1"/>
  <c r="J4" i="36"/>
  <c r="K4" i="47" s="1"/>
  <c r="L4" i="53"/>
  <c r="L83" i="37"/>
  <c r="M83" i="49" s="1"/>
  <c r="M83" i="42" s="1"/>
  <c r="K86" i="36"/>
  <c r="L86" i="53" s="1"/>
  <c r="L86" i="47"/>
  <c r="I53" i="45"/>
  <c r="G53" i="13"/>
  <c r="H53" i="51"/>
  <c r="N68" i="40"/>
  <c r="J81" i="13"/>
  <c r="K81" i="45"/>
  <c r="J18" i="32"/>
  <c r="I18" i="32" s="1"/>
  <c r="N110" i="4"/>
  <c r="O110" i="24" s="1"/>
  <c r="L19" i="32"/>
  <c r="N15" i="42"/>
  <c r="K31" i="32"/>
  <c r="J31" i="32" s="1"/>
  <c r="AD56" i="47"/>
  <c r="AA56" i="47"/>
  <c r="K75" i="37"/>
  <c r="L75" i="54" s="1"/>
  <c r="I30" i="36"/>
  <c r="J30" i="47" s="1"/>
  <c r="J87" i="37"/>
  <c r="K87" i="54" s="1"/>
  <c r="K87" i="40" s="1"/>
  <c r="J45" i="37"/>
  <c r="K45" i="49" s="1"/>
  <c r="L45" i="54"/>
  <c r="I57" i="37"/>
  <c r="J57" i="49" s="1"/>
  <c r="L51" i="32"/>
  <c r="M32" i="45"/>
  <c r="K32" i="13"/>
  <c r="L32" i="51" s="1"/>
  <c r="K14" i="13"/>
  <c r="L14" i="51"/>
  <c r="L14" i="45"/>
  <c r="I35" i="36"/>
  <c r="J35" i="47" s="1"/>
  <c r="K35" i="47"/>
  <c r="M23" i="47"/>
  <c r="K29" i="36"/>
  <c r="L29" i="47" s="1"/>
  <c r="L29" i="53"/>
  <c r="K13" i="37"/>
  <c r="L13" i="49" s="1"/>
  <c r="L13" i="42" s="1"/>
  <c r="M13" i="54"/>
  <c r="M13" i="40" s="1"/>
  <c r="D50" i="36"/>
  <c r="E50" i="53" s="1"/>
  <c r="E50" i="47"/>
  <c r="N23" i="40"/>
  <c r="L23" i="13"/>
  <c r="M23" i="45"/>
  <c r="L70" i="32"/>
  <c r="K70" i="32" s="1"/>
  <c r="E41" i="36"/>
  <c r="F41" i="53" s="1"/>
  <c r="F41" i="47"/>
  <c r="L105" i="34" a="1"/>
  <c r="L105" i="34" s="1"/>
  <c r="M105" i="46" s="1"/>
  <c r="N15" i="54"/>
  <c r="N15" i="40" s="1"/>
  <c r="L91" i="37"/>
  <c r="M91" i="49"/>
  <c r="M91" i="54"/>
  <c r="I25" i="13"/>
  <c r="J25" i="45" s="1"/>
  <c r="K53" i="37"/>
  <c r="L53" i="54" s="1"/>
  <c r="L53" i="40" s="1"/>
  <c r="J92" i="53"/>
  <c r="I92" i="36"/>
  <c r="J92" i="47"/>
  <c r="K56" i="37"/>
  <c r="L56" i="54"/>
  <c r="L56" i="49"/>
  <c r="L73" i="37"/>
  <c r="M73" i="49" s="1"/>
  <c r="K97" i="30"/>
  <c r="L97" i="50"/>
  <c r="K89" i="30"/>
  <c r="L89" i="50"/>
  <c r="L48" i="42"/>
  <c r="J48" i="13"/>
  <c r="K48" i="51" s="1"/>
  <c r="L4" i="45"/>
  <c r="J4" i="13"/>
  <c r="K4" i="51" s="1"/>
  <c r="K4" i="45"/>
  <c r="E107" i="47"/>
  <c r="D107" i="36"/>
  <c r="F107" i="53"/>
  <c r="N7" i="45"/>
  <c r="L7" i="13"/>
  <c r="M7" i="45" s="1"/>
  <c r="G14" i="36"/>
  <c r="H14" i="47" s="1"/>
  <c r="H14" i="53"/>
  <c r="I87" i="36"/>
  <c r="J87" i="47"/>
  <c r="J87" i="53"/>
  <c r="K39" i="37"/>
  <c r="L39" i="54" s="1"/>
  <c r="AB49" i="49"/>
  <c r="O49" i="42"/>
  <c r="AB49" i="42" s="1"/>
  <c r="L49" i="37"/>
  <c r="M49" i="49" s="1"/>
  <c r="I38" i="53"/>
  <c r="H38" i="36"/>
  <c r="I38" i="47"/>
  <c r="J38" i="53"/>
  <c r="L99" i="37"/>
  <c r="M99" i="49" s="1"/>
  <c r="K15" i="36"/>
  <c r="L15" i="53" s="1"/>
  <c r="L65" i="32"/>
  <c r="K65" i="32" s="1"/>
  <c r="M105" i="32"/>
  <c r="H77" i="30"/>
  <c r="I77" i="50"/>
  <c r="H69" i="30"/>
  <c r="I69" i="50"/>
  <c r="H53" i="30"/>
  <c r="I53" i="50"/>
  <c r="H45" i="30"/>
  <c r="I45" i="50"/>
  <c r="G83" i="6"/>
  <c r="H83" i="43"/>
  <c r="H87" i="32"/>
  <c r="G87" i="32" s="1"/>
  <c r="M42" i="51"/>
  <c r="AA59" i="51"/>
  <c r="AD59" i="51"/>
  <c r="H59" i="13"/>
  <c r="I59" i="51"/>
  <c r="F78" i="36"/>
  <c r="G78" i="53" s="1"/>
  <c r="G78" i="47"/>
  <c r="F46" i="36"/>
  <c r="G46" i="53" s="1"/>
  <c r="G46" i="47"/>
  <c r="M49" i="47"/>
  <c r="K70" i="37"/>
  <c r="L70" i="49" s="1"/>
  <c r="M70" i="54"/>
  <c r="L82" i="37"/>
  <c r="M82" i="54" s="1"/>
  <c r="K38" i="13"/>
  <c r="L38" i="51"/>
  <c r="L38" i="45"/>
  <c r="M50" i="51"/>
  <c r="M50" i="40" s="1"/>
  <c r="L50" i="45"/>
  <c r="K50" i="13"/>
  <c r="L50" i="51"/>
  <c r="L50" i="40" s="1"/>
  <c r="O29" i="40"/>
  <c r="AB29" i="40" s="1"/>
  <c r="M36" i="51"/>
  <c r="M36" i="40" s="1"/>
  <c r="K36" i="13"/>
  <c r="L36" i="51" s="1"/>
  <c r="L36" i="45"/>
  <c r="J72" i="32"/>
  <c r="E62" i="36"/>
  <c r="F62" i="53" s="1"/>
  <c r="N58" i="45"/>
  <c r="L58" i="13"/>
  <c r="M58" i="51" s="1"/>
  <c r="M58" i="40" s="1"/>
  <c r="J44" i="53"/>
  <c r="I44" i="36"/>
  <c r="J44" i="47"/>
  <c r="J94" i="36"/>
  <c r="K94" i="53" s="1"/>
  <c r="L100" i="37"/>
  <c r="M100" i="49" s="1"/>
  <c r="K30" i="37"/>
  <c r="L30" i="49" s="1"/>
  <c r="M30" i="54"/>
  <c r="J17" i="36"/>
  <c r="K17" i="47" s="1"/>
  <c r="J75" i="36"/>
  <c r="K75" i="47" s="1"/>
  <c r="K99" i="30"/>
  <c r="L99" i="50"/>
  <c r="H83" i="30"/>
  <c r="I83" i="50"/>
  <c r="H13" i="51"/>
  <c r="G13" i="45"/>
  <c r="F13" i="13"/>
  <c r="G13" i="51"/>
  <c r="K28" i="45"/>
  <c r="J28" i="51"/>
  <c r="I28" i="13"/>
  <c r="K63" i="51"/>
  <c r="L60" i="45"/>
  <c r="J60" i="13"/>
  <c r="K60" i="51" s="1"/>
  <c r="I105" i="6"/>
  <c r="J105" i="43" s="1"/>
  <c r="M22" i="4"/>
  <c r="N22" i="24" s="1"/>
  <c r="O96" i="42"/>
  <c r="AB96" i="42" s="1"/>
  <c r="M74" i="32"/>
  <c r="L74" i="32" s="1"/>
  <c r="L29" i="32"/>
  <c r="K29" i="32" s="1"/>
  <c r="J83" i="32"/>
  <c r="I83" i="32" s="1"/>
  <c r="J88" i="32"/>
  <c r="I88" i="32" s="1"/>
  <c r="K24" i="13"/>
  <c r="L24" i="51"/>
  <c r="J35" i="32"/>
  <c r="J67" i="32"/>
  <c r="I67" i="32" s="1"/>
  <c r="I67" i="13"/>
  <c r="J67" i="45"/>
  <c r="J67" i="51"/>
  <c r="N96" i="42"/>
  <c r="K94" i="37"/>
  <c r="L94" i="54" s="1"/>
  <c r="L94" i="40" s="1"/>
  <c r="L68" i="37"/>
  <c r="M68" i="49" s="1"/>
  <c r="M47" i="51"/>
  <c r="M66" i="32"/>
  <c r="L66" i="13"/>
  <c r="M66" i="45" s="1"/>
  <c r="L35" i="54"/>
  <c r="M100" i="4"/>
  <c r="N100" i="24" s="1"/>
  <c r="N100" i="42" s="1"/>
  <c r="L81" i="37"/>
  <c r="M81" i="54" s="1"/>
  <c r="M81" i="40" s="1"/>
  <c r="L89" i="37"/>
  <c r="M89" i="54" s="1"/>
  <c r="M89" i="40" s="1"/>
  <c r="K95" i="30"/>
  <c r="L95" i="50" s="1"/>
  <c r="H51" i="30"/>
  <c r="I51" i="50" s="1"/>
  <c r="H35" i="30"/>
  <c r="I35" i="50" s="1"/>
  <c r="H19" i="30"/>
  <c r="I19" i="50" s="1"/>
  <c r="G95" i="6"/>
  <c r="H95" i="43" s="1"/>
  <c r="F6" i="13"/>
  <c r="G6" i="45"/>
  <c r="H37" i="51"/>
  <c r="G37" i="45"/>
  <c r="F37" i="13"/>
  <c r="G37" i="51"/>
  <c r="M11" i="51"/>
  <c r="K11" i="13"/>
  <c r="L11" i="51" s="1"/>
  <c r="L3" i="13"/>
  <c r="M3" i="51" s="1"/>
  <c r="M3" i="45"/>
  <c r="N84" i="45"/>
  <c r="L84" i="13"/>
  <c r="M84" i="45" s="1"/>
  <c r="M84" i="51"/>
  <c r="AD110" i="53"/>
  <c r="F70" i="41" s="1"/>
  <c r="AA110" i="53"/>
  <c r="C70" i="41" s="1"/>
  <c r="M62" i="4"/>
  <c r="N62" i="24" s="1"/>
  <c r="N62" i="42" s="1"/>
  <c r="M38" i="4"/>
  <c r="N38" i="24" s="1"/>
  <c r="N38" i="42" s="1"/>
  <c r="M14" i="4"/>
  <c r="N14" i="24" s="1"/>
  <c r="N14" i="42" s="1"/>
  <c r="M28" i="4"/>
  <c r="N28" i="24" s="1"/>
  <c r="N28" i="42" s="1"/>
  <c r="M92" i="4"/>
  <c r="N92" i="24" s="1"/>
  <c r="N92" i="42" s="1"/>
  <c r="AA64" i="51"/>
  <c r="AD64" i="51"/>
  <c r="J82" i="45"/>
  <c r="H82" i="13"/>
  <c r="I82" i="45"/>
  <c r="M57" i="51"/>
  <c r="M57" i="40" s="1"/>
  <c r="K57" i="13"/>
  <c r="L57" i="45" s="1"/>
  <c r="L57" i="42" s="1"/>
  <c r="L110" i="37"/>
  <c r="M110" i="49" s="1"/>
  <c r="N110" i="49"/>
  <c r="K82" i="36"/>
  <c r="L82" i="53" s="1"/>
  <c r="M82" i="53"/>
  <c r="J81" i="32"/>
  <c r="M45" i="51"/>
  <c r="M45" i="40" s="1"/>
  <c r="K45" i="13"/>
  <c r="L45" i="45" s="1"/>
  <c r="L45" i="42" s="1"/>
  <c r="AA91" i="43"/>
  <c r="AD91" i="43"/>
  <c r="AA94" i="51"/>
  <c r="AD94" i="51"/>
  <c r="K32" i="32"/>
  <c r="Z101" i="47"/>
  <c r="AE101" i="47"/>
  <c r="C101" i="36"/>
  <c r="D101" i="53" s="1"/>
  <c r="L79" i="37"/>
  <c r="M79" i="49" s="1"/>
  <c r="M79" i="54"/>
  <c r="M79" i="40" s="1"/>
  <c r="N79" i="54"/>
  <c r="N79" i="40" s="1"/>
  <c r="J72" i="36"/>
  <c r="K72" i="47" s="1"/>
  <c r="L72" i="53"/>
  <c r="J66" i="53"/>
  <c r="I66" i="36"/>
  <c r="K66" i="47"/>
  <c r="K109" i="6"/>
  <c r="L109" i="43" s="1"/>
  <c r="K93" i="32"/>
  <c r="AA28" i="53"/>
  <c r="AD28" i="53"/>
  <c r="H28" i="36"/>
  <c r="I28" i="47"/>
  <c r="I28" i="53"/>
  <c r="M109" i="4"/>
  <c r="N109" i="24" s="1"/>
  <c r="I36" i="36"/>
  <c r="J36" i="47" s="1"/>
  <c r="AB15" i="49"/>
  <c r="O15" i="42"/>
  <c r="AB15" i="42" s="1"/>
  <c r="AD108" i="46"/>
  <c r="F48" i="23" s="1"/>
  <c r="AA108" i="46"/>
  <c r="C48" i="23" s="1"/>
  <c r="AB91" i="54"/>
  <c r="O91" i="40"/>
  <c r="AB91" i="40" s="1"/>
  <c r="M96" i="32"/>
  <c r="L96" i="32" s="1"/>
  <c r="G92" i="13"/>
  <c r="H92" i="51"/>
  <c r="L25" i="42"/>
  <c r="Z107" i="52"/>
  <c r="B32" i="41" s="1"/>
  <c r="AE107" i="52"/>
  <c r="G32" i="41" s="1"/>
  <c r="J48" i="37"/>
  <c r="K48" i="49" s="1"/>
  <c r="K48" i="54"/>
  <c r="L48" i="54"/>
  <c r="I48" i="36"/>
  <c r="J48" i="47" s="1"/>
  <c r="K48" i="53"/>
  <c r="AD61" i="45"/>
  <c r="AA61" i="45"/>
  <c r="M101" i="45"/>
  <c r="M101" i="42" s="1"/>
  <c r="L101" i="51"/>
  <c r="K101" i="13"/>
  <c r="L101" i="45"/>
  <c r="M5" i="42"/>
  <c r="K5" i="13"/>
  <c r="L5" i="45"/>
  <c r="L5" i="51"/>
  <c r="L45" i="32"/>
  <c r="K45" i="32" s="1"/>
  <c r="J63" i="37"/>
  <c r="K63" i="49" s="1"/>
  <c r="J53" i="36"/>
  <c r="K53" i="53" s="1"/>
  <c r="K53" i="47"/>
  <c r="H17" i="30"/>
  <c r="I17" i="50" s="1"/>
  <c r="H9" i="30"/>
  <c r="I9" i="50" s="1"/>
  <c r="H101" i="6"/>
  <c r="I101" i="43" s="1"/>
  <c r="H93" i="6"/>
  <c r="I93" i="43" s="1"/>
  <c r="H85" i="6"/>
  <c r="I85" i="43" s="1"/>
  <c r="M91" i="40"/>
  <c r="J17" i="45"/>
  <c r="I17" i="45"/>
  <c r="H17" i="13"/>
  <c r="I17" i="51"/>
  <c r="N93" i="40"/>
  <c r="N85" i="51"/>
  <c r="N85" i="40" s="1"/>
  <c r="L85" i="13"/>
  <c r="L85" i="32" s="1"/>
  <c r="G8" i="36"/>
  <c r="H8" i="53" s="1"/>
  <c r="L57" i="32"/>
  <c r="K57" i="32" s="1"/>
  <c r="K16" i="13"/>
  <c r="K16" i="32" s="1"/>
  <c r="AA89" i="51"/>
  <c r="AD89" i="51"/>
  <c r="M55" i="42"/>
  <c r="AD109" i="50"/>
  <c r="F53" i="41" s="1"/>
  <c r="AA109" i="50"/>
  <c r="C53" i="41" s="1"/>
  <c r="K110" i="6"/>
  <c r="L110" i="43"/>
  <c r="L27" i="13"/>
  <c r="M27" i="51"/>
  <c r="M27" i="40" s="1"/>
  <c r="M27" i="45"/>
  <c r="M27" i="42" s="1"/>
  <c r="N27" i="45"/>
  <c r="N27" i="42" s="1"/>
  <c r="D55" i="36"/>
  <c r="E55" i="53" s="1"/>
  <c r="K19" i="37"/>
  <c r="L19" i="49" s="1"/>
  <c r="L28" i="37"/>
  <c r="M28" i="54" s="1"/>
  <c r="M28" i="40" s="1"/>
  <c r="K36" i="37"/>
  <c r="L36" i="49" s="1"/>
  <c r="J80" i="36"/>
  <c r="K80" i="53" s="1"/>
  <c r="M51" i="45"/>
  <c r="M51" i="42" s="1"/>
  <c r="K51" i="13"/>
  <c r="L51" i="51" s="1"/>
  <c r="L51" i="40" s="1"/>
  <c r="L51" i="45"/>
  <c r="L51" i="42" s="1"/>
  <c r="N29" i="42"/>
  <c r="L75" i="13"/>
  <c r="M75" i="51" s="1"/>
  <c r="M75" i="40" s="1"/>
  <c r="N75" i="45"/>
  <c r="N75" i="42" s="1"/>
  <c r="D59" i="36"/>
  <c r="E59" i="47" s="1"/>
  <c r="E59" i="53"/>
  <c r="L106" i="4"/>
  <c r="M106" i="24" s="1"/>
  <c r="H95" i="53"/>
  <c r="G95" i="36"/>
  <c r="H95" i="47"/>
  <c r="J27" i="37"/>
  <c r="K27" i="49" s="1"/>
  <c r="AA73" i="45"/>
  <c r="AD73" i="45"/>
  <c r="N30" i="45"/>
  <c r="L30" i="13"/>
  <c r="L30" i="32" s="1"/>
  <c r="K38" i="32"/>
  <c r="L58" i="32"/>
  <c r="K72" i="37"/>
  <c r="L72" i="49" s="1"/>
  <c r="L72" i="42" s="1"/>
  <c r="L23" i="37"/>
  <c r="M23" i="49" s="1"/>
  <c r="M23" i="54"/>
  <c r="AB61" i="54"/>
  <c r="O61" i="40"/>
  <c r="AB61" i="40" s="1"/>
  <c r="H87" i="30"/>
  <c r="I87" i="50" s="1"/>
  <c r="H79" i="30"/>
  <c r="I79" i="50" s="1"/>
  <c r="H63" i="30"/>
  <c r="I63" i="50" s="1"/>
  <c r="H55" i="30"/>
  <c r="I55" i="50" s="1"/>
  <c r="H23" i="30"/>
  <c r="I23" i="50" s="1"/>
  <c r="H15" i="30"/>
  <c r="I15" i="50" s="1"/>
  <c r="H89" i="6"/>
  <c r="I89" i="43" s="1"/>
  <c r="H81" i="6"/>
  <c r="I81" i="43" s="1"/>
  <c r="E41" i="6"/>
  <c r="F41" i="43" s="1"/>
  <c r="H49" i="30"/>
  <c r="I49" i="50" s="1"/>
  <c r="H41" i="30"/>
  <c r="I41" i="50" s="1"/>
  <c r="H33" i="30"/>
  <c r="I33" i="50" s="1"/>
  <c r="E69" i="6"/>
  <c r="F69" i="43" s="1"/>
  <c r="E53" i="6"/>
  <c r="F53" i="43" s="1"/>
  <c r="M4" i="4"/>
  <c r="N4" i="24" s="1"/>
  <c r="N4" i="42" s="1"/>
  <c r="M36" i="4"/>
  <c r="N36" i="24" s="1"/>
  <c r="N36" i="42" s="1"/>
  <c r="M68" i="4"/>
  <c r="N68" i="24" s="1"/>
  <c r="N68" i="42" s="1"/>
  <c r="N108" i="51"/>
  <c r="L108" i="13"/>
  <c r="M108" i="51" s="1"/>
  <c r="L63" i="40"/>
  <c r="J8" i="45"/>
  <c r="I8" i="13"/>
  <c r="J108" i="43"/>
  <c r="I108" i="6"/>
  <c r="M80" i="32"/>
  <c r="L80" i="32" s="1"/>
  <c r="G78" i="37"/>
  <c r="H78" i="54" s="1"/>
  <c r="AB102" i="24"/>
  <c r="O102" i="42"/>
  <c r="AB102" i="42" s="1"/>
  <c r="AB94" i="24"/>
  <c r="O94" i="42"/>
  <c r="AB94" i="42" s="1"/>
  <c r="AB86" i="24"/>
  <c r="O86" i="42"/>
  <c r="AB86" i="42" s="1"/>
  <c r="AB78" i="24"/>
  <c r="O78" i="42"/>
  <c r="AB78" i="42" s="1"/>
  <c r="M95" i="40"/>
  <c r="K95" i="13"/>
  <c r="K95" i="32" s="1"/>
  <c r="J107" i="4"/>
  <c r="K107" i="24" s="1"/>
  <c r="M99" i="45"/>
  <c r="K99" i="13"/>
  <c r="L99" i="45"/>
  <c r="AA50" i="49"/>
  <c r="AD50" i="49"/>
  <c r="M105" i="4"/>
  <c r="N105" i="24" s="1"/>
  <c r="K90" i="13"/>
  <c r="K90" i="32" s="1"/>
  <c r="M90" i="51"/>
  <c r="M90" i="40" s="1"/>
  <c r="O99" i="42"/>
  <c r="AB99" i="42" s="1"/>
  <c r="H107" i="30"/>
  <c r="I107" i="50"/>
  <c r="H46" i="37"/>
  <c r="I46" i="49" s="1"/>
  <c r="J46" i="49"/>
  <c r="K79" i="36"/>
  <c r="L79" i="47" s="1"/>
  <c r="M79" i="47"/>
  <c r="J59" i="37"/>
  <c r="K59" i="49" s="1"/>
  <c r="O47" i="42"/>
  <c r="AB47" i="42" s="1"/>
  <c r="O56" i="40"/>
  <c r="AB56" i="40" s="1"/>
  <c r="AB56" i="51"/>
  <c r="L102" i="13"/>
  <c r="M102" i="51" s="1"/>
  <c r="M102" i="40" s="1"/>
  <c r="N102" i="45"/>
  <c r="N102" i="42" s="1"/>
  <c r="G10" i="36"/>
  <c r="H10" i="47" s="1"/>
  <c r="K41" i="32"/>
  <c r="J41" i="32" s="1"/>
  <c r="J41" i="13"/>
  <c r="K41" i="45"/>
  <c r="K41" i="51"/>
  <c r="H44" i="13"/>
  <c r="I44" i="45" s="1"/>
  <c r="L35" i="40"/>
  <c r="J69" i="13"/>
  <c r="J69" i="32" s="1"/>
  <c r="K69" i="51"/>
  <c r="O77" i="42"/>
  <c r="AB77" i="42" s="1"/>
  <c r="AB77" i="45"/>
  <c r="L106" i="34" a="1"/>
  <c r="L106" i="34" s="1"/>
  <c r="M106" i="52" s="1"/>
  <c r="AB89" i="54"/>
  <c r="O89" i="40"/>
  <c r="AB89" i="40" s="1"/>
  <c r="G110" i="13"/>
  <c r="H110" i="45" s="1"/>
  <c r="AA53" i="45"/>
  <c r="AD53" i="45"/>
  <c r="M68" i="45"/>
  <c r="K68" i="13"/>
  <c r="L68" i="51"/>
  <c r="L68" i="45"/>
  <c r="J67" i="36"/>
  <c r="K67" i="47" s="1"/>
  <c r="L96" i="37"/>
  <c r="M96" i="54" s="1"/>
  <c r="N96" i="54"/>
  <c r="N96" i="40" s="1"/>
  <c r="L15" i="45"/>
  <c r="K15" i="13"/>
  <c r="L15" i="51"/>
  <c r="O15" i="40"/>
  <c r="AB15" i="40" s="1"/>
  <c r="J107" i="6"/>
  <c r="K107" i="43" s="1"/>
  <c r="G56" i="36"/>
  <c r="H56" i="47"/>
  <c r="H56" i="53"/>
  <c r="J16" i="36"/>
  <c r="K16" i="53" s="1"/>
  <c r="K93" i="30"/>
  <c r="L93" i="50"/>
  <c r="H71" i="30"/>
  <c r="I71" i="50"/>
  <c r="H47" i="30"/>
  <c r="I47" i="50"/>
  <c r="H39" i="30"/>
  <c r="I39" i="50"/>
  <c r="H31" i="30"/>
  <c r="I31" i="50"/>
  <c r="H7" i="30"/>
  <c r="I7" i="50"/>
  <c r="E73" i="6"/>
  <c r="F73" i="43"/>
  <c r="H81" i="30"/>
  <c r="I81" i="50"/>
  <c r="H73" i="30"/>
  <c r="I73" i="50"/>
  <c r="H65" i="30"/>
  <c r="I65" i="50"/>
  <c r="H57" i="30"/>
  <c r="I57" i="50"/>
  <c r="H25" i="30"/>
  <c r="I25" i="50"/>
  <c r="E61" i="6"/>
  <c r="F61" i="43"/>
  <c r="M20" i="4"/>
  <c r="N20" i="24" s="1"/>
  <c r="M52" i="4"/>
  <c r="N52" i="24" s="1"/>
  <c r="M84" i="4"/>
  <c r="N84" i="24" s="1"/>
  <c r="H11" i="30"/>
  <c r="I11" i="50"/>
  <c r="G87" i="6"/>
  <c r="H87" i="43"/>
  <c r="G79" i="6"/>
  <c r="H79" i="43"/>
  <c r="M39" i="45"/>
  <c r="M39" i="42" s="1"/>
  <c r="K39" i="13"/>
  <c r="K39" i="32" s="1"/>
  <c r="H85" i="30"/>
  <c r="I85" i="50"/>
  <c r="H61" i="30"/>
  <c r="I61" i="50"/>
  <c r="H37" i="30"/>
  <c r="I37" i="50"/>
  <c r="H29" i="30"/>
  <c r="I29" i="50"/>
  <c r="H21" i="30"/>
  <c r="I21" i="50"/>
  <c r="H13" i="30"/>
  <c r="I13" i="50"/>
  <c r="H5" i="30"/>
  <c r="I5" i="50"/>
  <c r="G99" i="6"/>
  <c r="H99" i="43"/>
  <c r="G91" i="6"/>
  <c r="H91" i="43"/>
  <c r="M74" i="4"/>
  <c r="N74" i="24" s="1"/>
  <c r="N74" i="42" s="1"/>
  <c r="M66" i="4"/>
  <c r="N66" i="24" s="1"/>
  <c r="M58" i="4"/>
  <c r="N58" i="24" s="1"/>
  <c r="M50" i="4"/>
  <c r="N50" i="24" s="1"/>
  <c r="N50" i="42" s="1"/>
  <c r="M42" i="4"/>
  <c r="N42" i="24"/>
  <c r="N42" i="42" s="1"/>
  <c r="M34" i="4"/>
  <c r="N34" i="24" s="1"/>
  <c r="N34" i="42" s="1"/>
  <c r="M26" i="4"/>
  <c r="N26" i="24" s="1"/>
  <c r="N26" i="42" s="1"/>
  <c r="M18" i="4"/>
  <c r="N18" i="24" s="1"/>
  <c r="M10" i="4"/>
  <c r="N10" i="24"/>
  <c r="N10" i="42" s="1"/>
  <c r="M12" i="4"/>
  <c r="N12" i="24" s="1"/>
  <c r="N12" i="42" s="1"/>
  <c r="M44" i="4"/>
  <c r="N44" i="24" s="1"/>
  <c r="N44" i="42" s="1"/>
  <c r="M76" i="4"/>
  <c r="N76" i="24" s="1"/>
  <c r="N76" i="42" s="1"/>
  <c r="K19" i="13"/>
  <c r="L19" i="51"/>
  <c r="L19" i="45"/>
  <c r="M19" i="45"/>
  <c r="M19" i="42" s="1"/>
  <c r="M20" i="32"/>
  <c r="L20" i="13"/>
  <c r="M20" i="45" s="1"/>
  <c r="N20" i="45"/>
  <c r="K23" i="36"/>
  <c r="L23" i="47" s="1"/>
  <c r="J70" i="36"/>
  <c r="K70" i="53" s="1"/>
  <c r="K70" i="47"/>
  <c r="L98" i="37"/>
  <c r="M98" i="54" s="1"/>
  <c r="M98" i="40" s="1"/>
  <c r="K98" i="13"/>
  <c r="L98" i="45"/>
  <c r="M98" i="45"/>
  <c r="M108" i="32"/>
  <c r="L108" i="32" s="1"/>
  <c r="L11" i="32"/>
  <c r="K11" i="32" s="1"/>
  <c r="N23" i="42"/>
  <c r="O23" i="42"/>
  <c r="AB23" i="42" s="1"/>
  <c r="AB23" i="45"/>
  <c r="M77" i="32"/>
  <c r="L77" i="32" s="1"/>
  <c r="L15" i="37"/>
  <c r="M15" i="49" s="1"/>
  <c r="M15" i="42" s="1"/>
  <c r="AD109" i="51"/>
  <c r="F55" i="41" s="1"/>
  <c r="AA109" i="51"/>
  <c r="C55" i="41" s="1"/>
  <c r="H109" i="13"/>
  <c r="I109" i="45" s="1"/>
  <c r="H92" i="32"/>
  <c r="G92" i="32" s="1"/>
  <c r="K55" i="37"/>
  <c r="L55" i="54" s="1"/>
  <c r="J92" i="37"/>
  <c r="K92" i="49" s="1"/>
  <c r="J13" i="36"/>
  <c r="K13" i="47" s="1"/>
  <c r="K13" i="53"/>
  <c r="L13" i="53"/>
  <c r="J85" i="37"/>
  <c r="K85" i="49" s="1"/>
  <c r="K91" i="36"/>
  <c r="L91" i="53" s="1"/>
  <c r="M91" i="47"/>
  <c r="M91" i="42" s="1"/>
  <c r="J48" i="32"/>
  <c r="L48" i="40"/>
  <c r="N54" i="45"/>
  <c r="L54" i="13"/>
  <c r="L54" i="32" s="1"/>
  <c r="M54" i="45"/>
  <c r="I108" i="30"/>
  <c r="J108" i="50" s="1"/>
  <c r="J106" i="30"/>
  <c r="K106" i="50"/>
  <c r="AA14" i="53"/>
  <c r="AD14" i="53"/>
  <c r="L87" i="40"/>
  <c r="M98" i="4"/>
  <c r="N98" i="24" s="1"/>
  <c r="N98" i="42" s="1"/>
  <c r="M90" i="4"/>
  <c r="N90" i="24" s="1"/>
  <c r="N90" i="42" s="1"/>
  <c r="M82" i="4"/>
  <c r="N82" i="24" s="1"/>
  <c r="N82" i="42" s="1"/>
  <c r="D52" i="36"/>
  <c r="E52" i="53" s="1"/>
  <c r="AA38" i="47"/>
  <c r="AD38" i="47"/>
  <c r="J110" i="34" a="1"/>
  <c r="J110" i="34" s="1"/>
  <c r="K110" i="46" s="1"/>
  <c r="K64" i="37"/>
  <c r="J25" i="37"/>
  <c r="K25" i="49"/>
  <c r="K25" i="42" s="1"/>
  <c r="L25" i="54"/>
  <c r="L25" i="40" s="1"/>
  <c r="K4" i="37"/>
  <c r="L4" i="54" s="1"/>
  <c r="L4" i="40" s="1"/>
  <c r="M78" i="45"/>
  <c r="K78" i="13"/>
  <c r="I61" i="32"/>
  <c r="H61" i="32" s="1"/>
  <c r="AD77" i="50"/>
  <c r="AA77" i="50"/>
  <c r="AA69" i="50"/>
  <c r="AD69" i="50"/>
  <c r="AD53" i="50"/>
  <c r="AA53" i="50"/>
  <c r="AD45" i="50"/>
  <c r="AA45" i="50"/>
  <c r="K42" i="13"/>
  <c r="AA59" i="45"/>
  <c r="AD59" i="45"/>
  <c r="K76" i="45"/>
  <c r="I76" i="13"/>
  <c r="J60" i="37"/>
  <c r="K49" i="36"/>
  <c r="L49" i="47" s="1"/>
  <c r="M100" i="45"/>
  <c r="K100" i="13"/>
  <c r="L100" i="51"/>
  <c r="L100" i="45"/>
  <c r="L10" i="13"/>
  <c r="K72" i="51"/>
  <c r="J72" i="45"/>
  <c r="I72" i="13"/>
  <c r="J72" i="51"/>
  <c r="M33" i="51"/>
  <c r="K33" i="13"/>
  <c r="L33" i="45"/>
  <c r="M94" i="40"/>
  <c r="L61" i="37"/>
  <c r="M61" i="49" s="1"/>
  <c r="K54" i="36"/>
  <c r="L54" i="53" s="1"/>
  <c r="AA83" i="50"/>
  <c r="AD83" i="50"/>
  <c r="I63" i="13"/>
  <c r="L63" i="42"/>
  <c r="L60" i="40"/>
  <c r="M102" i="32"/>
  <c r="L102" i="32" s="1"/>
  <c r="AB22" i="24"/>
  <c r="O22" i="42"/>
  <c r="AB22" i="42" s="1"/>
  <c r="G37" i="32"/>
  <c r="F37" i="32" s="1"/>
  <c r="M84" i="32"/>
  <c r="L84" i="32" s="1"/>
  <c r="I82" i="32"/>
  <c r="H82" i="32" s="1"/>
  <c r="L5" i="32"/>
  <c r="K5" i="32" s="1"/>
  <c r="M27" i="32"/>
  <c r="L27" i="32" s="1"/>
  <c r="M75" i="32"/>
  <c r="L75" i="32" s="1"/>
  <c r="I89" i="32"/>
  <c r="H89" i="32" s="1"/>
  <c r="J8" i="32"/>
  <c r="E107" i="13"/>
  <c r="F107" i="51"/>
  <c r="F107" i="32"/>
  <c r="E107" i="32" s="1"/>
  <c r="G107" i="45"/>
  <c r="G105" i="13"/>
  <c r="G16" i="4" l="1"/>
  <c r="H16" i="24"/>
  <c r="I17" i="4"/>
  <c r="J17" i="24" s="1"/>
  <c r="K63" i="42"/>
  <c r="J97" i="4"/>
  <c r="K97" i="24" s="1"/>
  <c r="J101" i="4"/>
  <c r="AD71" i="24"/>
  <c r="K71" i="24"/>
  <c r="AA71" i="24" s="1"/>
  <c r="I16" i="24"/>
  <c r="J35" i="4"/>
  <c r="K35" i="24"/>
  <c r="J23" i="4"/>
  <c r="K23" i="24" s="1"/>
  <c r="AD51" i="24"/>
  <c r="AA51" i="24"/>
  <c r="K93" i="4"/>
  <c r="L93" i="24" s="1"/>
  <c r="L93" i="42" s="1"/>
  <c r="G57" i="4"/>
  <c r="H57" i="24" s="1"/>
  <c r="AB61" i="24"/>
  <c r="O61" i="42"/>
  <c r="AB61" i="42" s="1"/>
  <c r="I45" i="4"/>
  <c r="J45" i="24" s="1"/>
  <c r="K73" i="4"/>
  <c r="L73" i="24"/>
  <c r="K53" i="4"/>
  <c r="L53" i="24" s="1"/>
  <c r="K65" i="4"/>
  <c r="L65" i="24"/>
  <c r="AD57" i="24"/>
  <c r="AA57" i="24"/>
  <c r="J47" i="4"/>
  <c r="K47" i="24"/>
  <c r="L61" i="4"/>
  <c r="M61" i="24" s="1"/>
  <c r="M61" i="42" s="1"/>
  <c r="L41" i="4"/>
  <c r="M41" i="24"/>
  <c r="M41" i="42" s="1"/>
  <c r="N37" i="42"/>
  <c r="M77" i="24"/>
  <c r="L37" i="4"/>
  <c r="M37" i="24"/>
  <c r="I87" i="4"/>
  <c r="J87" i="24" s="1"/>
  <c r="J87" i="42" s="1"/>
  <c r="L77" i="24"/>
  <c r="J77" i="4"/>
  <c r="J81" i="4"/>
  <c r="I81" i="4" s="1"/>
  <c r="I57" i="24"/>
  <c r="H51" i="4"/>
  <c r="I51" i="24" s="1"/>
  <c r="I69" i="4"/>
  <c r="J69" i="24" s="1"/>
  <c r="J43" i="4"/>
  <c r="K43" i="24" s="1"/>
  <c r="J79" i="4"/>
  <c r="K79" i="24" s="1"/>
  <c r="J55" i="4"/>
  <c r="K55" i="24" s="1"/>
  <c r="G71" i="4"/>
  <c r="H71" i="24" s="1"/>
  <c r="G91" i="4"/>
  <c r="H91" i="24" s="1"/>
  <c r="I95" i="4"/>
  <c r="J95" i="24" s="1"/>
  <c r="J85" i="4"/>
  <c r="K85" i="24" s="1"/>
  <c r="I59" i="4"/>
  <c r="J59" i="24" s="1"/>
  <c r="L55" i="24"/>
  <c r="L85" i="24"/>
  <c r="I71" i="24"/>
  <c r="K59" i="24"/>
  <c r="K59" i="42" s="1"/>
  <c r="I63" i="4"/>
  <c r="E75" i="4"/>
  <c r="J89" i="4"/>
  <c r="K89" i="24" s="1"/>
  <c r="AB107" i="49"/>
  <c r="D38" i="23" s="1"/>
  <c r="D36" i="23" s="1"/>
  <c r="O107" i="42"/>
  <c r="AB107" i="42" s="1"/>
  <c r="D39" i="23" s="1"/>
  <c r="AB105" i="54"/>
  <c r="D11" i="41" s="1"/>
  <c r="D9" i="41" s="1"/>
  <c r="O105" i="40"/>
  <c r="AB105" i="40" s="1"/>
  <c r="D12" i="41" s="1"/>
  <c r="N109" i="54"/>
  <c r="N108" i="54"/>
  <c r="N108" i="40" s="1"/>
  <c r="O12" i="40"/>
  <c r="AB12" i="40" s="1"/>
  <c r="O107" i="54"/>
  <c r="M105" i="37"/>
  <c r="N105" i="49"/>
  <c r="N105" i="42" s="1"/>
  <c r="M107" i="37"/>
  <c r="N107" i="49"/>
  <c r="N107" i="42" s="1"/>
  <c r="L79" i="53"/>
  <c r="M28" i="49"/>
  <c r="J36" i="53"/>
  <c r="M110" i="54"/>
  <c r="M110" i="40" s="1"/>
  <c r="M68" i="54"/>
  <c r="M68" i="40" s="1"/>
  <c r="L15" i="47"/>
  <c r="K45" i="54"/>
  <c r="K87" i="49"/>
  <c r="K87" i="42" s="1"/>
  <c r="J30" i="53"/>
  <c r="G64" i="47"/>
  <c r="K61" i="53"/>
  <c r="I50" i="54"/>
  <c r="F45" i="53"/>
  <c r="K35" i="49"/>
  <c r="AB24" i="54"/>
  <c r="O24" i="40"/>
  <c r="AB24" i="40" s="1"/>
  <c r="AB24" i="49"/>
  <c r="O24" i="42"/>
  <c r="AB24" i="42" s="1"/>
  <c r="AB76" i="54"/>
  <c r="O76" i="40"/>
  <c r="AB76" i="40" s="1"/>
  <c r="N9" i="54"/>
  <c r="N9" i="40" s="1"/>
  <c r="L9" i="37"/>
  <c r="M9" i="54" s="1"/>
  <c r="M6" i="47"/>
  <c r="K6" i="36"/>
  <c r="L6" i="53"/>
  <c r="L6" i="47"/>
  <c r="N11" i="54"/>
  <c r="N11" i="49"/>
  <c r="N11" i="42" s="1"/>
  <c r="L11" i="37"/>
  <c r="AB11" i="54"/>
  <c r="O11" i="40"/>
  <c r="AB11" i="40" s="1"/>
  <c r="L84" i="37"/>
  <c r="M84" i="54"/>
  <c r="N84" i="49"/>
  <c r="M84" i="49"/>
  <c r="N84" i="54"/>
  <c r="N84" i="40" s="1"/>
  <c r="AB19" i="49"/>
  <c r="O19" i="42"/>
  <c r="AB19" i="42" s="1"/>
  <c r="AB16" i="54"/>
  <c r="O16" i="40"/>
  <c r="AB16" i="40" s="1"/>
  <c r="N12" i="54"/>
  <c r="N12" i="40" s="1"/>
  <c r="M12" i="54"/>
  <c r="M12" i="40" s="1"/>
  <c r="L12" i="37"/>
  <c r="N22" i="49"/>
  <c r="N22" i="42" s="1"/>
  <c r="L22" i="37"/>
  <c r="M22" i="54"/>
  <c r="M22" i="40" s="1"/>
  <c r="M22" i="49"/>
  <c r="M33" i="54"/>
  <c r="M33" i="40" s="1"/>
  <c r="K33" i="37"/>
  <c r="L33" i="54"/>
  <c r="L33" i="49"/>
  <c r="M33" i="49"/>
  <c r="M33" i="42" s="1"/>
  <c r="K65" i="36"/>
  <c r="L65" i="53"/>
  <c r="L65" i="47"/>
  <c r="L33" i="47"/>
  <c r="J33" i="36"/>
  <c r="L42" i="47"/>
  <c r="J42" i="36"/>
  <c r="K42" i="53"/>
  <c r="N65" i="49"/>
  <c r="N65" i="42" s="1"/>
  <c r="L65" i="37"/>
  <c r="N6" i="49"/>
  <c r="L6" i="37"/>
  <c r="M6" i="49" s="1"/>
  <c r="M6" i="54"/>
  <c r="AB67" i="49"/>
  <c r="O67" i="42"/>
  <c r="AB67" i="42" s="1"/>
  <c r="M9" i="47"/>
  <c r="K9" i="36"/>
  <c r="L9" i="47" s="1"/>
  <c r="L9" i="53"/>
  <c r="L21" i="37"/>
  <c r="M21" i="54"/>
  <c r="M21" i="40" s="1"/>
  <c r="M21" i="49"/>
  <c r="K12" i="36"/>
  <c r="L12" i="53" s="1"/>
  <c r="L12" i="47"/>
  <c r="L71" i="37"/>
  <c r="M71" i="49"/>
  <c r="M71" i="42" s="1"/>
  <c r="M71" i="54"/>
  <c r="M71" i="40" s="1"/>
  <c r="N66" i="54"/>
  <c r="N66" i="40" s="1"/>
  <c r="L66" i="37"/>
  <c r="M66" i="49"/>
  <c r="M66" i="54"/>
  <c r="N18" i="49"/>
  <c r="N18" i="42" s="1"/>
  <c r="N18" i="54"/>
  <c r="N18" i="40" s="1"/>
  <c r="L18" i="37"/>
  <c r="AB32" i="54"/>
  <c r="O32" i="40"/>
  <c r="AB32" i="40" s="1"/>
  <c r="N8" i="54"/>
  <c r="N8" i="40" s="1"/>
  <c r="L8" i="37"/>
  <c r="M8" i="54" s="1"/>
  <c r="M8" i="40" s="1"/>
  <c r="K22" i="36"/>
  <c r="L22" i="53" s="1"/>
  <c r="AB77" i="54"/>
  <c r="O77" i="40"/>
  <c r="AB77" i="40" s="1"/>
  <c r="M42" i="54"/>
  <c r="M42" i="40" s="1"/>
  <c r="K42" i="37"/>
  <c r="J42" i="37" s="1"/>
  <c r="K42" i="54" s="1"/>
  <c r="N20" i="54"/>
  <c r="N20" i="40" s="1"/>
  <c r="L20" i="37"/>
  <c r="M20" i="54"/>
  <c r="M20" i="49"/>
  <c r="L11" i="53"/>
  <c r="K11" i="36"/>
  <c r="M11" i="53"/>
  <c r="M11" i="47"/>
  <c r="L7" i="37"/>
  <c r="N7" i="49"/>
  <c r="N7" i="42" s="1"/>
  <c r="AB7" i="54"/>
  <c r="O7" i="40"/>
  <c r="AB7" i="40" s="1"/>
  <c r="M43" i="54"/>
  <c r="M43" i="40" s="1"/>
  <c r="M43" i="49"/>
  <c r="M43" i="42" s="1"/>
  <c r="K43" i="37"/>
  <c r="L88" i="37"/>
  <c r="M88" i="54"/>
  <c r="M88" i="40" s="1"/>
  <c r="M88" i="49"/>
  <c r="M88" i="42" s="1"/>
  <c r="L33" i="42"/>
  <c r="L49" i="53"/>
  <c r="K85" i="54"/>
  <c r="M84" i="40"/>
  <c r="N6" i="42"/>
  <c r="H85" i="53"/>
  <c r="N24" i="54"/>
  <c r="N24" i="40" s="1"/>
  <c r="L24" i="37"/>
  <c r="N24" i="49"/>
  <c r="N24" i="42" s="1"/>
  <c r="M24" i="49"/>
  <c r="M24" i="42" s="1"/>
  <c r="K83" i="36"/>
  <c r="L83" i="47" s="1"/>
  <c r="L83" i="53"/>
  <c r="N76" i="54"/>
  <c r="N76" i="40" s="1"/>
  <c r="M76" i="54"/>
  <c r="M76" i="40" s="1"/>
  <c r="L76" i="37"/>
  <c r="N9" i="49"/>
  <c r="N9" i="42" s="1"/>
  <c r="M6" i="53"/>
  <c r="AB11" i="49"/>
  <c r="O11" i="42"/>
  <c r="AB11" i="42" s="1"/>
  <c r="AB19" i="54"/>
  <c r="O19" i="40"/>
  <c r="AB19" i="40" s="1"/>
  <c r="M21" i="47"/>
  <c r="K21" i="36"/>
  <c r="L21" i="53"/>
  <c r="L21" i="47"/>
  <c r="N16" i="49"/>
  <c r="N16" i="42" s="1"/>
  <c r="N16" i="54"/>
  <c r="N16" i="40" s="1"/>
  <c r="L16" i="37"/>
  <c r="AB16" i="49"/>
  <c r="O16" i="42"/>
  <c r="AB16" i="42" s="1"/>
  <c r="N69" i="49"/>
  <c r="N69" i="42" s="1"/>
  <c r="L69" i="37"/>
  <c r="M69" i="54"/>
  <c r="M69" i="40" s="1"/>
  <c r="M32" i="47"/>
  <c r="K32" i="36"/>
  <c r="L32" i="53" s="1"/>
  <c r="L32" i="47"/>
  <c r="N22" i="54"/>
  <c r="M73" i="53"/>
  <c r="M73" i="47"/>
  <c r="M73" i="42" s="1"/>
  <c r="K73" i="36"/>
  <c r="K18" i="36"/>
  <c r="L18" i="47"/>
  <c r="L18" i="53"/>
  <c r="K26" i="37"/>
  <c r="M26" i="54"/>
  <c r="M26" i="40" s="1"/>
  <c r="L26" i="54"/>
  <c r="L26" i="40" s="1"/>
  <c r="M65" i="47"/>
  <c r="M65" i="53"/>
  <c r="L33" i="53"/>
  <c r="N3" i="54"/>
  <c r="N3" i="40" s="1"/>
  <c r="L3" i="37"/>
  <c r="M3" i="49" s="1"/>
  <c r="M3" i="42" s="1"/>
  <c r="L42" i="53"/>
  <c r="L69" i="53"/>
  <c r="J69" i="36"/>
  <c r="K69" i="47" s="1"/>
  <c r="AB65" i="54"/>
  <c r="O65" i="40"/>
  <c r="AB65" i="40" s="1"/>
  <c r="N6" i="54"/>
  <c r="N6" i="40" s="1"/>
  <c r="L67" i="37"/>
  <c r="N67" i="49"/>
  <c r="N67" i="42" s="1"/>
  <c r="M9" i="53"/>
  <c r="K90" i="37"/>
  <c r="L90" i="54" s="1"/>
  <c r="N21" i="49"/>
  <c r="N21" i="42" s="1"/>
  <c r="AB21" i="49"/>
  <c r="O21" i="42"/>
  <c r="AB21" i="42" s="1"/>
  <c r="M12" i="47"/>
  <c r="K7" i="36"/>
  <c r="L7" i="47" s="1"/>
  <c r="L7" i="53"/>
  <c r="N71" i="49"/>
  <c r="N71" i="42" s="1"/>
  <c r="N66" i="49"/>
  <c r="N66" i="42" s="1"/>
  <c r="O18" i="40"/>
  <c r="AB18" i="40" s="1"/>
  <c r="AB18" i="54"/>
  <c r="AB22" i="54"/>
  <c r="O22" i="40"/>
  <c r="AB22" i="40" s="1"/>
  <c r="N32" i="54"/>
  <c r="N32" i="40" s="1"/>
  <c r="L32" i="37"/>
  <c r="M32" i="49" s="1"/>
  <c r="N8" i="49"/>
  <c r="N8" i="42" s="1"/>
  <c r="O8" i="40"/>
  <c r="AB8" i="40" s="1"/>
  <c r="AB8" i="54"/>
  <c r="M22" i="47"/>
  <c r="N22" i="40"/>
  <c r="M3" i="53"/>
  <c r="K3" i="36"/>
  <c r="L3" i="53" s="1"/>
  <c r="K74" i="36"/>
  <c r="L74" i="53" s="1"/>
  <c r="M24" i="53"/>
  <c r="K24" i="36"/>
  <c r="L24" i="47" s="1"/>
  <c r="O65" i="42"/>
  <c r="AB65" i="42" s="1"/>
  <c r="N80" i="49"/>
  <c r="N80" i="42" s="1"/>
  <c r="N80" i="54"/>
  <c r="N80" i="40" s="1"/>
  <c r="L80" i="37"/>
  <c r="K80" i="37" s="1"/>
  <c r="L80" i="54" s="1"/>
  <c r="N77" i="54"/>
  <c r="N77" i="40" s="1"/>
  <c r="L77" i="37"/>
  <c r="M77" i="54"/>
  <c r="M42" i="49"/>
  <c r="N20" i="49"/>
  <c r="N20" i="42" s="1"/>
  <c r="AB20" i="54"/>
  <c r="O20" i="40"/>
  <c r="AB20" i="40" s="1"/>
  <c r="N11" i="40"/>
  <c r="J26" i="36"/>
  <c r="K26" i="47" s="1"/>
  <c r="N7" i="54"/>
  <c r="N7" i="40" s="1"/>
  <c r="AB7" i="49"/>
  <c r="O7" i="42"/>
  <c r="AB7" i="42" s="1"/>
  <c r="N88" i="49"/>
  <c r="N88" i="42" s="1"/>
  <c r="N88" i="54"/>
  <c r="N88" i="40" s="1"/>
  <c r="M10" i="54"/>
  <c r="M10" i="49"/>
  <c r="K10" i="37"/>
  <c r="J10" i="37" s="1"/>
  <c r="K10" i="54" s="1"/>
  <c r="L101" i="42"/>
  <c r="G93" i="47"/>
  <c r="E93" i="36"/>
  <c r="F93" i="53" s="1"/>
  <c r="AE108" i="53"/>
  <c r="G46" i="41" s="1"/>
  <c r="Z108" i="53"/>
  <c r="B46" i="41" s="1"/>
  <c r="AE40" i="47"/>
  <c r="Z40" i="47"/>
  <c r="F25" i="53"/>
  <c r="D25" i="36"/>
  <c r="E25" i="47" s="1"/>
  <c r="E90" i="36"/>
  <c r="F90" i="53" s="1"/>
  <c r="I58" i="49"/>
  <c r="I58" i="54"/>
  <c r="G58" i="37"/>
  <c r="F98" i="36"/>
  <c r="G98" i="53" s="1"/>
  <c r="H98" i="53"/>
  <c r="G98" i="47"/>
  <c r="L91" i="47"/>
  <c r="K16" i="47"/>
  <c r="M79" i="42"/>
  <c r="L72" i="54"/>
  <c r="L19" i="54"/>
  <c r="L19" i="40" s="1"/>
  <c r="H8" i="47"/>
  <c r="M89" i="49"/>
  <c r="M89" i="42" s="1"/>
  <c r="M81" i="49"/>
  <c r="M81" i="42" s="1"/>
  <c r="L30" i="54"/>
  <c r="F62" i="47"/>
  <c r="M83" i="54"/>
  <c r="M83" i="40" s="1"/>
  <c r="M31" i="54"/>
  <c r="M31" i="40" s="1"/>
  <c r="M62" i="54"/>
  <c r="M62" i="40" s="1"/>
  <c r="K42" i="49"/>
  <c r="J39" i="53"/>
  <c r="L17" i="49"/>
  <c r="L17" i="42" s="1"/>
  <c r="L97" i="47"/>
  <c r="G88" i="53"/>
  <c r="F47" i="53"/>
  <c r="L68" i="53"/>
  <c r="L80" i="49"/>
  <c r="K51" i="54"/>
  <c r="F100" i="47"/>
  <c r="J52" i="54"/>
  <c r="G93" i="53"/>
  <c r="E108" i="47"/>
  <c r="C108" i="36"/>
  <c r="D108" i="53" s="1"/>
  <c r="K109" i="36"/>
  <c r="L109" i="53" s="1"/>
  <c r="E40" i="53"/>
  <c r="C40" i="36"/>
  <c r="D40" i="53" s="1"/>
  <c r="F25" i="47"/>
  <c r="F19" i="36"/>
  <c r="G19" i="53" s="1"/>
  <c r="G84" i="53"/>
  <c r="E84" i="36"/>
  <c r="G84" i="47"/>
  <c r="L14" i="54"/>
  <c r="L14" i="40" s="1"/>
  <c r="L14" i="49"/>
  <c r="J14" i="37"/>
  <c r="F71" i="36"/>
  <c r="G71" i="53" s="1"/>
  <c r="G90" i="47"/>
  <c r="F58" i="36"/>
  <c r="G58" i="53" s="1"/>
  <c r="H58" i="47"/>
  <c r="F85" i="36"/>
  <c r="G85" i="47" s="1"/>
  <c r="G85" i="53"/>
  <c r="H98" i="47"/>
  <c r="AA52" i="49"/>
  <c r="AD52" i="49"/>
  <c r="K92" i="54"/>
  <c r="K92" i="40" s="1"/>
  <c r="M98" i="49"/>
  <c r="M99" i="42"/>
  <c r="L36" i="54"/>
  <c r="K63" i="54"/>
  <c r="M100" i="54"/>
  <c r="M100" i="40" s="1"/>
  <c r="L36" i="40"/>
  <c r="M82" i="49"/>
  <c r="M49" i="42"/>
  <c r="M73" i="54"/>
  <c r="M73" i="40" s="1"/>
  <c r="L53" i="49"/>
  <c r="AB108" i="54"/>
  <c r="D47" i="41" s="1"/>
  <c r="D45" i="41" s="1"/>
  <c r="O108" i="40"/>
  <c r="AB108" i="40" s="1"/>
  <c r="D48" i="41" s="1"/>
  <c r="I93" i="37"/>
  <c r="J93" i="49" s="1"/>
  <c r="K37" i="37"/>
  <c r="L37" i="49" s="1"/>
  <c r="M37" i="54"/>
  <c r="M37" i="40" s="1"/>
  <c r="M37" i="49"/>
  <c r="M37" i="42" s="1"/>
  <c r="K46" i="54"/>
  <c r="L109" i="37"/>
  <c r="M109" i="54" s="1"/>
  <c r="L101" i="54"/>
  <c r="J101" i="37"/>
  <c r="K101" i="49" s="1"/>
  <c r="M106" i="54"/>
  <c r="K106" i="37"/>
  <c r="L106" i="54" s="1"/>
  <c r="M106" i="40"/>
  <c r="K59" i="54"/>
  <c r="K59" i="40" s="1"/>
  <c r="I46" i="54"/>
  <c r="M99" i="54"/>
  <c r="M99" i="40" s="1"/>
  <c r="J57" i="54"/>
  <c r="M97" i="54"/>
  <c r="M97" i="40" s="1"/>
  <c r="M86" i="49"/>
  <c r="L44" i="54"/>
  <c r="L44" i="40" s="1"/>
  <c r="M40" i="54"/>
  <c r="M40" i="40" s="1"/>
  <c r="K46" i="40"/>
  <c r="M47" i="49"/>
  <c r="M47" i="42" s="1"/>
  <c r="AA52" i="54"/>
  <c r="AD52" i="54"/>
  <c r="H52" i="37"/>
  <c r="I52" i="49" s="1"/>
  <c r="K41" i="37"/>
  <c r="L41" i="54" s="1"/>
  <c r="L41" i="40" s="1"/>
  <c r="L41" i="49"/>
  <c r="L95" i="54"/>
  <c r="J95" i="37"/>
  <c r="K95" i="49" s="1"/>
  <c r="M34" i="49"/>
  <c r="K34" i="37"/>
  <c r="L34" i="54" s="1"/>
  <c r="L34" i="40" s="1"/>
  <c r="M38" i="49"/>
  <c r="K38" i="37"/>
  <c r="L38" i="54" s="1"/>
  <c r="L38" i="40" s="1"/>
  <c r="L38" i="49"/>
  <c r="L108" i="37"/>
  <c r="M108" i="49" s="1"/>
  <c r="M74" i="54"/>
  <c r="K74" i="37"/>
  <c r="L74" i="49" s="1"/>
  <c r="N109" i="46"/>
  <c r="N109" i="42" s="1"/>
  <c r="L109" i="34" a="1"/>
  <c r="L109" i="34" s="1"/>
  <c r="M109" i="46" s="1"/>
  <c r="N109" i="52"/>
  <c r="N109" i="40" s="1"/>
  <c r="M109" i="32"/>
  <c r="K48" i="40"/>
  <c r="L105" i="32"/>
  <c r="M105" i="52"/>
  <c r="D107" i="46"/>
  <c r="I108" i="52"/>
  <c r="M106" i="46"/>
  <c r="AE52" i="53"/>
  <c r="Z52" i="53"/>
  <c r="AD108" i="50"/>
  <c r="F41" i="41" s="1"/>
  <c r="AA108" i="50"/>
  <c r="C41" i="41" s="1"/>
  <c r="AD48" i="47"/>
  <c r="AA48" i="47"/>
  <c r="AD105" i="43"/>
  <c r="F6" i="23" s="1"/>
  <c r="AA105" i="43"/>
  <c r="C6" i="23" s="1"/>
  <c r="AA57" i="49"/>
  <c r="AD57" i="49"/>
  <c r="AD27" i="53"/>
  <c r="AA27" i="53"/>
  <c r="AA88" i="45"/>
  <c r="AD88" i="45"/>
  <c r="AA25" i="45"/>
  <c r="AD25" i="45"/>
  <c r="AB110" i="24"/>
  <c r="D70" i="23" s="1"/>
  <c r="O110" i="42"/>
  <c r="AB110" i="42" s="1"/>
  <c r="D78" i="23" s="1"/>
  <c r="AA39" i="47"/>
  <c r="AD39" i="47"/>
  <c r="J63" i="51"/>
  <c r="H63" i="13"/>
  <c r="I63" i="45" s="1"/>
  <c r="K61" i="37"/>
  <c r="L61" i="54"/>
  <c r="L61" i="49"/>
  <c r="J33" i="13"/>
  <c r="K33" i="45" s="1"/>
  <c r="AA72" i="51"/>
  <c r="AD72" i="51"/>
  <c r="AD72" i="45"/>
  <c r="AA72" i="45"/>
  <c r="M10" i="45"/>
  <c r="K10" i="13"/>
  <c r="L10" i="45"/>
  <c r="L10" i="51"/>
  <c r="I60" i="37"/>
  <c r="J60" i="54" s="1"/>
  <c r="H76" i="13"/>
  <c r="I76" i="45"/>
  <c r="J42" i="13"/>
  <c r="K42" i="51"/>
  <c r="K42" i="40" s="1"/>
  <c r="L78" i="45"/>
  <c r="J78" i="13"/>
  <c r="K78" i="51" s="1"/>
  <c r="K78" i="40" s="1"/>
  <c r="J4" i="37"/>
  <c r="K4" i="49" s="1"/>
  <c r="K4" i="54"/>
  <c r="I25" i="37"/>
  <c r="J25" i="54" s="1"/>
  <c r="J64" i="37"/>
  <c r="K64" i="49" s="1"/>
  <c r="K64" i="42" s="1"/>
  <c r="K110" i="52"/>
  <c r="J63" i="45"/>
  <c r="L54" i="47"/>
  <c r="M61" i="54"/>
  <c r="M61" i="40" s="1"/>
  <c r="L33" i="51"/>
  <c r="L33" i="40" s="1"/>
  <c r="I72" i="51"/>
  <c r="H72" i="13"/>
  <c r="M10" i="51"/>
  <c r="M10" i="40" s="1"/>
  <c r="J100" i="13"/>
  <c r="K100" i="45" s="1"/>
  <c r="J49" i="36"/>
  <c r="K49" i="47" s="1"/>
  <c r="K60" i="54"/>
  <c r="K60" i="40" s="1"/>
  <c r="K60" i="49"/>
  <c r="J76" i="51"/>
  <c r="J76" i="45"/>
  <c r="L42" i="51"/>
  <c r="L42" i="45"/>
  <c r="L78" i="51"/>
  <c r="L78" i="40" s="1"/>
  <c r="L4" i="49"/>
  <c r="K25" i="54"/>
  <c r="K25" i="40" s="1"/>
  <c r="L64" i="49"/>
  <c r="L64" i="42" s="1"/>
  <c r="L64" i="54"/>
  <c r="L64" i="40" s="1"/>
  <c r="E52" i="47"/>
  <c r="L82" i="4"/>
  <c r="M82" i="24" s="1"/>
  <c r="M82" i="42" s="1"/>
  <c r="L90" i="4"/>
  <c r="M90" i="24" s="1"/>
  <c r="M90" i="42" s="1"/>
  <c r="L98" i="4"/>
  <c r="M98" i="24" s="1"/>
  <c r="M98" i="42" s="1"/>
  <c r="J106" i="50"/>
  <c r="I106" i="30"/>
  <c r="M54" i="51"/>
  <c r="M54" i="40" s="1"/>
  <c r="N54" i="42"/>
  <c r="I85" i="37"/>
  <c r="J85" i="54" s="1"/>
  <c r="I13" i="36"/>
  <c r="J13" i="53" s="1"/>
  <c r="J55" i="37"/>
  <c r="K55" i="54" s="1"/>
  <c r="L55" i="49"/>
  <c r="K15" i="37"/>
  <c r="L15" i="54" s="1"/>
  <c r="L15" i="40" s="1"/>
  <c r="M15" i="54"/>
  <c r="M15" i="40" s="1"/>
  <c r="L98" i="51"/>
  <c r="K98" i="45"/>
  <c r="J98" i="13"/>
  <c r="K98" i="37"/>
  <c r="L98" i="54" s="1"/>
  <c r="I70" i="36"/>
  <c r="J70" i="47" s="1"/>
  <c r="J70" i="53"/>
  <c r="L20" i="32"/>
  <c r="L19" i="42"/>
  <c r="K19" i="32"/>
  <c r="K19" i="45"/>
  <c r="J19" i="13"/>
  <c r="K19" i="51"/>
  <c r="L76" i="4"/>
  <c r="M76" i="24" s="1"/>
  <c r="L44" i="4"/>
  <c r="M44" i="24" s="1"/>
  <c r="M44" i="42" s="1"/>
  <c r="L12" i="4"/>
  <c r="M12" i="24" s="1"/>
  <c r="L10" i="4"/>
  <c r="M10" i="24" s="1"/>
  <c r="L18" i="4"/>
  <c r="M18" i="24" s="1"/>
  <c r="L26" i="4"/>
  <c r="M26" i="24" s="1"/>
  <c r="M26" i="42" s="1"/>
  <c r="L34" i="4"/>
  <c r="M34" i="24" s="1"/>
  <c r="M34" i="42" s="1"/>
  <c r="L42" i="4"/>
  <c r="M42" i="24"/>
  <c r="M42" i="42" s="1"/>
  <c r="L50" i="4"/>
  <c r="M50" i="24" s="1"/>
  <c r="M50" i="42" s="1"/>
  <c r="L58" i="4"/>
  <c r="M58" i="24" s="1"/>
  <c r="L66" i="4"/>
  <c r="M66" i="24" s="1"/>
  <c r="M66" i="42" s="1"/>
  <c r="L74" i="4"/>
  <c r="M74" i="24" s="1"/>
  <c r="M74" i="42" s="1"/>
  <c r="F91" i="6"/>
  <c r="G91" i="43"/>
  <c r="F99" i="6"/>
  <c r="G99" i="43"/>
  <c r="G5" i="30"/>
  <c r="H5" i="50"/>
  <c r="G13" i="30"/>
  <c r="H13" i="50"/>
  <c r="G21" i="30"/>
  <c r="H21" i="50"/>
  <c r="G29" i="30"/>
  <c r="H29" i="50"/>
  <c r="G37" i="30"/>
  <c r="H37" i="50"/>
  <c r="G61" i="30"/>
  <c r="H61" i="50"/>
  <c r="G85" i="30"/>
  <c r="H85" i="50"/>
  <c r="L39" i="45"/>
  <c r="F79" i="6"/>
  <c r="G79" i="43" s="1"/>
  <c r="F87" i="6"/>
  <c r="G87" i="43" s="1"/>
  <c r="G11" i="30"/>
  <c r="H11" i="50" s="1"/>
  <c r="L84" i="4"/>
  <c r="M84" i="24" s="1"/>
  <c r="M84" i="42" s="1"/>
  <c r="L52" i="4"/>
  <c r="M52" i="24" s="1"/>
  <c r="M52" i="42" s="1"/>
  <c r="L20" i="4"/>
  <c r="M20" i="24" s="1"/>
  <c r="M20" i="42" s="1"/>
  <c r="D61" i="6"/>
  <c r="E61" i="43" s="1"/>
  <c r="G25" i="30"/>
  <c r="H25" i="50" s="1"/>
  <c r="G57" i="30"/>
  <c r="H57" i="50" s="1"/>
  <c r="G65" i="30"/>
  <c r="H65" i="50" s="1"/>
  <c r="G73" i="30"/>
  <c r="H73" i="50" s="1"/>
  <c r="G81" i="30"/>
  <c r="H81" i="50" s="1"/>
  <c r="D73" i="6"/>
  <c r="E73" i="43" s="1"/>
  <c r="G7" i="30"/>
  <c r="H7" i="50" s="1"/>
  <c r="G31" i="30"/>
  <c r="H31" i="50" s="1"/>
  <c r="G39" i="30"/>
  <c r="H39" i="50" s="1"/>
  <c r="G47" i="30"/>
  <c r="H47" i="50" s="1"/>
  <c r="G71" i="30"/>
  <c r="H71" i="50" s="1"/>
  <c r="J93" i="30"/>
  <c r="K93" i="50" s="1"/>
  <c r="I16" i="36"/>
  <c r="J16" i="53" s="1"/>
  <c r="F56" i="36"/>
  <c r="G56" i="53" s="1"/>
  <c r="G56" i="47"/>
  <c r="J15" i="13"/>
  <c r="K15" i="45" s="1"/>
  <c r="M96" i="49"/>
  <c r="M96" i="42" s="1"/>
  <c r="K98" i="32"/>
  <c r="J98" i="32" s="1"/>
  <c r="J68" i="13"/>
  <c r="K68" i="51" s="1"/>
  <c r="H110" i="51"/>
  <c r="K106" i="34" a="1"/>
  <c r="K106" i="34" s="1"/>
  <c r="K69" i="45"/>
  <c r="J41" i="45"/>
  <c r="I41" i="13"/>
  <c r="H10" i="53"/>
  <c r="J79" i="36"/>
  <c r="K79" i="47" s="1"/>
  <c r="K79" i="53"/>
  <c r="AD46" i="49"/>
  <c r="AA46" i="49"/>
  <c r="G46" i="37"/>
  <c r="H46" i="49" s="1"/>
  <c r="H107" i="50"/>
  <c r="G107" i="30"/>
  <c r="L90" i="45"/>
  <c r="L105" i="4"/>
  <c r="M105" i="24" s="1"/>
  <c r="L99" i="51"/>
  <c r="J99" i="13"/>
  <c r="L95" i="51"/>
  <c r="L95" i="40" s="1"/>
  <c r="K100" i="32"/>
  <c r="J100" i="32" s="1"/>
  <c r="H78" i="49"/>
  <c r="H108" i="6"/>
  <c r="I108" i="43"/>
  <c r="I8" i="32"/>
  <c r="H8" i="13"/>
  <c r="I8" i="51"/>
  <c r="J8" i="51"/>
  <c r="K23" i="37"/>
  <c r="L23" i="49" s="1"/>
  <c r="M30" i="45"/>
  <c r="N30" i="42"/>
  <c r="I27" i="37"/>
  <c r="J27" i="54" s="1"/>
  <c r="K27" i="54"/>
  <c r="F95" i="36"/>
  <c r="G95" i="47"/>
  <c r="K106" i="4"/>
  <c r="Z59" i="53"/>
  <c r="AE59" i="53"/>
  <c r="C59" i="36"/>
  <c r="D59" i="47" s="1"/>
  <c r="M75" i="45"/>
  <c r="M75" i="42" s="1"/>
  <c r="I80" i="36"/>
  <c r="J80" i="53" s="1"/>
  <c r="K80" i="47"/>
  <c r="K28" i="37"/>
  <c r="L28" i="54"/>
  <c r="L28" i="40" s="1"/>
  <c r="C55" i="36"/>
  <c r="D55" i="53" s="1"/>
  <c r="E55" i="47"/>
  <c r="K27" i="13"/>
  <c r="L27" i="51"/>
  <c r="L27" i="40" s="1"/>
  <c r="L27" i="45"/>
  <c r="L27" i="42" s="1"/>
  <c r="J110" i="6"/>
  <c r="L16" i="45"/>
  <c r="F8" i="36"/>
  <c r="M85" i="51"/>
  <c r="M85" i="40" s="1"/>
  <c r="H17" i="45"/>
  <c r="G17" i="13"/>
  <c r="H17" i="51"/>
  <c r="AA17" i="45"/>
  <c r="AD17" i="45"/>
  <c r="L5" i="40"/>
  <c r="K5" i="51"/>
  <c r="J5" i="13"/>
  <c r="J5" i="32" s="1"/>
  <c r="K5" i="45"/>
  <c r="J101" i="13"/>
  <c r="K101" i="51"/>
  <c r="K101" i="45"/>
  <c r="H92" i="45"/>
  <c r="F92" i="13"/>
  <c r="G92" i="51"/>
  <c r="K33" i="32"/>
  <c r="J33" i="32" s="1"/>
  <c r="AA36" i="53"/>
  <c r="AD36" i="53"/>
  <c r="H36" i="36"/>
  <c r="G28" i="36"/>
  <c r="H66" i="36"/>
  <c r="I66" i="47" s="1"/>
  <c r="J66" i="47"/>
  <c r="I72" i="36"/>
  <c r="J72" i="53" s="1"/>
  <c r="K72" i="53"/>
  <c r="K79" i="37"/>
  <c r="L79" i="49"/>
  <c r="D101" i="47"/>
  <c r="L82" i="47"/>
  <c r="K110" i="37"/>
  <c r="I82" i="51"/>
  <c r="G82" i="13"/>
  <c r="G82" i="32" s="1"/>
  <c r="H82" i="51"/>
  <c r="N84" i="42"/>
  <c r="F37" i="51"/>
  <c r="E37" i="13"/>
  <c r="E37" i="32" s="1"/>
  <c r="G6" i="51"/>
  <c r="F6" i="45"/>
  <c r="E6" i="13"/>
  <c r="F6" i="51"/>
  <c r="K89" i="37"/>
  <c r="L89" i="54" s="1"/>
  <c r="L66" i="32"/>
  <c r="K78" i="32"/>
  <c r="J78" i="32" s="1"/>
  <c r="J94" i="37"/>
  <c r="K94" i="54" s="1"/>
  <c r="K94" i="40" s="1"/>
  <c r="L94" i="49"/>
  <c r="AA67" i="51"/>
  <c r="AD67" i="51"/>
  <c r="H67" i="13"/>
  <c r="L24" i="45"/>
  <c r="J24" i="13"/>
  <c r="J28" i="45"/>
  <c r="H28" i="13"/>
  <c r="E13" i="13"/>
  <c r="F13" i="51"/>
  <c r="G83" i="30"/>
  <c r="J99" i="30"/>
  <c r="I17" i="36"/>
  <c r="J17" i="53" s="1"/>
  <c r="K17" i="53"/>
  <c r="J30" i="37"/>
  <c r="K30" i="54" s="1"/>
  <c r="K94" i="47"/>
  <c r="H44" i="36"/>
  <c r="I44" i="47" s="1"/>
  <c r="N58" i="42"/>
  <c r="D62" i="36"/>
  <c r="I72" i="32"/>
  <c r="H72" i="32" s="1"/>
  <c r="J50" i="13"/>
  <c r="K50" i="51"/>
  <c r="K50" i="40" s="1"/>
  <c r="J38" i="13"/>
  <c r="E78" i="36"/>
  <c r="I59" i="45"/>
  <c r="G59" i="13"/>
  <c r="H59" i="51"/>
  <c r="F83" i="6"/>
  <c r="G45" i="30"/>
  <c r="G53" i="30"/>
  <c r="G69" i="30"/>
  <c r="G77" i="30"/>
  <c r="J15" i="36"/>
  <c r="K15" i="53" s="1"/>
  <c r="K15" i="47"/>
  <c r="K99" i="37"/>
  <c r="AD38" i="53"/>
  <c r="AA38" i="53"/>
  <c r="G38" i="36"/>
  <c r="K49" i="37"/>
  <c r="M49" i="54"/>
  <c r="M49" i="40" s="1"/>
  <c r="AD87" i="53"/>
  <c r="AA87" i="53"/>
  <c r="H87" i="36"/>
  <c r="I87" i="47"/>
  <c r="C107" i="36"/>
  <c r="D107" i="53" s="1"/>
  <c r="E107" i="53"/>
  <c r="J89" i="30"/>
  <c r="J97" i="30"/>
  <c r="J56" i="37"/>
  <c r="H92" i="36"/>
  <c r="I92" i="47" s="1"/>
  <c r="I92" i="53"/>
  <c r="J53" i="37"/>
  <c r="J25" i="51"/>
  <c r="K91" i="37"/>
  <c r="L91" i="49" s="1"/>
  <c r="L91" i="42" s="1"/>
  <c r="K105" i="34" a="1"/>
  <c r="K105" i="34" s="1"/>
  <c r="L105" i="46" s="1"/>
  <c r="M23" i="51"/>
  <c r="M23" i="40" s="1"/>
  <c r="K23" i="13"/>
  <c r="L23" i="45"/>
  <c r="L23" i="51"/>
  <c r="AE50" i="47"/>
  <c r="Z50" i="47"/>
  <c r="C50" i="36"/>
  <c r="D50" i="53" s="1"/>
  <c r="J13" i="37"/>
  <c r="K13" i="49" s="1"/>
  <c r="K13" i="42" s="1"/>
  <c r="L13" i="54"/>
  <c r="H35" i="36"/>
  <c r="I35" i="53" s="1"/>
  <c r="I35" i="47"/>
  <c r="J35" i="53"/>
  <c r="J14" i="13"/>
  <c r="K14" i="45" s="1"/>
  <c r="K51" i="32"/>
  <c r="I87" i="37"/>
  <c r="J87" i="54" s="1"/>
  <c r="J87" i="40" s="1"/>
  <c r="J87" i="49"/>
  <c r="H30" i="36"/>
  <c r="I30" i="53" s="1"/>
  <c r="L75" i="49"/>
  <c r="K81" i="51"/>
  <c r="J81" i="45"/>
  <c r="I81" i="13"/>
  <c r="H53" i="45"/>
  <c r="F53" i="13"/>
  <c r="K86" i="53"/>
  <c r="J86" i="36"/>
  <c r="K86" i="47"/>
  <c r="K31" i="37"/>
  <c r="L31" i="49" s="1"/>
  <c r="L31" i="42" s="1"/>
  <c r="L31" i="54"/>
  <c r="L31" i="40" s="1"/>
  <c r="K35" i="42"/>
  <c r="I35" i="13"/>
  <c r="J18" i="51"/>
  <c r="H18" i="13"/>
  <c r="I18" i="45"/>
  <c r="I18" i="51"/>
  <c r="AA44" i="51"/>
  <c r="AD44" i="51"/>
  <c r="H34" i="53"/>
  <c r="K56" i="13"/>
  <c r="L56" i="51"/>
  <c r="L56" i="40" s="1"/>
  <c r="K62" i="37"/>
  <c r="L62" i="54" s="1"/>
  <c r="L62" i="40" s="1"/>
  <c r="E64" i="36"/>
  <c r="F64" i="47" s="1"/>
  <c r="K31" i="45"/>
  <c r="J31" i="45"/>
  <c r="I31" i="13"/>
  <c r="J31" i="51"/>
  <c r="L61" i="40"/>
  <c r="G50" i="37"/>
  <c r="J22" i="13"/>
  <c r="K22" i="51"/>
  <c r="K22" i="45"/>
  <c r="L10" i="32"/>
  <c r="K10" i="32" s="1"/>
  <c r="M29" i="54"/>
  <c r="L78" i="4"/>
  <c r="L86" i="4"/>
  <c r="L94" i="4"/>
  <c r="L102" i="4"/>
  <c r="D45" i="36"/>
  <c r="E45" i="53" s="1"/>
  <c r="E45" i="47"/>
  <c r="L62" i="45"/>
  <c r="J83" i="51"/>
  <c r="H83" i="13"/>
  <c r="I83" i="51"/>
  <c r="AA73" i="51"/>
  <c r="AD73" i="51"/>
  <c r="L23" i="32"/>
  <c r="K23" i="32" s="1"/>
  <c r="H105" i="30"/>
  <c r="I105" i="50"/>
  <c r="M29" i="40"/>
  <c r="J17" i="37"/>
  <c r="K17" i="54" s="1"/>
  <c r="G109" i="30"/>
  <c r="H109" i="50"/>
  <c r="L55" i="51"/>
  <c r="L55" i="40" s="1"/>
  <c r="I89" i="51"/>
  <c r="G89" i="13"/>
  <c r="H89" i="45"/>
  <c r="J93" i="13"/>
  <c r="K93" i="51"/>
  <c r="K93" i="45"/>
  <c r="J91" i="30"/>
  <c r="AD76" i="47"/>
  <c r="AA76" i="47"/>
  <c r="H76" i="36"/>
  <c r="J97" i="36"/>
  <c r="M54" i="49"/>
  <c r="E81" i="36"/>
  <c r="K15" i="32"/>
  <c r="J15" i="32" s="1"/>
  <c r="I61" i="51"/>
  <c r="G61" i="13"/>
  <c r="H61" i="45"/>
  <c r="AA61" i="51"/>
  <c r="AD61" i="51"/>
  <c r="G53" i="32"/>
  <c r="F53" i="32" s="1"/>
  <c r="AD77" i="47"/>
  <c r="AA77" i="47"/>
  <c r="H77" i="36"/>
  <c r="I77" i="53" s="1"/>
  <c r="G94" i="32"/>
  <c r="AD64" i="45"/>
  <c r="AA64" i="45"/>
  <c r="AB6" i="24"/>
  <c r="O6" i="42"/>
  <c r="AB6" i="42" s="1"/>
  <c r="AB46" i="24"/>
  <c r="O46" i="42"/>
  <c r="AB46" i="42" s="1"/>
  <c r="AB70" i="24"/>
  <c r="O70" i="42"/>
  <c r="AB70" i="42" s="1"/>
  <c r="H51" i="36"/>
  <c r="I51" i="47" s="1"/>
  <c r="J51" i="47"/>
  <c r="I110" i="53"/>
  <c r="AD3" i="50"/>
  <c r="AA3" i="50"/>
  <c r="AA43" i="50"/>
  <c r="AD43" i="50"/>
  <c r="J80" i="37"/>
  <c r="F5" i="36"/>
  <c r="G5" i="53" s="1"/>
  <c r="M80" i="45"/>
  <c r="K80" i="13"/>
  <c r="H87" i="45"/>
  <c r="F87" i="13"/>
  <c r="F13" i="32"/>
  <c r="E13" i="32" s="1"/>
  <c r="L52" i="32"/>
  <c r="G21" i="13"/>
  <c r="H21" i="45"/>
  <c r="H37" i="36"/>
  <c r="I37" i="47" s="1"/>
  <c r="I37" i="53"/>
  <c r="J37" i="53"/>
  <c r="K99" i="32"/>
  <c r="J99" i="32" s="1"/>
  <c r="N52" i="42"/>
  <c r="L5" i="49"/>
  <c r="L5" i="42" s="1"/>
  <c r="H21" i="32"/>
  <c r="G21" i="32" s="1"/>
  <c r="G3" i="30"/>
  <c r="G27" i="30"/>
  <c r="G43" i="30"/>
  <c r="G59" i="30"/>
  <c r="K31" i="47"/>
  <c r="J96" i="36"/>
  <c r="K96" i="47"/>
  <c r="K96" i="53"/>
  <c r="H106" i="47"/>
  <c r="L47" i="45"/>
  <c r="J47" i="13"/>
  <c r="I46" i="13"/>
  <c r="K50" i="32"/>
  <c r="J50" i="32" s="1"/>
  <c r="K101" i="32"/>
  <c r="J101" i="32" s="1"/>
  <c r="K27" i="32"/>
  <c r="J54" i="36"/>
  <c r="K54" i="47" s="1"/>
  <c r="K54" i="53"/>
  <c r="I110" i="34" a="1"/>
  <c r="I110" i="34" s="1"/>
  <c r="J110" i="52" s="1"/>
  <c r="C52" i="36"/>
  <c r="D52" i="53" s="1"/>
  <c r="D52" i="47"/>
  <c r="I108" i="50"/>
  <c r="H108" i="30"/>
  <c r="K54" i="13"/>
  <c r="L54" i="45"/>
  <c r="L54" i="51"/>
  <c r="K91" i="53"/>
  <c r="J91" i="36"/>
  <c r="K91" i="47"/>
  <c r="L13" i="40"/>
  <c r="I92" i="37"/>
  <c r="J92" i="54" s="1"/>
  <c r="J92" i="40" s="1"/>
  <c r="F92" i="32"/>
  <c r="I109" i="51"/>
  <c r="G109" i="13"/>
  <c r="K108" i="32"/>
  <c r="J23" i="36"/>
  <c r="K23" i="53" s="1"/>
  <c r="L23" i="53"/>
  <c r="M20" i="51"/>
  <c r="M20" i="40" s="1"/>
  <c r="K20" i="13"/>
  <c r="L20" i="45"/>
  <c r="L39" i="51"/>
  <c r="L39" i="40" s="1"/>
  <c r="J39" i="13"/>
  <c r="K39" i="45"/>
  <c r="I63" i="32"/>
  <c r="H63" i="32" s="1"/>
  <c r="I107" i="6"/>
  <c r="J107" i="43"/>
  <c r="K96" i="37"/>
  <c r="L96" i="49" s="1"/>
  <c r="I67" i="36"/>
  <c r="J67" i="53" s="1"/>
  <c r="K67" i="53"/>
  <c r="F110" i="13"/>
  <c r="G110" i="45"/>
  <c r="I69" i="13"/>
  <c r="J69" i="51"/>
  <c r="G44" i="13"/>
  <c r="I44" i="51"/>
  <c r="I41" i="32"/>
  <c r="F10" i="36"/>
  <c r="G10" i="53" s="1"/>
  <c r="M102" i="45"/>
  <c r="K102" i="13"/>
  <c r="K102" i="32" s="1"/>
  <c r="L102" i="51"/>
  <c r="L102" i="40" s="1"/>
  <c r="I59" i="37"/>
  <c r="J59" i="49" s="1"/>
  <c r="L79" i="42"/>
  <c r="K68" i="32"/>
  <c r="J68" i="32" s="1"/>
  <c r="L90" i="51"/>
  <c r="J90" i="13"/>
  <c r="J90" i="32" s="1"/>
  <c r="K90" i="45"/>
  <c r="I107" i="4"/>
  <c r="L95" i="45"/>
  <c r="L95" i="42" s="1"/>
  <c r="J95" i="13"/>
  <c r="J95" i="32" s="1"/>
  <c r="K95" i="51"/>
  <c r="K42" i="32"/>
  <c r="J42" i="32" s="1"/>
  <c r="F78" i="37"/>
  <c r="G78" i="49" s="1"/>
  <c r="K80" i="32"/>
  <c r="AD108" i="43"/>
  <c r="F45" i="23" s="1"/>
  <c r="AA108" i="43"/>
  <c r="C45" i="23" s="1"/>
  <c r="AA8" i="45"/>
  <c r="AD8" i="45"/>
  <c r="M108" i="45"/>
  <c r="K108" i="13"/>
  <c r="L108" i="51"/>
  <c r="L68" i="4"/>
  <c r="M68" i="24"/>
  <c r="M68" i="42" s="1"/>
  <c r="L36" i="4"/>
  <c r="M36" i="24" s="1"/>
  <c r="M36" i="42" s="1"/>
  <c r="L4" i="4"/>
  <c r="M4" i="24" s="1"/>
  <c r="M4" i="42" s="1"/>
  <c r="D53" i="6"/>
  <c r="E53" i="43"/>
  <c r="D69" i="6"/>
  <c r="E69" i="43"/>
  <c r="G33" i="30"/>
  <c r="H33" i="50"/>
  <c r="G41" i="30"/>
  <c r="H41" i="50"/>
  <c r="G49" i="30"/>
  <c r="H49" i="50"/>
  <c r="D41" i="6"/>
  <c r="E41" i="43"/>
  <c r="G81" i="6"/>
  <c r="H81" i="43"/>
  <c r="G89" i="6"/>
  <c r="H89" i="43"/>
  <c r="G15" i="30"/>
  <c r="H15" i="50"/>
  <c r="G23" i="30"/>
  <c r="H23" i="50"/>
  <c r="G55" i="30"/>
  <c r="H55" i="50"/>
  <c r="G63" i="30"/>
  <c r="H63" i="50"/>
  <c r="G79" i="30"/>
  <c r="H79" i="50"/>
  <c r="G87" i="30"/>
  <c r="H87" i="50"/>
  <c r="J72" i="37"/>
  <c r="J38" i="32"/>
  <c r="M30" i="51"/>
  <c r="M30" i="40" s="1"/>
  <c r="K30" i="13"/>
  <c r="L30" i="45"/>
  <c r="I76" i="32"/>
  <c r="H76" i="32" s="1"/>
  <c r="M106" i="42"/>
  <c r="Z59" i="47"/>
  <c r="AE59" i="47"/>
  <c r="K75" i="13"/>
  <c r="L75" i="51"/>
  <c r="L75" i="40" s="1"/>
  <c r="J51" i="13"/>
  <c r="J36" i="37"/>
  <c r="J19" i="37"/>
  <c r="K19" i="49" s="1"/>
  <c r="Z55" i="53"/>
  <c r="AE55" i="53"/>
  <c r="L16" i="51"/>
  <c r="J16" i="13"/>
  <c r="J16" i="32" s="1"/>
  <c r="K16" i="51"/>
  <c r="K85" i="13"/>
  <c r="M85" i="45"/>
  <c r="M85" i="42" s="1"/>
  <c r="G85" i="6"/>
  <c r="G93" i="6"/>
  <c r="G101" i="6"/>
  <c r="G9" i="30"/>
  <c r="G17" i="30"/>
  <c r="I53" i="36"/>
  <c r="I63" i="37"/>
  <c r="J63" i="49"/>
  <c r="L101" i="40"/>
  <c r="H48" i="36"/>
  <c r="J48" i="53"/>
  <c r="I48" i="37"/>
  <c r="J48" i="49" s="1"/>
  <c r="J48" i="54"/>
  <c r="AA36" i="47"/>
  <c r="AD36" i="47"/>
  <c r="L109" i="4"/>
  <c r="M109" i="24" s="1"/>
  <c r="J93" i="32"/>
  <c r="K109" i="43"/>
  <c r="J109" i="6"/>
  <c r="AD66" i="53"/>
  <c r="AA66" i="53"/>
  <c r="L72" i="40"/>
  <c r="L45" i="51"/>
  <c r="L45" i="40" s="1"/>
  <c r="J45" i="13"/>
  <c r="K45" i="45"/>
  <c r="K45" i="42" s="1"/>
  <c r="M82" i="40"/>
  <c r="J82" i="36"/>
  <c r="K82" i="47" s="1"/>
  <c r="K82" i="53"/>
  <c r="L57" i="51"/>
  <c r="L57" i="40" s="1"/>
  <c r="J57" i="13"/>
  <c r="K57" i="45"/>
  <c r="K57" i="42" s="1"/>
  <c r="AD82" i="45"/>
  <c r="AA82" i="45"/>
  <c r="L92" i="4"/>
  <c r="L28" i="4"/>
  <c r="L14" i="4"/>
  <c r="L38" i="4"/>
  <c r="L62" i="4"/>
  <c r="K84" i="13"/>
  <c r="L84" i="51"/>
  <c r="L3" i="32"/>
  <c r="K3" i="13"/>
  <c r="L11" i="45"/>
  <c r="J11" i="13"/>
  <c r="K11" i="51"/>
  <c r="F95" i="6"/>
  <c r="G95" i="43"/>
  <c r="G19" i="30"/>
  <c r="H19" i="50"/>
  <c r="G35" i="30"/>
  <c r="H35" i="50"/>
  <c r="G51" i="30"/>
  <c r="H51" i="50"/>
  <c r="J95" i="30"/>
  <c r="K95" i="50"/>
  <c r="K81" i="37"/>
  <c r="L81" i="49" s="1"/>
  <c r="L81" i="42" s="1"/>
  <c r="L81" i="54"/>
  <c r="L81" i="40" s="1"/>
  <c r="L100" i="4"/>
  <c r="K66" i="13"/>
  <c r="M66" i="51"/>
  <c r="M66" i="40" s="1"/>
  <c r="M47" i="40"/>
  <c r="K68" i="37"/>
  <c r="L68" i="54" s="1"/>
  <c r="L68" i="40" s="1"/>
  <c r="AD67" i="45"/>
  <c r="AA67" i="45"/>
  <c r="H67" i="32"/>
  <c r="H83" i="32"/>
  <c r="K74" i="32"/>
  <c r="L22" i="4"/>
  <c r="M22" i="24" s="1"/>
  <c r="M22" i="42" s="1"/>
  <c r="H105" i="6"/>
  <c r="I105" i="43"/>
  <c r="K60" i="45"/>
  <c r="J60" i="51"/>
  <c r="I60" i="13"/>
  <c r="K63" i="40"/>
  <c r="AA28" i="51"/>
  <c r="AD28" i="51"/>
  <c r="I75" i="36"/>
  <c r="K75" i="53"/>
  <c r="K100" i="37"/>
  <c r="L100" i="49" s="1"/>
  <c r="I94" i="36"/>
  <c r="AD44" i="47"/>
  <c r="AA44" i="47"/>
  <c r="AA44" i="53"/>
  <c r="AD44" i="53"/>
  <c r="M58" i="45"/>
  <c r="K58" i="13"/>
  <c r="L58" i="51"/>
  <c r="L58" i="40" s="1"/>
  <c r="J36" i="13"/>
  <c r="K36" i="51"/>
  <c r="K36" i="45"/>
  <c r="K82" i="37"/>
  <c r="L82" i="49" s="1"/>
  <c r="J70" i="37"/>
  <c r="L70" i="54"/>
  <c r="L70" i="40" s="1"/>
  <c r="E46" i="36"/>
  <c r="J60" i="32"/>
  <c r="I60" i="32" s="1"/>
  <c r="K105" i="32"/>
  <c r="I28" i="32"/>
  <c r="H28" i="32" s="1"/>
  <c r="J39" i="37"/>
  <c r="K39" i="54" s="1"/>
  <c r="L39" i="49"/>
  <c r="AA87" i="47"/>
  <c r="AD87" i="47"/>
  <c r="F14" i="36"/>
  <c r="G14" i="47" s="1"/>
  <c r="G14" i="53"/>
  <c r="M7" i="51"/>
  <c r="K7" i="13"/>
  <c r="Z107" i="47"/>
  <c r="B37" i="23" s="1"/>
  <c r="AE107" i="47"/>
  <c r="G37" i="23" s="1"/>
  <c r="J4" i="32"/>
  <c r="I4" i="13"/>
  <c r="I48" i="13"/>
  <c r="K48" i="45"/>
  <c r="K48" i="42" s="1"/>
  <c r="K73" i="37"/>
  <c r="L73" i="54"/>
  <c r="L73" i="49"/>
  <c r="AA92" i="47"/>
  <c r="AD92" i="47"/>
  <c r="AD92" i="53"/>
  <c r="AA92" i="53"/>
  <c r="H25" i="13"/>
  <c r="D41" i="36"/>
  <c r="M23" i="42"/>
  <c r="Z50" i="53"/>
  <c r="AE50" i="53"/>
  <c r="J29" i="36"/>
  <c r="K29" i="47"/>
  <c r="K29" i="53"/>
  <c r="AA35" i="47"/>
  <c r="AD35" i="47"/>
  <c r="L32" i="45"/>
  <c r="J32" i="13"/>
  <c r="AA57" i="54"/>
  <c r="AD57" i="54"/>
  <c r="H57" i="37"/>
  <c r="I57" i="49" s="1"/>
  <c r="I45" i="37"/>
  <c r="J45" i="54" s="1"/>
  <c r="AD30" i="53"/>
  <c r="AA30" i="53"/>
  <c r="AD30" i="47"/>
  <c r="AA30" i="47"/>
  <c r="J75" i="37"/>
  <c r="K75" i="49" s="1"/>
  <c r="M110" i="4"/>
  <c r="K83" i="37"/>
  <c r="L83" i="54" s="1"/>
  <c r="L83" i="40" s="1"/>
  <c r="I4" i="36"/>
  <c r="J4" i="47" s="1"/>
  <c r="K4" i="53"/>
  <c r="K4" i="40" s="1"/>
  <c r="F43" i="36"/>
  <c r="G43" i="53"/>
  <c r="G43" i="47"/>
  <c r="H43" i="53"/>
  <c r="M77" i="51"/>
  <c r="M77" i="40" s="1"/>
  <c r="K77" i="13"/>
  <c r="K35" i="40"/>
  <c r="AA18" i="45"/>
  <c r="AD18" i="45"/>
  <c r="M70" i="40"/>
  <c r="L70" i="45"/>
  <c r="J70" i="13"/>
  <c r="J70" i="32" s="1"/>
  <c r="F34" i="36"/>
  <c r="G34" i="47" s="1"/>
  <c r="J89" i="36"/>
  <c r="K89" i="53" s="1"/>
  <c r="L89" i="53"/>
  <c r="I10" i="37"/>
  <c r="J10" i="49" s="1"/>
  <c r="K10" i="49"/>
  <c r="I61" i="36"/>
  <c r="H44" i="32"/>
  <c r="G44" i="32" s="1"/>
  <c r="I25" i="32"/>
  <c r="H25" i="32" s="1"/>
  <c r="J47" i="32"/>
  <c r="K29" i="37"/>
  <c r="L29" i="54" s="1"/>
  <c r="H27" i="36"/>
  <c r="I27" i="53" s="1"/>
  <c r="J27" i="47"/>
  <c r="L7" i="32"/>
  <c r="K97" i="37"/>
  <c r="L97" i="49" s="1"/>
  <c r="L97" i="42" s="1"/>
  <c r="J62" i="13"/>
  <c r="K62" i="45"/>
  <c r="AA83" i="45"/>
  <c r="AD83" i="45"/>
  <c r="H73" i="51"/>
  <c r="G73" i="13"/>
  <c r="K56" i="32"/>
  <c r="AD105" i="50"/>
  <c r="F5" i="41" s="1"/>
  <c r="AA105" i="50"/>
  <c r="C5" i="41" s="1"/>
  <c r="J29" i="13"/>
  <c r="J29" i="32" s="1"/>
  <c r="K29" i="45"/>
  <c r="L29" i="51"/>
  <c r="AD88" i="51"/>
  <c r="AA88" i="51"/>
  <c r="H88" i="13"/>
  <c r="I88" i="51"/>
  <c r="I88" i="45"/>
  <c r="K43" i="51"/>
  <c r="I43" i="13"/>
  <c r="AD39" i="53"/>
  <c r="AA39" i="53"/>
  <c r="H39" i="36"/>
  <c r="J55" i="32"/>
  <c r="J55" i="13"/>
  <c r="K55" i="45"/>
  <c r="K55" i="51"/>
  <c r="AD89" i="45"/>
  <c r="AA89" i="45"/>
  <c r="K14" i="32"/>
  <c r="J14" i="32" s="1"/>
  <c r="L93" i="40"/>
  <c r="M74" i="51"/>
  <c r="M74" i="40" s="1"/>
  <c r="K74" i="13"/>
  <c r="L74" i="51"/>
  <c r="AD76" i="53"/>
  <c r="AA76" i="53"/>
  <c r="H59" i="32"/>
  <c r="G59" i="32" s="1"/>
  <c r="K54" i="37"/>
  <c r="E88" i="36"/>
  <c r="F88" i="53" s="1"/>
  <c r="J108" i="4"/>
  <c r="K108" i="24" s="1"/>
  <c r="K22" i="32"/>
  <c r="J22" i="32" s="1"/>
  <c r="I99" i="36"/>
  <c r="J99" i="47" s="1"/>
  <c r="K99" i="47"/>
  <c r="E60" i="36"/>
  <c r="F60" i="53" s="1"/>
  <c r="G108" i="34" a="1"/>
  <c r="G108" i="34" s="1"/>
  <c r="H108" i="52" s="1"/>
  <c r="L65" i="51"/>
  <c r="J65" i="13"/>
  <c r="K86" i="37"/>
  <c r="L86" i="49" s="1"/>
  <c r="AD77" i="53"/>
  <c r="AA77" i="53"/>
  <c r="D47" i="36"/>
  <c r="E47" i="47" s="1"/>
  <c r="H94" i="45"/>
  <c r="G94" i="51"/>
  <c r="F94" i="13"/>
  <c r="J68" i="36"/>
  <c r="I64" i="45"/>
  <c r="G64" i="13"/>
  <c r="H64" i="51"/>
  <c r="AB60" i="24"/>
  <c r="O60" i="42"/>
  <c r="AB60" i="42" s="1"/>
  <c r="AB30" i="24"/>
  <c r="O30" i="42"/>
  <c r="AB30" i="42" s="1"/>
  <c r="AB54" i="24"/>
  <c r="O54" i="42"/>
  <c r="AB54" i="42" s="1"/>
  <c r="AA51" i="53"/>
  <c r="AD51" i="53"/>
  <c r="AD110" i="47"/>
  <c r="F76" i="23" s="1"/>
  <c r="AA110" i="47"/>
  <c r="C76" i="23" s="1"/>
  <c r="G110" i="36"/>
  <c r="K36" i="32"/>
  <c r="J36" i="32" s="1"/>
  <c r="AD27" i="50"/>
  <c r="AA27" i="50"/>
  <c r="AA59" i="50"/>
  <c r="AD59" i="50"/>
  <c r="J44" i="37"/>
  <c r="K44" i="49" s="1"/>
  <c r="I51" i="37"/>
  <c r="J51" i="54" s="1"/>
  <c r="AA21" i="51"/>
  <c r="AD21" i="51"/>
  <c r="G67" i="30"/>
  <c r="H67" i="50"/>
  <c r="G75" i="30"/>
  <c r="H75" i="50"/>
  <c r="J101" i="30"/>
  <c r="K101" i="50"/>
  <c r="AD37" i="47"/>
  <c r="AA37" i="47"/>
  <c r="K40" i="37"/>
  <c r="L40" i="54" s="1"/>
  <c r="L40" i="40" s="1"/>
  <c r="M96" i="40"/>
  <c r="K96" i="13"/>
  <c r="K34" i="32"/>
  <c r="J34" i="13"/>
  <c r="G105" i="36"/>
  <c r="H105" i="53" s="1"/>
  <c r="I105" i="53"/>
  <c r="L52" i="51"/>
  <c r="L52" i="40" s="1"/>
  <c r="K52" i="13"/>
  <c r="H73" i="32"/>
  <c r="G73" i="32" s="1"/>
  <c r="H49" i="51"/>
  <c r="F49" i="13"/>
  <c r="G49" i="45"/>
  <c r="J110" i="32"/>
  <c r="I110" i="32" s="1"/>
  <c r="H17" i="32"/>
  <c r="G17" i="32" s="1"/>
  <c r="J5" i="37"/>
  <c r="K5" i="54" s="1"/>
  <c r="L106" i="32"/>
  <c r="K106" i="32" s="1"/>
  <c r="L60" i="4"/>
  <c r="L6" i="4"/>
  <c r="L30" i="4"/>
  <c r="L46" i="4"/>
  <c r="L54" i="4"/>
  <c r="L70" i="4"/>
  <c r="I31" i="36"/>
  <c r="J31" i="47" s="1"/>
  <c r="I35" i="37"/>
  <c r="J35" i="49" s="1"/>
  <c r="F106" i="36"/>
  <c r="G106" i="47" s="1"/>
  <c r="K24" i="32"/>
  <c r="J24" i="32" s="1"/>
  <c r="I46" i="32"/>
  <c r="L47" i="54"/>
  <c r="L47" i="40" s="1"/>
  <c r="K47" i="37"/>
  <c r="D100" i="36"/>
  <c r="E100" i="47" s="1"/>
  <c r="J43" i="32"/>
  <c r="F6" i="32"/>
  <c r="E6" i="32" s="1"/>
  <c r="F105" i="13"/>
  <c r="G105" i="51" s="1"/>
  <c r="H105" i="45"/>
  <c r="H105" i="51"/>
  <c r="D107" i="13"/>
  <c r="E107" i="45" s="1"/>
  <c r="F107" i="45"/>
  <c r="AA17" i="24" l="1"/>
  <c r="AD17" i="24"/>
  <c r="K81" i="24"/>
  <c r="I101" i="4"/>
  <c r="L53" i="42"/>
  <c r="I23" i="4"/>
  <c r="J23" i="24" s="1"/>
  <c r="H17" i="4"/>
  <c r="I17" i="24"/>
  <c r="I97" i="4"/>
  <c r="J97" i="24" s="1"/>
  <c r="I35" i="4"/>
  <c r="J35" i="24"/>
  <c r="K101" i="24"/>
  <c r="F16" i="4"/>
  <c r="AD69" i="24"/>
  <c r="AA69" i="24"/>
  <c r="J81" i="24"/>
  <c r="H81" i="4"/>
  <c r="H87" i="4"/>
  <c r="I87" i="24" s="1"/>
  <c r="K41" i="4"/>
  <c r="L41" i="24" s="1"/>
  <c r="L41" i="42" s="1"/>
  <c r="I47" i="4"/>
  <c r="J47" i="24" s="1"/>
  <c r="J65" i="4"/>
  <c r="K65" i="24"/>
  <c r="J73" i="4"/>
  <c r="K73" i="24" s="1"/>
  <c r="I43" i="4"/>
  <c r="G51" i="4"/>
  <c r="H51" i="24"/>
  <c r="K77" i="24"/>
  <c r="I77" i="4"/>
  <c r="J77" i="24" s="1"/>
  <c r="AA45" i="24"/>
  <c r="AD45" i="24"/>
  <c r="J93" i="4"/>
  <c r="K93" i="24" s="1"/>
  <c r="K93" i="42" s="1"/>
  <c r="K37" i="4"/>
  <c r="L37" i="24" s="1"/>
  <c r="L37" i="42" s="1"/>
  <c r="K61" i="4"/>
  <c r="L61" i="24"/>
  <c r="L61" i="42" s="1"/>
  <c r="J53" i="4"/>
  <c r="K53" i="24" s="1"/>
  <c r="H45" i="4"/>
  <c r="I45" i="24" s="1"/>
  <c r="M58" i="42"/>
  <c r="H69" i="4"/>
  <c r="G69" i="4" s="1"/>
  <c r="AD87" i="24"/>
  <c r="AA87" i="24"/>
  <c r="F57" i="4"/>
  <c r="AD59" i="24"/>
  <c r="AA59" i="24"/>
  <c r="AD95" i="24"/>
  <c r="AA95" i="24"/>
  <c r="I85" i="4"/>
  <c r="J85" i="24" s="1"/>
  <c r="F91" i="4"/>
  <c r="G91" i="24" s="1"/>
  <c r="I55" i="4"/>
  <c r="J55" i="24" s="1"/>
  <c r="H63" i="4"/>
  <c r="I63" i="24" s="1"/>
  <c r="I89" i="4"/>
  <c r="J89" i="24" s="1"/>
  <c r="D75" i="4"/>
  <c r="E75" i="24" s="1"/>
  <c r="L55" i="42"/>
  <c r="F75" i="24"/>
  <c r="J63" i="24"/>
  <c r="H59" i="4"/>
  <c r="I59" i="24"/>
  <c r="H95" i="4"/>
  <c r="F71" i="4"/>
  <c r="I79" i="4"/>
  <c r="J79" i="24"/>
  <c r="N107" i="54"/>
  <c r="N107" i="40" s="1"/>
  <c r="L107" i="37"/>
  <c r="M107" i="54"/>
  <c r="M107" i="40" s="1"/>
  <c r="N105" i="54"/>
  <c r="N105" i="40" s="1"/>
  <c r="L105" i="37"/>
  <c r="M105" i="49"/>
  <c r="M105" i="42" s="1"/>
  <c r="O107" i="40"/>
  <c r="AB107" i="40" s="1"/>
  <c r="D36" i="41" s="1"/>
  <c r="AB107" i="54"/>
  <c r="D35" i="41" s="1"/>
  <c r="D33" i="41" s="1"/>
  <c r="M9" i="40"/>
  <c r="M32" i="42"/>
  <c r="J99" i="53"/>
  <c r="L90" i="40"/>
  <c r="G10" i="47"/>
  <c r="I77" i="47"/>
  <c r="L62" i="49"/>
  <c r="K13" i="54"/>
  <c r="K13" i="40" s="1"/>
  <c r="J16" i="47"/>
  <c r="K49" i="53"/>
  <c r="J60" i="49"/>
  <c r="I52" i="54"/>
  <c r="J93" i="54"/>
  <c r="G58" i="47"/>
  <c r="G19" i="47"/>
  <c r="D40" i="47"/>
  <c r="L109" i="47"/>
  <c r="F93" i="47"/>
  <c r="L10" i="49"/>
  <c r="M77" i="49"/>
  <c r="M77" i="42" s="1"/>
  <c r="K77" i="37"/>
  <c r="L77" i="49" s="1"/>
  <c r="M80" i="49"/>
  <c r="M80" i="42" s="1"/>
  <c r="L24" i="53"/>
  <c r="M67" i="54"/>
  <c r="M67" i="40" s="1"/>
  <c r="M67" i="49"/>
  <c r="M67" i="42" s="1"/>
  <c r="L67" i="49"/>
  <c r="L67" i="42" s="1"/>
  <c r="K67" i="37"/>
  <c r="M3" i="54"/>
  <c r="M3" i="40" s="1"/>
  <c r="J18" i="36"/>
  <c r="K18" i="53"/>
  <c r="K18" i="47"/>
  <c r="M69" i="49"/>
  <c r="M69" i="42" s="1"/>
  <c r="K69" i="37"/>
  <c r="L69" i="54"/>
  <c r="L69" i="40" s="1"/>
  <c r="L69" i="49"/>
  <c r="L69" i="42" s="1"/>
  <c r="K16" i="37"/>
  <c r="J16" i="37" s="1"/>
  <c r="K16" i="49" s="1"/>
  <c r="L16" i="54"/>
  <c r="L16" i="40" s="1"/>
  <c r="M16" i="49"/>
  <c r="M16" i="42" s="1"/>
  <c r="M16" i="54"/>
  <c r="M16" i="40" s="1"/>
  <c r="J21" i="36"/>
  <c r="K21" i="53" s="1"/>
  <c r="M76" i="49"/>
  <c r="M76" i="42" s="1"/>
  <c r="K76" i="37"/>
  <c r="L76" i="49" s="1"/>
  <c r="M24" i="54"/>
  <c r="M24" i="40" s="1"/>
  <c r="K24" i="37"/>
  <c r="K88" i="37"/>
  <c r="L88" i="54" s="1"/>
  <c r="L88" i="40" s="1"/>
  <c r="L11" i="47"/>
  <c r="J11" i="36"/>
  <c r="K20" i="37"/>
  <c r="L20" i="54"/>
  <c r="L42" i="49"/>
  <c r="L42" i="54"/>
  <c r="K66" i="37"/>
  <c r="L66" i="49"/>
  <c r="K71" i="37"/>
  <c r="L71" i="49"/>
  <c r="L71" i="42" s="1"/>
  <c r="L71" i="54"/>
  <c r="L71" i="40" s="1"/>
  <c r="M21" i="42"/>
  <c r="K21" i="37"/>
  <c r="L21" i="54"/>
  <c r="L21" i="49"/>
  <c r="L21" i="42" s="1"/>
  <c r="I42" i="36"/>
  <c r="K42" i="47"/>
  <c r="J42" i="53"/>
  <c r="K33" i="53"/>
  <c r="J33" i="47"/>
  <c r="I33" i="36"/>
  <c r="K33" i="47"/>
  <c r="J65" i="36"/>
  <c r="K65" i="47"/>
  <c r="J33" i="37"/>
  <c r="K33" i="49"/>
  <c r="K22" i="37"/>
  <c r="L22" i="54"/>
  <c r="L22" i="40" s="1"/>
  <c r="M12" i="49"/>
  <c r="M12" i="42" s="1"/>
  <c r="K12" i="37"/>
  <c r="K84" i="37"/>
  <c r="L84" i="49" s="1"/>
  <c r="J6" i="36"/>
  <c r="K6" i="47"/>
  <c r="K6" i="53"/>
  <c r="K75" i="54"/>
  <c r="L68" i="49"/>
  <c r="L42" i="40"/>
  <c r="K33" i="42"/>
  <c r="L10" i="54"/>
  <c r="L10" i="40" s="1"/>
  <c r="K26" i="53"/>
  <c r="I26" i="36"/>
  <c r="J26" i="47"/>
  <c r="J26" i="53"/>
  <c r="M80" i="54"/>
  <c r="M80" i="40" s="1"/>
  <c r="J24" i="36"/>
  <c r="K24" i="47" s="1"/>
  <c r="L74" i="47"/>
  <c r="J74" i="36"/>
  <c r="K74" i="53"/>
  <c r="K74" i="47"/>
  <c r="L3" i="47"/>
  <c r="J3" i="36"/>
  <c r="K3" i="53"/>
  <c r="M32" i="54"/>
  <c r="M32" i="40" s="1"/>
  <c r="K32" i="37"/>
  <c r="L32" i="49" s="1"/>
  <c r="L32" i="42" s="1"/>
  <c r="K7" i="53"/>
  <c r="J7" i="36"/>
  <c r="K7" i="47"/>
  <c r="L90" i="49"/>
  <c r="J90" i="37"/>
  <c r="K90" i="49" s="1"/>
  <c r="K90" i="54"/>
  <c r="K69" i="53"/>
  <c r="I69" i="36"/>
  <c r="J69" i="53" s="1"/>
  <c r="J69" i="47"/>
  <c r="K3" i="37"/>
  <c r="L3" i="49"/>
  <c r="L26" i="49"/>
  <c r="J26" i="37"/>
  <c r="L73" i="47"/>
  <c r="L73" i="42" s="1"/>
  <c r="J73" i="36"/>
  <c r="K73" i="47" s="1"/>
  <c r="K73" i="53"/>
  <c r="L73" i="53"/>
  <c r="L73" i="40" s="1"/>
  <c r="K32" i="53"/>
  <c r="J32" i="36"/>
  <c r="K32" i="47"/>
  <c r="L21" i="40"/>
  <c r="K83" i="53"/>
  <c r="J83" i="36"/>
  <c r="L43" i="49"/>
  <c r="L43" i="42" s="1"/>
  <c r="L43" i="54"/>
  <c r="L43" i="40" s="1"/>
  <c r="J43" i="37"/>
  <c r="M7" i="54"/>
  <c r="M7" i="40" s="1"/>
  <c r="M7" i="49"/>
  <c r="M7" i="42" s="1"/>
  <c r="L7" i="54"/>
  <c r="K7" i="37"/>
  <c r="L22" i="47"/>
  <c r="J22" i="36"/>
  <c r="K22" i="53"/>
  <c r="M8" i="49"/>
  <c r="M8" i="42" s="1"/>
  <c r="K8" i="37"/>
  <c r="L8" i="49" s="1"/>
  <c r="L8" i="42" s="1"/>
  <c r="M18" i="54"/>
  <c r="M18" i="40" s="1"/>
  <c r="M18" i="49"/>
  <c r="M18" i="42" s="1"/>
  <c r="K18" i="37"/>
  <c r="J12" i="36"/>
  <c r="K12" i="47"/>
  <c r="K12" i="53"/>
  <c r="J9" i="36"/>
  <c r="K9" i="47"/>
  <c r="K9" i="53"/>
  <c r="M6" i="40"/>
  <c r="K6" i="37"/>
  <c r="L6" i="49"/>
  <c r="M65" i="49"/>
  <c r="M65" i="42" s="1"/>
  <c r="K65" i="37"/>
  <c r="J65" i="37" s="1"/>
  <c r="K65" i="49" s="1"/>
  <c r="L65" i="49"/>
  <c r="L65" i="42" s="1"/>
  <c r="M65" i="54"/>
  <c r="M65" i="40" s="1"/>
  <c r="M11" i="49"/>
  <c r="M11" i="42" s="1"/>
  <c r="M11" i="54"/>
  <c r="M11" i="40" s="1"/>
  <c r="K11" i="37"/>
  <c r="M9" i="49"/>
  <c r="M9" i="42" s="1"/>
  <c r="L9" i="54"/>
  <c r="L9" i="40" s="1"/>
  <c r="K9" i="37"/>
  <c r="Z25" i="47"/>
  <c r="AE25" i="47"/>
  <c r="L89" i="40"/>
  <c r="L23" i="42"/>
  <c r="K101" i="42"/>
  <c r="J80" i="47"/>
  <c r="D59" i="53"/>
  <c r="E58" i="36"/>
  <c r="F58" i="53"/>
  <c r="E19" i="36"/>
  <c r="F19" i="53"/>
  <c r="F19" i="47"/>
  <c r="Z40" i="53"/>
  <c r="AE40" i="53"/>
  <c r="J109" i="36"/>
  <c r="D108" i="47"/>
  <c r="H58" i="54"/>
  <c r="F58" i="37"/>
  <c r="H58" i="49"/>
  <c r="F90" i="47"/>
  <c r="D90" i="36"/>
  <c r="L86" i="54"/>
  <c r="L86" i="40" s="1"/>
  <c r="I27" i="47"/>
  <c r="G106" i="53"/>
  <c r="J51" i="49"/>
  <c r="E47" i="53"/>
  <c r="G34" i="53"/>
  <c r="I57" i="54"/>
  <c r="G5" i="47"/>
  <c r="I51" i="53"/>
  <c r="I30" i="47"/>
  <c r="D50" i="47"/>
  <c r="D107" i="47"/>
  <c r="K30" i="49"/>
  <c r="J17" i="47"/>
  <c r="I66" i="53"/>
  <c r="L98" i="49"/>
  <c r="L15" i="49"/>
  <c r="L15" i="42" s="1"/>
  <c r="J13" i="47"/>
  <c r="L34" i="49"/>
  <c r="K101" i="54"/>
  <c r="M109" i="49"/>
  <c r="E85" i="36"/>
  <c r="F85" i="53" s="1"/>
  <c r="G71" i="47"/>
  <c r="E71" i="36"/>
  <c r="F71" i="53" s="1"/>
  <c r="K14" i="49"/>
  <c r="K14" i="54"/>
  <c r="I14" i="37"/>
  <c r="J14" i="49"/>
  <c r="F84" i="47"/>
  <c r="F84" i="53"/>
  <c r="D84" i="36"/>
  <c r="E84" i="53" s="1"/>
  <c r="AE108" i="47"/>
  <c r="G50" i="23" s="1"/>
  <c r="Z108" i="47"/>
  <c r="B50" i="23" s="1"/>
  <c r="E98" i="36"/>
  <c r="E25" i="53"/>
  <c r="C25" i="36"/>
  <c r="D25" i="53" s="1"/>
  <c r="D25" i="47"/>
  <c r="D93" i="36"/>
  <c r="M108" i="42"/>
  <c r="K17" i="49"/>
  <c r="K17" i="42" s="1"/>
  <c r="K65" i="54"/>
  <c r="H46" i="54"/>
  <c r="J25" i="49"/>
  <c r="J25" i="42" s="1"/>
  <c r="AA25" i="42" s="1"/>
  <c r="L74" i="54"/>
  <c r="L74" i="40" s="1"/>
  <c r="J74" i="37"/>
  <c r="K74" i="54"/>
  <c r="M108" i="54"/>
  <c r="M108" i="40" s="1"/>
  <c r="K95" i="54"/>
  <c r="K95" i="40" s="1"/>
  <c r="I95" i="37"/>
  <c r="J95" i="54" s="1"/>
  <c r="J41" i="37"/>
  <c r="K41" i="54" s="1"/>
  <c r="K41" i="40" s="1"/>
  <c r="G52" i="37"/>
  <c r="H52" i="49" s="1"/>
  <c r="H52" i="54"/>
  <c r="I101" i="37"/>
  <c r="J101" i="49" s="1"/>
  <c r="AD46" i="54"/>
  <c r="AA46" i="54"/>
  <c r="L37" i="54"/>
  <c r="L37" i="40" s="1"/>
  <c r="AD93" i="54"/>
  <c r="AA93" i="54"/>
  <c r="H93" i="37"/>
  <c r="I93" i="49" s="1"/>
  <c r="J45" i="49"/>
  <c r="K108" i="37"/>
  <c r="L108" i="54" s="1"/>
  <c r="L108" i="40" s="1"/>
  <c r="L108" i="49"/>
  <c r="J38" i="37"/>
  <c r="K38" i="54"/>
  <c r="J34" i="37"/>
  <c r="K34" i="54" s="1"/>
  <c r="L106" i="49"/>
  <c r="J106" i="37"/>
  <c r="K106" i="54"/>
  <c r="K109" i="37"/>
  <c r="L109" i="54"/>
  <c r="L109" i="49"/>
  <c r="K37" i="49"/>
  <c r="J37" i="37"/>
  <c r="K37" i="54"/>
  <c r="K37" i="40" s="1"/>
  <c r="AA93" i="49"/>
  <c r="AD93" i="49"/>
  <c r="M109" i="42"/>
  <c r="L109" i="32"/>
  <c r="M109" i="52"/>
  <c r="M109" i="40" s="1"/>
  <c r="K109" i="34" a="1"/>
  <c r="K109" i="34" s="1"/>
  <c r="K93" i="40"/>
  <c r="L105" i="52"/>
  <c r="AD16" i="53"/>
  <c r="AA16" i="53"/>
  <c r="AA85" i="54"/>
  <c r="AD85" i="54"/>
  <c r="AD25" i="42"/>
  <c r="AA60" i="54"/>
  <c r="AD60" i="54"/>
  <c r="AD31" i="47"/>
  <c r="AA31" i="47"/>
  <c r="AE73" i="43"/>
  <c r="Z73" i="43"/>
  <c r="AE61" i="43"/>
  <c r="Z61" i="43"/>
  <c r="AD25" i="54"/>
  <c r="AA25" i="54"/>
  <c r="AE100" i="47"/>
  <c r="Z100" i="47"/>
  <c r="K54" i="4"/>
  <c r="L54" i="24" s="1"/>
  <c r="K30" i="4"/>
  <c r="L30" i="24" s="1"/>
  <c r="L30" i="42" s="1"/>
  <c r="K60" i="4"/>
  <c r="L60" i="24" s="1"/>
  <c r="L60" i="42" s="1"/>
  <c r="E49" i="13"/>
  <c r="F49" i="51"/>
  <c r="F105" i="36"/>
  <c r="G105" i="47"/>
  <c r="G105" i="53"/>
  <c r="K34" i="51"/>
  <c r="I34" i="13"/>
  <c r="J34" i="51"/>
  <c r="L96" i="51"/>
  <c r="J96" i="13"/>
  <c r="K96" i="45" s="1"/>
  <c r="J40" i="37"/>
  <c r="K40" i="49" s="1"/>
  <c r="K40" i="42" s="1"/>
  <c r="AD51" i="54"/>
  <c r="AA51" i="54"/>
  <c r="I44" i="37"/>
  <c r="J44" i="49" s="1"/>
  <c r="F110" i="36"/>
  <c r="G110" i="47" s="1"/>
  <c r="F64" i="13"/>
  <c r="G64" i="45" s="1"/>
  <c r="J68" i="53"/>
  <c r="I68" i="36"/>
  <c r="J68" i="47"/>
  <c r="K68" i="53"/>
  <c r="AE47" i="53"/>
  <c r="Z47" i="53"/>
  <c r="Z47" i="47"/>
  <c r="AE47" i="47"/>
  <c r="J65" i="32"/>
  <c r="I65" i="13"/>
  <c r="J65" i="51" s="1"/>
  <c r="K65" i="45"/>
  <c r="K65" i="42" s="1"/>
  <c r="AD99" i="53"/>
  <c r="AA99" i="53"/>
  <c r="J54" i="37"/>
  <c r="K54" i="54"/>
  <c r="K54" i="49"/>
  <c r="G39" i="36"/>
  <c r="H39" i="53" s="1"/>
  <c r="J43" i="45"/>
  <c r="H43" i="13"/>
  <c r="I43" i="51" s="1"/>
  <c r="J62" i="45"/>
  <c r="I62" i="13"/>
  <c r="J62" i="51"/>
  <c r="AD27" i="47"/>
  <c r="AA27" i="47"/>
  <c r="J29" i="37"/>
  <c r="K29" i="54" s="1"/>
  <c r="H61" i="36"/>
  <c r="I61" i="53" s="1"/>
  <c r="J77" i="13"/>
  <c r="K77" i="45" s="1"/>
  <c r="J83" i="37"/>
  <c r="K83" i="49" s="1"/>
  <c r="L110" i="4"/>
  <c r="M110" i="24" s="1"/>
  <c r="M110" i="42" s="1"/>
  <c r="AA45" i="49"/>
  <c r="AD45" i="49"/>
  <c r="AA45" i="54"/>
  <c r="AD45" i="54"/>
  <c r="K32" i="51"/>
  <c r="I32" i="13"/>
  <c r="J32" i="51"/>
  <c r="C41" i="36"/>
  <c r="D41" i="53" s="1"/>
  <c r="G25" i="13"/>
  <c r="H25" i="45" s="1"/>
  <c r="I25" i="45"/>
  <c r="J48" i="45"/>
  <c r="H48" i="13"/>
  <c r="I48" i="45"/>
  <c r="I48" i="51"/>
  <c r="H4" i="13"/>
  <c r="I4" i="51" s="1"/>
  <c r="I4" i="45"/>
  <c r="I4" i="32"/>
  <c r="K7" i="32"/>
  <c r="K7" i="45"/>
  <c r="J7" i="13"/>
  <c r="D46" i="36"/>
  <c r="E46" i="47" s="1"/>
  <c r="I70" i="37"/>
  <c r="J70" i="49" s="1"/>
  <c r="J82" i="37"/>
  <c r="K82" i="54" s="1"/>
  <c r="K82" i="40" s="1"/>
  <c r="K82" i="49"/>
  <c r="H94" i="36"/>
  <c r="I94" i="47" s="1"/>
  <c r="I94" i="53"/>
  <c r="J100" i="37"/>
  <c r="K100" i="49" s="1"/>
  <c r="H75" i="36"/>
  <c r="I75" i="53" s="1"/>
  <c r="J60" i="40"/>
  <c r="AD60" i="51"/>
  <c r="AA60" i="51"/>
  <c r="L66" i="45"/>
  <c r="J66" i="13"/>
  <c r="K66" i="45"/>
  <c r="K66" i="51"/>
  <c r="K100" i="4"/>
  <c r="L100" i="24" s="1"/>
  <c r="L100" i="42" s="1"/>
  <c r="L3" i="45"/>
  <c r="L3" i="42" s="1"/>
  <c r="K3" i="51"/>
  <c r="J3" i="13"/>
  <c r="K62" i="4"/>
  <c r="L62" i="24" s="1"/>
  <c r="L62" i="42" s="1"/>
  <c r="K38" i="4"/>
  <c r="L38" i="24" s="1"/>
  <c r="L38" i="42" s="1"/>
  <c r="K14" i="4"/>
  <c r="L14" i="24" s="1"/>
  <c r="L14" i="42" s="1"/>
  <c r="K28" i="4"/>
  <c r="L28" i="24" s="1"/>
  <c r="K92" i="4"/>
  <c r="L92" i="24" s="1"/>
  <c r="L92" i="42" s="1"/>
  <c r="AD48" i="49"/>
  <c r="AA48" i="49"/>
  <c r="AD48" i="53"/>
  <c r="AA48" i="53"/>
  <c r="G48" i="36"/>
  <c r="H48" i="47" s="1"/>
  <c r="H48" i="53"/>
  <c r="AD63" i="49"/>
  <c r="AA63" i="49"/>
  <c r="H63" i="37"/>
  <c r="I63" i="49" s="1"/>
  <c r="H53" i="36"/>
  <c r="I53" i="47" s="1"/>
  <c r="I53" i="53"/>
  <c r="F17" i="30"/>
  <c r="G17" i="50"/>
  <c r="F9" i="30"/>
  <c r="G9" i="50"/>
  <c r="F101" i="6"/>
  <c r="G101" i="43"/>
  <c r="F93" i="6"/>
  <c r="G93" i="43"/>
  <c r="F85" i="6"/>
  <c r="G85" i="43"/>
  <c r="L85" i="45"/>
  <c r="L85" i="42" s="1"/>
  <c r="J85" i="13"/>
  <c r="K85" i="51" s="1"/>
  <c r="K85" i="40" s="1"/>
  <c r="K85" i="45"/>
  <c r="K85" i="42" s="1"/>
  <c r="I36" i="37"/>
  <c r="J36" i="54" s="1"/>
  <c r="K36" i="54"/>
  <c r="K36" i="40" s="1"/>
  <c r="I51" i="13"/>
  <c r="J51" i="45"/>
  <c r="J75" i="13"/>
  <c r="K75" i="51"/>
  <c r="K75" i="40" s="1"/>
  <c r="K75" i="45"/>
  <c r="K75" i="42" s="1"/>
  <c r="J30" i="13"/>
  <c r="K30" i="45" s="1"/>
  <c r="K30" i="51"/>
  <c r="K30" i="40" s="1"/>
  <c r="I72" i="37"/>
  <c r="J72" i="49" s="1"/>
  <c r="AE41" i="43"/>
  <c r="Z41" i="43"/>
  <c r="Z69" i="43"/>
  <c r="AE69" i="43"/>
  <c r="AE53" i="43"/>
  <c r="Z53" i="43"/>
  <c r="H107" i="4"/>
  <c r="I107" i="24" s="1"/>
  <c r="AA59" i="49"/>
  <c r="AD59" i="49"/>
  <c r="J59" i="42"/>
  <c r="H44" i="51"/>
  <c r="F44" i="13"/>
  <c r="G44" i="51" s="1"/>
  <c r="AD69" i="51"/>
  <c r="AA69" i="51"/>
  <c r="I69" i="51"/>
  <c r="H69" i="13"/>
  <c r="E110" i="13"/>
  <c r="F110" i="45" s="1"/>
  <c r="AA67" i="53"/>
  <c r="AD67" i="53"/>
  <c r="H67" i="36"/>
  <c r="I67" i="53" s="1"/>
  <c r="AD107" i="43"/>
  <c r="F32" i="23" s="1"/>
  <c r="AA107" i="43"/>
  <c r="C32" i="23" s="1"/>
  <c r="I39" i="13"/>
  <c r="J39" i="51"/>
  <c r="I23" i="36"/>
  <c r="J23" i="47" s="1"/>
  <c r="K77" i="32"/>
  <c r="J77" i="32" s="1"/>
  <c r="H109" i="45"/>
  <c r="F109" i="13"/>
  <c r="G109" i="51" s="1"/>
  <c r="G109" i="45"/>
  <c r="AA92" i="54"/>
  <c r="AD92" i="54"/>
  <c r="H92" i="37"/>
  <c r="I92" i="49" s="1"/>
  <c r="I48" i="32"/>
  <c r="H48" i="32" s="1"/>
  <c r="AD110" i="52"/>
  <c r="F68" i="41" s="1"/>
  <c r="F66" i="41" s="1"/>
  <c r="AA110" i="52"/>
  <c r="C68" i="41" s="1"/>
  <c r="C66" i="41" s="1"/>
  <c r="H110" i="34" a="1"/>
  <c r="H110" i="34" s="1"/>
  <c r="I110" i="46" s="1"/>
  <c r="H46" i="13"/>
  <c r="I46" i="51" s="1"/>
  <c r="I46" i="40" s="1"/>
  <c r="I46" i="45"/>
  <c r="K47" i="45"/>
  <c r="J47" i="51"/>
  <c r="I47" i="13"/>
  <c r="J47" i="45"/>
  <c r="F59" i="30"/>
  <c r="G59" i="50"/>
  <c r="F43" i="30"/>
  <c r="G43" i="50"/>
  <c r="F27" i="30"/>
  <c r="G27" i="50"/>
  <c r="F3" i="30"/>
  <c r="G3" i="50"/>
  <c r="AD37" i="53"/>
  <c r="AA37" i="53"/>
  <c r="E87" i="13"/>
  <c r="F87" i="45" s="1"/>
  <c r="F87" i="51"/>
  <c r="L80" i="45"/>
  <c r="L80" i="42" s="1"/>
  <c r="J80" i="13"/>
  <c r="K80" i="51" s="1"/>
  <c r="K80" i="45"/>
  <c r="I80" i="37"/>
  <c r="J80" i="54" s="1"/>
  <c r="F61" i="13"/>
  <c r="G61" i="45"/>
  <c r="G61" i="51"/>
  <c r="D81" i="36"/>
  <c r="E81" i="53" s="1"/>
  <c r="E81" i="47"/>
  <c r="I97" i="36"/>
  <c r="J97" i="53" s="1"/>
  <c r="J97" i="47"/>
  <c r="G76" i="36"/>
  <c r="H76" i="53" s="1"/>
  <c r="I76" i="53"/>
  <c r="I91" i="30"/>
  <c r="J91" i="50"/>
  <c r="F89" i="13"/>
  <c r="G89" i="51"/>
  <c r="G89" i="45"/>
  <c r="G64" i="32"/>
  <c r="F64" i="32" s="1"/>
  <c r="G83" i="13"/>
  <c r="H83" i="45"/>
  <c r="H83" i="51"/>
  <c r="AE45" i="53"/>
  <c r="Z45" i="53"/>
  <c r="K102" i="4"/>
  <c r="L102" i="24" s="1"/>
  <c r="K94" i="4"/>
  <c r="L94" i="24" s="1"/>
  <c r="L94" i="42" s="1"/>
  <c r="K86" i="4"/>
  <c r="L86" i="24" s="1"/>
  <c r="L86" i="42" s="1"/>
  <c r="K78" i="4"/>
  <c r="L78" i="24" s="1"/>
  <c r="L78" i="42" s="1"/>
  <c r="F50" i="37"/>
  <c r="G50" i="54" s="1"/>
  <c r="AD31" i="51"/>
  <c r="AA31" i="51"/>
  <c r="AA31" i="45"/>
  <c r="AD31" i="45"/>
  <c r="J56" i="13"/>
  <c r="K56" i="45"/>
  <c r="K56" i="51"/>
  <c r="AA18" i="51"/>
  <c r="AD18" i="51"/>
  <c r="I35" i="32"/>
  <c r="I35" i="51"/>
  <c r="H35" i="13"/>
  <c r="I35" i="45"/>
  <c r="E53" i="13"/>
  <c r="F53" i="51" s="1"/>
  <c r="AD81" i="45"/>
  <c r="AA81" i="45"/>
  <c r="AA87" i="49"/>
  <c r="AD87" i="49"/>
  <c r="H87" i="37"/>
  <c r="I87" i="49" s="1"/>
  <c r="G35" i="36"/>
  <c r="H35" i="47" s="1"/>
  <c r="I13" i="37"/>
  <c r="J13" i="54" s="1"/>
  <c r="K23" i="51"/>
  <c r="J23" i="13"/>
  <c r="J91" i="37"/>
  <c r="K91" i="49" s="1"/>
  <c r="K91" i="42" s="1"/>
  <c r="I53" i="37"/>
  <c r="J53" i="54" s="1"/>
  <c r="K53" i="54"/>
  <c r="K53" i="40" s="1"/>
  <c r="I56" i="37"/>
  <c r="J56" i="54" s="1"/>
  <c r="J56" i="49"/>
  <c r="K56" i="54"/>
  <c r="I97" i="30"/>
  <c r="J97" i="50"/>
  <c r="I89" i="30"/>
  <c r="J89" i="50"/>
  <c r="AE107" i="53"/>
  <c r="G34" i="41" s="1"/>
  <c r="Z107" i="53"/>
  <c r="B34" i="41" s="1"/>
  <c r="G87" i="36"/>
  <c r="H87" i="47" s="1"/>
  <c r="J49" i="37"/>
  <c r="K49" i="49" s="1"/>
  <c r="K49" i="42" s="1"/>
  <c r="L49" i="54"/>
  <c r="L49" i="40" s="1"/>
  <c r="F38" i="36"/>
  <c r="G38" i="53" s="1"/>
  <c r="J99" i="37"/>
  <c r="K99" i="49" s="1"/>
  <c r="F77" i="30"/>
  <c r="G77" i="50"/>
  <c r="F69" i="30"/>
  <c r="G69" i="50"/>
  <c r="F53" i="30"/>
  <c r="G53" i="50"/>
  <c r="F45" i="30"/>
  <c r="G45" i="50"/>
  <c r="E83" i="6"/>
  <c r="F83" i="43"/>
  <c r="F59" i="13"/>
  <c r="G59" i="51" s="1"/>
  <c r="D78" i="36"/>
  <c r="E78" i="47" s="1"/>
  <c r="F78" i="53"/>
  <c r="I38" i="13"/>
  <c r="I38" i="32" s="1"/>
  <c r="G72" i="32"/>
  <c r="C62" i="36"/>
  <c r="D62" i="53" s="1"/>
  <c r="AD17" i="47"/>
  <c r="AA17" i="47"/>
  <c r="AD17" i="53"/>
  <c r="AA17" i="53"/>
  <c r="I99" i="30"/>
  <c r="J99" i="50" s="1"/>
  <c r="F83" i="30"/>
  <c r="G83" i="50" s="1"/>
  <c r="I28" i="45"/>
  <c r="G28" i="13"/>
  <c r="H28" i="51" s="1"/>
  <c r="I24" i="13"/>
  <c r="J24" i="51" s="1"/>
  <c r="K24" i="45"/>
  <c r="I67" i="51"/>
  <c r="G67" i="13"/>
  <c r="G67" i="32" s="1"/>
  <c r="I94" i="37"/>
  <c r="J94" i="54" s="1"/>
  <c r="K66" i="32"/>
  <c r="J110" i="37"/>
  <c r="K110" i="49" s="1"/>
  <c r="J32" i="32"/>
  <c r="I32" i="32" s="1"/>
  <c r="J79" i="37"/>
  <c r="K79" i="54" s="1"/>
  <c r="K79" i="40" s="1"/>
  <c r="AD72" i="53"/>
  <c r="AA72" i="53"/>
  <c r="H72" i="36"/>
  <c r="I72" i="53" s="1"/>
  <c r="F28" i="36"/>
  <c r="G28" i="53" s="1"/>
  <c r="G36" i="36"/>
  <c r="H36" i="47" s="1"/>
  <c r="I36" i="53"/>
  <c r="K101" i="40"/>
  <c r="K5" i="40"/>
  <c r="E8" i="36"/>
  <c r="F8" i="53" s="1"/>
  <c r="I110" i="6"/>
  <c r="J110" i="43" s="1"/>
  <c r="AE55" i="47"/>
  <c r="Z55" i="47"/>
  <c r="J28" i="37"/>
  <c r="K28" i="49" s="1"/>
  <c r="AA80" i="47"/>
  <c r="AD80" i="47"/>
  <c r="AD80" i="53"/>
  <c r="AA80" i="53"/>
  <c r="J106" i="4"/>
  <c r="K106" i="24" s="1"/>
  <c r="E95" i="36"/>
  <c r="F95" i="47" s="1"/>
  <c r="AA27" i="54"/>
  <c r="AD27" i="54"/>
  <c r="H27" i="37"/>
  <c r="I27" i="54"/>
  <c r="I27" i="49"/>
  <c r="J23" i="37"/>
  <c r="K23" i="49" s="1"/>
  <c r="G8" i="13"/>
  <c r="H8" i="51" s="1"/>
  <c r="K99" i="51"/>
  <c r="J99" i="51"/>
  <c r="I99" i="13"/>
  <c r="AA41" i="45"/>
  <c r="AD41" i="45"/>
  <c r="J106" i="34" a="1"/>
  <c r="J106" i="34" s="1"/>
  <c r="K106" i="46" s="1"/>
  <c r="I98" i="32"/>
  <c r="E56" i="36"/>
  <c r="F56" i="53" s="1"/>
  <c r="L39" i="42"/>
  <c r="F85" i="30"/>
  <c r="G85" i="50"/>
  <c r="F61" i="30"/>
  <c r="G61" i="50"/>
  <c r="F37" i="30"/>
  <c r="G37" i="50"/>
  <c r="F29" i="30"/>
  <c r="G29" i="50"/>
  <c r="F21" i="30"/>
  <c r="G21" i="50"/>
  <c r="F13" i="30"/>
  <c r="G13" i="50"/>
  <c r="F5" i="30"/>
  <c r="G5" i="50"/>
  <c r="E99" i="6"/>
  <c r="F99" i="43"/>
  <c r="E91" i="6"/>
  <c r="F91" i="43"/>
  <c r="K74" i="4"/>
  <c r="L74" i="24" s="1"/>
  <c r="K66" i="4"/>
  <c r="L66" i="24" s="1"/>
  <c r="K58" i="4"/>
  <c r="L58" i="24"/>
  <c r="K50" i="4"/>
  <c r="L50" i="24" s="1"/>
  <c r="L50" i="42" s="1"/>
  <c r="K42" i="4"/>
  <c r="L42" i="24" s="1"/>
  <c r="L42" i="42" s="1"/>
  <c r="K34" i="4"/>
  <c r="L34" i="24" s="1"/>
  <c r="L34" i="42" s="1"/>
  <c r="K26" i="4"/>
  <c r="L26" i="24" s="1"/>
  <c r="L26" i="42" s="1"/>
  <c r="K18" i="4"/>
  <c r="L18" i="24" s="1"/>
  <c r="K10" i="4"/>
  <c r="L10" i="24"/>
  <c r="L10" i="42" s="1"/>
  <c r="K12" i="4"/>
  <c r="L12" i="24" s="1"/>
  <c r="K44" i="4"/>
  <c r="L44" i="24" s="1"/>
  <c r="L44" i="42" s="1"/>
  <c r="K76" i="4"/>
  <c r="L76" i="24" s="1"/>
  <c r="J19" i="51"/>
  <c r="I19" i="13"/>
  <c r="J19" i="32"/>
  <c r="I19" i="32" s="1"/>
  <c r="K20" i="32"/>
  <c r="AA70" i="53"/>
  <c r="AD70" i="53"/>
  <c r="I70" i="47"/>
  <c r="H70" i="36"/>
  <c r="K98" i="51"/>
  <c r="I98" i="13"/>
  <c r="J98" i="45"/>
  <c r="L98" i="40"/>
  <c r="K55" i="49"/>
  <c r="K55" i="42" s="1"/>
  <c r="H13" i="36"/>
  <c r="I13" i="47"/>
  <c r="I13" i="53"/>
  <c r="J85" i="49"/>
  <c r="I106" i="50"/>
  <c r="H106" i="30"/>
  <c r="Z52" i="47"/>
  <c r="AE52" i="47"/>
  <c r="AD76" i="51"/>
  <c r="AA76" i="51"/>
  <c r="K100" i="51"/>
  <c r="I72" i="45"/>
  <c r="H72" i="45"/>
  <c r="G72" i="13"/>
  <c r="K64" i="54"/>
  <c r="K64" i="40" s="1"/>
  <c r="J4" i="49"/>
  <c r="I4" i="37"/>
  <c r="J4" i="54"/>
  <c r="G61" i="32"/>
  <c r="F61" i="32" s="1"/>
  <c r="K42" i="45"/>
  <c r="I42" i="13"/>
  <c r="J42" i="51"/>
  <c r="J42" i="45"/>
  <c r="I76" i="51"/>
  <c r="G76" i="13"/>
  <c r="H76" i="51"/>
  <c r="J10" i="13"/>
  <c r="J10" i="32" s="1"/>
  <c r="K10" i="51"/>
  <c r="K10" i="40" s="1"/>
  <c r="K61" i="49"/>
  <c r="J61" i="37"/>
  <c r="K30" i="32"/>
  <c r="J30" i="32" s="1"/>
  <c r="AD87" i="40"/>
  <c r="AA87" i="40"/>
  <c r="C100" i="36"/>
  <c r="D100" i="47" s="1"/>
  <c r="D100" i="53"/>
  <c r="AA35" i="49"/>
  <c r="AD35" i="49"/>
  <c r="H31" i="36"/>
  <c r="I31" i="47" s="1"/>
  <c r="I31" i="53"/>
  <c r="K70" i="4"/>
  <c r="L70" i="24" s="1"/>
  <c r="L70" i="42" s="1"/>
  <c r="K46" i="4"/>
  <c r="L46" i="24" s="1"/>
  <c r="L46" i="42" s="1"/>
  <c r="K6" i="4"/>
  <c r="L6" i="24" s="1"/>
  <c r="L6" i="42" s="1"/>
  <c r="I5" i="37"/>
  <c r="J5" i="49"/>
  <c r="J5" i="54"/>
  <c r="F73" i="32"/>
  <c r="F108" i="34" a="1"/>
  <c r="F108" i="34" s="1"/>
  <c r="G108" i="46" s="1"/>
  <c r="D60" i="36"/>
  <c r="E60" i="47" s="1"/>
  <c r="AD99" i="47"/>
  <c r="AA99" i="47"/>
  <c r="D88" i="36"/>
  <c r="E88" i="47" s="1"/>
  <c r="I39" i="47"/>
  <c r="J97" i="37"/>
  <c r="K97" i="54" s="1"/>
  <c r="G25" i="32"/>
  <c r="J61" i="53"/>
  <c r="AA10" i="49"/>
  <c r="AD10" i="49"/>
  <c r="K70" i="45"/>
  <c r="J70" i="51"/>
  <c r="I70" i="13"/>
  <c r="L77" i="45"/>
  <c r="AD4" i="47"/>
  <c r="AA4" i="47"/>
  <c r="G105" i="45"/>
  <c r="I43" i="32"/>
  <c r="H43" i="32" s="1"/>
  <c r="E100" i="53"/>
  <c r="J47" i="37"/>
  <c r="K47" i="49" s="1"/>
  <c r="L47" i="49"/>
  <c r="H46" i="32"/>
  <c r="I24" i="32"/>
  <c r="E106" i="36"/>
  <c r="F106" i="47" s="1"/>
  <c r="F106" i="53"/>
  <c r="H35" i="37"/>
  <c r="I35" i="49" s="1"/>
  <c r="I35" i="54"/>
  <c r="J35" i="54"/>
  <c r="J31" i="53"/>
  <c r="M70" i="24"/>
  <c r="M70" i="42" s="1"/>
  <c r="M54" i="24"/>
  <c r="M54" i="42" s="1"/>
  <c r="M46" i="24"/>
  <c r="M46" i="42" s="1"/>
  <c r="M30" i="24"/>
  <c r="M30" i="42" s="1"/>
  <c r="M6" i="24"/>
  <c r="M6" i="42" s="1"/>
  <c r="M60" i="24"/>
  <c r="M60" i="42" s="1"/>
  <c r="K5" i="49"/>
  <c r="K5" i="42" s="1"/>
  <c r="AA87" i="42"/>
  <c r="AD87" i="42"/>
  <c r="G49" i="51"/>
  <c r="L52" i="45"/>
  <c r="J52" i="13"/>
  <c r="K52" i="51"/>
  <c r="K52" i="40" s="1"/>
  <c r="H105" i="47"/>
  <c r="K34" i="45"/>
  <c r="J34" i="32"/>
  <c r="I34" i="32" s="1"/>
  <c r="L96" i="45"/>
  <c r="L96" i="42" s="1"/>
  <c r="L40" i="49"/>
  <c r="L40" i="42" s="1"/>
  <c r="I101" i="30"/>
  <c r="J101" i="50"/>
  <c r="F75" i="30"/>
  <c r="G75" i="50"/>
  <c r="F67" i="30"/>
  <c r="G67" i="50"/>
  <c r="AA51" i="49"/>
  <c r="AD51" i="49"/>
  <c r="H51" i="37"/>
  <c r="I51" i="54" s="1"/>
  <c r="K44" i="54"/>
  <c r="K44" i="40" s="1"/>
  <c r="H110" i="47"/>
  <c r="H110" i="53"/>
  <c r="H64" i="45"/>
  <c r="K68" i="47"/>
  <c r="G94" i="45"/>
  <c r="E94" i="13"/>
  <c r="F94" i="45" s="1"/>
  <c r="F94" i="51"/>
  <c r="C47" i="36"/>
  <c r="D47" i="53" s="1"/>
  <c r="J86" i="37"/>
  <c r="K86" i="54" s="1"/>
  <c r="K86" i="40" s="1"/>
  <c r="K65" i="51"/>
  <c r="H108" i="46"/>
  <c r="AA92" i="40"/>
  <c r="AD92" i="40"/>
  <c r="F60" i="47"/>
  <c r="H99" i="36"/>
  <c r="I99" i="53" s="1"/>
  <c r="I108" i="4"/>
  <c r="J108" i="24" s="1"/>
  <c r="F88" i="47"/>
  <c r="L54" i="49"/>
  <c r="L54" i="54"/>
  <c r="F59" i="32"/>
  <c r="L74" i="45"/>
  <c r="J74" i="13"/>
  <c r="K74" i="45"/>
  <c r="K55" i="40"/>
  <c r="I55" i="13"/>
  <c r="J55" i="51"/>
  <c r="I39" i="53"/>
  <c r="J43" i="51"/>
  <c r="H88" i="51"/>
  <c r="G88" i="13"/>
  <c r="L29" i="40"/>
  <c r="K29" i="51"/>
  <c r="I29" i="13"/>
  <c r="I29" i="32" s="1"/>
  <c r="J29" i="51"/>
  <c r="H73" i="45"/>
  <c r="F73" i="13"/>
  <c r="G73" i="51"/>
  <c r="K62" i="51"/>
  <c r="L97" i="54"/>
  <c r="L97" i="40" s="1"/>
  <c r="G27" i="36"/>
  <c r="H27" i="47" s="1"/>
  <c r="L29" i="49"/>
  <c r="L29" i="42" s="1"/>
  <c r="I47" i="32"/>
  <c r="F44" i="32"/>
  <c r="J61" i="47"/>
  <c r="H10" i="37"/>
  <c r="I10" i="54" s="1"/>
  <c r="J10" i="54"/>
  <c r="J89" i="53"/>
  <c r="I89" i="36"/>
  <c r="J89" i="47"/>
  <c r="K89" i="47"/>
  <c r="E34" i="36"/>
  <c r="F34" i="47" s="1"/>
  <c r="K70" i="51"/>
  <c r="L77" i="51"/>
  <c r="E43" i="36"/>
  <c r="F43" i="47" s="1"/>
  <c r="H4" i="36"/>
  <c r="I4" i="47"/>
  <c r="I4" i="53"/>
  <c r="J4" i="53"/>
  <c r="L83" i="49"/>
  <c r="L83" i="42" s="1"/>
  <c r="N110" i="24"/>
  <c r="N110" i="42" s="1"/>
  <c r="I75" i="37"/>
  <c r="J75" i="49" s="1"/>
  <c r="H45" i="37"/>
  <c r="I45" i="49" s="1"/>
  <c r="G57" i="37"/>
  <c r="H57" i="49" s="1"/>
  <c r="K32" i="45"/>
  <c r="I29" i="36"/>
  <c r="J29" i="53" s="1"/>
  <c r="J29" i="47"/>
  <c r="E41" i="53"/>
  <c r="E41" i="47"/>
  <c r="I25" i="51"/>
  <c r="J73" i="37"/>
  <c r="K73" i="54" s="1"/>
  <c r="K73" i="40" s="1"/>
  <c r="J48" i="51"/>
  <c r="J4" i="45"/>
  <c r="J4" i="51"/>
  <c r="L7" i="45"/>
  <c r="L7" i="51"/>
  <c r="L7" i="40" s="1"/>
  <c r="E14" i="36"/>
  <c r="F14" i="53" s="1"/>
  <c r="I39" i="37"/>
  <c r="J39" i="54" s="1"/>
  <c r="K39" i="49"/>
  <c r="K39" i="42" s="1"/>
  <c r="F46" i="47"/>
  <c r="F46" i="53"/>
  <c r="K70" i="49"/>
  <c r="K70" i="54"/>
  <c r="L82" i="54"/>
  <c r="L82" i="40" s="1"/>
  <c r="I36" i="13"/>
  <c r="J36" i="51"/>
  <c r="L58" i="45"/>
  <c r="L58" i="42" s="1"/>
  <c r="J58" i="13"/>
  <c r="K58" i="45" s="1"/>
  <c r="J94" i="47"/>
  <c r="J94" i="53"/>
  <c r="L100" i="54"/>
  <c r="L100" i="40" s="1"/>
  <c r="J75" i="53"/>
  <c r="J75" i="47"/>
  <c r="J60" i="45"/>
  <c r="H60" i="13"/>
  <c r="H60" i="32" s="1"/>
  <c r="I60" i="45"/>
  <c r="G105" i="6"/>
  <c r="H105" i="43" s="1"/>
  <c r="K22" i="4"/>
  <c r="L22" i="24" s="1"/>
  <c r="G83" i="32"/>
  <c r="J68" i="37"/>
  <c r="K68" i="49" s="1"/>
  <c r="K68" i="54"/>
  <c r="L66" i="51"/>
  <c r="M100" i="24"/>
  <c r="M100" i="42" s="1"/>
  <c r="J81" i="37"/>
  <c r="K81" i="49" s="1"/>
  <c r="K81" i="42" s="1"/>
  <c r="I95" i="30"/>
  <c r="J95" i="50"/>
  <c r="F51" i="30"/>
  <c r="G51" i="50"/>
  <c r="F35" i="30"/>
  <c r="G35" i="50"/>
  <c r="F19" i="30"/>
  <c r="G19" i="50"/>
  <c r="E95" i="6"/>
  <c r="F95" i="43"/>
  <c r="K11" i="45"/>
  <c r="I11" i="13"/>
  <c r="J11" i="45" s="1"/>
  <c r="J11" i="51"/>
  <c r="L3" i="51"/>
  <c r="K3" i="32"/>
  <c r="J3" i="32" s="1"/>
  <c r="L84" i="45"/>
  <c r="J84" i="13"/>
  <c r="K84" i="51" s="1"/>
  <c r="M62" i="24"/>
  <c r="M62" i="42" s="1"/>
  <c r="M38" i="24"/>
  <c r="M38" i="42" s="1"/>
  <c r="M14" i="24"/>
  <c r="M14" i="42" s="1"/>
  <c r="M28" i="24"/>
  <c r="M28" i="42" s="1"/>
  <c r="M92" i="24"/>
  <c r="M92" i="42" s="1"/>
  <c r="K57" i="51"/>
  <c r="K57" i="40" s="1"/>
  <c r="I57" i="13"/>
  <c r="J57" i="45" s="1"/>
  <c r="I82" i="36"/>
  <c r="J82" i="53" s="1"/>
  <c r="K45" i="51"/>
  <c r="K45" i="40" s="1"/>
  <c r="I45" i="13"/>
  <c r="J45" i="51" s="1"/>
  <c r="J45" i="45"/>
  <c r="I109" i="6"/>
  <c r="J109" i="43"/>
  <c r="K109" i="4"/>
  <c r="L109" i="24" s="1"/>
  <c r="K96" i="32"/>
  <c r="J96" i="32" s="1"/>
  <c r="AD48" i="54"/>
  <c r="AA48" i="54"/>
  <c r="H48" i="37"/>
  <c r="I48" i="54" s="1"/>
  <c r="I48" i="47"/>
  <c r="I48" i="53"/>
  <c r="J45" i="32"/>
  <c r="I45" i="32" s="1"/>
  <c r="J63" i="54"/>
  <c r="J53" i="53"/>
  <c r="J53" i="47"/>
  <c r="H17" i="50"/>
  <c r="H9" i="50"/>
  <c r="H101" i="43"/>
  <c r="H93" i="43"/>
  <c r="H85" i="43"/>
  <c r="L85" i="51"/>
  <c r="L85" i="40" s="1"/>
  <c r="K16" i="45"/>
  <c r="K16" i="42" s="1"/>
  <c r="I16" i="13"/>
  <c r="J16" i="45"/>
  <c r="I19" i="37"/>
  <c r="J19" i="54" s="1"/>
  <c r="K19" i="54"/>
  <c r="K19" i="40" s="1"/>
  <c r="K36" i="49"/>
  <c r="K51" i="51"/>
  <c r="K51" i="40" s="1"/>
  <c r="K51" i="45"/>
  <c r="K51" i="42" s="1"/>
  <c r="L75" i="45"/>
  <c r="L75" i="42" s="1"/>
  <c r="G76" i="32"/>
  <c r="L30" i="51"/>
  <c r="L30" i="40" s="1"/>
  <c r="K72" i="49"/>
  <c r="K72" i="42" s="1"/>
  <c r="K72" i="54"/>
  <c r="K72" i="40" s="1"/>
  <c r="F87" i="30"/>
  <c r="G87" i="50" s="1"/>
  <c r="F79" i="30"/>
  <c r="G79" i="50" s="1"/>
  <c r="F63" i="30"/>
  <c r="G63" i="50" s="1"/>
  <c r="F55" i="30"/>
  <c r="G55" i="50" s="1"/>
  <c r="F23" i="30"/>
  <c r="G23" i="50" s="1"/>
  <c r="F15" i="30"/>
  <c r="G15" i="50" s="1"/>
  <c r="F89" i="6"/>
  <c r="G89" i="43" s="1"/>
  <c r="F81" i="6"/>
  <c r="G81" i="43" s="1"/>
  <c r="C41" i="6"/>
  <c r="D41" i="43" s="1"/>
  <c r="F49" i="30"/>
  <c r="G49" i="50" s="1"/>
  <c r="F41" i="30"/>
  <c r="G41" i="50" s="1"/>
  <c r="F33" i="30"/>
  <c r="G33" i="50" s="1"/>
  <c r="C69" i="6"/>
  <c r="D69" i="43" s="1"/>
  <c r="C53" i="6"/>
  <c r="D53" i="43" s="1"/>
  <c r="K4" i="4"/>
  <c r="L4" i="24" s="1"/>
  <c r="L4" i="42" s="1"/>
  <c r="K36" i="4"/>
  <c r="L36" i="24" s="1"/>
  <c r="L36" i="42" s="1"/>
  <c r="K68" i="4"/>
  <c r="L68" i="24" s="1"/>
  <c r="L68" i="42" s="1"/>
  <c r="L108" i="45"/>
  <c r="L108" i="42" s="1"/>
  <c r="J108" i="13"/>
  <c r="K108" i="51"/>
  <c r="K108" i="45"/>
  <c r="E78" i="37"/>
  <c r="F78" i="54" s="1"/>
  <c r="G78" i="54"/>
  <c r="I42" i="32"/>
  <c r="K95" i="45"/>
  <c r="K95" i="42" s="1"/>
  <c r="I95" i="13"/>
  <c r="J95" i="51" s="1"/>
  <c r="J107" i="24"/>
  <c r="K90" i="51"/>
  <c r="K90" i="40" s="1"/>
  <c r="I90" i="13"/>
  <c r="J90" i="45" s="1"/>
  <c r="J90" i="51"/>
  <c r="H59" i="37"/>
  <c r="I59" i="49" s="1"/>
  <c r="I59" i="42" s="1"/>
  <c r="J59" i="54"/>
  <c r="L102" i="45"/>
  <c r="J102" i="13"/>
  <c r="J102" i="32" s="1"/>
  <c r="E10" i="36"/>
  <c r="F10" i="47" s="1"/>
  <c r="H44" i="45"/>
  <c r="J69" i="45"/>
  <c r="G110" i="51"/>
  <c r="J67" i="47"/>
  <c r="J96" i="37"/>
  <c r="K96" i="54" s="1"/>
  <c r="L96" i="54"/>
  <c r="I107" i="43"/>
  <c r="H107" i="6"/>
  <c r="K39" i="51"/>
  <c r="K39" i="40" s="1"/>
  <c r="L20" i="51"/>
  <c r="L20" i="40" s="1"/>
  <c r="J20" i="13"/>
  <c r="K20" i="45" s="1"/>
  <c r="K23" i="47"/>
  <c r="J11" i="32"/>
  <c r="I11" i="32" s="1"/>
  <c r="H109" i="51"/>
  <c r="E92" i="32"/>
  <c r="J92" i="49"/>
  <c r="I91" i="36"/>
  <c r="J91" i="47" s="1"/>
  <c r="L54" i="40"/>
  <c r="K54" i="32"/>
  <c r="J54" i="13"/>
  <c r="K54" i="51" s="1"/>
  <c r="K54" i="40" s="1"/>
  <c r="K54" i="45"/>
  <c r="G108" i="30"/>
  <c r="H108" i="50"/>
  <c r="J110" i="46"/>
  <c r="I54" i="36"/>
  <c r="J54" i="47" s="1"/>
  <c r="I101" i="32"/>
  <c r="J46" i="51"/>
  <c r="J46" i="45"/>
  <c r="K47" i="51"/>
  <c r="L47" i="42"/>
  <c r="I96" i="36"/>
  <c r="J96" i="47" s="1"/>
  <c r="H59" i="50"/>
  <c r="H43" i="50"/>
  <c r="H27" i="50"/>
  <c r="H3" i="50"/>
  <c r="I99" i="32"/>
  <c r="G37" i="36"/>
  <c r="H37" i="53" s="1"/>
  <c r="H21" i="51"/>
  <c r="F21" i="13"/>
  <c r="K52" i="32"/>
  <c r="J52" i="32" s="1"/>
  <c r="G87" i="45"/>
  <c r="G87" i="51"/>
  <c r="L80" i="51"/>
  <c r="L80" i="40" s="1"/>
  <c r="E5" i="36"/>
  <c r="K80" i="49"/>
  <c r="K80" i="54"/>
  <c r="AA51" i="47"/>
  <c r="AD51" i="47"/>
  <c r="G51" i="36"/>
  <c r="H51" i="53" s="1"/>
  <c r="F94" i="32"/>
  <c r="G77" i="36"/>
  <c r="H77" i="47" s="1"/>
  <c r="F49" i="32"/>
  <c r="E49" i="32" s="1"/>
  <c r="E53" i="32"/>
  <c r="H61" i="51"/>
  <c r="F81" i="47"/>
  <c r="F81" i="53"/>
  <c r="K97" i="47"/>
  <c r="K97" i="53"/>
  <c r="I76" i="47"/>
  <c r="K91" i="50"/>
  <c r="I93" i="13"/>
  <c r="H89" i="51"/>
  <c r="F109" i="30"/>
  <c r="I17" i="37"/>
  <c r="G105" i="30"/>
  <c r="H105" i="50" s="1"/>
  <c r="I83" i="45"/>
  <c r="AA83" i="51"/>
  <c r="AD83" i="51"/>
  <c r="AE45" i="47"/>
  <c r="Z45" i="47"/>
  <c r="C45" i="36"/>
  <c r="D45" i="53" s="1"/>
  <c r="I16" i="37"/>
  <c r="K16" i="54"/>
  <c r="K16" i="40" s="1"/>
  <c r="M102" i="24"/>
  <c r="M102" i="42" s="1"/>
  <c r="M94" i="24"/>
  <c r="M94" i="42" s="1"/>
  <c r="M86" i="24"/>
  <c r="M86" i="42" s="1"/>
  <c r="M78" i="24"/>
  <c r="M78" i="42" s="1"/>
  <c r="J22" i="51"/>
  <c r="I22" i="13"/>
  <c r="H50" i="49"/>
  <c r="H50" i="54"/>
  <c r="H31" i="13"/>
  <c r="I31" i="51" s="1"/>
  <c r="E64" i="53"/>
  <c r="D64" i="36"/>
  <c r="F64" i="53"/>
  <c r="J62" i="37"/>
  <c r="L56" i="45"/>
  <c r="L56" i="42" s="1"/>
  <c r="G18" i="13"/>
  <c r="H18" i="45"/>
  <c r="J35" i="45"/>
  <c r="J35" i="51"/>
  <c r="J31" i="37"/>
  <c r="I86" i="36"/>
  <c r="J86" i="47" s="1"/>
  <c r="G53" i="45"/>
  <c r="G53" i="51"/>
  <c r="H81" i="13"/>
  <c r="I81" i="51"/>
  <c r="I81" i="45"/>
  <c r="J81" i="51"/>
  <c r="H18" i="32"/>
  <c r="G18" i="32" s="1"/>
  <c r="I31" i="32"/>
  <c r="G30" i="36"/>
  <c r="H30" i="47" s="1"/>
  <c r="AA87" i="54"/>
  <c r="AD87" i="54"/>
  <c r="J51" i="32"/>
  <c r="I51" i="32" s="1"/>
  <c r="K14" i="51"/>
  <c r="K14" i="40" s="1"/>
  <c r="I14" i="13"/>
  <c r="I14" i="32" s="1"/>
  <c r="AD35" i="53"/>
  <c r="AA35" i="53"/>
  <c r="J105" i="34" a="1"/>
  <c r="J105" i="34" s="1"/>
  <c r="J105" i="32" s="1"/>
  <c r="L91" i="54"/>
  <c r="L91" i="40" s="1"/>
  <c r="AD25" i="51"/>
  <c r="AA25" i="51"/>
  <c r="J25" i="40"/>
  <c r="K53" i="49"/>
  <c r="G92" i="36"/>
  <c r="H92" i="47" s="1"/>
  <c r="K56" i="49"/>
  <c r="K97" i="50"/>
  <c r="K89" i="50"/>
  <c r="I87" i="53"/>
  <c r="L49" i="49"/>
  <c r="L49" i="42" s="1"/>
  <c r="H38" i="53"/>
  <c r="H38" i="47"/>
  <c r="L99" i="54"/>
  <c r="L99" i="40" s="1"/>
  <c r="L99" i="49"/>
  <c r="L99" i="42" s="1"/>
  <c r="I15" i="36"/>
  <c r="J15" i="53" s="1"/>
  <c r="H77" i="50"/>
  <c r="H69" i="50"/>
  <c r="H53" i="50"/>
  <c r="H45" i="50"/>
  <c r="G83" i="43"/>
  <c r="F87" i="32"/>
  <c r="E87" i="32" s="1"/>
  <c r="H59" i="45"/>
  <c r="F78" i="47"/>
  <c r="K38" i="51"/>
  <c r="K38" i="40" s="1"/>
  <c r="K38" i="45"/>
  <c r="K50" i="45"/>
  <c r="I50" i="13"/>
  <c r="E62" i="47"/>
  <c r="E62" i="53"/>
  <c r="G44" i="36"/>
  <c r="H44" i="47" s="1"/>
  <c r="I44" i="53"/>
  <c r="I30" i="37"/>
  <c r="J30" i="54" s="1"/>
  <c r="K17" i="40"/>
  <c r="H17" i="36"/>
  <c r="I17" i="53" s="1"/>
  <c r="K99" i="50"/>
  <c r="H83" i="50"/>
  <c r="F13" i="45"/>
  <c r="E13" i="51"/>
  <c r="D13" i="13"/>
  <c r="I28" i="51"/>
  <c r="AD28" i="45"/>
  <c r="AA28" i="45"/>
  <c r="H88" i="32"/>
  <c r="G88" i="32" s="1"/>
  <c r="K24" i="51"/>
  <c r="I67" i="45"/>
  <c r="K94" i="49"/>
  <c r="K89" i="49"/>
  <c r="J89" i="37"/>
  <c r="L89" i="49"/>
  <c r="L89" i="42" s="1"/>
  <c r="D6" i="13"/>
  <c r="E6" i="51"/>
  <c r="F37" i="45"/>
  <c r="D37" i="13"/>
  <c r="E37" i="51"/>
  <c r="H82" i="45"/>
  <c r="F82" i="13"/>
  <c r="L110" i="49"/>
  <c r="L110" i="54"/>
  <c r="L110" i="40" s="1"/>
  <c r="I81" i="32"/>
  <c r="H81" i="32" s="1"/>
  <c r="L79" i="54"/>
  <c r="L79" i="40" s="1"/>
  <c r="J72" i="47"/>
  <c r="AA66" i="47"/>
  <c r="AD66" i="47"/>
  <c r="G66" i="36"/>
  <c r="H66" i="47" s="1"/>
  <c r="H28" i="53"/>
  <c r="H28" i="47"/>
  <c r="I36" i="47"/>
  <c r="I33" i="32"/>
  <c r="G92" i="45"/>
  <c r="F92" i="51"/>
  <c r="E92" i="13"/>
  <c r="F92" i="45"/>
  <c r="I101" i="13"/>
  <c r="J101" i="51"/>
  <c r="I5" i="13"/>
  <c r="G17" i="45"/>
  <c r="F17" i="13"/>
  <c r="G17" i="51"/>
  <c r="G8" i="53"/>
  <c r="G8" i="47"/>
  <c r="J57" i="32"/>
  <c r="I57" i="32" s="1"/>
  <c r="K110" i="43"/>
  <c r="J27" i="13"/>
  <c r="J27" i="32" s="1"/>
  <c r="D55" i="47"/>
  <c r="L28" i="49"/>
  <c r="H80" i="36"/>
  <c r="I80" i="47" s="1"/>
  <c r="L106" i="24"/>
  <c r="G95" i="53"/>
  <c r="J27" i="49"/>
  <c r="K58" i="32"/>
  <c r="J58" i="32" s="1"/>
  <c r="L23" i="54"/>
  <c r="L23" i="40" s="1"/>
  <c r="AA8" i="51"/>
  <c r="AD8" i="51"/>
  <c r="I8" i="45"/>
  <c r="H8" i="32"/>
  <c r="G8" i="32" s="1"/>
  <c r="G108" i="6"/>
  <c r="H108" i="43"/>
  <c r="K99" i="45"/>
  <c r="K105" i="4"/>
  <c r="L105" i="24" s="1"/>
  <c r="F107" i="30"/>
  <c r="F46" i="37"/>
  <c r="G46" i="49" s="1"/>
  <c r="I79" i="36"/>
  <c r="J79" i="47" s="1"/>
  <c r="J79" i="53"/>
  <c r="J41" i="51"/>
  <c r="H41" i="13"/>
  <c r="I41" i="51" s="1"/>
  <c r="I41" i="45"/>
  <c r="L106" i="46"/>
  <c r="L106" i="52"/>
  <c r="L106" i="40" s="1"/>
  <c r="K68" i="45"/>
  <c r="I68" i="13"/>
  <c r="K15" i="51"/>
  <c r="I15" i="13"/>
  <c r="J15" i="51"/>
  <c r="AD16" i="47"/>
  <c r="AA16" i="47"/>
  <c r="H16" i="36"/>
  <c r="I16" i="47" s="1"/>
  <c r="I93" i="30"/>
  <c r="J93" i="50"/>
  <c r="F71" i="30"/>
  <c r="G71" i="50"/>
  <c r="F47" i="30"/>
  <c r="G47" i="50"/>
  <c r="F39" i="30"/>
  <c r="G39" i="50"/>
  <c r="F31" i="30"/>
  <c r="G31" i="50"/>
  <c r="F7" i="30"/>
  <c r="G7" i="50"/>
  <c r="C73" i="6"/>
  <c r="D73" i="43"/>
  <c r="F81" i="30"/>
  <c r="G81" i="50"/>
  <c r="F73" i="30"/>
  <c r="G73" i="50"/>
  <c r="F65" i="30"/>
  <c r="G65" i="50"/>
  <c r="F57" i="30"/>
  <c r="G57" i="50"/>
  <c r="F25" i="30"/>
  <c r="G25" i="50"/>
  <c r="C61" i="6"/>
  <c r="D61" i="43"/>
  <c r="K20" i="4"/>
  <c r="L20" i="24" s="1"/>
  <c r="K52" i="4"/>
  <c r="L52" i="24" s="1"/>
  <c r="K84" i="4"/>
  <c r="L84" i="24" s="1"/>
  <c r="F11" i="30"/>
  <c r="G11" i="50"/>
  <c r="E87" i="6"/>
  <c r="F87" i="43"/>
  <c r="E79" i="6"/>
  <c r="F79" i="43"/>
  <c r="K19" i="42"/>
  <c r="AA70" i="47"/>
  <c r="AD70" i="47"/>
  <c r="J98" i="37"/>
  <c r="K98" i="54" s="1"/>
  <c r="J15" i="37"/>
  <c r="K15" i="49" s="1"/>
  <c r="K15" i="42" s="1"/>
  <c r="K15" i="54"/>
  <c r="I55" i="37"/>
  <c r="J55" i="49" s="1"/>
  <c r="AD13" i="47"/>
  <c r="AA13" i="47"/>
  <c r="AA13" i="53"/>
  <c r="AD13" i="53"/>
  <c r="H85" i="37"/>
  <c r="AA106" i="50"/>
  <c r="C17" i="41" s="1"/>
  <c r="AD106" i="50"/>
  <c r="F17" i="41" s="1"/>
  <c r="K98" i="4"/>
  <c r="L98" i="24" s="1"/>
  <c r="L98" i="42" s="1"/>
  <c r="K90" i="4"/>
  <c r="L90" i="24" s="1"/>
  <c r="L90" i="42" s="1"/>
  <c r="K82" i="4"/>
  <c r="L82" i="24" s="1"/>
  <c r="L82" i="42" s="1"/>
  <c r="AD76" i="45"/>
  <c r="AA76" i="45"/>
  <c r="I49" i="36"/>
  <c r="J49" i="53" s="1"/>
  <c r="I100" i="13"/>
  <c r="I100" i="32" s="1"/>
  <c r="J63" i="42"/>
  <c r="AA63" i="45"/>
  <c r="AD63" i="45"/>
  <c r="K84" i="32"/>
  <c r="J84" i="32" s="1"/>
  <c r="K75" i="32"/>
  <c r="J75" i="32" s="1"/>
  <c r="I64" i="37"/>
  <c r="J64" i="49" s="1"/>
  <c r="AA25" i="49"/>
  <c r="AD25" i="49"/>
  <c r="H25" i="37"/>
  <c r="I25" i="54" s="1"/>
  <c r="K78" i="45"/>
  <c r="J78" i="45"/>
  <c r="I78" i="13"/>
  <c r="AA60" i="49"/>
  <c r="AD60" i="49"/>
  <c r="H60" i="37"/>
  <c r="I60" i="49" s="1"/>
  <c r="M10" i="42"/>
  <c r="K33" i="51"/>
  <c r="I33" i="13"/>
  <c r="J33" i="51"/>
  <c r="J33" i="45"/>
  <c r="I63" i="51"/>
  <c r="G63" i="13"/>
  <c r="G63" i="32" s="1"/>
  <c r="AD63" i="51"/>
  <c r="AA63" i="51"/>
  <c r="J63" i="40"/>
  <c r="G89" i="32"/>
  <c r="F89" i="32" s="1"/>
  <c r="J62" i="32"/>
  <c r="I62" i="32" s="1"/>
  <c r="I69" i="32"/>
  <c r="H69" i="32" s="1"/>
  <c r="K85" i="32"/>
  <c r="J85" i="32" s="1"/>
  <c r="J39" i="32"/>
  <c r="I39" i="32" s="1"/>
  <c r="AE107" i="45"/>
  <c r="G34" i="23" s="1"/>
  <c r="G33" i="23" s="1"/>
  <c r="Z107" i="45"/>
  <c r="B34" i="23" s="1"/>
  <c r="B33" i="23" s="1"/>
  <c r="D107" i="32"/>
  <c r="E107" i="51"/>
  <c r="C107" i="13"/>
  <c r="D107" i="51" s="1"/>
  <c r="F105" i="45"/>
  <c r="E105" i="13"/>
  <c r="F105" i="51" s="1"/>
  <c r="AD23" i="24" l="1"/>
  <c r="AA23" i="24"/>
  <c r="AA97" i="24"/>
  <c r="AE97" i="24"/>
  <c r="AD97" i="24"/>
  <c r="I69" i="24"/>
  <c r="E16" i="4"/>
  <c r="F16" i="24"/>
  <c r="H101" i="4"/>
  <c r="I101" i="24"/>
  <c r="H23" i="4"/>
  <c r="I23" i="24"/>
  <c r="AD35" i="24"/>
  <c r="AA35" i="24"/>
  <c r="G16" i="24"/>
  <c r="H35" i="4"/>
  <c r="G17" i="4"/>
  <c r="H17" i="24" s="1"/>
  <c r="J101" i="24"/>
  <c r="AD77" i="24"/>
  <c r="AA77" i="24"/>
  <c r="AD47" i="24"/>
  <c r="AA47" i="24"/>
  <c r="E57" i="4"/>
  <c r="D57" i="4" s="1"/>
  <c r="H43" i="4"/>
  <c r="I43" i="24" s="1"/>
  <c r="I81" i="24"/>
  <c r="G81" i="4"/>
  <c r="K53" i="42"/>
  <c r="G57" i="24"/>
  <c r="H69" i="24"/>
  <c r="F69" i="4"/>
  <c r="G45" i="4"/>
  <c r="H45" i="24"/>
  <c r="J61" i="4"/>
  <c r="I61" i="4" s="1"/>
  <c r="K61" i="24"/>
  <c r="K61" i="42" s="1"/>
  <c r="I65" i="4"/>
  <c r="J65" i="24"/>
  <c r="J41" i="4"/>
  <c r="K41" i="24"/>
  <c r="AA81" i="24"/>
  <c r="AD81" i="24"/>
  <c r="I87" i="42"/>
  <c r="F51" i="4"/>
  <c r="I63" i="42"/>
  <c r="I53" i="4"/>
  <c r="J37" i="4"/>
  <c r="K37" i="24"/>
  <c r="K37" i="42" s="1"/>
  <c r="I93" i="4"/>
  <c r="H77" i="4"/>
  <c r="I77" i="24"/>
  <c r="J43" i="24"/>
  <c r="I73" i="4"/>
  <c r="J73" i="24"/>
  <c r="H47" i="4"/>
  <c r="I47" i="24" s="1"/>
  <c r="G87" i="4"/>
  <c r="H87" i="24" s="1"/>
  <c r="AD79" i="24"/>
  <c r="AA79" i="24"/>
  <c r="H85" i="4"/>
  <c r="I85" i="24" s="1"/>
  <c r="E71" i="4"/>
  <c r="F71" i="24" s="1"/>
  <c r="L74" i="42"/>
  <c r="H79" i="4"/>
  <c r="I79" i="24"/>
  <c r="G59" i="4"/>
  <c r="H59" i="24"/>
  <c r="Z75" i="24"/>
  <c r="AE75" i="24"/>
  <c r="AD89" i="24"/>
  <c r="AA89" i="24"/>
  <c r="AD55" i="24"/>
  <c r="AA55" i="24"/>
  <c r="G95" i="4"/>
  <c r="H95" i="24"/>
  <c r="AD85" i="24"/>
  <c r="AA85" i="24"/>
  <c r="G71" i="24"/>
  <c r="I95" i="24"/>
  <c r="AD63" i="24"/>
  <c r="AA63" i="24"/>
  <c r="C75" i="4"/>
  <c r="D75" i="24" s="1"/>
  <c r="H89" i="4"/>
  <c r="G63" i="4"/>
  <c r="H63" i="24" s="1"/>
  <c r="H55" i="4"/>
  <c r="E91" i="4"/>
  <c r="F91" i="24" s="1"/>
  <c r="M107" i="49"/>
  <c r="M107" i="42" s="1"/>
  <c r="K107" i="37"/>
  <c r="L107" i="49"/>
  <c r="L107" i="42" s="1"/>
  <c r="M105" i="54"/>
  <c r="M105" i="40" s="1"/>
  <c r="K105" i="37"/>
  <c r="L105" i="54" s="1"/>
  <c r="L105" i="40" s="1"/>
  <c r="L105" i="49"/>
  <c r="L105" i="42" s="1"/>
  <c r="AD69" i="53"/>
  <c r="AA69" i="53"/>
  <c r="I60" i="54"/>
  <c r="H44" i="53"/>
  <c r="J19" i="49"/>
  <c r="F14" i="47"/>
  <c r="K47" i="54"/>
  <c r="K47" i="40" s="1"/>
  <c r="E88" i="53"/>
  <c r="I72" i="47"/>
  <c r="J94" i="49"/>
  <c r="K49" i="54"/>
  <c r="K49" i="40" s="1"/>
  <c r="H87" i="53"/>
  <c r="G50" i="49"/>
  <c r="J80" i="49"/>
  <c r="J23" i="53"/>
  <c r="I61" i="47"/>
  <c r="H39" i="47"/>
  <c r="J44" i="54"/>
  <c r="L9" i="49"/>
  <c r="L9" i="42" s="1"/>
  <c r="J9" i="37"/>
  <c r="K9" i="54"/>
  <c r="K9" i="40" s="1"/>
  <c r="L65" i="54"/>
  <c r="L65" i="40" s="1"/>
  <c r="L6" i="54"/>
  <c r="L6" i="40" s="1"/>
  <c r="J6" i="37"/>
  <c r="K6" i="54"/>
  <c r="K6" i="40" s="1"/>
  <c r="I9" i="36"/>
  <c r="J9" i="53" s="1"/>
  <c r="J12" i="47"/>
  <c r="I12" i="36"/>
  <c r="K22" i="47"/>
  <c r="I22" i="36"/>
  <c r="J22" i="47"/>
  <c r="L7" i="49"/>
  <c r="J7" i="37"/>
  <c r="K43" i="54"/>
  <c r="K43" i="40" s="1"/>
  <c r="I43" i="37"/>
  <c r="K43" i="49"/>
  <c r="K43" i="42" s="1"/>
  <c r="K83" i="47"/>
  <c r="K83" i="42" s="1"/>
  <c r="I83" i="36"/>
  <c r="J83" i="47"/>
  <c r="J83" i="53"/>
  <c r="J32" i="47"/>
  <c r="I32" i="36"/>
  <c r="J32" i="53"/>
  <c r="L3" i="54"/>
  <c r="L3" i="40" s="1"/>
  <c r="J3" i="37"/>
  <c r="K3" i="54" s="1"/>
  <c r="K3" i="40" s="1"/>
  <c r="K3" i="49"/>
  <c r="J7" i="53"/>
  <c r="I7" i="36"/>
  <c r="J7" i="47"/>
  <c r="K3" i="47"/>
  <c r="I3" i="36"/>
  <c r="J3" i="47" s="1"/>
  <c r="I74" i="36"/>
  <c r="J74" i="47" s="1"/>
  <c r="K24" i="53"/>
  <c r="AD26" i="53"/>
  <c r="AA26" i="53"/>
  <c r="H26" i="36"/>
  <c r="I26" i="47"/>
  <c r="I6" i="36"/>
  <c r="J6" i="53"/>
  <c r="L22" i="49"/>
  <c r="L22" i="42" s="1"/>
  <c r="J22" i="37"/>
  <c r="K22" i="54" s="1"/>
  <c r="K22" i="40" s="1"/>
  <c r="K33" i="54"/>
  <c r="K33" i="40" s="1"/>
  <c r="I33" i="37"/>
  <c r="K65" i="53"/>
  <c r="K65" i="40" s="1"/>
  <c r="I65" i="36"/>
  <c r="J65" i="47"/>
  <c r="J33" i="53"/>
  <c r="I33" i="47"/>
  <c r="H33" i="36"/>
  <c r="I33" i="53"/>
  <c r="J21" i="37"/>
  <c r="K21" i="49"/>
  <c r="J71" i="37"/>
  <c r="K71" i="49"/>
  <c r="K71" i="42" s="1"/>
  <c r="L66" i="54"/>
  <c r="L66" i="40" s="1"/>
  <c r="J66" i="37"/>
  <c r="K66" i="49" s="1"/>
  <c r="L20" i="49"/>
  <c r="L20" i="42" s="1"/>
  <c r="J20" i="37"/>
  <c r="K20" i="49"/>
  <c r="K20" i="54"/>
  <c r="L24" i="54"/>
  <c r="L24" i="49"/>
  <c r="L24" i="42" s="1"/>
  <c r="J24" i="37"/>
  <c r="L16" i="49"/>
  <c r="L16" i="42" s="1"/>
  <c r="J69" i="37"/>
  <c r="K69" i="49" s="1"/>
  <c r="K69" i="42" s="1"/>
  <c r="I18" i="36"/>
  <c r="J18" i="53" s="1"/>
  <c r="J67" i="37"/>
  <c r="L67" i="54"/>
  <c r="L67" i="40" s="1"/>
  <c r="L24" i="40"/>
  <c r="L7" i="42"/>
  <c r="L77" i="42"/>
  <c r="L76" i="42"/>
  <c r="L11" i="54"/>
  <c r="L11" i="40" s="1"/>
  <c r="L11" i="49"/>
  <c r="L11" i="42" s="1"/>
  <c r="J11" i="37"/>
  <c r="K11" i="49" s="1"/>
  <c r="L18" i="54"/>
  <c r="L18" i="40" s="1"/>
  <c r="L18" i="49"/>
  <c r="L18" i="42" s="1"/>
  <c r="J18" i="37"/>
  <c r="L8" i="54"/>
  <c r="L8" i="40" s="1"/>
  <c r="J8" i="37"/>
  <c r="K8" i="49" s="1"/>
  <c r="K8" i="42" s="1"/>
  <c r="J73" i="53"/>
  <c r="I73" i="36"/>
  <c r="K26" i="54"/>
  <c r="K26" i="40" s="1"/>
  <c r="K26" i="49"/>
  <c r="I26" i="37"/>
  <c r="AD69" i="47"/>
  <c r="AA69" i="47"/>
  <c r="H69" i="36"/>
  <c r="I69" i="53"/>
  <c r="I90" i="37"/>
  <c r="J90" i="49"/>
  <c r="L32" i="54"/>
  <c r="L32" i="40" s="1"/>
  <c r="J32" i="37"/>
  <c r="K32" i="54" s="1"/>
  <c r="K32" i="40" s="1"/>
  <c r="K32" i="49"/>
  <c r="K32" i="42" s="1"/>
  <c r="I24" i="36"/>
  <c r="J24" i="47" s="1"/>
  <c r="AA26" i="47"/>
  <c r="AD26" i="47"/>
  <c r="L84" i="54"/>
  <c r="L84" i="40" s="1"/>
  <c r="J84" i="37"/>
  <c r="L12" i="49"/>
  <c r="L12" i="42" s="1"/>
  <c r="L12" i="54"/>
  <c r="L12" i="40" s="1"/>
  <c r="J12" i="37"/>
  <c r="AA33" i="47"/>
  <c r="AD33" i="47"/>
  <c r="AD42" i="53"/>
  <c r="AA42" i="53"/>
  <c r="J42" i="47"/>
  <c r="I42" i="37"/>
  <c r="I42" i="47"/>
  <c r="H42" i="36"/>
  <c r="G42" i="36" s="1"/>
  <c r="H42" i="47" s="1"/>
  <c r="I11" i="36"/>
  <c r="K11" i="47"/>
  <c r="K11" i="53"/>
  <c r="L88" i="49"/>
  <c r="L88" i="42" s="1"/>
  <c r="J88" i="37"/>
  <c r="K88" i="54" s="1"/>
  <c r="K88" i="40" s="1"/>
  <c r="K88" i="49"/>
  <c r="K88" i="42" s="1"/>
  <c r="L76" i="54"/>
  <c r="L76" i="40" s="1"/>
  <c r="J76" i="37"/>
  <c r="K76" i="54" s="1"/>
  <c r="K76" i="40" s="1"/>
  <c r="K21" i="47"/>
  <c r="I21" i="36"/>
  <c r="J21" i="53"/>
  <c r="L77" i="54"/>
  <c r="L77" i="40" s="1"/>
  <c r="J77" i="37"/>
  <c r="K77" i="54" s="1"/>
  <c r="J64" i="54"/>
  <c r="J82" i="47"/>
  <c r="K73" i="49"/>
  <c r="K73" i="42" s="1"/>
  <c r="H57" i="54"/>
  <c r="I45" i="54"/>
  <c r="F34" i="53"/>
  <c r="D47" i="47"/>
  <c r="F8" i="47"/>
  <c r="K110" i="54"/>
  <c r="K110" i="40" s="1"/>
  <c r="E78" i="53"/>
  <c r="G38" i="47"/>
  <c r="J53" i="49"/>
  <c r="K91" i="54"/>
  <c r="K91" i="40" s="1"/>
  <c r="J13" i="49"/>
  <c r="J13" i="42" s="1"/>
  <c r="C93" i="36"/>
  <c r="D93" i="47" s="1"/>
  <c r="F98" i="47"/>
  <c r="D98" i="36"/>
  <c r="Z84" i="53"/>
  <c r="AE84" i="53"/>
  <c r="AA14" i="49"/>
  <c r="AD14" i="49"/>
  <c r="H14" i="37"/>
  <c r="I14" i="49" s="1"/>
  <c r="C90" i="36"/>
  <c r="D90" i="47" s="1"/>
  <c r="E90" i="47"/>
  <c r="K109" i="47"/>
  <c r="I109" i="36"/>
  <c r="J109" i="53"/>
  <c r="J109" i="47"/>
  <c r="D58" i="36"/>
  <c r="E58" i="47"/>
  <c r="E58" i="53"/>
  <c r="J55" i="54"/>
  <c r="I80" i="53"/>
  <c r="I17" i="47"/>
  <c r="J86" i="53"/>
  <c r="D45" i="47"/>
  <c r="H77" i="53"/>
  <c r="J54" i="53"/>
  <c r="K96" i="49"/>
  <c r="I92" i="54"/>
  <c r="I92" i="40" s="1"/>
  <c r="I67" i="47"/>
  <c r="J72" i="54"/>
  <c r="J72" i="40" s="1"/>
  <c r="I75" i="47"/>
  <c r="E46" i="53"/>
  <c r="E93" i="53"/>
  <c r="E93" i="47"/>
  <c r="Z25" i="53"/>
  <c r="AE25" i="53"/>
  <c r="F98" i="53"/>
  <c r="C84" i="36"/>
  <c r="D84" i="53" s="1"/>
  <c r="D84" i="47"/>
  <c r="E84" i="47"/>
  <c r="J14" i="54"/>
  <c r="D71" i="36"/>
  <c r="E71" i="47" s="1"/>
  <c r="F71" i="47"/>
  <c r="E71" i="53"/>
  <c r="F85" i="47"/>
  <c r="D85" i="36"/>
  <c r="E85" i="53" s="1"/>
  <c r="E90" i="53"/>
  <c r="G58" i="54"/>
  <c r="E58" i="37"/>
  <c r="F58" i="49" s="1"/>
  <c r="F58" i="54"/>
  <c r="G58" i="49"/>
  <c r="K109" i="53"/>
  <c r="D19" i="36"/>
  <c r="E19" i="47"/>
  <c r="E19" i="53"/>
  <c r="F58" i="47"/>
  <c r="AD95" i="54"/>
  <c r="AA95" i="54"/>
  <c r="F78" i="49"/>
  <c r="I48" i="49"/>
  <c r="K81" i="54"/>
  <c r="K81" i="40" s="1"/>
  <c r="J75" i="54"/>
  <c r="K99" i="54"/>
  <c r="I87" i="54"/>
  <c r="I87" i="40" s="1"/>
  <c r="I37" i="37"/>
  <c r="J37" i="49" s="1"/>
  <c r="J109" i="37"/>
  <c r="K109" i="49" s="1"/>
  <c r="K106" i="49"/>
  <c r="I106" i="37"/>
  <c r="J106" i="49" s="1"/>
  <c r="K34" i="49"/>
  <c r="K38" i="49"/>
  <c r="I38" i="37"/>
  <c r="J38" i="54" s="1"/>
  <c r="I93" i="54"/>
  <c r="G93" i="37"/>
  <c r="H93" i="54" s="1"/>
  <c r="H93" i="49"/>
  <c r="J101" i="54"/>
  <c r="H101" i="37"/>
  <c r="I101" i="54" s="1"/>
  <c r="F52" i="37"/>
  <c r="G52" i="49" s="1"/>
  <c r="K41" i="49"/>
  <c r="K41" i="42" s="1"/>
  <c r="I41" i="37"/>
  <c r="J41" i="49" s="1"/>
  <c r="I74" i="37"/>
  <c r="J74" i="54" s="1"/>
  <c r="K97" i="40"/>
  <c r="K29" i="40"/>
  <c r="K34" i="40"/>
  <c r="I34" i="37"/>
  <c r="J34" i="54" s="1"/>
  <c r="J108" i="37"/>
  <c r="K108" i="54" s="1"/>
  <c r="K108" i="40" s="1"/>
  <c r="AA101" i="49"/>
  <c r="AD101" i="49"/>
  <c r="H95" i="37"/>
  <c r="I95" i="49" s="1"/>
  <c r="J95" i="49"/>
  <c r="K74" i="49"/>
  <c r="L109" i="52"/>
  <c r="L109" i="40" s="1"/>
  <c r="J109" i="34" a="1"/>
  <c r="J109" i="34" s="1"/>
  <c r="K109" i="32"/>
  <c r="J109" i="32" s="1"/>
  <c r="L109" i="46"/>
  <c r="L109" i="42" s="1"/>
  <c r="K15" i="40"/>
  <c r="K68" i="40"/>
  <c r="K80" i="40"/>
  <c r="L28" i="42"/>
  <c r="K96" i="42"/>
  <c r="H110" i="32"/>
  <c r="G108" i="52"/>
  <c r="K106" i="52"/>
  <c r="K106" i="40" s="1"/>
  <c r="I110" i="52"/>
  <c r="AA91" i="47"/>
  <c r="AD91" i="47"/>
  <c r="AA45" i="51"/>
  <c r="AD45" i="51"/>
  <c r="J45" i="40"/>
  <c r="J57" i="42"/>
  <c r="AA57" i="45"/>
  <c r="AD57" i="45"/>
  <c r="AD11" i="45"/>
  <c r="AA11" i="45"/>
  <c r="AD108" i="24"/>
  <c r="F44" i="23" s="1"/>
  <c r="AA108" i="24"/>
  <c r="C44" i="23" s="1"/>
  <c r="AA79" i="47"/>
  <c r="AD79" i="47"/>
  <c r="AA90" i="45"/>
  <c r="AD90" i="45"/>
  <c r="AA39" i="54"/>
  <c r="AD39" i="54"/>
  <c r="AD75" i="49"/>
  <c r="AA75" i="49"/>
  <c r="Z88" i="47"/>
  <c r="AE88" i="47"/>
  <c r="AA97" i="53"/>
  <c r="AE97" i="53"/>
  <c r="AD97" i="53"/>
  <c r="AD72" i="49"/>
  <c r="AA72" i="49"/>
  <c r="AA36" i="54"/>
  <c r="AD36" i="54"/>
  <c r="AD96" i="47"/>
  <c r="AA96" i="47"/>
  <c r="AA95" i="51"/>
  <c r="AD95" i="51"/>
  <c r="K106" i="42"/>
  <c r="AA110" i="43"/>
  <c r="C71" i="23" s="1"/>
  <c r="AD110" i="43"/>
  <c r="F71" i="23" s="1"/>
  <c r="AA24" i="51"/>
  <c r="AD24" i="51"/>
  <c r="AA99" i="50"/>
  <c r="AD99" i="50"/>
  <c r="AE78" i="47"/>
  <c r="Z78" i="47"/>
  <c r="AA13" i="54"/>
  <c r="AD13" i="54"/>
  <c r="J13" i="40"/>
  <c r="AD70" i="49"/>
  <c r="AA70" i="49"/>
  <c r="AE46" i="47"/>
  <c r="Z46" i="47"/>
  <c r="AD65" i="51"/>
  <c r="AA65" i="51"/>
  <c r="H63" i="45"/>
  <c r="AD33" i="51"/>
  <c r="AA33" i="51"/>
  <c r="AA78" i="45"/>
  <c r="AD78" i="45"/>
  <c r="I25" i="49"/>
  <c r="AA49" i="53"/>
  <c r="AD49" i="53"/>
  <c r="G85" i="37"/>
  <c r="H85" i="54" s="1"/>
  <c r="AA55" i="54"/>
  <c r="AD55" i="54"/>
  <c r="AA93" i="50"/>
  <c r="AD93" i="50"/>
  <c r="I16" i="53"/>
  <c r="I68" i="51"/>
  <c r="H68" i="13"/>
  <c r="I68" i="45"/>
  <c r="AA79" i="53"/>
  <c r="AD79" i="53"/>
  <c r="G46" i="54"/>
  <c r="E107" i="30"/>
  <c r="F107" i="50" s="1"/>
  <c r="K99" i="42"/>
  <c r="H5" i="13"/>
  <c r="I5" i="51"/>
  <c r="AD101" i="51"/>
  <c r="AA101" i="51"/>
  <c r="F66" i="36"/>
  <c r="G66" i="53" s="1"/>
  <c r="G82" i="51"/>
  <c r="E82" i="13"/>
  <c r="F82" i="45"/>
  <c r="F82" i="51"/>
  <c r="Z6" i="51"/>
  <c r="AE6" i="51"/>
  <c r="Z13" i="51"/>
  <c r="AE13" i="51"/>
  <c r="AD30" i="54"/>
  <c r="AA30" i="54"/>
  <c r="H30" i="37"/>
  <c r="I30" i="54" s="1"/>
  <c r="Z62" i="53"/>
  <c r="AE62" i="53"/>
  <c r="J50" i="51"/>
  <c r="H50" i="13"/>
  <c r="I50" i="45" s="1"/>
  <c r="AD15" i="53"/>
  <c r="AA15" i="53"/>
  <c r="F92" i="36"/>
  <c r="G92" i="53" s="1"/>
  <c r="G92" i="47"/>
  <c r="F30" i="36"/>
  <c r="G30" i="47" s="1"/>
  <c r="G30" i="53"/>
  <c r="AD86" i="53"/>
  <c r="AA86" i="53"/>
  <c r="I31" i="37"/>
  <c r="J31" i="49" s="1"/>
  <c r="AD35" i="51"/>
  <c r="AA35" i="51"/>
  <c r="J35" i="40"/>
  <c r="I62" i="37"/>
  <c r="J62" i="54" s="1"/>
  <c r="J62" i="40" s="1"/>
  <c r="I31" i="45"/>
  <c r="AA22" i="51"/>
  <c r="AD22" i="51"/>
  <c r="H16" i="37"/>
  <c r="I16" i="49" s="1"/>
  <c r="H17" i="37"/>
  <c r="I17" i="54" s="1"/>
  <c r="I17" i="40" s="1"/>
  <c r="J17" i="54"/>
  <c r="E109" i="30"/>
  <c r="F109" i="50"/>
  <c r="J93" i="45"/>
  <c r="H93" i="13"/>
  <c r="I93" i="51" s="1"/>
  <c r="I93" i="45"/>
  <c r="D5" i="36"/>
  <c r="E5" i="53" s="1"/>
  <c r="G21" i="45"/>
  <c r="F21" i="45"/>
  <c r="E21" i="13"/>
  <c r="F37" i="36"/>
  <c r="G37" i="47" s="1"/>
  <c r="F21" i="32"/>
  <c r="E21" i="32" s="1"/>
  <c r="D92" i="32"/>
  <c r="AD63" i="40"/>
  <c r="AA63" i="40"/>
  <c r="H63" i="51"/>
  <c r="AD33" i="45"/>
  <c r="AA33" i="45"/>
  <c r="I33" i="51"/>
  <c r="H33" i="13"/>
  <c r="AD72" i="40"/>
  <c r="AA72" i="40"/>
  <c r="G60" i="37"/>
  <c r="H60" i="54" s="1"/>
  <c r="J78" i="51"/>
  <c r="H78" i="13"/>
  <c r="I78" i="51" s="1"/>
  <c r="I78" i="40" s="1"/>
  <c r="AD64" i="54"/>
  <c r="AA64" i="54"/>
  <c r="J64" i="40"/>
  <c r="H64" i="37"/>
  <c r="I64" i="54" s="1"/>
  <c r="I64" i="40" s="1"/>
  <c r="AA63" i="42"/>
  <c r="AD63" i="42"/>
  <c r="J100" i="51"/>
  <c r="H49" i="36"/>
  <c r="I49" i="47" s="1"/>
  <c r="J49" i="47"/>
  <c r="J82" i="4"/>
  <c r="K82" i="24" s="1"/>
  <c r="K82" i="42" s="1"/>
  <c r="J90" i="4"/>
  <c r="K90" i="24" s="1"/>
  <c r="K90" i="42" s="1"/>
  <c r="J98" i="4"/>
  <c r="K98" i="24" s="1"/>
  <c r="I85" i="49"/>
  <c r="I85" i="54"/>
  <c r="AA13" i="42"/>
  <c r="AD13" i="42"/>
  <c r="H55" i="37"/>
  <c r="I55" i="54" s="1"/>
  <c r="I15" i="37"/>
  <c r="J15" i="54" s="1"/>
  <c r="J15" i="40" s="1"/>
  <c r="K98" i="49"/>
  <c r="D79" i="6"/>
  <c r="E79" i="43"/>
  <c r="D87" i="6"/>
  <c r="E87" i="43"/>
  <c r="E11" i="30"/>
  <c r="F11" i="50"/>
  <c r="J84" i="4"/>
  <c r="K84" i="24" s="1"/>
  <c r="J52" i="4"/>
  <c r="K52" i="24" s="1"/>
  <c r="J20" i="4"/>
  <c r="K20" i="24"/>
  <c r="K20" i="42" s="1"/>
  <c r="E25" i="30"/>
  <c r="F25" i="50"/>
  <c r="E57" i="30"/>
  <c r="F57" i="50"/>
  <c r="E65" i="30"/>
  <c r="F65" i="50"/>
  <c r="E73" i="30"/>
  <c r="F73" i="50"/>
  <c r="E81" i="30"/>
  <c r="F81" i="50"/>
  <c r="E7" i="30"/>
  <c r="F7" i="50"/>
  <c r="E31" i="30"/>
  <c r="F31" i="50"/>
  <c r="E39" i="30"/>
  <c r="F39" i="50"/>
  <c r="E47" i="30"/>
  <c r="F47" i="50"/>
  <c r="E71" i="30"/>
  <c r="F71" i="50"/>
  <c r="H93" i="30"/>
  <c r="I93" i="50"/>
  <c r="J15" i="45"/>
  <c r="H15" i="13"/>
  <c r="I15" i="45" s="1"/>
  <c r="J68" i="51"/>
  <c r="J68" i="45"/>
  <c r="AD41" i="51"/>
  <c r="AA41" i="51"/>
  <c r="G107" i="50"/>
  <c r="F108" i="6"/>
  <c r="G108" i="43" s="1"/>
  <c r="AD27" i="49"/>
  <c r="AA27" i="49"/>
  <c r="L106" i="42"/>
  <c r="K27" i="51"/>
  <c r="K27" i="40" s="1"/>
  <c r="E17" i="13"/>
  <c r="F17" i="51"/>
  <c r="F17" i="45"/>
  <c r="J5" i="51"/>
  <c r="J5" i="45"/>
  <c r="J101" i="45"/>
  <c r="H101" i="13"/>
  <c r="I101" i="51"/>
  <c r="D92" i="13"/>
  <c r="E92" i="51"/>
  <c r="E92" i="45"/>
  <c r="H66" i="53"/>
  <c r="AA72" i="47"/>
  <c r="AD72" i="47"/>
  <c r="J72" i="42"/>
  <c r="G82" i="45"/>
  <c r="E37" i="45"/>
  <c r="C37" i="13"/>
  <c r="D37" i="45"/>
  <c r="D37" i="51"/>
  <c r="E6" i="45"/>
  <c r="C6" i="13"/>
  <c r="D6" i="51" s="1"/>
  <c r="I89" i="37"/>
  <c r="J89" i="54" s="1"/>
  <c r="K89" i="54"/>
  <c r="K89" i="40" s="1"/>
  <c r="I78" i="32"/>
  <c r="E13" i="45"/>
  <c r="C13" i="13"/>
  <c r="D13" i="51"/>
  <c r="D13" i="45"/>
  <c r="H17" i="47"/>
  <c r="G17" i="36"/>
  <c r="J30" i="49"/>
  <c r="F44" i="36"/>
  <c r="G44" i="47" s="1"/>
  <c r="AE62" i="47"/>
  <c r="Z62" i="47"/>
  <c r="J50" i="45"/>
  <c r="H15" i="36"/>
  <c r="I15" i="53" s="1"/>
  <c r="I15" i="47"/>
  <c r="J15" i="47"/>
  <c r="H92" i="53"/>
  <c r="AA25" i="40"/>
  <c r="AD25" i="40"/>
  <c r="K105" i="46"/>
  <c r="K105" i="52"/>
  <c r="J14" i="51"/>
  <c r="H30" i="53"/>
  <c r="H31" i="32"/>
  <c r="F18" i="32"/>
  <c r="G81" i="13"/>
  <c r="G81" i="32" s="1"/>
  <c r="H81" i="45"/>
  <c r="H86" i="36"/>
  <c r="I86" i="53" s="1"/>
  <c r="I86" i="47"/>
  <c r="K31" i="49"/>
  <c r="K31" i="42" s="1"/>
  <c r="K31" i="54"/>
  <c r="K31" i="40" s="1"/>
  <c r="J35" i="42"/>
  <c r="AD35" i="45"/>
  <c r="AA35" i="45"/>
  <c r="H18" i="51"/>
  <c r="F18" i="13"/>
  <c r="G18" i="51"/>
  <c r="K62" i="49"/>
  <c r="C64" i="36"/>
  <c r="D64" i="53" s="1"/>
  <c r="E64" i="47"/>
  <c r="J22" i="45"/>
  <c r="H22" i="13"/>
  <c r="I22" i="51"/>
  <c r="I22" i="45"/>
  <c r="J16" i="49"/>
  <c r="J16" i="54"/>
  <c r="J17" i="49"/>
  <c r="G109" i="50"/>
  <c r="J93" i="51"/>
  <c r="F77" i="36"/>
  <c r="G77" i="53" s="1"/>
  <c r="E94" i="32"/>
  <c r="H51" i="47"/>
  <c r="F5" i="47"/>
  <c r="G21" i="51"/>
  <c r="H37" i="47"/>
  <c r="J96" i="53"/>
  <c r="AA46" i="51"/>
  <c r="J46" i="40"/>
  <c r="AD46" i="51"/>
  <c r="I54" i="47"/>
  <c r="H54" i="36"/>
  <c r="AD110" i="46"/>
  <c r="F74" i="23" s="1"/>
  <c r="F72" i="23" s="1"/>
  <c r="AA110" i="46"/>
  <c r="C74" i="23" s="1"/>
  <c r="C72" i="23" s="1"/>
  <c r="G108" i="50"/>
  <c r="F108" i="30"/>
  <c r="J54" i="32"/>
  <c r="J91" i="53"/>
  <c r="AD92" i="49"/>
  <c r="AA92" i="49"/>
  <c r="H107" i="43"/>
  <c r="G107" i="6"/>
  <c r="AA67" i="47"/>
  <c r="AD67" i="47"/>
  <c r="AA69" i="45"/>
  <c r="AD69" i="45"/>
  <c r="K102" i="45"/>
  <c r="G59" i="37"/>
  <c r="H59" i="54" s="1"/>
  <c r="H59" i="40" s="1"/>
  <c r="I59" i="54"/>
  <c r="I59" i="40" s="1"/>
  <c r="I68" i="32"/>
  <c r="H68" i="32" s="1"/>
  <c r="E78" i="49"/>
  <c r="D78" i="37"/>
  <c r="J108" i="45"/>
  <c r="I108" i="13"/>
  <c r="J108" i="51"/>
  <c r="AA19" i="49"/>
  <c r="AD19" i="49"/>
  <c r="H19" i="37"/>
  <c r="I19" i="49" s="1"/>
  <c r="J16" i="51"/>
  <c r="H16" i="13"/>
  <c r="I16" i="51" s="1"/>
  <c r="AA53" i="47"/>
  <c r="AD53" i="47"/>
  <c r="AA63" i="54"/>
  <c r="AD63" i="54"/>
  <c r="I93" i="32"/>
  <c r="H93" i="32" s="1"/>
  <c r="H109" i="6"/>
  <c r="I109" i="43"/>
  <c r="I82" i="47"/>
  <c r="H82" i="36"/>
  <c r="L84" i="42"/>
  <c r="D95" i="6"/>
  <c r="E95" i="43"/>
  <c r="E19" i="30"/>
  <c r="F19" i="50"/>
  <c r="E35" i="30"/>
  <c r="F35" i="50"/>
  <c r="E51" i="30"/>
  <c r="F51" i="50"/>
  <c r="H95" i="30"/>
  <c r="I95" i="50"/>
  <c r="I68" i="37"/>
  <c r="J68" i="54"/>
  <c r="J68" i="49"/>
  <c r="I60" i="51"/>
  <c r="I60" i="40" s="1"/>
  <c r="AA60" i="45"/>
  <c r="AD60" i="45"/>
  <c r="AA75" i="53"/>
  <c r="AD75" i="53"/>
  <c r="AD94" i="53"/>
  <c r="AA94" i="53"/>
  <c r="J94" i="40"/>
  <c r="J36" i="45"/>
  <c r="H36" i="13"/>
  <c r="I36" i="51"/>
  <c r="J39" i="49"/>
  <c r="AD4" i="45"/>
  <c r="AA4" i="45"/>
  <c r="I73" i="37"/>
  <c r="J73" i="49"/>
  <c r="J73" i="54"/>
  <c r="Z41" i="47"/>
  <c r="AE41" i="47"/>
  <c r="AA29" i="47"/>
  <c r="AD29" i="47"/>
  <c r="I29" i="53"/>
  <c r="H29" i="36"/>
  <c r="I29" i="47"/>
  <c r="G45" i="37"/>
  <c r="H45" i="54" s="1"/>
  <c r="G4" i="36"/>
  <c r="H4" i="53" s="1"/>
  <c r="K70" i="40"/>
  <c r="K89" i="42"/>
  <c r="H89" i="36"/>
  <c r="I89" i="53" s="1"/>
  <c r="I89" i="47"/>
  <c r="AA10" i="54"/>
  <c r="AD10" i="54"/>
  <c r="AD61" i="47"/>
  <c r="AA61" i="47"/>
  <c r="F27" i="36"/>
  <c r="G27" i="53" s="1"/>
  <c r="H27" i="53"/>
  <c r="G73" i="45"/>
  <c r="E73" i="13"/>
  <c r="F73" i="51" s="1"/>
  <c r="F73" i="45"/>
  <c r="J29" i="45"/>
  <c r="H88" i="45"/>
  <c r="G88" i="45"/>
  <c r="F88" i="13"/>
  <c r="G88" i="51"/>
  <c r="AA43" i="51"/>
  <c r="AD43" i="51"/>
  <c r="J55" i="45"/>
  <c r="I55" i="45"/>
  <c r="H55" i="13"/>
  <c r="K74" i="51"/>
  <c r="K74" i="40" s="1"/>
  <c r="I74" i="13"/>
  <c r="J74" i="45" s="1"/>
  <c r="I22" i="32"/>
  <c r="H22" i="32" s="1"/>
  <c r="K86" i="49"/>
  <c r="I51" i="49"/>
  <c r="E67" i="30"/>
  <c r="F67" i="50" s="1"/>
  <c r="E75" i="30"/>
  <c r="F75" i="50" s="1"/>
  <c r="H101" i="30"/>
  <c r="I101" i="50" s="1"/>
  <c r="K52" i="45"/>
  <c r="I52" i="13"/>
  <c r="J52" i="45" s="1"/>
  <c r="J106" i="32"/>
  <c r="AD35" i="54"/>
  <c r="AA35" i="54"/>
  <c r="D106" i="36"/>
  <c r="E106" i="47" s="1"/>
  <c r="I47" i="37"/>
  <c r="J47" i="49" s="1"/>
  <c r="J70" i="45"/>
  <c r="I70" i="51"/>
  <c r="H70" i="13"/>
  <c r="AA61" i="53"/>
  <c r="AD61" i="53"/>
  <c r="I97" i="37"/>
  <c r="J97" i="54" s="1"/>
  <c r="J97" i="40" s="1"/>
  <c r="K97" i="49"/>
  <c r="C60" i="36"/>
  <c r="D60" i="47" s="1"/>
  <c r="E60" i="53"/>
  <c r="E108" i="34" a="1"/>
  <c r="E108" i="34" s="1"/>
  <c r="F108" i="46" s="1"/>
  <c r="AA5" i="54"/>
  <c r="AD5" i="54"/>
  <c r="H5" i="37"/>
  <c r="I5" i="54" s="1"/>
  <c r="I5" i="49"/>
  <c r="J6" i="4"/>
  <c r="K6" i="24" s="1"/>
  <c r="J46" i="4"/>
  <c r="K46" i="24" s="1"/>
  <c r="K46" i="42" s="1"/>
  <c r="J70" i="4"/>
  <c r="K70" i="24" s="1"/>
  <c r="K70" i="42" s="1"/>
  <c r="I61" i="37"/>
  <c r="J61" i="54" s="1"/>
  <c r="J61" i="40" s="1"/>
  <c r="K61" i="54"/>
  <c r="K61" i="40" s="1"/>
  <c r="K10" i="45"/>
  <c r="H76" i="45"/>
  <c r="F76" i="13"/>
  <c r="G76" i="51" s="1"/>
  <c r="AD42" i="45"/>
  <c r="AA42" i="45"/>
  <c r="H42" i="13"/>
  <c r="I42" i="51" s="1"/>
  <c r="I42" i="45"/>
  <c r="H4" i="37"/>
  <c r="I4" i="54" s="1"/>
  <c r="I4" i="40" s="1"/>
  <c r="H72" i="51"/>
  <c r="F72" i="13"/>
  <c r="G72" i="51" s="1"/>
  <c r="H106" i="50"/>
  <c r="G106" i="30"/>
  <c r="G13" i="36"/>
  <c r="H13" i="53" s="1"/>
  <c r="J98" i="51"/>
  <c r="H98" i="13"/>
  <c r="I98" i="45" s="1"/>
  <c r="G70" i="36"/>
  <c r="H70" i="47" s="1"/>
  <c r="I70" i="53"/>
  <c r="J20" i="32"/>
  <c r="I20" i="32" s="1"/>
  <c r="H19" i="13"/>
  <c r="I19" i="51"/>
  <c r="J19" i="45"/>
  <c r="J76" i="4"/>
  <c r="K76" i="24" s="1"/>
  <c r="J44" i="4"/>
  <c r="K44" i="24" s="1"/>
  <c r="K44" i="42" s="1"/>
  <c r="J12" i="4"/>
  <c r="K12" i="24" s="1"/>
  <c r="J10" i="4"/>
  <c r="K10" i="24" s="1"/>
  <c r="J18" i="4"/>
  <c r="K18" i="24" s="1"/>
  <c r="J26" i="4"/>
  <c r="K26" i="24" s="1"/>
  <c r="K26" i="42" s="1"/>
  <c r="J34" i="4"/>
  <c r="K34" i="24" s="1"/>
  <c r="K34" i="42" s="1"/>
  <c r="J42" i="4"/>
  <c r="K42" i="24" s="1"/>
  <c r="K42" i="42" s="1"/>
  <c r="J50" i="4"/>
  <c r="K50" i="24" s="1"/>
  <c r="K50" i="42" s="1"/>
  <c r="J58" i="4"/>
  <c r="K58" i="24" s="1"/>
  <c r="K58" i="42" s="1"/>
  <c r="J66" i="4"/>
  <c r="K66" i="24" s="1"/>
  <c r="J74" i="4"/>
  <c r="K74" i="24" s="1"/>
  <c r="K74" i="42" s="1"/>
  <c r="D91" i="6"/>
  <c r="E91" i="43" s="1"/>
  <c r="D99" i="6"/>
  <c r="E99" i="43" s="1"/>
  <c r="E5" i="30"/>
  <c r="F5" i="50" s="1"/>
  <c r="E13" i="30"/>
  <c r="F13" i="50" s="1"/>
  <c r="E21" i="30"/>
  <c r="F21" i="50" s="1"/>
  <c r="E29" i="30"/>
  <c r="F29" i="50" s="1"/>
  <c r="E37" i="30"/>
  <c r="F37" i="50" s="1"/>
  <c r="E61" i="30"/>
  <c r="F61" i="50" s="1"/>
  <c r="E85" i="30"/>
  <c r="F85" i="50" s="1"/>
  <c r="F56" i="47"/>
  <c r="J99" i="45"/>
  <c r="H99" i="13"/>
  <c r="I99" i="51" s="1"/>
  <c r="K99" i="40"/>
  <c r="G27" i="37"/>
  <c r="H27" i="54" s="1"/>
  <c r="G28" i="47"/>
  <c r="G72" i="36"/>
  <c r="H72" i="53" s="1"/>
  <c r="H32" i="32"/>
  <c r="AD94" i="49"/>
  <c r="AA94" i="49"/>
  <c r="H94" i="37"/>
  <c r="I94" i="49" s="1"/>
  <c r="H67" i="45"/>
  <c r="H28" i="45"/>
  <c r="D62" i="47"/>
  <c r="J38" i="51"/>
  <c r="D83" i="6"/>
  <c r="E83" i="43"/>
  <c r="E45" i="30"/>
  <c r="F45" i="50"/>
  <c r="E53" i="30"/>
  <c r="F53" i="50"/>
  <c r="E69" i="30"/>
  <c r="F69" i="50"/>
  <c r="E77" i="30"/>
  <c r="F77" i="50"/>
  <c r="F87" i="36"/>
  <c r="G87" i="53" s="1"/>
  <c r="H89" i="30"/>
  <c r="I89" i="50"/>
  <c r="AD56" i="49"/>
  <c r="AA56" i="49"/>
  <c r="H56" i="37"/>
  <c r="I56" i="54" s="1"/>
  <c r="AA53" i="49"/>
  <c r="AD53" i="49"/>
  <c r="H53" i="37"/>
  <c r="I53" i="54" s="1"/>
  <c r="I53" i="40" s="1"/>
  <c r="K23" i="45"/>
  <c r="K23" i="42" s="1"/>
  <c r="J23" i="51"/>
  <c r="I23" i="13"/>
  <c r="H35" i="53"/>
  <c r="G35" i="13"/>
  <c r="H35" i="45"/>
  <c r="H35" i="51"/>
  <c r="H35" i="32"/>
  <c r="G35" i="32" s="1"/>
  <c r="K56" i="40"/>
  <c r="J56" i="32"/>
  <c r="J56" i="51"/>
  <c r="I56" i="13"/>
  <c r="J78" i="4"/>
  <c r="K78" i="24" s="1"/>
  <c r="K78" i="42" s="1"/>
  <c r="J86" i="4"/>
  <c r="K86" i="24" s="1"/>
  <c r="K86" i="42" s="1"/>
  <c r="J94" i="4"/>
  <c r="K94" i="24" s="1"/>
  <c r="K94" i="42" s="1"/>
  <c r="J102" i="4"/>
  <c r="K102" i="24"/>
  <c r="K102" i="42" s="1"/>
  <c r="F83" i="13"/>
  <c r="G83" i="51" s="1"/>
  <c r="J23" i="32"/>
  <c r="I23" i="32" s="1"/>
  <c r="F89" i="51"/>
  <c r="E89" i="13"/>
  <c r="H91" i="30"/>
  <c r="I91" i="50" s="1"/>
  <c r="H76" i="47"/>
  <c r="Z81" i="47"/>
  <c r="AE81" i="47"/>
  <c r="C81" i="36"/>
  <c r="D81" i="47" s="1"/>
  <c r="D81" i="53"/>
  <c r="E61" i="13"/>
  <c r="E61" i="32" s="1"/>
  <c r="AA80" i="49"/>
  <c r="AD80" i="49"/>
  <c r="H80" i="37"/>
  <c r="I80" i="49" s="1"/>
  <c r="D13" i="32"/>
  <c r="C13" i="32" s="1"/>
  <c r="E3" i="30"/>
  <c r="F3" i="50" s="1"/>
  <c r="E27" i="30"/>
  <c r="F27" i="50" s="1"/>
  <c r="E43" i="30"/>
  <c r="F43" i="50" s="1"/>
  <c r="E59" i="30"/>
  <c r="F59" i="50" s="1"/>
  <c r="H47" i="13"/>
  <c r="H47" i="32" s="1"/>
  <c r="K47" i="42"/>
  <c r="I50" i="32"/>
  <c r="G92" i="37"/>
  <c r="H92" i="54" s="1"/>
  <c r="J108" i="32"/>
  <c r="I108" i="32" s="1"/>
  <c r="H23" i="36"/>
  <c r="I23" i="47" s="1"/>
  <c r="J39" i="45"/>
  <c r="I39" i="51"/>
  <c r="H39" i="13"/>
  <c r="G67" i="36"/>
  <c r="H67" i="47" s="1"/>
  <c r="F110" i="51"/>
  <c r="G69" i="13"/>
  <c r="H69" i="51" s="1"/>
  <c r="I69" i="45"/>
  <c r="AA59" i="42"/>
  <c r="AD59" i="42"/>
  <c r="I75" i="13"/>
  <c r="J75" i="45"/>
  <c r="J51" i="51"/>
  <c r="H51" i="13"/>
  <c r="H51" i="32" s="1"/>
  <c r="I51" i="45"/>
  <c r="I51" i="42" s="1"/>
  <c r="J36" i="49"/>
  <c r="E85" i="6"/>
  <c r="F85" i="43" s="1"/>
  <c r="E93" i="6"/>
  <c r="F93" i="43" s="1"/>
  <c r="E101" i="6"/>
  <c r="F101" i="43" s="1"/>
  <c r="E9" i="30"/>
  <c r="F9" i="50" s="1"/>
  <c r="E17" i="30"/>
  <c r="F17" i="50" s="1"/>
  <c r="H63" i="54"/>
  <c r="G63" i="37"/>
  <c r="H63" i="49"/>
  <c r="I63" i="54"/>
  <c r="I63" i="40" s="1"/>
  <c r="G48" i="53"/>
  <c r="F48" i="36"/>
  <c r="G48" i="47"/>
  <c r="I3" i="13"/>
  <c r="J3" i="51"/>
  <c r="J3" i="45"/>
  <c r="K3" i="45"/>
  <c r="K3" i="42" s="1"/>
  <c r="J66" i="32"/>
  <c r="I66" i="13"/>
  <c r="J66" i="51" s="1"/>
  <c r="AA60" i="40"/>
  <c r="AD60" i="40"/>
  <c r="I100" i="37"/>
  <c r="J100" i="49" s="1"/>
  <c r="J100" i="54"/>
  <c r="K100" i="54"/>
  <c r="J70" i="54"/>
  <c r="K7" i="51"/>
  <c r="I7" i="13"/>
  <c r="J7" i="51" s="1"/>
  <c r="J7" i="45"/>
  <c r="J7" i="32"/>
  <c r="H4" i="32"/>
  <c r="I48" i="40"/>
  <c r="G48" i="13"/>
  <c r="H48" i="51" s="1"/>
  <c r="I25" i="42"/>
  <c r="D41" i="47"/>
  <c r="J32" i="45"/>
  <c r="I32" i="51"/>
  <c r="H32" i="13"/>
  <c r="K110" i="4"/>
  <c r="L110" i="24" s="1"/>
  <c r="L110" i="42" s="1"/>
  <c r="K83" i="54"/>
  <c r="K83" i="40" s="1"/>
  <c r="I29" i="37"/>
  <c r="J29" i="54" s="1"/>
  <c r="K29" i="49"/>
  <c r="K29" i="42" s="1"/>
  <c r="H62" i="13"/>
  <c r="I62" i="45" s="1"/>
  <c r="I43" i="45"/>
  <c r="F39" i="36"/>
  <c r="G39" i="53"/>
  <c r="G39" i="47"/>
  <c r="I54" i="37"/>
  <c r="J54" i="54" s="1"/>
  <c r="I65" i="32"/>
  <c r="H68" i="36"/>
  <c r="I68" i="47" s="1"/>
  <c r="E110" i="36"/>
  <c r="F110" i="53" s="1"/>
  <c r="G110" i="53"/>
  <c r="AA44" i="54"/>
  <c r="AD44" i="54"/>
  <c r="J44" i="40"/>
  <c r="H44" i="37"/>
  <c r="I44" i="54" s="1"/>
  <c r="I44" i="40" s="1"/>
  <c r="L96" i="40"/>
  <c r="J34" i="45"/>
  <c r="I34" i="51"/>
  <c r="H34" i="13"/>
  <c r="E105" i="36"/>
  <c r="F105" i="47" s="1"/>
  <c r="F49" i="45"/>
  <c r="E49" i="51"/>
  <c r="D49" i="13"/>
  <c r="F17" i="32"/>
  <c r="E17" i="32" s="1"/>
  <c r="J60" i="4"/>
  <c r="K60" i="24" s="1"/>
  <c r="K60" i="42" s="1"/>
  <c r="J30" i="4"/>
  <c r="K30" i="24" s="1"/>
  <c r="K30" i="42" s="1"/>
  <c r="J54" i="4"/>
  <c r="K54" i="24" s="1"/>
  <c r="K54" i="42" s="1"/>
  <c r="I5" i="32"/>
  <c r="H5" i="32" s="1"/>
  <c r="I16" i="32"/>
  <c r="H16" i="32" s="1"/>
  <c r="F82" i="32"/>
  <c r="E82" i="32" s="1"/>
  <c r="H39" i="32"/>
  <c r="E89" i="32"/>
  <c r="F63" i="13"/>
  <c r="G63" i="45" s="1"/>
  <c r="G25" i="37"/>
  <c r="H25" i="49" s="1"/>
  <c r="H25" i="42" s="1"/>
  <c r="AD64" i="49"/>
  <c r="AA64" i="49"/>
  <c r="J64" i="42"/>
  <c r="J100" i="45"/>
  <c r="I100" i="45"/>
  <c r="H100" i="13"/>
  <c r="AA55" i="49"/>
  <c r="AD55" i="49"/>
  <c r="I98" i="37"/>
  <c r="J98" i="49" s="1"/>
  <c r="G16" i="36"/>
  <c r="H16" i="53" s="1"/>
  <c r="AA15" i="51"/>
  <c r="AD15" i="51"/>
  <c r="G41" i="13"/>
  <c r="H41" i="51"/>
  <c r="H41" i="45"/>
  <c r="I79" i="53"/>
  <c r="H79" i="36"/>
  <c r="I79" i="47"/>
  <c r="E46" i="37"/>
  <c r="F46" i="49" s="1"/>
  <c r="J105" i="4"/>
  <c r="K105" i="24" s="1"/>
  <c r="I58" i="32"/>
  <c r="G80" i="36"/>
  <c r="H80" i="53" s="1"/>
  <c r="K27" i="45"/>
  <c r="K27" i="42" s="1"/>
  <c r="I27" i="13"/>
  <c r="I27" i="32" s="1"/>
  <c r="H33" i="32"/>
  <c r="Z37" i="51"/>
  <c r="AE37" i="51"/>
  <c r="I105" i="34" a="1"/>
  <c r="I105" i="34" s="1"/>
  <c r="I105" i="32" s="1"/>
  <c r="J14" i="45"/>
  <c r="H14" i="13"/>
  <c r="H14" i="32" s="1"/>
  <c r="AA81" i="51"/>
  <c r="AD81" i="51"/>
  <c r="AD86" i="47"/>
  <c r="AA86" i="47"/>
  <c r="K62" i="54"/>
  <c r="K62" i="40" s="1"/>
  <c r="Z64" i="53"/>
  <c r="AE64" i="53"/>
  <c r="G31" i="13"/>
  <c r="H31" i="45"/>
  <c r="F105" i="30"/>
  <c r="G105" i="50"/>
  <c r="K97" i="42"/>
  <c r="F51" i="36"/>
  <c r="G51" i="53" s="1"/>
  <c r="F5" i="53"/>
  <c r="H96" i="36"/>
  <c r="I96" i="53" s="1"/>
  <c r="AA46" i="45"/>
  <c r="AD46" i="45"/>
  <c r="F42" i="36"/>
  <c r="G42" i="53" s="1"/>
  <c r="H42" i="53"/>
  <c r="H101" i="32"/>
  <c r="AA54" i="53"/>
  <c r="AD54" i="53"/>
  <c r="AD54" i="47"/>
  <c r="AA54" i="47"/>
  <c r="I54" i="13"/>
  <c r="H91" i="36"/>
  <c r="K20" i="51"/>
  <c r="K20" i="40" s="1"/>
  <c r="I20" i="13"/>
  <c r="J20" i="51"/>
  <c r="J20" i="45"/>
  <c r="I96" i="37"/>
  <c r="D10" i="36"/>
  <c r="F10" i="53"/>
  <c r="K102" i="51"/>
  <c r="K102" i="40" s="1"/>
  <c r="I102" i="13"/>
  <c r="AA59" i="54"/>
  <c r="AD59" i="54"/>
  <c r="J59" i="40"/>
  <c r="AD90" i="51"/>
  <c r="AA90" i="51"/>
  <c r="I90" i="32"/>
  <c r="H90" i="32" s="1"/>
  <c r="H90" i="13"/>
  <c r="I90" i="51"/>
  <c r="AD107" i="24"/>
  <c r="F31" i="23" s="1"/>
  <c r="AA107" i="24"/>
  <c r="C31" i="23" s="1"/>
  <c r="J95" i="45"/>
  <c r="H95" i="13"/>
  <c r="I95" i="51"/>
  <c r="J68" i="4"/>
  <c r="K68" i="24" s="1"/>
  <c r="K68" i="42" s="1"/>
  <c r="J36" i="4"/>
  <c r="K36" i="24" s="1"/>
  <c r="K36" i="42" s="1"/>
  <c r="J4" i="4"/>
  <c r="E33" i="30"/>
  <c r="F33" i="50" s="1"/>
  <c r="E41" i="30"/>
  <c r="E49" i="30"/>
  <c r="F49" i="50" s="1"/>
  <c r="E81" i="6"/>
  <c r="E89" i="6"/>
  <c r="F89" i="43" s="1"/>
  <c r="E15" i="30"/>
  <c r="E23" i="30"/>
  <c r="F23" i="50" s="1"/>
  <c r="E55" i="30"/>
  <c r="E63" i="30"/>
  <c r="F63" i="50" s="1"/>
  <c r="E79" i="30"/>
  <c r="E87" i="30"/>
  <c r="F87" i="50" s="1"/>
  <c r="F76" i="32"/>
  <c r="AA19" i="54"/>
  <c r="AD19" i="54"/>
  <c r="J16" i="42"/>
  <c r="AA16" i="45"/>
  <c r="AD16" i="45"/>
  <c r="AA53" i="53"/>
  <c r="AD53" i="53"/>
  <c r="J53" i="40"/>
  <c r="H45" i="32"/>
  <c r="G48" i="37"/>
  <c r="J109" i="4"/>
  <c r="AA109" i="43"/>
  <c r="C58" i="23" s="1"/>
  <c r="AD109" i="43"/>
  <c r="F58" i="23" s="1"/>
  <c r="J45" i="42"/>
  <c r="AA45" i="45"/>
  <c r="AD45" i="45"/>
  <c r="H45" i="13"/>
  <c r="I45" i="45"/>
  <c r="I45" i="42" s="1"/>
  <c r="AD82" i="47"/>
  <c r="AA82" i="47"/>
  <c r="AA82" i="53"/>
  <c r="AD82" i="53"/>
  <c r="J57" i="51"/>
  <c r="H57" i="13"/>
  <c r="I57" i="51"/>
  <c r="I57" i="40" s="1"/>
  <c r="I57" i="45"/>
  <c r="I57" i="42" s="1"/>
  <c r="K84" i="45"/>
  <c r="I84" i="13"/>
  <c r="J84" i="51"/>
  <c r="J84" i="45"/>
  <c r="I3" i="32"/>
  <c r="AA11" i="51"/>
  <c r="AD11" i="51"/>
  <c r="H11" i="13"/>
  <c r="H11" i="32" s="1"/>
  <c r="AD95" i="50"/>
  <c r="AA95" i="50"/>
  <c r="J95" i="40"/>
  <c r="I81" i="37"/>
  <c r="J81" i="49" s="1"/>
  <c r="J22" i="4"/>
  <c r="F105" i="6"/>
  <c r="G105" i="43" s="1"/>
  <c r="G60" i="13"/>
  <c r="AA75" i="47"/>
  <c r="AD75" i="47"/>
  <c r="AD94" i="47"/>
  <c r="AA94" i="47"/>
  <c r="K58" i="51"/>
  <c r="K58" i="40" s="1"/>
  <c r="I58" i="13"/>
  <c r="J58" i="51"/>
  <c r="AD36" i="51"/>
  <c r="AA36" i="51"/>
  <c r="J36" i="40"/>
  <c r="H39" i="37"/>
  <c r="I39" i="54" s="1"/>
  <c r="D14" i="36"/>
  <c r="AA4" i="51"/>
  <c r="J4" i="40"/>
  <c r="AD4" i="51"/>
  <c r="J48" i="40"/>
  <c r="AA48" i="51"/>
  <c r="AD48" i="51"/>
  <c r="I25" i="40"/>
  <c r="AE41" i="53"/>
  <c r="Z41" i="53"/>
  <c r="AD29" i="53"/>
  <c r="AA29" i="53"/>
  <c r="F57" i="37"/>
  <c r="G57" i="54" s="1"/>
  <c r="AA75" i="54"/>
  <c r="AD75" i="54"/>
  <c r="H75" i="37"/>
  <c r="AA4" i="53"/>
  <c r="AD4" i="53"/>
  <c r="D43" i="36"/>
  <c r="E43" i="47" s="1"/>
  <c r="E43" i="53"/>
  <c r="F43" i="53"/>
  <c r="E34" i="47"/>
  <c r="D34" i="36"/>
  <c r="AA89" i="47"/>
  <c r="AD89" i="47"/>
  <c r="AA89" i="53"/>
  <c r="AD89" i="53"/>
  <c r="G10" i="37"/>
  <c r="I10" i="49"/>
  <c r="AA29" i="51"/>
  <c r="AD29" i="51"/>
  <c r="H29" i="13"/>
  <c r="AA55" i="51"/>
  <c r="AD55" i="51"/>
  <c r="J55" i="40"/>
  <c r="H108" i="4"/>
  <c r="G99" i="36"/>
  <c r="H99" i="53" s="1"/>
  <c r="I99" i="47"/>
  <c r="I86" i="37"/>
  <c r="J86" i="49" s="1"/>
  <c r="E94" i="51"/>
  <c r="D94" i="13"/>
  <c r="G51" i="37"/>
  <c r="AD101" i="50"/>
  <c r="AA101" i="50"/>
  <c r="J101" i="40"/>
  <c r="L52" i="42"/>
  <c r="AA31" i="53"/>
  <c r="AD31" i="53"/>
  <c r="G35" i="37"/>
  <c r="Z100" i="53"/>
  <c r="AE100" i="53"/>
  <c r="D6" i="32"/>
  <c r="C6" i="32" s="1"/>
  <c r="J70" i="40"/>
  <c r="AD70" i="51"/>
  <c r="AA70" i="51"/>
  <c r="Z88" i="53"/>
  <c r="AE88" i="53"/>
  <c r="C88" i="36"/>
  <c r="D88" i="47" s="1"/>
  <c r="Z60" i="47"/>
  <c r="AE60" i="47"/>
  <c r="E73" i="32"/>
  <c r="AA5" i="49"/>
  <c r="AD5" i="49"/>
  <c r="G31" i="36"/>
  <c r="H31" i="47" s="1"/>
  <c r="I10" i="13"/>
  <c r="AA42" i="51"/>
  <c r="AD42" i="51"/>
  <c r="AD4" i="54"/>
  <c r="AA4" i="54"/>
  <c r="AA4" i="49"/>
  <c r="AD4" i="49"/>
  <c r="K100" i="40"/>
  <c r="AA85" i="49"/>
  <c r="AD85" i="49"/>
  <c r="AD98" i="45"/>
  <c r="AA98" i="45"/>
  <c r="K98" i="40"/>
  <c r="H19" i="32"/>
  <c r="AA19" i="51"/>
  <c r="AD19" i="51"/>
  <c r="J19" i="40"/>
  <c r="D56" i="36"/>
  <c r="E56" i="47"/>
  <c r="E56" i="53"/>
  <c r="H98" i="32"/>
  <c r="I106" i="34" a="1"/>
  <c r="I106" i="34" s="1"/>
  <c r="J106" i="46" s="1"/>
  <c r="AA99" i="51"/>
  <c r="AD99" i="51"/>
  <c r="F8" i="13"/>
  <c r="H8" i="45"/>
  <c r="I23" i="37"/>
  <c r="J23" i="49" s="1"/>
  <c r="J23" i="54"/>
  <c r="K23" i="54"/>
  <c r="K23" i="40" s="1"/>
  <c r="D95" i="36"/>
  <c r="E95" i="47" s="1"/>
  <c r="F95" i="53"/>
  <c r="I106" i="4"/>
  <c r="J106" i="24" s="1"/>
  <c r="I28" i="37"/>
  <c r="J28" i="54" s="1"/>
  <c r="J28" i="49"/>
  <c r="K28" i="54"/>
  <c r="K28" i="40" s="1"/>
  <c r="H110" i="6"/>
  <c r="I110" i="43"/>
  <c r="D8" i="36"/>
  <c r="E8" i="47"/>
  <c r="E8" i="53"/>
  <c r="F36" i="36"/>
  <c r="H36" i="53"/>
  <c r="E28" i="36"/>
  <c r="F28" i="47" s="1"/>
  <c r="I79" i="37"/>
  <c r="J79" i="49" s="1"/>
  <c r="K79" i="49"/>
  <c r="K79" i="42" s="1"/>
  <c r="I110" i="37"/>
  <c r="J110" i="54" s="1"/>
  <c r="AD94" i="54"/>
  <c r="AA94" i="54"/>
  <c r="F67" i="13"/>
  <c r="G67" i="51"/>
  <c r="G67" i="45"/>
  <c r="H67" i="51"/>
  <c r="J24" i="45"/>
  <c r="H24" i="13"/>
  <c r="F28" i="13"/>
  <c r="G28" i="51" s="1"/>
  <c r="G28" i="45"/>
  <c r="E83" i="30"/>
  <c r="F83" i="50" s="1"/>
  <c r="H99" i="30"/>
  <c r="I99" i="50" s="1"/>
  <c r="F72" i="32"/>
  <c r="J38" i="45"/>
  <c r="I38" i="51"/>
  <c r="H38" i="13"/>
  <c r="Z78" i="53"/>
  <c r="AE78" i="53"/>
  <c r="C78" i="36"/>
  <c r="D78" i="47" s="1"/>
  <c r="D78" i="53"/>
  <c r="G59" i="45"/>
  <c r="F59" i="51"/>
  <c r="E59" i="13"/>
  <c r="F59" i="45"/>
  <c r="I99" i="37"/>
  <c r="J99" i="54" s="1"/>
  <c r="E38" i="36"/>
  <c r="F38" i="47"/>
  <c r="F38" i="53"/>
  <c r="I49" i="37"/>
  <c r="AD89" i="50"/>
  <c r="AA89" i="50"/>
  <c r="AA97" i="50"/>
  <c r="AE97" i="50"/>
  <c r="AD97" i="50"/>
  <c r="AA56" i="54"/>
  <c r="AD56" i="54"/>
  <c r="AA53" i="54"/>
  <c r="AD53" i="54"/>
  <c r="I91" i="37"/>
  <c r="AD13" i="49"/>
  <c r="AA13" i="49"/>
  <c r="H13" i="37"/>
  <c r="I13" i="54" s="1"/>
  <c r="I13" i="40" s="1"/>
  <c r="F35" i="36"/>
  <c r="G87" i="37"/>
  <c r="H87" i="54" s="1"/>
  <c r="H87" i="40" s="1"/>
  <c r="D53" i="13"/>
  <c r="E53" i="45"/>
  <c r="E53" i="51"/>
  <c r="F53" i="45"/>
  <c r="I35" i="40"/>
  <c r="K56" i="42"/>
  <c r="E50" i="37"/>
  <c r="F50" i="49" s="1"/>
  <c r="L102" i="42"/>
  <c r="E64" i="32"/>
  <c r="AA91" i="50"/>
  <c r="AD91" i="50"/>
  <c r="F76" i="36"/>
  <c r="G76" i="53" s="1"/>
  <c r="G76" i="47"/>
  <c r="AA97" i="47"/>
  <c r="AD97" i="47"/>
  <c r="AE97" i="47"/>
  <c r="AE81" i="53"/>
  <c r="Z81" i="53"/>
  <c r="I15" i="32"/>
  <c r="H15" i="32" s="1"/>
  <c r="AD80" i="54"/>
  <c r="AA80" i="54"/>
  <c r="K80" i="42"/>
  <c r="J80" i="45"/>
  <c r="I80" i="13"/>
  <c r="J80" i="51"/>
  <c r="D87" i="13"/>
  <c r="E87" i="45"/>
  <c r="E87" i="51"/>
  <c r="AA47" i="45"/>
  <c r="AD47" i="45"/>
  <c r="AD47" i="51"/>
  <c r="AA47" i="51"/>
  <c r="G46" i="13"/>
  <c r="H46" i="51"/>
  <c r="H46" i="40" s="1"/>
  <c r="H46" i="45"/>
  <c r="G110" i="34" a="1"/>
  <c r="G110" i="34" s="1"/>
  <c r="H110" i="46" s="1"/>
  <c r="G48" i="32"/>
  <c r="E109" i="13"/>
  <c r="AD23" i="53"/>
  <c r="AA23" i="53"/>
  <c r="AA23" i="47"/>
  <c r="AD23" i="47"/>
  <c r="AA39" i="51"/>
  <c r="AD39" i="51"/>
  <c r="J39" i="40"/>
  <c r="D110" i="13"/>
  <c r="G44" i="45"/>
  <c r="E44" i="13"/>
  <c r="F44" i="45"/>
  <c r="H41" i="32"/>
  <c r="G41" i="32" s="1"/>
  <c r="G107" i="4"/>
  <c r="H107" i="24" s="1"/>
  <c r="J80" i="32"/>
  <c r="I80" i="32" s="1"/>
  <c r="AD72" i="54"/>
  <c r="AA72" i="54"/>
  <c r="H72" i="37"/>
  <c r="I72" i="49" s="1"/>
  <c r="I72" i="42" s="1"/>
  <c r="I30" i="13"/>
  <c r="J30" i="51"/>
  <c r="AD51" i="45"/>
  <c r="AA51" i="45"/>
  <c r="J51" i="42"/>
  <c r="H36" i="37"/>
  <c r="I85" i="13"/>
  <c r="I85" i="32" s="1"/>
  <c r="H53" i="53"/>
  <c r="G53" i="36"/>
  <c r="H53" i="47"/>
  <c r="J92" i="4"/>
  <c r="K92" i="24" s="1"/>
  <c r="K92" i="42" s="1"/>
  <c r="J28" i="4"/>
  <c r="K28" i="24" s="1"/>
  <c r="K28" i="42" s="1"/>
  <c r="J14" i="4"/>
  <c r="K14" i="24" s="1"/>
  <c r="K14" i="42" s="1"/>
  <c r="J38" i="4"/>
  <c r="K38" i="24" s="1"/>
  <c r="K38" i="42" s="1"/>
  <c r="J62" i="4"/>
  <c r="K62" i="24" s="1"/>
  <c r="K62" i="42" s="1"/>
  <c r="J100" i="4"/>
  <c r="K100" i="24"/>
  <c r="K100" i="42" s="1"/>
  <c r="L66" i="42"/>
  <c r="J74" i="32"/>
  <c r="I74" i="32" s="1"/>
  <c r="G75" i="36"/>
  <c r="H75" i="47"/>
  <c r="H75" i="53"/>
  <c r="H94" i="53"/>
  <c r="G94" i="36"/>
  <c r="I82" i="37"/>
  <c r="H70" i="37"/>
  <c r="I70" i="49"/>
  <c r="I70" i="54"/>
  <c r="Z46" i="53"/>
  <c r="AE46" i="53"/>
  <c r="C46" i="36"/>
  <c r="D46" i="47" s="1"/>
  <c r="G28" i="32"/>
  <c r="G4" i="13"/>
  <c r="H4" i="51"/>
  <c r="I48" i="42"/>
  <c r="AD48" i="45"/>
  <c r="AA48" i="45"/>
  <c r="J48" i="42"/>
  <c r="H25" i="51"/>
  <c r="F25" i="13"/>
  <c r="AD32" i="51"/>
  <c r="AA32" i="51"/>
  <c r="I83" i="37"/>
  <c r="J83" i="49" s="1"/>
  <c r="K77" i="51"/>
  <c r="I77" i="13"/>
  <c r="G61" i="36"/>
  <c r="H61" i="53"/>
  <c r="H61" i="47"/>
  <c r="AA62" i="51"/>
  <c r="AD62" i="51"/>
  <c r="AA62" i="45"/>
  <c r="AD62" i="45"/>
  <c r="G43" i="13"/>
  <c r="H43" i="51"/>
  <c r="AD43" i="45"/>
  <c r="AA43" i="45"/>
  <c r="I55" i="32"/>
  <c r="H55" i="32" s="1"/>
  <c r="J65" i="45"/>
  <c r="H65" i="13"/>
  <c r="AA68" i="47"/>
  <c r="AD68" i="47"/>
  <c r="AA68" i="53"/>
  <c r="AD68" i="53"/>
  <c r="G64" i="51"/>
  <c r="F64" i="51"/>
  <c r="E64" i="13"/>
  <c r="I36" i="32"/>
  <c r="H36" i="32" s="1"/>
  <c r="AD44" i="49"/>
  <c r="AA44" i="49"/>
  <c r="I40" i="37"/>
  <c r="J40" i="54" s="1"/>
  <c r="K40" i="54"/>
  <c r="K40" i="40" s="1"/>
  <c r="K96" i="51"/>
  <c r="K96" i="40" s="1"/>
  <c r="J96" i="51"/>
  <c r="I96" i="13"/>
  <c r="AA34" i="51"/>
  <c r="AD34" i="51"/>
  <c r="L54" i="42"/>
  <c r="I70" i="32"/>
  <c r="H70" i="32" s="1"/>
  <c r="D37" i="32"/>
  <c r="C37" i="32" s="1"/>
  <c r="I95" i="32"/>
  <c r="H95" i="32" s="1"/>
  <c r="D107" i="45"/>
  <c r="C107" i="32"/>
  <c r="AE107" i="51"/>
  <c r="G31" i="41" s="1"/>
  <c r="G30" i="41" s="1"/>
  <c r="Z107" i="51"/>
  <c r="B31" i="41" s="1"/>
  <c r="B30" i="41" s="1"/>
  <c r="E105" i="45"/>
  <c r="D105" i="13"/>
  <c r="E105" i="51"/>
  <c r="AA101" i="24" l="1"/>
  <c r="AD101" i="24"/>
  <c r="G35" i="4"/>
  <c r="H35" i="24"/>
  <c r="G23" i="4"/>
  <c r="H23" i="24"/>
  <c r="D16" i="4"/>
  <c r="E16" i="24"/>
  <c r="F17" i="4"/>
  <c r="G17" i="24"/>
  <c r="I35" i="24"/>
  <c r="I35" i="42" s="1"/>
  <c r="G101" i="4"/>
  <c r="AD43" i="24"/>
  <c r="AA43" i="24"/>
  <c r="H93" i="4"/>
  <c r="H53" i="4"/>
  <c r="I53" i="24" s="1"/>
  <c r="E51" i="4"/>
  <c r="G69" i="24"/>
  <c r="E69" i="4"/>
  <c r="F69" i="24" s="1"/>
  <c r="G47" i="4"/>
  <c r="H47" i="24"/>
  <c r="I41" i="4"/>
  <c r="J41" i="24" s="1"/>
  <c r="J61" i="24"/>
  <c r="H61" i="4"/>
  <c r="F81" i="4"/>
  <c r="E81" i="4" s="1"/>
  <c r="F81" i="24" s="1"/>
  <c r="G43" i="4"/>
  <c r="H43" i="24" s="1"/>
  <c r="AA73" i="24"/>
  <c r="AD73" i="24"/>
  <c r="G77" i="4"/>
  <c r="H77" i="24" s="1"/>
  <c r="I37" i="4"/>
  <c r="J37" i="24" s="1"/>
  <c r="AA65" i="24"/>
  <c r="AD65" i="24"/>
  <c r="H81" i="24"/>
  <c r="E57" i="24"/>
  <c r="C57" i="4"/>
  <c r="D57" i="24" s="1"/>
  <c r="F87" i="4"/>
  <c r="G87" i="24"/>
  <c r="H73" i="4"/>
  <c r="I73" i="24" s="1"/>
  <c r="J93" i="24"/>
  <c r="J53" i="24"/>
  <c r="G51" i="24"/>
  <c r="H65" i="4"/>
  <c r="I65" i="24" s="1"/>
  <c r="F45" i="4"/>
  <c r="G45" i="24" s="1"/>
  <c r="F57" i="24"/>
  <c r="G55" i="4"/>
  <c r="H55" i="24" s="1"/>
  <c r="G89" i="4"/>
  <c r="H89" i="24" s="1"/>
  <c r="G85" i="4"/>
  <c r="H85" i="24" s="1"/>
  <c r="D91" i="4"/>
  <c r="E91" i="24" s="1"/>
  <c r="F63" i="4"/>
  <c r="G63" i="24" s="1"/>
  <c r="F95" i="4"/>
  <c r="G95" i="24" s="1"/>
  <c r="F59" i="4"/>
  <c r="G59" i="24" s="1"/>
  <c r="G79" i="4"/>
  <c r="H79" i="24" s="1"/>
  <c r="I55" i="24"/>
  <c r="I89" i="24"/>
  <c r="D71" i="4"/>
  <c r="C71" i="4" s="1"/>
  <c r="D71" i="24" s="1"/>
  <c r="D81" i="4"/>
  <c r="K109" i="54"/>
  <c r="L107" i="54"/>
  <c r="L107" i="40" s="1"/>
  <c r="J107" i="37"/>
  <c r="K107" i="54" s="1"/>
  <c r="K107" i="40" s="1"/>
  <c r="J105" i="37"/>
  <c r="K105" i="49" s="1"/>
  <c r="K105" i="42" s="1"/>
  <c r="AA24" i="47"/>
  <c r="AD24" i="47"/>
  <c r="AD3" i="47"/>
  <c r="AA3" i="47"/>
  <c r="K11" i="42"/>
  <c r="AD18" i="53"/>
  <c r="AA18" i="53"/>
  <c r="AA74" i="47"/>
  <c r="AD74" i="47"/>
  <c r="AA9" i="53"/>
  <c r="AD9" i="53"/>
  <c r="J40" i="49"/>
  <c r="K77" i="40"/>
  <c r="K66" i="42"/>
  <c r="J61" i="49"/>
  <c r="J61" i="42" s="1"/>
  <c r="AD61" i="42" s="1"/>
  <c r="G27" i="47"/>
  <c r="J15" i="49"/>
  <c r="G66" i="47"/>
  <c r="G52" i="54"/>
  <c r="I101" i="49"/>
  <c r="D93" i="53"/>
  <c r="J21" i="47"/>
  <c r="H21" i="36"/>
  <c r="I21" i="53"/>
  <c r="I42" i="53"/>
  <c r="AA42" i="47"/>
  <c r="AD42" i="47"/>
  <c r="K84" i="54"/>
  <c r="K84" i="40" s="1"/>
  <c r="K84" i="49"/>
  <c r="I84" i="37"/>
  <c r="J24" i="53"/>
  <c r="J90" i="54"/>
  <c r="H90" i="37"/>
  <c r="I90" i="54"/>
  <c r="I90" i="40" s="1"/>
  <c r="I69" i="47"/>
  <c r="G69" i="36"/>
  <c r="H69" i="47" s="1"/>
  <c r="J73" i="47"/>
  <c r="H73" i="36"/>
  <c r="I20" i="37"/>
  <c r="J20" i="54"/>
  <c r="J20" i="49"/>
  <c r="K71" i="54"/>
  <c r="K71" i="40" s="1"/>
  <c r="I71" i="37"/>
  <c r="J71" i="54"/>
  <c r="K21" i="54"/>
  <c r="K21" i="40" s="1"/>
  <c r="I21" i="37"/>
  <c r="J21" i="54" s="1"/>
  <c r="J21" i="49"/>
  <c r="G33" i="36"/>
  <c r="H33" i="47" s="1"/>
  <c r="AD33" i="53"/>
  <c r="AA33" i="53"/>
  <c r="J65" i="53"/>
  <c r="H65" i="36"/>
  <c r="I65" i="47" s="1"/>
  <c r="I65" i="37"/>
  <c r="J33" i="54"/>
  <c r="J33" i="49"/>
  <c r="H33" i="37"/>
  <c r="I33" i="54"/>
  <c r="I33" i="40" s="1"/>
  <c r="J6" i="47"/>
  <c r="H6" i="36"/>
  <c r="I6" i="47" s="1"/>
  <c r="I6" i="53"/>
  <c r="I26" i="53"/>
  <c r="G26" i="36"/>
  <c r="H26" i="47" s="1"/>
  <c r="I7" i="47"/>
  <c r="H7" i="36"/>
  <c r="I7" i="53"/>
  <c r="H32" i="36"/>
  <c r="I32" i="53"/>
  <c r="I32" i="47"/>
  <c r="AA83" i="53"/>
  <c r="AD83" i="53"/>
  <c r="H83" i="36"/>
  <c r="I83" i="53" s="1"/>
  <c r="J22" i="53"/>
  <c r="H22" i="36"/>
  <c r="I22" i="53"/>
  <c r="J12" i="53"/>
  <c r="I12" i="53"/>
  <c r="H12" i="36"/>
  <c r="I12" i="47"/>
  <c r="J9" i="47"/>
  <c r="K6" i="49"/>
  <c r="K6" i="42" s="1"/>
  <c r="J6" i="54"/>
  <c r="I6" i="37"/>
  <c r="K9" i="49"/>
  <c r="K9" i="42" s="1"/>
  <c r="I9" i="37"/>
  <c r="J9" i="54"/>
  <c r="J9" i="40" s="1"/>
  <c r="I39" i="49"/>
  <c r="G51" i="47"/>
  <c r="H80" i="47"/>
  <c r="J98" i="54"/>
  <c r="H25" i="54"/>
  <c r="H25" i="40" s="1"/>
  <c r="F105" i="53"/>
  <c r="K77" i="49"/>
  <c r="K77" i="42" s="1"/>
  <c r="I77" i="37"/>
  <c r="J77" i="49"/>
  <c r="AD21" i="53"/>
  <c r="AA21" i="53"/>
  <c r="K76" i="49"/>
  <c r="K76" i="42" s="1"/>
  <c r="I76" i="37"/>
  <c r="J76" i="49"/>
  <c r="I88" i="37"/>
  <c r="J88" i="49"/>
  <c r="J11" i="47"/>
  <c r="H11" i="36"/>
  <c r="J11" i="53"/>
  <c r="J42" i="54"/>
  <c r="H42" i="37"/>
  <c r="J42" i="49"/>
  <c r="K12" i="49"/>
  <c r="K12" i="42" s="1"/>
  <c r="K12" i="54"/>
  <c r="K12" i="40" s="1"/>
  <c r="I12" i="37"/>
  <c r="J12" i="49"/>
  <c r="H24" i="36"/>
  <c r="I24" i="47"/>
  <c r="I24" i="53"/>
  <c r="I32" i="37"/>
  <c r="J32" i="54" s="1"/>
  <c r="AD90" i="49"/>
  <c r="AA90" i="49"/>
  <c r="J26" i="54"/>
  <c r="J26" i="49"/>
  <c r="H26" i="37"/>
  <c r="AD73" i="53"/>
  <c r="AA73" i="53"/>
  <c r="K8" i="54"/>
  <c r="K8" i="40" s="1"/>
  <c r="I8" i="37"/>
  <c r="J8" i="49" s="1"/>
  <c r="K18" i="54"/>
  <c r="K18" i="40" s="1"/>
  <c r="I18" i="37"/>
  <c r="K18" i="49"/>
  <c r="K18" i="42" s="1"/>
  <c r="I11" i="37"/>
  <c r="K11" i="54"/>
  <c r="K11" i="40" s="1"/>
  <c r="K67" i="54"/>
  <c r="K67" i="40" s="1"/>
  <c r="I67" i="37"/>
  <c r="K67" i="49"/>
  <c r="K67" i="42" s="1"/>
  <c r="J67" i="54"/>
  <c r="J18" i="47"/>
  <c r="H18" i="36"/>
  <c r="I18" i="47" s="1"/>
  <c r="K69" i="54"/>
  <c r="K69" i="40" s="1"/>
  <c r="I69" i="37"/>
  <c r="J69" i="49"/>
  <c r="K24" i="54"/>
  <c r="K24" i="40" s="1"/>
  <c r="K24" i="49"/>
  <c r="K24" i="42" s="1"/>
  <c r="I24" i="37"/>
  <c r="J24" i="54" s="1"/>
  <c r="K66" i="54"/>
  <c r="K66" i="40" s="1"/>
  <c r="J66" i="49"/>
  <c r="I66" i="37"/>
  <c r="K21" i="42"/>
  <c r="AD65" i="47"/>
  <c r="AA65" i="47"/>
  <c r="K22" i="49"/>
  <c r="I22" i="37"/>
  <c r="J22" i="49" s="1"/>
  <c r="AA6" i="53"/>
  <c r="AD6" i="53"/>
  <c r="J74" i="53"/>
  <c r="H74" i="36"/>
  <c r="I74" i="53"/>
  <c r="J3" i="53"/>
  <c r="H3" i="36"/>
  <c r="I3" i="53" s="1"/>
  <c r="I3" i="47"/>
  <c r="AA7" i="47"/>
  <c r="AD7" i="47"/>
  <c r="AA7" i="53"/>
  <c r="AD7" i="53"/>
  <c r="I3" i="37"/>
  <c r="J3" i="49"/>
  <c r="AD32" i="53"/>
  <c r="AA32" i="53"/>
  <c r="AD32" i="47"/>
  <c r="AA32" i="47"/>
  <c r="AA83" i="47"/>
  <c r="AD83" i="47"/>
  <c r="J43" i="54"/>
  <c r="J43" i="49"/>
  <c r="H43" i="37"/>
  <c r="K7" i="54"/>
  <c r="K7" i="40" s="1"/>
  <c r="K7" i="49"/>
  <c r="K7" i="42" s="1"/>
  <c r="I7" i="37"/>
  <c r="AA22" i="47"/>
  <c r="AD22" i="47"/>
  <c r="AD12" i="47"/>
  <c r="AA12" i="47"/>
  <c r="H9" i="36"/>
  <c r="I9" i="47"/>
  <c r="I9" i="53"/>
  <c r="AE71" i="47"/>
  <c r="Z71" i="47"/>
  <c r="AE85" i="53"/>
  <c r="Z85" i="53"/>
  <c r="H87" i="49"/>
  <c r="H87" i="42" s="1"/>
  <c r="H31" i="53"/>
  <c r="D88" i="53"/>
  <c r="I96" i="47"/>
  <c r="H16" i="47"/>
  <c r="I68" i="53"/>
  <c r="J54" i="49"/>
  <c r="H67" i="53"/>
  <c r="H92" i="49"/>
  <c r="D60" i="53"/>
  <c r="E106" i="53"/>
  <c r="I55" i="49"/>
  <c r="I55" i="42" s="1"/>
  <c r="G37" i="53"/>
  <c r="I30" i="49"/>
  <c r="K108" i="49"/>
  <c r="K108" i="42" s="1"/>
  <c r="AE19" i="53"/>
  <c r="Z19" i="53"/>
  <c r="C19" i="36"/>
  <c r="D19" i="53" s="1"/>
  <c r="AD14" i="54"/>
  <c r="AA14" i="54"/>
  <c r="AE93" i="53"/>
  <c r="Z93" i="53"/>
  <c r="Z58" i="53"/>
  <c r="AE58" i="53"/>
  <c r="D58" i="47"/>
  <c r="C58" i="36"/>
  <c r="D58" i="53" s="1"/>
  <c r="AD109" i="47"/>
  <c r="F63" i="23" s="1"/>
  <c r="AA109" i="47"/>
  <c r="C63" i="23" s="1"/>
  <c r="H109" i="36"/>
  <c r="I109" i="47" s="1"/>
  <c r="Z90" i="47"/>
  <c r="AE90" i="47"/>
  <c r="D90" i="53"/>
  <c r="Z19" i="47"/>
  <c r="AE19" i="47"/>
  <c r="D58" i="37"/>
  <c r="E58" i="54"/>
  <c r="AE90" i="53"/>
  <c r="Z90" i="53"/>
  <c r="E85" i="47"/>
  <c r="C85" i="36"/>
  <c r="D85" i="53" s="1"/>
  <c r="Z71" i="53"/>
  <c r="AE71" i="53"/>
  <c r="C71" i="36"/>
  <c r="AE84" i="47"/>
  <c r="Z84" i="47"/>
  <c r="AE93" i="47"/>
  <c r="Z93" i="47"/>
  <c r="AE58" i="47"/>
  <c r="Z58" i="47"/>
  <c r="AD109" i="53"/>
  <c r="F58" i="41" s="1"/>
  <c r="AA109" i="53"/>
  <c r="C58" i="41" s="1"/>
  <c r="G14" i="37"/>
  <c r="F14" i="37" s="1"/>
  <c r="G14" i="49" s="1"/>
  <c r="H14" i="49"/>
  <c r="I14" i="54"/>
  <c r="E98" i="47"/>
  <c r="C98" i="36"/>
  <c r="D98" i="47" s="1"/>
  <c r="E98" i="53"/>
  <c r="AD41" i="49"/>
  <c r="AA41" i="49"/>
  <c r="AD37" i="49"/>
  <c r="AA37" i="49"/>
  <c r="AD34" i="54"/>
  <c r="AA34" i="54"/>
  <c r="J34" i="40"/>
  <c r="AA38" i="54"/>
  <c r="AD38" i="54"/>
  <c r="I44" i="49"/>
  <c r="I53" i="49"/>
  <c r="I4" i="49"/>
  <c r="J97" i="49"/>
  <c r="J97" i="42" s="1"/>
  <c r="H45" i="49"/>
  <c r="H59" i="49"/>
  <c r="H59" i="42" s="1"/>
  <c r="J89" i="49"/>
  <c r="J89" i="42" s="1"/>
  <c r="I16" i="54"/>
  <c r="I16" i="40" s="1"/>
  <c r="I95" i="54"/>
  <c r="I95" i="40" s="1"/>
  <c r="J74" i="49"/>
  <c r="H74" i="37"/>
  <c r="I74" i="49" s="1"/>
  <c r="I74" i="54"/>
  <c r="G101" i="37"/>
  <c r="H101" i="49" s="1"/>
  <c r="F93" i="37"/>
  <c r="G93" i="49" s="1"/>
  <c r="J38" i="49"/>
  <c r="J106" i="54"/>
  <c r="H106" i="37"/>
  <c r="I106" i="54" s="1"/>
  <c r="I109" i="37"/>
  <c r="J109" i="54" s="1"/>
  <c r="J79" i="54"/>
  <c r="J81" i="54"/>
  <c r="J81" i="40" s="1"/>
  <c r="AA95" i="49"/>
  <c r="AD95" i="49"/>
  <c r="G95" i="37"/>
  <c r="H95" i="49" s="1"/>
  <c r="I108" i="37"/>
  <c r="J108" i="54" s="1"/>
  <c r="J34" i="49"/>
  <c r="H34" i="37"/>
  <c r="I34" i="54" s="1"/>
  <c r="I34" i="40" s="1"/>
  <c r="AD74" i="54"/>
  <c r="AA74" i="54"/>
  <c r="J41" i="54"/>
  <c r="H41" i="37"/>
  <c r="I41" i="54" s="1"/>
  <c r="I41" i="40" s="1"/>
  <c r="E52" i="37"/>
  <c r="F52" i="54" s="1"/>
  <c r="AA101" i="54"/>
  <c r="AD101" i="54"/>
  <c r="H38" i="37"/>
  <c r="I38" i="49" s="1"/>
  <c r="AD106" i="49"/>
  <c r="F25" i="23" s="1"/>
  <c r="F23" i="23" s="1"/>
  <c r="AA106" i="49"/>
  <c r="C25" i="23" s="1"/>
  <c r="C23" i="23" s="1"/>
  <c r="J37" i="54"/>
  <c r="H37" i="37"/>
  <c r="I37" i="49" s="1"/>
  <c r="K109" i="52"/>
  <c r="K109" i="40" s="1"/>
  <c r="I109" i="34" a="1"/>
  <c r="I109" i="34" s="1"/>
  <c r="J109" i="46" s="1"/>
  <c r="K109" i="46"/>
  <c r="K98" i="42"/>
  <c r="H110" i="52"/>
  <c r="J106" i="52"/>
  <c r="F108" i="52"/>
  <c r="AD54" i="54"/>
  <c r="AA54" i="54"/>
  <c r="AD100" i="49"/>
  <c r="AA100" i="49"/>
  <c r="AA83" i="49"/>
  <c r="AD83" i="49"/>
  <c r="J83" i="42"/>
  <c r="AD99" i="54"/>
  <c r="AA99" i="54"/>
  <c r="J99" i="40"/>
  <c r="AA110" i="54"/>
  <c r="C71" i="41" s="1"/>
  <c r="C69" i="41" s="1"/>
  <c r="AD110" i="54"/>
  <c r="F71" i="41" s="1"/>
  <c r="F69" i="41" s="1"/>
  <c r="J110" i="40"/>
  <c r="AA86" i="49"/>
  <c r="AD86" i="49"/>
  <c r="AD81" i="40"/>
  <c r="AA81" i="40"/>
  <c r="AA29" i="54"/>
  <c r="AD29" i="54"/>
  <c r="J29" i="40"/>
  <c r="AA7" i="51"/>
  <c r="AD7" i="51"/>
  <c r="AA66" i="51"/>
  <c r="AD66" i="51"/>
  <c r="AE99" i="43"/>
  <c r="Z99" i="43"/>
  <c r="AD61" i="40"/>
  <c r="AA61" i="40"/>
  <c r="AA74" i="45"/>
  <c r="AD74" i="45"/>
  <c r="AD98" i="49"/>
  <c r="AA98" i="49"/>
  <c r="Z91" i="43"/>
  <c r="AE91" i="43"/>
  <c r="AD47" i="49"/>
  <c r="AA47" i="49"/>
  <c r="J47" i="42"/>
  <c r="AE106" i="47"/>
  <c r="G24" i="23" s="1"/>
  <c r="Z106" i="47"/>
  <c r="B24" i="23" s="1"/>
  <c r="AA52" i="45"/>
  <c r="AD52" i="45"/>
  <c r="AD89" i="54"/>
  <c r="AA89" i="54"/>
  <c r="J89" i="40"/>
  <c r="AD31" i="49"/>
  <c r="AA31" i="49"/>
  <c r="J31" i="42"/>
  <c r="AA34" i="40"/>
  <c r="AD34" i="40"/>
  <c r="AA96" i="51"/>
  <c r="AD96" i="51"/>
  <c r="AD40" i="54"/>
  <c r="AA40" i="54"/>
  <c r="J40" i="40"/>
  <c r="H65" i="51"/>
  <c r="G65" i="13"/>
  <c r="H65" i="45"/>
  <c r="I65" i="45"/>
  <c r="J77" i="51"/>
  <c r="H77" i="13"/>
  <c r="I77" i="45" s="1"/>
  <c r="J83" i="54"/>
  <c r="E25" i="13"/>
  <c r="F25" i="45"/>
  <c r="F25" i="51"/>
  <c r="AD48" i="42"/>
  <c r="AA48" i="42"/>
  <c r="D46" i="53"/>
  <c r="H82" i="37"/>
  <c r="I82" i="54" s="1"/>
  <c r="I82" i="49"/>
  <c r="G36" i="37"/>
  <c r="H36" i="49" s="1"/>
  <c r="J30" i="40"/>
  <c r="AD30" i="51"/>
  <c r="AA30" i="51"/>
  <c r="I72" i="54"/>
  <c r="I72" i="40" s="1"/>
  <c r="D44" i="13"/>
  <c r="E44" i="51" s="1"/>
  <c r="D110" i="51"/>
  <c r="C110" i="13"/>
  <c r="D110" i="45"/>
  <c r="I77" i="32"/>
  <c r="D109" i="13"/>
  <c r="E109" i="45" s="1"/>
  <c r="AE87" i="45"/>
  <c r="Z87" i="45"/>
  <c r="D64" i="32"/>
  <c r="E35" i="36"/>
  <c r="F35" i="47" s="1"/>
  <c r="I13" i="49"/>
  <c r="I13" i="42" s="1"/>
  <c r="H91" i="37"/>
  <c r="I91" i="54" s="1"/>
  <c r="H49" i="37"/>
  <c r="I49" i="54" s="1"/>
  <c r="AD38" i="45"/>
  <c r="AA38" i="45"/>
  <c r="I24" i="51"/>
  <c r="G24" i="13"/>
  <c r="H24" i="45" s="1"/>
  <c r="J110" i="49"/>
  <c r="AD79" i="54"/>
  <c r="AA79" i="54"/>
  <c r="F36" i="47"/>
  <c r="E36" i="36"/>
  <c r="AE8" i="47"/>
  <c r="Z8" i="47"/>
  <c r="AA28" i="54"/>
  <c r="AD28" i="54"/>
  <c r="J28" i="40"/>
  <c r="AA106" i="24"/>
  <c r="C18" i="23" s="1"/>
  <c r="AD106" i="24"/>
  <c r="F18" i="23" s="1"/>
  <c r="J106" i="42"/>
  <c r="AE95" i="47"/>
  <c r="Z95" i="47"/>
  <c r="AA23" i="49"/>
  <c r="AD23" i="49"/>
  <c r="G8" i="51"/>
  <c r="E8" i="13"/>
  <c r="F8" i="51" s="1"/>
  <c r="AA19" i="40"/>
  <c r="AD19" i="40"/>
  <c r="J10" i="45"/>
  <c r="H10" i="13"/>
  <c r="I10" i="45" s="1"/>
  <c r="AD70" i="40"/>
  <c r="AA70" i="40"/>
  <c r="F35" i="37"/>
  <c r="G35" i="54" s="1"/>
  <c r="F51" i="37"/>
  <c r="G51" i="54" s="1"/>
  <c r="AE94" i="51"/>
  <c r="Z94" i="51"/>
  <c r="J86" i="54"/>
  <c r="H99" i="47"/>
  <c r="G108" i="4"/>
  <c r="H108" i="24" s="1"/>
  <c r="I29" i="45"/>
  <c r="G29" i="13"/>
  <c r="H29" i="45" s="1"/>
  <c r="H29" i="51"/>
  <c r="F10" i="37"/>
  <c r="G10" i="49" s="1"/>
  <c r="Z34" i="47"/>
  <c r="AE34" i="47"/>
  <c r="AE43" i="47"/>
  <c r="Z43" i="47"/>
  <c r="G75" i="37"/>
  <c r="H75" i="54" s="1"/>
  <c r="AA48" i="40"/>
  <c r="AD48" i="40"/>
  <c r="C14" i="36"/>
  <c r="D14" i="53" s="1"/>
  <c r="F60" i="13"/>
  <c r="G60" i="51" s="1"/>
  <c r="I22" i="4"/>
  <c r="J22" i="24" s="1"/>
  <c r="AA81" i="49"/>
  <c r="AD81" i="49"/>
  <c r="J81" i="42"/>
  <c r="AD84" i="51"/>
  <c r="AA84" i="51"/>
  <c r="AA57" i="51"/>
  <c r="AD57" i="51"/>
  <c r="J57" i="40"/>
  <c r="AD45" i="42"/>
  <c r="AA45" i="42"/>
  <c r="I109" i="4"/>
  <c r="J109" i="24" s="1"/>
  <c r="F48" i="37"/>
  <c r="G48" i="49" s="1"/>
  <c r="AD16" i="42"/>
  <c r="AA16" i="42"/>
  <c r="D79" i="30"/>
  <c r="E79" i="50"/>
  <c r="D55" i="30"/>
  <c r="E55" i="50"/>
  <c r="D15" i="30"/>
  <c r="E15" i="50"/>
  <c r="D81" i="6"/>
  <c r="E81" i="43"/>
  <c r="D41" i="30"/>
  <c r="E41" i="50"/>
  <c r="I4" i="4"/>
  <c r="J4" i="24" s="1"/>
  <c r="AA59" i="40"/>
  <c r="AD59" i="40"/>
  <c r="J102" i="51"/>
  <c r="I102" i="45"/>
  <c r="H102" i="13"/>
  <c r="C10" i="36"/>
  <c r="D10" i="53" s="1"/>
  <c r="H96" i="37"/>
  <c r="I96" i="49" s="1"/>
  <c r="G91" i="36"/>
  <c r="H91" i="47" s="1"/>
  <c r="H91" i="53"/>
  <c r="H54" i="13"/>
  <c r="I54" i="51" s="1"/>
  <c r="J96" i="45"/>
  <c r="H96" i="13"/>
  <c r="I96" i="51"/>
  <c r="I96" i="45"/>
  <c r="AA40" i="49"/>
  <c r="AD40" i="49"/>
  <c r="J40" i="42"/>
  <c r="H40" i="37"/>
  <c r="I40" i="54" s="1"/>
  <c r="I40" i="40" s="1"/>
  <c r="F64" i="45"/>
  <c r="D64" i="13"/>
  <c r="E64" i="45"/>
  <c r="I65" i="51"/>
  <c r="AA65" i="45"/>
  <c r="AD65" i="45"/>
  <c r="H43" i="45"/>
  <c r="F43" i="13"/>
  <c r="G43" i="45"/>
  <c r="G43" i="51"/>
  <c r="AD62" i="40"/>
  <c r="AA62" i="40"/>
  <c r="F61" i="36"/>
  <c r="G61" i="47"/>
  <c r="G61" i="53"/>
  <c r="J77" i="45"/>
  <c r="G25" i="51"/>
  <c r="H4" i="45"/>
  <c r="G4" i="45"/>
  <c r="F4" i="13"/>
  <c r="G70" i="37"/>
  <c r="H70" i="49" s="1"/>
  <c r="J82" i="49"/>
  <c r="F94" i="36"/>
  <c r="G94" i="47" s="1"/>
  <c r="G94" i="53"/>
  <c r="H94" i="47"/>
  <c r="G75" i="53"/>
  <c r="F75" i="36"/>
  <c r="G75" i="47"/>
  <c r="I100" i="4"/>
  <c r="J100" i="24" s="1"/>
  <c r="I62" i="4"/>
  <c r="J62" i="24" s="1"/>
  <c r="I38" i="4"/>
  <c r="J38" i="24" s="1"/>
  <c r="I14" i="4"/>
  <c r="J14" i="24" s="1"/>
  <c r="I28" i="4"/>
  <c r="J28" i="24" s="1"/>
  <c r="I92" i="4"/>
  <c r="J92" i="24"/>
  <c r="F53" i="36"/>
  <c r="G53" i="53" s="1"/>
  <c r="J85" i="45"/>
  <c r="J85" i="51"/>
  <c r="I36" i="54"/>
  <c r="AD51" i="42"/>
  <c r="AA51" i="42"/>
  <c r="J30" i="45"/>
  <c r="H30" i="13"/>
  <c r="I30" i="45" s="1"/>
  <c r="H80" i="32"/>
  <c r="F107" i="4"/>
  <c r="G107" i="24" s="1"/>
  <c r="F44" i="51"/>
  <c r="E110" i="45"/>
  <c r="AA39" i="40"/>
  <c r="AD39" i="40"/>
  <c r="F109" i="45"/>
  <c r="F109" i="51"/>
  <c r="F110" i="34" a="1"/>
  <c r="F110" i="34" s="1"/>
  <c r="G110" i="46" s="1"/>
  <c r="F46" i="13"/>
  <c r="G46" i="45" s="1"/>
  <c r="Z87" i="51"/>
  <c r="AE87" i="51"/>
  <c r="C87" i="13"/>
  <c r="D87" i="51" s="1"/>
  <c r="D87" i="45"/>
  <c r="H80" i="13"/>
  <c r="I80" i="51"/>
  <c r="AA97" i="42"/>
  <c r="AD97" i="42"/>
  <c r="AE97" i="42"/>
  <c r="E76" i="36"/>
  <c r="F76" i="47"/>
  <c r="F76" i="53"/>
  <c r="D50" i="37"/>
  <c r="E50" i="54" s="1"/>
  <c r="F50" i="54"/>
  <c r="AE53" i="51"/>
  <c r="Z53" i="51"/>
  <c r="C53" i="13"/>
  <c r="D53" i="51"/>
  <c r="D53" i="45"/>
  <c r="F87" i="37"/>
  <c r="G87" i="54" s="1"/>
  <c r="G87" i="40" s="1"/>
  <c r="G35" i="47"/>
  <c r="G35" i="53"/>
  <c r="J91" i="54"/>
  <c r="AA97" i="40"/>
  <c r="AD97" i="40"/>
  <c r="AE97" i="40"/>
  <c r="J49" i="54"/>
  <c r="D38" i="36"/>
  <c r="E38" i="47" s="1"/>
  <c r="D59" i="13"/>
  <c r="E59" i="45"/>
  <c r="E59" i="51"/>
  <c r="G38" i="13"/>
  <c r="H38" i="45"/>
  <c r="I38" i="45"/>
  <c r="I24" i="45"/>
  <c r="AD24" i="45"/>
  <c r="AA24" i="45"/>
  <c r="E67" i="13"/>
  <c r="F67" i="45"/>
  <c r="H79" i="37"/>
  <c r="I79" i="49" s="1"/>
  <c r="I79" i="42" s="1"/>
  <c r="I79" i="54"/>
  <c r="D28" i="36"/>
  <c r="E28" i="47" s="1"/>
  <c r="E28" i="53"/>
  <c r="F28" i="53"/>
  <c r="G36" i="47"/>
  <c r="G36" i="53"/>
  <c r="AE8" i="53"/>
  <c r="Z8" i="53"/>
  <c r="C8" i="36"/>
  <c r="D8" i="53" s="1"/>
  <c r="G110" i="6"/>
  <c r="H110" i="43" s="1"/>
  <c r="AD28" i="49"/>
  <c r="AA28" i="49"/>
  <c r="H28" i="37"/>
  <c r="I28" i="49" s="1"/>
  <c r="H106" i="4"/>
  <c r="I106" i="24" s="1"/>
  <c r="C95" i="36"/>
  <c r="D95" i="47"/>
  <c r="D95" i="53"/>
  <c r="E95" i="53"/>
  <c r="AA23" i="54"/>
  <c r="AD23" i="54"/>
  <c r="H23" i="37"/>
  <c r="I23" i="54" s="1"/>
  <c r="I23" i="49"/>
  <c r="G8" i="45"/>
  <c r="AA106" i="52"/>
  <c r="C20" i="41" s="1"/>
  <c r="C18" i="41" s="1"/>
  <c r="AD106" i="52"/>
  <c r="F20" i="41" s="1"/>
  <c r="F18" i="41" s="1"/>
  <c r="J106" i="40"/>
  <c r="H106" i="34" a="1"/>
  <c r="H106" i="34" s="1"/>
  <c r="I106" i="46" s="1"/>
  <c r="AE56" i="53"/>
  <c r="Z56" i="53"/>
  <c r="C56" i="36"/>
  <c r="D56" i="47" s="1"/>
  <c r="J10" i="51"/>
  <c r="I30" i="32"/>
  <c r="H30" i="32" s="1"/>
  <c r="F31" i="36"/>
  <c r="G31" i="53" s="1"/>
  <c r="F25" i="32"/>
  <c r="E25" i="32" s="1"/>
  <c r="H35" i="54"/>
  <c r="H35" i="49"/>
  <c r="H51" i="54"/>
  <c r="H51" i="49"/>
  <c r="E94" i="45"/>
  <c r="C94" i="13"/>
  <c r="D94" i="45" s="1"/>
  <c r="I108" i="24"/>
  <c r="AA55" i="40"/>
  <c r="AD55" i="40"/>
  <c r="I29" i="51"/>
  <c r="E44" i="32"/>
  <c r="D44" i="32" s="1"/>
  <c r="H10" i="49"/>
  <c r="H10" i="54"/>
  <c r="C34" i="36"/>
  <c r="D34" i="53" s="1"/>
  <c r="E34" i="53"/>
  <c r="Z43" i="53"/>
  <c r="AE43" i="53"/>
  <c r="C43" i="36"/>
  <c r="D43" i="47" s="1"/>
  <c r="D43" i="53"/>
  <c r="I75" i="49"/>
  <c r="G57" i="49"/>
  <c r="E14" i="47"/>
  <c r="G39" i="37"/>
  <c r="H39" i="54" s="1"/>
  <c r="AA36" i="40"/>
  <c r="AD36" i="40"/>
  <c r="J58" i="45"/>
  <c r="I58" i="51"/>
  <c r="I58" i="40" s="1"/>
  <c r="H58" i="13"/>
  <c r="H60" i="51"/>
  <c r="H60" i="40" s="1"/>
  <c r="H60" i="45"/>
  <c r="K22" i="24"/>
  <c r="K22" i="42" s="1"/>
  <c r="F83" i="32"/>
  <c r="I81" i="54"/>
  <c r="I81" i="40" s="1"/>
  <c r="H81" i="37"/>
  <c r="I81" i="49"/>
  <c r="I81" i="42" s="1"/>
  <c r="AD95" i="40"/>
  <c r="AA95" i="40"/>
  <c r="I11" i="45"/>
  <c r="AA84" i="45"/>
  <c r="AD84" i="45"/>
  <c r="H84" i="13"/>
  <c r="I84" i="51" s="1"/>
  <c r="G57" i="13"/>
  <c r="H57" i="51" s="1"/>
  <c r="H57" i="40" s="1"/>
  <c r="I45" i="51"/>
  <c r="I45" i="40" s="1"/>
  <c r="G45" i="13"/>
  <c r="H45" i="51" s="1"/>
  <c r="H45" i="40" s="1"/>
  <c r="K109" i="24"/>
  <c r="K109" i="42" s="1"/>
  <c r="H48" i="49"/>
  <c r="H48" i="54"/>
  <c r="H48" i="40" s="1"/>
  <c r="AA53" i="40"/>
  <c r="AD53" i="40"/>
  <c r="F79" i="50"/>
  <c r="F55" i="50"/>
  <c r="F15" i="50"/>
  <c r="F81" i="43"/>
  <c r="F41" i="50"/>
  <c r="K4" i="24"/>
  <c r="K4" i="42" s="1"/>
  <c r="H42" i="32"/>
  <c r="I95" i="45"/>
  <c r="I95" i="42" s="1"/>
  <c r="G95" i="13"/>
  <c r="H95" i="51" s="1"/>
  <c r="I90" i="45"/>
  <c r="G90" i="13"/>
  <c r="H90" i="51"/>
  <c r="J102" i="45"/>
  <c r="E10" i="47"/>
  <c r="E10" i="53"/>
  <c r="J96" i="49"/>
  <c r="AA20" i="45"/>
  <c r="AD20" i="45"/>
  <c r="H20" i="13"/>
  <c r="I20" i="51"/>
  <c r="I91" i="47"/>
  <c r="I91" i="53"/>
  <c r="I91" i="40" s="1"/>
  <c r="J54" i="51"/>
  <c r="G42" i="47"/>
  <c r="E51" i="36"/>
  <c r="F51" i="47" s="1"/>
  <c r="D53" i="32"/>
  <c r="C53" i="32" s="1"/>
  <c r="E105" i="30"/>
  <c r="F105" i="50" s="1"/>
  <c r="H31" i="51"/>
  <c r="F31" i="13"/>
  <c r="G31" i="51"/>
  <c r="G31" i="45"/>
  <c r="I14" i="51"/>
  <c r="I14" i="40" s="1"/>
  <c r="I14" i="45"/>
  <c r="J105" i="46"/>
  <c r="J105" i="52"/>
  <c r="J27" i="45"/>
  <c r="F80" i="36"/>
  <c r="G80" i="53" s="1"/>
  <c r="G80" i="47"/>
  <c r="F46" i="54"/>
  <c r="G79" i="36"/>
  <c r="H79" i="47" s="1"/>
  <c r="F41" i="13"/>
  <c r="F41" i="32" s="1"/>
  <c r="G41" i="45"/>
  <c r="AA15" i="40"/>
  <c r="AD15" i="40"/>
  <c r="F16" i="36"/>
  <c r="G16" i="47" s="1"/>
  <c r="H100" i="32"/>
  <c r="G100" i="32" s="1"/>
  <c r="G100" i="13"/>
  <c r="H100" i="51"/>
  <c r="H100" i="45"/>
  <c r="I100" i="51"/>
  <c r="AA64" i="42"/>
  <c r="AD64" i="42"/>
  <c r="F25" i="37"/>
  <c r="G25" i="49" s="1"/>
  <c r="G63" i="51"/>
  <c r="I54" i="4"/>
  <c r="J54" i="24" s="1"/>
  <c r="I30" i="4"/>
  <c r="J30" i="24" s="1"/>
  <c r="I60" i="4"/>
  <c r="J60" i="24" s="1"/>
  <c r="E49" i="45"/>
  <c r="C49" i="13"/>
  <c r="D49" i="51" s="1"/>
  <c r="G34" i="13"/>
  <c r="H34" i="45" s="1"/>
  <c r="H34" i="51"/>
  <c r="I34" i="45"/>
  <c r="G44" i="37"/>
  <c r="H44" i="49" s="1"/>
  <c r="AA44" i="40"/>
  <c r="AD44" i="40"/>
  <c r="D110" i="36"/>
  <c r="E110" i="47" s="1"/>
  <c r="F110" i="47"/>
  <c r="G68" i="36"/>
  <c r="H68" i="47" s="1"/>
  <c r="H65" i="32"/>
  <c r="G65" i="32" s="1"/>
  <c r="E39" i="36"/>
  <c r="F39" i="53" s="1"/>
  <c r="I62" i="51"/>
  <c r="J29" i="49"/>
  <c r="J110" i="4"/>
  <c r="K110" i="24"/>
  <c r="K110" i="42" s="1"/>
  <c r="I32" i="45"/>
  <c r="H32" i="45"/>
  <c r="G32" i="13"/>
  <c r="H32" i="51"/>
  <c r="AA32" i="45"/>
  <c r="AD32" i="45"/>
  <c r="I7" i="32"/>
  <c r="I66" i="32"/>
  <c r="J3" i="42"/>
  <c r="AA3" i="45"/>
  <c r="AD3" i="45"/>
  <c r="H3" i="13"/>
  <c r="I3" i="51"/>
  <c r="E48" i="36"/>
  <c r="F48" i="47"/>
  <c r="F48" i="53"/>
  <c r="F63" i="37"/>
  <c r="G63" i="54" s="1"/>
  <c r="AD36" i="49"/>
  <c r="AA36" i="49"/>
  <c r="I51" i="51"/>
  <c r="I51" i="40" s="1"/>
  <c r="AD51" i="51"/>
  <c r="AA51" i="51"/>
  <c r="J51" i="40"/>
  <c r="J75" i="51"/>
  <c r="H75" i="13"/>
  <c r="I75" i="51" s="1"/>
  <c r="I39" i="45"/>
  <c r="I39" i="42" s="1"/>
  <c r="H39" i="45"/>
  <c r="G39" i="13"/>
  <c r="H39" i="51"/>
  <c r="J39" i="42"/>
  <c r="AD39" i="45"/>
  <c r="AA39" i="45"/>
  <c r="G23" i="36"/>
  <c r="H23" i="47" s="1"/>
  <c r="I23" i="53"/>
  <c r="I47" i="45"/>
  <c r="I80" i="54"/>
  <c r="F61" i="51"/>
  <c r="E89" i="51"/>
  <c r="D89" i="13"/>
  <c r="E89" i="45"/>
  <c r="F89" i="45"/>
  <c r="I102" i="4"/>
  <c r="J102" i="24" s="1"/>
  <c r="I94" i="4"/>
  <c r="J94" i="24" s="1"/>
  <c r="I86" i="4"/>
  <c r="J86" i="24" s="1"/>
  <c r="I78" i="4"/>
  <c r="J78" i="24" s="1"/>
  <c r="J56" i="45"/>
  <c r="H56" i="13"/>
  <c r="I56" i="45" s="1"/>
  <c r="I56" i="32"/>
  <c r="H35" i="40"/>
  <c r="F35" i="13"/>
  <c r="G35" i="45"/>
  <c r="J23" i="45"/>
  <c r="I23" i="45"/>
  <c r="I23" i="42" s="1"/>
  <c r="H23" i="13"/>
  <c r="I23" i="51"/>
  <c r="G56" i="37"/>
  <c r="H56" i="54" s="1"/>
  <c r="I56" i="49"/>
  <c r="G89" i="30"/>
  <c r="H89" i="50"/>
  <c r="G87" i="47"/>
  <c r="D77" i="30"/>
  <c r="E77" i="50" s="1"/>
  <c r="D69" i="30"/>
  <c r="E69" i="50" s="1"/>
  <c r="D53" i="30"/>
  <c r="E53" i="50" s="1"/>
  <c r="D45" i="30"/>
  <c r="E45" i="50" s="1"/>
  <c r="C83" i="6"/>
  <c r="D83" i="43" s="1"/>
  <c r="G94" i="37"/>
  <c r="H94" i="54" s="1"/>
  <c r="H94" i="40" s="1"/>
  <c r="I94" i="54"/>
  <c r="I94" i="40" s="1"/>
  <c r="H72" i="47"/>
  <c r="H27" i="49"/>
  <c r="AA99" i="45"/>
  <c r="AA19" i="45"/>
  <c r="AD19" i="45"/>
  <c r="J19" i="42"/>
  <c r="I19" i="45"/>
  <c r="I19" i="42" s="1"/>
  <c r="G19" i="13"/>
  <c r="H19" i="45"/>
  <c r="F70" i="36"/>
  <c r="G70" i="53"/>
  <c r="G70" i="47"/>
  <c r="H70" i="53"/>
  <c r="F13" i="36"/>
  <c r="G13" i="53"/>
  <c r="G13" i="47"/>
  <c r="H13" i="47"/>
  <c r="F106" i="30"/>
  <c r="G106" i="50"/>
  <c r="K10" i="42"/>
  <c r="AA61" i="49"/>
  <c r="AD61" i="49"/>
  <c r="H61" i="37"/>
  <c r="I61" i="54" s="1"/>
  <c r="I61" i="40" s="1"/>
  <c r="G5" i="37"/>
  <c r="H5" i="49" s="1"/>
  <c r="AE60" i="53"/>
  <c r="Z60" i="53"/>
  <c r="I70" i="45"/>
  <c r="H70" i="45"/>
  <c r="G70" i="13"/>
  <c r="AA70" i="45"/>
  <c r="AD70" i="45"/>
  <c r="G43" i="32"/>
  <c r="F43" i="32" s="1"/>
  <c r="G46" i="32"/>
  <c r="F46" i="32" s="1"/>
  <c r="I106" i="32"/>
  <c r="J52" i="51"/>
  <c r="H34" i="32"/>
  <c r="G34" i="32" s="1"/>
  <c r="E59" i="32"/>
  <c r="D59" i="32" s="1"/>
  <c r="I55" i="51"/>
  <c r="I55" i="40" s="1"/>
  <c r="G55" i="13"/>
  <c r="H55" i="51"/>
  <c r="J55" i="42"/>
  <c r="AD55" i="45"/>
  <c r="AA55" i="45"/>
  <c r="E88" i="13"/>
  <c r="F88" i="51" s="1"/>
  <c r="E27" i="36"/>
  <c r="F27" i="53" s="1"/>
  <c r="G89" i="36"/>
  <c r="H89" i="47" s="1"/>
  <c r="G29" i="36"/>
  <c r="H29" i="47" s="1"/>
  <c r="AA73" i="54"/>
  <c r="AD73" i="54"/>
  <c r="J73" i="40"/>
  <c r="H73" i="37"/>
  <c r="I73" i="49" s="1"/>
  <c r="I36" i="45"/>
  <c r="G36" i="13"/>
  <c r="H36" i="51" s="1"/>
  <c r="AA94" i="40"/>
  <c r="AD94" i="40"/>
  <c r="AA68" i="49"/>
  <c r="AD68" i="49"/>
  <c r="H68" i="37"/>
  <c r="I68" i="49" s="1"/>
  <c r="G95" i="30"/>
  <c r="H95" i="50"/>
  <c r="D51" i="30"/>
  <c r="E51" i="50"/>
  <c r="D35" i="30"/>
  <c r="E35" i="50"/>
  <c r="D19" i="30"/>
  <c r="E19" i="50"/>
  <c r="C95" i="6"/>
  <c r="D95" i="43"/>
  <c r="G82" i="36"/>
  <c r="H82" i="53"/>
  <c r="H82" i="47"/>
  <c r="I82" i="53"/>
  <c r="G109" i="6"/>
  <c r="H109" i="43"/>
  <c r="J16" i="40"/>
  <c r="AA16" i="51"/>
  <c r="AD16" i="51"/>
  <c r="H108" i="13"/>
  <c r="I108" i="45"/>
  <c r="I108" i="51"/>
  <c r="C78" i="37"/>
  <c r="D78" i="54" s="1"/>
  <c r="E78" i="54"/>
  <c r="F107" i="6"/>
  <c r="G107" i="43" s="1"/>
  <c r="AD91" i="53"/>
  <c r="AA91" i="53"/>
  <c r="E108" i="30"/>
  <c r="F108" i="50" s="1"/>
  <c r="H54" i="53"/>
  <c r="G54" i="36"/>
  <c r="H54" i="47"/>
  <c r="I54" i="53"/>
  <c r="G77" i="47"/>
  <c r="AD16" i="54"/>
  <c r="AA16" i="54"/>
  <c r="H22" i="45"/>
  <c r="G22" i="13"/>
  <c r="H22" i="51"/>
  <c r="AE64" i="47"/>
  <c r="Z64" i="47"/>
  <c r="D64" i="47"/>
  <c r="G18" i="45"/>
  <c r="E18" i="13"/>
  <c r="F18" i="51" s="1"/>
  <c r="AD35" i="42"/>
  <c r="AA35" i="42"/>
  <c r="H81" i="51"/>
  <c r="G31" i="32"/>
  <c r="F31" i="32" s="1"/>
  <c r="H92" i="40"/>
  <c r="AA15" i="47"/>
  <c r="AD15" i="47"/>
  <c r="G44" i="53"/>
  <c r="F17" i="36"/>
  <c r="G17" i="47"/>
  <c r="G17" i="53"/>
  <c r="H17" i="53"/>
  <c r="E14" i="37"/>
  <c r="F14" i="49" s="1"/>
  <c r="F14" i="54"/>
  <c r="G14" i="54"/>
  <c r="H78" i="32"/>
  <c r="D6" i="45"/>
  <c r="Z92" i="45"/>
  <c r="AE92" i="45"/>
  <c r="C92" i="13"/>
  <c r="C92" i="32" s="1"/>
  <c r="D92" i="51"/>
  <c r="I101" i="45"/>
  <c r="I101" i="42" s="1"/>
  <c r="G101" i="13"/>
  <c r="H101" i="45" s="1"/>
  <c r="H101" i="51"/>
  <c r="J5" i="42"/>
  <c r="AA5" i="45"/>
  <c r="AD5" i="45"/>
  <c r="D17" i="13"/>
  <c r="E17" i="51" s="1"/>
  <c r="AA68" i="45"/>
  <c r="AD68" i="45"/>
  <c r="J15" i="42"/>
  <c r="AA15" i="45"/>
  <c r="AD15" i="45"/>
  <c r="G93" i="30"/>
  <c r="H93" i="50" s="1"/>
  <c r="D71" i="30"/>
  <c r="E71" i="50" s="1"/>
  <c r="D47" i="30"/>
  <c r="E47" i="50" s="1"/>
  <c r="D39" i="30"/>
  <c r="E39" i="50" s="1"/>
  <c r="D31" i="30"/>
  <c r="E31" i="50" s="1"/>
  <c r="D7" i="30"/>
  <c r="E7" i="50" s="1"/>
  <c r="D81" i="30"/>
  <c r="E81" i="50" s="1"/>
  <c r="D73" i="30"/>
  <c r="E73" i="50" s="1"/>
  <c r="D65" i="30"/>
  <c r="E65" i="50" s="1"/>
  <c r="D57" i="30"/>
  <c r="E57" i="50" s="1"/>
  <c r="D25" i="30"/>
  <c r="E25" i="50" s="1"/>
  <c r="I20" i="4"/>
  <c r="J20" i="24" s="1"/>
  <c r="I52" i="4"/>
  <c r="J52" i="24" s="1"/>
  <c r="I84" i="4"/>
  <c r="J84" i="24" s="1"/>
  <c r="D11" i="30"/>
  <c r="E11" i="50" s="1"/>
  <c r="C87" i="6"/>
  <c r="D87" i="43" s="1"/>
  <c r="C79" i="6"/>
  <c r="D79" i="43" s="1"/>
  <c r="AA15" i="49"/>
  <c r="AD15" i="49"/>
  <c r="I15" i="54"/>
  <c r="H15" i="37"/>
  <c r="I15" i="49"/>
  <c r="I15" i="42" s="1"/>
  <c r="AA49" i="47"/>
  <c r="AD49" i="47"/>
  <c r="AA100" i="51"/>
  <c r="J100" i="40"/>
  <c r="AD100" i="51"/>
  <c r="I64" i="49"/>
  <c r="I64" i="42" s="1"/>
  <c r="I78" i="45"/>
  <c r="H60" i="49"/>
  <c r="G33" i="13"/>
  <c r="H33" i="45" s="1"/>
  <c r="H33" i="51"/>
  <c r="I33" i="45"/>
  <c r="H63" i="40"/>
  <c r="F21" i="51"/>
  <c r="E21" i="45"/>
  <c r="D21" i="13"/>
  <c r="C5" i="36"/>
  <c r="D5" i="47" s="1"/>
  <c r="E5" i="47"/>
  <c r="AA93" i="45"/>
  <c r="AD93" i="45"/>
  <c r="J93" i="42"/>
  <c r="E109" i="50"/>
  <c r="D109" i="30"/>
  <c r="C109" i="30" s="1"/>
  <c r="D109" i="50" s="1"/>
  <c r="I17" i="49"/>
  <c r="I17" i="42" s="1"/>
  <c r="H62" i="37"/>
  <c r="I62" i="49" s="1"/>
  <c r="J62" i="49"/>
  <c r="J31" i="54"/>
  <c r="F92" i="53"/>
  <c r="E92" i="36"/>
  <c r="F92" i="47"/>
  <c r="I50" i="51"/>
  <c r="I50" i="40" s="1"/>
  <c r="G30" i="37"/>
  <c r="H30" i="54" s="1"/>
  <c r="D82" i="13"/>
  <c r="E82" i="51" s="1"/>
  <c r="F66" i="47"/>
  <c r="E66" i="36"/>
  <c r="F66" i="53"/>
  <c r="I5" i="45"/>
  <c r="I5" i="42" s="1"/>
  <c r="H5" i="51"/>
  <c r="G5" i="13"/>
  <c r="H57" i="32"/>
  <c r="G57" i="32" s="1"/>
  <c r="J79" i="40"/>
  <c r="G68" i="13"/>
  <c r="H68" i="51"/>
  <c r="H85" i="49"/>
  <c r="H63" i="42"/>
  <c r="AA13" i="40"/>
  <c r="AD13" i="40"/>
  <c r="H38" i="32"/>
  <c r="G38" i="32" s="1"/>
  <c r="I102" i="32"/>
  <c r="H102" i="32" s="1"/>
  <c r="I10" i="32"/>
  <c r="H10" i="32" s="1"/>
  <c r="AA57" i="42"/>
  <c r="AD57" i="42"/>
  <c r="G70" i="32"/>
  <c r="G55" i="32"/>
  <c r="H83" i="37"/>
  <c r="I83" i="54" s="1"/>
  <c r="I83" i="49"/>
  <c r="G25" i="45"/>
  <c r="J82" i="54"/>
  <c r="H85" i="13"/>
  <c r="H85" i="32" s="1"/>
  <c r="I36" i="49"/>
  <c r="G72" i="37"/>
  <c r="H72" i="49" s="1"/>
  <c r="E110" i="51"/>
  <c r="J80" i="40"/>
  <c r="AD80" i="51"/>
  <c r="AA80" i="51"/>
  <c r="AA80" i="45"/>
  <c r="J80" i="42"/>
  <c r="AD80" i="45"/>
  <c r="Z53" i="45"/>
  <c r="AE53" i="45"/>
  <c r="G13" i="37"/>
  <c r="H13" i="54" s="1"/>
  <c r="H13" i="40" s="1"/>
  <c r="J91" i="49"/>
  <c r="J49" i="49"/>
  <c r="H99" i="37"/>
  <c r="I99" i="54" s="1"/>
  <c r="I99" i="40" s="1"/>
  <c r="J99" i="49"/>
  <c r="J99" i="42" s="1"/>
  <c r="AA99" i="42" s="1"/>
  <c r="G99" i="30"/>
  <c r="H99" i="50"/>
  <c r="D83" i="30"/>
  <c r="E83" i="50"/>
  <c r="F28" i="32"/>
  <c r="E28" i="13"/>
  <c r="F28" i="51" s="1"/>
  <c r="F28" i="45"/>
  <c r="H110" i="37"/>
  <c r="I110" i="54" s="1"/>
  <c r="I110" i="40" s="1"/>
  <c r="AD79" i="49"/>
  <c r="AA79" i="49"/>
  <c r="AD106" i="46"/>
  <c r="F22" i="23" s="1"/>
  <c r="F20" i="23" s="1"/>
  <c r="AA106" i="46"/>
  <c r="C22" i="23" s="1"/>
  <c r="C20" i="23" s="1"/>
  <c r="Z56" i="47"/>
  <c r="AE56" i="47"/>
  <c r="H24" i="32"/>
  <c r="G24" i="32" s="1"/>
  <c r="AD101" i="40"/>
  <c r="AA101" i="40"/>
  <c r="H86" i="37"/>
  <c r="I86" i="49" s="1"/>
  <c r="I86" i="54"/>
  <c r="I86" i="40" s="1"/>
  <c r="F99" i="36"/>
  <c r="G99" i="53" s="1"/>
  <c r="AD89" i="42"/>
  <c r="AA89" i="42"/>
  <c r="I75" i="54"/>
  <c r="E57" i="37"/>
  <c r="F57" i="49" s="1"/>
  <c r="AA4" i="40"/>
  <c r="AD4" i="40"/>
  <c r="E14" i="53"/>
  <c r="J58" i="40"/>
  <c r="AD58" i="51"/>
  <c r="AA58" i="51"/>
  <c r="E105" i="6"/>
  <c r="F105" i="43"/>
  <c r="AA81" i="54"/>
  <c r="AD81" i="54"/>
  <c r="I11" i="51"/>
  <c r="G11" i="13"/>
  <c r="G11" i="32" s="1"/>
  <c r="H11" i="51"/>
  <c r="H3" i="32"/>
  <c r="G45" i="32"/>
  <c r="D87" i="30"/>
  <c r="E87" i="50" s="1"/>
  <c r="D63" i="30"/>
  <c r="E63" i="50" s="1"/>
  <c r="D23" i="30"/>
  <c r="E23" i="50" s="1"/>
  <c r="D89" i="6"/>
  <c r="E89" i="43" s="1"/>
  <c r="D49" i="30"/>
  <c r="E49" i="50" s="1"/>
  <c r="D33" i="30"/>
  <c r="E33" i="50" s="1"/>
  <c r="I36" i="4"/>
  <c r="J36" i="24" s="1"/>
  <c r="I68" i="4"/>
  <c r="J68" i="24" s="1"/>
  <c r="AA95" i="45"/>
  <c r="AD95" i="45"/>
  <c r="J95" i="42"/>
  <c r="G90" i="32"/>
  <c r="J96" i="54"/>
  <c r="AA20" i="51"/>
  <c r="J20" i="40"/>
  <c r="AD20" i="51"/>
  <c r="J54" i="45"/>
  <c r="E42" i="36"/>
  <c r="F42" i="47" s="1"/>
  <c r="F42" i="53"/>
  <c r="G96" i="36"/>
  <c r="H96" i="47" s="1"/>
  <c r="G14" i="13"/>
  <c r="G14" i="32" s="1"/>
  <c r="AD14" i="45"/>
  <c r="AA14" i="45"/>
  <c r="H105" i="34" a="1"/>
  <c r="H105" i="34" s="1"/>
  <c r="I105" i="52" s="1"/>
  <c r="J27" i="51"/>
  <c r="H27" i="13"/>
  <c r="I27" i="51"/>
  <c r="I27" i="40" s="1"/>
  <c r="I27" i="45"/>
  <c r="I27" i="42" s="1"/>
  <c r="H58" i="32"/>
  <c r="I105" i="4"/>
  <c r="J105" i="24" s="1"/>
  <c r="D46" i="37"/>
  <c r="E46" i="49" s="1"/>
  <c r="I79" i="40"/>
  <c r="AA98" i="54"/>
  <c r="AD98" i="54"/>
  <c r="H98" i="37"/>
  <c r="AA100" i="45"/>
  <c r="AD100" i="45"/>
  <c r="E63" i="13"/>
  <c r="F63" i="45"/>
  <c r="F63" i="51"/>
  <c r="D89" i="32"/>
  <c r="D17" i="32"/>
  <c r="Z49" i="51"/>
  <c r="AE49" i="51"/>
  <c r="D105" i="36"/>
  <c r="E105" i="53" s="1"/>
  <c r="AD34" i="45"/>
  <c r="AA34" i="45"/>
  <c r="AD54" i="49"/>
  <c r="AA54" i="49"/>
  <c r="H54" i="37"/>
  <c r="I54" i="49" s="1"/>
  <c r="G62" i="13"/>
  <c r="H62" i="45"/>
  <c r="H29" i="37"/>
  <c r="I29" i="49" s="1"/>
  <c r="H48" i="45"/>
  <c r="H48" i="42" s="1"/>
  <c r="F48" i="13"/>
  <c r="G48" i="45" s="1"/>
  <c r="G4" i="32"/>
  <c r="F4" i="32" s="1"/>
  <c r="AD7" i="45"/>
  <c r="AA7" i="45"/>
  <c r="H7" i="13"/>
  <c r="I7" i="45"/>
  <c r="AD70" i="54"/>
  <c r="AA70" i="54"/>
  <c r="AA100" i="54"/>
  <c r="AD100" i="54"/>
  <c r="H100" i="37"/>
  <c r="I100" i="49"/>
  <c r="I100" i="54"/>
  <c r="J66" i="45"/>
  <c r="H66" i="13"/>
  <c r="I66" i="51" s="1"/>
  <c r="AD3" i="51"/>
  <c r="AA3" i="51"/>
  <c r="D17" i="30"/>
  <c r="E17" i="50" s="1"/>
  <c r="D9" i="30"/>
  <c r="D101" i="6"/>
  <c r="E101" i="43" s="1"/>
  <c r="D93" i="6"/>
  <c r="D85" i="6"/>
  <c r="E85" i="43" s="1"/>
  <c r="G51" i="13"/>
  <c r="H51" i="51"/>
  <c r="H51" i="40" s="1"/>
  <c r="J75" i="42"/>
  <c r="AD75" i="45"/>
  <c r="AA75" i="45"/>
  <c r="H69" i="45"/>
  <c r="F69" i="13"/>
  <c r="G69" i="45"/>
  <c r="F67" i="36"/>
  <c r="G67" i="47" s="1"/>
  <c r="I39" i="40"/>
  <c r="F92" i="37"/>
  <c r="G92" i="54" s="1"/>
  <c r="G92" i="40" s="1"/>
  <c r="I47" i="51"/>
  <c r="G47" i="13"/>
  <c r="H47" i="45"/>
  <c r="D59" i="30"/>
  <c r="E59" i="50"/>
  <c r="D43" i="30"/>
  <c r="E43" i="50"/>
  <c r="D27" i="30"/>
  <c r="E27" i="50"/>
  <c r="D3" i="30"/>
  <c r="E3" i="50"/>
  <c r="G80" i="37"/>
  <c r="H80" i="54" s="1"/>
  <c r="H80" i="49"/>
  <c r="F61" i="45"/>
  <c r="D61" i="13"/>
  <c r="E61" i="45"/>
  <c r="G91" i="30"/>
  <c r="H91" i="50"/>
  <c r="H23" i="32"/>
  <c r="G83" i="45"/>
  <c r="F83" i="51"/>
  <c r="E83" i="13"/>
  <c r="F83" i="45"/>
  <c r="J56" i="40"/>
  <c r="AA56" i="51"/>
  <c r="AD56" i="51"/>
  <c r="F35" i="32"/>
  <c r="H35" i="42"/>
  <c r="AA23" i="51"/>
  <c r="AD23" i="51"/>
  <c r="J23" i="40"/>
  <c r="G53" i="37"/>
  <c r="E87" i="36"/>
  <c r="AE83" i="43"/>
  <c r="Z83" i="43"/>
  <c r="AD38" i="51"/>
  <c r="AA38" i="51"/>
  <c r="J38" i="40"/>
  <c r="G32" i="32"/>
  <c r="F72" i="36"/>
  <c r="G72" i="47" s="1"/>
  <c r="F27" i="37"/>
  <c r="I99" i="45"/>
  <c r="G99" i="13"/>
  <c r="H99" i="45"/>
  <c r="H99" i="51"/>
  <c r="D85" i="30"/>
  <c r="D61" i="30"/>
  <c r="D37" i="30"/>
  <c r="D29" i="30"/>
  <c r="D21" i="30"/>
  <c r="D13" i="30"/>
  <c r="D5" i="30"/>
  <c r="C99" i="6"/>
  <c r="D99" i="43" s="1"/>
  <c r="C91" i="6"/>
  <c r="D91" i="43" s="1"/>
  <c r="I74" i="4"/>
  <c r="I66" i="4"/>
  <c r="I58" i="4"/>
  <c r="I50" i="4"/>
  <c r="I42" i="4"/>
  <c r="I34" i="4"/>
  <c r="I26" i="4"/>
  <c r="I18" i="4"/>
  <c r="I10" i="4"/>
  <c r="I12" i="4"/>
  <c r="I44" i="4"/>
  <c r="I76" i="4"/>
  <c r="H20" i="32"/>
  <c r="I98" i="51"/>
  <c r="G98" i="13"/>
  <c r="AD98" i="51"/>
  <c r="AA98" i="51"/>
  <c r="J98" i="40"/>
  <c r="G72" i="45"/>
  <c r="F72" i="45"/>
  <c r="E72" i="13"/>
  <c r="G4" i="37"/>
  <c r="H4" i="54" s="1"/>
  <c r="H4" i="40" s="1"/>
  <c r="H42" i="45"/>
  <c r="G42" i="13"/>
  <c r="H42" i="51"/>
  <c r="G76" i="45"/>
  <c r="F76" i="51"/>
  <c r="E76" i="13"/>
  <c r="F76" i="45"/>
  <c r="AA61" i="54"/>
  <c r="AD61" i="54"/>
  <c r="I70" i="4"/>
  <c r="J70" i="24" s="1"/>
  <c r="I46" i="4"/>
  <c r="J46" i="24"/>
  <c r="I6" i="4"/>
  <c r="J6" i="24" s="1"/>
  <c r="D108" i="34" a="1"/>
  <c r="D108" i="34" s="1"/>
  <c r="E108" i="46" s="1"/>
  <c r="AE97" i="49"/>
  <c r="AD97" i="49"/>
  <c r="AA97" i="49"/>
  <c r="AE97" i="54"/>
  <c r="AD97" i="54"/>
  <c r="AA97" i="54"/>
  <c r="I70" i="40"/>
  <c r="H47" i="37"/>
  <c r="I47" i="54" s="1"/>
  <c r="I47" i="49"/>
  <c r="J47" i="54"/>
  <c r="Z106" i="53"/>
  <c r="B22" i="41" s="1"/>
  <c r="AE106" i="53"/>
  <c r="G22" i="41" s="1"/>
  <c r="C106" i="36"/>
  <c r="D106" i="53" s="1"/>
  <c r="G110" i="32"/>
  <c r="H52" i="13"/>
  <c r="I52" i="45"/>
  <c r="G101" i="30"/>
  <c r="H101" i="50" s="1"/>
  <c r="D75" i="30"/>
  <c r="D67" i="30"/>
  <c r="G22" i="32"/>
  <c r="J74" i="51"/>
  <c r="H74" i="13"/>
  <c r="AD29" i="45"/>
  <c r="J29" i="42"/>
  <c r="AA29" i="45"/>
  <c r="E73" i="45"/>
  <c r="D73" i="13"/>
  <c r="E73" i="51"/>
  <c r="AA61" i="42"/>
  <c r="F4" i="36"/>
  <c r="H4" i="47"/>
  <c r="F45" i="37"/>
  <c r="G45" i="49"/>
  <c r="G45" i="54"/>
  <c r="AD73" i="49"/>
  <c r="AA73" i="49"/>
  <c r="J73" i="42"/>
  <c r="AA39" i="49"/>
  <c r="AD39" i="49"/>
  <c r="I36" i="40"/>
  <c r="AA36" i="45"/>
  <c r="AD36" i="45"/>
  <c r="AD68" i="54"/>
  <c r="AA68" i="54"/>
  <c r="Z95" i="43"/>
  <c r="AE95" i="43"/>
  <c r="G93" i="32"/>
  <c r="I96" i="32"/>
  <c r="H96" i="32" s="1"/>
  <c r="I16" i="45"/>
  <c r="I16" i="42" s="1"/>
  <c r="H16" i="45"/>
  <c r="G16" i="13"/>
  <c r="G19" i="37"/>
  <c r="H19" i="49" s="1"/>
  <c r="I19" i="54"/>
  <c r="I19" i="40" s="1"/>
  <c r="AD108" i="51"/>
  <c r="F43" i="41" s="1"/>
  <c r="F42" i="41" s="1"/>
  <c r="AA108" i="51"/>
  <c r="C43" i="41" s="1"/>
  <c r="C42" i="41" s="1"/>
  <c r="AA108" i="45"/>
  <c r="C47" i="23" s="1"/>
  <c r="C46" i="23" s="1"/>
  <c r="AD108" i="45"/>
  <c r="F47" i="23" s="1"/>
  <c r="F46" i="23" s="1"/>
  <c r="AE78" i="49"/>
  <c r="Z78" i="49"/>
  <c r="G68" i="32"/>
  <c r="F59" i="37"/>
  <c r="I54" i="32"/>
  <c r="H54" i="32" s="1"/>
  <c r="AA46" i="40"/>
  <c r="AD46" i="40"/>
  <c r="AD96" i="53"/>
  <c r="AA96" i="53"/>
  <c r="H99" i="32"/>
  <c r="G99" i="32" s="1"/>
  <c r="D94" i="32"/>
  <c r="C94" i="32" s="1"/>
  <c r="E77" i="36"/>
  <c r="F77" i="47" s="1"/>
  <c r="D49" i="32"/>
  <c r="C49" i="32" s="1"/>
  <c r="AA93" i="51"/>
  <c r="AD93" i="51"/>
  <c r="AD17" i="49"/>
  <c r="AA17" i="49"/>
  <c r="J17" i="42"/>
  <c r="AD16" i="49"/>
  <c r="AA16" i="49"/>
  <c r="AA22" i="45"/>
  <c r="AD22" i="45"/>
  <c r="G86" i="36"/>
  <c r="F81" i="13"/>
  <c r="F81" i="32" s="1"/>
  <c r="E18" i="32"/>
  <c r="J14" i="40"/>
  <c r="AA14" i="51"/>
  <c r="AD14" i="51"/>
  <c r="G15" i="36"/>
  <c r="H15" i="53" s="1"/>
  <c r="D87" i="32"/>
  <c r="C87" i="32" s="1"/>
  <c r="AA50" i="45"/>
  <c r="AD50" i="45"/>
  <c r="E44" i="36"/>
  <c r="F44" i="53" s="1"/>
  <c r="AA30" i="49"/>
  <c r="AD30" i="49"/>
  <c r="Z13" i="45"/>
  <c r="AE13" i="45"/>
  <c r="AA89" i="49"/>
  <c r="AD89" i="49"/>
  <c r="H89" i="37"/>
  <c r="I89" i="54" s="1"/>
  <c r="I89" i="40" s="1"/>
  <c r="Z6" i="45"/>
  <c r="AE6" i="45"/>
  <c r="AE37" i="45"/>
  <c r="Z37" i="45"/>
  <c r="AA72" i="42"/>
  <c r="AD72" i="42"/>
  <c r="AE92" i="51"/>
  <c r="Z92" i="51"/>
  <c r="I101" i="40"/>
  <c r="AD101" i="45"/>
  <c r="AA101" i="45"/>
  <c r="J101" i="42"/>
  <c r="AD5" i="51"/>
  <c r="AA5" i="51"/>
  <c r="J5" i="40"/>
  <c r="E108" i="6"/>
  <c r="AD68" i="51"/>
  <c r="J68" i="40"/>
  <c r="AA68" i="51"/>
  <c r="I15" i="51"/>
  <c r="I15" i="40" s="1"/>
  <c r="H15" i="45"/>
  <c r="G15" i="13"/>
  <c r="H15" i="51"/>
  <c r="I93" i="40"/>
  <c r="K52" i="42"/>
  <c r="K84" i="42"/>
  <c r="AE87" i="43"/>
  <c r="Z87" i="43"/>
  <c r="Z79" i="43"/>
  <c r="AE79" i="43"/>
  <c r="AD15" i="54"/>
  <c r="AA15" i="54"/>
  <c r="G55" i="37"/>
  <c r="I98" i="4"/>
  <c r="J98" i="24" s="1"/>
  <c r="I90" i="4"/>
  <c r="J90" i="24" s="1"/>
  <c r="I82" i="4"/>
  <c r="G49" i="36"/>
  <c r="H49" i="47" s="1"/>
  <c r="I49" i="53"/>
  <c r="I75" i="32"/>
  <c r="H75" i="32" s="1"/>
  <c r="G64" i="37"/>
  <c r="AD64" i="40"/>
  <c r="AA64" i="40"/>
  <c r="G78" i="13"/>
  <c r="H78" i="45"/>
  <c r="J78" i="40"/>
  <c r="AD78" i="51"/>
  <c r="AA78" i="51"/>
  <c r="F60" i="37"/>
  <c r="G60" i="49" s="1"/>
  <c r="H62" i="32"/>
  <c r="G62" i="32" s="1"/>
  <c r="E37" i="36"/>
  <c r="I52" i="32"/>
  <c r="H52" i="32" s="1"/>
  <c r="AE5" i="53"/>
  <c r="Z5" i="53"/>
  <c r="G93" i="13"/>
  <c r="H93" i="45"/>
  <c r="AA17" i="54"/>
  <c r="AD17" i="54"/>
  <c r="J17" i="40"/>
  <c r="G17" i="37"/>
  <c r="G16" i="37"/>
  <c r="H16" i="54" s="1"/>
  <c r="AD62" i="54"/>
  <c r="AA62" i="54"/>
  <c r="AD35" i="40"/>
  <c r="AA35" i="40"/>
  <c r="H31" i="37"/>
  <c r="E30" i="36"/>
  <c r="F30" i="47" s="1"/>
  <c r="H50" i="32"/>
  <c r="H50" i="45"/>
  <c r="G50" i="13"/>
  <c r="H50" i="51"/>
  <c r="H50" i="40" s="1"/>
  <c r="AD50" i="51"/>
  <c r="J50" i="40"/>
  <c r="AA50" i="51"/>
  <c r="F88" i="32"/>
  <c r="E88" i="32" s="1"/>
  <c r="I5" i="40"/>
  <c r="F8" i="32"/>
  <c r="E8" i="32" s="1"/>
  <c r="AD99" i="45"/>
  <c r="D107" i="30"/>
  <c r="J93" i="40"/>
  <c r="F85" i="37"/>
  <c r="G85" i="49" s="1"/>
  <c r="I84" i="32"/>
  <c r="H84" i="32" s="1"/>
  <c r="G69" i="32"/>
  <c r="F69" i="32" s="1"/>
  <c r="F67" i="32"/>
  <c r="E67" i="32" s="1"/>
  <c r="G60" i="32"/>
  <c r="F60" i="32" s="1"/>
  <c r="J79" i="42"/>
  <c r="H29" i="32"/>
  <c r="AD45" i="40"/>
  <c r="AA45" i="40"/>
  <c r="F63" i="32"/>
  <c r="AE105" i="51"/>
  <c r="G7" i="41" s="1"/>
  <c r="Z105" i="51"/>
  <c r="B7" i="41" s="1"/>
  <c r="C105" i="13"/>
  <c r="D105" i="51" s="1"/>
  <c r="Z105" i="45"/>
  <c r="B8" i="23" s="1"/>
  <c r="AE105" i="45"/>
  <c r="G8" i="23" s="1"/>
  <c r="F101" i="4" l="1"/>
  <c r="G101" i="24" s="1"/>
  <c r="AE16" i="24"/>
  <c r="Z16" i="24"/>
  <c r="C16" i="4"/>
  <c r="D16" i="24" s="1"/>
  <c r="F35" i="4"/>
  <c r="G35" i="24" s="1"/>
  <c r="G35" i="42" s="1"/>
  <c r="I53" i="42"/>
  <c r="H101" i="24"/>
  <c r="E17" i="4"/>
  <c r="F17" i="24" s="1"/>
  <c r="F23" i="4"/>
  <c r="G23" i="24" s="1"/>
  <c r="AA37" i="24"/>
  <c r="AD37" i="24"/>
  <c r="J37" i="42"/>
  <c r="AA41" i="24"/>
  <c r="AD41" i="24"/>
  <c r="J41" i="42"/>
  <c r="E71" i="24"/>
  <c r="G73" i="4"/>
  <c r="H73" i="24" s="1"/>
  <c r="AE57" i="24"/>
  <c r="Z57" i="24"/>
  <c r="G81" i="24"/>
  <c r="D51" i="4"/>
  <c r="E51" i="24" s="1"/>
  <c r="G93" i="4"/>
  <c r="H93" i="24" s="1"/>
  <c r="H93" i="42" s="1"/>
  <c r="E45" i="4"/>
  <c r="F45" i="24" s="1"/>
  <c r="AA53" i="24"/>
  <c r="AD53" i="24"/>
  <c r="J53" i="42"/>
  <c r="H37" i="4"/>
  <c r="I37" i="24" s="1"/>
  <c r="I37" i="42" s="1"/>
  <c r="H41" i="4"/>
  <c r="I41" i="24"/>
  <c r="D69" i="4"/>
  <c r="E69" i="24" s="1"/>
  <c r="AA93" i="24"/>
  <c r="AD93" i="24"/>
  <c r="F87" i="24"/>
  <c r="E87" i="4"/>
  <c r="I61" i="24"/>
  <c r="G61" i="4"/>
  <c r="G53" i="4"/>
  <c r="H53" i="24" s="1"/>
  <c r="G65" i="4"/>
  <c r="H65" i="24"/>
  <c r="F77" i="4"/>
  <c r="G77" i="24" s="1"/>
  <c r="F43" i="4"/>
  <c r="G43" i="24"/>
  <c r="AA61" i="24"/>
  <c r="AD61" i="24"/>
  <c r="F47" i="4"/>
  <c r="G47" i="24"/>
  <c r="F51" i="24"/>
  <c r="I93" i="24"/>
  <c r="I93" i="42" s="1"/>
  <c r="C81" i="4"/>
  <c r="D81" i="24" s="1"/>
  <c r="Z71" i="24"/>
  <c r="AE71" i="24"/>
  <c r="E59" i="4"/>
  <c r="F59" i="24" s="1"/>
  <c r="E63" i="4"/>
  <c r="F63" i="24"/>
  <c r="F85" i="4"/>
  <c r="G85" i="24" s="1"/>
  <c r="F89" i="4"/>
  <c r="G89" i="24" s="1"/>
  <c r="AE91" i="24"/>
  <c r="Z91" i="24"/>
  <c r="E81" i="24"/>
  <c r="F79" i="4"/>
  <c r="G79" i="24" s="1"/>
  <c r="E95" i="4"/>
  <c r="C91" i="4"/>
  <c r="D91" i="24" s="1"/>
  <c r="F55" i="4"/>
  <c r="G55" i="24" s="1"/>
  <c r="K105" i="54"/>
  <c r="K105" i="40" s="1"/>
  <c r="I105" i="37"/>
  <c r="J105" i="49" s="1"/>
  <c r="K107" i="49"/>
  <c r="K107" i="42" s="1"/>
  <c r="I107" i="37"/>
  <c r="J107" i="54"/>
  <c r="AA22" i="49"/>
  <c r="AD22" i="49"/>
  <c r="AA24" i="54"/>
  <c r="AD24" i="54"/>
  <c r="AA32" i="54"/>
  <c r="J32" i="40"/>
  <c r="AD32" i="54"/>
  <c r="AA8" i="49"/>
  <c r="J8" i="42"/>
  <c r="AD8" i="49"/>
  <c r="AD21" i="54"/>
  <c r="AA21" i="54"/>
  <c r="J21" i="40"/>
  <c r="AD9" i="40"/>
  <c r="AA9" i="40"/>
  <c r="F77" i="53"/>
  <c r="I82" i="40"/>
  <c r="D56" i="53"/>
  <c r="D8" i="47"/>
  <c r="D14" i="47"/>
  <c r="F52" i="49"/>
  <c r="I34" i="49"/>
  <c r="I109" i="53"/>
  <c r="D19" i="47"/>
  <c r="G9" i="36"/>
  <c r="H9" i="53"/>
  <c r="H9" i="47"/>
  <c r="I43" i="54"/>
  <c r="I43" i="40" s="1"/>
  <c r="I43" i="49"/>
  <c r="I43" i="42" s="1"/>
  <c r="G43" i="37"/>
  <c r="H43" i="49"/>
  <c r="H43" i="42" s="1"/>
  <c r="AA43" i="54"/>
  <c r="AD43" i="54"/>
  <c r="J43" i="40"/>
  <c r="J3" i="54"/>
  <c r="H3" i="37"/>
  <c r="I3" i="49" s="1"/>
  <c r="AD3" i="53"/>
  <c r="AA3" i="53"/>
  <c r="I74" i="47"/>
  <c r="G74" i="36"/>
  <c r="H74" i="53" s="1"/>
  <c r="J66" i="54"/>
  <c r="H66" i="37"/>
  <c r="I66" i="54"/>
  <c r="J69" i="54"/>
  <c r="H69" i="37"/>
  <c r="I69" i="49" s="1"/>
  <c r="I69" i="42" s="1"/>
  <c r="AA18" i="47"/>
  <c r="AD18" i="47"/>
  <c r="J11" i="49"/>
  <c r="J11" i="54"/>
  <c r="H11" i="37"/>
  <c r="J18" i="54"/>
  <c r="J18" i="49"/>
  <c r="H18" i="37"/>
  <c r="AA26" i="49"/>
  <c r="AD26" i="49"/>
  <c r="G24" i="36"/>
  <c r="H24" i="47" s="1"/>
  <c r="H24" i="53"/>
  <c r="J12" i="54"/>
  <c r="H12" i="37"/>
  <c r="I12" i="54" s="1"/>
  <c r="I12" i="40" s="1"/>
  <c r="I42" i="54"/>
  <c r="I42" i="40" s="1"/>
  <c r="I42" i="49"/>
  <c r="G42" i="37"/>
  <c r="AA11" i="53"/>
  <c r="AD11" i="53"/>
  <c r="J11" i="40"/>
  <c r="AD11" i="47"/>
  <c r="AA11" i="47"/>
  <c r="J11" i="42"/>
  <c r="J88" i="54"/>
  <c r="H88" i="37"/>
  <c r="I88" i="49"/>
  <c r="I88" i="42" s="1"/>
  <c r="J76" i="54"/>
  <c r="H76" i="37"/>
  <c r="J77" i="54"/>
  <c r="H77" i="37"/>
  <c r="I77" i="49"/>
  <c r="J9" i="49"/>
  <c r="H9" i="37"/>
  <c r="H6" i="37"/>
  <c r="J6" i="49"/>
  <c r="AD9" i="47"/>
  <c r="AA9" i="47"/>
  <c r="J9" i="42"/>
  <c r="G12" i="36"/>
  <c r="AD12" i="53"/>
  <c r="AA12" i="53"/>
  <c r="J12" i="40"/>
  <c r="I22" i="47"/>
  <c r="G22" i="36"/>
  <c r="H22" i="47"/>
  <c r="G32" i="36"/>
  <c r="H32" i="47"/>
  <c r="G7" i="36"/>
  <c r="H7" i="53"/>
  <c r="H7" i="47"/>
  <c r="AA6" i="47"/>
  <c r="AD6" i="47"/>
  <c r="I33" i="49"/>
  <c r="G33" i="37"/>
  <c r="AD33" i="54"/>
  <c r="AA33" i="54"/>
  <c r="J33" i="40"/>
  <c r="AA65" i="53"/>
  <c r="AD65" i="53"/>
  <c r="J71" i="49"/>
  <c r="H71" i="37"/>
  <c r="I71" i="49"/>
  <c r="I71" i="42" s="1"/>
  <c r="I71" i="54"/>
  <c r="I71" i="40" s="1"/>
  <c r="AD20" i="49"/>
  <c r="AA20" i="49"/>
  <c r="I20" i="49"/>
  <c r="H20" i="37"/>
  <c r="I20" i="54"/>
  <c r="I20" i="40" s="1"/>
  <c r="AA73" i="47"/>
  <c r="AD73" i="47"/>
  <c r="I90" i="49"/>
  <c r="G90" i="37"/>
  <c r="H90" i="49"/>
  <c r="AD24" i="53"/>
  <c r="AA24" i="53"/>
  <c r="J24" i="40"/>
  <c r="I21" i="47"/>
  <c r="G21" i="36"/>
  <c r="G67" i="53"/>
  <c r="I66" i="40"/>
  <c r="H72" i="54"/>
  <c r="H72" i="40" s="1"/>
  <c r="I83" i="40"/>
  <c r="D5" i="53"/>
  <c r="I33" i="42"/>
  <c r="I73" i="54"/>
  <c r="H68" i="53"/>
  <c r="G87" i="49"/>
  <c r="I77" i="42"/>
  <c r="J7" i="54"/>
  <c r="J7" i="49"/>
  <c r="H7" i="37"/>
  <c r="AA43" i="49"/>
  <c r="AD43" i="49"/>
  <c r="J43" i="42"/>
  <c r="AA3" i="49"/>
  <c r="AD3" i="49"/>
  <c r="G3" i="36"/>
  <c r="AA74" i="53"/>
  <c r="AD74" i="53"/>
  <c r="J22" i="54"/>
  <c r="H22" i="37"/>
  <c r="AD66" i="49"/>
  <c r="AA66" i="49"/>
  <c r="J24" i="49"/>
  <c r="H24" i="37"/>
  <c r="AD69" i="49"/>
  <c r="AA69" i="49"/>
  <c r="J69" i="42"/>
  <c r="I18" i="53"/>
  <c r="G18" i="36"/>
  <c r="AD67" i="54"/>
  <c r="AA67" i="54"/>
  <c r="J67" i="40"/>
  <c r="J67" i="49"/>
  <c r="H67" i="37"/>
  <c r="J8" i="54"/>
  <c r="H8" i="37"/>
  <c r="I26" i="54"/>
  <c r="I26" i="40" s="1"/>
  <c r="I26" i="49"/>
  <c r="G26" i="37"/>
  <c r="AA26" i="54"/>
  <c r="J26" i="40"/>
  <c r="AD26" i="54"/>
  <c r="J32" i="49"/>
  <c r="H32" i="37"/>
  <c r="I32" i="49"/>
  <c r="I32" i="42" s="1"/>
  <c r="AA12" i="49"/>
  <c r="AD12" i="49"/>
  <c r="AD42" i="49"/>
  <c r="AA42" i="49"/>
  <c r="AA42" i="54"/>
  <c r="AD42" i="54"/>
  <c r="J42" i="40"/>
  <c r="I11" i="47"/>
  <c r="I11" i="53"/>
  <c r="G11" i="36"/>
  <c r="AD88" i="49"/>
  <c r="AA88" i="49"/>
  <c r="J88" i="42"/>
  <c r="AD76" i="49"/>
  <c r="AA76" i="49"/>
  <c r="AD77" i="49"/>
  <c r="AA77" i="49"/>
  <c r="AD9" i="54"/>
  <c r="AA9" i="54"/>
  <c r="J6" i="40"/>
  <c r="AD6" i="54"/>
  <c r="AA6" i="54"/>
  <c r="AD22" i="53"/>
  <c r="AA22" i="53"/>
  <c r="J22" i="40"/>
  <c r="I83" i="47"/>
  <c r="I83" i="42" s="1"/>
  <c r="G83" i="36"/>
  <c r="H83" i="47"/>
  <c r="H26" i="53"/>
  <c r="F26" i="36"/>
  <c r="G6" i="36"/>
  <c r="H6" i="47"/>
  <c r="AA33" i="49"/>
  <c r="AD33" i="49"/>
  <c r="J33" i="42"/>
  <c r="J65" i="49"/>
  <c r="J65" i="54"/>
  <c r="H65" i="37"/>
  <c r="I65" i="53"/>
  <c r="G65" i="36"/>
  <c r="H33" i="53"/>
  <c r="F33" i="36"/>
  <c r="G33" i="53"/>
  <c r="AD21" i="49"/>
  <c r="AA21" i="49"/>
  <c r="H21" i="37"/>
  <c r="I21" i="49"/>
  <c r="I21" i="42" s="1"/>
  <c r="J71" i="40"/>
  <c r="AD71" i="54"/>
  <c r="AA71" i="54"/>
  <c r="AA20" i="54"/>
  <c r="AD20" i="54"/>
  <c r="I73" i="47"/>
  <c r="I73" i="42" s="1"/>
  <c r="I73" i="53"/>
  <c r="I73" i="40" s="1"/>
  <c r="G73" i="36"/>
  <c r="F69" i="36"/>
  <c r="G69" i="47"/>
  <c r="H69" i="53"/>
  <c r="AA90" i="54"/>
  <c r="AD90" i="54"/>
  <c r="J90" i="40"/>
  <c r="J84" i="49"/>
  <c r="H84" i="37"/>
  <c r="J84" i="54"/>
  <c r="AD21" i="47"/>
  <c r="AA21" i="47"/>
  <c r="J21" i="42"/>
  <c r="H4" i="49"/>
  <c r="H94" i="49"/>
  <c r="D34" i="47"/>
  <c r="D98" i="53"/>
  <c r="Z58" i="54"/>
  <c r="AE58" i="54"/>
  <c r="C58" i="37"/>
  <c r="D58" i="54" s="1"/>
  <c r="H49" i="53"/>
  <c r="G92" i="49"/>
  <c r="E46" i="54"/>
  <c r="G99" i="47"/>
  <c r="I62" i="54"/>
  <c r="H5" i="54"/>
  <c r="H5" i="40" s="1"/>
  <c r="I61" i="49"/>
  <c r="I61" i="42" s="1"/>
  <c r="H44" i="54"/>
  <c r="H44" i="40" s="1"/>
  <c r="G25" i="54"/>
  <c r="G53" i="47"/>
  <c r="D10" i="47"/>
  <c r="I91" i="49"/>
  <c r="I91" i="42" s="1"/>
  <c r="H95" i="54"/>
  <c r="G93" i="54"/>
  <c r="AE98" i="53"/>
  <c r="Z98" i="53"/>
  <c r="AE98" i="47"/>
  <c r="Z98" i="47"/>
  <c r="H14" i="54"/>
  <c r="D71" i="53"/>
  <c r="D71" i="47"/>
  <c r="D85" i="47"/>
  <c r="AE85" i="47"/>
  <c r="Z85" i="47"/>
  <c r="E58" i="49"/>
  <c r="G109" i="36"/>
  <c r="H109" i="47"/>
  <c r="AA109" i="54"/>
  <c r="C59" i="41" s="1"/>
  <c r="C57" i="41" s="1"/>
  <c r="AD109" i="54"/>
  <c r="F59" i="41" s="1"/>
  <c r="F57" i="41" s="1"/>
  <c r="AA108" i="54"/>
  <c r="C47" i="41" s="1"/>
  <c r="C45" i="41" s="1"/>
  <c r="AD108" i="54"/>
  <c r="F47" i="41" s="1"/>
  <c r="F45" i="41" s="1"/>
  <c r="J108" i="40"/>
  <c r="G48" i="42"/>
  <c r="H101" i="42"/>
  <c r="I28" i="54"/>
  <c r="I28" i="40" s="1"/>
  <c r="H70" i="54"/>
  <c r="H75" i="49"/>
  <c r="G51" i="49"/>
  <c r="AA37" i="54"/>
  <c r="AD37" i="54"/>
  <c r="J37" i="40"/>
  <c r="I38" i="54"/>
  <c r="I38" i="40" s="1"/>
  <c r="AD41" i="54"/>
  <c r="AA41" i="54"/>
  <c r="J41" i="40"/>
  <c r="G34" i="37"/>
  <c r="H34" i="49" s="1"/>
  <c r="AD34" i="49"/>
  <c r="AA34" i="49"/>
  <c r="I106" i="49"/>
  <c r="AA38" i="49"/>
  <c r="AD38" i="49"/>
  <c r="E93" i="37"/>
  <c r="F93" i="54" s="1"/>
  <c r="G74" i="37"/>
  <c r="H74" i="54" s="1"/>
  <c r="AA37" i="42"/>
  <c r="AD37" i="42"/>
  <c r="H16" i="49"/>
  <c r="I89" i="49"/>
  <c r="I89" i="42" s="1"/>
  <c r="I110" i="49"/>
  <c r="I99" i="49"/>
  <c r="I99" i="42" s="1"/>
  <c r="H30" i="49"/>
  <c r="D78" i="49"/>
  <c r="I68" i="54"/>
  <c r="I68" i="40" s="1"/>
  <c r="I23" i="40"/>
  <c r="G63" i="49"/>
  <c r="G63" i="42" s="1"/>
  <c r="E50" i="49"/>
  <c r="G37" i="37"/>
  <c r="H37" i="49" s="1"/>
  <c r="I37" i="54"/>
  <c r="I37" i="40" s="1"/>
  <c r="G38" i="37"/>
  <c r="H38" i="54" s="1"/>
  <c r="H38" i="49"/>
  <c r="D52" i="37"/>
  <c r="E52" i="54" s="1"/>
  <c r="I41" i="49"/>
  <c r="I41" i="42" s="1"/>
  <c r="G41" i="37"/>
  <c r="H41" i="49" s="1"/>
  <c r="J108" i="49"/>
  <c r="H108" i="37"/>
  <c r="I108" i="49" s="1"/>
  <c r="I108" i="42" s="1"/>
  <c r="F95" i="37"/>
  <c r="G95" i="54" s="1"/>
  <c r="J109" i="49"/>
  <c r="H109" i="37"/>
  <c r="I109" i="49" s="1"/>
  <c r="G106" i="37"/>
  <c r="H106" i="54" s="1"/>
  <c r="AA106" i="54"/>
  <c r="C23" i="41" s="1"/>
  <c r="C21" i="41" s="1"/>
  <c r="AD106" i="54"/>
  <c r="F23" i="41" s="1"/>
  <c r="F21" i="41" s="1"/>
  <c r="H101" i="54"/>
  <c r="F101" i="37"/>
  <c r="G101" i="54" s="1"/>
  <c r="AA74" i="49"/>
  <c r="AD74" i="49"/>
  <c r="AA41" i="42"/>
  <c r="AD41" i="42"/>
  <c r="AD109" i="46"/>
  <c r="F61" i="23" s="1"/>
  <c r="F59" i="23" s="1"/>
  <c r="AA109" i="46"/>
  <c r="C61" i="23" s="1"/>
  <c r="C59" i="23" s="1"/>
  <c r="F110" i="32"/>
  <c r="J109" i="52"/>
  <c r="H109" i="34" a="1"/>
  <c r="H109" i="34" s="1"/>
  <c r="I109" i="52" s="1"/>
  <c r="I109" i="32"/>
  <c r="I56" i="42"/>
  <c r="I62" i="40"/>
  <c r="H106" i="32"/>
  <c r="E108" i="52"/>
  <c r="Z108" i="52" s="1"/>
  <c r="B44" i="41" s="1"/>
  <c r="I105" i="46"/>
  <c r="I106" i="52"/>
  <c r="I106" i="40" s="1"/>
  <c r="G110" i="52"/>
  <c r="AA98" i="24"/>
  <c r="AD98" i="24"/>
  <c r="J98" i="42"/>
  <c r="Z33" i="50"/>
  <c r="AE33" i="50"/>
  <c r="AE89" i="43"/>
  <c r="Z89" i="43"/>
  <c r="AE63" i="50"/>
  <c r="Z63" i="50"/>
  <c r="AA20" i="24"/>
  <c r="AD20" i="24"/>
  <c r="J20" i="42"/>
  <c r="Z73" i="50"/>
  <c r="AE73" i="50"/>
  <c r="AE7" i="50"/>
  <c r="Z7" i="50"/>
  <c r="Z71" i="50"/>
  <c r="AE71" i="50"/>
  <c r="AA90" i="24"/>
  <c r="AD90" i="24"/>
  <c r="J90" i="42"/>
  <c r="AE85" i="43"/>
  <c r="Z85" i="43"/>
  <c r="Z101" i="43"/>
  <c r="AE101" i="43"/>
  <c r="Z17" i="50"/>
  <c r="AE17" i="50"/>
  <c r="AA36" i="24"/>
  <c r="AD36" i="24"/>
  <c r="J36" i="42"/>
  <c r="Z49" i="50"/>
  <c r="AE49" i="50"/>
  <c r="AE23" i="50"/>
  <c r="Z23" i="50"/>
  <c r="AE87" i="50"/>
  <c r="Z87" i="50"/>
  <c r="AE11" i="50"/>
  <c r="Z11" i="50"/>
  <c r="AD52" i="24"/>
  <c r="AA52" i="24"/>
  <c r="J52" i="42"/>
  <c r="AE25" i="50"/>
  <c r="Z25" i="50"/>
  <c r="Z65" i="50"/>
  <c r="AE65" i="50"/>
  <c r="AE81" i="50"/>
  <c r="Z81" i="50"/>
  <c r="AE31" i="50"/>
  <c r="Z31" i="50"/>
  <c r="AE47" i="50"/>
  <c r="Z47" i="50"/>
  <c r="Z17" i="51"/>
  <c r="AE17" i="51"/>
  <c r="AE45" i="50"/>
  <c r="Z45" i="50"/>
  <c r="AE69" i="50"/>
  <c r="Z69" i="50"/>
  <c r="AD78" i="24"/>
  <c r="AA78" i="24"/>
  <c r="J78" i="42"/>
  <c r="AA94" i="24"/>
  <c r="AD94" i="24"/>
  <c r="J94" i="42"/>
  <c r="AA60" i="24"/>
  <c r="AD60" i="24"/>
  <c r="J60" i="42"/>
  <c r="AD54" i="24"/>
  <c r="AA54" i="24"/>
  <c r="J54" i="42"/>
  <c r="AD22" i="24"/>
  <c r="AA22" i="24"/>
  <c r="J22" i="42"/>
  <c r="Z44" i="51"/>
  <c r="AE44" i="51"/>
  <c r="AA68" i="24"/>
  <c r="AD68" i="24"/>
  <c r="J68" i="42"/>
  <c r="Z82" i="51"/>
  <c r="AE82" i="51"/>
  <c r="AA84" i="24"/>
  <c r="AD84" i="24"/>
  <c r="J84" i="42"/>
  <c r="AE57" i="50"/>
  <c r="Z57" i="50"/>
  <c r="AE39" i="50"/>
  <c r="Z39" i="50"/>
  <c r="AE53" i="50"/>
  <c r="Z53" i="50"/>
  <c r="AE77" i="50"/>
  <c r="Z77" i="50"/>
  <c r="AD86" i="24"/>
  <c r="AA86" i="24"/>
  <c r="J86" i="42"/>
  <c r="AA102" i="24"/>
  <c r="AD102" i="24"/>
  <c r="J102" i="42"/>
  <c r="I75" i="40"/>
  <c r="AE110" i="47"/>
  <c r="G76" i="23" s="1"/>
  <c r="Z110" i="47"/>
  <c r="B76" i="23" s="1"/>
  <c r="AA30" i="24"/>
  <c r="AD30" i="24"/>
  <c r="J30" i="42"/>
  <c r="Z28" i="47"/>
  <c r="AE28" i="47"/>
  <c r="Z38" i="47"/>
  <c r="AE38" i="47"/>
  <c r="Z50" i="54"/>
  <c r="AE50" i="54"/>
  <c r="AE109" i="45"/>
  <c r="G60" i="23" s="1"/>
  <c r="Z109" i="45"/>
  <c r="B60" i="23" s="1"/>
  <c r="AD93" i="40"/>
  <c r="AA93" i="40"/>
  <c r="C107" i="30"/>
  <c r="D107" i="50" s="1"/>
  <c r="G31" i="37"/>
  <c r="H31" i="49" s="1"/>
  <c r="H31" i="42" s="1"/>
  <c r="F17" i="37"/>
  <c r="G17" i="49" s="1"/>
  <c r="G17" i="42" s="1"/>
  <c r="D37" i="36"/>
  <c r="E37" i="53" s="1"/>
  <c r="E37" i="47"/>
  <c r="G60" i="54"/>
  <c r="G60" i="40" s="1"/>
  <c r="F78" i="13"/>
  <c r="G78" i="51" s="1"/>
  <c r="G78" i="40" s="1"/>
  <c r="F64" i="37"/>
  <c r="G64" i="54" s="1"/>
  <c r="G64" i="40" s="1"/>
  <c r="H82" i="4"/>
  <c r="I82" i="24" s="1"/>
  <c r="I82" i="42" s="1"/>
  <c r="F55" i="37"/>
  <c r="G55" i="49" s="1"/>
  <c r="D108" i="6"/>
  <c r="E108" i="43" s="1"/>
  <c r="AD101" i="42"/>
  <c r="AA101" i="42"/>
  <c r="D44" i="36"/>
  <c r="E44" i="53" s="1"/>
  <c r="E44" i="47"/>
  <c r="G86" i="47"/>
  <c r="F86" i="36"/>
  <c r="E59" i="37"/>
  <c r="F59" i="54" s="1"/>
  <c r="F59" i="40" s="1"/>
  <c r="H19" i="54"/>
  <c r="E4" i="36"/>
  <c r="F4" i="47" s="1"/>
  <c r="Z73" i="45"/>
  <c r="AE73" i="45"/>
  <c r="I74" i="45"/>
  <c r="G74" i="13"/>
  <c r="H74" i="51" s="1"/>
  <c r="C67" i="30"/>
  <c r="D67" i="50" s="1"/>
  <c r="C75" i="30"/>
  <c r="D75" i="50" s="1"/>
  <c r="AD47" i="54"/>
  <c r="AA47" i="54"/>
  <c r="J47" i="40"/>
  <c r="AE108" i="46"/>
  <c r="G48" i="23" s="1"/>
  <c r="Z108" i="46"/>
  <c r="B48" i="23" s="1"/>
  <c r="AD6" i="24"/>
  <c r="AA6" i="24"/>
  <c r="J6" i="42"/>
  <c r="AD46" i="24"/>
  <c r="AA46" i="24"/>
  <c r="J46" i="42"/>
  <c r="AD70" i="24"/>
  <c r="AA70" i="24"/>
  <c r="J70" i="42"/>
  <c r="AD98" i="40"/>
  <c r="AA98" i="40"/>
  <c r="G98" i="32"/>
  <c r="F98" i="13"/>
  <c r="G98" i="51" s="1"/>
  <c r="G98" i="45"/>
  <c r="H76" i="4"/>
  <c r="I76" i="24" s="1"/>
  <c r="H44" i="4"/>
  <c r="I44" i="24" s="1"/>
  <c r="I44" i="42" s="1"/>
  <c r="H12" i="4"/>
  <c r="I12" i="24" s="1"/>
  <c r="H10" i="4"/>
  <c r="I10" i="24" s="1"/>
  <c r="I10" i="42" s="1"/>
  <c r="H18" i="4"/>
  <c r="I18" i="24" s="1"/>
  <c r="H26" i="4"/>
  <c r="I26" i="24" s="1"/>
  <c r="I26" i="42" s="1"/>
  <c r="H34" i="4"/>
  <c r="I34" i="24" s="1"/>
  <c r="I34" i="42" s="1"/>
  <c r="H42" i="4"/>
  <c r="I42" i="24" s="1"/>
  <c r="I42" i="42" s="1"/>
  <c r="H50" i="4"/>
  <c r="I50" i="24" s="1"/>
  <c r="I50" i="42" s="1"/>
  <c r="H58" i="4"/>
  <c r="I58" i="24" s="1"/>
  <c r="H66" i="4"/>
  <c r="I66" i="24" s="1"/>
  <c r="H74" i="4"/>
  <c r="I74" i="24" s="1"/>
  <c r="I74" i="42" s="1"/>
  <c r="C5" i="30"/>
  <c r="D5" i="50" s="1"/>
  <c r="C13" i="30"/>
  <c r="D13" i="50" s="1"/>
  <c r="C21" i="30"/>
  <c r="D21" i="50" s="1"/>
  <c r="C29" i="30"/>
  <c r="D29" i="50" s="1"/>
  <c r="C37" i="30"/>
  <c r="D37" i="50" s="1"/>
  <c r="C61" i="30"/>
  <c r="D61" i="50" s="1"/>
  <c r="C85" i="30"/>
  <c r="D85" i="50" s="1"/>
  <c r="E27" i="37"/>
  <c r="F27" i="54" s="1"/>
  <c r="F27" i="49"/>
  <c r="E72" i="36"/>
  <c r="F72" i="53" s="1"/>
  <c r="E87" i="53"/>
  <c r="D87" i="36"/>
  <c r="F87" i="53"/>
  <c r="F53" i="37"/>
  <c r="G53" i="54" s="1"/>
  <c r="G53" i="40" s="1"/>
  <c r="H53" i="54"/>
  <c r="H53" i="40" s="1"/>
  <c r="AE27" i="50"/>
  <c r="Z27" i="50"/>
  <c r="AE59" i="50"/>
  <c r="Z59" i="50"/>
  <c r="E69" i="13"/>
  <c r="F69" i="45"/>
  <c r="F69" i="51"/>
  <c r="G51" i="45"/>
  <c r="G51" i="42" s="1"/>
  <c r="F51" i="13"/>
  <c r="C93" i="6"/>
  <c r="D93" i="43" s="1"/>
  <c r="C9" i="30"/>
  <c r="D9" i="50" s="1"/>
  <c r="AA66" i="45"/>
  <c r="AD66" i="45"/>
  <c r="G7" i="13"/>
  <c r="H7" i="51" s="1"/>
  <c r="H7" i="45"/>
  <c r="G98" i="37"/>
  <c r="H98" i="54" s="1"/>
  <c r="D105" i="45"/>
  <c r="AD79" i="42"/>
  <c r="AA79" i="42"/>
  <c r="E85" i="37"/>
  <c r="F85" i="54" s="1"/>
  <c r="G85" i="54"/>
  <c r="E107" i="50"/>
  <c r="G50" i="45"/>
  <c r="F50" i="13"/>
  <c r="G50" i="51"/>
  <c r="G50" i="40" s="1"/>
  <c r="G50" i="32"/>
  <c r="F50" i="32" s="1"/>
  <c r="D30" i="36"/>
  <c r="E30" i="47" s="1"/>
  <c r="F30" i="53"/>
  <c r="I31" i="49"/>
  <c r="I31" i="42" s="1"/>
  <c r="F16" i="37"/>
  <c r="G16" i="49" s="1"/>
  <c r="G16" i="54"/>
  <c r="H17" i="49"/>
  <c r="H17" i="42" s="1"/>
  <c r="H17" i="54"/>
  <c r="H93" i="51"/>
  <c r="H93" i="40" s="1"/>
  <c r="F93" i="13"/>
  <c r="G93" i="45" s="1"/>
  <c r="F37" i="47"/>
  <c r="AD78" i="40"/>
  <c r="AA78" i="40"/>
  <c r="H78" i="51"/>
  <c r="H78" i="40" s="1"/>
  <c r="H64" i="49"/>
  <c r="H64" i="42" s="1"/>
  <c r="H64" i="54"/>
  <c r="H64" i="40" s="1"/>
  <c r="I49" i="40"/>
  <c r="F49" i="36"/>
  <c r="G49" i="53" s="1"/>
  <c r="J82" i="24"/>
  <c r="H55" i="49"/>
  <c r="H55" i="54"/>
  <c r="F15" i="13"/>
  <c r="G15" i="45" s="1"/>
  <c r="AD68" i="40"/>
  <c r="AA68" i="40"/>
  <c r="F108" i="43"/>
  <c r="AA5" i="40"/>
  <c r="AD5" i="40"/>
  <c r="G89" i="37"/>
  <c r="H89" i="54" s="1"/>
  <c r="F44" i="47"/>
  <c r="AA14" i="40"/>
  <c r="AD14" i="40"/>
  <c r="G81" i="51"/>
  <c r="H86" i="53"/>
  <c r="D77" i="36"/>
  <c r="E77" i="47" s="1"/>
  <c r="G59" i="49"/>
  <c r="G59" i="42" s="1"/>
  <c r="H16" i="51"/>
  <c r="H16" i="40" s="1"/>
  <c r="F16" i="13"/>
  <c r="G16" i="51"/>
  <c r="AA73" i="42"/>
  <c r="AD73" i="42"/>
  <c r="E45" i="37"/>
  <c r="F45" i="54" s="1"/>
  <c r="F45" i="49"/>
  <c r="G4" i="47"/>
  <c r="G4" i="53"/>
  <c r="D73" i="45"/>
  <c r="C73" i="13"/>
  <c r="D73" i="51"/>
  <c r="AA29" i="42"/>
  <c r="AD29" i="42"/>
  <c r="I74" i="51"/>
  <c r="I74" i="40" s="1"/>
  <c r="AA74" i="51"/>
  <c r="J74" i="40"/>
  <c r="AD74" i="51"/>
  <c r="E67" i="50"/>
  <c r="E75" i="50"/>
  <c r="I52" i="51"/>
  <c r="I52" i="40" s="1"/>
  <c r="G52" i="13"/>
  <c r="H52" i="51" s="1"/>
  <c r="H52" i="40" s="1"/>
  <c r="H52" i="45"/>
  <c r="D106" i="47"/>
  <c r="G47" i="37"/>
  <c r="H47" i="49" s="1"/>
  <c r="H47" i="42" s="1"/>
  <c r="AE108" i="52"/>
  <c r="G44" i="41" s="1"/>
  <c r="C108" i="34" a="1"/>
  <c r="C108" i="34" s="1"/>
  <c r="D108" i="46" s="1"/>
  <c r="H6" i="4"/>
  <c r="I6" i="24" s="1"/>
  <c r="H46" i="4"/>
  <c r="I46" i="24" s="1"/>
  <c r="I46" i="42" s="1"/>
  <c r="H70" i="4"/>
  <c r="I70" i="24" s="1"/>
  <c r="I70" i="42" s="1"/>
  <c r="D76" i="13"/>
  <c r="E76" i="51" s="1"/>
  <c r="F42" i="13"/>
  <c r="G42" i="51" s="1"/>
  <c r="F4" i="37"/>
  <c r="G4" i="49" s="1"/>
  <c r="F72" i="51"/>
  <c r="D72" i="13"/>
  <c r="E72" i="51" s="1"/>
  <c r="E72" i="45"/>
  <c r="H98" i="45"/>
  <c r="H98" i="51"/>
  <c r="J76" i="24"/>
  <c r="J44" i="24"/>
  <c r="J12" i="24"/>
  <c r="J10" i="24"/>
  <c r="J18" i="24"/>
  <c r="J26" i="24"/>
  <c r="J34" i="24"/>
  <c r="J42" i="24"/>
  <c r="J50" i="24"/>
  <c r="J58" i="24"/>
  <c r="J66" i="24"/>
  <c r="J74" i="24"/>
  <c r="E5" i="50"/>
  <c r="E13" i="50"/>
  <c r="E21" i="50"/>
  <c r="E29" i="50"/>
  <c r="E37" i="50"/>
  <c r="E61" i="50"/>
  <c r="E85" i="50"/>
  <c r="F99" i="13"/>
  <c r="G99" i="45" s="1"/>
  <c r="G27" i="49"/>
  <c r="G27" i="54"/>
  <c r="G72" i="53"/>
  <c r="AA38" i="40"/>
  <c r="AD38" i="40"/>
  <c r="F87" i="47"/>
  <c r="H53" i="49"/>
  <c r="AA23" i="40"/>
  <c r="AD23" i="40"/>
  <c r="AA56" i="40"/>
  <c r="AD56" i="40"/>
  <c r="E83" i="45"/>
  <c r="D83" i="13"/>
  <c r="F91" i="30"/>
  <c r="G91" i="50"/>
  <c r="E61" i="51"/>
  <c r="C61" i="13"/>
  <c r="D61" i="51" s="1"/>
  <c r="F80" i="37"/>
  <c r="G80" i="54" s="1"/>
  <c r="C3" i="30"/>
  <c r="D3" i="50"/>
  <c r="C27" i="30"/>
  <c r="D27" i="50"/>
  <c r="C43" i="30"/>
  <c r="D43" i="50"/>
  <c r="C59" i="30"/>
  <c r="D59" i="50"/>
  <c r="H47" i="51"/>
  <c r="F47" i="13"/>
  <c r="G47" i="51" s="1"/>
  <c r="G47" i="45"/>
  <c r="E92" i="37"/>
  <c r="F92" i="54" s="1"/>
  <c r="F92" i="40" s="1"/>
  <c r="E67" i="36"/>
  <c r="F67" i="47" s="1"/>
  <c r="G69" i="51"/>
  <c r="AA75" i="42"/>
  <c r="AD75" i="42"/>
  <c r="H51" i="45"/>
  <c r="H51" i="42" s="1"/>
  <c r="E93" i="43"/>
  <c r="E9" i="50"/>
  <c r="G100" i="37"/>
  <c r="H100" i="54" s="1"/>
  <c r="H100" i="40" s="1"/>
  <c r="I7" i="51"/>
  <c r="G48" i="51"/>
  <c r="I29" i="54"/>
  <c r="H62" i="51"/>
  <c r="F62" i="13"/>
  <c r="F62" i="32" s="1"/>
  <c r="G62" i="45"/>
  <c r="C105" i="36"/>
  <c r="D105" i="53" s="1"/>
  <c r="D105" i="47"/>
  <c r="E105" i="47"/>
  <c r="G16" i="32"/>
  <c r="F16" i="32" s="1"/>
  <c r="E63" i="32"/>
  <c r="D63" i="13"/>
  <c r="E63" i="51" s="1"/>
  <c r="I98" i="49"/>
  <c r="AE46" i="54"/>
  <c r="Z46" i="54"/>
  <c r="C46" i="37"/>
  <c r="D46" i="49" s="1"/>
  <c r="D46" i="54"/>
  <c r="H105" i="4"/>
  <c r="I105" i="24" s="1"/>
  <c r="H27" i="32"/>
  <c r="G27" i="13"/>
  <c r="H27" i="51" s="1"/>
  <c r="H27" i="40" s="1"/>
  <c r="G105" i="34" a="1"/>
  <c r="G105" i="34" s="1"/>
  <c r="H105" i="46" s="1"/>
  <c r="H14" i="51"/>
  <c r="H14" i="40" s="1"/>
  <c r="H14" i="45"/>
  <c r="D42" i="36"/>
  <c r="E42" i="47" s="1"/>
  <c r="AA20" i="40"/>
  <c r="AD20" i="40"/>
  <c r="AD96" i="54"/>
  <c r="AA96" i="54"/>
  <c r="H11" i="45"/>
  <c r="D105" i="6"/>
  <c r="E105" i="43"/>
  <c r="G86" i="37"/>
  <c r="H86" i="49" s="1"/>
  <c r="E28" i="32"/>
  <c r="C83" i="30"/>
  <c r="D83" i="50" s="1"/>
  <c r="F99" i="30"/>
  <c r="G99" i="50" s="1"/>
  <c r="AA99" i="49"/>
  <c r="AD99" i="49"/>
  <c r="G99" i="37"/>
  <c r="H99" i="54" s="1"/>
  <c r="H99" i="40" s="1"/>
  <c r="AA49" i="49"/>
  <c r="AD49" i="49"/>
  <c r="H13" i="49"/>
  <c r="AD80" i="42"/>
  <c r="AA80" i="42"/>
  <c r="AA80" i="40"/>
  <c r="AD80" i="40"/>
  <c r="AE110" i="51"/>
  <c r="G67" i="41" s="1"/>
  <c r="Z110" i="51"/>
  <c r="B67" i="41" s="1"/>
  <c r="F72" i="37"/>
  <c r="G72" i="49" s="1"/>
  <c r="G72" i="42" s="1"/>
  <c r="I85" i="45"/>
  <c r="I85" i="42" s="1"/>
  <c r="AA82" i="54"/>
  <c r="AD82" i="54"/>
  <c r="J82" i="40"/>
  <c r="G25" i="42"/>
  <c r="F55" i="32"/>
  <c r="H68" i="45"/>
  <c r="F68" i="13"/>
  <c r="G68" i="45"/>
  <c r="G68" i="51"/>
  <c r="AD99" i="42"/>
  <c r="H5" i="45"/>
  <c r="H5" i="42" s="1"/>
  <c r="F5" i="13"/>
  <c r="G5" i="45" s="1"/>
  <c r="D66" i="36"/>
  <c r="E66" i="47" s="1"/>
  <c r="F30" i="37"/>
  <c r="G30" i="49" s="1"/>
  <c r="E92" i="47"/>
  <c r="D92" i="36"/>
  <c r="AA31" i="54"/>
  <c r="AD31" i="54"/>
  <c r="J31" i="40"/>
  <c r="G62" i="37"/>
  <c r="H62" i="54" s="1"/>
  <c r="H62" i="49"/>
  <c r="AA93" i="42"/>
  <c r="AD93" i="42"/>
  <c r="C21" i="13"/>
  <c r="D21" i="45" s="1"/>
  <c r="E21" i="51"/>
  <c r="D21" i="32"/>
  <c r="AA100" i="40"/>
  <c r="AD100" i="40"/>
  <c r="J49" i="42"/>
  <c r="G15" i="37"/>
  <c r="H15" i="54"/>
  <c r="H15" i="49"/>
  <c r="AA5" i="42"/>
  <c r="AD5" i="42"/>
  <c r="D92" i="45"/>
  <c r="E17" i="36"/>
  <c r="F17" i="47" s="1"/>
  <c r="F22" i="13"/>
  <c r="G22" i="51" s="1"/>
  <c r="F54" i="36"/>
  <c r="G54" i="47" s="1"/>
  <c r="AE78" i="54"/>
  <c r="Z78" i="54"/>
  <c r="H108" i="32"/>
  <c r="G108" i="32" s="1"/>
  <c r="G108" i="13"/>
  <c r="H108" i="51"/>
  <c r="AA16" i="40"/>
  <c r="AD16" i="40"/>
  <c r="G109" i="43"/>
  <c r="F109" i="6"/>
  <c r="F82" i="36"/>
  <c r="G82" i="53" s="1"/>
  <c r="C19" i="30"/>
  <c r="D19" i="50"/>
  <c r="C35" i="30"/>
  <c r="D35" i="50"/>
  <c r="C51" i="30"/>
  <c r="D51" i="50"/>
  <c r="F95" i="30"/>
  <c r="G95" i="50"/>
  <c r="H36" i="45"/>
  <c r="G73" i="37"/>
  <c r="H73" i="49" s="1"/>
  <c r="F29" i="36"/>
  <c r="G29" i="47" s="1"/>
  <c r="H29" i="53"/>
  <c r="F89" i="36"/>
  <c r="G89" i="53" s="1"/>
  <c r="H89" i="53"/>
  <c r="F27" i="47"/>
  <c r="AD55" i="42"/>
  <c r="AA55" i="42"/>
  <c r="H55" i="45"/>
  <c r="H55" i="42" s="1"/>
  <c r="F55" i="13"/>
  <c r="G55" i="51"/>
  <c r="J52" i="40"/>
  <c r="AA52" i="51"/>
  <c r="AD52" i="51"/>
  <c r="H70" i="51"/>
  <c r="H70" i="40" s="1"/>
  <c r="F70" i="13"/>
  <c r="G70" i="51" s="1"/>
  <c r="F5" i="37"/>
  <c r="G5" i="54" s="1"/>
  <c r="G61" i="37"/>
  <c r="H61" i="54" s="1"/>
  <c r="H61" i="40" s="1"/>
  <c r="E106" i="30"/>
  <c r="F106" i="50" s="1"/>
  <c r="E13" i="36"/>
  <c r="F13" i="47"/>
  <c r="F13" i="53"/>
  <c r="E70" i="36"/>
  <c r="F70" i="53" s="1"/>
  <c r="H19" i="51"/>
  <c r="H19" i="40" s="1"/>
  <c r="F19" i="13"/>
  <c r="G19" i="45"/>
  <c r="AD19" i="42"/>
  <c r="AA19" i="42"/>
  <c r="F94" i="37"/>
  <c r="G94" i="54" s="1"/>
  <c r="G94" i="40" s="1"/>
  <c r="G87" i="42"/>
  <c r="F89" i="30"/>
  <c r="G89" i="50"/>
  <c r="H56" i="49"/>
  <c r="G23" i="13"/>
  <c r="H23" i="51" s="1"/>
  <c r="AA23" i="45"/>
  <c r="J23" i="42"/>
  <c r="AD23" i="45"/>
  <c r="G35" i="51"/>
  <c r="G35" i="40" s="1"/>
  <c r="E35" i="13"/>
  <c r="F35" i="45" s="1"/>
  <c r="H56" i="32"/>
  <c r="AA56" i="45"/>
  <c r="J56" i="42"/>
  <c r="AD56" i="45"/>
  <c r="C89" i="13"/>
  <c r="D89" i="45" s="1"/>
  <c r="I47" i="42"/>
  <c r="F23" i="36"/>
  <c r="G23" i="47" s="1"/>
  <c r="H23" i="53"/>
  <c r="AD39" i="42"/>
  <c r="AA39" i="42"/>
  <c r="F39" i="13"/>
  <c r="G39" i="51"/>
  <c r="G39" i="45"/>
  <c r="AD75" i="51"/>
  <c r="AA75" i="51"/>
  <c r="J75" i="40"/>
  <c r="D48" i="36"/>
  <c r="E48" i="53" s="1"/>
  <c r="I3" i="45"/>
  <c r="G3" i="13"/>
  <c r="G3" i="32" s="1"/>
  <c r="H66" i="32"/>
  <c r="F32" i="13"/>
  <c r="G32" i="45"/>
  <c r="I110" i="4"/>
  <c r="J110" i="24" s="1"/>
  <c r="AD29" i="49"/>
  <c r="AA29" i="49"/>
  <c r="F39" i="47"/>
  <c r="F68" i="36"/>
  <c r="G68" i="53" s="1"/>
  <c r="E110" i="53"/>
  <c r="F44" i="37"/>
  <c r="G44" i="49" s="1"/>
  <c r="D49" i="45"/>
  <c r="G5" i="32"/>
  <c r="G39" i="32"/>
  <c r="F39" i="32" s="1"/>
  <c r="E25" i="37"/>
  <c r="F25" i="49" s="1"/>
  <c r="F25" i="42" s="1"/>
  <c r="F100" i="13"/>
  <c r="G100" i="51"/>
  <c r="G100" i="45"/>
  <c r="G16" i="53"/>
  <c r="G41" i="51"/>
  <c r="H79" i="53"/>
  <c r="E80" i="36"/>
  <c r="F80" i="47" s="1"/>
  <c r="AA105" i="52"/>
  <c r="C8" i="41" s="1"/>
  <c r="C6" i="41" s="1"/>
  <c r="AD105" i="52"/>
  <c r="F8" i="41" s="1"/>
  <c r="F6" i="41" s="1"/>
  <c r="E31" i="13"/>
  <c r="F31" i="45" s="1"/>
  <c r="J54" i="40"/>
  <c r="AA54" i="51"/>
  <c r="AD54" i="51"/>
  <c r="I20" i="45"/>
  <c r="G20" i="13"/>
  <c r="H20" i="45" s="1"/>
  <c r="AE10" i="47"/>
  <c r="Z10" i="47"/>
  <c r="H90" i="45"/>
  <c r="F90" i="13"/>
  <c r="G90" i="51" s="1"/>
  <c r="G81" i="37"/>
  <c r="H81" i="49" s="1"/>
  <c r="H81" i="42" s="1"/>
  <c r="E83" i="32"/>
  <c r="D83" i="32" s="1"/>
  <c r="G58" i="13"/>
  <c r="H58" i="51"/>
  <c r="H58" i="40" s="1"/>
  <c r="H58" i="45"/>
  <c r="I58" i="45"/>
  <c r="H39" i="49"/>
  <c r="Z34" i="53"/>
  <c r="AE34" i="53"/>
  <c r="D94" i="51"/>
  <c r="D25" i="32"/>
  <c r="G31" i="47"/>
  <c r="J10" i="40"/>
  <c r="AA10" i="51"/>
  <c r="AD10" i="51"/>
  <c r="G19" i="32"/>
  <c r="F19" i="32" s="1"/>
  <c r="AD106" i="40"/>
  <c r="F24" i="41" s="1"/>
  <c r="AA106" i="40"/>
  <c r="C24" i="41" s="1"/>
  <c r="G23" i="37"/>
  <c r="H23" i="54" s="1"/>
  <c r="G106" i="4"/>
  <c r="H106" i="24" s="1"/>
  <c r="G79" i="37"/>
  <c r="H79" i="49" s="1"/>
  <c r="H79" i="42" s="1"/>
  <c r="F67" i="51"/>
  <c r="D67" i="13"/>
  <c r="E67" i="45"/>
  <c r="E67" i="51"/>
  <c r="H38" i="51"/>
  <c r="F38" i="13"/>
  <c r="G38" i="45"/>
  <c r="AE59" i="51"/>
  <c r="Z59" i="51"/>
  <c r="C59" i="13"/>
  <c r="C59" i="32" s="1"/>
  <c r="D59" i="51"/>
  <c r="D59" i="45"/>
  <c r="AD49" i="54"/>
  <c r="AA49" i="54"/>
  <c r="J49" i="40"/>
  <c r="AA91" i="54"/>
  <c r="AD91" i="54"/>
  <c r="J91" i="40"/>
  <c r="E87" i="37"/>
  <c r="F87" i="49" s="1"/>
  <c r="D76" i="36"/>
  <c r="E76" i="53" s="1"/>
  <c r="I80" i="45"/>
  <c r="I80" i="42" s="1"/>
  <c r="G80" i="13"/>
  <c r="H80" i="51" s="1"/>
  <c r="H80" i="40" s="1"/>
  <c r="H80" i="45"/>
  <c r="H80" i="42" s="1"/>
  <c r="E107" i="4"/>
  <c r="F107" i="24" s="1"/>
  <c r="I30" i="51"/>
  <c r="I30" i="40" s="1"/>
  <c r="AA85" i="45"/>
  <c r="AD85" i="45"/>
  <c r="J85" i="42"/>
  <c r="H92" i="4"/>
  <c r="I92" i="24" s="1"/>
  <c r="I92" i="42" s="1"/>
  <c r="H28" i="4"/>
  <c r="I28" i="24" s="1"/>
  <c r="I28" i="42" s="1"/>
  <c r="H14" i="4"/>
  <c r="I14" i="24" s="1"/>
  <c r="I14" i="42" s="1"/>
  <c r="H38" i="4"/>
  <c r="I38" i="24" s="1"/>
  <c r="I38" i="42" s="1"/>
  <c r="H62" i="4"/>
  <c r="I62" i="24" s="1"/>
  <c r="I62" i="42" s="1"/>
  <c r="H100" i="4"/>
  <c r="I100" i="24" s="1"/>
  <c r="I100" i="42" s="1"/>
  <c r="E75" i="36"/>
  <c r="F75" i="53" s="1"/>
  <c r="AA82" i="49"/>
  <c r="AD82" i="49"/>
  <c r="F70" i="37"/>
  <c r="G70" i="49" s="1"/>
  <c r="F4" i="45"/>
  <c r="E4" i="13"/>
  <c r="G4" i="51"/>
  <c r="G25" i="40"/>
  <c r="E61" i="36"/>
  <c r="F61" i="53" s="1"/>
  <c r="F61" i="47"/>
  <c r="E43" i="13"/>
  <c r="F43" i="45"/>
  <c r="E64" i="51"/>
  <c r="C64" i="13"/>
  <c r="D64" i="45" s="1"/>
  <c r="I40" i="49"/>
  <c r="I40" i="42" s="1"/>
  <c r="I96" i="42"/>
  <c r="H96" i="51"/>
  <c r="G96" i="13"/>
  <c r="H96" i="45"/>
  <c r="I54" i="45"/>
  <c r="G96" i="37"/>
  <c r="H96" i="54" s="1"/>
  <c r="I96" i="54"/>
  <c r="H102" i="51"/>
  <c r="H102" i="40" s="1"/>
  <c r="G102" i="13"/>
  <c r="H102" i="45"/>
  <c r="I102" i="51"/>
  <c r="I102" i="40" s="1"/>
  <c r="H4" i="4"/>
  <c r="I4" i="24" s="1"/>
  <c r="I4" i="42" s="1"/>
  <c r="C41" i="30"/>
  <c r="D41" i="50"/>
  <c r="C81" i="6"/>
  <c r="D81" i="43"/>
  <c r="C15" i="30"/>
  <c r="D15" i="50"/>
  <c r="C55" i="30"/>
  <c r="D55" i="50"/>
  <c r="C79" i="30"/>
  <c r="D79" i="50"/>
  <c r="E48" i="37"/>
  <c r="F48" i="54" s="1"/>
  <c r="G48" i="54"/>
  <c r="H109" i="4"/>
  <c r="I109" i="24" s="1"/>
  <c r="F75" i="37"/>
  <c r="G75" i="54" s="1"/>
  <c r="E10" i="37"/>
  <c r="F10" i="49" s="1"/>
  <c r="G10" i="54"/>
  <c r="I29" i="42"/>
  <c r="F108" i="4"/>
  <c r="G108" i="24" s="1"/>
  <c r="AD86" i="54"/>
  <c r="AA86" i="54"/>
  <c r="J86" i="40"/>
  <c r="E51" i="37"/>
  <c r="F51" i="49" s="1"/>
  <c r="G35" i="49"/>
  <c r="I10" i="51"/>
  <c r="I10" i="40" s="1"/>
  <c r="AD106" i="42"/>
  <c r="F26" i="23" s="1"/>
  <c r="AA106" i="42"/>
  <c r="C26" i="23" s="1"/>
  <c r="D36" i="36"/>
  <c r="E36" i="53" s="1"/>
  <c r="F36" i="53"/>
  <c r="I49" i="49"/>
  <c r="I49" i="42" s="1"/>
  <c r="H77" i="32"/>
  <c r="H36" i="54"/>
  <c r="H36" i="40" s="1"/>
  <c r="G82" i="37"/>
  <c r="H82" i="54" s="1"/>
  <c r="H82" i="40" s="1"/>
  <c r="H82" i="49"/>
  <c r="D25" i="13"/>
  <c r="E25" i="51"/>
  <c r="I77" i="51"/>
  <c r="G65" i="45"/>
  <c r="F65" i="13"/>
  <c r="G65" i="51"/>
  <c r="J96" i="40"/>
  <c r="AA47" i="42"/>
  <c r="AD47" i="42"/>
  <c r="G47" i="32"/>
  <c r="F47" i="32" s="1"/>
  <c r="G51" i="32"/>
  <c r="F51" i="32" s="1"/>
  <c r="AA29" i="40"/>
  <c r="AD29" i="40"/>
  <c r="D61" i="32"/>
  <c r="C61" i="32" s="1"/>
  <c r="E69" i="32"/>
  <c r="AD50" i="40"/>
  <c r="AA50" i="40"/>
  <c r="I31" i="54"/>
  <c r="I31" i="40" s="1"/>
  <c r="AA17" i="40"/>
  <c r="AD17" i="40"/>
  <c r="G52" i="32"/>
  <c r="F37" i="53"/>
  <c r="E60" i="37"/>
  <c r="F60" i="49" s="1"/>
  <c r="G75" i="32"/>
  <c r="H90" i="4"/>
  <c r="I90" i="24" s="1"/>
  <c r="I90" i="42" s="1"/>
  <c r="H98" i="4"/>
  <c r="I98" i="24" s="1"/>
  <c r="I98" i="42" s="1"/>
  <c r="H15" i="40"/>
  <c r="F15" i="36"/>
  <c r="G15" i="47" s="1"/>
  <c r="G15" i="53"/>
  <c r="H15" i="47"/>
  <c r="H15" i="42" s="1"/>
  <c r="G81" i="45"/>
  <c r="E81" i="13"/>
  <c r="F81" i="51"/>
  <c r="H86" i="47"/>
  <c r="AA17" i="42"/>
  <c r="AD17" i="42"/>
  <c r="F99" i="32"/>
  <c r="G59" i="54"/>
  <c r="G59" i="40" s="1"/>
  <c r="AA108" i="40"/>
  <c r="C48" i="41" s="1"/>
  <c r="AD108" i="40"/>
  <c r="F48" i="41" s="1"/>
  <c r="F19" i="37"/>
  <c r="G19" i="54" s="1"/>
  <c r="H16" i="42"/>
  <c r="F93" i="32"/>
  <c r="Z73" i="51"/>
  <c r="AE73" i="51"/>
  <c r="F22" i="32"/>
  <c r="F101" i="30"/>
  <c r="G101" i="50" s="1"/>
  <c r="G23" i="32"/>
  <c r="Z61" i="45"/>
  <c r="AE61" i="45"/>
  <c r="AE3" i="50"/>
  <c r="Z3" i="50"/>
  <c r="AE43" i="50"/>
  <c r="Z43" i="50"/>
  <c r="I47" i="40"/>
  <c r="C85" i="6"/>
  <c r="D85" i="43"/>
  <c r="C101" i="6"/>
  <c r="D101" i="43"/>
  <c r="C17" i="30"/>
  <c r="D17" i="50"/>
  <c r="I66" i="45"/>
  <c r="H66" i="45"/>
  <c r="G66" i="13"/>
  <c r="H66" i="51"/>
  <c r="E4" i="32"/>
  <c r="E48" i="13"/>
  <c r="F48" i="51" s="1"/>
  <c r="F48" i="40" s="1"/>
  <c r="F48" i="45"/>
  <c r="G29" i="37"/>
  <c r="H29" i="54" s="1"/>
  <c r="H29" i="40" s="1"/>
  <c r="G54" i="37"/>
  <c r="H54" i="54" s="1"/>
  <c r="I54" i="54"/>
  <c r="I54" i="40" s="1"/>
  <c r="AE105" i="53"/>
  <c r="G10" i="41" s="1"/>
  <c r="Z105" i="53"/>
  <c r="B10" i="41" s="1"/>
  <c r="C17" i="32"/>
  <c r="C89" i="32"/>
  <c r="I98" i="54"/>
  <c r="I98" i="40" s="1"/>
  <c r="Z46" i="49"/>
  <c r="AE46" i="49"/>
  <c r="AD105" i="24"/>
  <c r="F5" i="23" s="1"/>
  <c r="AA105" i="24"/>
  <c r="C5" i="23" s="1"/>
  <c r="G58" i="32"/>
  <c r="AA27" i="51"/>
  <c r="AD27" i="51"/>
  <c r="J27" i="40"/>
  <c r="F14" i="13"/>
  <c r="G14" i="45"/>
  <c r="G14" i="51"/>
  <c r="G14" i="40" s="1"/>
  <c r="G96" i="53"/>
  <c r="F96" i="36"/>
  <c r="G96" i="47"/>
  <c r="H96" i="53"/>
  <c r="AA54" i="45"/>
  <c r="AD54" i="45"/>
  <c r="AA95" i="42"/>
  <c r="AD95" i="42"/>
  <c r="H68" i="4"/>
  <c r="I68" i="24" s="1"/>
  <c r="I68" i="42" s="1"/>
  <c r="H36" i="4"/>
  <c r="I36" i="24" s="1"/>
  <c r="I36" i="42" s="1"/>
  <c r="C33" i="30"/>
  <c r="D33" i="50" s="1"/>
  <c r="C49" i="30"/>
  <c r="D49" i="50" s="1"/>
  <c r="C89" i="6"/>
  <c r="D89" i="43" s="1"/>
  <c r="C23" i="30"/>
  <c r="D23" i="50" s="1"/>
  <c r="C63" i="30"/>
  <c r="D63" i="50" s="1"/>
  <c r="C87" i="30"/>
  <c r="D87" i="50" s="1"/>
  <c r="F45" i="32"/>
  <c r="F11" i="13"/>
  <c r="G11" i="45"/>
  <c r="G11" i="51"/>
  <c r="AD58" i="40"/>
  <c r="AA58" i="40"/>
  <c r="AE14" i="53"/>
  <c r="Z14" i="53"/>
  <c r="D57" i="37"/>
  <c r="E57" i="49" s="1"/>
  <c r="E57" i="54"/>
  <c r="F57" i="54"/>
  <c r="E99" i="36"/>
  <c r="F99" i="53" s="1"/>
  <c r="G110" i="37"/>
  <c r="H110" i="54" s="1"/>
  <c r="H110" i="40" s="1"/>
  <c r="D28" i="13"/>
  <c r="AE83" i="50"/>
  <c r="Z83" i="50"/>
  <c r="AD91" i="49"/>
  <c r="AA91" i="49"/>
  <c r="J91" i="42"/>
  <c r="F13" i="37"/>
  <c r="G13" i="54" s="1"/>
  <c r="G13" i="40" s="1"/>
  <c r="F48" i="32"/>
  <c r="G85" i="13"/>
  <c r="G85" i="32" s="1"/>
  <c r="I85" i="51"/>
  <c r="I85" i="40" s="1"/>
  <c r="G83" i="37"/>
  <c r="H83" i="49" s="1"/>
  <c r="H83" i="42" s="1"/>
  <c r="F70" i="32"/>
  <c r="F38" i="32"/>
  <c r="AD79" i="40"/>
  <c r="AA79" i="40"/>
  <c r="F57" i="32"/>
  <c r="E82" i="45"/>
  <c r="D82" i="45"/>
  <c r="C82" i="13"/>
  <c r="D82" i="51" s="1"/>
  <c r="AD62" i="49"/>
  <c r="AA62" i="49"/>
  <c r="AE109" i="50"/>
  <c r="G53" i="41" s="1"/>
  <c r="Z109" i="50"/>
  <c r="B53" i="41" s="1"/>
  <c r="AE5" i="47"/>
  <c r="Z5" i="47"/>
  <c r="Z21" i="45"/>
  <c r="AE21" i="45"/>
  <c r="G33" i="32"/>
  <c r="F33" i="32" s="1"/>
  <c r="F33" i="13"/>
  <c r="G33" i="51"/>
  <c r="C11" i="30"/>
  <c r="D11" i="50" s="1"/>
  <c r="H84" i="4"/>
  <c r="H52" i="4"/>
  <c r="I52" i="24" s="1"/>
  <c r="I52" i="42" s="1"/>
  <c r="H20" i="4"/>
  <c r="C25" i="30"/>
  <c r="D25" i="50" s="1"/>
  <c r="C57" i="30"/>
  <c r="D57" i="50" s="1"/>
  <c r="C65" i="30"/>
  <c r="D65" i="50" s="1"/>
  <c r="C73" i="30"/>
  <c r="D73" i="50" s="1"/>
  <c r="C81" i="30"/>
  <c r="D81" i="50" s="1"/>
  <c r="C7" i="30"/>
  <c r="D7" i="50" s="1"/>
  <c r="C31" i="30"/>
  <c r="D31" i="50" s="1"/>
  <c r="C39" i="30"/>
  <c r="D39" i="50" s="1"/>
  <c r="C47" i="30"/>
  <c r="D47" i="50" s="1"/>
  <c r="C71" i="30"/>
  <c r="D71" i="50" s="1"/>
  <c r="F93" i="30"/>
  <c r="AA15" i="42"/>
  <c r="AD15" i="42"/>
  <c r="E17" i="45"/>
  <c r="C17" i="13"/>
  <c r="D17" i="51"/>
  <c r="D17" i="45"/>
  <c r="H101" i="40"/>
  <c r="F101" i="13"/>
  <c r="G101" i="51"/>
  <c r="G78" i="32"/>
  <c r="F78" i="32" s="1"/>
  <c r="D14" i="37"/>
  <c r="E14" i="49" s="1"/>
  <c r="H17" i="40"/>
  <c r="E31" i="32"/>
  <c r="F18" i="45"/>
  <c r="D18" i="13"/>
  <c r="E18" i="51"/>
  <c r="E18" i="45"/>
  <c r="D108" i="30"/>
  <c r="C108" i="30" s="1"/>
  <c r="D108" i="50" s="1"/>
  <c r="E108" i="50"/>
  <c r="E107" i="6"/>
  <c r="AE19" i="50"/>
  <c r="Z19" i="50"/>
  <c r="AE35" i="50"/>
  <c r="Z35" i="50"/>
  <c r="AE51" i="50"/>
  <c r="Z51" i="50"/>
  <c r="H95" i="40"/>
  <c r="G68" i="37"/>
  <c r="G36" i="32"/>
  <c r="F36" i="32" s="1"/>
  <c r="F36" i="13"/>
  <c r="G36" i="45"/>
  <c r="G36" i="51"/>
  <c r="AD73" i="40"/>
  <c r="AA73" i="40"/>
  <c r="E27" i="53"/>
  <c r="D27" i="36"/>
  <c r="E27" i="47"/>
  <c r="F88" i="45"/>
  <c r="D88" i="13"/>
  <c r="E88" i="45"/>
  <c r="H55" i="40"/>
  <c r="F34" i="32"/>
  <c r="E43" i="32"/>
  <c r="H13" i="42"/>
  <c r="H19" i="42"/>
  <c r="H72" i="42"/>
  <c r="C45" i="30"/>
  <c r="D45" i="50" s="1"/>
  <c r="C53" i="30"/>
  <c r="D53" i="50" s="1"/>
  <c r="C69" i="30"/>
  <c r="D69" i="50" s="1"/>
  <c r="C77" i="30"/>
  <c r="D77" i="50" s="1"/>
  <c r="F56" i="37"/>
  <c r="G56" i="54" s="1"/>
  <c r="G56" i="13"/>
  <c r="H56" i="45" s="1"/>
  <c r="H56" i="42" s="1"/>
  <c r="I56" i="51"/>
  <c r="I56" i="40" s="1"/>
  <c r="H78" i="4"/>
  <c r="I78" i="24"/>
  <c r="I78" i="42" s="1"/>
  <c r="H86" i="4"/>
  <c r="I86" i="24" s="1"/>
  <c r="I86" i="42" s="1"/>
  <c r="H94" i="4"/>
  <c r="I94" i="24" s="1"/>
  <c r="I94" i="42" s="1"/>
  <c r="H102" i="4"/>
  <c r="I102" i="24"/>
  <c r="I102" i="42" s="1"/>
  <c r="Z89" i="45"/>
  <c r="AE89" i="45"/>
  <c r="Z89" i="51"/>
  <c r="AE89" i="51"/>
  <c r="H39" i="40"/>
  <c r="H39" i="42"/>
  <c r="I75" i="45"/>
  <c r="I75" i="42" s="1"/>
  <c r="G75" i="13"/>
  <c r="H75" i="51"/>
  <c r="H75" i="40" s="1"/>
  <c r="H75" i="45"/>
  <c r="H75" i="42" s="1"/>
  <c r="AD51" i="40"/>
  <c r="AA51" i="40"/>
  <c r="E63" i="37"/>
  <c r="AA3" i="42"/>
  <c r="AD3" i="42"/>
  <c r="H7" i="32"/>
  <c r="G7" i="32" s="1"/>
  <c r="D39" i="36"/>
  <c r="E39" i="53" s="1"/>
  <c r="F65" i="32"/>
  <c r="C110" i="36"/>
  <c r="D110" i="53" s="1"/>
  <c r="F34" i="13"/>
  <c r="G34" i="51"/>
  <c r="Z49" i="45"/>
  <c r="AE49" i="45"/>
  <c r="H60" i="4"/>
  <c r="H30" i="4"/>
  <c r="H54" i="4"/>
  <c r="D82" i="32"/>
  <c r="C82" i="32" s="1"/>
  <c r="G63" i="40"/>
  <c r="I100" i="40"/>
  <c r="F100" i="32"/>
  <c r="E16" i="36"/>
  <c r="F16" i="47" s="1"/>
  <c r="F16" i="53"/>
  <c r="E41" i="13"/>
  <c r="F41" i="45"/>
  <c r="F79" i="36"/>
  <c r="G79" i="53" s="1"/>
  <c r="G79" i="47"/>
  <c r="J27" i="42"/>
  <c r="AD27" i="45"/>
  <c r="AA27" i="45"/>
  <c r="AA105" i="46"/>
  <c r="C9" i="23" s="1"/>
  <c r="C7" i="23" s="1"/>
  <c r="AD105" i="46"/>
  <c r="F9" i="23" s="1"/>
  <c r="F7" i="23" s="1"/>
  <c r="D105" i="30"/>
  <c r="E105" i="50"/>
  <c r="D51" i="36"/>
  <c r="E51" i="47" s="1"/>
  <c r="F51" i="53"/>
  <c r="G101" i="32"/>
  <c r="F101" i="32" s="1"/>
  <c r="AA96" i="49"/>
  <c r="AD96" i="49"/>
  <c r="AE10" i="53"/>
  <c r="Z10" i="53"/>
  <c r="AD102" i="45"/>
  <c r="AA102" i="45"/>
  <c r="H95" i="45"/>
  <c r="H95" i="42" s="1"/>
  <c r="F95" i="13"/>
  <c r="G42" i="32"/>
  <c r="F42" i="32" s="1"/>
  <c r="H45" i="45"/>
  <c r="H45" i="42" s="1"/>
  <c r="F45" i="13"/>
  <c r="G45" i="51"/>
  <c r="G45" i="40" s="1"/>
  <c r="G45" i="45"/>
  <c r="G45" i="42" s="1"/>
  <c r="H57" i="45"/>
  <c r="H57" i="42" s="1"/>
  <c r="F57" i="13"/>
  <c r="G57" i="51"/>
  <c r="G57" i="40" s="1"/>
  <c r="I84" i="45"/>
  <c r="G84" i="13"/>
  <c r="AD58" i="45"/>
  <c r="AA58" i="45"/>
  <c r="F39" i="37"/>
  <c r="G39" i="49" s="1"/>
  <c r="AE14" i="47"/>
  <c r="Z14" i="47"/>
  <c r="I29" i="40"/>
  <c r="Z94" i="45"/>
  <c r="AE94" i="45"/>
  <c r="D73" i="32"/>
  <c r="C73" i="32" s="1"/>
  <c r="E31" i="36"/>
  <c r="F31" i="53" s="1"/>
  <c r="G30" i="32"/>
  <c r="G106" i="34" a="1"/>
  <c r="G106" i="34" s="1"/>
  <c r="Z95" i="53"/>
  <c r="AE95" i="53"/>
  <c r="I106" i="42"/>
  <c r="G28" i="37"/>
  <c r="H28" i="54" s="1"/>
  <c r="H28" i="40" s="1"/>
  <c r="F110" i="6"/>
  <c r="G110" i="43" s="1"/>
  <c r="AE28" i="53"/>
  <c r="Z28" i="53"/>
  <c r="C28" i="36"/>
  <c r="D28" i="53" s="1"/>
  <c r="E72" i="32"/>
  <c r="D72" i="32" s="1"/>
  <c r="Z59" i="45"/>
  <c r="AE59" i="45"/>
  <c r="D38" i="53"/>
  <c r="C38" i="36"/>
  <c r="D38" i="47"/>
  <c r="E38" i="53"/>
  <c r="AE50" i="49"/>
  <c r="Z50" i="49"/>
  <c r="C50" i="37"/>
  <c r="D50" i="54" s="1"/>
  <c r="I80" i="40"/>
  <c r="G46" i="51"/>
  <c r="G46" i="40" s="1"/>
  <c r="F46" i="51"/>
  <c r="F46" i="40" s="1"/>
  <c r="E46" i="13"/>
  <c r="F46" i="45"/>
  <c r="E110" i="34" a="1"/>
  <c r="E110" i="34" s="1"/>
  <c r="E110" i="32" s="1"/>
  <c r="AE110" i="45"/>
  <c r="G73" i="23" s="1"/>
  <c r="Z110" i="45"/>
  <c r="B73" i="23" s="1"/>
  <c r="G80" i="32"/>
  <c r="G30" i="13"/>
  <c r="H30" i="45"/>
  <c r="AA30" i="45"/>
  <c r="AD30" i="45"/>
  <c r="AA85" i="51"/>
  <c r="AD85" i="51"/>
  <c r="J85" i="40"/>
  <c r="E53" i="36"/>
  <c r="F53" i="53"/>
  <c r="F53" i="47"/>
  <c r="AA92" i="24"/>
  <c r="AD92" i="24"/>
  <c r="J92" i="42"/>
  <c r="AA28" i="24"/>
  <c r="AD28" i="24"/>
  <c r="J28" i="42"/>
  <c r="AD14" i="24"/>
  <c r="AA14" i="24"/>
  <c r="J14" i="42"/>
  <c r="AD38" i="24"/>
  <c r="AA38" i="24"/>
  <c r="J38" i="42"/>
  <c r="AA62" i="24"/>
  <c r="AD62" i="24"/>
  <c r="J62" i="42"/>
  <c r="AA100" i="24"/>
  <c r="AD100" i="24"/>
  <c r="J100" i="42"/>
  <c r="E94" i="36"/>
  <c r="F94" i="53" s="1"/>
  <c r="F94" i="47"/>
  <c r="J77" i="42"/>
  <c r="AA77" i="45"/>
  <c r="AD77" i="45"/>
  <c r="Z64" i="45"/>
  <c r="AE64" i="45"/>
  <c r="G40" i="37"/>
  <c r="H40" i="54" s="1"/>
  <c r="H40" i="40" s="1"/>
  <c r="AA40" i="42"/>
  <c r="AD40" i="42"/>
  <c r="I96" i="40"/>
  <c r="AA96" i="45"/>
  <c r="J96" i="42"/>
  <c r="AD96" i="45"/>
  <c r="G54" i="13"/>
  <c r="H54" i="45" s="1"/>
  <c r="H54" i="51"/>
  <c r="F91" i="36"/>
  <c r="G91" i="47" s="1"/>
  <c r="G91" i="53"/>
  <c r="J102" i="40"/>
  <c r="AD102" i="51"/>
  <c r="AA102" i="51"/>
  <c r="AA4" i="24"/>
  <c r="AD4" i="24"/>
  <c r="J4" i="42"/>
  <c r="Z41" i="50"/>
  <c r="AE41" i="50"/>
  <c r="Z81" i="43"/>
  <c r="AE81" i="43"/>
  <c r="AE15" i="50"/>
  <c r="Z15" i="50"/>
  <c r="AE55" i="50"/>
  <c r="Z55" i="50"/>
  <c r="AE79" i="50"/>
  <c r="Z79" i="50"/>
  <c r="E76" i="32"/>
  <c r="D76" i="32" s="1"/>
  <c r="AA109" i="24"/>
  <c r="C57" i="23" s="1"/>
  <c r="AD109" i="24"/>
  <c r="F57" i="23" s="1"/>
  <c r="J109" i="42"/>
  <c r="AA57" i="40"/>
  <c r="AD57" i="40"/>
  <c r="AD81" i="42"/>
  <c r="AA81" i="42"/>
  <c r="H22" i="4"/>
  <c r="I22" i="24" s="1"/>
  <c r="G60" i="45"/>
  <c r="E60" i="13"/>
  <c r="F60" i="51"/>
  <c r="G29" i="32"/>
  <c r="F29" i="13"/>
  <c r="G29" i="51" s="1"/>
  <c r="E35" i="37"/>
  <c r="F35" i="49" s="1"/>
  <c r="G10" i="13"/>
  <c r="AA10" i="45"/>
  <c r="AD10" i="45"/>
  <c r="F8" i="45"/>
  <c r="D8" i="13"/>
  <c r="E8" i="45"/>
  <c r="AD28" i="40"/>
  <c r="AA28" i="40"/>
  <c r="AD110" i="49"/>
  <c r="F77" i="23" s="1"/>
  <c r="F75" i="23" s="1"/>
  <c r="AA110" i="49"/>
  <c r="C77" i="23" s="1"/>
  <c r="C75" i="23" s="1"/>
  <c r="H24" i="51"/>
  <c r="F24" i="13"/>
  <c r="G24" i="51"/>
  <c r="G49" i="37"/>
  <c r="G91" i="37"/>
  <c r="H91" i="49" s="1"/>
  <c r="H91" i="42" s="1"/>
  <c r="D35" i="36"/>
  <c r="E35" i="47" s="1"/>
  <c r="F35" i="53"/>
  <c r="C64" i="32"/>
  <c r="G15" i="32"/>
  <c r="F15" i="32" s="1"/>
  <c r="E109" i="51"/>
  <c r="C109" i="13"/>
  <c r="D109" i="45" s="1"/>
  <c r="E44" i="45"/>
  <c r="C44" i="13"/>
  <c r="D44" i="45" s="1"/>
  <c r="AA30" i="40"/>
  <c r="AD30" i="40"/>
  <c r="F36" i="37"/>
  <c r="H74" i="32"/>
  <c r="G74" i="32" s="1"/>
  <c r="AD83" i="54"/>
  <c r="AA83" i="54"/>
  <c r="J83" i="40"/>
  <c r="G77" i="13"/>
  <c r="H77" i="51"/>
  <c r="AD77" i="51"/>
  <c r="AA77" i="51"/>
  <c r="J77" i="40"/>
  <c r="AD40" i="40"/>
  <c r="AA40" i="40"/>
  <c r="G95" i="32"/>
  <c r="F95" i="32" s="1"/>
  <c r="AA31" i="42"/>
  <c r="AD31" i="42"/>
  <c r="AA89" i="40"/>
  <c r="AD89" i="40"/>
  <c r="AA110" i="40"/>
  <c r="C72" i="41" s="1"/>
  <c r="AD110" i="40"/>
  <c r="F72" i="41" s="1"/>
  <c r="AA99" i="40"/>
  <c r="AD99" i="40"/>
  <c r="AD83" i="42"/>
  <c r="AA83" i="42"/>
  <c r="H105" i="32"/>
  <c r="G105" i="32" s="1"/>
  <c r="D17" i="4" l="1"/>
  <c r="E17" i="24"/>
  <c r="E35" i="4"/>
  <c r="F35" i="24" s="1"/>
  <c r="F35" i="42" s="1"/>
  <c r="E23" i="4"/>
  <c r="F23" i="24"/>
  <c r="E101" i="4"/>
  <c r="F101" i="24" s="1"/>
  <c r="AE51" i="24"/>
  <c r="Z51" i="24"/>
  <c r="E77" i="4"/>
  <c r="F77" i="24" s="1"/>
  <c r="D87" i="4"/>
  <c r="E87" i="24" s="1"/>
  <c r="G41" i="4"/>
  <c r="H41" i="24" s="1"/>
  <c r="H41" i="42" s="1"/>
  <c r="F73" i="4"/>
  <c r="G73" i="24" s="1"/>
  <c r="F53" i="4"/>
  <c r="G53" i="24" s="1"/>
  <c r="AE69" i="24"/>
  <c r="Z69" i="24"/>
  <c r="F93" i="4"/>
  <c r="G93" i="24" s="1"/>
  <c r="G93" i="42" s="1"/>
  <c r="H53" i="42"/>
  <c r="E47" i="4"/>
  <c r="F47" i="24" s="1"/>
  <c r="E43" i="4"/>
  <c r="F43" i="24" s="1"/>
  <c r="F65" i="4"/>
  <c r="G65" i="24" s="1"/>
  <c r="H61" i="24"/>
  <c r="F61" i="4"/>
  <c r="G61" i="24" s="1"/>
  <c r="D69" i="24"/>
  <c r="C69" i="4"/>
  <c r="G37" i="4"/>
  <c r="H37" i="24" s="1"/>
  <c r="H37" i="42" s="1"/>
  <c r="AD53" i="42"/>
  <c r="AA53" i="42"/>
  <c r="D45" i="4"/>
  <c r="E45" i="24"/>
  <c r="C51" i="4"/>
  <c r="D51" i="24" s="1"/>
  <c r="E89" i="4"/>
  <c r="F89" i="24"/>
  <c r="D63" i="4"/>
  <c r="E63" i="24" s="1"/>
  <c r="E55" i="4"/>
  <c r="F55" i="24"/>
  <c r="E79" i="4"/>
  <c r="F79" i="24" s="1"/>
  <c r="D95" i="4"/>
  <c r="E95" i="24" s="1"/>
  <c r="F95" i="24"/>
  <c r="AE81" i="24"/>
  <c r="Z81" i="24"/>
  <c r="E85" i="4"/>
  <c r="F85" i="24"/>
  <c r="D59" i="4"/>
  <c r="AD105" i="49"/>
  <c r="F12" i="23" s="1"/>
  <c r="F10" i="23" s="1"/>
  <c r="AA105" i="49"/>
  <c r="C12" i="23" s="1"/>
  <c r="C10" i="23" s="1"/>
  <c r="J105" i="42"/>
  <c r="AD105" i="42" s="1"/>
  <c r="F13" i="23" s="1"/>
  <c r="J107" i="49"/>
  <c r="H107" i="37"/>
  <c r="I107" i="54" s="1"/>
  <c r="I107" i="40" s="1"/>
  <c r="I107" i="49"/>
  <c r="I107" i="42" s="1"/>
  <c r="AD107" i="54"/>
  <c r="F35" i="41" s="1"/>
  <c r="F33" i="41" s="1"/>
  <c r="J107" i="40"/>
  <c r="AA107" i="54"/>
  <c r="C35" i="41" s="1"/>
  <c r="C33" i="41" s="1"/>
  <c r="J105" i="54"/>
  <c r="H105" i="37"/>
  <c r="I105" i="49" s="1"/>
  <c r="I105" i="42" s="1"/>
  <c r="H40" i="49"/>
  <c r="H40" i="42" s="1"/>
  <c r="H38" i="40"/>
  <c r="AD21" i="42"/>
  <c r="AA21" i="42"/>
  <c r="I84" i="49"/>
  <c r="I84" i="54"/>
  <c r="I84" i="40" s="1"/>
  <c r="G84" i="37"/>
  <c r="AD90" i="40"/>
  <c r="AA90" i="40"/>
  <c r="E69" i="36"/>
  <c r="F69" i="53" s="1"/>
  <c r="H65" i="53"/>
  <c r="F65" i="36"/>
  <c r="G65" i="47"/>
  <c r="I65" i="49"/>
  <c r="I65" i="42" s="1"/>
  <c r="I65" i="54"/>
  <c r="I65" i="40" s="1"/>
  <c r="G65" i="37"/>
  <c r="AA65" i="49"/>
  <c r="AD65" i="49"/>
  <c r="J65" i="42"/>
  <c r="G26" i="53"/>
  <c r="E26" i="36"/>
  <c r="F26" i="53" s="1"/>
  <c r="AA6" i="40"/>
  <c r="AD6" i="40"/>
  <c r="H11" i="53"/>
  <c r="H11" i="47"/>
  <c r="F11" i="36"/>
  <c r="E11" i="36" s="1"/>
  <c r="F11" i="53" s="1"/>
  <c r="G11" i="47"/>
  <c r="AD32" i="49"/>
  <c r="AA32" i="49"/>
  <c r="J32" i="42"/>
  <c r="AA26" i="40"/>
  <c r="AD26" i="40"/>
  <c r="H26" i="54"/>
  <c r="H26" i="40" s="1"/>
  <c r="H26" i="49"/>
  <c r="F26" i="37"/>
  <c r="G26" i="49" s="1"/>
  <c r="I8" i="49"/>
  <c r="I8" i="42" s="1"/>
  <c r="G8" i="37"/>
  <c r="H8" i="49"/>
  <c r="H8" i="42" s="1"/>
  <c r="H8" i="54"/>
  <c r="H8" i="40" s="1"/>
  <c r="I67" i="49"/>
  <c r="I67" i="42" s="1"/>
  <c r="G67" i="37"/>
  <c r="H67" i="49" s="1"/>
  <c r="H67" i="42" s="1"/>
  <c r="I67" i="54"/>
  <c r="I67" i="40" s="1"/>
  <c r="AA67" i="40"/>
  <c r="AD67" i="40"/>
  <c r="H18" i="53"/>
  <c r="G18" i="47"/>
  <c r="F18" i="36"/>
  <c r="AD69" i="42"/>
  <c r="AA69" i="42"/>
  <c r="AD24" i="49"/>
  <c r="AA24" i="49"/>
  <c r="J24" i="42"/>
  <c r="I22" i="49"/>
  <c r="G22" i="37"/>
  <c r="H22" i="54" s="1"/>
  <c r="H3" i="53"/>
  <c r="F3" i="36"/>
  <c r="G3" i="47"/>
  <c r="AA43" i="42"/>
  <c r="AD43" i="42"/>
  <c r="G7" i="37"/>
  <c r="I7" i="49"/>
  <c r="I7" i="42" s="1"/>
  <c r="AD7" i="54"/>
  <c r="AA7" i="54"/>
  <c r="J7" i="40"/>
  <c r="H21" i="47"/>
  <c r="F21" i="36"/>
  <c r="G21" i="53"/>
  <c r="F90" i="37"/>
  <c r="G90" i="49" s="1"/>
  <c r="AA71" i="49"/>
  <c r="AD71" i="49"/>
  <c r="J71" i="42"/>
  <c r="AA33" i="40"/>
  <c r="AD33" i="40"/>
  <c r="H12" i="53"/>
  <c r="G12" i="53"/>
  <c r="F12" i="36"/>
  <c r="G12" i="47"/>
  <c r="AD9" i="42"/>
  <c r="AA9" i="42"/>
  <c r="G6" i="37"/>
  <c r="H6" i="54"/>
  <c r="I6" i="54"/>
  <c r="I6" i="40" s="1"/>
  <c r="I9" i="49"/>
  <c r="I9" i="42" s="1"/>
  <c r="G9" i="37"/>
  <c r="H9" i="54"/>
  <c r="AD77" i="54"/>
  <c r="AA77" i="54"/>
  <c r="I76" i="54"/>
  <c r="I76" i="40" s="1"/>
  <c r="G76" i="37"/>
  <c r="H76" i="49" s="1"/>
  <c r="H76" i="54"/>
  <c r="H76" i="40" s="1"/>
  <c r="AD88" i="54"/>
  <c r="AA88" i="54"/>
  <c r="J88" i="40"/>
  <c r="AA11" i="40"/>
  <c r="AD11" i="40"/>
  <c r="AD12" i="54"/>
  <c r="AA12" i="54"/>
  <c r="I18" i="49"/>
  <c r="I18" i="42" s="1"/>
  <c r="G18" i="37"/>
  <c r="I18" i="54"/>
  <c r="I18" i="40" s="1"/>
  <c r="AA18" i="54"/>
  <c r="AD18" i="54"/>
  <c r="J18" i="40"/>
  <c r="AA11" i="54"/>
  <c r="AD11" i="54"/>
  <c r="AD69" i="54"/>
  <c r="AA69" i="54"/>
  <c r="J69" i="40"/>
  <c r="I66" i="49"/>
  <c r="G66" i="37"/>
  <c r="H66" i="49" s="1"/>
  <c r="AD43" i="40"/>
  <c r="AA43" i="40"/>
  <c r="F43" i="37"/>
  <c r="G43" i="49" s="1"/>
  <c r="G43" i="42" s="1"/>
  <c r="H43" i="54"/>
  <c r="H43" i="40" s="1"/>
  <c r="F9" i="36"/>
  <c r="G9" i="53" s="1"/>
  <c r="AA21" i="40"/>
  <c r="AD21" i="40"/>
  <c r="AA32" i="40"/>
  <c r="AD32" i="40"/>
  <c r="I22" i="42"/>
  <c r="F99" i="47"/>
  <c r="G70" i="54"/>
  <c r="F87" i="54"/>
  <c r="G68" i="47"/>
  <c r="I3" i="42"/>
  <c r="H100" i="49"/>
  <c r="E77" i="53"/>
  <c r="G49" i="47"/>
  <c r="F85" i="49"/>
  <c r="H106" i="49"/>
  <c r="I109" i="54"/>
  <c r="I109" i="40" s="1"/>
  <c r="E52" i="49"/>
  <c r="J84" i="40"/>
  <c r="AD84" i="54"/>
  <c r="AA84" i="54"/>
  <c r="AA84" i="49"/>
  <c r="AD84" i="49"/>
  <c r="G69" i="53"/>
  <c r="G73" i="53"/>
  <c r="F73" i="36"/>
  <c r="H73" i="53"/>
  <c r="H73" i="47"/>
  <c r="H73" i="42" s="1"/>
  <c r="AA71" i="40"/>
  <c r="AD71" i="40"/>
  <c r="I21" i="54"/>
  <c r="I21" i="40" s="1"/>
  <c r="G21" i="37"/>
  <c r="H21" i="54"/>
  <c r="H21" i="49"/>
  <c r="H21" i="42" s="1"/>
  <c r="G33" i="47"/>
  <c r="E33" i="36"/>
  <c r="F33" i="47" s="1"/>
  <c r="H65" i="47"/>
  <c r="AA65" i="54"/>
  <c r="AD65" i="54"/>
  <c r="AA33" i="42"/>
  <c r="AD33" i="42"/>
  <c r="H6" i="53"/>
  <c r="F6" i="36"/>
  <c r="G6" i="47" s="1"/>
  <c r="G26" i="47"/>
  <c r="H83" i="53"/>
  <c r="F83" i="36"/>
  <c r="G83" i="53" s="1"/>
  <c r="G83" i="47"/>
  <c r="AA22" i="40"/>
  <c r="AD22" i="40"/>
  <c r="AD88" i="42"/>
  <c r="AA88" i="42"/>
  <c r="AA42" i="40"/>
  <c r="AD42" i="40"/>
  <c r="I32" i="54"/>
  <c r="I32" i="40" s="1"/>
  <c r="G32" i="37"/>
  <c r="H32" i="54" s="1"/>
  <c r="I8" i="54"/>
  <c r="I8" i="40" s="1"/>
  <c r="AD8" i="54"/>
  <c r="AA8" i="54"/>
  <c r="J8" i="40"/>
  <c r="J67" i="42"/>
  <c r="AA67" i="49"/>
  <c r="AD67" i="49"/>
  <c r="H18" i="47"/>
  <c r="I24" i="49"/>
  <c r="I24" i="42" s="1"/>
  <c r="G24" i="37"/>
  <c r="H24" i="54"/>
  <c r="H24" i="40" s="1"/>
  <c r="H24" i="49"/>
  <c r="H24" i="42" s="1"/>
  <c r="I24" i="54"/>
  <c r="I24" i="40" s="1"/>
  <c r="I22" i="54"/>
  <c r="I22" i="40" s="1"/>
  <c r="AD22" i="54"/>
  <c r="AA22" i="54"/>
  <c r="H3" i="47"/>
  <c r="I7" i="54"/>
  <c r="I7" i="40" s="1"/>
  <c r="AA7" i="49"/>
  <c r="AD7" i="49"/>
  <c r="J7" i="42"/>
  <c r="H21" i="53"/>
  <c r="AD24" i="40"/>
  <c r="AA24" i="40"/>
  <c r="H90" i="54"/>
  <c r="H90" i="40" s="1"/>
  <c r="G20" i="37"/>
  <c r="H20" i="49"/>
  <c r="G71" i="37"/>
  <c r="H71" i="54" s="1"/>
  <c r="H71" i="40" s="1"/>
  <c r="J65" i="40"/>
  <c r="H33" i="49"/>
  <c r="H33" i="42" s="1"/>
  <c r="H33" i="54"/>
  <c r="H33" i="40" s="1"/>
  <c r="F33" i="37"/>
  <c r="F7" i="36"/>
  <c r="G7" i="47" s="1"/>
  <c r="H32" i="53"/>
  <c r="F32" i="36"/>
  <c r="G32" i="47"/>
  <c r="H22" i="53"/>
  <c r="F22" i="36"/>
  <c r="G22" i="47" s="1"/>
  <c r="AA12" i="40"/>
  <c r="AD12" i="40"/>
  <c r="H12" i="47"/>
  <c r="AA6" i="49"/>
  <c r="AD6" i="49"/>
  <c r="I6" i="49"/>
  <c r="I6" i="42" s="1"/>
  <c r="I9" i="54"/>
  <c r="I9" i="40" s="1"/>
  <c r="AD9" i="49"/>
  <c r="AA9" i="49"/>
  <c r="I77" i="54"/>
  <c r="I77" i="40" s="1"/>
  <c r="G77" i="37"/>
  <c r="H77" i="54" s="1"/>
  <c r="H77" i="40" s="1"/>
  <c r="H77" i="49"/>
  <c r="I76" i="49"/>
  <c r="I76" i="42" s="1"/>
  <c r="AA76" i="54"/>
  <c r="J76" i="40"/>
  <c r="AD76" i="54"/>
  <c r="I88" i="54"/>
  <c r="I88" i="40" s="1"/>
  <c r="G88" i="37"/>
  <c r="H88" i="49" s="1"/>
  <c r="H88" i="42" s="1"/>
  <c r="H88" i="54"/>
  <c r="H88" i="40" s="1"/>
  <c r="AA11" i="42"/>
  <c r="AD11" i="42"/>
  <c r="H42" i="54"/>
  <c r="H42" i="40" s="1"/>
  <c r="H42" i="49"/>
  <c r="F42" i="37"/>
  <c r="I12" i="49"/>
  <c r="I12" i="42" s="1"/>
  <c r="G12" i="37"/>
  <c r="F24" i="36"/>
  <c r="G24" i="47" s="1"/>
  <c r="AD18" i="49"/>
  <c r="AA18" i="49"/>
  <c r="I11" i="49"/>
  <c r="I11" i="42" s="1"/>
  <c r="G11" i="37"/>
  <c r="I11" i="54"/>
  <c r="I11" i="40" s="1"/>
  <c r="AA11" i="49"/>
  <c r="AD11" i="49"/>
  <c r="I69" i="54"/>
  <c r="I69" i="40" s="1"/>
  <c r="G69" i="37"/>
  <c r="H69" i="49" s="1"/>
  <c r="H69" i="42" s="1"/>
  <c r="H69" i="54"/>
  <c r="H69" i="40" s="1"/>
  <c r="AD66" i="54"/>
  <c r="AA66" i="54"/>
  <c r="J66" i="40"/>
  <c r="H74" i="47"/>
  <c r="F74" i="36"/>
  <c r="G74" i="47"/>
  <c r="G74" i="53"/>
  <c r="I3" i="54"/>
  <c r="I3" i="40" s="1"/>
  <c r="G3" i="37"/>
  <c r="H3" i="49"/>
  <c r="H3" i="54"/>
  <c r="AA3" i="54"/>
  <c r="AD3" i="54"/>
  <c r="J3" i="40"/>
  <c r="H9" i="40"/>
  <c r="AD8" i="42"/>
  <c r="AA8" i="42"/>
  <c r="D110" i="47"/>
  <c r="E39" i="47"/>
  <c r="G56" i="49"/>
  <c r="H54" i="49"/>
  <c r="H29" i="49"/>
  <c r="H29" i="42" s="1"/>
  <c r="F60" i="54"/>
  <c r="F60" i="40" s="1"/>
  <c r="H96" i="49"/>
  <c r="F75" i="47"/>
  <c r="E76" i="47"/>
  <c r="F25" i="54"/>
  <c r="F25" i="40" s="1"/>
  <c r="G94" i="49"/>
  <c r="F70" i="47"/>
  <c r="G82" i="47"/>
  <c r="G72" i="54"/>
  <c r="H99" i="49"/>
  <c r="H99" i="42" s="1"/>
  <c r="H86" i="54"/>
  <c r="G80" i="49"/>
  <c r="H98" i="49"/>
  <c r="F72" i="47"/>
  <c r="F4" i="53"/>
  <c r="G17" i="54"/>
  <c r="G17" i="40" s="1"/>
  <c r="G101" i="49"/>
  <c r="H41" i="54"/>
  <c r="H41" i="40" s="1"/>
  <c r="G109" i="47"/>
  <c r="F109" i="36"/>
  <c r="H89" i="40"/>
  <c r="H109" i="53"/>
  <c r="Z58" i="49"/>
  <c r="AE58" i="49"/>
  <c r="D58" i="49"/>
  <c r="H81" i="54"/>
  <c r="H81" i="40" s="1"/>
  <c r="G64" i="49"/>
  <c r="G64" i="42" s="1"/>
  <c r="G109" i="37"/>
  <c r="H109" i="54" s="1"/>
  <c r="I108" i="54"/>
  <c r="I108" i="40" s="1"/>
  <c r="G108" i="37"/>
  <c r="H108" i="49" s="1"/>
  <c r="AA108" i="49"/>
  <c r="C51" i="23" s="1"/>
  <c r="C49" i="23" s="1"/>
  <c r="AD108" i="49"/>
  <c r="F51" i="23" s="1"/>
  <c r="F49" i="23" s="1"/>
  <c r="J108" i="42"/>
  <c r="C52" i="37"/>
  <c r="D52" i="54" s="1"/>
  <c r="F38" i="37"/>
  <c r="G38" i="54" s="1"/>
  <c r="G38" i="49"/>
  <c r="AA41" i="40"/>
  <c r="AD41" i="40"/>
  <c r="AA37" i="40"/>
  <c r="AD37" i="40"/>
  <c r="D50" i="49"/>
  <c r="G39" i="54"/>
  <c r="G75" i="49"/>
  <c r="H61" i="49"/>
  <c r="H61" i="42" s="1"/>
  <c r="H73" i="54"/>
  <c r="H73" i="40" s="1"/>
  <c r="H89" i="49"/>
  <c r="H89" i="42" s="1"/>
  <c r="H74" i="40"/>
  <c r="E101" i="37"/>
  <c r="F101" i="49" s="1"/>
  <c r="F106" i="37"/>
  <c r="G106" i="49" s="1"/>
  <c r="AA109" i="49"/>
  <c r="C64" i="23" s="1"/>
  <c r="C62" i="23" s="1"/>
  <c r="AD109" i="49"/>
  <c r="F64" i="23" s="1"/>
  <c r="F62" i="23" s="1"/>
  <c r="G95" i="49"/>
  <c r="E95" i="37"/>
  <c r="F95" i="49" s="1"/>
  <c r="F95" i="54"/>
  <c r="F41" i="37"/>
  <c r="G41" i="49" s="1"/>
  <c r="G41" i="54"/>
  <c r="G41" i="40" s="1"/>
  <c r="Z52" i="49"/>
  <c r="AE52" i="49"/>
  <c r="Z52" i="54"/>
  <c r="AE52" i="54"/>
  <c r="F37" i="37"/>
  <c r="G37" i="49" s="1"/>
  <c r="H37" i="54"/>
  <c r="H37" i="40" s="1"/>
  <c r="F74" i="37"/>
  <c r="G74" i="49" s="1"/>
  <c r="H74" i="49"/>
  <c r="F93" i="49"/>
  <c r="D93" i="37"/>
  <c r="E93" i="49" s="1"/>
  <c r="F34" i="37"/>
  <c r="G34" i="54"/>
  <c r="G34" i="40" s="1"/>
  <c r="G34" i="49"/>
  <c r="H34" i="54"/>
  <c r="H34" i="40" s="1"/>
  <c r="H109" i="32"/>
  <c r="AA109" i="52"/>
  <c r="C56" i="41" s="1"/>
  <c r="C54" i="41" s="1"/>
  <c r="AD109" i="52"/>
  <c r="F56" i="41" s="1"/>
  <c r="F54" i="41" s="1"/>
  <c r="J109" i="40"/>
  <c r="I109" i="46"/>
  <c r="I109" i="42" s="1"/>
  <c r="G109" i="34" a="1"/>
  <c r="G109" i="34" s="1"/>
  <c r="H109" i="52" s="1"/>
  <c r="G70" i="40"/>
  <c r="G101" i="40"/>
  <c r="H105" i="52"/>
  <c r="D108" i="52"/>
  <c r="Z36" i="53"/>
  <c r="AE36" i="53"/>
  <c r="H23" i="40"/>
  <c r="Z63" i="51"/>
  <c r="AE63" i="51"/>
  <c r="Z72" i="51"/>
  <c r="AE72" i="51"/>
  <c r="AE76" i="51"/>
  <c r="Z76" i="51"/>
  <c r="Z30" i="47"/>
  <c r="AE30" i="47"/>
  <c r="AE108" i="43"/>
  <c r="G45" i="23" s="1"/>
  <c r="Z108" i="43"/>
  <c r="B45" i="23" s="1"/>
  <c r="Z42" i="47"/>
  <c r="AE42" i="47"/>
  <c r="AE44" i="53"/>
  <c r="Z44" i="53"/>
  <c r="F77" i="13"/>
  <c r="G77" i="51" s="1"/>
  <c r="G77" i="45"/>
  <c r="E36" i="37"/>
  <c r="F36" i="49" s="1"/>
  <c r="G36" i="54"/>
  <c r="AE35" i="47"/>
  <c r="Z35" i="47"/>
  <c r="H91" i="54"/>
  <c r="H91" i="40" s="1"/>
  <c r="F49" i="37"/>
  <c r="G49" i="49" s="1"/>
  <c r="G49" i="42" s="1"/>
  <c r="F10" i="13"/>
  <c r="G10" i="51" s="1"/>
  <c r="G10" i="40" s="1"/>
  <c r="AA102" i="40"/>
  <c r="AD102" i="40"/>
  <c r="H54" i="40"/>
  <c r="AA96" i="42"/>
  <c r="AD96" i="42"/>
  <c r="AD77" i="42"/>
  <c r="AA77" i="42"/>
  <c r="AA62" i="42"/>
  <c r="AD62" i="42"/>
  <c r="AD14" i="42"/>
  <c r="AA14" i="42"/>
  <c r="AA92" i="42"/>
  <c r="AD92" i="42"/>
  <c r="F110" i="52"/>
  <c r="F106" i="34" a="1"/>
  <c r="F106" i="34" s="1"/>
  <c r="G106" i="52" s="1"/>
  <c r="H84" i="45"/>
  <c r="F84" i="13"/>
  <c r="G84" i="45"/>
  <c r="G95" i="45"/>
  <c r="G95" i="42" s="1"/>
  <c r="E95" i="13"/>
  <c r="E95" i="32" s="1"/>
  <c r="AE105" i="50"/>
  <c r="G5" i="41" s="1"/>
  <c r="Z105" i="50"/>
  <c r="B5" i="41" s="1"/>
  <c r="AA27" i="42"/>
  <c r="AD27" i="42"/>
  <c r="D41" i="13"/>
  <c r="E41" i="45" s="1"/>
  <c r="G54" i="4"/>
  <c r="H54" i="24"/>
  <c r="H54" i="42" s="1"/>
  <c r="G30" i="4"/>
  <c r="H30" i="24" s="1"/>
  <c r="H30" i="42" s="1"/>
  <c r="G60" i="4"/>
  <c r="H60" i="24" s="1"/>
  <c r="H60" i="42" s="1"/>
  <c r="Z39" i="53"/>
  <c r="AE39" i="53"/>
  <c r="D63" i="37"/>
  <c r="E63" i="54" s="1"/>
  <c r="C88" i="13"/>
  <c r="D88" i="51" s="1"/>
  <c r="Z27" i="53"/>
  <c r="AE27" i="53"/>
  <c r="F68" i="37"/>
  <c r="G68" i="49" s="1"/>
  <c r="D107" i="6"/>
  <c r="E107" i="43"/>
  <c r="Z18" i="51"/>
  <c r="AE18" i="51"/>
  <c r="Z17" i="45"/>
  <c r="AE17" i="45"/>
  <c r="E93" i="30"/>
  <c r="F93" i="50" s="1"/>
  <c r="G20" i="4"/>
  <c r="H20" i="24" s="1"/>
  <c r="H20" i="42" s="1"/>
  <c r="G84" i="4"/>
  <c r="H84" i="24" s="1"/>
  <c r="E33" i="32"/>
  <c r="G13" i="49"/>
  <c r="G13" i="42" s="1"/>
  <c r="E28" i="51"/>
  <c r="C28" i="13"/>
  <c r="D28" i="45"/>
  <c r="D28" i="51"/>
  <c r="AD77" i="40"/>
  <c r="AA77" i="40"/>
  <c r="H77" i="45"/>
  <c r="H77" i="42" s="1"/>
  <c r="AD83" i="40"/>
  <c r="AA83" i="40"/>
  <c r="G36" i="49"/>
  <c r="D44" i="51"/>
  <c r="Z44" i="45"/>
  <c r="AE44" i="45"/>
  <c r="D109" i="51"/>
  <c r="AE109" i="51"/>
  <c r="G55" i="41" s="1"/>
  <c r="Z109" i="51"/>
  <c r="B55" i="41" s="1"/>
  <c r="C35" i="36"/>
  <c r="D35" i="47" s="1"/>
  <c r="E35" i="53"/>
  <c r="H49" i="54"/>
  <c r="H49" i="40" s="1"/>
  <c r="H49" i="49"/>
  <c r="H49" i="42" s="1"/>
  <c r="G24" i="45"/>
  <c r="F24" i="51"/>
  <c r="E24" i="13"/>
  <c r="F24" i="45"/>
  <c r="E8" i="51"/>
  <c r="C8" i="13"/>
  <c r="D8" i="45" s="1"/>
  <c r="H10" i="51"/>
  <c r="H10" i="40" s="1"/>
  <c r="H10" i="45"/>
  <c r="D35" i="37"/>
  <c r="E35" i="54" s="1"/>
  <c r="F35" i="54"/>
  <c r="F29" i="32"/>
  <c r="F60" i="45"/>
  <c r="D60" i="13"/>
  <c r="E60" i="51" s="1"/>
  <c r="AD109" i="42"/>
  <c r="F65" i="23" s="1"/>
  <c r="AA109" i="42"/>
  <c r="C65" i="23" s="1"/>
  <c r="E91" i="36"/>
  <c r="F91" i="47" s="1"/>
  <c r="F40" i="37"/>
  <c r="G40" i="49" s="1"/>
  <c r="G40" i="42" s="1"/>
  <c r="D94" i="36"/>
  <c r="E94" i="47" s="1"/>
  <c r="AD100" i="42"/>
  <c r="AA100" i="42"/>
  <c r="AD38" i="42"/>
  <c r="AA38" i="42"/>
  <c r="AD28" i="42"/>
  <c r="AA28" i="42"/>
  <c r="D53" i="36"/>
  <c r="E53" i="47" s="1"/>
  <c r="AA85" i="40"/>
  <c r="AD85" i="40"/>
  <c r="H30" i="51"/>
  <c r="H30" i="40" s="1"/>
  <c r="F30" i="13"/>
  <c r="G30" i="51" s="1"/>
  <c r="F110" i="46"/>
  <c r="D46" i="13"/>
  <c r="E46" i="45" s="1"/>
  <c r="E46" i="51"/>
  <c r="Z38" i="53"/>
  <c r="AE38" i="53"/>
  <c r="D28" i="47"/>
  <c r="H28" i="49"/>
  <c r="H106" i="46"/>
  <c r="H106" i="42" s="1"/>
  <c r="H106" i="52"/>
  <c r="H106" i="40" s="1"/>
  <c r="F31" i="47"/>
  <c r="E39" i="37"/>
  <c r="F39" i="49" s="1"/>
  <c r="H84" i="51"/>
  <c r="G57" i="45"/>
  <c r="G57" i="42" s="1"/>
  <c r="E57" i="13"/>
  <c r="E57" i="32" s="1"/>
  <c r="E45" i="13"/>
  <c r="F45" i="45"/>
  <c r="F45" i="42" s="1"/>
  <c r="G95" i="51"/>
  <c r="C51" i="36"/>
  <c r="D51" i="47" s="1"/>
  <c r="D51" i="53"/>
  <c r="E51" i="53"/>
  <c r="C105" i="30"/>
  <c r="D105" i="50" s="1"/>
  <c r="E79" i="36"/>
  <c r="F79" i="47" s="1"/>
  <c r="F41" i="51"/>
  <c r="D16" i="36"/>
  <c r="E16" i="47" s="1"/>
  <c r="E16" i="53"/>
  <c r="I54" i="24"/>
  <c r="I54" i="42" s="1"/>
  <c r="I30" i="24"/>
  <c r="I30" i="42" s="1"/>
  <c r="I60" i="24"/>
  <c r="I60" i="42" s="1"/>
  <c r="G34" i="45"/>
  <c r="E34" i="13"/>
  <c r="E34" i="32" s="1"/>
  <c r="F34" i="45"/>
  <c r="C39" i="36"/>
  <c r="D39" i="47" s="1"/>
  <c r="D39" i="53"/>
  <c r="F63" i="54"/>
  <c r="F63" i="40" s="1"/>
  <c r="F75" i="13"/>
  <c r="G75" i="45"/>
  <c r="G75" i="42" s="1"/>
  <c r="G102" i="4"/>
  <c r="H102" i="24"/>
  <c r="H102" i="42" s="1"/>
  <c r="G94" i="4"/>
  <c r="H94" i="24" s="1"/>
  <c r="H94" i="42" s="1"/>
  <c r="G86" i="4"/>
  <c r="H86" i="24" s="1"/>
  <c r="H86" i="42" s="1"/>
  <c r="G78" i="4"/>
  <c r="H78" i="24" s="1"/>
  <c r="H78" i="42" s="1"/>
  <c r="H56" i="51"/>
  <c r="H56" i="40" s="1"/>
  <c r="E56" i="37"/>
  <c r="F56" i="54" s="1"/>
  <c r="G106" i="32"/>
  <c r="E88" i="51"/>
  <c r="C27" i="36"/>
  <c r="D27" i="53"/>
  <c r="D27" i="47"/>
  <c r="G36" i="40"/>
  <c r="F36" i="51"/>
  <c r="E36" i="13"/>
  <c r="H68" i="49"/>
  <c r="H68" i="54"/>
  <c r="H68" i="40" s="1"/>
  <c r="F107" i="43"/>
  <c r="Z18" i="45"/>
  <c r="AE18" i="45"/>
  <c r="C18" i="13"/>
  <c r="D18" i="45"/>
  <c r="D18" i="51"/>
  <c r="C14" i="37"/>
  <c r="D14" i="49" s="1"/>
  <c r="E14" i="54"/>
  <c r="G101" i="45"/>
  <c r="G101" i="42" s="1"/>
  <c r="E101" i="13"/>
  <c r="F101" i="45" s="1"/>
  <c r="G93" i="50"/>
  <c r="I20" i="24"/>
  <c r="I20" i="42" s="1"/>
  <c r="I84" i="24"/>
  <c r="I84" i="42" s="1"/>
  <c r="G33" i="45"/>
  <c r="E33" i="13"/>
  <c r="F33" i="51"/>
  <c r="Z82" i="45"/>
  <c r="AE82" i="45"/>
  <c r="G10" i="32"/>
  <c r="F10" i="32" s="1"/>
  <c r="H83" i="54"/>
  <c r="H83" i="40" s="1"/>
  <c r="H85" i="45"/>
  <c r="H85" i="42" s="1"/>
  <c r="E48" i="32"/>
  <c r="AA91" i="42"/>
  <c r="AD91" i="42"/>
  <c r="E28" i="45"/>
  <c r="D99" i="36"/>
  <c r="E99" i="47" s="1"/>
  <c r="AE57" i="54"/>
  <c r="Z57" i="54"/>
  <c r="C57" i="37"/>
  <c r="D57" i="54" s="1"/>
  <c r="E11" i="13"/>
  <c r="F11" i="45"/>
  <c r="E96" i="36"/>
  <c r="F96" i="53" s="1"/>
  <c r="F14" i="32"/>
  <c r="E14" i="32" s="1"/>
  <c r="E14" i="13"/>
  <c r="F14" i="45"/>
  <c r="F29" i="37"/>
  <c r="G29" i="54" s="1"/>
  <c r="G66" i="32"/>
  <c r="F66" i="13"/>
  <c r="G66" i="45" s="1"/>
  <c r="I66" i="42"/>
  <c r="F81" i="45"/>
  <c r="D81" i="13"/>
  <c r="E81" i="45" s="1"/>
  <c r="D88" i="32"/>
  <c r="E60" i="32"/>
  <c r="D60" i="32" s="1"/>
  <c r="AA96" i="40"/>
  <c r="AD96" i="40"/>
  <c r="E65" i="13"/>
  <c r="E65" i="32" s="1"/>
  <c r="F65" i="45"/>
  <c r="E25" i="45"/>
  <c r="C25" i="13"/>
  <c r="D25" i="51" s="1"/>
  <c r="F82" i="37"/>
  <c r="G82" i="54" s="1"/>
  <c r="G82" i="40" s="1"/>
  <c r="G77" i="32"/>
  <c r="F77" i="32" s="1"/>
  <c r="E36" i="47"/>
  <c r="F51" i="54"/>
  <c r="D10" i="37"/>
  <c r="E10" i="49" s="1"/>
  <c r="F10" i="54"/>
  <c r="G109" i="4"/>
  <c r="H109" i="24" s="1"/>
  <c r="F48" i="49"/>
  <c r="G4" i="4"/>
  <c r="H4" i="24" s="1"/>
  <c r="H4" i="42" s="1"/>
  <c r="F102" i="13"/>
  <c r="G102" i="45" s="1"/>
  <c r="G102" i="51"/>
  <c r="G102" i="40" s="1"/>
  <c r="F96" i="37"/>
  <c r="G96" i="49" s="1"/>
  <c r="G96" i="54"/>
  <c r="G96" i="45"/>
  <c r="F96" i="13"/>
  <c r="G96" i="51"/>
  <c r="D64" i="51"/>
  <c r="Z64" i="51"/>
  <c r="AE64" i="51"/>
  <c r="F43" i="51"/>
  <c r="D43" i="13"/>
  <c r="E43" i="45" s="1"/>
  <c r="D61" i="36"/>
  <c r="E61" i="47" s="1"/>
  <c r="F4" i="51"/>
  <c r="D4" i="13"/>
  <c r="E4" i="45" s="1"/>
  <c r="E70" i="37"/>
  <c r="F70" i="54" s="1"/>
  <c r="AA85" i="42"/>
  <c r="AD85" i="42"/>
  <c r="C76" i="36"/>
  <c r="D76" i="53" s="1"/>
  <c r="AA91" i="40"/>
  <c r="AD91" i="40"/>
  <c r="G38" i="51"/>
  <c r="E38" i="13"/>
  <c r="F38" i="45" s="1"/>
  <c r="Z67" i="51"/>
  <c r="AE67" i="51"/>
  <c r="C67" i="13"/>
  <c r="D67" i="45" s="1"/>
  <c r="D67" i="51"/>
  <c r="H79" i="54"/>
  <c r="H23" i="49"/>
  <c r="F58" i="13"/>
  <c r="F58" i="32" s="1"/>
  <c r="G58" i="45"/>
  <c r="F81" i="37"/>
  <c r="G81" i="49" s="1"/>
  <c r="G81" i="42" s="1"/>
  <c r="H20" i="51"/>
  <c r="AD54" i="40"/>
  <c r="AA54" i="40"/>
  <c r="F80" i="53"/>
  <c r="E100" i="13"/>
  <c r="F100" i="51"/>
  <c r="F100" i="45"/>
  <c r="D25" i="37"/>
  <c r="E25" i="49" s="1"/>
  <c r="F5" i="32"/>
  <c r="Z110" i="53"/>
  <c r="B70" i="41" s="1"/>
  <c r="AE110" i="53"/>
  <c r="G70" i="41" s="1"/>
  <c r="E68" i="36"/>
  <c r="F68" i="47" s="1"/>
  <c r="H110" i="4"/>
  <c r="I110" i="24" s="1"/>
  <c r="I110" i="42" s="1"/>
  <c r="G32" i="51"/>
  <c r="F32" i="51"/>
  <c r="E32" i="13"/>
  <c r="H3" i="51"/>
  <c r="H3" i="40" s="1"/>
  <c r="H3" i="45"/>
  <c r="H3" i="42" s="1"/>
  <c r="C48" i="36"/>
  <c r="D48" i="53" s="1"/>
  <c r="E48" i="47"/>
  <c r="G39" i="42"/>
  <c r="E39" i="13"/>
  <c r="F39" i="45"/>
  <c r="F39" i="51"/>
  <c r="G23" i="53"/>
  <c r="D89" i="51"/>
  <c r="AA23" i="42"/>
  <c r="AD23" i="42"/>
  <c r="E89" i="30"/>
  <c r="F89" i="50" s="1"/>
  <c r="E94" i="37"/>
  <c r="F94" i="54" s="1"/>
  <c r="F94" i="40" s="1"/>
  <c r="G19" i="51"/>
  <c r="G19" i="40" s="1"/>
  <c r="E19" i="13"/>
  <c r="F19" i="51" s="1"/>
  <c r="D13" i="36"/>
  <c r="E13" i="47" s="1"/>
  <c r="F61" i="37"/>
  <c r="G61" i="54" s="1"/>
  <c r="G61" i="40" s="1"/>
  <c r="G5" i="49"/>
  <c r="G5" i="42" s="1"/>
  <c r="G70" i="45"/>
  <c r="E46" i="32"/>
  <c r="D46" i="32" s="1"/>
  <c r="G55" i="45"/>
  <c r="G55" i="42" s="1"/>
  <c r="E55" i="13"/>
  <c r="F55" i="45" s="1"/>
  <c r="G89" i="47"/>
  <c r="G29" i="53"/>
  <c r="F73" i="37"/>
  <c r="G73" i="49" s="1"/>
  <c r="E95" i="30"/>
  <c r="F95" i="50" s="1"/>
  <c r="E109" i="6"/>
  <c r="F109" i="43" s="1"/>
  <c r="H108" i="45"/>
  <c r="F108" i="13"/>
  <c r="G108" i="45" s="1"/>
  <c r="G54" i="53"/>
  <c r="E17" i="47"/>
  <c r="D17" i="36"/>
  <c r="F17" i="53"/>
  <c r="F15" i="37"/>
  <c r="G15" i="54" s="1"/>
  <c r="C21" i="32"/>
  <c r="D21" i="51"/>
  <c r="F62" i="37"/>
  <c r="G62" i="54" s="1"/>
  <c r="C92" i="36"/>
  <c r="D92" i="53" s="1"/>
  <c r="E92" i="53"/>
  <c r="C66" i="36"/>
  <c r="D66" i="47" s="1"/>
  <c r="E66" i="53"/>
  <c r="E68" i="13"/>
  <c r="F68" i="45" s="1"/>
  <c r="G102" i="32"/>
  <c r="F102" i="32" s="1"/>
  <c r="F99" i="37"/>
  <c r="G99" i="54" s="1"/>
  <c r="D28" i="32"/>
  <c r="C28" i="32" s="1"/>
  <c r="F86" i="37"/>
  <c r="G86" i="54" s="1"/>
  <c r="C105" i="6"/>
  <c r="D105" i="43" s="1"/>
  <c r="F105" i="34" a="1"/>
  <c r="F105" i="34" s="1"/>
  <c r="G105" i="46" s="1"/>
  <c r="D63" i="32"/>
  <c r="G62" i="51"/>
  <c r="H62" i="40"/>
  <c r="G48" i="40"/>
  <c r="F100" i="37"/>
  <c r="G100" i="54" s="1"/>
  <c r="G100" i="40" s="1"/>
  <c r="AE93" i="43"/>
  <c r="Z93" i="43"/>
  <c r="F92" i="49"/>
  <c r="E80" i="37"/>
  <c r="F80" i="54" s="1"/>
  <c r="D61" i="45"/>
  <c r="Z61" i="51"/>
  <c r="AE61" i="51"/>
  <c r="E91" i="30"/>
  <c r="F91" i="50"/>
  <c r="E83" i="51"/>
  <c r="C83" i="13"/>
  <c r="D83" i="45" s="1"/>
  <c r="F32" i="32"/>
  <c r="E32" i="32" s="1"/>
  <c r="G99" i="51"/>
  <c r="AE85" i="50"/>
  <c r="Z85" i="50"/>
  <c r="AE37" i="50"/>
  <c r="Z37" i="50"/>
  <c r="AE21" i="50"/>
  <c r="Z21" i="50"/>
  <c r="Z5" i="50"/>
  <c r="AE5" i="50"/>
  <c r="AD66" i="24"/>
  <c r="AA66" i="24"/>
  <c r="J66" i="42"/>
  <c r="AA50" i="24"/>
  <c r="AD50" i="24"/>
  <c r="J50" i="42"/>
  <c r="AA34" i="24"/>
  <c r="AD34" i="24"/>
  <c r="J34" i="42"/>
  <c r="AD18" i="24"/>
  <c r="AA18" i="24"/>
  <c r="J18" i="42"/>
  <c r="AA12" i="24"/>
  <c r="AD12" i="24"/>
  <c r="J12" i="42"/>
  <c r="AA76" i="24"/>
  <c r="AD76" i="24"/>
  <c r="J76" i="42"/>
  <c r="H98" i="40"/>
  <c r="G42" i="45"/>
  <c r="E76" i="45"/>
  <c r="G70" i="4"/>
  <c r="H70" i="24" s="1"/>
  <c r="H70" i="42" s="1"/>
  <c r="G46" i="4"/>
  <c r="H46" i="24" s="1"/>
  <c r="H46" i="42" s="1"/>
  <c r="G6" i="4"/>
  <c r="H6" i="24" s="1"/>
  <c r="H47" i="54"/>
  <c r="H47" i="40" s="1"/>
  <c r="AE67" i="50"/>
  <c r="Z67" i="50"/>
  <c r="AA74" i="40"/>
  <c r="AD74" i="40"/>
  <c r="D45" i="37"/>
  <c r="E45" i="54" s="1"/>
  <c r="E45" i="49"/>
  <c r="G16" i="45"/>
  <c r="G16" i="42" s="1"/>
  <c r="E16" i="13"/>
  <c r="F16" i="51" s="1"/>
  <c r="F16" i="45"/>
  <c r="F68" i="32"/>
  <c r="AE77" i="53"/>
  <c r="Z77" i="53"/>
  <c r="C77" i="36"/>
  <c r="D77" i="53" s="1"/>
  <c r="F89" i="37"/>
  <c r="G89" i="54" s="1"/>
  <c r="G89" i="40" s="1"/>
  <c r="AA82" i="24"/>
  <c r="AD82" i="24"/>
  <c r="J82" i="42"/>
  <c r="F11" i="47"/>
  <c r="G93" i="51"/>
  <c r="G93" i="40" s="1"/>
  <c r="E16" i="37"/>
  <c r="F16" i="54" s="1"/>
  <c r="F50" i="45"/>
  <c r="E50" i="13"/>
  <c r="D8" i="32"/>
  <c r="C8" i="32" s="1"/>
  <c r="D85" i="37"/>
  <c r="E85" i="54" s="1"/>
  <c r="D67" i="32"/>
  <c r="C67" i="32" s="1"/>
  <c r="F98" i="37"/>
  <c r="G98" i="49" s="1"/>
  <c r="E51" i="13"/>
  <c r="F51" i="51"/>
  <c r="F51" i="40" s="1"/>
  <c r="F51" i="45"/>
  <c r="F51" i="42" s="1"/>
  <c r="G51" i="51"/>
  <c r="G51" i="40" s="1"/>
  <c r="D69" i="13"/>
  <c r="E69" i="51"/>
  <c r="E53" i="37"/>
  <c r="F53" i="49" s="1"/>
  <c r="G53" i="49"/>
  <c r="C87" i="36"/>
  <c r="D87" i="53" s="1"/>
  <c r="E87" i="47"/>
  <c r="D72" i="36"/>
  <c r="E72" i="47" s="1"/>
  <c r="D27" i="37"/>
  <c r="E27" i="54" s="1"/>
  <c r="F98" i="32"/>
  <c r="AA46" i="42"/>
  <c r="AD46" i="42"/>
  <c r="AD47" i="40"/>
  <c r="AA47" i="40"/>
  <c r="H74" i="45"/>
  <c r="G96" i="32"/>
  <c r="F96" i="32" s="1"/>
  <c r="D59" i="37"/>
  <c r="E59" i="54" s="1"/>
  <c r="F59" i="49"/>
  <c r="F59" i="42" s="1"/>
  <c r="E86" i="36"/>
  <c r="F86" i="47" s="1"/>
  <c r="G86" i="53"/>
  <c r="G78" i="45"/>
  <c r="AE37" i="47"/>
  <c r="Z37" i="47"/>
  <c r="C37" i="36"/>
  <c r="D37" i="53" s="1"/>
  <c r="H31" i="54"/>
  <c r="H31" i="40" s="1"/>
  <c r="AA102" i="42"/>
  <c r="AD102" i="42"/>
  <c r="AD54" i="42"/>
  <c r="AA54" i="42"/>
  <c r="AA94" i="42"/>
  <c r="AD94" i="42"/>
  <c r="AD52" i="42"/>
  <c r="AA52" i="42"/>
  <c r="E81" i="32"/>
  <c r="D81" i="32" s="1"/>
  <c r="E15" i="32"/>
  <c r="F91" i="37"/>
  <c r="G91" i="54" s="1"/>
  <c r="G91" i="40" s="1"/>
  <c r="Z8" i="45"/>
  <c r="AE8" i="45"/>
  <c r="G29" i="45"/>
  <c r="E29" i="13"/>
  <c r="F29" i="51" s="1"/>
  <c r="F29" i="45"/>
  <c r="G22" i="4"/>
  <c r="H22" i="24" s="1"/>
  <c r="AD4" i="42"/>
  <c r="AA4" i="42"/>
  <c r="G54" i="32"/>
  <c r="F54" i="32" s="1"/>
  <c r="F54" i="13"/>
  <c r="G54" i="45"/>
  <c r="D110" i="34" a="1"/>
  <c r="D110" i="34" s="1"/>
  <c r="E110" i="46" s="1"/>
  <c r="E110" i="6"/>
  <c r="F110" i="43" s="1"/>
  <c r="F28" i="37"/>
  <c r="G28" i="49" s="1"/>
  <c r="F30" i="32"/>
  <c r="D31" i="36"/>
  <c r="E31" i="53" s="1"/>
  <c r="Z51" i="47"/>
  <c r="AE51" i="47"/>
  <c r="Z39" i="47"/>
  <c r="AE39" i="47"/>
  <c r="F63" i="49"/>
  <c r="F63" i="42" s="1"/>
  <c r="F56" i="13"/>
  <c r="G56" i="45" s="1"/>
  <c r="G56" i="42" s="1"/>
  <c r="D43" i="32"/>
  <c r="Z88" i="45"/>
  <c r="AE88" i="45"/>
  <c r="Z27" i="47"/>
  <c r="AE27" i="47"/>
  <c r="E36" i="32"/>
  <c r="Z108" i="50"/>
  <c r="B41" i="41" s="1"/>
  <c r="AE108" i="50"/>
  <c r="G41" i="41" s="1"/>
  <c r="AE14" i="49"/>
  <c r="Z14" i="49"/>
  <c r="G52" i="4"/>
  <c r="H52" i="24" s="1"/>
  <c r="H52" i="42" s="1"/>
  <c r="F83" i="37"/>
  <c r="G83" i="49" s="1"/>
  <c r="G83" i="42" s="1"/>
  <c r="H85" i="51"/>
  <c r="H85" i="40" s="1"/>
  <c r="F85" i="13"/>
  <c r="G85" i="51"/>
  <c r="G85" i="40" s="1"/>
  <c r="E13" i="37"/>
  <c r="F13" i="54" s="1"/>
  <c r="F13" i="40" s="1"/>
  <c r="F13" i="49"/>
  <c r="F13" i="42" s="1"/>
  <c r="F110" i="37"/>
  <c r="G110" i="49" s="1"/>
  <c r="H110" i="49"/>
  <c r="Z57" i="49"/>
  <c r="AE57" i="49"/>
  <c r="E45" i="32"/>
  <c r="G36" i="4"/>
  <c r="H36" i="24" s="1"/>
  <c r="H36" i="42" s="1"/>
  <c r="G68" i="4"/>
  <c r="H68" i="24" s="1"/>
  <c r="AA27" i="40"/>
  <c r="AD27" i="40"/>
  <c r="AA105" i="42"/>
  <c r="C13" i="23" s="1"/>
  <c r="F54" i="37"/>
  <c r="G54" i="54" s="1"/>
  <c r="F48" i="42"/>
  <c r="E48" i="45"/>
  <c r="D48" i="13"/>
  <c r="E48" i="51"/>
  <c r="E101" i="30"/>
  <c r="F101" i="50"/>
  <c r="E19" i="37"/>
  <c r="F19" i="49" s="1"/>
  <c r="F19" i="54"/>
  <c r="G19" i="49"/>
  <c r="G19" i="42" s="1"/>
  <c r="E15" i="36"/>
  <c r="G98" i="4"/>
  <c r="H98" i="24"/>
  <c r="H98" i="42" s="1"/>
  <c r="G90" i="4"/>
  <c r="H90" i="24" s="1"/>
  <c r="H90" i="42" s="1"/>
  <c r="F75" i="32"/>
  <c r="E60" i="49"/>
  <c r="D60" i="37"/>
  <c r="E60" i="54"/>
  <c r="D69" i="32"/>
  <c r="E51" i="32"/>
  <c r="AE25" i="51"/>
  <c r="Z25" i="51"/>
  <c r="C36" i="36"/>
  <c r="D36" i="53" s="1"/>
  <c r="D51" i="37"/>
  <c r="E51" i="54" s="1"/>
  <c r="E51" i="49"/>
  <c r="AD86" i="40"/>
  <c r="AA86" i="40"/>
  <c r="E108" i="4"/>
  <c r="D108" i="4" s="1"/>
  <c r="E75" i="37"/>
  <c r="D48" i="37"/>
  <c r="E48" i="54" s="1"/>
  <c r="H96" i="42"/>
  <c r="H96" i="40"/>
  <c r="D75" i="36"/>
  <c r="E75" i="53" s="1"/>
  <c r="G100" i="4"/>
  <c r="H100" i="24"/>
  <c r="H100" i="42" s="1"/>
  <c r="G62" i="4"/>
  <c r="H62" i="24" s="1"/>
  <c r="H62" i="42" s="1"/>
  <c r="G38" i="4"/>
  <c r="H38" i="24" s="1"/>
  <c r="H38" i="42" s="1"/>
  <c r="G14" i="4"/>
  <c r="H14" i="24"/>
  <c r="H14" i="42" s="1"/>
  <c r="G28" i="4"/>
  <c r="H28" i="24" s="1"/>
  <c r="H28" i="42" s="1"/>
  <c r="G92" i="4"/>
  <c r="H92" i="24" s="1"/>
  <c r="H92" i="42" s="1"/>
  <c r="D107" i="4"/>
  <c r="C107" i="4" s="1"/>
  <c r="D107" i="24" s="1"/>
  <c r="F80" i="13"/>
  <c r="AE76" i="47"/>
  <c r="Z76" i="47"/>
  <c r="Z76" i="53"/>
  <c r="AE76" i="53"/>
  <c r="D87" i="37"/>
  <c r="E87" i="49" s="1"/>
  <c r="AD49" i="40"/>
  <c r="AA49" i="40"/>
  <c r="Z67" i="45"/>
  <c r="AE67" i="45"/>
  <c r="F79" i="37"/>
  <c r="F106" i="4"/>
  <c r="G106" i="24" s="1"/>
  <c r="F23" i="37"/>
  <c r="E19" i="32"/>
  <c r="AA10" i="40"/>
  <c r="AD10" i="40"/>
  <c r="C25" i="32"/>
  <c r="C44" i="32"/>
  <c r="I58" i="42"/>
  <c r="G90" i="45"/>
  <c r="E90" i="13"/>
  <c r="F90" i="45"/>
  <c r="F20" i="13"/>
  <c r="G20" i="45"/>
  <c r="D31" i="13"/>
  <c r="E31" i="51" s="1"/>
  <c r="F31" i="51"/>
  <c r="D80" i="36"/>
  <c r="E80" i="53" s="1"/>
  <c r="H79" i="40"/>
  <c r="E39" i="32"/>
  <c r="E44" i="37"/>
  <c r="G44" i="54"/>
  <c r="G44" i="40" s="1"/>
  <c r="AA110" i="24"/>
  <c r="C70" i="23" s="1"/>
  <c r="AD110" i="24"/>
  <c r="F70" i="23" s="1"/>
  <c r="J110" i="42"/>
  <c r="G3" i="45"/>
  <c r="F3" i="13"/>
  <c r="Z48" i="53"/>
  <c r="AE48" i="53"/>
  <c r="AA75" i="40"/>
  <c r="AD75" i="40"/>
  <c r="G39" i="40"/>
  <c r="E23" i="36"/>
  <c r="F23" i="47" s="1"/>
  <c r="AD56" i="42"/>
  <c r="AA56" i="42"/>
  <c r="G56" i="32"/>
  <c r="F56" i="32" s="1"/>
  <c r="F35" i="51"/>
  <c r="F35" i="40" s="1"/>
  <c r="D35" i="13"/>
  <c r="E35" i="45"/>
  <c r="H23" i="45"/>
  <c r="H23" i="42" s="1"/>
  <c r="F23" i="13"/>
  <c r="G23" i="51"/>
  <c r="D70" i="36"/>
  <c r="D106" i="30"/>
  <c r="C106" i="30" s="1"/>
  <c r="D106" i="50" s="1"/>
  <c r="E5" i="37"/>
  <c r="F5" i="49" s="1"/>
  <c r="F5" i="54"/>
  <c r="E70" i="13"/>
  <c r="AA52" i="40"/>
  <c r="AD52" i="40"/>
  <c r="E89" i="36"/>
  <c r="F89" i="53" s="1"/>
  <c r="E29" i="36"/>
  <c r="F29" i="47" s="1"/>
  <c r="F29" i="53"/>
  <c r="G95" i="40"/>
  <c r="E82" i="36"/>
  <c r="F82" i="47" s="1"/>
  <c r="F108" i="32"/>
  <c r="F54" i="53"/>
  <c r="E54" i="36"/>
  <c r="G22" i="45"/>
  <c r="E22" i="13"/>
  <c r="F22" i="51"/>
  <c r="AA49" i="42"/>
  <c r="AD49" i="42"/>
  <c r="AE21" i="51"/>
  <c r="Z21" i="51"/>
  <c r="AD31" i="40"/>
  <c r="AA31" i="40"/>
  <c r="AE92" i="47"/>
  <c r="Z92" i="47"/>
  <c r="E30" i="37"/>
  <c r="F30" i="54" s="1"/>
  <c r="G30" i="54"/>
  <c r="AE66" i="47"/>
  <c r="Z66" i="47"/>
  <c r="E5" i="13"/>
  <c r="G5" i="51"/>
  <c r="G5" i="40" s="1"/>
  <c r="E55" i="32"/>
  <c r="AA82" i="40"/>
  <c r="AD82" i="40"/>
  <c r="E72" i="37"/>
  <c r="F72" i="49" s="1"/>
  <c r="F72" i="42" s="1"/>
  <c r="E99" i="30"/>
  <c r="F99" i="50"/>
  <c r="F24" i="32"/>
  <c r="E24" i="32" s="1"/>
  <c r="Z105" i="43"/>
  <c r="B6" i="23" s="1"/>
  <c r="AE105" i="43"/>
  <c r="G6" i="23" s="1"/>
  <c r="F90" i="32"/>
  <c r="E90" i="32" s="1"/>
  <c r="C42" i="36"/>
  <c r="D42" i="47" s="1"/>
  <c r="E42" i="53"/>
  <c r="H27" i="45"/>
  <c r="H27" i="42" s="1"/>
  <c r="F27" i="13"/>
  <c r="G27" i="45"/>
  <c r="G27" i="42" s="1"/>
  <c r="G27" i="51"/>
  <c r="G27" i="40" s="1"/>
  <c r="G27" i="32"/>
  <c r="F27" i="32" s="1"/>
  <c r="G105" i="4"/>
  <c r="H105" i="24"/>
  <c r="E63" i="45"/>
  <c r="C63" i="13"/>
  <c r="D63" i="51" s="1"/>
  <c r="D63" i="45"/>
  <c r="AE105" i="47"/>
  <c r="G11" i="23" s="1"/>
  <c r="Z105" i="47"/>
  <c r="B11" i="23" s="1"/>
  <c r="E62" i="13"/>
  <c r="F62" i="45" s="1"/>
  <c r="F62" i="51"/>
  <c r="AE9" i="50"/>
  <c r="Z9" i="50"/>
  <c r="D67" i="36"/>
  <c r="E67" i="47" s="1"/>
  <c r="F67" i="53"/>
  <c r="D92" i="37"/>
  <c r="E47" i="13"/>
  <c r="E47" i="32" s="1"/>
  <c r="Z83" i="45"/>
  <c r="AE83" i="45"/>
  <c r="F87" i="42"/>
  <c r="G72" i="40"/>
  <c r="E99" i="13"/>
  <c r="F99" i="51"/>
  <c r="AE61" i="50"/>
  <c r="Z61" i="50"/>
  <c r="AE29" i="50"/>
  <c r="Z29" i="50"/>
  <c r="AE13" i="50"/>
  <c r="Z13" i="50"/>
  <c r="AD74" i="24"/>
  <c r="AA74" i="24"/>
  <c r="J74" i="42"/>
  <c r="AD58" i="24"/>
  <c r="AA58" i="24"/>
  <c r="J58" i="42"/>
  <c r="AD42" i="24"/>
  <c r="AA42" i="24"/>
  <c r="J42" i="42"/>
  <c r="AD26" i="24"/>
  <c r="AA26" i="24"/>
  <c r="J26" i="42"/>
  <c r="AD10" i="24"/>
  <c r="AA10" i="24"/>
  <c r="J10" i="42"/>
  <c r="AA44" i="24"/>
  <c r="AD44" i="24"/>
  <c r="J44" i="42"/>
  <c r="G20" i="32"/>
  <c r="F20" i="32" s="1"/>
  <c r="Z72" i="45"/>
  <c r="AE72" i="45"/>
  <c r="C72" i="13"/>
  <c r="D72" i="45" s="1"/>
  <c r="D72" i="51"/>
  <c r="E4" i="37"/>
  <c r="F4" i="54"/>
  <c r="F4" i="49"/>
  <c r="G4" i="54"/>
  <c r="G4" i="40" s="1"/>
  <c r="E42" i="13"/>
  <c r="C76" i="13"/>
  <c r="C76" i="32" s="1"/>
  <c r="D76" i="51"/>
  <c r="F47" i="37"/>
  <c r="G47" i="54" s="1"/>
  <c r="G47" i="40" s="1"/>
  <c r="F52" i="13"/>
  <c r="Z75" i="50"/>
  <c r="AE75" i="50"/>
  <c r="G16" i="40"/>
  <c r="AE77" i="47"/>
  <c r="Z77" i="47"/>
  <c r="H86" i="40"/>
  <c r="G15" i="51"/>
  <c r="E15" i="13"/>
  <c r="F15" i="51"/>
  <c r="F49" i="53"/>
  <c r="E49" i="36"/>
  <c r="F49" i="47"/>
  <c r="D11" i="36"/>
  <c r="E93" i="13"/>
  <c r="F93" i="45"/>
  <c r="C30" i="36"/>
  <c r="D30" i="53" s="1"/>
  <c r="E30" i="53"/>
  <c r="Z107" i="50"/>
  <c r="B29" i="41" s="1"/>
  <c r="AE107" i="50"/>
  <c r="G29" i="41" s="1"/>
  <c r="F7" i="13"/>
  <c r="E35" i="32"/>
  <c r="F87" i="40"/>
  <c r="AE87" i="53"/>
  <c r="Z87" i="53"/>
  <c r="G74" i="4"/>
  <c r="H74" i="24"/>
  <c r="G66" i="4"/>
  <c r="H66" i="24" s="1"/>
  <c r="G58" i="4"/>
  <c r="H58" i="24" s="1"/>
  <c r="H58" i="42" s="1"/>
  <c r="G50" i="4"/>
  <c r="H50" i="24" s="1"/>
  <c r="H50" i="42" s="1"/>
  <c r="G42" i="4"/>
  <c r="H42" i="24"/>
  <c r="H42" i="42" s="1"/>
  <c r="G34" i="4"/>
  <c r="H34" i="24" s="1"/>
  <c r="H34" i="42" s="1"/>
  <c r="G26" i="4"/>
  <c r="H26" i="24" s="1"/>
  <c r="H26" i="42" s="1"/>
  <c r="G18" i="4"/>
  <c r="H18" i="24" s="1"/>
  <c r="G10" i="4"/>
  <c r="H10" i="24" s="1"/>
  <c r="G12" i="4"/>
  <c r="H12" i="24" s="1"/>
  <c r="G44" i="4"/>
  <c r="H44" i="24" s="1"/>
  <c r="H44" i="42" s="1"/>
  <c r="G76" i="4"/>
  <c r="H76" i="24" s="1"/>
  <c r="E98" i="13"/>
  <c r="AD70" i="42"/>
  <c r="AA70" i="42"/>
  <c r="AA6" i="42"/>
  <c r="AD6" i="42"/>
  <c r="F74" i="13"/>
  <c r="D4" i="36"/>
  <c r="E4" i="47" s="1"/>
  <c r="D18" i="32"/>
  <c r="C18" i="32" s="1"/>
  <c r="Z44" i="47"/>
  <c r="AE44" i="47"/>
  <c r="C44" i="36"/>
  <c r="D44" i="53" s="1"/>
  <c r="C108" i="6"/>
  <c r="D108" i="43" s="1"/>
  <c r="E55" i="37"/>
  <c r="G55" i="54"/>
  <c r="G55" i="40" s="1"/>
  <c r="G82" i="4"/>
  <c r="H82" i="24" s="1"/>
  <c r="H82" i="42" s="1"/>
  <c r="E64" i="37"/>
  <c r="E78" i="13"/>
  <c r="F78" i="45"/>
  <c r="F78" i="51"/>
  <c r="F78" i="40" s="1"/>
  <c r="Z37" i="53"/>
  <c r="AE37" i="53"/>
  <c r="E17" i="37"/>
  <c r="F17" i="49"/>
  <c r="F17" i="42" s="1"/>
  <c r="F31" i="37"/>
  <c r="G31" i="49" s="1"/>
  <c r="G31" i="42" s="1"/>
  <c r="G84" i="32"/>
  <c r="F84" i="32" s="1"/>
  <c r="AA30" i="42"/>
  <c r="AD30" i="42"/>
  <c r="AA86" i="42"/>
  <c r="AD86" i="42"/>
  <c r="AD84" i="42"/>
  <c r="AA84" i="42"/>
  <c r="AD68" i="42"/>
  <c r="AA68" i="42"/>
  <c r="AD22" i="42"/>
  <c r="AA22" i="42"/>
  <c r="E41" i="32"/>
  <c r="D41" i="32" s="1"/>
  <c r="AA60" i="42"/>
  <c r="AD60" i="42"/>
  <c r="AA78" i="42"/>
  <c r="AD78" i="42"/>
  <c r="F11" i="32"/>
  <c r="E11" i="32" s="1"/>
  <c r="AD36" i="42"/>
  <c r="AA36" i="42"/>
  <c r="AD90" i="42"/>
  <c r="AA90" i="42"/>
  <c r="AA20" i="42"/>
  <c r="AD20" i="42"/>
  <c r="AD98" i="42"/>
  <c r="AA98" i="42"/>
  <c r="D101" i="4" l="1"/>
  <c r="E101" i="24"/>
  <c r="D35" i="4"/>
  <c r="C35" i="4" s="1"/>
  <c r="D35" i="24" s="1"/>
  <c r="E35" i="24"/>
  <c r="AE17" i="24"/>
  <c r="Z17" i="24"/>
  <c r="D23" i="4"/>
  <c r="C23" i="4" s="1"/>
  <c r="D23" i="24" s="1"/>
  <c r="C17" i="4"/>
  <c r="D17" i="24"/>
  <c r="AE87" i="24"/>
  <c r="Z87" i="24"/>
  <c r="G53" i="42"/>
  <c r="C45" i="4"/>
  <c r="D45" i="24" s="1"/>
  <c r="E65" i="4"/>
  <c r="F65" i="24" s="1"/>
  <c r="D47" i="4"/>
  <c r="E47" i="24" s="1"/>
  <c r="F37" i="4"/>
  <c r="G37" i="24"/>
  <c r="G37" i="42" s="1"/>
  <c r="E61" i="4"/>
  <c r="F61" i="24" s="1"/>
  <c r="F41" i="4"/>
  <c r="G41" i="24"/>
  <c r="G41" i="42" s="1"/>
  <c r="D77" i="4"/>
  <c r="E77" i="24" s="1"/>
  <c r="D43" i="4"/>
  <c r="E43" i="24" s="1"/>
  <c r="AE45" i="24"/>
  <c r="Z45" i="24"/>
  <c r="E93" i="4"/>
  <c r="F93" i="24" s="1"/>
  <c r="F93" i="42" s="1"/>
  <c r="E53" i="4"/>
  <c r="F53" i="24" s="1"/>
  <c r="F53" i="42" s="1"/>
  <c r="E73" i="4"/>
  <c r="F73" i="24" s="1"/>
  <c r="C87" i="4"/>
  <c r="D87" i="24" s="1"/>
  <c r="D87" i="42" s="1"/>
  <c r="AE95" i="24"/>
  <c r="Z95" i="24"/>
  <c r="D79" i="4"/>
  <c r="C79" i="4" s="1"/>
  <c r="D79" i="24" s="1"/>
  <c r="C63" i="4"/>
  <c r="D63" i="24" s="1"/>
  <c r="AE63" i="24"/>
  <c r="Z63" i="24"/>
  <c r="D85" i="4"/>
  <c r="E85" i="24" s="1"/>
  <c r="C59" i="4"/>
  <c r="D59" i="24" s="1"/>
  <c r="E59" i="24"/>
  <c r="C95" i="4"/>
  <c r="D95" i="24" s="1"/>
  <c r="D55" i="4"/>
  <c r="D89" i="4"/>
  <c r="E89" i="24"/>
  <c r="E107" i="24"/>
  <c r="AE107" i="24" s="1"/>
  <c r="G31" i="23" s="1"/>
  <c r="H74" i="42"/>
  <c r="H68" i="42"/>
  <c r="H21" i="40"/>
  <c r="AD105" i="54"/>
  <c r="F11" i="41" s="1"/>
  <c r="F9" i="41" s="1"/>
  <c r="AA105" i="54"/>
  <c r="C11" i="41" s="1"/>
  <c r="C9" i="41" s="1"/>
  <c r="J105" i="40"/>
  <c r="AA107" i="40"/>
  <c r="C36" i="41" s="1"/>
  <c r="AD107" i="40"/>
  <c r="F36" i="41" s="1"/>
  <c r="G107" i="37"/>
  <c r="H107" i="54" s="1"/>
  <c r="H107" i="40" s="1"/>
  <c r="I105" i="54"/>
  <c r="I105" i="40" s="1"/>
  <c r="G105" i="37"/>
  <c r="AD107" i="49"/>
  <c r="F38" i="23" s="1"/>
  <c r="F36" i="23" s="1"/>
  <c r="AA107" i="49"/>
  <c r="C38" i="23" s="1"/>
  <c r="C36" i="23" s="1"/>
  <c r="J107" i="42"/>
  <c r="H76" i="42"/>
  <c r="H66" i="42"/>
  <c r="F72" i="54"/>
  <c r="F72" i="40" s="1"/>
  <c r="F30" i="49"/>
  <c r="F23" i="53"/>
  <c r="D36" i="47"/>
  <c r="G83" i="54"/>
  <c r="G83" i="40" s="1"/>
  <c r="G91" i="49"/>
  <c r="G91" i="42" s="1"/>
  <c r="D66" i="53"/>
  <c r="D76" i="47"/>
  <c r="G96" i="42"/>
  <c r="D57" i="49"/>
  <c r="F79" i="53"/>
  <c r="E94" i="53"/>
  <c r="D35" i="53"/>
  <c r="F3" i="37"/>
  <c r="G3" i="49"/>
  <c r="G3" i="42" s="1"/>
  <c r="E74" i="36"/>
  <c r="F74" i="53"/>
  <c r="AA66" i="40"/>
  <c r="AD66" i="40"/>
  <c r="H11" i="54"/>
  <c r="H11" i="49"/>
  <c r="H11" i="42" s="1"/>
  <c r="F11" i="37"/>
  <c r="H12" i="54"/>
  <c r="H12" i="40" s="1"/>
  <c r="H12" i="49"/>
  <c r="H12" i="42" s="1"/>
  <c r="F12" i="37"/>
  <c r="G12" i="49" s="1"/>
  <c r="G42" i="54"/>
  <c r="G42" i="40" s="1"/>
  <c r="G42" i="49"/>
  <c r="E42" i="37"/>
  <c r="AA76" i="40"/>
  <c r="AD76" i="40"/>
  <c r="H22" i="40"/>
  <c r="G32" i="53"/>
  <c r="E32" i="36"/>
  <c r="F32" i="47" s="1"/>
  <c r="G33" i="54"/>
  <c r="G33" i="40" s="1"/>
  <c r="E33" i="37"/>
  <c r="G33" i="49"/>
  <c r="H71" i="49"/>
  <c r="H71" i="42" s="1"/>
  <c r="H20" i="54"/>
  <c r="H20" i="40" s="1"/>
  <c r="F20" i="37"/>
  <c r="G20" i="49"/>
  <c r="F24" i="37"/>
  <c r="G24" i="49"/>
  <c r="G24" i="42" s="1"/>
  <c r="AA8" i="40"/>
  <c r="AD8" i="40"/>
  <c r="G6" i="53"/>
  <c r="F21" i="37"/>
  <c r="G21" i="54"/>
  <c r="G21" i="40" s="1"/>
  <c r="G73" i="47"/>
  <c r="E73" i="36"/>
  <c r="AA84" i="40"/>
  <c r="AD84" i="40"/>
  <c r="AA18" i="40"/>
  <c r="AD18" i="40"/>
  <c r="H18" i="49"/>
  <c r="H18" i="54"/>
  <c r="H18" i="40" s="1"/>
  <c r="F18" i="37"/>
  <c r="G18" i="49"/>
  <c r="AD88" i="40"/>
  <c r="AA88" i="40"/>
  <c r="H9" i="49"/>
  <c r="H9" i="42" s="1"/>
  <c r="F9" i="37"/>
  <c r="G9" i="49" s="1"/>
  <c r="H6" i="49"/>
  <c r="H6" i="42" s="1"/>
  <c r="F6" i="37"/>
  <c r="G6" i="54"/>
  <c r="G6" i="40" s="1"/>
  <c r="E12" i="36"/>
  <c r="F12" i="53" s="1"/>
  <c r="G90" i="54"/>
  <c r="G90" i="40" s="1"/>
  <c r="G21" i="47"/>
  <c r="F21" i="47"/>
  <c r="E21" i="36"/>
  <c r="AA7" i="40"/>
  <c r="AD7" i="40"/>
  <c r="H7" i="54"/>
  <c r="H7" i="40" s="1"/>
  <c r="H7" i="49"/>
  <c r="H7" i="42" s="1"/>
  <c r="F7" i="37"/>
  <c r="G3" i="53"/>
  <c r="F3" i="53"/>
  <c r="E3" i="36"/>
  <c r="E18" i="36"/>
  <c r="F18" i="53" s="1"/>
  <c r="G18" i="53"/>
  <c r="F8" i="37"/>
  <c r="G8" i="49"/>
  <c r="G8" i="42" s="1"/>
  <c r="AA32" i="42"/>
  <c r="AD32" i="42"/>
  <c r="G11" i="53"/>
  <c r="H65" i="54"/>
  <c r="F65" i="37"/>
  <c r="H65" i="49"/>
  <c r="H65" i="42" s="1"/>
  <c r="G65" i="53"/>
  <c r="E65" i="36"/>
  <c r="F65" i="53" s="1"/>
  <c r="H84" i="49"/>
  <c r="H84" i="54"/>
  <c r="F84" i="37"/>
  <c r="H18" i="42"/>
  <c r="G73" i="42"/>
  <c r="G33" i="42"/>
  <c r="H84" i="40"/>
  <c r="AA3" i="40"/>
  <c r="AD3" i="40"/>
  <c r="F69" i="37"/>
  <c r="G69" i="54"/>
  <c r="G69" i="40" s="1"/>
  <c r="G24" i="53"/>
  <c r="E24" i="36"/>
  <c r="F24" i="53" s="1"/>
  <c r="F88" i="37"/>
  <c r="G88" i="49" s="1"/>
  <c r="G88" i="42" s="1"/>
  <c r="F77" i="37"/>
  <c r="G77" i="54" s="1"/>
  <c r="G77" i="40" s="1"/>
  <c r="G22" i="53"/>
  <c r="E22" i="36"/>
  <c r="F22" i="53"/>
  <c r="F22" i="47"/>
  <c r="H32" i="40"/>
  <c r="G7" i="53"/>
  <c r="E7" i="36"/>
  <c r="F7" i="53" s="1"/>
  <c r="F7" i="47"/>
  <c r="AA65" i="40"/>
  <c r="AD65" i="40"/>
  <c r="F71" i="37"/>
  <c r="G71" i="49"/>
  <c r="G71" i="42" s="1"/>
  <c r="G71" i="54"/>
  <c r="G71" i="40" s="1"/>
  <c r="AA7" i="42"/>
  <c r="AD7" i="42"/>
  <c r="AA67" i="42"/>
  <c r="AD67" i="42"/>
  <c r="H32" i="49"/>
  <c r="H32" i="42" s="1"/>
  <c r="F32" i="37"/>
  <c r="G32" i="54"/>
  <c r="E83" i="36"/>
  <c r="F83" i="47" s="1"/>
  <c r="E6" i="36"/>
  <c r="F6" i="47" s="1"/>
  <c r="F33" i="53"/>
  <c r="D33" i="36"/>
  <c r="G9" i="47"/>
  <c r="E9" i="36"/>
  <c r="F9" i="47" s="1"/>
  <c r="F9" i="53"/>
  <c r="G43" i="54"/>
  <c r="G43" i="40" s="1"/>
  <c r="E43" i="37"/>
  <c r="H66" i="54"/>
  <c r="H66" i="40" s="1"/>
  <c r="F66" i="37"/>
  <c r="G66" i="54" s="1"/>
  <c r="AA69" i="40"/>
  <c r="AD69" i="40"/>
  <c r="F76" i="37"/>
  <c r="G76" i="54" s="1"/>
  <c r="G76" i="40" s="1"/>
  <c r="H6" i="40"/>
  <c r="AA71" i="42"/>
  <c r="AD71" i="42"/>
  <c r="F90" i="49"/>
  <c r="E90" i="37"/>
  <c r="H22" i="49"/>
  <c r="H22" i="42" s="1"/>
  <c r="F22" i="37"/>
  <c r="G22" i="54"/>
  <c r="AA24" i="42"/>
  <c r="AD24" i="42"/>
  <c r="H67" i="54"/>
  <c r="H67" i="40" s="1"/>
  <c r="F67" i="37"/>
  <c r="G26" i="54"/>
  <c r="G26" i="40" s="1"/>
  <c r="E26" i="37"/>
  <c r="H11" i="40"/>
  <c r="F26" i="47"/>
  <c r="D26" i="36"/>
  <c r="E26" i="47"/>
  <c r="AA65" i="42"/>
  <c r="AD65" i="42"/>
  <c r="H65" i="40"/>
  <c r="F69" i="47"/>
  <c r="D69" i="36"/>
  <c r="E69" i="47"/>
  <c r="D44" i="47"/>
  <c r="D30" i="47"/>
  <c r="G47" i="49"/>
  <c r="G47" i="42" s="1"/>
  <c r="D42" i="53"/>
  <c r="E31" i="47"/>
  <c r="G28" i="54"/>
  <c r="G28" i="40" s="1"/>
  <c r="D37" i="47"/>
  <c r="E59" i="49"/>
  <c r="D87" i="47"/>
  <c r="F53" i="54"/>
  <c r="F53" i="40" s="1"/>
  <c r="F16" i="49"/>
  <c r="D77" i="47"/>
  <c r="D92" i="47"/>
  <c r="G15" i="49"/>
  <c r="G15" i="42" s="1"/>
  <c r="G29" i="49"/>
  <c r="G29" i="42" s="1"/>
  <c r="E99" i="53"/>
  <c r="G49" i="54"/>
  <c r="G49" i="40" s="1"/>
  <c r="E109" i="36"/>
  <c r="F109" i="53" s="1"/>
  <c r="G109" i="53"/>
  <c r="H108" i="54"/>
  <c r="H108" i="40" s="1"/>
  <c r="H108" i="42"/>
  <c r="Z93" i="49"/>
  <c r="AE93" i="49"/>
  <c r="G73" i="54"/>
  <c r="G73" i="40" s="1"/>
  <c r="G29" i="40"/>
  <c r="F94" i="49"/>
  <c r="G81" i="54"/>
  <c r="G81" i="40" s="1"/>
  <c r="G38" i="40"/>
  <c r="F56" i="49"/>
  <c r="E35" i="49"/>
  <c r="E34" i="37"/>
  <c r="F34" i="54" s="1"/>
  <c r="F34" i="49"/>
  <c r="E41" i="37"/>
  <c r="F41" i="54" s="1"/>
  <c r="F41" i="40" s="1"/>
  <c r="G106" i="54"/>
  <c r="E106" i="37"/>
  <c r="F106" i="54" s="1"/>
  <c r="D52" i="49"/>
  <c r="AD108" i="42"/>
  <c r="F52" i="23" s="1"/>
  <c r="AA108" i="42"/>
  <c r="C52" i="23" s="1"/>
  <c r="F108" i="37"/>
  <c r="G108" i="54" s="1"/>
  <c r="G54" i="49"/>
  <c r="G110" i="54"/>
  <c r="G110" i="40" s="1"/>
  <c r="E27" i="49"/>
  <c r="G98" i="54"/>
  <c r="G98" i="40" s="1"/>
  <c r="G99" i="40"/>
  <c r="F101" i="42"/>
  <c r="G106" i="40"/>
  <c r="H109" i="40"/>
  <c r="C93" i="37"/>
  <c r="D93" i="54" s="1"/>
  <c r="E93" i="54"/>
  <c r="G74" i="54"/>
  <c r="E74" i="37"/>
  <c r="F74" i="49" s="1"/>
  <c r="F74" i="54"/>
  <c r="E37" i="37"/>
  <c r="F37" i="49" s="1"/>
  <c r="G37" i="54"/>
  <c r="G37" i="40" s="1"/>
  <c r="D95" i="37"/>
  <c r="E95" i="49" s="1"/>
  <c r="F101" i="54"/>
  <c r="D101" i="37"/>
  <c r="E101" i="54" s="1"/>
  <c r="E38" i="37"/>
  <c r="F38" i="54" s="1"/>
  <c r="H109" i="49"/>
  <c r="F109" i="37"/>
  <c r="G109" i="54" s="1"/>
  <c r="H109" i="46"/>
  <c r="H109" i="42" s="1"/>
  <c r="F109" i="34" a="1"/>
  <c r="F109" i="34" s="1"/>
  <c r="G109" i="52" s="1"/>
  <c r="G109" i="32"/>
  <c r="AA109" i="40"/>
  <c r="C60" i="41" s="1"/>
  <c r="AD109" i="40"/>
  <c r="F60" i="41" s="1"/>
  <c r="G62" i="40"/>
  <c r="F19" i="40"/>
  <c r="G96" i="40"/>
  <c r="G30" i="40"/>
  <c r="E110" i="52"/>
  <c r="Z110" i="52" s="1"/>
  <c r="B68" i="41" s="1"/>
  <c r="B66" i="41" s="1"/>
  <c r="G105" i="52"/>
  <c r="Z4" i="47"/>
  <c r="AE4" i="47"/>
  <c r="Z59" i="54"/>
  <c r="AE59" i="54"/>
  <c r="E59" i="40"/>
  <c r="Z67" i="47"/>
  <c r="AE67" i="47"/>
  <c r="Z80" i="53"/>
  <c r="AE80" i="53"/>
  <c r="Z31" i="51"/>
  <c r="AE31" i="51"/>
  <c r="AE85" i="54"/>
  <c r="Z85" i="54"/>
  <c r="F16" i="40"/>
  <c r="Z25" i="49"/>
  <c r="AE25" i="49"/>
  <c r="Z4" i="45"/>
  <c r="AE4" i="45"/>
  <c r="Z61" i="47"/>
  <c r="AE61" i="47"/>
  <c r="Z81" i="45"/>
  <c r="AE81" i="45"/>
  <c r="Z46" i="45"/>
  <c r="AE46" i="45"/>
  <c r="Z53" i="47"/>
  <c r="AE53" i="47"/>
  <c r="AE94" i="47"/>
  <c r="Z94" i="47"/>
  <c r="AE60" i="51"/>
  <c r="E60" i="40"/>
  <c r="Z60" i="51"/>
  <c r="AE43" i="45"/>
  <c r="Z43" i="45"/>
  <c r="Z10" i="49"/>
  <c r="AE10" i="49"/>
  <c r="Z99" i="47"/>
  <c r="AE99" i="47"/>
  <c r="Z35" i="54"/>
  <c r="AE35" i="54"/>
  <c r="AE63" i="54"/>
  <c r="Z63" i="54"/>
  <c r="E63" i="40"/>
  <c r="AE41" i="45"/>
  <c r="Z41" i="45"/>
  <c r="D17" i="37"/>
  <c r="E17" i="49" s="1"/>
  <c r="D64" i="37"/>
  <c r="E64" i="49"/>
  <c r="E64" i="54"/>
  <c r="D55" i="37"/>
  <c r="E55" i="49" s="1"/>
  <c r="F55" i="54"/>
  <c r="E4" i="53"/>
  <c r="G74" i="51"/>
  <c r="G74" i="40" s="1"/>
  <c r="F74" i="45"/>
  <c r="E74" i="13"/>
  <c r="F98" i="45"/>
  <c r="D98" i="13"/>
  <c r="E98" i="45" s="1"/>
  <c r="G7" i="45"/>
  <c r="E7" i="13"/>
  <c r="F7" i="51"/>
  <c r="F7" i="45"/>
  <c r="Z30" i="53"/>
  <c r="AE30" i="53"/>
  <c r="E93" i="32"/>
  <c r="D93" i="13"/>
  <c r="E93" i="45" s="1"/>
  <c r="C11" i="36"/>
  <c r="D11" i="47" s="1"/>
  <c r="D11" i="53"/>
  <c r="E52" i="13"/>
  <c r="F52" i="51"/>
  <c r="F52" i="40" s="1"/>
  <c r="F52" i="45"/>
  <c r="D42" i="13"/>
  <c r="E42" i="45"/>
  <c r="AA42" i="42"/>
  <c r="AD42" i="42"/>
  <c r="AA74" i="42"/>
  <c r="AD74" i="42"/>
  <c r="C92" i="37"/>
  <c r="D92" i="54" s="1"/>
  <c r="D92" i="40" s="1"/>
  <c r="D5" i="13"/>
  <c r="E5" i="51" s="1"/>
  <c r="F70" i="51"/>
  <c r="F70" i="40" s="1"/>
  <c r="D70" i="13"/>
  <c r="E70" i="45"/>
  <c r="C70" i="36"/>
  <c r="D70" i="53" s="1"/>
  <c r="E23" i="13"/>
  <c r="F23" i="45"/>
  <c r="E35" i="42"/>
  <c r="Z35" i="45"/>
  <c r="AE35" i="45"/>
  <c r="C35" i="13"/>
  <c r="D35" i="51" s="1"/>
  <c r="D35" i="45"/>
  <c r="D44" i="37"/>
  <c r="E44" i="54" s="1"/>
  <c r="D90" i="13"/>
  <c r="E90" i="51" s="1"/>
  <c r="E90" i="45"/>
  <c r="E23" i="37"/>
  <c r="F23" i="49" s="1"/>
  <c r="E79" i="37"/>
  <c r="F79" i="49" s="1"/>
  <c r="F79" i="42" s="1"/>
  <c r="C87" i="37"/>
  <c r="D87" i="54" s="1"/>
  <c r="D87" i="40" s="1"/>
  <c r="D87" i="49"/>
  <c r="E80" i="13"/>
  <c r="F80" i="51" s="1"/>
  <c r="F80" i="40" s="1"/>
  <c r="F80" i="45"/>
  <c r="Z107" i="24"/>
  <c r="B31" i="23" s="1"/>
  <c r="Z75" i="53"/>
  <c r="AE75" i="53"/>
  <c r="C75" i="36"/>
  <c r="D75" i="47" s="1"/>
  <c r="D75" i="53"/>
  <c r="Z48" i="54"/>
  <c r="AE48" i="54"/>
  <c r="D75" i="37"/>
  <c r="E75" i="49" s="1"/>
  <c r="F75" i="54"/>
  <c r="E108" i="24"/>
  <c r="C108" i="4"/>
  <c r="D108" i="24" s="1"/>
  <c r="Z51" i="54"/>
  <c r="AE51" i="54"/>
  <c r="Z60" i="54"/>
  <c r="AE60" i="54"/>
  <c r="AE60" i="49"/>
  <c r="Z60" i="49"/>
  <c r="D15" i="36"/>
  <c r="E15" i="53" s="1"/>
  <c r="F15" i="53"/>
  <c r="E31" i="37"/>
  <c r="F31" i="49" s="1"/>
  <c r="F31" i="42" s="1"/>
  <c r="G31" i="54"/>
  <c r="G31" i="40" s="1"/>
  <c r="F17" i="54"/>
  <c r="D78" i="13"/>
  <c r="E78" i="45" s="1"/>
  <c r="F64" i="54"/>
  <c r="F64" i="40" s="1"/>
  <c r="F55" i="49"/>
  <c r="F55" i="42" s="1"/>
  <c r="G74" i="45"/>
  <c r="F98" i="51"/>
  <c r="F76" i="4"/>
  <c r="G76" i="24" s="1"/>
  <c r="F44" i="4"/>
  <c r="G44" i="24" s="1"/>
  <c r="G44" i="42" s="1"/>
  <c r="F12" i="4"/>
  <c r="G12" i="24" s="1"/>
  <c r="F10" i="4"/>
  <c r="G10" i="24" s="1"/>
  <c r="F18" i="4"/>
  <c r="G18" i="24" s="1"/>
  <c r="G18" i="42" s="1"/>
  <c r="F26" i="4"/>
  <c r="G26" i="24" s="1"/>
  <c r="G26" i="42" s="1"/>
  <c r="F34" i="4"/>
  <c r="G34" i="24" s="1"/>
  <c r="G34" i="42" s="1"/>
  <c r="F42" i="4"/>
  <c r="G42" i="24" s="1"/>
  <c r="G42" i="42" s="1"/>
  <c r="F50" i="4"/>
  <c r="G50" i="24" s="1"/>
  <c r="G50" i="42" s="1"/>
  <c r="F58" i="4"/>
  <c r="G58" i="24" s="1"/>
  <c r="G58" i="42" s="1"/>
  <c r="F66" i="4"/>
  <c r="G66" i="24" s="1"/>
  <c r="F74" i="4"/>
  <c r="G74" i="24" s="1"/>
  <c r="G74" i="42" s="1"/>
  <c r="D35" i="32"/>
  <c r="C35" i="32" s="1"/>
  <c r="G7" i="51"/>
  <c r="F93" i="51"/>
  <c r="F93" i="40" s="1"/>
  <c r="E11" i="53"/>
  <c r="E11" i="47"/>
  <c r="D49" i="36"/>
  <c r="E49" i="53" s="1"/>
  <c r="E49" i="47"/>
  <c r="F15" i="45"/>
  <c r="D15" i="13"/>
  <c r="E15" i="51"/>
  <c r="G52" i="45"/>
  <c r="G52" i="51"/>
  <c r="G52" i="40" s="1"/>
  <c r="F47" i="54"/>
  <c r="E47" i="37"/>
  <c r="D76" i="45"/>
  <c r="F42" i="51"/>
  <c r="F42" i="45"/>
  <c r="D4" i="37"/>
  <c r="E4" i="49"/>
  <c r="E4" i="54"/>
  <c r="AA44" i="42"/>
  <c r="AD44" i="42"/>
  <c r="AA26" i="42"/>
  <c r="AD26" i="42"/>
  <c r="AA58" i="42"/>
  <c r="AD58" i="42"/>
  <c r="F99" i="45"/>
  <c r="D99" i="13"/>
  <c r="E99" i="51" s="1"/>
  <c r="F47" i="51"/>
  <c r="E92" i="49"/>
  <c r="Z63" i="45"/>
  <c r="AE63" i="45"/>
  <c r="F105" i="4"/>
  <c r="G105" i="24" s="1"/>
  <c r="F27" i="51"/>
  <c r="F27" i="40" s="1"/>
  <c r="E27" i="13"/>
  <c r="Z42" i="53"/>
  <c r="AE42" i="53"/>
  <c r="D99" i="30"/>
  <c r="E99" i="50" s="1"/>
  <c r="D72" i="37"/>
  <c r="E72" i="49" s="1"/>
  <c r="E72" i="54"/>
  <c r="F5" i="51"/>
  <c r="F5" i="40" s="1"/>
  <c r="F5" i="45"/>
  <c r="F5" i="42" s="1"/>
  <c r="D30" i="37"/>
  <c r="E30" i="54"/>
  <c r="E30" i="49"/>
  <c r="F22" i="45"/>
  <c r="D22" i="13"/>
  <c r="E22" i="51"/>
  <c r="E22" i="45"/>
  <c r="E54" i="53"/>
  <c r="D54" i="36"/>
  <c r="E54" i="47"/>
  <c r="F54" i="47"/>
  <c r="F82" i="53"/>
  <c r="F89" i="47"/>
  <c r="F70" i="45"/>
  <c r="D5" i="37"/>
  <c r="E5" i="49"/>
  <c r="E5" i="54"/>
  <c r="E106" i="50"/>
  <c r="E70" i="53"/>
  <c r="G23" i="45"/>
  <c r="E35" i="51"/>
  <c r="D23" i="36"/>
  <c r="E23" i="47" s="1"/>
  <c r="E3" i="13"/>
  <c r="F3" i="51" s="1"/>
  <c r="F3" i="45"/>
  <c r="G3" i="51"/>
  <c r="F44" i="54"/>
  <c r="F44" i="40" s="1"/>
  <c r="E80" i="47"/>
  <c r="G20" i="51"/>
  <c r="E20" i="13"/>
  <c r="F20" i="45"/>
  <c r="F90" i="51"/>
  <c r="G23" i="49"/>
  <c r="G79" i="54"/>
  <c r="G79" i="40" s="1"/>
  <c r="G79" i="49"/>
  <c r="G79" i="42" s="1"/>
  <c r="E87" i="54"/>
  <c r="G80" i="45"/>
  <c r="G80" i="42" s="1"/>
  <c r="G80" i="51"/>
  <c r="G80" i="40" s="1"/>
  <c r="F92" i="4"/>
  <c r="G92" i="24" s="1"/>
  <c r="G92" i="42" s="1"/>
  <c r="F28" i="4"/>
  <c r="G28" i="24" s="1"/>
  <c r="G28" i="42" s="1"/>
  <c r="F14" i="4"/>
  <c r="G14" i="24" s="1"/>
  <c r="G14" i="42" s="1"/>
  <c r="F38" i="4"/>
  <c r="G38" i="24" s="1"/>
  <c r="G38" i="42" s="1"/>
  <c r="F62" i="4"/>
  <c r="G62" i="24" s="1"/>
  <c r="F100" i="4"/>
  <c r="G100" i="24" s="1"/>
  <c r="E75" i="47"/>
  <c r="C48" i="37"/>
  <c r="D48" i="54" s="1"/>
  <c r="E48" i="49"/>
  <c r="F75" i="49"/>
  <c r="F108" i="24"/>
  <c r="Z51" i="49"/>
  <c r="AE51" i="49"/>
  <c r="C51" i="37"/>
  <c r="D51" i="49" s="1"/>
  <c r="D51" i="32"/>
  <c r="F52" i="32"/>
  <c r="E52" i="32" s="1"/>
  <c r="C60" i="37"/>
  <c r="D60" i="49" s="1"/>
  <c r="F90" i="4"/>
  <c r="G90" i="24" s="1"/>
  <c r="G90" i="42" s="1"/>
  <c r="F98" i="4"/>
  <c r="G98" i="24" s="1"/>
  <c r="G98" i="42" s="1"/>
  <c r="F15" i="47"/>
  <c r="E99" i="32"/>
  <c r="D99" i="32" s="1"/>
  <c r="D19" i="37"/>
  <c r="E19" i="49" s="1"/>
  <c r="D101" i="30"/>
  <c r="E101" i="50"/>
  <c r="F23" i="32"/>
  <c r="E23" i="32" s="1"/>
  <c r="C48" i="13"/>
  <c r="D48" i="51" s="1"/>
  <c r="D13" i="37"/>
  <c r="E13" i="54" s="1"/>
  <c r="G85" i="45"/>
  <c r="G85" i="42" s="1"/>
  <c r="E85" i="13"/>
  <c r="F85" i="45" s="1"/>
  <c r="F85" i="42" s="1"/>
  <c r="E83" i="37"/>
  <c r="F83" i="54" s="1"/>
  <c r="F52" i="4"/>
  <c r="G52" i="24" s="1"/>
  <c r="E42" i="32"/>
  <c r="D42" i="32" s="1"/>
  <c r="C31" i="36"/>
  <c r="D31" i="53" s="1"/>
  <c r="C72" i="32"/>
  <c r="C110" i="34" a="1"/>
  <c r="C110" i="34" s="1"/>
  <c r="D110" i="46" s="1"/>
  <c r="G54" i="51"/>
  <c r="G54" i="40" s="1"/>
  <c r="E54" i="13"/>
  <c r="F54" i="51" s="1"/>
  <c r="F22" i="4"/>
  <c r="G22" i="24" s="1"/>
  <c r="E91" i="37"/>
  <c r="F91" i="49" s="1"/>
  <c r="F91" i="42" s="1"/>
  <c r="F105" i="32"/>
  <c r="G86" i="40"/>
  <c r="E98" i="32"/>
  <c r="D98" i="32" s="1"/>
  <c r="C27" i="37"/>
  <c r="D27" i="54" s="1"/>
  <c r="C72" i="36"/>
  <c r="D72" i="47" s="1"/>
  <c r="D72" i="53"/>
  <c r="E72" i="53"/>
  <c r="D53" i="37"/>
  <c r="E53" i="54" s="1"/>
  <c r="E69" i="45"/>
  <c r="C69" i="13"/>
  <c r="C69" i="32" s="1"/>
  <c r="E51" i="45"/>
  <c r="D51" i="13"/>
  <c r="E85" i="49"/>
  <c r="F50" i="51"/>
  <c r="F50" i="40" s="1"/>
  <c r="D50" i="13"/>
  <c r="E50" i="45" s="1"/>
  <c r="E50" i="51"/>
  <c r="E50" i="32"/>
  <c r="AD82" i="42"/>
  <c r="AA82" i="42"/>
  <c r="G89" i="49"/>
  <c r="E68" i="32"/>
  <c r="C45" i="37"/>
  <c r="D45" i="49" s="1"/>
  <c r="AE76" i="45"/>
  <c r="Z76" i="45"/>
  <c r="AD76" i="42"/>
  <c r="AA76" i="42"/>
  <c r="AA18" i="42"/>
  <c r="AD18" i="42"/>
  <c r="AD50" i="42"/>
  <c r="AA50" i="42"/>
  <c r="D83" i="51"/>
  <c r="Z83" i="51"/>
  <c r="AE83" i="51"/>
  <c r="D91" i="30"/>
  <c r="E91" i="50"/>
  <c r="F80" i="49"/>
  <c r="G100" i="49"/>
  <c r="C63" i="32"/>
  <c r="E86" i="37"/>
  <c r="F86" i="54" s="1"/>
  <c r="G86" i="49"/>
  <c r="E99" i="37"/>
  <c r="F99" i="54" s="1"/>
  <c r="F99" i="40" s="1"/>
  <c r="G99" i="49"/>
  <c r="G99" i="42" s="1"/>
  <c r="F68" i="51"/>
  <c r="AE66" i="53"/>
  <c r="Z66" i="53"/>
  <c r="Z92" i="53"/>
  <c r="AE92" i="53"/>
  <c r="E62" i="37"/>
  <c r="F62" i="49" s="1"/>
  <c r="G62" i="49"/>
  <c r="C17" i="36"/>
  <c r="D17" i="53" s="1"/>
  <c r="D17" i="47"/>
  <c r="E17" i="53"/>
  <c r="G61" i="49"/>
  <c r="G61" i="42" s="1"/>
  <c r="C13" i="36"/>
  <c r="D13" i="47" s="1"/>
  <c r="E13" i="53"/>
  <c r="F19" i="45"/>
  <c r="F19" i="42" s="1"/>
  <c r="D94" i="37"/>
  <c r="E94" i="54" s="1"/>
  <c r="D39" i="13"/>
  <c r="E39" i="45" s="1"/>
  <c r="E39" i="51"/>
  <c r="Z48" i="47"/>
  <c r="AE48" i="47"/>
  <c r="D48" i="47"/>
  <c r="F32" i="45"/>
  <c r="D32" i="13"/>
  <c r="E32" i="45"/>
  <c r="E32" i="51"/>
  <c r="G110" i="4"/>
  <c r="H110" i="24" s="1"/>
  <c r="H110" i="42" s="1"/>
  <c r="E5" i="32"/>
  <c r="D5" i="32" s="1"/>
  <c r="D100" i="13"/>
  <c r="E100" i="51" s="1"/>
  <c r="C83" i="32"/>
  <c r="G58" i="51"/>
  <c r="G58" i="40" s="1"/>
  <c r="F38" i="51"/>
  <c r="E4" i="51"/>
  <c r="E61" i="53"/>
  <c r="E96" i="13"/>
  <c r="F96" i="51"/>
  <c r="F96" i="45"/>
  <c r="E96" i="37"/>
  <c r="F96" i="49" s="1"/>
  <c r="F96" i="54"/>
  <c r="F109" i="4"/>
  <c r="G109" i="24" s="1"/>
  <c r="E10" i="54"/>
  <c r="Z36" i="47"/>
  <c r="AE36" i="47"/>
  <c r="G82" i="49"/>
  <c r="D25" i="45"/>
  <c r="E25" i="42"/>
  <c r="Z25" i="45"/>
  <c r="AE25" i="45"/>
  <c r="F65" i="51"/>
  <c r="C88" i="32"/>
  <c r="E81" i="51"/>
  <c r="E22" i="32"/>
  <c r="D22" i="32" s="1"/>
  <c r="F66" i="32"/>
  <c r="E29" i="37"/>
  <c r="F29" i="54" s="1"/>
  <c r="F29" i="40" s="1"/>
  <c r="F14" i="51"/>
  <c r="F14" i="40" s="1"/>
  <c r="D14" i="13"/>
  <c r="E14" i="45" s="1"/>
  <c r="D96" i="36"/>
  <c r="E96" i="47" s="1"/>
  <c r="E96" i="53"/>
  <c r="F96" i="47"/>
  <c r="F11" i="51"/>
  <c r="D11" i="13"/>
  <c r="E11" i="45"/>
  <c r="E11" i="51"/>
  <c r="AE28" i="45"/>
  <c r="Z28" i="45"/>
  <c r="F33" i="45"/>
  <c r="D33" i="13"/>
  <c r="E33" i="45" s="1"/>
  <c r="E33" i="51"/>
  <c r="D14" i="54"/>
  <c r="D36" i="13"/>
  <c r="E36" i="51"/>
  <c r="F36" i="45"/>
  <c r="F106" i="32"/>
  <c r="F78" i="4"/>
  <c r="G78" i="24" s="1"/>
  <c r="G78" i="42" s="1"/>
  <c r="F86" i="4"/>
  <c r="G86" i="24" s="1"/>
  <c r="F94" i="4"/>
  <c r="G94" i="24" s="1"/>
  <c r="G94" i="42" s="1"/>
  <c r="F102" i="4"/>
  <c r="G102" i="24" s="1"/>
  <c r="G102" i="42" s="1"/>
  <c r="G75" i="51"/>
  <c r="G75" i="40" s="1"/>
  <c r="F75" i="51"/>
  <c r="F75" i="40" s="1"/>
  <c r="E75" i="13"/>
  <c r="F7" i="32"/>
  <c r="E7" i="32" s="1"/>
  <c r="F34" i="51"/>
  <c r="AE16" i="53"/>
  <c r="Z16" i="53"/>
  <c r="C16" i="36"/>
  <c r="D16" i="53" s="1"/>
  <c r="D79" i="36"/>
  <c r="E79" i="53" s="1"/>
  <c r="F45" i="51"/>
  <c r="F45" i="40" s="1"/>
  <c r="D45" i="13"/>
  <c r="E45" i="51" s="1"/>
  <c r="F57" i="45"/>
  <c r="F57" i="42" s="1"/>
  <c r="E40" i="37"/>
  <c r="F40" i="49" s="1"/>
  <c r="F40" i="42" s="1"/>
  <c r="G40" i="54"/>
  <c r="G40" i="40" s="1"/>
  <c r="E29" i="32"/>
  <c r="H10" i="42"/>
  <c r="D8" i="51"/>
  <c r="Z8" i="51"/>
  <c r="AE8" i="51"/>
  <c r="E24" i="45"/>
  <c r="D24" i="13"/>
  <c r="F74" i="32"/>
  <c r="E74" i="32" s="1"/>
  <c r="D107" i="43"/>
  <c r="C107" i="6"/>
  <c r="D88" i="45"/>
  <c r="F60" i="4"/>
  <c r="G60" i="24" s="1"/>
  <c r="G60" i="42" s="1"/>
  <c r="F30" i="4"/>
  <c r="G30" i="24" s="1"/>
  <c r="F54" i="4"/>
  <c r="G54" i="24" s="1"/>
  <c r="G54" i="42" s="1"/>
  <c r="E41" i="51"/>
  <c r="F95" i="45"/>
  <c r="F95" i="42" s="1"/>
  <c r="G84" i="51"/>
  <c r="F84" i="51"/>
  <c r="E84" i="13"/>
  <c r="G106" i="46"/>
  <c r="G106" i="42" s="1"/>
  <c r="E49" i="37"/>
  <c r="F49" i="54" s="1"/>
  <c r="F49" i="40" s="1"/>
  <c r="F36" i="54"/>
  <c r="F3" i="32"/>
  <c r="E3" i="32" s="1"/>
  <c r="F85" i="32"/>
  <c r="E85" i="32" s="1"/>
  <c r="D110" i="32"/>
  <c r="E84" i="32"/>
  <c r="F64" i="49"/>
  <c r="F64" i="42" s="1"/>
  <c r="F82" i="4"/>
  <c r="G82" i="24" s="1"/>
  <c r="G82" i="42" s="1"/>
  <c r="C4" i="36"/>
  <c r="D4" i="53" s="1"/>
  <c r="D4" i="47"/>
  <c r="G15" i="40"/>
  <c r="AA10" i="42"/>
  <c r="AD10" i="42"/>
  <c r="F47" i="45"/>
  <c r="D47" i="13"/>
  <c r="E47" i="51" s="1"/>
  <c r="E92" i="54"/>
  <c r="C67" i="36"/>
  <c r="D67" i="53" s="1"/>
  <c r="E67" i="53"/>
  <c r="E62" i="51"/>
  <c r="D62" i="13"/>
  <c r="D90" i="32"/>
  <c r="D82" i="36"/>
  <c r="E82" i="47" s="1"/>
  <c r="D29" i="36"/>
  <c r="E29" i="47" s="1"/>
  <c r="D89" i="36"/>
  <c r="E89" i="53" s="1"/>
  <c r="E70" i="47"/>
  <c r="AD110" i="42"/>
  <c r="F78" i="23" s="1"/>
  <c r="AA110" i="42"/>
  <c r="C78" i="23" s="1"/>
  <c r="F44" i="49"/>
  <c r="D39" i="32"/>
  <c r="C80" i="36"/>
  <c r="D80" i="47" s="1"/>
  <c r="D80" i="53"/>
  <c r="E31" i="45"/>
  <c r="C31" i="13"/>
  <c r="D31" i="45"/>
  <c r="D31" i="51"/>
  <c r="G23" i="54"/>
  <c r="G23" i="40" s="1"/>
  <c r="E106" i="4"/>
  <c r="F106" i="24" s="1"/>
  <c r="Z87" i="49"/>
  <c r="AE87" i="49"/>
  <c r="E48" i="40"/>
  <c r="Z48" i="51"/>
  <c r="AE48" i="51"/>
  <c r="E48" i="42"/>
  <c r="Z48" i="45"/>
  <c r="AE48" i="45"/>
  <c r="E54" i="37"/>
  <c r="F54" i="49" s="1"/>
  <c r="F68" i="4"/>
  <c r="F36" i="4"/>
  <c r="E110" i="37"/>
  <c r="F110" i="54" s="1"/>
  <c r="F110" i="40" s="1"/>
  <c r="E70" i="32"/>
  <c r="D70" i="32" s="1"/>
  <c r="D36" i="32"/>
  <c r="G56" i="51"/>
  <c r="G56" i="40" s="1"/>
  <c r="E56" i="13"/>
  <c r="F56" i="45"/>
  <c r="F56" i="42" s="1"/>
  <c r="AE31" i="47"/>
  <c r="Z31" i="47"/>
  <c r="AE31" i="53"/>
  <c r="Z31" i="53"/>
  <c r="E28" i="37"/>
  <c r="F28" i="49" s="1"/>
  <c r="D110" i="6"/>
  <c r="E110" i="43"/>
  <c r="AE110" i="46"/>
  <c r="G74" i="23" s="1"/>
  <c r="G72" i="23" s="1"/>
  <c r="Z110" i="46"/>
  <c r="B74" i="23" s="1"/>
  <c r="B72" i="23" s="1"/>
  <c r="E54" i="32"/>
  <c r="D29" i="13"/>
  <c r="E29" i="51" s="1"/>
  <c r="E29" i="45"/>
  <c r="D15" i="32"/>
  <c r="D86" i="36"/>
  <c r="E86" i="53" s="1"/>
  <c r="E86" i="47"/>
  <c r="F86" i="53"/>
  <c r="Z59" i="49"/>
  <c r="AE59" i="49"/>
  <c r="E59" i="42"/>
  <c r="C59" i="37"/>
  <c r="D59" i="54" s="1"/>
  <c r="D59" i="40" s="1"/>
  <c r="D59" i="49"/>
  <c r="Z27" i="49"/>
  <c r="AE27" i="49"/>
  <c r="Z27" i="54"/>
  <c r="AE27" i="54"/>
  <c r="AE72" i="47"/>
  <c r="Z72" i="47"/>
  <c r="AE87" i="47"/>
  <c r="Z87" i="47"/>
  <c r="E87" i="42"/>
  <c r="AE69" i="51"/>
  <c r="Z69" i="51"/>
  <c r="E98" i="37"/>
  <c r="F98" i="54" s="1"/>
  <c r="C85" i="37"/>
  <c r="D85" i="49" s="1"/>
  <c r="D16" i="37"/>
  <c r="E16" i="49" s="1"/>
  <c r="E89" i="37"/>
  <c r="F89" i="49" s="1"/>
  <c r="F89" i="54"/>
  <c r="F89" i="40" s="1"/>
  <c r="F16" i="42"/>
  <c r="E16" i="32"/>
  <c r="D16" i="32" s="1"/>
  <c r="D16" i="13"/>
  <c r="AE45" i="49"/>
  <c r="Z45" i="49"/>
  <c r="Z45" i="54"/>
  <c r="AE45" i="54"/>
  <c r="F6" i="4"/>
  <c r="G6" i="24" s="1"/>
  <c r="F46" i="4"/>
  <c r="G46" i="24"/>
  <c r="G46" i="42" s="1"/>
  <c r="F70" i="4"/>
  <c r="G70" i="24" s="1"/>
  <c r="G70" i="42" s="1"/>
  <c r="AD12" i="42"/>
  <c r="AA12" i="42"/>
  <c r="AD34" i="42"/>
  <c r="AA34" i="42"/>
  <c r="AD66" i="42"/>
  <c r="AA66" i="42"/>
  <c r="D32" i="32"/>
  <c r="D80" i="37"/>
  <c r="E100" i="37"/>
  <c r="F100" i="54" s="1"/>
  <c r="F100" i="40" s="1"/>
  <c r="E105" i="34" a="1"/>
  <c r="E105" i="34" s="1"/>
  <c r="F105" i="46" s="1"/>
  <c r="E102" i="32"/>
  <c r="E68" i="45"/>
  <c r="D68" i="13"/>
  <c r="E15" i="37"/>
  <c r="F17" i="40"/>
  <c r="Z17" i="47"/>
  <c r="AE17" i="47"/>
  <c r="G108" i="51"/>
  <c r="E108" i="13"/>
  <c r="D109" i="6"/>
  <c r="E109" i="43" s="1"/>
  <c r="D95" i="30"/>
  <c r="E73" i="37"/>
  <c r="F73" i="54" s="1"/>
  <c r="G89" i="42"/>
  <c r="F55" i="51"/>
  <c r="F55" i="40" s="1"/>
  <c r="D55" i="13"/>
  <c r="E55" i="45"/>
  <c r="E61" i="37"/>
  <c r="F61" i="54" s="1"/>
  <c r="F61" i="40" s="1"/>
  <c r="AE13" i="47"/>
  <c r="Z13" i="47"/>
  <c r="E19" i="51"/>
  <c r="D19" i="13"/>
  <c r="D89" i="30"/>
  <c r="F39" i="42"/>
  <c r="D68" i="36"/>
  <c r="E68" i="53" s="1"/>
  <c r="F68" i="53"/>
  <c r="C25" i="37"/>
  <c r="D25" i="54" s="1"/>
  <c r="D25" i="40" s="1"/>
  <c r="E25" i="54"/>
  <c r="E81" i="37"/>
  <c r="F81" i="54" s="1"/>
  <c r="F81" i="40" s="1"/>
  <c r="E58" i="13"/>
  <c r="F58" i="45"/>
  <c r="D38" i="13"/>
  <c r="E38" i="51" s="1"/>
  <c r="D70" i="37"/>
  <c r="E70" i="49" s="1"/>
  <c r="F70" i="49"/>
  <c r="C4" i="13"/>
  <c r="D4" i="45" s="1"/>
  <c r="F4" i="40"/>
  <c r="C61" i="36"/>
  <c r="D61" i="53" s="1"/>
  <c r="C43" i="13"/>
  <c r="D43" i="51" s="1"/>
  <c r="E43" i="51"/>
  <c r="E102" i="13"/>
  <c r="F102" i="51"/>
  <c r="F102" i="40" s="1"/>
  <c r="F102" i="45"/>
  <c r="F4" i="4"/>
  <c r="C10" i="37"/>
  <c r="D10" i="49" s="1"/>
  <c r="E82" i="37"/>
  <c r="E65" i="51"/>
  <c r="D65" i="13"/>
  <c r="C60" i="32"/>
  <c r="C81" i="13"/>
  <c r="C81" i="32" s="1"/>
  <c r="G66" i="51"/>
  <c r="E66" i="13"/>
  <c r="F66" i="51"/>
  <c r="F66" i="45"/>
  <c r="D4" i="32"/>
  <c r="C4" i="32" s="1"/>
  <c r="D14" i="32"/>
  <c r="AE99" i="53"/>
  <c r="Z99" i="53"/>
  <c r="C99" i="36"/>
  <c r="D99" i="47" s="1"/>
  <c r="D99" i="53"/>
  <c r="D48" i="32"/>
  <c r="C48" i="32" s="1"/>
  <c r="F101" i="51"/>
  <c r="F101" i="40" s="1"/>
  <c r="D101" i="13"/>
  <c r="E101" i="45" s="1"/>
  <c r="E101" i="51"/>
  <c r="Z14" i="54"/>
  <c r="AE14" i="54"/>
  <c r="D31" i="32"/>
  <c r="F36" i="40"/>
  <c r="Z88" i="51"/>
  <c r="AE88" i="51"/>
  <c r="D56" i="37"/>
  <c r="E34" i="51"/>
  <c r="D34" i="13"/>
  <c r="Z16" i="47"/>
  <c r="AE16" i="47"/>
  <c r="Z51" i="53"/>
  <c r="AE51" i="53"/>
  <c r="E101" i="32"/>
  <c r="D57" i="13"/>
  <c r="E57" i="51" s="1"/>
  <c r="F57" i="51"/>
  <c r="F57" i="40" s="1"/>
  <c r="D39" i="37"/>
  <c r="E39" i="49" s="1"/>
  <c r="F39" i="54"/>
  <c r="F39" i="40" s="1"/>
  <c r="E46" i="40"/>
  <c r="Z46" i="51"/>
  <c r="AE46" i="51"/>
  <c r="C46" i="13"/>
  <c r="D46" i="51" s="1"/>
  <c r="D46" i="40" s="1"/>
  <c r="G30" i="45"/>
  <c r="E30" i="13"/>
  <c r="C53" i="36"/>
  <c r="D53" i="53" s="1"/>
  <c r="E53" i="53"/>
  <c r="Z94" i="53"/>
  <c r="AE94" i="53"/>
  <c r="C94" i="36"/>
  <c r="D94" i="47" s="1"/>
  <c r="D94" i="53"/>
  <c r="D91" i="36"/>
  <c r="E91" i="53" s="1"/>
  <c r="F91" i="53"/>
  <c r="E60" i="45"/>
  <c r="C60" i="13"/>
  <c r="D60" i="51"/>
  <c r="D60" i="45"/>
  <c r="AE35" i="49"/>
  <c r="Z35" i="49"/>
  <c r="C35" i="37"/>
  <c r="D35" i="49" s="1"/>
  <c r="Z35" i="53"/>
  <c r="AE35" i="53"/>
  <c r="Z28" i="51"/>
  <c r="AE28" i="51"/>
  <c r="E38" i="32"/>
  <c r="D38" i="32" s="1"/>
  <c r="D33" i="32"/>
  <c r="F84" i="4"/>
  <c r="G84" i="24" s="1"/>
  <c r="F20" i="4"/>
  <c r="G20" i="24" s="1"/>
  <c r="G20" i="42" s="1"/>
  <c r="D93" i="30"/>
  <c r="E93" i="50" s="1"/>
  <c r="E78" i="32"/>
  <c r="D78" i="32" s="1"/>
  <c r="AE107" i="43"/>
  <c r="G32" i="23" s="1"/>
  <c r="Z107" i="43"/>
  <c r="B32" i="23" s="1"/>
  <c r="E68" i="37"/>
  <c r="F68" i="49" s="1"/>
  <c r="G68" i="54"/>
  <c r="G68" i="40" s="1"/>
  <c r="C63" i="37"/>
  <c r="D63" i="54" s="1"/>
  <c r="D63" i="40" s="1"/>
  <c r="E63" i="49"/>
  <c r="E63" i="42" s="1"/>
  <c r="E100" i="32"/>
  <c r="D100" i="32" s="1"/>
  <c r="C41" i="13"/>
  <c r="D41" i="51" s="1"/>
  <c r="F95" i="51"/>
  <c r="F95" i="40" s="1"/>
  <c r="D95" i="13"/>
  <c r="D95" i="32" s="1"/>
  <c r="E95" i="45"/>
  <c r="H84" i="42"/>
  <c r="E106" i="34" a="1"/>
  <c r="E106" i="34" s="1"/>
  <c r="F106" i="46" s="1"/>
  <c r="F80" i="32"/>
  <c r="E80" i="32" s="1"/>
  <c r="G10" i="45"/>
  <c r="E10" i="13"/>
  <c r="F10" i="51"/>
  <c r="F10" i="40" s="1"/>
  <c r="D36" i="37"/>
  <c r="E36" i="54" s="1"/>
  <c r="E36" i="49"/>
  <c r="E77" i="13"/>
  <c r="E62" i="32"/>
  <c r="D62" i="32" s="1"/>
  <c r="E23" i="24" l="1"/>
  <c r="Z35" i="24"/>
  <c r="AE35" i="24"/>
  <c r="G30" i="42"/>
  <c r="AE101" i="24"/>
  <c r="Z101" i="24"/>
  <c r="E79" i="24"/>
  <c r="C101" i="4"/>
  <c r="D101" i="24" s="1"/>
  <c r="AE47" i="24"/>
  <c r="Z47" i="24"/>
  <c r="D53" i="4"/>
  <c r="E53" i="24" s="1"/>
  <c r="E41" i="4"/>
  <c r="F41" i="24" s="1"/>
  <c r="E37" i="4"/>
  <c r="F37" i="24" s="1"/>
  <c r="F37" i="42" s="1"/>
  <c r="AE43" i="24"/>
  <c r="Z43" i="24"/>
  <c r="AE77" i="24"/>
  <c r="Z77" i="24"/>
  <c r="D65" i="4"/>
  <c r="C65" i="4" s="1"/>
  <c r="D65" i="24" s="1"/>
  <c r="D73" i="4"/>
  <c r="E73" i="24"/>
  <c r="D93" i="4"/>
  <c r="E93" i="24" s="1"/>
  <c r="E93" i="42" s="1"/>
  <c r="C43" i="4"/>
  <c r="D43" i="24"/>
  <c r="C77" i="4"/>
  <c r="D77" i="24" s="1"/>
  <c r="D61" i="4"/>
  <c r="C61" i="4" s="1"/>
  <c r="D61" i="24" s="1"/>
  <c r="E61" i="24"/>
  <c r="C47" i="4"/>
  <c r="D47" i="24" s="1"/>
  <c r="AE89" i="24"/>
  <c r="Z89" i="24"/>
  <c r="C55" i="4"/>
  <c r="D55" i="24" s="1"/>
  <c r="D59" i="42"/>
  <c r="C89" i="4"/>
  <c r="D89" i="24" s="1"/>
  <c r="AE85" i="24"/>
  <c r="Z85" i="24"/>
  <c r="Z79" i="24"/>
  <c r="AE79" i="24"/>
  <c r="E55" i="24"/>
  <c r="Z59" i="24"/>
  <c r="AE59" i="24"/>
  <c r="C85" i="4"/>
  <c r="D85" i="24" s="1"/>
  <c r="G9" i="42"/>
  <c r="AD107" i="42"/>
  <c r="F39" i="23" s="1"/>
  <c r="AA107" i="42"/>
  <c r="C39" i="23" s="1"/>
  <c r="H105" i="49"/>
  <c r="H105" i="42" s="1"/>
  <c r="F105" i="37"/>
  <c r="G105" i="54" s="1"/>
  <c r="G105" i="40" s="1"/>
  <c r="AD105" i="40"/>
  <c r="F12" i="41" s="1"/>
  <c r="AA105" i="40"/>
  <c r="C12" i="41" s="1"/>
  <c r="G32" i="40"/>
  <c r="H105" i="54"/>
  <c r="H105" i="40" s="1"/>
  <c r="H107" i="49"/>
  <c r="H107" i="42" s="1"/>
  <c r="F107" i="37"/>
  <c r="G107" i="54" s="1"/>
  <c r="G107" i="40" s="1"/>
  <c r="G107" i="49"/>
  <c r="G107" i="42" s="1"/>
  <c r="E91" i="47"/>
  <c r="G66" i="40"/>
  <c r="E29" i="53"/>
  <c r="F34" i="40"/>
  <c r="D13" i="53"/>
  <c r="E53" i="49"/>
  <c r="D31" i="47"/>
  <c r="F83" i="49"/>
  <c r="F83" i="42" s="1"/>
  <c r="D51" i="54"/>
  <c r="F79" i="54"/>
  <c r="F79" i="40" s="1"/>
  <c r="F23" i="54"/>
  <c r="E69" i="53"/>
  <c r="C69" i="36"/>
  <c r="D69" i="53" s="1"/>
  <c r="E26" i="53"/>
  <c r="C26" i="36"/>
  <c r="D26" i="47" s="1"/>
  <c r="G22" i="49"/>
  <c r="E22" i="37"/>
  <c r="F22" i="49" s="1"/>
  <c r="D90" i="37"/>
  <c r="E90" i="49" s="1"/>
  <c r="E90" i="54"/>
  <c r="F90" i="54"/>
  <c r="G32" i="49"/>
  <c r="G32" i="42" s="1"/>
  <c r="E32" i="37"/>
  <c r="F32" i="49"/>
  <c r="F32" i="42" s="1"/>
  <c r="E71" i="37"/>
  <c r="F71" i="49"/>
  <c r="F71" i="42" s="1"/>
  <c r="F71" i="54"/>
  <c r="F71" i="40" s="1"/>
  <c r="D22" i="36"/>
  <c r="E22" i="53" s="1"/>
  <c r="G69" i="49"/>
  <c r="G69" i="42" s="1"/>
  <c r="E69" i="37"/>
  <c r="F69" i="54" s="1"/>
  <c r="F69" i="40" s="1"/>
  <c r="G65" i="49"/>
  <c r="G65" i="42" s="1"/>
  <c r="G65" i="54"/>
  <c r="G65" i="40" s="1"/>
  <c r="E65" i="37"/>
  <c r="G8" i="54"/>
  <c r="G8" i="40" s="1"/>
  <c r="E8" i="37"/>
  <c r="F8" i="49" s="1"/>
  <c r="F8" i="42" s="1"/>
  <c r="F3" i="47"/>
  <c r="D3" i="36"/>
  <c r="E3" i="47" s="1"/>
  <c r="F21" i="53"/>
  <c r="D21" i="36"/>
  <c r="E21" i="53" s="1"/>
  <c r="F12" i="47"/>
  <c r="G6" i="49"/>
  <c r="G6" i="42" s="1"/>
  <c r="E6" i="37"/>
  <c r="F6" i="54"/>
  <c r="G18" i="54"/>
  <c r="G18" i="40" s="1"/>
  <c r="E18" i="37"/>
  <c r="G21" i="49"/>
  <c r="G21" i="42" s="1"/>
  <c r="E21" i="37"/>
  <c r="F21" i="49" s="1"/>
  <c r="F21" i="42" s="1"/>
  <c r="G24" i="54"/>
  <c r="G24" i="40" s="1"/>
  <c r="E24" i="37"/>
  <c r="F24" i="49" s="1"/>
  <c r="G20" i="54"/>
  <c r="G20" i="40" s="1"/>
  <c r="E20" i="37"/>
  <c r="F20" i="49" s="1"/>
  <c r="F33" i="54"/>
  <c r="F33" i="40" s="1"/>
  <c r="D33" i="37"/>
  <c r="F33" i="49"/>
  <c r="F33" i="42" s="1"/>
  <c r="D42" i="37"/>
  <c r="F42" i="54"/>
  <c r="F42" i="40" s="1"/>
  <c r="F42" i="49"/>
  <c r="G11" i="54"/>
  <c r="G11" i="40" s="1"/>
  <c r="E11" i="37"/>
  <c r="G11" i="49"/>
  <c r="G11" i="42" s="1"/>
  <c r="F74" i="47"/>
  <c r="D74" i="36"/>
  <c r="E74" i="53" s="1"/>
  <c r="G3" i="54"/>
  <c r="G3" i="40" s="1"/>
  <c r="E3" i="37"/>
  <c r="F3" i="49" s="1"/>
  <c r="E68" i="47"/>
  <c r="D16" i="47"/>
  <c r="G22" i="42"/>
  <c r="F90" i="40"/>
  <c r="G12" i="42"/>
  <c r="Z69" i="47"/>
  <c r="AE69" i="47"/>
  <c r="Z26" i="47"/>
  <c r="AE26" i="47"/>
  <c r="F26" i="49"/>
  <c r="F26" i="54"/>
  <c r="F26" i="40" s="1"/>
  <c r="D26" i="37"/>
  <c r="G67" i="49"/>
  <c r="G67" i="42" s="1"/>
  <c r="G67" i="54"/>
  <c r="G67" i="40" s="1"/>
  <c r="E67" i="37"/>
  <c r="G76" i="49"/>
  <c r="G76" i="42" s="1"/>
  <c r="E76" i="37"/>
  <c r="F76" i="54" s="1"/>
  <c r="F76" i="40" s="1"/>
  <c r="F76" i="49"/>
  <c r="G66" i="49"/>
  <c r="G66" i="42" s="1"/>
  <c r="E66" i="37"/>
  <c r="F66" i="54" s="1"/>
  <c r="F66" i="40" s="1"/>
  <c r="F43" i="49"/>
  <c r="F43" i="42" s="1"/>
  <c r="D43" i="37"/>
  <c r="F43" i="54"/>
  <c r="F43" i="40" s="1"/>
  <c r="E9" i="53"/>
  <c r="D9" i="36"/>
  <c r="E9" i="47"/>
  <c r="E33" i="53"/>
  <c r="E33" i="47"/>
  <c r="C33" i="36"/>
  <c r="F6" i="53"/>
  <c r="D6" i="36"/>
  <c r="E6" i="47"/>
  <c r="E6" i="53"/>
  <c r="F83" i="53"/>
  <c r="F83" i="40" s="1"/>
  <c r="D83" i="36"/>
  <c r="E83" i="47"/>
  <c r="E83" i="53"/>
  <c r="D7" i="36"/>
  <c r="E7" i="53" s="1"/>
  <c r="E7" i="47"/>
  <c r="G22" i="40"/>
  <c r="G77" i="49"/>
  <c r="G77" i="42" s="1"/>
  <c r="E77" i="37"/>
  <c r="F77" i="54"/>
  <c r="G88" i="54"/>
  <c r="G88" i="40" s="1"/>
  <c r="E88" i="37"/>
  <c r="F88" i="49" s="1"/>
  <c r="F88" i="42" s="1"/>
  <c r="F24" i="47"/>
  <c r="D24" i="36"/>
  <c r="E24" i="47" s="1"/>
  <c r="G84" i="49"/>
  <c r="G84" i="42" s="1"/>
  <c r="G84" i="54"/>
  <c r="G84" i="40" s="1"/>
  <c r="E84" i="37"/>
  <c r="F65" i="47"/>
  <c r="D65" i="36"/>
  <c r="E65" i="47"/>
  <c r="F18" i="47"/>
  <c r="D18" i="36"/>
  <c r="E18" i="47" s="1"/>
  <c r="E18" i="53"/>
  <c r="G7" i="49"/>
  <c r="G7" i="42" s="1"/>
  <c r="E7" i="37"/>
  <c r="G7" i="54"/>
  <c r="G7" i="40" s="1"/>
  <c r="D12" i="36"/>
  <c r="E12" i="47" s="1"/>
  <c r="G9" i="54"/>
  <c r="G9" i="40" s="1"/>
  <c r="E9" i="37"/>
  <c r="F9" i="49"/>
  <c r="F9" i="42" s="1"/>
  <c r="F73" i="53"/>
  <c r="F73" i="40" s="1"/>
  <c r="D73" i="36"/>
  <c r="F73" i="47"/>
  <c r="F32" i="53"/>
  <c r="D32" i="36"/>
  <c r="E32" i="53" s="1"/>
  <c r="G12" i="54"/>
  <c r="G12" i="40" s="1"/>
  <c r="E12" i="37"/>
  <c r="F68" i="54"/>
  <c r="D35" i="54"/>
  <c r="E39" i="54"/>
  <c r="F98" i="49"/>
  <c r="F54" i="54"/>
  <c r="E89" i="47"/>
  <c r="F49" i="49"/>
  <c r="F49" i="42" s="1"/>
  <c r="E94" i="49"/>
  <c r="D70" i="47"/>
  <c r="E101" i="49"/>
  <c r="E95" i="54"/>
  <c r="Z95" i="54" s="1"/>
  <c r="F41" i="49"/>
  <c r="F109" i="47"/>
  <c r="D109" i="36"/>
  <c r="E109" i="53" s="1"/>
  <c r="G108" i="49"/>
  <c r="G108" i="42" s="1"/>
  <c r="F106" i="49"/>
  <c r="G108" i="40"/>
  <c r="F61" i="49"/>
  <c r="F61" i="42" s="1"/>
  <c r="F29" i="49"/>
  <c r="F29" i="42" s="1"/>
  <c r="F62" i="54"/>
  <c r="F62" i="40" s="1"/>
  <c r="F86" i="49"/>
  <c r="D27" i="49"/>
  <c r="F91" i="54"/>
  <c r="F91" i="40" s="1"/>
  <c r="E13" i="49"/>
  <c r="E13" i="42" s="1"/>
  <c r="AE13" i="42" s="1"/>
  <c r="D60" i="54"/>
  <c r="D60" i="40" s="1"/>
  <c r="G109" i="40"/>
  <c r="G109" i="49"/>
  <c r="F38" i="49"/>
  <c r="C101" i="37"/>
  <c r="D101" i="54"/>
  <c r="D101" i="49"/>
  <c r="C95" i="37"/>
  <c r="D95" i="54" s="1"/>
  <c r="D93" i="49"/>
  <c r="E108" i="37"/>
  <c r="F108" i="54" s="1"/>
  <c r="D34" i="37"/>
  <c r="E34" i="49" s="1"/>
  <c r="F86" i="40"/>
  <c r="F38" i="40"/>
  <c r="F54" i="40"/>
  <c r="E109" i="37"/>
  <c r="F109" i="54" s="1"/>
  <c r="D38" i="37"/>
  <c r="E38" i="49" s="1"/>
  <c r="AE101" i="49"/>
  <c r="Z101" i="49"/>
  <c r="Z101" i="54"/>
  <c r="AE101" i="54"/>
  <c r="AE95" i="54"/>
  <c r="AE95" i="49"/>
  <c r="Z95" i="49"/>
  <c r="D37" i="37"/>
  <c r="C37" i="37" s="1"/>
  <c r="D37" i="54" s="1"/>
  <c r="D37" i="40" s="1"/>
  <c r="F37" i="54"/>
  <c r="F37" i="40" s="1"/>
  <c r="E37" i="54"/>
  <c r="D74" i="37"/>
  <c r="E74" i="49" s="1"/>
  <c r="Z93" i="54"/>
  <c r="AE93" i="54"/>
  <c r="D106" i="37"/>
  <c r="E106" i="54" s="1"/>
  <c r="D41" i="37"/>
  <c r="E41" i="49" s="1"/>
  <c r="AE110" i="52"/>
  <c r="G68" i="41" s="1"/>
  <c r="G66" i="41" s="1"/>
  <c r="F109" i="32"/>
  <c r="G109" i="46"/>
  <c r="G109" i="42" s="1"/>
  <c r="E109" i="34" a="1"/>
  <c r="E109" i="34" s="1"/>
  <c r="D35" i="40"/>
  <c r="G86" i="42"/>
  <c r="F105" i="52"/>
  <c r="C110" i="32"/>
  <c r="D110" i="52"/>
  <c r="Z101" i="45"/>
  <c r="AE101" i="45"/>
  <c r="E101" i="42"/>
  <c r="Z16" i="49"/>
  <c r="AE16" i="49"/>
  <c r="Z86" i="53"/>
  <c r="AE86" i="53"/>
  <c r="Z29" i="51"/>
  <c r="AE29" i="51"/>
  <c r="F106" i="42"/>
  <c r="AE94" i="54"/>
  <c r="Z94" i="54"/>
  <c r="E94" i="40"/>
  <c r="Z50" i="45"/>
  <c r="AE50" i="45"/>
  <c r="AE13" i="54"/>
  <c r="Z13" i="54"/>
  <c r="Z19" i="49"/>
  <c r="AE19" i="49"/>
  <c r="Z63" i="42"/>
  <c r="AE63" i="42"/>
  <c r="Z38" i="51"/>
  <c r="AE38" i="51"/>
  <c r="AE82" i="47"/>
  <c r="Z82" i="47"/>
  <c r="Z47" i="51"/>
  <c r="AE47" i="51"/>
  <c r="Z45" i="51"/>
  <c r="AE45" i="51"/>
  <c r="E45" i="40"/>
  <c r="AE79" i="53"/>
  <c r="Z79" i="53"/>
  <c r="AE33" i="45"/>
  <c r="Z33" i="45"/>
  <c r="Z96" i="47"/>
  <c r="AE96" i="47"/>
  <c r="Z39" i="45"/>
  <c r="E39" i="42"/>
  <c r="AE39" i="45"/>
  <c r="AE72" i="49"/>
  <c r="Z72" i="49"/>
  <c r="E72" i="42"/>
  <c r="Z99" i="51"/>
  <c r="AE99" i="51"/>
  <c r="E90" i="40"/>
  <c r="AE90" i="51"/>
  <c r="Z90" i="51"/>
  <c r="AE55" i="49"/>
  <c r="Z55" i="49"/>
  <c r="Z17" i="49"/>
  <c r="AE17" i="49"/>
  <c r="E17" i="42"/>
  <c r="AE93" i="50"/>
  <c r="Z93" i="50"/>
  <c r="Z57" i="51"/>
  <c r="AE57" i="51"/>
  <c r="E57" i="40"/>
  <c r="Z109" i="43"/>
  <c r="B58" i="23" s="1"/>
  <c r="AE109" i="43"/>
  <c r="G58" i="23" s="1"/>
  <c r="AE14" i="45"/>
  <c r="Z14" i="45"/>
  <c r="AE100" i="51"/>
  <c r="Z100" i="51"/>
  <c r="Z99" i="50"/>
  <c r="AE99" i="50"/>
  <c r="Z78" i="45"/>
  <c r="AE78" i="45"/>
  <c r="AE15" i="53"/>
  <c r="Z15" i="53"/>
  <c r="Z75" i="49"/>
  <c r="AE75" i="49"/>
  <c r="AE44" i="54"/>
  <c r="Z44" i="54"/>
  <c r="E44" i="40"/>
  <c r="Z5" i="51"/>
  <c r="AE5" i="51"/>
  <c r="E5" i="40"/>
  <c r="Z93" i="45"/>
  <c r="AE93" i="45"/>
  <c r="AE98" i="45"/>
  <c r="Z98" i="45"/>
  <c r="F77" i="45"/>
  <c r="D77" i="13"/>
  <c r="E77" i="45"/>
  <c r="AE36" i="54"/>
  <c r="Z36" i="54"/>
  <c r="G10" i="42"/>
  <c r="F106" i="52"/>
  <c r="F106" i="40" s="1"/>
  <c r="Z95" i="45"/>
  <c r="AE95" i="45"/>
  <c r="E95" i="42"/>
  <c r="AE91" i="53"/>
  <c r="Z91" i="53"/>
  <c r="D53" i="47"/>
  <c r="F30" i="45"/>
  <c r="D30" i="13"/>
  <c r="E30" i="51"/>
  <c r="AE46" i="40"/>
  <c r="Z46" i="40"/>
  <c r="AE39" i="49"/>
  <c r="Z39" i="49"/>
  <c r="E57" i="45"/>
  <c r="C56" i="37"/>
  <c r="D56" i="54" s="1"/>
  <c r="D56" i="49"/>
  <c r="E56" i="54"/>
  <c r="D81" i="45"/>
  <c r="D82" i="37"/>
  <c r="E82" i="49" s="1"/>
  <c r="D10" i="54"/>
  <c r="E4" i="4"/>
  <c r="F4" i="24"/>
  <c r="F4" i="42" s="1"/>
  <c r="Z70" i="49"/>
  <c r="AE70" i="49"/>
  <c r="E38" i="45"/>
  <c r="Z68" i="53"/>
  <c r="AE68" i="53"/>
  <c r="C89" i="30"/>
  <c r="D89" i="50"/>
  <c r="Z19" i="51"/>
  <c r="AE19" i="51"/>
  <c r="F73" i="49"/>
  <c r="F73" i="42" s="1"/>
  <c r="C95" i="30"/>
  <c r="D95" i="50"/>
  <c r="F108" i="51"/>
  <c r="E108" i="51"/>
  <c r="D108" i="13"/>
  <c r="E108" i="45"/>
  <c r="D15" i="37"/>
  <c r="E15" i="54" s="1"/>
  <c r="E15" i="40" s="1"/>
  <c r="E15" i="49"/>
  <c r="Z68" i="45"/>
  <c r="AE68" i="45"/>
  <c r="F100" i="49"/>
  <c r="C80" i="37"/>
  <c r="D80" i="54" s="1"/>
  <c r="E16" i="51"/>
  <c r="C16" i="13"/>
  <c r="D16" i="51" s="1"/>
  <c r="D16" i="45"/>
  <c r="E16" i="54"/>
  <c r="Z59" i="42"/>
  <c r="AE59" i="42"/>
  <c r="AE86" i="47"/>
  <c r="Z86" i="47"/>
  <c r="Z29" i="45"/>
  <c r="AE29" i="45"/>
  <c r="Z110" i="43"/>
  <c r="B71" i="23" s="1"/>
  <c r="AE110" i="43"/>
  <c r="G71" i="23" s="1"/>
  <c r="D28" i="37"/>
  <c r="E28" i="49" s="1"/>
  <c r="E56" i="32"/>
  <c r="D56" i="13"/>
  <c r="E56" i="45" s="1"/>
  <c r="E56" i="51"/>
  <c r="E36" i="4"/>
  <c r="F36" i="24" s="1"/>
  <c r="F36" i="42" s="1"/>
  <c r="E68" i="4"/>
  <c r="F68" i="24" s="1"/>
  <c r="F68" i="42" s="1"/>
  <c r="Z48" i="42"/>
  <c r="AE48" i="42"/>
  <c r="F77" i="51"/>
  <c r="F77" i="40" s="1"/>
  <c r="AE36" i="49"/>
  <c r="Z36" i="49"/>
  <c r="C36" i="37"/>
  <c r="D36" i="54" s="1"/>
  <c r="F10" i="45"/>
  <c r="D10" i="13"/>
  <c r="E10" i="51" s="1"/>
  <c r="E95" i="51"/>
  <c r="D41" i="45"/>
  <c r="D63" i="49"/>
  <c r="D63" i="42" s="1"/>
  <c r="D68" i="37"/>
  <c r="E68" i="49" s="1"/>
  <c r="C91" i="36"/>
  <c r="D91" i="53" s="1"/>
  <c r="D91" i="47"/>
  <c r="AE53" i="53"/>
  <c r="Z53" i="53"/>
  <c r="E53" i="40"/>
  <c r="F30" i="51"/>
  <c r="F30" i="40" s="1"/>
  <c r="D46" i="45"/>
  <c r="C39" i="37"/>
  <c r="D39" i="54" s="1"/>
  <c r="D101" i="32"/>
  <c r="C34" i="13"/>
  <c r="D34" i="51" s="1"/>
  <c r="E34" i="45"/>
  <c r="E56" i="49"/>
  <c r="D66" i="13"/>
  <c r="E66" i="51"/>
  <c r="E66" i="45"/>
  <c r="D81" i="51"/>
  <c r="E65" i="45"/>
  <c r="C65" i="13"/>
  <c r="D65" i="51" s="1"/>
  <c r="D65" i="45"/>
  <c r="F82" i="49"/>
  <c r="E77" i="32"/>
  <c r="D77" i="32" s="1"/>
  <c r="G4" i="24"/>
  <c r="G4" i="42" s="1"/>
  <c r="D102" i="13"/>
  <c r="E102" i="45"/>
  <c r="E102" i="51"/>
  <c r="D43" i="45"/>
  <c r="D61" i="47"/>
  <c r="D4" i="51"/>
  <c r="C70" i="37"/>
  <c r="D70" i="54" s="1"/>
  <c r="E70" i="54"/>
  <c r="F58" i="51"/>
  <c r="F58" i="40" s="1"/>
  <c r="D58" i="13"/>
  <c r="E58" i="45" s="1"/>
  <c r="F81" i="49"/>
  <c r="F81" i="42" s="1"/>
  <c r="Z25" i="54"/>
  <c r="AE25" i="54"/>
  <c r="E25" i="40"/>
  <c r="D25" i="49"/>
  <c r="D25" i="42" s="1"/>
  <c r="AE68" i="47"/>
  <c r="Z68" i="47"/>
  <c r="C68" i="36"/>
  <c r="D68" i="53" s="1"/>
  <c r="E89" i="50"/>
  <c r="E19" i="45"/>
  <c r="C19" i="13"/>
  <c r="D19" i="45" s="1"/>
  <c r="Z13" i="42"/>
  <c r="D61" i="37"/>
  <c r="E61" i="54" s="1"/>
  <c r="C46" i="32"/>
  <c r="E55" i="51"/>
  <c r="C55" i="13"/>
  <c r="D55" i="51"/>
  <c r="D55" i="45"/>
  <c r="E95" i="50"/>
  <c r="F108" i="45"/>
  <c r="F15" i="54"/>
  <c r="F15" i="40" s="1"/>
  <c r="D68" i="51"/>
  <c r="C68" i="13"/>
  <c r="D68" i="45" s="1"/>
  <c r="E68" i="51"/>
  <c r="D105" i="34" a="1"/>
  <c r="D105" i="34" s="1"/>
  <c r="E105" i="52" s="1"/>
  <c r="E80" i="49"/>
  <c r="E80" i="54"/>
  <c r="E70" i="4"/>
  <c r="F70" i="24" s="1"/>
  <c r="F70" i="42" s="1"/>
  <c r="E46" i="4"/>
  <c r="F46" i="24" s="1"/>
  <c r="F46" i="42" s="1"/>
  <c r="E6" i="4"/>
  <c r="F6" i="24" s="1"/>
  <c r="E16" i="45"/>
  <c r="D89" i="37"/>
  <c r="E89" i="54" s="1"/>
  <c r="D85" i="54"/>
  <c r="D98" i="37"/>
  <c r="E98" i="49" s="1"/>
  <c r="C110" i="6"/>
  <c r="D110" i="43"/>
  <c r="F28" i="54"/>
  <c r="F28" i="40" s="1"/>
  <c r="F56" i="51"/>
  <c r="F56" i="40" s="1"/>
  <c r="F110" i="49"/>
  <c r="G36" i="24"/>
  <c r="G36" i="42" s="1"/>
  <c r="G68" i="24"/>
  <c r="G68" i="42" s="1"/>
  <c r="D54" i="37"/>
  <c r="E54" i="49" s="1"/>
  <c r="Z48" i="40"/>
  <c r="AE48" i="40"/>
  <c r="C31" i="32"/>
  <c r="AE70" i="47"/>
  <c r="Z70" i="47"/>
  <c r="C89" i="36"/>
  <c r="D89" i="53" s="1"/>
  <c r="Z29" i="53"/>
  <c r="AE29" i="53"/>
  <c r="C29" i="36"/>
  <c r="D29" i="47" s="1"/>
  <c r="E62" i="45"/>
  <c r="C62" i="13"/>
  <c r="C62" i="32" s="1"/>
  <c r="D62" i="51"/>
  <c r="Z67" i="53"/>
  <c r="AE67" i="53"/>
  <c r="D67" i="47"/>
  <c r="Z92" i="54"/>
  <c r="AE92" i="54"/>
  <c r="E82" i="4"/>
  <c r="F82" i="24" s="1"/>
  <c r="D49" i="37"/>
  <c r="E49" i="54" s="1"/>
  <c r="F84" i="45"/>
  <c r="D84" i="13"/>
  <c r="E84" i="45" s="1"/>
  <c r="Z41" i="51"/>
  <c r="AE41" i="51"/>
  <c r="E54" i="4"/>
  <c r="F54" i="24" s="1"/>
  <c r="E30" i="4"/>
  <c r="F30" i="24" s="1"/>
  <c r="E60" i="4"/>
  <c r="F60" i="24" s="1"/>
  <c r="F60" i="42" s="1"/>
  <c r="E24" i="51"/>
  <c r="C24" i="13"/>
  <c r="D24" i="45" s="1"/>
  <c r="D24" i="51"/>
  <c r="D40" i="37"/>
  <c r="E40" i="54" s="1"/>
  <c r="F40" i="54"/>
  <c r="F40" i="40" s="1"/>
  <c r="E79" i="47"/>
  <c r="D75" i="13"/>
  <c r="E75" i="45" s="1"/>
  <c r="F75" i="45"/>
  <c r="F75" i="42" s="1"/>
  <c r="E36" i="45"/>
  <c r="C36" i="13"/>
  <c r="C36" i="32" s="1"/>
  <c r="Z11" i="51"/>
  <c r="AE11" i="51"/>
  <c r="C11" i="13"/>
  <c r="D11" i="51" s="1"/>
  <c r="E66" i="32"/>
  <c r="Z81" i="51"/>
  <c r="AE81" i="51"/>
  <c r="Z10" i="54"/>
  <c r="AE10" i="54"/>
  <c r="E109" i="4"/>
  <c r="F109" i="24" s="1"/>
  <c r="F96" i="42"/>
  <c r="E96" i="32"/>
  <c r="E96" i="45"/>
  <c r="D96" i="13"/>
  <c r="E96" i="51"/>
  <c r="Z4" i="51"/>
  <c r="E4" i="40"/>
  <c r="AE4" i="51"/>
  <c r="Z32" i="51"/>
  <c r="AE32" i="51"/>
  <c r="C32" i="13"/>
  <c r="D32" i="51" s="1"/>
  <c r="D37" i="49"/>
  <c r="E92" i="40"/>
  <c r="E86" i="49"/>
  <c r="D86" i="37"/>
  <c r="C91" i="30"/>
  <c r="D91" i="50" s="1"/>
  <c r="D45" i="54"/>
  <c r="D68" i="32"/>
  <c r="C68" i="32" s="1"/>
  <c r="D50" i="32"/>
  <c r="E51" i="51"/>
  <c r="C51" i="13"/>
  <c r="D51" i="45" s="1"/>
  <c r="D51" i="42" s="1"/>
  <c r="D69" i="51"/>
  <c r="D69" i="45"/>
  <c r="AE53" i="49"/>
  <c r="Z53" i="49"/>
  <c r="C53" i="37"/>
  <c r="D53" i="54" s="1"/>
  <c r="D53" i="40" s="1"/>
  <c r="E105" i="32"/>
  <c r="E30" i="32"/>
  <c r="D30" i="32" s="1"/>
  <c r="E52" i="4"/>
  <c r="F52" i="24" s="1"/>
  <c r="F52" i="42" s="1"/>
  <c r="D83" i="37"/>
  <c r="E83" i="54" s="1"/>
  <c r="D48" i="45"/>
  <c r="D23" i="32"/>
  <c r="C101" i="30"/>
  <c r="D101" i="50"/>
  <c r="E75" i="32"/>
  <c r="D75" i="32" s="1"/>
  <c r="AE48" i="49"/>
  <c r="Z48" i="49"/>
  <c r="D48" i="49"/>
  <c r="AE75" i="47"/>
  <c r="Z75" i="47"/>
  <c r="E100" i="4"/>
  <c r="F100" i="24" s="1"/>
  <c r="F100" i="42" s="1"/>
  <c r="E62" i="4"/>
  <c r="F62" i="24" s="1"/>
  <c r="F62" i="42" s="1"/>
  <c r="E38" i="4"/>
  <c r="F38" i="24" s="1"/>
  <c r="F38" i="42" s="1"/>
  <c r="E14" i="4"/>
  <c r="F14" i="24" s="1"/>
  <c r="F14" i="42" s="1"/>
  <c r="E28" i="4"/>
  <c r="F28" i="24"/>
  <c r="F28" i="42" s="1"/>
  <c r="E92" i="4"/>
  <c r="F92" i="24" s="1"/>
  <c r="F92" i="42" s="1"/>
  <c r="F20" i="51"/>
  <c r="D20" i="13"/>
  <c r="E20" i="45" s="1"/>
  <c r="E20" i="51"/>
  <c r="Z80" i="47"/>
  <c r="AE80" i="47"/>
  <c r="D23" i="47"/>
  <c r="C23" i="36"/>
  <c r="D23" i="53" s="1"/>
  <c r="E23" i="53"/>
  <c r="G23" i="42"/>
  <c r="Z70" i="53"/>
  <c r="AE70" i="53"/>
  <c r="AE5" i="54"/>
  <c r="Z5" i="54"/>
  <c r="C5" i="37"/>
  <c r="D5" i="49" s="1"/>
  <c r="F89" i="42"/>
  <c r="C54" i="36"/>
  <c r="D54" i="47" s="1"/>
  <c r="Z22" i="45"/>
  <c r="AE22" i="45"/>
  <c r="C22" i="13"/>
  <c r="D22" i="45"/>
  <c r="D22" i="51"/>
  <c r="Z30" i="49"/>
  <c r="AE30" i="49"/>
  <c r="C30" i="37"/>
  <c r="D30" i="54" s="1"/>
  <c r="D24" i="32"/>
  <c r="C24" i="32" s="1"/>
  <c r="F27" i="45"/>
  <c r="F27" i="42" s="1"/>
  <c r="D27" i="13"/>
  <c r="E27" i="45" s="1"/>
  <c r="F47" i="40"/>
  <c r="Z4" i="54"/>
  <c r="AE4" i="54"/>
  <c r="C4" i="37"/>
  <c r="D4" i="49" s="1"/>
  <c r="D47" i="37"/>
  <c r="E47" i="54" s="1"/>
  <c r="E47" i="40" s="1"/>
  <c r="F47" i="49"/>
  <c r="F47" i="42" s="1"/>
  <c r="G52" i="42"/>
  <c r="E15" i="45"/>
  <c r="C15" i="13"/>
  <c r="C15" i="32" s="1"/>
  <c r="AE49" i="47"/>
  <c r="Z49" i="47"/>
  <c r="C49" i="36"/>
  <c r="D49" i="53" s="1"/>
  <c r="Z11" i="53"/>
  <c r="AE11" i="53"/>
  <c r="F98" i="40"/>
  <c r="E78" i="51"/>
  <c r="C41" i="32"/>
  <c r="E15" i="47"/>
  <c r="D23" i="37"/>
  <c r="E23" i="54" s="1"/>
  <c r="E44" i="49"/>
  <c r="AE35" i="42"/>
  <c r="Z35" i="42"/>
  <c r="F23" i="51"/>
  <c r="F23" i="40" s="1"/>
  <c r="D23" i="13"/>
  <c r="E23" i="51"/>
  <c r="E70" i="51"/>
  <c r="C70" i="13"/>
  <c r="C70" i="32" s="1"/>
  <c r="D70" i="51"/>
  <c r="D55" i="32"/>
  <c r="E27" i="32"/>
  <c r="D27" i="32" s="1"/>
  <c r="D92" i="49"/>
  <c r="E20" i="32"/>
  <c r="D20" i="32" s="1"/>
  <c r="E42" i="51"/>
  <c r="C42" i="13"/>
  <c r="C42" i="32" s="1"/>
  <c r="D42" i="45"/>
  <c r="D52" i="13"/>
  <c r="E52" i="45"/>
  <c r="E52" i="51"/>
  <c r="D7" i="13"/>
  <c r="E7" i="45"/>
  <c r="E7" i="51"/>
  <c r="D74" i="13"/>
  <c r="E74" i="45"/>
  <c r="F74" i="51"/>
  <c r="F74" i="40" s="1"/>
  <c r="Z4" i="53"/>
  <c r="AE4" i="53"/>
  <c r="Z64" i="54"/>
  <c r="AE64" i="54"/>
  <c r="E64" i="40"/>
  <c r="C64" i="37"/>
  <c r="D64" i="49" s="1"/>
  <c r="D64" i="42" s="1"/>
  <c r="D34" i="32"/>
  <c r="C34" i="32" s="1"/>
  <c r="D65" i="32"/>
  <c r="C65" i="32" s="1"/>
  <c r="AE60" i="40"/>
  <c r="Z60" i="40"/>
  <c r="E58" i="32"/>
  <c r="D58" i="32" s="1"/>
  <c r="AE59" i="40"/>
  <c r="Z59" i="40"/>
  <c r="D106" i="34" a="1"/>
  <c r="D106" i="34" s="1"/>
  <c r="E106" i="52" s="1"/>
  <c r="C95" i="13"/>
  <c r="C95" i="32" s="1"/>
  <c r="D95" i="51"/>
  <c r="D95" i="40" s="1"/>
  <c r="Z63" i="49"/>
  <c r="AE63" i="49"/>
  <c r="C93" i="30"/>
  <c r="D93" i="50"/>
  <c r="E20" i="4"/>
  <c r="F20" i="24" s="1"/>
  <c r="E84" i="4"/>
  <c r="F84" i="24" s="1"/>
  <c r="AE60" i="45"/>
  <c r="Z60" i="45"/>
  <c r="AE91" i="47"/>
  <c r="Z91" i="47"/>
  <c r="AE39" i="54"/>
  <c r="Z39" i="54"/>
  <c r="C57" i="13"/>
  <c r="D57" i="45" s="1"/>
  <c r="D57" i="42" s="1"/>
  <c r="Z34" i="51"/>
  <c r="AE34" i="51"/>
  <c r="AE101" i="51"/>
  <c r="Z101" i="51"/>
  <c r="C101" i="13"/>
  <c r="D101" i="45" s="1"/>
  <c r="D101" i="51"/>
  <c r="D101" i="40" s="1"/>
  <c r="Z65" i="51"/>
  <c r="AE65" i="51"/>
  <c r="F82" i="54"/>
  <c r="F82" i="40" s="1"/>
  <c r="AE43" i="51"/>
  <c r="Z43" i="51"/>
  <c r="D38" i="45"/>
  <c r="C38" i="13"/>
  <c r="C38" i="32" s="1"/>
  <c r="D38" i="51"/>
  <c r="D81" i="37"/>
  <c r="E81" i="54" s="1"/>
  <c r="E81" i="49"/>
  <c r="Z55" i="45"/>
  <c r="AE55" i="45"/>
  <c r="D73" i="37"/>
  <c r="E73" i="54" s="1"/>
  <c r="D109" i="43"/>
  <c r="C109" i="6"/>
  <c r="F15" i="49"/>
  <c r="F15" i="42" s="1"/>
  <c r="D102" i="32"/>
  <c r="D100" i="37"/>
  <c r="E100" i="54" s="1"/>
  <c r="C16" i="32"/>
  <c r="C16" i="37"/>
  <c r="D16" i="54" s="1"/>
  <c r="Z87" i="42"/>
  <c r="AE87" i="42"/>
  <c r="C86" i="36"/>
  <c r="D86" i="47" s="1"/>
  <c r="D29" i="51"/>
  <c r="C29" i="13"/>
  <c r="D29" i="45" s="1"/>
  <c r="C43" i="32"/>
  <c r="D110" i="37"/>
  <c r="E110" i="49" s="1"/>
  <c r="D106" i="4"/>
  <c r="C106" i="4" s="1"/>
  <c r="D106" i="24" s="1"/>
  <c r="Z31" i="45"/>
  <c r="AE31" i="45"/>
  <c r="C39" i="32"/>
  <c r="AE89" i="47"/>
  <c r="Z89" i="47"/>
  <c r="AE89" i="53"/>
  <c r="Z89" i="53"/>
  <c r="AE29" i="47"/>
  <c r="Z29" i="47"/>
  <c r="C82" i="36"/>
  <c r="D82" i="53" s="1"/>
  <c r="E82" i="53"/>
  <c r="Z62" i="51"/>
  <c r="AE62" i="51"/>
  <c r="D47" i="45"/>
  <c r="C47" i="13"/>
  <c r="D47" i="51"/>
  <c r="E47" i="45"/>
  <c r="D84" i="32"/>
  <c r="D74" i="32"/>
  <c r="Z24" i="45"/>
  <c r="AE24" i="45"/>
  <c r="D29" i="32"/>
  <c r="C29" i="32" s="1"/>
  <c r="E45" i="45"/>
  <c r="C45" i="13"/>
  <c r="D45" i="45" s="1"/>
  <c r="D45" i="42" s="1"/>
  <c r="D45" i="51"/>
  <c r="D45" i="40" s="1"/>
  <c r="C79" i="36"/>
  <c r="D79" i="47" s="1"/>
  <c r="D79" i="53"/>
  <c r="D7" i="32"/>
  <c r="E102" i="4"/>
  <c r="E94" i="4"/>
  <c r="F94" i="24" s="1"/>
  <c r="F94" i="42" s="1"/>
  <c r="E86" i="4"/>
  <c r="E78" i="4"/>
  <c r="E106" i="32"/>
  <c r="E36" i="40"/>
  <c r="Z36" i="51"/>
  <c r="AE36" i="51"/>
  <c r="Z33" i="51"/>
  <c r="AE33" i="51"/>
  <c r="C33" i="13"/>
  <c r="D33" i="45" s="1"/>
  <c r="D33" i="51"/>
  <c r="E10" i="32"/>
  <c r="D10" i="32" s="1"/>
  <c r="Z11" i="45"/>
  <c r="AE11" i="45"/>
  <c r="Z96" i="53"/>
  <c r="AE96" i="53"/>
  <c r="C96" i="36"/>
  <c r="D96" i="53" s="1"/>
  <c r="E14" i="51"/>
  <c r="C14" i="13"/>
  <c r="C14" i="32" s="1"/>
  <c r="D14" i="51"/>
  <c r="D14" i="40" s="1"/>
  <c r="D14" i="45"/>
  <c r="D29" i="37"/>
  <c r="E29" i="49" s="1"/>
  <c r="C22" i="32"/>
  <c r="Z25" i="42"/>
  <c r="AE25" i="42"/>
  <c r="D96" i="37"/>
  <c r="E96" i="54" s="1"/>
  <c r="F96" i="40"/>
  <c r="Z61" i="53"/>
  <c r="AE61" i="53"/>
  <c r="E100" i="45"/>
  <c r="C100" i="13"/>
  <c r="C100" i="32" s="1"/>
  <c r="D100" i="45"/>
  <c r="F110" i="4"/>
  <c r="G110" i="24" s="1"/>
  <c r="G110" i="42" s="1"/>
  <c r="Z32" i="45"/>
  <c r="AE32" i="45"/>
  <c r="Z39" i="51"/>
  <c r="AE39" i="51"/>
  <c r="E39" i="40"/>
  <c r="C39" i="13"/>
  <c r="D39" i="51"/>
  <c r="D39" i="45"/>
  <c r="AE94" i="49"/>
  <c r="Z94" i="49"/>
  <c r="C94" i="37"/>
  <c r="D94" i="49" s="1"/>
  <c r="AE13" i="53"/>
  <c r="Z13" i="53"/>
  <c r="E13" i="40"/>
  <c r="Z17" i="53"/>
  <c r="AE17" i="53"/>
  <c r="D62" i="37"/>
  <c r="E62" i="49" s="1"/>
  <c r="F68" i="40"/>
  <c r="D99" i="37"/>
  <c r="E99" i="54" s="1"/>
  <c r="E99" i="40" s="1"/>
  <c r="F99" i="49"/>
  <c r="F99" i="42" s="1"/>
  <c r="AE91" i="50"/>
  <c r="Z91" i="50"/>
  <c r="Z50" i="51"/>
  <c r="E50" i="40"/>
  <c r="AE50" i="51"/>
  <c r="C50" i="13"/>
  <c r="D50" i="51"/>
  <c r="D50" i="40" s="1"/>
  <c r="D50" i="45"/>
  <c r="Z85" i="49"/>
  <c r="AE85" i="49"/>
  <c r="Z51" i="45"/>
  <c r="E51" i="42"/>
  <c r="AE51" i="45"/>
  <c r="Z69" i="45"/>
  <c r="AE69" i="45"/>
  <c r="AE53" i="54"/>
  <c r="Z53" i="54"/>
  <c r="AE72" i="53"/>
  <c r="Z72" i="53"/>
  <c r="E72" i="40"/>
  <c r="D91" i="37"/>
  <c r="E91" i="54" s="1"/>
  <c r="E91" i="40" s="1"/>
  <c r="E22" i="4"/>
  <c r="F22" i="24" s="1"/>
  <c r="F54" i="45"/>
  <c r="D54" i="13"/>
  <c r="F85" i="51"/>
  <c r="F85" i="40" s="1"/>
  <c r="E85" i="51"/>
  <c r="D85" i="13"/>
  <c r="Z13" i="49"/>
  <c r="AE13" i="49"/>
  <c r="C13" i="37"/>
  <c r="D13" i="49" s="1"/>
  <c r="D13" i="42" s="1"/>
  <c r="D45" i="32"/>
  <c r="C45" i="32" s="1"/>
  <c r="D48" i="40"/>
  <c r="AE101" i="50"/>
  <c r="Z101" i="50"/>
  <c r="E101" i="40"/>
  <c r="C19" i="37"/>
  <c r="D19" i="49" s="1"/>
  <c r="E19" i="54"/>
  <c r="E98" i="4"/>
  <c r="E90" i="4"/>
  <c r="C51" i="32"/>
  <c r="G100" i="42"/>
  <c r="G62" i="42"/>
  <c r="Z87" i="54"/>
  <c r="AE87" i="54"/>
  <c r="E87" i="40"/>
  <c r="D19" i="32"/>
  <c r="C19" i="32" s="1"/>
  <c r="E3" i="51"/>
  <c r="D3" i="13"/>
  <c r="AE23" i="47"/>
  <c r="Z23" i="47"/>
  <c r="Z35" i="51"/>
  <c r="AE35" i="51"/>
  <c r="E35" i="40"/>
  <c r="Z106" i="50"/>
  <c r="B17" i="41" s="1"/>
  <c r="AE106" i="50"/>
  <c r="G17" i="41" s="1"/>
  <c r="Z5" i="49"/>
  <c r="AE5" i="49"/>
  <c r="Z54" i="47"/>
  <c r="AE54" i="47"/>
  <c r="Z54" i="53"/>
  <c r="AE54" i="53"/>
  <c r="AE22" i="51"/>
  <c r="Z22" i="51"/>
  <c r="AE30" i="54"/>
  <c r="Z30" i="54"/>
  <c r="AE72" i="54"/>
  <c r="Z72" i="54"/>
  <c r="C72" i="37"/>
  <c r="D72" i="54" s="1"/>
  <c r="D72" i="40" s="1"/>
  <c r="C99" i="30"/>
  <c r="D99" i="50"/>
  <c r="E105" i="4"/>
  <c r="F105" i="24" s="1"/>
  <c r="Z92" i="49"/>
  <c r="AE92" i="49"/>
  <c r="C99" i="13"/>
  <c r="D99" i="51" s="1"/>
  <c r="E99" i="45"/>
  <c r="Z4" i="49"/>
  <c r="AE4" i="49"/>
  <c r="Z15" i="51"/>
  <c r="AE15" i="51"/>
  <c r="AE49" i="53"/>
  <c r="Z49" i="53"/>
  <c r="AE11" i="47"/>
  <c r="Z11" i="47"/>
  <c r="E74" i="4"/>
  <c r="F74" i="24" s="1"/>
  <c r="F74" i="42" s="1"/>
  <c r="E66" i="4"/>
  <c r="F66" i="24" s="1"/>
  <c r="E58" i="4"/>
  <c r="F58" i="24" s="1"/>
  <c r="F58" i="42" s="1"/>
  <c r="E50" i="4"/>
  <c r="F50" i="24" s="1"/>
  <c r="F50" i="42" s="1"/>
  <c r="E42" i="4"/>
  <c r="F42" i="24" s="1"/>
  <c r="F42" i="42" s="1"/>
  <c r="E34" i="4"/>
  <c r="F34" i="24" s="1"/>
  <c r="F34" i="42" s="1"/>
  <c r="E26" i="4"/>
  <c r="F26" i="24" s="1"/>
  <c r="F26" i="42" s="1"/>
  <c r="E18" i="4"/>
  <c r="F18" i="24"/>
  <c r="E10" i="4"/>
  <c r="F10" i="24" s="1"/>
  <c r="F10" i="42" s="1"/>
  <c r="E12" i="4"/>
  <c r="F12" i="24" s="1"/>
  <c r="E44" i="4"/>
  <c r="F44" i="24" s="1"/>
  <c r="F44" i="42" s="1"/>
  <c r="E76" i="4"/>
  <c r="F76" i="24"/>
  <c r="F76" i="42" s="1"/>
  <c r="C78" i="13"/>
  <c r="D78" i="51" s="1"/>
  <c r="D78" i="40" s="1"/>
  <c r="D78" i="45"/>
  <c r="D31" i="37"/>
  <c r="E31" i="54" s="1"/>
  <c r="F31" i="54"/>
  <c r="F31" i="40" s="1"/>
  <c r="D11" i="32"/>
  <c r="C11" i="32" s="1"/>
  <c r="C15" i="36"/>
  <c r="D15" i="47" s="1"/>
  <c r="AE108" i="24"/>
  <c r="G44" i="23" s="1"/>
  <c r="Z108" i="24"/>
  <c r="B44" i="23" s="1"/>
  <c r="C75" i="37"/>
  <c r="D75" i="54" s="1"/>
  <c r="E75" i="54"/>
  <c r="F80" i="42"/>
  <c r="D80" i="13"/>
  <c r="E80" i="45"/>
  <c r="D79" i="37"/>
  <c r="E79" i="49" s="1"/>
  <c r="Z90" i="45"/>
  <c r="AE90" i="45"/>
  <c r="C90" i="13"/>
  <c r="D90" i="45" s="1"/>
  <c r="C44" i="37"/>
  <c r="D44" i="54" s="1"/>
  <c r="D44" i="40" s="1"/>
  <c r="D35" i="42"/>
  <c r="F23" i="42"/>
  <c r="Z70" i="45"/>
  <c r="AE70" i="45"/>
  <c r="E108" i="32"/>
  <c r="D108" i="32" s="1"/>
  <c r="E5" i="45"/>
  <c r="C5" i="13"/>
  <c r="D5" i="51" s="1"/>
  <c r="Z42" i="45"/>
  <c r="AE42" i="45"/>
  <c r="E93" i="51"/>
  <c r="E93" i="40" s="1"/>
  <c r="C93" i="13"/>
  <c r="D93" i="45"/>
  <c r="D93" i="51"/>
  <c r="D93" i="32"/>
  <c r="E98" i="51"/>
  <c r="C98" i="13"/>
  <c r="C98" i="32" s="1"/>
  <c r="D98" i="51"/>
  <c r="C55" i="37"/>
  <c r="D55" i="54" s="1"/>
  <c r="E55" i="54"/>
  <c r="AE64" i="49"/>
  <c r="Z64" i="49"/>
  <c r="E64" i="42"/>
  <c r="C17" i="37"/>
  <c r="D17" i="49" s="1"/>
  <c r="D17" i="42" s="1"/>
  <c r="E17" i="54"/>
  <c r="Z63" i="40"/>
  <c r="AE63" i="40"/>
  <c r="D57" i="32"/>
  <c r="C57" i="32" s="1"/>
  <c r="D47" i="32"/>
  <c r="C47" i="32" s="1"/>
  <c r="D101" i="42" l="1"/>
  <c r="E65" i="24"/>
  <c r="AE23" i="24"/>
  <c r="Z23" i="24"/>
  <c r="AE53" i="24"/>
  <c r="Z53" i="24"/>
  <c r="E53" i="42"/>
  <c r="F41" i="42"/>
  <c r="C73" i="4"/>
  <c r="D73" i="24" s="1"/>
  <c r="Z93" i="24"/>
  <c r="AE93" i="24"/>
  <c r="AE65" i="24"/>
  <c r="Z65" i="24"/>
  <c r="D37" i="4"/>
  <c r="E37" i="24" s="1"/>
  <c r="C53" i="4"/>
  <c r="D53" i="24" s="1"/>
  <c r="D53" i="42" s="1"/>
  <c r="C93" i="4"/>
  <c r="D93" i="24" s="1"/>
  <c r="D93" i="42" s="1"/>
  <c r="AE61" i="24"/>
  <c r="Z61" i="24"/>
  <c r="Z73" i="24"/>
  <c r="AE73" i="24"/>
  <c r="D41" i="4"/>
  <c r="E41" i="24" s="1"/>
  <c r="AE55" i="24"/>
  <c r="Z55" i="24"/>
  <c r="E55" i="42"/>
  <c r="G105" i="49"/>
  <c r="G105" i="42" s="1"/>
  <c r="E105" i="37"/>
  <c r="F105" i="49" s="1"/>
  <c r="F105" i="42" s="1"/>
  <c r="F105" i="54"/>
  <c r="F105" i="40" s="1"/>
  <c r="E107" i="37"/>
  <c r="F107" i="49" s="1"/>
  <c r="F107" i="42" s="1"/>
  <c r="Z32" i="53"/>
  <c r="AE32" i="53"/>
  <c r="Z12" i="47"/>
  <c r="AE12" i="47"/>
  <c r="Z7" i="53"/>
  <c r="AE7" i="53"/>
  <c r="Z74" i="53"/>
  <c r="AE74" i="53"/>
  <c r="F3" i="42"/>
  <c r="Z22" i="53"/>
  <c r="AE22" i="53"/>
  <c r="Z18" i="47"/>
  <c r="AE18" i="47"/>
  <c r="Z24" i="47"/>
  <c r="AE24" i="47"/>
  <c r="AE21" i="53"/>
  <c r="Z21" i="53"/>
  <c r="Z3" i="47"/>
  <c r="AE3" i="47"/>
  <c r="Z90" i="49"/>
  <c r="AE90" i="49"/>
  <c r="F20" i="42"/>
  <c r="F22" i="42"/>
  <c r="D96" i="47"/>
  <c r="D82" i="47"/>
  <c r="E110" i="54"/>
  <c r="E73" i="49"/>
  <c r="F82" i="42"/>
  <c r="D89" i="47"/>
  <c r="E61" i="49"/>
  <c r="D36" i="49"/>
  <c r="E28" i="54"/>
  <c r="D80" i="49"/>
  <c r="F12" i="54"/>
  <c r="F12" i="40" s="1"/>
  <c r="D12" i="37"/>
  <c r="F12" i="49"/>
  <c r="F12" i="42" s="1"/>
  <c r="E12" i="54"/>
  <c r="E73" i="47"/>
  <c r="C73" i="36"/>
  <c r="E73" i="53"/>
  <c r="F9" i="54"/>
  <c r="F9" i="40" s="1"/>
  <c r="D9" i="37"/>
  <c r="E9" i="54" s="1"/>
  <c r="E65" i="53"/>
  <c r="C65" i="36"/>
  <c r="D65" i="53" s="1"/>
  <c r="D65" i="47"/>
  <c r="F84" i="49"/>
  <c r="D84" i="37"/>
  <c r="F84" i="54"/>
  <c r="F84" i="40" s="1"/>
  <c r="E24" i="53"/>
  <c r="F77" i="49"/>
  <c r="D77" i="37"/>
  <c r="E77" i="49" s="1"/>
  <c r="AE83" i="53"/>
  <c r="Z83" i="53"/>
  <c r="C83" i="36"/>
  <c r="D83" i="47" s="1"/>
  <c r="AE6" i="53"/>
  <c r="Z6" i="53"/>
  <c r="C6" i="36"/>
  <c r="D6" i="47"/>
  <c r="D6" i="53"/>
  <c r="D33" i="53"/>
  <c r="D33" i="47"/>
  <c r="AE33" i="53"/>
  <c r="Z33" i="53"/>
  <c r="C9" i="36"/>
  <c r="D9" i="53" s="1"/>
  <c r="E43" i="54"/>
  <c r="E43" i="49"/>
  <c r="C43" i="37"/>
  <c r="E26" i="49"/>
  <c r="E26" i="54"/>
  <c r="C26" i="37"/>
  <c r="F11" i="49"/>
  <c r="F11" i="42" s="1"/>
  <c r="D11" i="37"/>
  <c r="F11" i="54"/>
  <c r="F11" i="40" s="1"/>
  <c r="E42" i="54"/>
  <c r="E42" i="49"/>
  <c r="C42" i="37"/>
  <c r="E33" i="54"/>
  <c r="E33" i="49"/>
  <c r="C33" i="37"/>
  <c r="F6" i="49"/>
  <c r="F6" i="42" s="1"/>
  <c r="D6" i="37"/>
  <c r="E6" i="54" s="1"/>
  <c r="E3" i="53"/>
  <c r="F65" i="49"/>
  <c r="D65" i="37"/>
  <c r="C65" i="37" s="1"/>
  <c r="D65" i="54" s="1"/>
  <c r="F65" i="54"/>
  <c r="F65" i="40" s="1"/>
  <c r="D71" i="37"/>
  <c r="E71" i="49" s="1"/>
  <c r="E71" i="54"/>
  <c r="F32" i="54"/>
  <c r="F32" i="40" s="1"/>
  <c r="D32" i="37"/>
  <c r="E32" i="49" s="1"/>
  <c r="F22" i="54"/>
  <c r="F22" i="40" s="1"/>
  <c r="D26" i="53"/>
  <c r="AE26" i="53"/>
  <c r="Z26" i="53"/>
  <c r="D69" i="47"/>
  <c r="F77" i="42"/>
  <c r="E32" i="47"/>
  <c r="C32" i="36"/>
  <c r="D32" i="53" s="1"/>
  <c r="E12" i="53"/>
  <c r="C12" i="36"/>
  <c r="D12" i="53" s="1"/>
  <c r="D12" i="47"/>
  <c r="F7" i="54"/>
  <c r="F7" i="40" s="1"/>
  <c r="F7" i="49"/>
  <c r="F7" i="42" s="1"/>
  <c r="D7" i="37"/>
  <c r="Z18" i="53"/>
  <c r="AE18" i="53"/>
  <c r="C18" i="36"/>
  <c r="D18" i="53" s="1"/>
  <c r="AE65" i="47"/>
  <c r="Z65" i="47"/>
  <c r="F65" i="42"/>
  <c r="C24" i="36"/>
  <c r="D24" i="53" s="1"/>
  <c r="D24" i="47"/>
  <c r="F24" i="42"/>
  <c r="F88" i="54"/>
  <c r="F88" i="40" s="1"/>
  <c r="D88" i="37"/>
  <c r="E88" i="54"/>
  <c r="E88" i="49"/>
  <c r="AE7" i="47"/>
  <c r="Z7" i="47"/>
  <c r="C7" i="36"/>
  <c r="D7" i="47" s="1"/>
  <c r="AE83" i="47"/>
  <c r="Z83" i="47"/>
  <c r="Z6" i="47"/>
  <c r="AE6" i="47"/>
  <c r="Z33" i="47"/>
  <c r="AE33" i="47"/>
  <c r="Z9" i="47"/>
  <c r="AE9" i="47"/>
  <c r="Z9" i="53"/>
  <c r="AE9" i="53"/>
  <c r="F66" i="49"/>
  <c r="F66" i="42" s="1"/>
  <c r="D66" i="37"/>
  <c r="E66" i="54"/>
  <c r="D76" i="37"/>
  <c r="E76" i="49"/>
  <c r="F67" i="54"/>
  <c r="F67" i="40" s="1"/>
  <c r="F67" i="49"/>
  <c r="F67" i="42" s="1"/>
  <c r="D67" i="37"/>
  <c r="F3" i="54"/>
  <c r="F3" i="40" s="1"/>
  <c r="D3" i="37"/>
  <c r="E3" i="49"/>
  <c r="E3" i="54"/>
  <c r="E74" i="47"/>
  <c r="C74" i="36"/>
  <c r="D74" i="47" s="1"/>
  <c r="D74" i="53"/>
  <c r="F20" i="54"/>
  <c r="F20" i="40" s="1"/>
  <c r="E20" i="49"/>
  <c r="D20" i="37"/>
  <c r="E20" i="54"/>
  <c r="F24" i="54"/>
  <c r="F24" i="40" s="1"/>
  <c r="D24" i="37"/>
  <c r="E24" i="54" s="1"/>
  <c r="F21" i="54"/>
  <c r="F21" i="40" s="1"/>
  <c r="D21" i="37"/>
  <c r="E21" i="49"/>
  <c r="F18" i="54"/>
  <c r="F18" i="40" s="1"/>
  <c r="D18" i="37"/>
  <c r="F18" i="49"/>
  <c r="F18" i="42" s="1"/>
  <c r="F6" i="40"/>
  <c r="E21" i="47"/>
  <c r="C21" i="36"/>
  <c r="D21" i="53" s="1"/>
  <c r="D3" i="47"/>
  <c r="C3" i="36"/>
  <c r="D3" i="53" s="1"/>
  <c r="F8" i="54"/>
  <c r="F8" i="40" s="1"/>
  <c r="D8" i="37"/>
  <c r="E8" i="54"/>
  <c r="E8" i="49"/>
  <c r="F69" i="49"/>
  <c r="F69" i="42" s="1"/>
  <c r="D69" i="37"/>
  <c r="E69" i="54" s="1"/>
  <c r="E22" i="47"/>
  <c r="C22" i="36"/>
  <c r="D22" i="47" s="1"/>
  <c r="AE90" i="54"/>
  <c r="Z90" i="54"/>
  <c r="C90" i="37"/>
  <c r="D90" i="54" s="1"/>
  <c r="D90" i="49"/>
  <c r="D22" i="37"/>
  <c r="E22" i="49" s="1"/>
  <c r="AE69" i="53"/>
  <c r="Z69" i="53"/>
  <c r="D15" i="53"/>
  <c r="D54" i="53"/>
  <c r="D29" i="53"/>
  <c r="D95" i="49"/>
  <c r="C109" i="36"/>
  <c r="D109" i="53" s="1"/>
  <c r="E99" i="49"/>
  <c r="E100" i="49"/>
  <c r="D64" i="54"/>
  <c r="D64" i="40" s="1"/>
  <c r="D65" i="49"/>
  <c r="E83" i="49"/>
  <c r="E41" i="54"/>
  <c r="E41" i="40" s="1"/>
  <c r="Z109" i="53"/>
  <c r="B58" i="41" s="1"/>
  <c r="AE109" i="53"/>
  <c r="G58" i="41" s="1"/>
  <c r="E109" i="47"/>
  <c r="F108" i="40"/>
  <c r="Z74" i="49"/>
  <c r="AE74" i="49"/>
  <c r="AE38" i="49"/>
  <c r="Z38" i="49"/>
  <c r="AE34" i="49"/>
  <c r="Z34" i="49"/>
  <c r="D55" i="49"/>
  <c r="C41" i="37"/>
  <c r="D41" i="49" s="1"/>
  <c r="C106" i="37"/>
  <c r="D106" i="49" s="1"/>
  <c r="E106" i="49"/>
  <c r="E37" i="49"/>
  <c r="D108" i="37"/>
  <c r="E108" i="54" s="1"/>
  <c r="E108" i="40" s="1"/>
  <c r="F108" i="49"/>
  <c r="F108" i="42" s="1"/>
  <c r="D94" i="54"/>
  <c r="D94" i="40" s="1"/>
  <c r="E96" i="49"/>
  <c r="E29" i="54"/>
  <c r="E29" i="40" s="1"/>
  <c r="AE29" i="40" s="1"/>
  <c r="E47" i="49"/>
  <c r="D53" i="49"/>
  <c r="E54" i="54"/>
  <c r="D70" i="49"/>
  <c r="E68" i="54"/>
  <c r="AE41" i="54"/>
  <c r="Z41" i="54"/>
  <c r="Z41" i="49"/>
  <c r="AE41" i="49"/>
  <c r="Z106" i="54"/>
  <c r="B23" i="41" s="1"/>
  <c r="B21" i="41" s="1"/>
  <c r="AE106" i="54"/>
  <c r="G23" i="41" s="1"/>
  <c r="G21" i="41" s="1"/>
  <c r="C74" i="37"/>
  <c r="D74" i="54" s="1"/>
  <c r="E74" i="54"/>
  <c r="E37" i="40"/>
  <c r="AE37" i="54"/>
  <c r="Z37" i="54"/>
  <c r="E38" i="54"/>
  <c r="C38" i="37"/>
  <c r="D38" i="54" s="1"/>
  <c r="D38" i="40" s="1"/>
  <c r="D38" i="49"/>
  <c r="F109" i="49"/>
  <c r="D109" i="37"/>
  <c r="E109" i="54" s="1"/>
  <c r="C34" i="37"/>
  <c r="D34" i="49" s="1"/>
  <c r="E34" i="54"/>
  <c r="F109" i="46"/>
  <c r="F109" i="42" s="1"/>
  <c r="D109" i="34" a="1"/>
  <c r="D109" i="34" s="1"/>
  <c r="E109" i="32"/>
  <c r="F109" i="52"/>
  <c r="F109" i="40" s="1"/>
  <c r="D93" i="40"/>
  <c r="F54" i="42"/>
  <c r="D106" i="32"/>
  <c r="E105" i="46"/>
  <c r="D105" i="32"/>
  <c r="Z93" i="40"/>
  <c r="AE93" i="40"/>
  <c r="Z79" i="49"/>
  <c r="AE79" i="49"/>
  <c r="Z31" i="54"/>
  <c r="AE31" i="54"/>
  <c r="E31" i="40"/>
  <c r="Z91" i="40"/>
  <c r="AE91" i="40"/>
  <c r="AE99" i="40"/>
  <c r="Z99" i="40"/>
  <c r="Z29" i="40"/>
  <c r="Z106" i="52"/>
  <c r="B20" i="41" s="1"/>
  <c r="B18" i="41" s="1"/>
  <c r="AE106" i="52"/>
  <c r="G20" i="41" s="1"/>
  <c r="G18" i="41" s="1"/>
  <c r="E106" i="40"/>
  <c r="AE23" i="54"/>
  <c r="Z23" i="54"/>
  <c r="E27" i="42"/>
  <c r="Z27" i="45"/>
  <c r="AE27" i="45"/>
  <c r="AE20" i="45"/>
  <c r="Z20" i="45"/>
  <c r="AE40" i="54"/>
  <c r="Z40" i="54"/>
  <c r="E40" i="40"/>
  <c r="AE98" i="49"/>
  <c r="Z98" i="49"/>
  <c r="Z89" i="54"/>
  <c r="AE89" i="54"/>
  <c r="Z61" i="54"/>
  <c r="AE61" i="54"/>
  <c r="E61" i="40"/>
  <c r="Z58" i="45"/>
  <c r="AE58" i="45"/>
  <c r="E10" i="40"/>
  <c r="Z10" i="51"/>
  <c r="AE10" i="51"/>
  <c r="AE28" i="49"/>
  <c r="Z28" i="49"/>
  <c r="AE29" i="49"/>
  <c r="Z29" i="49"/>
  <c r="E29" i="42"/>
  <c r="Z47" i="40"/>
  <c r="AE47" i="40"/>
  <c r="Z83" i="54"/>
  <c r="AE83" i="54"/>
  <c r="E83" i="40"/>
  <c r="E75" i="42"/>
  <c r="Z75" i="45"/>
  <c r="AE75" i="45"/>
  <c r="Z84" i="45"/>
  <c r="AE84" i="45"/>
  <c r="AE49" i="54"/>
  <c r="Z49" i="54"/>
  <c r="E49" i="40"/>
  <c r="AE54" i="49"/>
  <c r="Z54" i="49"/>
  <c r="Z68" i="49"/>
  <c r="AE68" i="49"/>
  <c r="E56" i="42"/>
  <c r="Z56" i="45"/>
  <c r="AE56" i="45"/>
  <c r="D44" i="49"/>
  <c r="E80" i="42"/>
  <c r="Z80" i="45"/>
  <c r="AE80" i="45"/>
  <c r="C80" i="13"/>
  <c r="D80" i="45" s="1"/>
  <c r="D80" i="42" s="1"/>
  <c r="D80" i="51"/>
  <c r="D80" i="40" s="1"/>
  <c r="D90" i="4"/>
  <c r="E90" i="24" s="1"/>
  <c r="D98" i="4"/>
  <c r="E98" i="24" s="1"/>
  <c r="D19" i="54"/>
  <c r="D13" i="54"/>
  <c r="D13" i="40" s="1"/>
  <c r="Z85" i="51"/>
  <c r="AE85" i="51"/>
  <c r="E85" i="40"/>
  <c r="E54" i="51"/>
  <c r="D54" i="45"/>
  <c r="C54" i="13"/>
  <c r="D54" i="51"/>
  <c r="Z72" i="40"/>
  <c r="AE72" i="40"/>
  <c r="D39" i="40"/>
  <c r="Z96" i="54"/>
  <c r="AE96" i="54"/>
  <c r="D78" i="4"/>
  <c r="E78" i="24" s="1"/>
  <c r="D86" i="4"/>
  <c r="E86" i="24" s="1"/>
  <c r="D102" i="4"/>
  <c r="E102" i="24" s="1"/>
  <c r="E45" i="42"/>
  <c r="Z45" i="45"/>
  <c r="AE45" i="45"/>
  <c r="C90" i="32"/>
  <c r="Z110" i="49"/>
  <c r="B77" i="23" s="1"/>
  <c r="B75" i="23" s="1"/>
  <c r="AE110" i="49"/>
  <c r="G77" i="23" s="1"/>
  <c r="G75" i="23" s="1"/>
  <c r="D86" i="53"/>
  <c r="AE100" i="49"/>
  <c r="Z100" i="49"/>
  <c r="Z100" i="54"/>
  <c r="AE100" i="54"/>
  <c r="AE73" i="54"/>
  <c r="Z73" i="54"/>
  <c r="E73" i="40"/>
  <c r="Z55" i="42"/>
  <c r="AE55" i="42"/>
  <c r="AE81" i="54"/>
  <c r="Z81" i="54"/>
  <c r="AE17" i="54"/>
  <c r="Z17" i="54"/>
  <c r="D17" i="54"/>
  <c r="D17" i="40" s="1"/>
  <c r="Z64" i="42"/>
  <c r="AE64" i="42"/>
  <c r="D98" i="45"/>
  <c r="Z98" i="51"/>
  <c r="AE98" i="51"/>
  <c r="C93" i="32"/>
  <c r="D5" i="45"/>
  <c r="D5" i="42" s="1"/>
  <c r="Z5" i="45"/>
  <c r="E5" i="42"/>
  <c r="AE5" i="45"/>
  <c r="D90" i="51"/>
  <c r="D90" i="40" s="1"/>
  <c r="E79" i="54"/>
  <c r="E80" i="51"/>
  <c r="AE75" i="54"/>
  <c r="Z75" i="54"/>
  <c r="D75" i="49"/>
  <c r="E31" i="49"/>
  <c r="D76" i="4"/>
  <c r="E76" i="24" s="1"/>
  <c r="D44" i="4"/>
  <c r="E44" i="24" s="1"/>
  <c r="D12" i="4"/>
  <c r="E12" i="24" s="1"/>
  <c r="D10" i="4"/>
  <c r="E10" i="24" s="1"/>
  <c r="D18" i="4"/>
  <c r="E18" i="24" s="1"/>
  <c r="D26" i="4"/>
  <c r="E26" i="24" s="1"/>
  <c r="D34" i="4"/>
  <c r="E34" i="24" s="1"/>
  <c r="D42" i="4"/>
  <c r="E42" i="24" s="1"/>
  <c r="D50" i="4"/>
  <c r="E50" i="24" s="1"/>
  <c r="D58" i="4"/>
  <c r="E58" i="24" s="1"/>
  <c r="D66" i="4"/>
  <c r="E66" i="24" s="1"/>
  <c r="D74" i="4"/>
  <c r="E74" i="24" s="1"/>
  <c r="Z99" i="45"/>
  <c r="AE99" i="45"/>
  <c r="E99" i="42"/>
  <c r="D99" i="45"/>
  <c r="D105" i="4"/>
  <c r="E105" i="24" s="1"/>
  <c r="D72" i="49"/>
  <c r="D72" i="42" s="1"/>
  <c r="E3" i="45"/>
  <c r="C3" i="13"/>
  <c r="D3" i="51" s="1"/>
  <c r="D3" i="45"/>
  <c r="Z87" i="40"/>
  <c r="AE87" i="40"/>
  <c r="F90" i="24"/>
  <c r="F90" i="42" s="1"/>
  <c r="F98" i="24"/>
  <c r="F98" i="42" s="1"/>
  <c r="Z19" i="54"/>
  <c r="AE19" i="54"/>
  <c r="Z101" i="40"/>
  <c r="AE101" i="40"/>
  <c r="E85" i="45"/>
  <c r="D85" i="45"/>
  <c r="D85" i="42" s="1"/>
  <c r="C85" i="13"/>
  <c r="D85" i="51"/>
  <c r="D85" i="40" s="1"/>
  <c r="E54" i="45"/>
  <c r="D22" i="4"/>
  <c r="E22" i="24" s="1"/>
  <c r="C91" i="37"/>
  <c r="D91" i="49" s="1"/>
  <c r="D91" i="42" s="1"/>
  <c r="E91" i="49"/>
  <c r="Z51" i="42"/>
  <c r="AE51" i="42"/>
  <c r="Z50" i="40"/>
  <c r="AE50" i="40"/>
  <c r="AE99" i="49"/>
  <c r="Z99" i="49"/>
  <c r="C99" i="37"/>
  <c r="D99" i="54" s="1"/>
  <c r="D99" i="40" s="1"/>
  <c r="C62" i="37"/>
  <c r="D62" i="54" s="1"/>
  <c r="D62" i="40" s="1"/>
  <c r="E62" i="54"/>
  <c r="E17" i="40"/>
  <c r="Z13" i="40"/>
  <c r="AE13" i="40"/>
  <c r="E110" i="4"/>
  <c r="F110" i="24" s="1"/>
  <c r="F110" i="42" s="1"/>
  <c r="D100" i="51"/>
  <c r="Z100" i="45"/>
  <c r="AE100" i="45"/>
  <c r="C96" i="37"/>
  <c r="D96" i="54" s="1"/>
  <c r="Z36" i="40"/>
  <c r="AE36" i="40"/>
  <c r="F78" i="24"/>
  <c r="F78" i="42" s="1"/>
  <c r="F86" i="24"/>
  <c r="F86" i="42" s="1"/>
  <c r="F102" i="24"/>
  <c r="F102" i="42" s="1"/>
  <c r="D85" i="32"/>
  <c r="C85" i="32" s="1"/>
  <c r="E47" i="42"/>
  <c r="Z47" i="45"/>
  <c r="AE47" i="45"/>
  <c r="AE82" i="53"/>
  <c r="Z82" i="53"/>
  <c r="E106" i="24"/>
  <c r="AE110" i="54"/>
  <c r="G71" i="41" s="1"/>
  <c r="G69" i="41" s="1"/>
  <c r="Z110" i="54"/>
  <c r="B71" i="41" s="1"/>
  <c r="B69" i="41" s="1"/>
  <c r="E110" i="40"/>
  <c r="C110" i="37"/>
  <c r="D110" i="49" s="1"/>
  <c r="D16" i="49"/>
  <c r="C100" i="37"/>
  <c r="D100" i="49" s="1"/>
  <c r="AE73" i="49"/>
  <c r="Z73" i="49"/>
  <c r="C73" i="37"/>
  <c r="D73" i="49"/>
  <c r="D73" i="54"/>
  <c r="Z81" i="49"/>
  <c r="AE81" i="49"/>
  <c r="E81" i="42"/>
  <c r="C81" i="37"/>
  <c r="D81" i="54" s="1"/>
  <c r="D81" i="40" s="1"/>
  <c r="D57" i="51"/>
  <c r="D57" i="40" s="1"/>
  <c r="D84" i="4"/>
  <c r="E84" i="24" s="1"/>
  <c r="D20" i="4"/>
  <c r="E20" i="24" s="1"/>
  <c r="D95" i="45"/>
  <c r="D95" i="42" s="1"/>
  <c r="E106" i="46"/>
  <c r="Z53" i="42"/>
  <c r="AE53" i="42"/>
  <c r="Z64" i="40"/>
  <c r="AE64" i="40"/>
  <c r="E74" i="51"/>
  <c r="C74" i="13"/>
  <c r="D74" i="45" s="1"/>
  <c r="Z7" i="51"/>
  <c r="AE7" i="51"/>
  <c r="C7" i="13"/>
  <c r="D7" i="45" s="1"/>
  <c r="Z52" i="51"/>
  <c r="E52" i="40"/>
  <c r="AE52" i="51"/>
  <c r="C52" i="13"/>
  <c r="D52" i="45"/>
  <c r="D52" i="51"/>
  <c r="D52" i="40" s="1"/>
  <c r="D42" i="51"/>
  <c r="Z42" i="51"/>
  <c r="E42" i="40"/>
  <c r="AE42" i="51"/>
  <c r="D70" i="45"/>
  <c r="Z70" i="51"/>
  <c r="E70" i="40"/>
  <c r="AE70" i="51"/>
  <c r="E23" i="45"/>
  <c r="C23" i="13"/>
  <c r="D23" i="45" s="1"/>
  <c r="D23" i="51"/>
  <c r="Z44" i="49"/>
  <c r="AE44" i="49"/>
  <c r="AE15" i="47"/>
  <c r="Z15" i="47"/>
  <c r="D49" i="47"/>
  <c r="D15" i="45"/>
  <c r="E15" i="42"/>
  <c r="Z15" i="45"/>
  <c r="AE15" i="45"/>
  <c r="C47" i="37"/>
  <c r="D47" i="54" s="1"/>
  <c r="D47" i="40" s="1"/>
  <c r="D4" i="54"/>
  <c r="D30" i="49"/>
  <c r="D5" i="54"/>
  <c r="D5" i="40" s="1"/>
  <c r="D92" i="4"/>
  <c r="E92" i="24" s="1"/>
  <c r="D28" i="4"/>
  <c r="E28" i="24" s="1"/>
  <c r="D14" i="4"/>
  <c r="E14" i="24" s="1"/>
  <c r="D38" i="4"/>
  <c r="E38" i="24" s="1"/>
  <c r="D62" i="4"/>
  <c r="E62" i="24" s="1"/>
  <c r="D100" i="4"/>
  <c r="E100" i="24" s="1"/>
  <c r="D52" i="32"/>
  <c r="C52" i="32" s="1"/>
  <c r="C99" i="32"/>
  <c r="D48" i="42"/>
  <c r="D51" i="51"/>
  <c r="D51" i="40" s="1"/>
  <c r="C50" i="32"/>
  <c r="C86" i="37"/>
  <c r="D86" i="49" s="1"/>
  <c r="E86" i="54"/>
  <c r="D32" i="45"/>
  <c r="C96" i="13"/>
  <c r="D96" i="45"/>
  <c r="D96" i="51"/>
  <c r="D96" i="32"/>
  <c r="C96" i="32" s="1"/>
  <c r="D11" i="45"/>
  <c r="D36" i="51"/>
  <c r="D36" i="40" s="1"/>
  <c r="D36" i="45"/>
  <c r="AE79" i="47"/>
  <c r="Z79" i="47"/>
  <c r="E79" i="42"/>
  <c r="E40" i="49"/>
  <c r="Z41" i="40"/>
  <c r="AE41" i="40"/>
  <c r="E73" i="42"/>
  <c r="E49" i="49"/>
  <c r="D62" i="45"/>
  <c r="AE62" i="45"/>
  <c r="Z62" i="45"/>
  <c r="E98" i="54"/>
  <c r="E89" i="49"/>
  <c r="E16" i="42"/>
  <c r="Z16" i="45"/>
  <c r="AE16" i="45"/>
  <c r="D6" i="4"/>
  <c r="E6" i="24" s="1"/>
  <c r="D46" i="4"/>
  <c r="E46" i="24" s="1"/>
  <c r="D70" i="4"/>
  <c r="E70" i="24" s="1"/>
  <c r="AE80" i="54"/>
  <c r="Z80" i="54"/>
  <c r="Z105" i="46"/>
  <c r="B9" i="23" s="1"/>
  <c r="B7" i="23" s="1"/>
  <c r="AE105" i="46"/>
  <c r="G9" i="23" s="1"/>
  <c r="G7" i="23" s="1"/>
  <c r="C105" i="34" a="1"/>
  <c r="C105" i="34" s="1"/>
  <c r="D105" i="46" s="1"/>
  <c r="D55" i="42"/>
  <c r="C55" i="32"/>
  <c r="D19" i="51"/>
  <c r="D19" i="40" s="1"/>
  <c r="E19" i="42"/>
  <c r="Z19" i="45"/>
  <c r="AE19" i="45"/>
  <c r="D68" i="47"/>
  <c r="AE25" i="40"/>
  <c r="Z25" i="40"/>
  <c r="E102" i="40"/>
  <c r="Z102" i="51"/>
  <c r="AE102" i="51"/>
  <c r="C102" i="13"/>
  <c r="D102" i="45" s="1"/>
  <c r="D102" i="51"/>
  <c r="D102" i="40" s="1"/>
  <c r="D65" i="40"/>
  <c r="Z66" i="45"/>
  <c r="AE66" i="45"/>
  <c r="D66" i="32"/>
  <c r="C66" i="32" s="1"/>
  <c r="C66" i="13"/>
  <c r="D66" i="51"/>
  <c r="D66" i="45"/>
  <c r="Z56" i="49"/>
  <c r="AE56" i="49"/>
  <c r="D34" i="45"/>
  <c r="D39" i="49"/>
  <c r="D39" i="42" s="1"/>
  <c r="C33" i="32"/>
  <c r="D56" i="32"/>
  <c r="Z16" i="54"/>
  <c r="AE16" i="54"/>
  <c r="D16" i="40"/>
  <c r="AE15" i="49"/>
  <c r="Z15" i="49"/>
  <c r="C15" i="37"/>
  <c r="D15" i="49" s="1"/>
  <c r="C108" i="13"/>
  <c r="D108" i="51" s="1"/>
  <c r="D108" i="45"/>
  <c r="E19" i="40"/>
  <c r="D4" i="4"/>
  <c r="E4" i="24" s="1"/>
  <c r="C82" i="37"/>
  <c r="D82" i="49" s="1"/>
  <c r="E82" i="54"/>
  <c r="AE56" i="54"/>
  <c r="Z56" i="54"/>
  <c r="Z57" i="45"/>
  <c r="E57" i="42"/>
  <c r="AE57" i="45"/>
  <c r="E30" i="45"/>
  <c r="C30" i="13"/>
  <c r="C30" i="32" s="1"/>
  <c r="D30" i="45"/>
  <c r="C78" i="32"/>
  <c r="E77" i="51"/>
  <c r="C77" i="13"/>
  <c r="D77" i="45" s="1"/>
  <c r="AE5" i="40"/>
  <c r="Z5" i="40"/>
  <c r="E100" i="40"/>
  <c r="Z90" i="40"/>
  <c r="AE90" i="40"/>
  <c r="Z72" i="42"/>
  <c r="AE72" i="42"/>
  <c r="AE94" i="40"/>
  <c r="Z94" i="40"/>
  <c r="AE101" i="42"/>
  <c r="Z101" i="42"/>
  <c r="AE55" i="54"/>
  <c r="Z55" i="54"/>
  <c r="Z93" i="51"/>
  <c r="AE93" i="51"/>
  <c r="C108" i="32"/>
  <c r="C79" i="37"/>
  <c r="D79" i="54" s="1"/>
  <c r="D79" i="40" s="1"/>
  <c r="C31" i="37"/>
  <c r="D31" i="49" s="1"/>
  <c r="D31" i="42" s="1"/>
  <c r="Z15" i="40"/>
  <c r="AE15" i="40"/>
  <c r="Z35" i="40"/>
  <c r="AE35" i="40"/>
  <c r="Z3" i="51"/>
  <c r="AE3" i="51"/>
  <c r="E3" i="40"/>
  <c r="Z91" i="54"/>
  <c r="AE91" i="54"/>
  <c r="AE99" i="54"/>
  <c r="Z99" i="54"/>
  <c r="AE62" i="49"/>
  <c r="Z62" i="49"/>
  <c r="Z39" i="40"/>
  <c r="AE39" i="40"/>
  <c r="Z96" i="49"/>
  <c r="AE96" i="49"/>
  <c r="Z29" i="54"/>
  <c r="AE29" i="54"/>
  <c r="C29" i="37"/>
  <c r="D29" i="49" s="1"/>
  <c r="D29" i="42" s="1"/>
  <c r="D29" i="54"/>
  <c r="D29" i="40" s="1"/>
  <c r="E14" i="40"/>
  <c r="Z14" i="51"/>
  <c r="AE14" i="51"/>
  <c r="D94" i="4"/>
  <c r="E94" i="24" s="1"/>
  <c r="C106" i="34" a="1"/>
  <c r="C106" i="34" s="1"/>
  <c r="D106" i="46" s="1"/>
  <c r="D106" i="42" s="1"/>
  <c r="Z74" i="45"/>
  <c r="AE74" i="45"/>
  <c r="Z7" i="45"/>
  <c r="AE7" i="45"/>
  <c r="Z52" i="45"/>
  <c r="AE52" i="45"/>
  <c r="D70" i="40"/>
  <c r="Z23" i="51"/>
  <c r="AE23" i="51"/>
  <c r="E23" i="40"/>
  <c r="C23" i="37"/>
  <c r="D23" i="54" s="1"/>
  <c r="E23" i="49"/>
  <c r="E78" i="40"/>
  <c r="Z78" i="51"/>
  <c r="AE78" i="51"/>
  <c r="D15" i="51"/>
  <c r="AE47" i="49"/>
  <c r="Z47" i="49"/>
  <c r="AE47" i="54"/>
  <c r="Z47" i="54"/>
  <c r="E27" i="51"/>
  <c r="C27" i="13"/>
  <c r="C27" i="32" s="1"/>
  <c r="D27" i="45"/>
  <c r="D27" i="42" s="1"/>
  <c r="D27" i="51"/>
  <c r="D27" i="40" s="1"/>
  <c r="Z23" i="53"/>
  <c r="AE23" i="53"/>
  <c r="E20" i="40"/>
  <c r="Z20" i="51"/>
  <c r="AE20" i="51"/>
  <c r="C20" i="13"/>
  <c r="C20" i="32" s="1"/>
  <c r="C23" i="32"/>
  <c r="AE83" i="49"/>
  <c r="Z83" i="49"/>
  <c r="E83" i="42"/>
  <c r="C83" i="37"/>
  <c r="D83" i="49" s="1"/>
  <c r="D83" i="42" s="1"/>
  <c r="D83" i="54"/>
  <c r="D52" i="4"/>
  <c r="E52" i="24" s="1"/>
  <c r="Z51" i="51"/>
  <c r="AE51" i="51"/>
  <c r="E51" i="40"/>
  <c r="AE86" i="49"/>
  <c r="Z86" i="49"/>
  <c r="AE92" i="40"/>
  <c r="Z92" i="40"/>
  <c r="C5" i="32"/>
  <c r="Z4" i="40"/>
  <c r="AE4" i="40"/>
  <c r="E96" i="40"/>
  <c r="Z96" i="51"/>
  <c r="AE96" i="51"/>
  <c r="E96" i="42"/>
  <c r="Z96" i="45"/>
  <c r="AE96" i="45"/>
  <c r="D109" i="4"/>
  <c r="C109" i="4" s="1"/>
  <c r="D109" i="24" s="1"/>
  <c r="E81" i="40"/>
  <c r="Z36" i="45"/>
  <c r="AE36" i="45"/>
  <c r="C75" i="13"/>
  <c r="D75" i="45" s="1"/>
  <c r="D75" i="42" s="1"/>
  <c r="E75" i="51"/>
  <c r="C40" i="37"/>
  <c r="D40" i="49" s="1"/>
  <c r="D40" i="42" s="1"/>
  <c r="Z24" i="51"/>
  <c r="AE24" i="51"/>
  <c r="D60" i="4"/>
  <c r="E60" i="24" s="1"/>
  <c r="D30" i="4"/>
  <c r="E30" i="24" s="1"/>
  <c r="D54" i="4"/>
  <c r="E54" i="24" s="1"/>
  <c r="E84" i="51"/>
  <c r="D84" i="45"/>
  <c r="C84" i="13"/>
  <c r="C84" i="32" s="1"/>
  <c r="D84" i="51"/>
  <c r="F84" i="42"/>
  <c r="C49" i="37"/>
  <c r="D49" i="49" s="1"/>
  <c r="D3" i="32"/>
  <c r="C3" i="32" s="1"/>
  <c r="D82" i="4"/>
  <c r="E82" i="24" s="1"/>
  <c r="Z54" i="54"/>
  <c r="AE54" i="54"/>
  <c r="C54" i="37"/>
  <c r="D54" i="54" s="1"/>
  <c r="D54" i="32"/>
  <c r="C54" i="32" s="1"/>
  <c r="C98" i="37"/>
  <c r="D98" i="49" s="1"/>
  <c r="C89" i="37"/>
  <c r="D89" i="54" s="1"/>
  <c r="D89" i="40" s="1"/>
  <c r="C32" i="32"/>
  <c r="AE80" i="49"/>
  <c r="Z80" i="49"/>
  <c r="Z105" i="52"/>
  <c r="B8" i="41" s="1"/>
  <c r="B6" i="41" s="1"/>
  <c r="AE105" i="52"/>
  <c r="G8" i="41" s="1"/>
  <c r="G6" i="41" s="1"/>
  <c r="AE68" i="51"/>
  <c r="E68" i="40"/>
  <c r="Z68" i="51"/>
  <c r="AE95" i="50"/>
  <c r="Z95" i="50"/>
  <c r="E95" i="40"/>
  <c r="D55" i="40"/>
  <c r="Z55" i="51"/>
  <c r="AE55" i="51"/>
  <c r="E55" i="40"/>
  <c r="AE61" i="49"/>
  <c r="Z61" i="49"/>
  <c r="E61" i="42"/>
  <c r="C61" i="37"/>
  <c r="D61" i="54" s="1"/>
  <c r="D61" i="40" s="1"/>
  <c r="D19" i="42"/>
  <c r="AE89" i="50"/>
  <c r="Z89" i="50"/>
  <c r="E89" i="40"/>
  <c r="E58" i="51"/>
  <c r="C58" i="13"/>
  <c r="D58" i="51" s="1"/>
  <c r="D58" i="40" s="1"/>
  <c r="D58" i="45"/>
  <c r="Z70" i="54"/>
  <c r="AE70" i="54"/>
  <c r="D4" i="40"/>
  <c r="Z102" i="45"/>
  <c r="AE102" i="45"/>
  <c r="D65" i="42"/>
  <c r="AE65" i="45"/>
  <c r="Z65" i="45"/>
  <c r="E66" i="40"/>
  <c r="Z66" i="51"/>
  <c r="AE66" i="51"/>
  <c r="Z34" i="45"/>
  <c r="AE34" i="45"/>
  <c r="C101" i="32"/>
  <c r="Z53" i="40"/>
  <c r="AE53" i="40"/>
  <c r="AE68" i="54"/>
  <c r="Z68" i="54"/>
  <c r="C68" i="37"/>
  <c r="D68" i="54" s="1"/>
  <c r="D68" i="40" s="1"/>
  <c r="Z95" i="51"/>
  <c r="AE95" i="51"/>
  <c r="C10" i="13"/>
  <c r="D10" i="51" s="1"/>
  <c r="D10" i="40" s="1"/>
  <c r="D10" i="45"/>
  <c r="E10" i="45"/>
  <c r="D68" i="4"/>
  <c r="E68" i="24" s="1"/>
  <c r="D36" i="4"/>
  <c r="E36" i="24" s="1"/>
  <c r="Z56" i="51"/>
  <c r="E56" i="40"/>
  <c r="AE56" i="51"/>
  <c r="C56" i="13"/>
  <c r="D56" i="51"/>
  <c r="D56" i="40" s="1"/>
  <c r="D56" i="45"/>
  <c r="D56" i="42" s="1"/>
  <c r="Z28" i="54"/>
  <c r="AE28" i="54"/>
  <c r="E28" i="40"/>
  <c r="C28" i="37"/>
  <c r="D28" i="54" s="1"/>
  <c r="D28" i="40" s="1"/>
  <c r="D28" i="49"/>
  <c r="D16" i="42"/>
  <c r="E16" i="40"/>
  <c r="Z16" i="51"/>
  <c r="AE16" i="51"/>
  <c r="Z15" i="54"/>
  <c r="AE15" i="54"/>
  <c r="Z108" i="45"/>
  <c r="B47" i="23" s="1"/>
  <c r="B46" i="23" s="1"/>
  <c r="AE108" i="45"/>
  <c r="G47" i="23" s="1"/>
  <c r="G46" i="23" s="1"/>
  <c r="Z108" i="51"/>
  <c r="B43" i="41" s="1"/>
  <c r="B42" i="41" s="1"/>
  <c r="AE108" i="51"/>
  <c r="G43" i="41" s="1"/>
  <c r="G42" i="41" s="1"/>
  <c r="Z38" i="45"/>
  <c r="AE38" i="45"/>
  <c r="Z82" i="49"/>
  <c r="AE82" i="49"/>
  <c r="E30" i="40"/>
  <c r="Z30" i="51"/>
  <c r="AE30" i="51"/>
  <c r="F30" i="42"/>
  <c r="Z95" i="42"/>
  <c r="AE95" i="42"/>
  <c r="D80" i="32"/>
  <c r="C80" i="32" s="1"/>
  <c r="Z77" i="45"/>
  <c r="AE77" i="45"/>
  <c r="Z93" i="42"/>
  <c r="AE93" i="42"/>
  <c r="Z44" i="40"/>
  <c r="AE44" i="40"/>
  <c r="Z57" i="40"/>
  <c r="AE57" i="40"/>
  <c r="Z17" i="42"/>
  <c r="AE17" i="42"/>
  <c r="Z39" i="42"/>
  <c r="AE39" i="42"/>
  <c r="Z45" i="40"/>
  <c r="AE45" i="40"/>
  <c r="AE37" i="24" l="1"/>
  <c r="Z37" i="24"/>
  <c r="AE41" i="24"/>
  <c r="Z41" i="24"/>
  <c r="E41" i="42"/>
  <c r="C41" i="4"/>
  <c r="D41" i="24" s="1"/>
  <c r="D41" i="42" s="1"/>
  <c r="C37" i="4"/>
  <c r="D37" i="24" s="1"/>
  <c r="D37" i="42" s="1"/>
  <c r="E109" i="24"/>
  <c r="E109" i="49"/>
  <c r="F107" i="54"/>
  <c r="F107" i="40" s="1"/>
  <c r="D107" i="37"/>
  <c r="E107" i="54" s="1"/>
  <c r="E107" i="49"/>
  <c r="D105" i="37"/>
  <c r="AE69" i="54"/>
  <c r="Z69" i="54"/>
  <c r="E69" i="40"/>
  <c r="AE32" i="49"/>
  <c r="Z32" i="49"/>
  <c r="Z6" i="54"/>
  <c r="AE6" i="54"/>
  <c r="E6" i="40"/>
  <c r="AE77" i="49"/>
  <c r="Z77" i="49"/>
  <c r="E77" i="42"/>
  <c r="AE22" i="49"/>
  <c r="Z22" i="49"/>
  <c r="Z24" i="54"/>
  <c r="AE24" i="54"/>
  <c r="E24" i="40"/>
  <c r="E71" i="42"/>
  <c r="Z71" i="49"/>
  <c r="AE71" i="49"/>
  <c r="AE9" i="54"/>
  <c r="Z9" i="54"/>
  <c r="E9" i="40"/>
  <c r="D34" i="54"/>
  <c r="D34" i="40" s="1"/>
  <c r="D74" i="49"/>
  <c r="D22" i="53"/>
  <c r="E69" i="49"/>
  <c r="AE8" i="49"/>
  <c r="Z8" i="49"/>
  <c r="E8" i="42"/>
  <c r="C8" i="37"/>
  <c r="D8" i="49" s="1"/>
  <c r="D8" i="42" s="1"/>
  <c r="D21" i="47"/>
  <c r="Z21" i="47"/>
  <c r="AE21" i="47"/>
  <c r="E21" i="42"/>
  <c r="E21" i="54"/>
  <c r="C21" i="37"/>
  <c r="D21" i="54" s="1"/>
  <c r="D21" i="40" s="1"/>
  <c r="D21" i="49"/>
  <c r="D21" i="42" s="1"/>
  <c r="C20" i="37"/>
  <c r="D20" i="49" s="1"/>
  <c r="D20" i="54"/>
  <c r="Z3" i="54"/>
  <c r="AE3" i="54"/>
  <c r="C3" i="37"/>
  <c r="D3" i="49" s="1"/>
  <c r="D3" i="54"/>
  <c r="D3" i="40" s="1"/>
  <c r="E67" i="54"/>
  <c r="E67" i="49"/>
  <c r="C67" i="37"/>
  <c r="E76" i="54"/>
  <c r="C76" i="37"/>
  <c r="D76" i="49" s="1"/>
  <c r="D76" i="54"/>
  <c r="D76" i="40" s="1"/>
  <c r="E66" i="49"/>
  <c r="C66" i="37"/>
  <c r="D66" i="54" s="1"/>
  <c r="D66" i="40" s="1"/>
  <c r="D7" i="53"/>
  <c r="AE88" i="49"/>
  <c r="Z88" i="49"/>
  <c r="E88" i="42"/>
  <c r="C88" i="37"/>
  <c r="D88" i="54" s="1"/>
  <c r="D88" i="40" s="1"/>
  <c r="D18" i="47"/>
  <c r="E7" i="54"/>
  <c r="C7" i="37"/>
  <c r="E7" i="49"/>
  <c r="D32" i="47"/>
  <c r="Z32" i="47"/>
  <c r="AE32" i="47"/>
  <c r="E32" i="42"/>
  <c r="E65" i="54"/>
  <c r="E33" i="42"/>
  <c r="Z33" i="49"/>
  <c r="AE33" i="49"/>
  <c r="D42" i="54"/>
  <c r="D42" i="40" s="1"/>
  <c r="D42" i="49"/>
  <c r="Z42" i="54"/>
  <c r="AE42" i="54"/>
  <c r="E11" i="54"/>
  <c r="C11" i="37"/>
  <c r="E11" i="49"/>
  <c r="D26" i="54"/>
  <c r="D26" i="40" s="1"/>
  <c r="D26" i="49"/>
  <c r="AE26" i="49"/>
  <c r="Z26" i="49"/>
  <c r="E43" i="42"/>
  <c r="Z43" i="49"/>
  <c r="AE43" i="49"/>
  <c r="D9" i="47"/>
  <c r="D83" i="53"/>
  <c r="D83" i="40" s="1"/>
  <c r="D73" i="53"/>
  <c r="D73" i="47"/>
  <c r="D73" i="42" s="1"/>
  <c r="D73" i="40"/>
  <c r="D3" i="42"/>
  <c r="E22" i="54"/>
  <c r="C22" i="37"/>
  <c r="D22" i="54" s="1"/>
  <c r="D22" i="49"/>
  <c r="Z22" i="47"/>
  <c r="AE22" i="47"/>
  <c r="C69" i="37"/>
  <c r="D69" i="54" s="1"/>
  <c r="D69" i="40" s="1"/>
  <c r="D69" i="49"/>
  <c r="D69" i="42" s="1"/>
  <c r="E8" i="40"/>
  <c r="Z8" i="54"/>
  <c r="AE8" i="54"/>
  <c r="E18" i="54"/>
  <c r="E18" i="49"/>
  <c r="C18" i="37"/>
  <c r="D18" i="49" s="1"/>
  <c r="D18" i="54"/>
  <c r="D18" i="40" s="1"/>
  <c r="AE21" i="49"/>
  <c r="Z21" i="49"/>
  <c r="E24" i="49"/>
  <c r="C24" i="37"/>
  <c r="D24" i="49" s="1"/>
  <c r="D24" i="42" s="1"/>
  <c r="Z20" i="54"/>
  <c r="AE20" i="54"/>
  <c r="AE20" i="49"/>
  <c r="Z20" i="49"/>
  <c r="Z74" i="47"/>
  <c r="AE74" i="47"/>
  <c r="Z3" i="49"/>
  <c r="AE3" i="49"/>
  <c r="AE76" i="49"/>
  <c r="Z76" i="49"/>
  <c r="AE66" i="54"/>
  <c r="Z66" i="54"/>
  <c r="AE88" i="54"/>
  <c r="Z88" i="54"/>
  <c r="E88" i="40"/>
  <c r="Z12" i="53"/>
  <c r="AE12" i="53"/>
  <c r="E12" i="40"/>
  <c r="E32" i="54"/>
  <c r="C32" i="37"/>
  <c r="D32" i="49" s="1"/>
  <c r="E71" i="40"/>
  <c r="AE71" i="54"/>
  <c r="Z71" i="54"/>
  <c r="C71" i="37"/>
  <c r="D71" i="54"/>
  <c r="D71" i="40" s="1"/>
  <c r="D71" i="49"/>
  <c r="D71" i="42" s="1"/>
  <c r="E65" i="49"/>
  <c r="AE3" i="53"/>
  <c r="Z3" i="53"/>
  <c r="E6" i="49"/>
  <c r="C6" i="37"/>
  <c r="D6" i="54" s="1"/>
  <c r="D6" i="40" s="1"/>
  <c r="D6" i="49"/>
  <c r="D33" i="54"/>
  <c r="D33" i="40" s="1"/>
  <c r="D33" i="49"/>
  <c r="D33" i="42" s="1"/>
  <c r="AE33" i="54"/>
  <c r="Z33" i="54"/>
  <c r="E33" i="40"/>
  <c r="AE42" i="49"/>
  <c r="Z42" i="49"/>
  <c r="Z26" i="54"/>
  <c r="AE26" i="54"/>
  <c r="E26" i="40"/>
  <c r="D43" i="54"/>
  <c r="D43" i="40" s="1"/>
  <c r="D43" i="49"/>
  <c r="D43" i="42" s="1"/>
  <c r="Z43" i="54"/>
  <c r="AE43" i="54"/>
  <c r="E43" i="40"/>
  <c r="E77" i="54"/>
  <c r="C77" i="37"/>
  <c r="D77" i="54" s="1"/>
  <c r="D77" i="49"/>
  <c r="D77" i="42" s="1"/>
  <c r="Z24" i="53"/>
  <c r="AE24" i="53"/>
  <c r="E84" i="54"/>
  <c r="E84" i="49"/>
  <c r="C84" i="37"/>
  <c r="D84" i="54"/>
  <c r="D84" i="40" s="1"/>
  <c r="D84" i="49"/>
  <c r="Z65" i="53"/>
  <c r="AE65" i="53"/>
  <c r="E65" i="40"/>
  <c r="E9" i="49"/>
  <c r="C9" i="37"/>
  <c r="D9" i="49" s="1"/>
  <c r="D9" i="42" s="1"/>
  <c r="Z73" i="53"/>
  <c r="AE73" i="53"/>
  <c r="AE73" i="47"/>
  <c r="Z73" i="47"/>
  <c r="Z12" i="54"/>
  <c r="AE12" i="54"/>
  <c r="E12" i="49"/>
  <c r="C12" i="37"/>
  <c r="D68" i="49"/>
  <c r="D54" i="49"/>
  <c r="D49" i="54"/>
  <c r="D49" i="40" s="1"/>
  <c r="D23" i="49"/>
  <c r="D82" i="54"/>
  <c r="D82" i="40" s="1"/>
  <c r="D15" i="54"/>
  <c r="D47" i="49"/>
  <c r="D47" i="42" s="1"/>
  <c r="D62" i="49"/>
  <c r="D99" i="49"/>
  <c r="D91" i="54"/>
  <c r="D91" i="40" s="1"/>
  <c r="D41" i="54"/>
  <c r="D41" i="40" s="1"/>
  <c r="Z109" i="47"/>
  <c r="B63" i="23" s="1"/>
  <c r="AE109" i="47"/>
  <c r="G63" i="23" s="1"/>
  <c r="D109" i="47"/>
  <c r="Z34" i="54"/>
  <c r="AE34" i="54"/>
  <c r="E34" i="40"/>
  <c r="AE109" i="54"/>
  <c r="G59" i="41" s="1"/>
  <c r="G57" i="41" s="1"/>
  <c r="Z109" i="54"/>
  <c r="B59" i="41" s="1"/>
  <c r="B57" i="41" s="1"/>
  <c r="AE38" i="54"/>
  <c r="Z38" i="54"/>
  <c r="E38" i="40"/>
  <c r="Z74" i="54"/>
  <c r="AE74" i="54"/>
  <c r="Z108" i="54"/>
  <c r="B47" i="41" s="1"/>
  <c r="B45" i="41" s="1"/>
  <c r="AE108" i="54"/>
  <c r="G47" i="41" s="1"/>
  <c r="G45" i="41" s="1"/>
  <c r="E37" i="42"/>
  <c r="AE37" i="49"/>
  <c r="Z37" i="49"/>
  <c r="D61" i="49"/>
  <c r="D61" i="42" s="1"/>
  <c r="D98" i="54"/>
  <c r="D98" i="40" s="1"/>
  <c r="D40" i="54"/>
  <c r="D40" i="40" s="1"/>
  <c r="D79" i="49"/>
  <c r="D79" i="42" s="1"/>
  <c r="D86" i="54"/>
  <c r="D81" i="49"/>
  <c r="D81" i="42" s="1"/>
  <c r="D100" i="54"/>
  <c r="D100" i="40" s="1"/>
  <c r="AE109" i="49"/>
  <c r="G64" i="23" s="1"/>
  <c r="G62" i="23" s="1"/>
  <c r="Z109" i="49"/>
  <c r="B64" i="23" s="1"/>
  <c r="B62" i="23" s="1"/>
  <c r="C109" i="37"/>
  <c r="D109" i="49" s="1"/>
  <c r="Z37" i="40"/>
  <c r="AE37" i="40"/>
  <c r="Z41" i="42"/>
  <c r="AE41" i="42"/>
  <c r="E108" i="49"/>
  <c r="C108" i="37"/>
  <c r="D108" i="54" s="1"/>
  <c r="D108" i="40" s="1"/>
  <c r="Z106" i="49"/>
  <c r="B25" i="23" s="1"/>
  <c r="B23" i="23" s="1"/>
  <c r="AE106" i="49"/>
  <c r="G25" i="23" s="1"/>
  <c r="G23" i="23" s="1"/>
  <c r="D106" i="54"/>
  <c r="D109" i="32"/>
  <c r="E109" i="46"/>
  <c r="C109" i="34" a="1"/>
  <c r="C109" i="34" s="1"/>
  <c r="C109" i="32" s="1"/>
  <c r="E109" i="52"/>
  <c r="C105" i="32"/>
  <c r="D105" i="52"/>
  <c r="AE54" i="24"/>
  <c r="Z54" i="24"/>
  <c r="E54" i="42"/>
  <c r="Z60" i="24"/>
  <c r="AE60" i="24"/>
  <c r="E60" i="42"/>
  <c r="AE94" i="24"/>
  <c r="Z94" i="24"/>
  <c r="E94" i="42"/>
  <c r="AE4" i="24"/>
  <c r="Z4" i="24"/>
  <c r="E4" i="42"/>
  <c r="AE70" i="24"/>
  <c r="Z70" i="24"/>
  <c r="E70" i="42"/>
  <c r="AE6" i="24"/>
  <c r="Z6" i="24"/>
  <c r="E6" i="42"/>
  <c r="Z100" i="24"/>
  <c r="AE100" i="24"/>
  <c r="E100" i="42"/>
  <c r="AE38" i="24"/>
  <c r="Z38" i="24"/>
  <c r="E38" i="42"/>
  <c r="AE74" i="24"/>
  <c r="Z74" i="24"/>
  <c r="E74" i="42"/>
  <c r="AE58" i="24"/>
  <c r="Z58" i="24"/>
  <c r="E58" i="42"/>
  <c r="AE42" i="24"/>
  <c r="Z42" i="24"/>
  <c r="E42" i="42"/>
  <c r="AE26" i="24"/>
  <c r="Z26" i="24"/>
  <c r="E26" i="42"/>
  <c r="AE10" i="24"/>
  <c r="Z10" i="24"/>
  <c r="E10" i="42"/>
  <c r="Z44" i="24"/>
  <c r="AE44" i="24"/>
  <c r="E44" i="42"/>
  <c r="Z102" i="24"/>
  <c r="AE102" i="24"/>
  <c r="E102" i="42"/>
  <c r="AE78" i="24"/>
  <c r="Z78" i="24"/>
  <c r="E78" i="42"/>
  <c r="AE90" i="24"/>
  <c r="Z90" i="24"/>
  <c r="E90" i="42"/>
  <c r="Z68" i="24"/>
  <c r="AE68" i="24"/>
  <c r="E68" i="42"/>
  <c r="AE30" i="24"/>
  <c r="Z30" i="24"/>
  <c r="E30" i="42"/>
  <c r="Z52" i="24"/>
  <c r="AE52" i="24"/>
  <c r="E52" i="42"/>
  <c r="AE46" i="24"/>
  <c r="Z46" i="24"/>
  <c r="E46" i="42"/>
  <c r="AE62" i="24"/>
  <c r="Z62" i="24"/>
  <c r="E62" i="42"/>
  <c r="AE14" i="24"/>
  <c r="Z14" i="24"/>
  <c r="E14" i="42"/>
  <c r="Z92" i="24"/>
  <c r="AE92" i="24"/>
  <c r="E92" i="42"/>
  <c r="AE22" i="24"/>
  <c r="Z22" i="24"/>
  <c r="E22" i="42"/>
  <c r="Z105" i="24"/>
  <c r="B5" i="23" s="1"/>
  <c r="AE105" i="24"/>
  <c r="G5" i="23" s="1"/>
  <c r="AE66" i="24"/>
  <c r="Z66" i="24"/>
  <c r="E66" i="42"/>
  <c r="AE50" i="24"/>
  <c r="Z50" i="24"/>
  <c r="E50" i="42"/>
  <c r="AE34" i="24"/>
  <c r="Z34" i="24"/>
  <c r="E34" i="42"/>
  <c r="AE18" i="24"/>
  <c r="Z18" i="24"/>
  <c r="E18" i="42"/>
  <c r="Z12" i="24"/>
  <c r="AE12" i="24"/>
  <c r="E12" i="42"/>
  <c r="Z76" i="24"/>
  <c r="AE76" i="24"/>
  <c r="E76" i="42"/>
  <c r="AE86" i="24"/>
  <c r="Z86" i="24"/>
  <c r="E86" i="42"/>
  <c r="Z98" i="24"/>
  <c r="AE98" i="24"/>
  <c r="E98" i="42"/>
  <c r="Z36" i="24"/>
  <c r="AE36" i="24"/>
  <c r="E36" i="42"/>
  <c r="AE82" i="24"/>
  <c r="Z82" i="24"/>
  <c r="E82" i="42"/>
  <c r="Z28" i="24"/>
  <c r="AE28" i="24"/>
  <c r="E28" i="42"/>
  <c r="AE108" i="40"/>
  <c r="G48" i="41" s="1"/>
  <c r="Z108" i="40"/>
  <c r="B48" i="41" s="1"/>
  <c r="AE28" i="40"/>
  <c r="Z28" i="40"/>
  <c r="Z58" i="51"/>
  <c r="E58" i="40"/>
  <c r="AE58" i="51"/>
  <c r="Z68" i="40"/>
  <c r="AE68" i="40"/>
  <c r="Z77" i="42"/>
  <c r="AE77" i="42"/>
  <c r="Z30" i="40"/>
  <c r="AE30" i="40"/>
  <c r="Z16" i="40"/>
  <c r="AE16" i="40"/>
  <c r="Z56" i="40"/>
  <c r="AE56" i="40"/>
  <c r="Z10" i="45"/>
  <c r="AE10" i="45"/>
  <c r="Z66" i="40"/>
  <c r="AE66" i="40"/>
  <c r="C77" i="32"/>
  <c r="Z89" i="40"/>
  <c r="AE89" i="40"/>
  <c r="AE55" i="40"/>
  <c r="Z55" i="40"/>
  <c r="Z95" i="40"/>
  <c r="AE95" i="40"/>
  <c r="D89" i="49"/>
  <c r="D89" i="42" s="1"/>
  <c r="E84" i="40"/>
  <c r="AE84" i="51"/>
  <c r="Z84" i="51"/>
  <c r="Z24" i="40"/>
  <c r="AE24" i="40"/>
  <c r="AE75" i="51"/>
  <c r="Z75" i="51"/>
  <c r="E75" i="40"/>
  <c r="D75" i="51"/>
  <c r="D75" i="40" s="1"/>
  <c r="Z81" i="40"/>
  <c r="AE81" i="40"/>
  <c r="Z96" i="40"/>
  <c r="AE96" i="40"/>
  <c r="Z51" i="40"/>
  <c r="AE51" i="40"/>
  <c r="D20" i="45"/>
  <c r="D20" i="51"/>
  <c r="D20" i="40" s="1"/>
  <c r="D15" i="40"/>
  <c r="AE23" i="49"/>
  <c r="Z23" i="49"/>
  <c r="Z23" i="40"/>
  <c r="AE23" i="40"/>
  <c r="C58" i="32"/>
  <c r="D106" i="52"/>
  <c r="D106" i="40" s="1"/>
  <c r="AE14" i="40"/>
  <c r="Z14" i="40"/>
  <c r="D31" i="54"/>
  <c r="D31" i="40" s="1"/>
  <c r="D77" i="51"/>
  <c r="D77" i="40" s="1"/>
  <c r="D30" i="51"/>
  <c r="D30" i="40" s="1"/>
  <c r="Z30" i="45"/>
  <c r="AE30" i="45"/>
  <c r="AE57" i="42"/>
  <c r="Z57" i="42"/>
  <c r="Z82" i="54"/>
  <c r="AE82" i="54"/>
  <c r="Z19" i="40"/>
  <c r="AE19" i="40"/>
  <c r="Z19" i="42"/>
  <c r="AE19" i="42"/>
  <c r="Z16" i="42"/>
  <c r="AE16" i="42"/>
  <c r="AE98" i="54"/>
  <c r="Z98" i="54"/>
  <c r="AE49" i="49"/>
  <c r="Z49" i="49"/>
  <c r="E49" i="42"/>
  <c r="Z40" i="49"/>
  <c r="AE40" i="49"/>
  <c r="E40" i="42"/>
  <c r="D96" i="40"/>
  <c r="Z86" i="54"/>
  <c r="AE86" i="54"/>
  <c r="E86" i="40"/>
  <c r="Z15" i="42"/>
  <c r="AE15" i="42"/>
  <c r="D49" i="42"/>
  <c r="D23" i="42"/>
  <c r="Z52" i="40"/>
  <c r="AE52" i="40"/>
  <c r="D7" i="51"/>
  <c r="D74" i="51"/>
  <c r="D74" i="40" s="1"/>
  <c r="E74" i="40"/>
  <c r="AE74" i="51"/>
  <c r="Z74" i="51"/>
  <c r="C20" i="4"/>
  <c r="D20" i="24" s="1"/>
  <c r="C84" i="4"/>
  <c r="D84" i="24" s="1"/>
  <c r="D84" i="42" s="1"/>
  <c r="D110" i="54"/>
  <c r="D110" i="40" s="1"/>
  <c r="E106" i="42"/>
  <c r="AE106" i="24"/>
  <c r="G18" i="23" s="1"/>
  <c r="Z106" i="24"/>
  <c r="B18" i="23" s="1"/>
  <c r="Z47" i="42"/>
  <c r="AE47" i="42"/>
  <c r="C74" i="32"/>
  <c r="C7" i="32"/>
  <c r="C10" i="32"/>
  <c r="D96" i="49"/>
  <c r="AE62" i="54"/>
  <c r="Z62" i="54"/>
  <c r="E62" i="40"/>
  <c r="AE91" i="49"/>
  <c r="Z91" i="49"/>
  <c r="E91" i="42"/>
  <c r="AE54" i="45"/>
  <c r="Z54" i="45"/>
  <c r="Z85" i="45"/>
  <c r="AE85" i="45"/>
  <c r="E85" i="42"/>
  <c r="Z3" i="45"/>
  <c r="E3" i="42"/>
  <c r="AE3" i="45"/>
  <c r="D99" i="42"/>
  <c r="Z31" i="49"/>
  <c r="AE31" i="49"/>
  <c r="E31" i="42"/>
  <c r="E80" i="40"/>
  <c r="Z80" i="51"/>
  <c r="AE80" i="51"/>
  <c r="Z5" i="42"/>
  <c r="AE5" i="42"/>
  <c r="E98" i="40"/>
  <c r="Z73" i="40"/>
  <c r="AE73" i="40"/>
  <c r="C106" i="32"/>
  <c r="E54" i="40"/>
  <c r="Z54" i="51"/>
  <c r="AE54" i="51"/>
  <c r="Z56" i="42"/>
  <c r="AE56" i="42"/>
  <c r="Z49" i="40"/>
  <c r="AE49" i="40"/>
  <c r="Z83" i="40"/>
  <c r="AE83" i="40"/>
  <c r="Z10" i="40"/>
  <c r="AE10" i="40"/>
  <c r="Z40" i="40"/>
  <c r="AE40" i="40"/>
  <c r="Z27" i="42"/>
  <c r="AE27" i="42"/>
  <c r="AE106" i="40"/>
  <c r="G24" i="41" s="1"/>
  <c r="Z106" i="40"/>
  <c r="B24" i="41" s="1"/>
  <c r="Z31" i="40"/>
  <c r="AE31" i="40"/>
  <c r="C36" i="4"/>
  <c r="D36" i="24" s="1"/>
  <c r="D36" i="42" s="1"/>
  <c r="C68" i="4"/>
  <c r="D68" i="24" s="1"/>
  <c r="D68" i="42" s="1"/>
  <c r="Z61" i="42"/>
  <c r="AE61" i="42"/>
  <c r="C82" i="4"/>
  <c r="D82" i="24" s="1"/>
  <c r="D82" i="42" s="1"/>
  <c r="C54" i="4"/>
  <c r="D54" i="24" s="1"/>
  <c r="D54" i="42" s="1"/>
  <c r="C30" i="4"/>
  <c r="D30" i="24" s="1"/>
  <c r="D30" i="42" s="1"/>
  <c r="C60" i="4"/>
  <c r="D60" i="24" s="1"/>
  <c r="D60" i="42" s="1"/>
  <c r="Z109" i="24"/>
  <c r="B57" i="23" s="1"/>
  <c r="AE109" i="24"/>
  <c r="G57" i="23" s="1"/>
  <c r="E109" i="42"/>
  <c r="Z96" i="42"/>
  <c r="AE96" i="42"/>
  <c r="C52" i="4"/>
  <c r="D52" i="24" s="1"/>
  <c r="D52" i="42" s="1"/>
  <c r="Z83" i="42"/>
  <c r="AE83" i="42"/>
  <c r="C75" i="32"/>
  <c r="Z20" i="40"/>
  <c r="AE20" i="40"/>
  <c r="Z27" i="51"/>
  <c r="AE27" i="51"/>
  <c r="E27" i="40"/>
  <c r="Z78" i="40"/>
  <c r="AE78" i="40"/>
  <c r="C94" i="4"/>
  <c r="D94" i="24" s="1"/>
  <c r="D94" i="42" s="1"/>
  <c r="Z3" i="40"/>
  <c r="AE3" i="40"/>
  <c r="Z100" i="40"/>
  <c r="AE100" i="40"/>
  <c r="Z77" i="51"/>
  <c r="AE77" i="51"/>
  <c r="E77" i="40"/>
  <c r="C4" i="4"/>
  <c r="D4" i="24" s="1"/>
  <c r="D4" i="42" s="1"/>
  <c r="C56" i="32"/>
  <c r="Z102" i="40"/>
  <c r="AE102" i="40"/>
  <c r="C70" i="4"/>
  <c r="D70" i="24" s="1"/>
  <c r="D70" i="42" s="1"/>
  <c r="C46" i="4"/>
  <c r="D46" i="24" s="1"/>
  <c r="D46" i="42" s="1"/>
  <c r="C6" i="4"/>
  <c r="D6" i="24"/>
  <c r="D6" i="42" s="1"/>
  <c r="Z89" i="49"/>
  <c r="AE89" i="49"/>
  <c r="E89" i="42"/>
  <c r="Z73" i="42"/>
  <c r="AE73" i="42"/>
  <c r="Z79" i="42"/>
  <c r="AE79" i="42"/>
  <c r="D96" i="42"/>
  <c r="C100" i="4"/>
  <c r="D100" i="24" s="1"/>
  <c r="D100" i="42" s="1"/>
  <c r="C62" i="4"/>
  <c r="D62" i="24" s="1"/>
  <c r="D62" i="42" s="1"/>
  <c r="C38" i="4"/>
  <c r="D38" i="24" s="1"/>
  <c r="D38" i="42" s="1"/>
  <c r="C14" i="4"/>
  <c r="D14" i="24" s="1"/>
  <c r="D14" i="42" s="1"/>
  <c r="C28" i="4"/>
  <c r="D28" i="24" s="1"/>
  <c r="D28" i="42" s="1"/>
  <c r="C92" i="4"/>
  <c r="D92" i="24" s="1"/>
  <c r="D92" i="42" s="1"/>
  <c r="D15" i="42"/>
  <c r="D23" i="40"/>
  <c r="E23" i="42"/>
  <c r="Z23" i="45"/>
  <c r="AE23" i="45"/>
  <c r="Z70" i="40"/>
  <c r="AE70" i="40"/>
  <c r="Z42" i="40"/>
  <c r="AE42" i="40"/>
  <c r="Z106" i="46"/>
  <c r="B22" i="23" s="1"/>
  <c r="B20" i="23" s="1"/>
  <c r="AE106" i="46"/>
  <c r="G22" i="23" s="1"/>
  <c r="G20" i="23" s="1"/>
  <c r="Z20" i="24"/>
  <c r="AE20" i="24"/>
  <c r="E20" i="42"/>
  <c r="Z84" i="24"/>
  <c r="AE84" i="24"/>
  <c r="E84" i="42"/>
  <c r="Z81" i="42"/>
  <c r="AE81" i="42"/>
  <c r="C102" i="32"/>
  <c r="AE110" i="40"/>
  <c r="G72" i="41" s="1"/>
  <c r="Z110" i="40"/>
  <c r="B72" i="41" s="1"/>
  <c r="E82" i="40"/>
  <c r="D110" i="4"/>
  <c r="Z17" i="40"/>
  <c r="AE17" i="40"/>
  <c r="C22" i="4"/>
  <c r="D22" i="24" s="1"/>
  <c r="D22" i="42" s="1"/>
  <c r="C105" i="4"/>
  <c r="D105" i="24" s="1"/>
  <c r="Z99" i="42"/>
  <c r="AE99" i="42"/>
  <c r="C74" i="4"/>
  <c r="D74" i="24" s="1"/>
  <c r="D74" i="42" s="1"/>
  <c r="C66" i="4"/>
  <c r="D66" i="24" s="1"/>
  <c r="C58" i="4"/>
  <c r="D58" i="24" s="1"/>
  <c r="D58" i="42" s="1"/>
  <c r="C50" i="4"/>
  <c r="D50" i="24" s="1"/>
  <c r="D50" i="42" s="1"/>
  <c r="C42" i="4"/>
  <c r="D42" i="24" s="1"/>
  <c r="D42" i="42" s="1"/>
  <c r="C34" i="4"/>
  <c r="D34" i="24" s="1"/>
  <c r="D34" i="42" s="1"/>
  <c r="C26" i="4"/>
  <c r="D26" i="24" s="1"/>
  <c r="D26" i="42" s="1"/>
  <c r="C18" i="4"/>
  <c r="D18" i="24" s="1"/>
  <c r="C10" i="4"/>
  <c r="D10" i="24" s="1"/>
  <c r="D10" i="42" s="1"/>
  <c r="C12" i="4"/>
  <c r="D12" i="24" s="1"/>
  <c r="C44" i="4"/>
  <c r="D44" i="24" s="1"/>
  <c r="D44" i="42" s="1"/>
  <c r="C76" i="4"/>
  <c r="D76" i="24" s="1"/>
  <c r="D76" i="42" s="1"/>
  <c r="Z79" i="54"/>
  <c r="AE79" i="54"/>
  <c r="E79" i="40"/>
  <c r="D86" i="40"/>
  <c r="Z45" i="42"/>
  <c r="AE45" i="42"/>
  <c r="C102" i="4"/>
  <c r="D102" i="24"/>
  <c r="D102" i="42" s="1"/>
  <c r="C86" i="4"/>
  <c r="D86" i="24" s="1"/>
  <c r="D86" i="42" s="1"/>
  <c r="C78" i="4"/>
  <c r="D78" i="24" s="1"/>
  <c r="D78" i="42" s="1"/>
  <c r="D54" i="40"/>
  <c r="Z85" i="40"/>
  <c r="AE85" i="40"/>
  <c r="C98" i="4"/>
  <c r="D98" i="24" s="1"/>
  <c r="D98" i="42" s="1"/>
  <c r="C90" i="4"/>
  <c r="D90" i="24" s="1"/>
  <c r="D90" i="42" s="1"/>
  <c r="Z80" i="42"/>
  <c r="AE80" i="42"/>
  <c r="AE75" i="42"/>
  <c r="Z75" i="42"/>
  <c r="Z29" i="42"/>
  <c r="AE29" i="42"/>
  <c r="AE61" i="40"/>
  <c r="Z61" i="40"/>
  <c r="AE107" i="54" l="1"/>
  <c r="G35" i="41" s="1"/>
  <c r="G33" i="41" s="1"/>
  <c r="Z107" i="54"/>
  <c r="B35" i="41" s="1"/>
  <c r="B33" i="41" s="1"/>
  <c r="E107" i="40"/>
  <c r="E105" i="49"/>
  <c r="C105" i="37"/>
  <c r="D105" i="49" s="1"/>
  <c r="D105" i="42" s="1"/>
  <c r="E105" i="54"/>
  <c r="AE107" i="49"/>
  <c r="G38" i="23" s="1"/>
  <c r="G36" i="23" s="1"/>
  <c r="Z107" i="49"/>
  <c r="B38" i="23" s="1"/>
  <c r="B36" i="23" s="1"/>
  <c r="E107" i="42"/>
  <c r="C107" i="37"/>
  <c r="D107" i="49" s="1"/>
  <c r="D107" i="42" s="1"/>
  <c r="D107" i="54"/>
  <c r="D107" i="40" s="1"/>
  <c r="D32" i="42"/>
  <c r="D12" i="54"/>
  <c r="D12" i="40" s="1"/>
  <c r="D12" i="49"/>
  <c r="D12" i="42" s="1"/>
  <c r="D9" i="54"/>
  <c r="D9" i="40" s="1"/>
  <c r="AE9" i="49"/>
  <c r="Z9" i="49"/>
  <c r="E9" i="42"/>
  <c r="AE84" i="54"/>
  <c r="Z84" i="54"/>
  <c r="AE43" i="40"/>
  <c r="Z43" i="40"/>
  <c r="Z33" i="40"/>
  <c r="AE33" i="40"/>
  <c r="AE6" i="49"/>
  <c r="Z6" i="49"/>
  <c r="D32" i="54"/>
  <c r="D32" i="40" s="1"/>
  <c r="AE12" i="40"/>
  <c r="Z12" i="40"/>
  <c r="D24" i="54"/>
  <c r="D24" i="40" s="1"/>
  <c r="AE24" i="49"/>
  <c r="Z24" i="49"/>
  <c r="E24" i="42"/>
  <c r="Z18" i="49"/>
  <c r="AE18" i="49"/>
  <c r="Z8" i="40"/>
  <c r="AE8" i="40"/>
  <c r="Z43" i="42"/>
  <c r="AE43" i="42"/>
  <c r="D11" i="54"/>
  <c r="D11" i="40" s="1"/>
  <c r="D11" i="49"/>
  <c r="D11" i="42" s="1"/>
  <c r="AE33" i="42"/>
  <c r="Z33" i="42"/>
  <c r="AE32" i="42"/>
  <c r="Z32" i="42"/>
  <c r="E7" i="42"/>
  <c r="AE7" i="49"/>
  <c r="Z7" i="49"/>
  <c r="AE7" i="54"/>
  <c r="Z7" i="54"/>
  <c r="E7" i="40"/>
  <c r="D88" i="49"/>
  <c r="D88" i="42" s="1"/>
  <c r="Z88" i="42"/>
  <c r="AE88" i="42"/>
  <c r="D66" i="49"/>
  <c r="D66" i="42" s="1"/>
  <c r="AE66" i="49"/>
  <c r="Z66" i="49"/>
  <c r="D67" i="54"/>
  <c r="D67" i="40" s="1"/>
  <c r="D67" i="49"/>
  <c r="D67" i="42" s="1"/>
  <c r="E67" i="40"/>
  <c r="Z67" i="54"/>
  <c r="AE67" i="54"/>
  <c r="AE21" i="42"/>
  <c r="Z21" i="42"/>
  <c r="D8" i="54"/>
  <c r="D8" i="40" s="1"/>
  <c r="AE8" i="42"/>
  <c r="Z8" i="42"/>
  <c r="D22" i="40"/>
  <c r="AE71" i="42"/>
  <c r="Z71" i="42"/>
  <c r="Z6" i="40"/>
  <c r="AE6" i="40"/>
  <c r="D18" i="42"/>
  <c r="AE12" i="49"/>
  <c r="Z12" i="49"/>
  <c r="AE65" i="40"/>
  <c r="Z65" i="40"/>
  <c r="Z84" i="49"/>
  <c r="AE84" i="49"/>
  <c r="Z77" i="54"/>
  <c r="AE77" i="54"/>
  <c r="AE26" i="40"/>
  <c r="Z26" i="40"/>
  <c r="Z65" i="49"/>
  <c r="AE65" i="49"/>
  <c r="E65" i="42"/>
  <c r="AE71" i="40"/>
  <c r="Z71" i="40"/>
  <c r="Z32" i="54"/>
  <c r="AE32" i="54"/>
  <c r="E32" i="40"/>
  <c r="Z88" i="40"/>
  <c r="AE88" i="40"/>
  <c r="AE18" i="54"/>
  <c r="Z18" i="54"/>
  <c r="E18" i="40"/>
  <c r="AE22" i="54"/>
  <c r="Z22" i="54"/>
  <c r="E22" i="40"/>
  <c r="Z11" i="49"/>
  <c r="AE11" i="49"/>
  <c r="E11" i="42"/>
  <c r="Z11" i="54"/>
  <c r="E11" i="40"/>
  <c r="AE11" i="54"/>
  <c r="AE65" i="54"/>
  <c r="Z65" i="54"/>
  <c r="D7" i="54"/>
  <c r="D7" i="40" s="1"/>
  <c r="D7" i="49"/>
  <c r="D7" i="42" s="1"/>
  <c r="AE76" i="54"/>
  <c r="E76" i="40"/>
  <c r="Z76" i="54"/>
  <c r="AE67" i="49"/>
  <c r="Z67" i="49"/>
  <c r="E67" i="42"/>
  <c r="AE21" i="54"/>
  <c r="Z21" i="54"/>
  <c r="E21" i="40"/>
  <c r="AE69" i="49"/>
  <c r="Z69" i="49"/>
  <c r="E69" i="42"/>
  <c r="AE9" i="40"/>
  <c r="Z9" i="40"/>
  <c r="AE69" i="40"/>
  <c r="Z69" i="40"/>
  <c r="D109" i="54"/>
  <c r="AE37" i="42"/>
  <c r="Z37" i="42"/>
  <c r="AE34" i="40"/>
  <c r="Z34" i="40"/>
  <c r="D108" i="49"/>
  <c r="D108" i="42" s="1"/>
  <c r="AE108" i="49"/>
  <c r="G51" i="23" s="1"/>
  <c r="G49" i="23" s="1"/>
  <c r="Z108" i="49"/>
  <c r="B51" i="23" s="1"/>
  <c r="B49" i="23" s="1"/>
  <c r="E108" i="42"/>
  <c r="AE38" i="40"/>
  <c r="Z38" i="40"/>
  <c r="Z109" i="52"/>
  <c r="B56" i="41" s="1"/>
  <c r="B54" i="41" s="1"/>
  <c r="AE109" i="52"/>
  <c r="G56" i="41" s="1"/>
  <c r="G54" i="41" s="1"/>
  <c r="E109" i="40"/>
  <c r="D109" i="52"/>
  <c r="D109" i="40" s="1"/>
  <c r="AE109" i="46"/>
  <c r="G61" i="23" s="1"/>
  <c r="G59" i="23" s="1"/>
  <c r="Z109" i="46"/>
  <c r="B61" i="23" s="1"/>
  <c r="B59" i="23" s="1"/>
  <c r="D109" i="46"/>
  <c r="D109" i="42" s="1"/>
  <c r="AE79" i="40"/>
  <c r="Z79" i="40"/>
  <c r="C110" i="4"/>
  <c r="D110" i="24" s="1"/>
  <c r="D110" i="42" s="1"/>
  <c r="Z84" i="42"/>
  <c r="AE84" i="42"/>
  <c r="Z27" i="40"/>
  <c r="AE27" i="40"/>
  <c r="AE109" i="42"/>
  <c r="G65" i="23" s="1"/>
  <c r="Z109" i="42"/>
  <c r="B65" i="23" s="1"/>
  <c r="Z85" i="42"/>
  <c r="AE85" i="42"/>
  <c r="AE86" i="40"/>
  <c r="Z86" i="40"/>
  <c r="E110" i="24"/>
  <c r="AE20" i="42"/>
  <c r="Z20" i="42"/>
  <c r="Z89" i="42"/>
  <c r="AE89" i="42"/>
  <c r="Z77" i="40"/>
  <c r="AE77" i="40"/>
  <c r="Z54" i="40"/>
  <c r="AE54" i="40"/>
  <c r="AE98" i="40"/>
  <c r="Z98" i="40"/>
  <c r="Z31" i="42"/>
  <c r="AE31" i="42"/>
  <c r="AE91" i="42"/>
  <c r="Z91" i="42"/>
  <c r="AE106" i="42"/>
  <c r="G26" i="23" s="1"/>
  <c r="Z106" i="42"/>
  <c r="B26" i="23" s="1"/>
  <c r="Z74" i="40"/>
  <c r="AE74" i="40"/>
  <c r="Z40" i="42"/>
  <c r="AE40" i="42"/>
  <c r="AE84" i="40"/>
  <c r="Z84" i="40"/>
  <c r="Z58" i="40"/>
  <c r="AE58" i="40"/>
  <c r="Z82" i="42"/>
  <c r="AE82" i="42"/>
  <c r="AE98" i="42"/>
  <c r="Z98" i="42"/>
  <c r="AE76" i="42"/>
  <c r="Z76" i="42"/>
  <c r="AE18" i="42"/>
  <c r="Z18" i="42"/>
  <c r="Z50" i="42"/>
  <c r="AE50" i="42"/>
  <c r="Z92" i="42"/>
  <c r="AE92" i="42"/>
  <c r="Z62" i="42"/>
  <c r="AE62" i="42"/>
  <c r="Z52" i="42"/>
  <c r="AE52" i="42"/>
  <c r="Z68" i="42"/>
  <c r="AE68" i="42"/>
  <c r="Z78" i="42"/>
  <c r="AE78" i="42"/>
  <c r="Z44" i="42"/>
  <c r="AE44" i="42"/>
  <c r="Z26" i="42"/>
  <c r="AE26" i="42"/>
  <c r="Z58" i="42"/>
  <c r="AE58" i="42"/>
  <c r="Z38" i="42"/>
  <c r="AE38" i="42"/>
  <c r="AE6" i="42"/>
  <c r="Z6" i="42"/>
  <c r="AE4" i="42"/>
  <c r="Z4" i="42"/>
  <c r="Z60" i="42"/>
  <c r="AE60" i="42"/>
  <c r="Z82" i="40"/>
  <c r="AE82" i="40"/>
  <c r="AE23" i="42"/>
  <c r="Z23" i="42"/>
  <c r="Z80" i="40"/>
  <c r="AE80" i="40"/>
  <c r="Z3" i="42"/>
  <c r="AE3" i="42"/>
  <c r="Z62" i="40"/>
  <c r="AE62" i="40"/>
  <c r="Z49" i="42"/>
  <c r="AE49" i="42"/>
  <c r="D20" i="42"/>
  <c r="Z75" i="40"/>
  <c r="AE75" i="40"/>
  <c r="AE28" i="42"/>
  <c r="Z28" i="42"/>
  <c r="Z36" i="42"/>
  <c r="AE36" i="42"/>
  <c r="Z86" i="42"/>
  <c r="AE86" i="42"/>
  <c r="Z12" i="42"/>
  <c r="AE12" i="42"/>
  <c r="Z34" i="42"/>
  <c r="AE34" i="42"/>
  <c r="Z66" i="42"/>
  <c r="AE66" i="42"/>
  <c r="AE22" i="42"/>
  <c r="Z22" i="42"/>
  <c r="AE14" i="42"/>
  <c r="Z14" i="42"/>
  <c r="AE46" i="42"/>
  <c r="Z46" i="42"/>
  <c r="Z30" i="42"/>
  <c r="AE30" i="42"/>
  <c r="Z90" i="42"/>
  <c r="AE90" i="42"/>
  <c r="Z102" i="42"/>
  <c r="AE102" i="42"/>
  <c r="AE10" i="42"/>
  <c r="Z10" i="42"/>
  <c r="Z42" i="42"/>
  <c r="AE42" i="42"/>
  <c r="AE74" i="42"/>
  <c r="Z74" i="42"/>
  <c r="Z100" i="42"/>
  <c r="AE100" i="42"/>
  <c r="Z70" i="42"/>
  <c r="AE70" i="42"/>
  <c r="AE94" i="42"/>
  <c r="Z94" i="42"/>
  <c r="Z54" i="42"/>
  <c r="AE54" i="42"/>
  <c r="D105" i="54" l="1"/>
  <c r="D105" i="40" s="1"/>
  <c r="AE107" i="42"/>
  <c r="G39" i="23" s="1"/>
  <c r="Z107" i="42"/>
  <c r="B39" i="23" s="1"/>
  <c r="AE105" i="54"/>
  <c r="G11" i="41" s="1"/>
  <c r="G9" i="41" s="1"/>
  <c r="Z105" i="54"/>
  <c r="B11" i="41" s="1"/>
  <c r="B9" i="41" s="1"/>
  <c r="E105" i="40"/>
  <c r="Z105" i="49"/>
  <c r="B12" i="23" s="1"/>
  <c r="B10" i="23" s="1"/>
  <c r="AE105" i="49"/>
  <c r="G12" i="23" s="1"/>
  <c r="G10" i="23" s="1"/>
  <c r="E105" i="42"/>
  <c r="Z107" i="40"/>
  <c r="B36" i="41" s="1"/>
  <c r="AE107" i="40"/>
  <c r="G36" i="41" s="1"/>
  <c r="Z21" i="40"/>
  <c r="AE21" i="40"/>
  <c r="Z11" i="40"/>
  <c r="AE11" i="40"/>
  <c r="AE11" i="42"/>
  <c r="Z11" i="42"/>
  <c r="Z18" i="40"/>
  <c r="AE18" i="40"/>
  <c r="Z65" i="42"/>
  <c r="AE65" i="42"/>
  <c r="Z67" i="40"/>
  <c r="AE67" i="40"/>
  <c r="Z7" i="42"/>
  <c r="AE7" i="42"/>
  <c r="AE9" i="42"/>
  <c r="Z9" i="42"/>
  <c r="AE69" i="42"/>
  <c r="Z69" i="42"/>
  <c r="Z67" i="42"/>
  <c r="AE67" i="42"/>
  <c r="Z76" i="40"/>
  <c r="AE76" i="40"/>
  <c r="AE22" i="40"/>
  <c r="Z22" i="40"/>
  <c r="Z32" i="40"/>
  <c r="AE32" i="40"/>
  <c r="AE7" i="40"/>
  <c r="Z7" i="40"/>
  <c r="AE24" i="42"/>
  <c r="Z24" i="42"/>
  <c r="AE108" i="42"/>
  <c r="G52" i="23" s="1"/>
  <c r="Z108" i="42"/>
  <c r="B52" i="23" s="1"/>
  <c r="Z109" i="40"/>
  <c r="B60" i="41" s="1"/>
  <c r="AE109" i="40"/>
  <c r="G60" i="41" s="1"/>
  <c r="E110" i="42"/>
  <c r="Z110" i="24"/>
  <c r="B70" i="23" s="1"/>
  <c r="AE110" i="24"/>
  <c r="G70" i="23" s="1"/>
  <c r="Z105" i="42" l="1"/>
  <c r="B13" i="23" s="1"/>
  <c r="AE105" i="42"/>
  <c r="G13" i="23" s="1"/>
  <c r="Z105" i="40"/>
  <c r="B12" i="41" s="1"/>
  <c r="AE105" i="40"/>
  <c r="G12" i="41" s="1"/>
  <c r="AE110" i="42"/>
  <c r="G78" i="23" s="1"/>
  <c r="Z110" i="42"/>
  <c r="B78" i="23" s="1"/>
</calcChain>
</file>

<file path=xl/sharedStrings.xml><?xml version="1.0" encoding="utf-8"?>
<sst xmlns="http://schemas.openxmlformats.org/spreadsheetml/2006/main" count="4229" uniqueCount="279">
  <si>
    <t>林業</t>
  </si>
  <si>
    <t>漁業</t>
  </si>
  <si>
    <t>鉱業</t>
  </si>
  <si>
    <t>シート名</t>
    <rPh sb="3" eb="4">
      <t>メイ</t>
    </rPh>
    <phoneticPr fontId="18"/>
  </si>
  <si>
    <t>内容</t>
    <rPh sb="0" eb="2">
      <t>ナイヨウ</t>
    </rPh>
    <phoneticPr fontId="18"/>
  </si>
  <si>
    <t>名目産出（100万円）</t>
    <rPh sb="0" eb="2">
      <t>メイモク</t>
    </rPh>
    <rPh sb="2" eb="4">
      <t>サンシュツ</t>
    </rPh>
    <phoneticPr fontId="18"/>
  </si>
  <si>
    <t>名目中間投入（100万円）</t>
    <rPh sb="0" eb="2">
      <t>メイモク</t>
    </rPh>
    <rPh sb="2" eb="4">
      <t>チュウカン</t>
    </rPh>
    <rPh sb="4" eb="6">
      <t>トウニュウ</t>
    </rPh>
    <rPh sb="10" eb="12">
      <t>マンエン</t>
    </rPh>
    <phoneticPr fontId="18"/>
  </si>
  <si>
    <t>名目労働コスト（100万円）</t>
    <rPh sb="0" eb="2">
      <t>メイモク</t>
    </rPh>
    <rPh sb="2" eb="4">
      <t>ロウドウ</t>
    </rPh>
    <rPh sb="11" eb="13">
      <t>マンエン</t>
    </rPh>
    <phoneticPr fontId="18"/>
  </si>
  <si>
    <t>名目資本サービス(名目資本サービス価格＊実質資本ストック、100万円）</t>
    <phoneticPr fontId="18"/>
  </si>
  <si>
    <t>集計部門の定義</t>
    <rPh sb="0" eb="2">
      <t>シュウケイ</t>
    </rPh>
    <rPh sb="2" eb="4">
      <t>ブモン</t>
    </rPh>
    <rPh sb="5" eb="7">
      <t>テイギ</t>
    </rPh>
    <phoneticPr fontId="18"/>
  </si>
  <si>
    <t>マクロ（住宅・分類不明を除く）</t>
    <rPh sb="4" eb="6">
      <t>ジュウタク</t>
    </rPh>
    <rPh sb="7" eb="9">
      <t>ブンルイ</t>
    </rPh>
    <rPh sb="9" eb="11">
      <t>フメイ</t>
    </rPh>
    <rPh sb="12" eb="13">
      <t>ノゾ</t>
    </rPh>
    <phoneticPr fontId="18"/>
  </si>
  <si>
    <t>市場経済</t>
    <rPh sb="0" eb="2">
      <t>シジョウ</t>
    </rPh>
    <rPh sb="2" eb="4">
      <t>ケイザイ</t>
    </rPh>
    <phoneticPr fontId="18"/>
  </si>
  <si>
    <t>製造業</t>
    <rPh sb="0" eb="3">
      <t>セイゾウギョウ</t>
    </rPh>
    <phoneticPr fontId="18"/>
  </si>
  <si>
    <t>非製造業（住宅・分類不明を除く）</t>
    <rPh sb="0" eb="4">
      <t>ヒセイゾウギョウ</t>
    </rPh>
    <rPh sb="5" eb="7">
      <t>ジュウタク</t>
    </rPh>
    <rPh sb="8" eb="10">
      <t>ブンルイ</t>
    </rPh>
    <rPh sb="10" eb="12">
      <t>フメイ</t>
    </rPh>
    <rPh sb="13" eb="14">
      <t>ノゾ</t>
    </rPh>
    <phoneticPr fontId="18"/>
  </si>
  <si>
    <t>非製造業（市場経済のみ、住宅・分類不明を除く）</t>
    <rPh sb="0" eb="4">
      <t>ヒセイゾウギョウ</t>
    </rPh>
    <rPh sb="5" eb="7">
      <t>シジョウ</t>
    </rPh>
    <rPh sb="7" eb="9">
      <t>ケイザイ</t>
    </rPh>
    <rPh sb="12" eb="14">
      <t>ジュウタク</t>
    </rPh>
    <rPh sb="15" eb="17">
      <t>ブンルイ</t>
    </rPh>
    <rPh sb="17" eb="19">
      <t>フメイ</t>
    </rPh>
    <rPh sb="20" eb="21">
      <t>ノゾ</t>
    </rPh>
    <phoneticPr fontId="18"/>
  </si>
  <si>
    <t>すべて(参考)</t>
    <rPh sb="4" eb="6">
      <t>サンコウ</t>
    </rPh>
    <phoneticPr fontId="18"/>
  </si>
  <si>
    <t>マクロ(すべて)</t>
    <phoneticPr fontId="18"/>
  </si>
  <si>
    <t>95/00</t>
    <phoneticPr fontId="18"/>
  </si>
  <si>
    <t>00/05</t>
    <phoneticPr fontId="18"/>
  </si>
  <si>
    <t>1995-2000</t>
    <phoneticPr fontId="18"/>
  </si>
  <si>
    <t>2000-2005</t>
    <phoneticPr fontId="18"/>
  </si>
  <si>
    <t>中間投入増加の寄与</t>
    <rPh sb="0" eb="2">
      <t>チュウカン</t>
    </rPh>
    <rPh sb="2" eb="4">
      <t>トウニュウ</t>
    </rPh>
    <rPh sb="4" eb="6">
      <t>ゾウカ</t>
    </rPh>
    <rPh sb="7" eb="9">
      <t>キヨ</t>
    </rPh>
    <phoneticPr fontId="18"/>
  </si>
  <si>
    <t>労働投入増加の寄与</t>
    <rPh sb="0" eb="2">
      <t>ロウドウ</t>
    </rPh>
    <rPh sb="2" eb="4">
      <t>トウニュウ</t>
    </rPh>
    <rPh sb="4" eb="6">
      <t>ゾウカ</t>
    </rPh>
    <rPh sb="7" eb="9">
      <t>キヨ</t>
    </rPh>
    <phoneticPr fontId="18"/>
  </si>
  <si>
    <t>マンアワー増加</t>
    <rPh sb="5" eb="7">
      <t>ゾウカ</t>
    </rPh>
    <phoneticPr fontId="18"/>
  </si>
  <si>
    <t>労働の質向上</t>
    <rPh sb="0" eb="2">
      <t>ロウドウ</t>
    </rPh>
    <rPh sb="3" eb="4">
      <t>シツ</t>
    </rPh>
    <rPh sb="4" eb="6">
      <t>コウジョウ</t>
    </rPh>
    <phoneticPr fontId="18"/>
  </si>
  <si>
    <t>資本投入増加の寄与</t>
    <rPh sb="0" eb="2">
      <t>シホン</t>
    </rPh>
    <rPh sb="2" eb="4">
      <t>トウニュウ</t>
    </rPh>
    <rPh sb="4" eb="6">
      <t>ゾウカ</t>
    </rPh>
    <rPh sb="7" eb="9">
      <t>キヨ</t>
    </rPh>
    <phoneticPr fontId="18"/>
  </si>
  <si>
    <t>資本の量の増加</t>
    <rPh sb="0" eb="2">
      <t>シホン</t>
    </rPh>
    <rPh sb="3" eb="4">
      <t>リョウ</t>
    </rPh>
    <rPh sb="5" eb="7">
      <t>ゾウカ</t>
    </rPh>
    <phoneticPr fontId="18"/>
  </si>
  <si>
    <t>資本の質向上</t>
    <rPh sb="0" eb="2">
      <t>シホン</t>
    </rPh>
    <rPh sb="3" eb="4">
      <t>シツ</t>
    </rPh>
    <rPh sb="4" eb="6">
      <t>コウジョウ</t>
    </rPh>
    <phoneticPr fontId="18"/>
  </si>
  <si>
    <t>TFPの寄与</t>
    <rPh sb="4" eb="6">
      <t>キヨ</t>
    </rPh>
    <phoneticPr fontId="18"/>
  </si>
  <si>
    <t>GDP成長率</t>
    <rPh sb="3" eb="6">
      <t>セイチョウリツ</t>
    </rPh>
    <phoneticPr fontId="18"/>
  </si>
  <si>
    <t>シェア</t>
    <phoneticPr fontId="18"/>
  </si>
  <si>
    <t>シェア（期間平均、％）</t>
    <rPh sb="4" eb="6">
      <t>キカン</t>
    </rPh>
    <rPh sb="6" eb="8">
      <t>ヘイキン</t>
    </rPh>
    <phoneticPr fontId="18"/>
  </si>
  <si>
    <t>非製造業（住宅・分類不明を除く）</t>
    <rPh sb="0" eb="1">
      <t>ヒ</t>
    </rPh>
    <rPh sb="1" eb="4">
      <t>セイゾウギョウ</t>
    </rPh>
    <phoneticPr fontId="18"/>
  </si>
  <si>
    <t>非製造業（市場経済のみ、住宅・分類不明を除く）</t>
  </si>
  <si>
    <t>マクロ（すべて）</t>
    <phoneticPr fontId="18"/>
  </si>
  <si>
    <t>マクロ（住宅・分類不明を除く）</t>
    <phoneticPr fontId="18"/>
  </si>
  <si>
    <t>マクロ（すべて）</t>
    <phoneticPr fontId="18"/>
  </si>
  <si>
    <t>シート名一覧</t>
    <rPh sb="3" eb="4">
      <t>メイ</t>
    </rPh>
    <rPh sb="4" eb="6">
      <t>イチラン</t>
    </rPh>
    <phoneticPr fontId="18"/>
  </si>
  <si>
    <t>成長会計（付加価値ベース）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</si>
  <si>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成長会計（産出ベース）</t>
    <rPh sb="0" eb="2">
      <t>セイチョウ</t>
    </rPh>
    <rPh sb="2" eb="4">
      <t>カイケイ</t>
    </rPh>
    <rPh sb="5" eb="7">
      <t>サンシュツ</t>
    </rPh>
    <phoneticPr fontId="18"/>
  </si>
  <si>
    <t>JIP部門分類</t>
    <rPh sb="3" eb="5">
      <t>ブモン</t>
    </rPh>
    <rPh sb="5" eb="7">
      <t>ブンルイ</t>
    </rPh>
    <phoneticPr fontId="18"/>
  </si>
  <si>
    <t>05/10</t>
    <phoneticPr fontId="18"/>
  </si>
  <si>
    <t>00/10</t>
    <phoneticPr fontId="18"/>
  </si>
  <si>
    <t>2005-2010</t>
    <phoneticPr fontId="18"/>
  </si>
  <si>
    <t>名目付加価値（100万円）</t>
    <rPh sb="0" eb="2">
      <t>メイモク</t>
    </rPh>
    <rPh sb="2" eb="4">
      <t>フカ</t>
    </rPh>
    <rPh sb="4" eb="6">
      <t>カチ</t>
    </rPh>
    <rPh sb="10" eb="12">
      <t>マンエン</t>
    </rPh>
    <phoneticPr fontId="18"/>
  </si>
  <si>
    <t>2000-2010</t>
    <phoneticPr fontId="18"/>
  </si>
  <si>
    <t>農業</t>
  </si>
  <si>
    <t>農業サービス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</si>
  <si>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</si>
  <si>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</si>
  <si>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</si>
  <si>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</si>
  <si>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</si>
  <si>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</si>
  <si>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</si>
  <si>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</si>
  <si>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</si>
  <si>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</si>
  <si>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</si>
  <si>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</si>
  <si>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</si>
  <si>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</si>
  <si>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</si>
  <si>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</si>
  <si>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</si>
  <si>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</si>
  <si>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</si>
  <si>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</si>
  <si>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</si>
  <si>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</si>
  <si>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</si>
  <si>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</si>
  <si>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</si>
  <si>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</si>
  <si>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</si>
  <si>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</si>
  <si>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</si>
  <si>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</si>
  <si>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</si>
  <si>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</si>
  <si>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</si>
  <si>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</si>
  <si>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</si>
  <si>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</si>
  <si>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</si>
  <si>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</si>
  <si>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</si>
  <si>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</si>
  <si>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</si>
  <si>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</si>
  <si>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</si>
  <si>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</si>
  <si>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</si>
  <si>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</si>
  <si>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</si>
  <si>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</si>
  <si>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</si>
  <si>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</si>
  <si>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</si>
  <si>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</si>
  <si>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</si>
  <si>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</si>
  <si>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</si>
  <si>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</si>
  <si>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</si>
  <si>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</si>
  <si>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</si>
  <si>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</si>
  <si>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</si>
  <si>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</si>
  <si>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</si>
  <si>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</si>
  <si>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</si>
  <si>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</si>
  <si>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</si>
  <si>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</si>
  <si>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</si>
  <si>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</si>
  <si>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</si>
  <si>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</si>
  <si>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</si>
  <si>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</si>
  <si>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</si>
  <si>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</si>
  <si>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</si>
  <si>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</si>
  <si>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</si>
  <si>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</si>
  <si>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</si>
  <si>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</si>
  <si>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</si>
  <si>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</si>
  <si>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</si>
  <si>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</si>
  <si>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</si>
  <si>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</si>
  <si>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</si>
  <si>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</si>
  <si>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</si>
  <si>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</si>
  <si>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</si>
  <si>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会員制企業団体</t>
  </si>
  <si>
    <t>分類不明</t>
  </si>
  <si>
    <t>会員制団体</t>
    <phoneticPr fontId="18"/>
  </si>
  <si>
    <t>会員制団体</t>
    <phoneticPr fontId="18"/>
  </si>
  <si>
    <t>10/15</t>
    <phoneticPr fontId="18"/>
  </si>
  <si>
    <t>95/15</t>
    <phoneticPr fontId="18"/>
  </si>
  <si>
    <t>94/15</t>
    <phoneticPr fontId="18"/>
  </si>
  <si>
    <t>実質産出（100万円、2011年連鎖価格）</t>
    <rPh sb="0" eb="2">
      <t>ジッシツ</t>
    </rPh>
    <rPh sb="2" eb="4">
      <t>サンシュツ</t>
    </rPh>
    <phoneticPr fontId="18"/>
  </si>
  <si>
    <t>実質中間投入（100万円、2011年連鎖価格）</t>
    <rPh sb="0" eb="2">
      <t>ジッシツ</t>
    </rPh>
    <rPh sb="2" eb="4">
      <t>チュウカン</t>
    </rPh>
    <rPh sb="4" eb="6">
      <t>トウニュウ</t>
    </rPh>
    <rPh sb="10" eb="11">
      <t>マン</t>
    </rPh>
    <rPh sb="11" eb="12">
      <t>エン</t>
    </rPh>
    <phoneticPr fontId="18"/>
  </si>
  <si>
    <t>実質付加価値（100万円、2011年連鎖価格）</t>
    <rPh sb="0" eb="2">
      <t>ジッシツ</t>
    </rPh>
    <rPh sb="2" eb="6">
      <t>フカカチ</t>
    </rPh>
    <phoneticPr fontId="18"/>
  </si>
  <si>
    <t>労働投入指数（ディビジア指数、2011年=1.000）</t>
    <rPh sb="0" eb="2">
      <t>ロウドウ</t>
    </rPh>
    <rPh sb="2" eb="4">
      <t>トウニュウ</t>
    </rPh>
    <rPh sb="4" eb="6">
      <t>シスウ</t>
    </rPh>
    <rPh sb="12" eb="14">
      <t>シスウ</t>
    </rPh>
    <phoneticPr fontId="18"/>
  </si>
  <si>
    <t>資本の質指数（ディビジア指数、2011年=1.000）</t>
    <rPh sb="0" eb="2">
      <t>シホン</t>
    </rPh>
    <rPh sb="3" eb="4">
      <t>シツ</t>
    </rPh>
    <rPh sb="4" eb="6">
      <t>シスウ</t>
    </rPh>
    <rPh sb="12" eb="14">
      <t>シスウ</t>
    </rPh>
    <rPh sb="19" eb="20">
      <t>ネン</t>
    </rPh>
    <phoneticPr fontId="18"/>
  </si>
  <si>
    <t>会員制団体</t>
    <phoneticPr fontId="18"/>
  </si>
  <si>
    <t>集計部門</t>
    <rPh sb="0" eb="2">
      <t>シュウケイ</t>
    </rPh>
    <rPh sb="2" eb="4">
      <t>ブモン</t>
    </rPh>
    <phoneticPr fontId="18"/>
  </si>
  <si>
    <t>産出ベース産業別TFP成長率</t>
    <rPh sb="0" eb="2">
      <t>サンシュツ</t>
    </rPh>
    <rPh sb="5" eb="7">
      <t>サンギョウ</t>
    </rPh>
    <rPh sb="7" eb="8">
      <t>ベツ</t>
    </rPh>
    <rPh sb="11" eb="14">
      <t>セイチョウリツ</t>
    </rPh>
    <phoneticPr fontId="18"/>
  </si>
  <si>
    <t>付加価値ベース産業別TFP成長率</t>
    <rPh sb="0" eb="4">
      <t>フカカチ</t>
    </rPh>
    <rPh sb="7" eb="9">
      <t>サンギョウ</t>
    </rPh>
    <rPh sb="9" eb="10">
      <t>ベツ</t>
    </rPh>
    <rPh sb="13" eb="16">
      <t>セイチョウリツ</t>
    </rPh>
    <phoneticPr fontId="18"/>
  </si>
  <si>
    <t>95-00</t>
    <phoneticPr fontId="18"/>
  </si>
  <si>
    <t>00-05</t>
    <phoneticPr fontId="18"/>
  </si>
  <si>
    <t>05-10</t>
    <phoneticPr fontId="18"/>
  </si>
  <si>
    <t>10-15</t>
    <phoneticPr fontId="18"/>
  </si>
  <si>
    <t>00-10</t>
    <phoneticPr fontId="18"/>
  </si>
  <si>
    <t>95-15</t>
    <phoneticPr fontId="18"/>
  </si>
  <si>
    <t>2010-2015</t>
    <phoneticPr fontId="18"/>
  </si>
  <si>
    <t>1995-2015</t>
    <phoneticPr fontId="18"/>
  </si>
  <si>
    <t>成長会計（付加価値ベース）</t>
    <rPh sb="0" eb="2">
      <t>セイチョウ</t>
    </rPh>
    <rPh sb="2" eb="4">
      <t>カイケイ</t>
    </rPh>
    <rPh sb="5" eb="9">
      <t>フカカチ</t>
    </rPh>
    <phoneticPr fontId="18"/>
  </si>
  <si>
    <t>産出、中間投入はラスパイレス連鎖指数、労働、資本投入はディビジア指数を利用。寄与はコストデータによる。</t>
    <rPh sb="0" eb="2">
      <t>サンシュツ</t>
    </rPh>
    <rPh sb="3" eb="7">
      <t>チュウカントウニュウ</t>
    </rPh>
    <rPh sb="14" eb="16">
      <t>レンサ</t>
    </rPh>
    <rPh sb="16" eb="18">
      <t>シスウ</t>
    </rPh>
    <rPh sb="19" eb="21">
      <t>ロウドウ</t>
    </rPh>
    <rPh sb="22" eb="24">
      <t>シホン</t>
    </rPh>
    <rPh sb="24" eb="26">
      <t>トウニュウ</t>
    </rPh>
    <rPh sb="32" eb="34">
      <t>シスウ</t>
    </rPh>
    <rPh sb="35" eb="37">
      <t>リヨウ</t>
    </rPh>
    <rPh sb="38" eb="40">
      <t>キヨ</t>
    </rPh>
    <phoneticPr fontId="18"/>
  </si>
  <si>
    <t>総産出成長率</t>
    <rPh sb="0" eb="1">
      <t>ソウ</t>
    </rPh>
    <rPh sb="1" eb="3">
      <t>サンシュツ</t>
    </rPh>
    <rPh sb="3" eb="6">
      <t>セイチョウリツ</t>
    </rPh>
    <phoneticPr fontId="18"/>
  </si>
  <si>
    <t>労働の質指数（ディビジア指数、2011年=1.000）</t>
    <rPh sb="0" eb="2">
      <t>ロウドウ</t>
    </rPh>
    <rPh sb="3" eb="4">
      <t>シツ</t>
    </rPh>
    <rPh sb="4" eb="6">
      <t>シスウ</t>
    </rPh>
    <rPh sb="12" eb="14">
      <t>シスウ</t>
    </rPh>
    <phoneticPr fontId="18"/>
  </si>
  <si>
    <t>マンアワー指数（2011年=1.000）</t>
    <rPh sb="5" eb="7">
      <t>シスウ</t>
    </rPh>
    <phoneticPr fontId="18"/>
  </si>
  <si>
    <t>実質資本ストック指数（2011年=1.000）</t>
    <rPh sb="0" eb="2">
      <t>ジッシツ</t>
    </rPh>
    <rPh sb="2" eb="4">
      <t>シホン</t>
    </rPh>
    <rPh sb="8" eb="10">
      <t>シスウ</t>
    </rPh>
    <rPh sb="15" eb="16">
      <t>ネン</t>
    </rPh>
    <phoneticPr fontId="18"/>
  </si>
  <si>
    <t>資本サービス投入指数（ディビジア指数、2011年=1.000）</t>
    <rPh sb="0" eb="2">
      <t>シホン</t>
    </rPh>
    <rPh sb="6" eb="8">
      <t>トウニュウ</t>
    </rPh>
    <rPh sb="8" eb="10">
      <t>シスウ</t>
    </rPh>
    <rPh sb="16" eb="18">
      <t>シスウ</t>
    </rPh>
    <rPh sb="23" eb="24">
      <t>ネン</t>
    </rPh>
    <phoneticPr fontId="18"/>
  </si>
  <si>
    <t>生産要素別コストシェア（中間投入含む）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フク</t>
    </rPh>
    <phoneticPr fontId="18"/>
  </si>
  <si>
    <t>生産要素別コストシェア（中間投入除く）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ノゾ</t>
    </rPh>
    <phoneticPr fontId="18"/>
  </si>
  <si>
    <t>GDPはラスパイレス連鎖指数、労働、資本投入はディビジア指数を利用。寄与はコストデータによる。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8" eb="20">
      <t>シホン</t>
    </rPh>
    <rPh sb="20" eb="22">
      <t>トウニュウ</t>
    </rPh>
    <rPh sb="28" eb="30">
      <t>シスウ</t>
    </rPh>
    <rPh sb="31" eb="33">
      <t>リヨウ</t>
    </rPh>
    <rPh sb="34" eb="36">
      <t>キヨ</t>
    </rPh>
    <phoneticPr fontId="18"/>
  </si>
  <si>
    <t>産出ベース中間投入寄与</t>
    <rPh sb="0" eb="2">
      <t>サンシュツ</t>
    </rPh>
    <rPh sb="5" eb="9">
      <t>チュウカントウニュウ</t>
    </rPh>
    <rPh sb="9" eb="11">
      <t>キヨ</t>
    </rPh>
    <phoneticPr fontId="18"/>
  </si>
  <si>
    <t>産出ベースマンアワー寄与</t>
    <rPh sb="0" eb="2">
      <t>サンシュツ</t>
    </rPh>
    <rPh sb="10" eb="12">
      <t>キヨ</t>
    </rPh>
    <phoneticPr fontId="18"/>
  </si>
  <si>
    <t>産出ベース労働の質寄与</t>
    <rPh sb="0" eb="2">
      <t>サンシュツ</t>
    </rPh>
    <rPh sb="5" eb="7">
      <t>ロウドウ</t>
    </rPh>
    <rPh sb="8" eb="9">
      <t>シツ</t>
    </rPh>
    <rPh sb="9" eb="11">
      <t>キヨ</t>
    </rPh>
    <phoneticPr fontId="18"/>
  </si>
  <si>
    <t>産出ベース資本ストック寄与</t>
    <rPh sb="0" eb="2">
      <t>サンシュツ</t>
    </rPh>
    <rPh sb="5" eb="7">
      <t>シホン</t>
    </rPh>
    <rPh sb="11" eb="13">
      <t>キヨ</t>
    </rPh>
    <phoneticPr fontId="18"/>
  </si>
  <si>
    <t>産出ベース資本の質寄与</t>
    <rPh sb="0" eb="2">
      <t>サンシュツ</t>
    </rPh>
    <rPh sb="5" eb="7">
      <t>シホン</t>
    </rPh>
    <rPh sb="8" eb="9">
      <t>シツ</t>
    </rPh>
    <rPh sb="9" eb="11">
      <t>キヨ</t>
    </rPh>
    <phoneticPr fontId="18"/>
  </si>
  <si>
    <t>付加価値ベースマンアワー寄与</t>
    <rPh sb="0" eb="4">
      <t>フカカチ</t>
    </rPh>
    <rPh sb="12" eb="14">
      <t>キヨ</t>
    </rPh>
    <phoneticPr fontId="18"/>
  </si>
  <si>
    <t>付加価値ベース労働の質寄与</t>
    <rPh sb="0" eb="4">
      <t>フカカチ</t>
    </rPh>
    <rPh sb="7" eb="9">
      <t>ロウドウ</t>
    </rPh>
    <rPh sb="10" eb="11">
      <t>シツ</t>
    </rPh>
    <rPh sb="11" eb="13">
      <t>キヨ</t>
    </rPh>
    <phoneticPr fontId="18"/>
  </si>
  <si>
    <t>付加価値ベース資本ストック寄与</t>
    <rPh sb="0" eb="4">
      <t>フカカチ</t>
    </rPh>
    <rPh sb="7" eb="9">
      <t>シホン</t>
    </rPh>
    <rPh sb="13" eb="15">
      <t>キヨ</t>
    </rPh>
    <phoneticPr fontId="18"/>
  </si>
  <si>
    <t>付加価値ベース資本の質寄与</t>
    <rPh sb="0" eb="4">
      <t>フカカチ</t>
    </rPh>
    <rPh sb="7" eb="9">
      <t>シホン</t>
    </rPh>
    <rPh sb="10" eb="11">
      <t>シツ</t>
    </rPh>
    <rPh sb="11" eb="13">
      <t>キヨ</t>
    </rPh>
    <phoneticPr fontId="18"/>
  </si>
  <si>
    <t>産出ベース中間投入シェア</t>
    <rPh sb="0" eb="2">
      <t>サンシュツ</t>
    </rPh>
    <rPh sb="5" eb="7">
      <t>チュウカン</t>
    </rPh>
    <rPh sb="7" eb="9">
      <t>トウニュウ</t>
    </rPh>
    <phoneticPr fontId="18"/>
  </si>
  <si>
    <t>産出ベース労働投入シェア</t>
    <rPh sb="0" eb="2">
      <t>サンシュツ</t>
    </rPh>
    <rPh sb="5" eb="7">
      <t>ロウドウ</t>
    </rPh>
    <rPh sb="7" eb="9">
      <t>トウニュウ</t>
    </rPh>
    <phoneticPr fontId="18"/>
  </si>
  <si>
    <t>産出ベース資本投入シェア</t>
    <rPh sb="0" eb="2">
      <t>サンシュツ</t>
    </rPh>
    <rPh sb="5" eb="7">
      <t>シホン</t>
    </rPh>
    <rPh sb="7" eb="9">
      <t>トウニュウ</t>
    </rPh>
    <phoneticPr fontId="18"/>
  </si>
  <si>
    <t>付加価値ベース労働投入シェア</t>
    <rPh sb="0" eb="4">
      <t>フカカチ</t>
    </rPh>
    <rPh sb="7" eb="9">
      <t>ロウドウ</t>
    </rPh>
    <rPh sb="9" eb="11">
      <t>トウニュウ</t>
    </rPh>
    <phoneticPr fontId="18"/>
  </si>
  <si>
    <t>付加価値ベース資本投入シェア</t>
    <rPh sb="0" eb="4">
      <t>フカカチ</t>
    </rPh>
    <rPh sb="7" eb="9">
      <t>シホン</t>
    </rPh>
    <rPh sb="9" eb="11">
      <t>トウニュウ</t>
    </rPh>
    <phoneticPr fontId="18"/>
  </si>
  <si>
    <t>実質産出成長率</t>
    <rPh sb="0" eb="2">
      <t>ジッシツ</t>
    </rPh>
    <rPh sb="2" eb="4">
      <t>サンシュツ</t>
    </rPh>
    <rPh sb="4" eb="7">
      <t>セイチョウリツ</t>
    </rPh>
    <phoneticPr fontId="18"/>
  </si>
  <si>
    <t>実質付加価値成長率</t>
    <rPh sb="0" eb="2">
      <t>ジッシツ</t>
    </rPh>
    <rPh sb="2" eb="6">
      <t>フカカチ</t>
    </rPh>
    <rPh sb="6" eb="9">
      <t>セイチョウリツ</t>
    </rPh>
    <phoneticPr fontId="18"/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</si>
  <si>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</si>
  <si>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</si>
  <si>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</si>
  <si>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</si>
  <si>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</si>
  <si>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</si>
  <si>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</si>
  <si>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</si>
  <si>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</si>
  <si>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</si>
  <si>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</si>
  <si>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</si>
  <si>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</si>
  <si>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</si>
  <si>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</si>
  <si>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</si>
  <si>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</si>
  <si>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</si>
  <si>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</si>
  <si>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</si>
  <si>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</si>
  <si>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</si>
  <si>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</si>
  <si>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</si>
  <si>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</si>
  <si>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27)</t>
  </si>
  <si>
    <t>28)</t>
  </si>
  <si>
    <t>29)</t>
  </si>
  <si>
    <t>30)</t>
  </si>
  <si>
    <t>31)</t>
  </si>
  <si>
    <t>32)</t>
  </si>
  <si>
    <t>26)</t>
  </si>
  <si>
    <t>33)</t>
  </si>
  <si>
    <t>List of contents</t>
    <phoneticPr fontId="18"/>
  </si>
  <si>
    <t>DS</t>
    <phoneticPr fontId="18"/>
  </si>
  <si>
    <t>Y</t>
    <phoneticPr fontId="18"/>
  </si>
  <si>
    <t>YC</t>
    <phoneticPr fontId="18"/>
  </si>
  <si>
    <t>M</t>
    <phoneticPr fontId="18"/>
  </si>
  <si>
    <t>PM</t>
    <phoneticPr fontId="18"/>
  </si>
  <si>
    <t>V</t>
    <phoneticPr fontId="18"/>
  </si>
  <si>
    <t>NV</t>
    <phoneticPr fontId="18"/>
  </si>
  <si>
    <t>L</t>
    <phoneticPr fontId="18"/>
  </si>
  <si>
    <t>H</t>
    <phoneticPr fontId="18"/>
  </si>
  <si>
    <t>LC</t>
    <phoneticPr fontId="18"/>
  </si>
  <si>
    <t>WL</t>
    <phoneticPr fontId="18"/>
  </si>
  <si>
    <t>K</t>
    <phoneticPr fontId="18"/>
  </si>
  <si>
    <t>K_T</t>
    <phoneticPr fontId="18"/>
  </si>
  <si>
    <t>KC</t>
    <phoneticPr fontId="18"/>
  </si>
  <si>
    <t>RK</t>
    <phoneticPr fontId="18"/>
  </si>
  <si>
    <t>Cy</t>
    <phoneticPr fontId="18"/>
  </si>
  <si>
    <t>Cv</t>
    <phoneticPr fontId="18"/>
  </si>
  <si>
    <t>Y_Q</t>
    <phoneticPr fontId="18"/>
  </si>
  <si>
    <t>YConM</t>
    <phoneticPr fontId="18"/>
  </si>
  <si>
    <t>YConH</t>
    <phoneticPr fontId="18"/>
  </si>
  <si>
    <t>YConLC</t>
    <phoneticPr fontId="18"/>
  </si>
  <si>
    <t>YConK_T</t>
    <phoneticPr fontId="18"/>
  </si>
  <si>
    <t>YConKC</t>
    <phoneticPr fontId="18"/>
  </si>
  <si>
    <t>TFPy</t>
    <phoneticPr fontId="18"/>
  </si>
  <si>
    <t>成長会計（産出）</t>
    <rPh sb="0" eb="2">
      <t>セイチョウ</t>
    </rPh>
    <rPh sb="2" eb="4">
      <t>カイケイ</t>
    </rPh>
    <rPh sb="5" eb="7">
      <t>サンシュツ</t>
    </rPh>
    <phoneticPr fontId="18"/>
  </si>
  <si>
    <t>V_Q</t>
    <phoneticPr fontId="18"/>
  </si>
  <si>
    <t>VConH</t>
    <phoneticPr fontId="18"/>
  </si>
  <si>
    <t>VConLC</t>
    <phoneticPr fontId="18"/>
  </si>
  <si>
    <t>VConK_T</t>
    <phoneticPr fontId="18"/>
  </si>
  <si>
    <t>VConKC</t>
    <phoneticPr fontId="18"/>
  </si>
  <si>
    <t>TFPva</t>
    <phoneticPr fontId="18"/>
  </si>
  <si>
    <t>成長会計（付加価値）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</si>
  <si>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実質産出（100万円、2011年連鎖価格、2019年3月26日）</t>
    <rPh sb="0" eb="2">
      <t>ジッシツ</t>
    </rPh>
    <rPh sb="2" eb="4">
      <t>サンシュツ</t>
    </rPh>
    <rPh sb="8" eb="10">
      <t>マンエン</t>
    </rPh>
    <rPh sb="15" eb="16">
      <t>ネン</t>
    </rPh>
    <rPh sb="16" eb="18">
      <t>レンサ</t>
    </rPh>
    <rPh sb="18" eb="20">
      <t>カカク</t>
    </rPh>
    <rPh sb="25" eb="26">
      <t>ネン</t>
    </rPh>
    <rPh sb="27" eb="28">
      <t>ガツ</t>
    </rPh>
    <rPh sb="30" eb="31">
      <t>ニチ</t>
    </rPh>
    <phoneticPr fontId="18"/>
  </si>
  <si>
    <t>名目産出（100万円、2019年3月26日）</t>
    <rPh sb="0" eb="2">
      <t>メイモク</t>
    </rPh>
    <rPh sb="2" eb="4">
      <t>サンシュツ</t>
    </rPh>
    <rPh sb="8" eb="10">
      <t>マンエン</t>
    </rPh>
    <rPh sb="15" eb="16">
      <t>ネン</t>
    </rPh>
    <rPh sb="17" eb="18">
      <t>ガツ</t>
    </rPh>
    <rPh sb="20" eb="21">
      <t>ニチ</t>
    </rPh>
    <phoneticPr fontId="18"/>
  </si>
  <si>
    <t>実質中間投入（100万円、2011年連鎖価格、2019年3月26日）</t>
    <rPh sb="0" eb="2">
      <t>ジッシツ</t>
    </rPh>
    <rPh sb="2" eb="6">
      <t>チュウカントウニュウ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</si>
  <si>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名目中間投入（100万円、2019年3月26日）</t>
    <rPh sb="0" eb="2">
      <t>メイモク</t>
    </rPh>
    <rPh sb="2" eb="6">
      <t>チュウカントウニュウ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</si>
  <si>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実質付加価値（100万円、2011年連鎖価格、2019年3月26日）</t>
    <rPh sb="0" eb="2">
      <t>ジッシツ</t>
    </rPh>
    <rPh sb="2" eb="6">
      <t>フカカチ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</si>
  <si>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名目付加価値（100万円、2019年3月26日）</t>
    <rPh sb="0" eb="2">
      <t>メイモク</t>
    </rPh>
    <rPh sb="2" eb="6">
      <t>フカカチ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</si>
  <si>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実質資本ストック指数（2011年=1.000、2019年3月29日）</t>
    <rPh sb="0" eb="2">
      <t>ジッシツ</t>
    </rPh>
    <rPh sb="2" eb="4">
      <t>シホン</t>
    </rPh>
    <rPh sb="8" eb="10">
      <t>シスウ</t>
    </rPh>
    <rPh sb="15" eb="16">
      <t>ネン</t>
    </rPh>
    <rPh sb="27" eb="28">
      <t>ネン</t>
    </rPh>
    <rPh sb="29" eb="30">
      <t>ガツ</t>
    </rPh>
    <rPh sb="32" eb="33">
      <t>ニチ</t>
    </rPh>
    <phoneticPr fontId="18"/>
  </si>
  <si>
    <t>実質資本ストック（100万円、2011年連鎖価格、2019年3月29日）</t>
    <rPh sb="0" eb="2">
      <t>ジッシツ</t>
    </rPh>
    <rPh sb="2" eb="4">
      <t>シホン</t>
    </rPh>
    <rPh sb="12" eb="14">
      <t>マンエン</t>
    </rPh>
    <rPh sb="19" eb="20">
      <t>ネン</t>
    </rPh>
    <rPh sb="20" eb="22">
      <t>レンサ</t>
    </rPh>
    <rPh sb="22" eb="24">
      <t>カカク</t>
    </rPh>
    <rPh sb="29" eb="30">
      <t>ネン</t>
    </rPh>
    <rPh sb="31" eb="32">
      <t>ガツ</t>
    </rPh>
    <rPh sb="34" eb="35">
      <t>ニチ</t>
    </rPh>
    <phoneticPr fontId="18"/>
  </si>
  <si>
    <t>労働投入指数（ディビジア指数、2011年=1.000）</t>
    <rPh sb="0" eb="2">
      <t>ロウドウ</t>
    </rPh>
    <rPh sb="2" eb="4">
      <t>トウニュウ</t>
    </rPh>
    <rPh sb="4" eb="6">
      <t>シスウ</t>
    </rPh>
    <rPh sb="12" eb="14">
      <t>シスウ</t>
    </rPh>
    <rPh sb="19" eb="20">
      <t>ネン</t>
    </rPh>
    <phoneticPr fontId="18"/>
  </si>
  <si>
    <t>前年価格当年実質値</t>
    <rPh sb="0" eb="2">
      <t>ゼンネン</t>
    </rPh>
    <rPh sb="2" eb="4">
      <t>カカク</t>
    </rPh>
    <rPh sb="4" eb="6">
      <t>トウネン</t>
    </rPh>
    <rPh sb="6" eb="9">
      <t>ジッシツチ</t>
    </rPh>
    <phoneticPr fontId="26"/>
  </si>
  <si>
    <t>マンアワー指数（2011年=1.000、2019年4月6日）</t>
    <rPh sb="5" eb="7">
      <t>シスウ</t>
    </rPh>
    <rPh sb="12" eb="13">
      <t>ネン</t>
    </rPh>
    <rPh sb="24" eb="25">
      <t>ネン</t>
    </rPh>
    <rPh sb="26" eb="27">
      <t>ガツ</t>
    </rPh>
    <rPh sb="28" eb="29">
      <t>ニチ</t>
    </rPh>
    <phoneticPr fontId="18"/>
  </si>
  <si>
    <t>マンアワー（1000人×総実労働時間、2019年4月6日）</t>
    <rPh sb="10" eb="11">
      <t>ニン</t>
    </rPh>
    <rPh sb="12" eb="13">
      <t>ソウ</t>
    </rPh>
    <rPh sb="13" eb="14">
      <t>ジツ</t>
    </rPh>
    <rPh sb="14" eb="16">
      <t>ロウドウ</t>
    </rPh>
    <rPh sb="16" eb="18">
      <t>ジカン</t>
    </rPh>
    <rPh sb="23" eb="24">
      <t>ネン</t>
    </rPh>
    <rPh sb="25" eb="26">
      <t>ガツ</t>
    </rPh>
    <rPh sb="27" eb="28">
      <t>ニチ</t>
    </rPh>
    <phoneticPr fontId="18"/>
  </si>
  <si>
    <t>JIP24 石炭製品についてV_Q、VConH、VConLC、VConK_T、VConKC、TFPvaシートの2008、2009年は空欄とした（2008年の実質付加価値がマイナスのため）。</t>
    <rPh sb="64" eb="65">
      <t>ネン</t>
    </rPh>
    <rPh sb="66" eb="68">
      <t>クウラン</t>
    </rPh>
    <rPh sb="76" eb="77">
      <t>ネン</t>
    </rPh>
    <rPh sb="78" eb="80">
      <t>ジッシツ</t>
    </rPh>
    <rPh sb="80" eb="82">
      <t>フカ</t>
    </rPh>
    <rPh sb="82" eb="84">
      <t>カチ</t>
    </rPh>
    <phoneticPr fontId="18"/>
  </si>
  <si>
    <t>※2019年6月18日修正</t>
    <rPh sb="5" eb="6">
      <t>ネン</t>
    </rPh>
    <rPh sb="7" eb="8">
      <t>ガツ</t>
    </rPh>
    <rPh sb="10" eb="11">
      <t>ニチ</t>
    </rPh>
    <rPh sb="11" eb="13">
      <t>シュウセイ</t>
    </rPh>
    <phoneticPr fontId="18"/>
  </si>
  <si>
    <t>※2019年9月13日修正</t>
    <rPh sb="5" eb="6">
      <t>ネン</t>
    </rPh>
    <rPh sb="7" eb="8">
      <t>ガツ</t>
    </rPh>
    <rPh sb="10" eb="11">
      <t>ニチ</t>
    </rPh>
    <rPh sb="11" eb="13">
      <t>シュウセイ</t>
    </rPh>
    <phoneticPr fontId="18"/>
  </si>
  <si>
    <t>名目資本サービスを修正。</t>
    <rPh sb="0" eb="2">
      <t>メイモク</t>
    </rPh>
    <rPh sb="2" eb="4">
      <t>シホン</t>
    </rPh>
    <rPh sb="9" eb="11">
      <t>シュウセイ</t>
    </rPh>
    <phoneticPr fontId="18"/>
  </si>
  <si>
    <t>労働の質指数（ディビジア指数、2011年=1.000、2019年9月13日）</t>
    <rPh sb="0" eb="2">
      <t>ロウドウ</t>
    </rPh>
    <rPh sb="3" eb="4">
      <t>シツ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</si>
  <si>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名目労働コスト（100万円、2019年9月13日）</t>
    <rPh sb="0" eb="2">
      <t>メイモク</t>
    </rPh>
    <rPh sb="2" eb="4">
      <t>ロウドウ</t>
    </rPh>
    <rPh sb="11" eb="13">
      <t>マンエン</t>
    </rPh>
    <rPh sb="18" eb="19">
      <t>ネン</t>
    </rPh>
    <rPh sb="20" eb="21">
      <t>ガツ</t>
    </rPh>
    <rPh sb="23" eb="24">
      <t>ニチ</t>
    </rPh>
    <phoneticPr fontId="18"/>
  </si>
  <si>
    <t>資本投入指数（ディビジア指数、2011年=1.000、2019年9月13日）</t>
    <rPh sb="0" eb="2">
      <t>シホン</t>
    </rPh>
    <rPh sb="2" eb="4">
      <t>トウニュウ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</si>
  <si>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名目資本コスト（100万円、2019年9月13日）</t>
    <rPh sb="0" eb="2">
      <t>メイモク</t>
    </rPh>
    <rPh sb="2" eb="4">
      <t>シホン</t>
    </rPh>
    <rPh sb="11" eb="13">
      <t>マンエン</t>
    </rPh>
    <rPh sb="18" eb="19">
      <t>ネン</t>
    </rPh>
    <rPh sb="20" eb="21">
      <t>ガツ</t>
    </rPh>
    <rPh sb="23" eb="24">
      <t>ニチ</t>
    </rPh>
    <phoneticPr fontId="18"/>
  </si>
  <si>
    <t>※2019年10月4日修正</t>
    <rPh sb="5" eb="6">
      <t>ネン</t>
    </rPh>
    <rPh sb="8" eb="9">
      <t>ガツ</t>
    </rPh>
    <rPh sb="10" eb="11">
      <t>ニチ</t>
    </rPh>
    <rPh sb="11" eb="13">
      <t>シュウセイ</t>
    </rPh>
    <phoneticPr fontId="18"/>
  </si>
  <si>
    <t>YCシートのデータが破損していたため修正。</t>
    <rPh sb="10" eb="12">
      <t>ハソン</t>
    </rPh>
    <rPh sb="18" eb="20">
      <t>シュウセイ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</si>
</sst>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_ "/>
    <numFmt numFmtId="177" formatCode="0.000_ "/>
    <numFmt numFmtId="178" formatCode="0_);[Red]\(0\)"/>
    <numFmt numFmtId="179" formatCode="0.000_);[Red]\(0.000\)"/>
    <numFmt numFmtId="180" formatCode="0.000_ ;[Red]\-0.000\ "/>
    <numFmt numFmtId="181" formatCode="0.0_ ;[Red]\-0.0\ "/>
    <numFmt numFmtId="182" formatCode="#,##0_);[Red]\(#,##0\)"/>
    <numFmt numFmtId="183" formatCode="#,##0_ "/>
    <numFmt numFmtId="184" formatCode="#,##0_ ;[Red]\-#,##0\ "/>
    <numFmt numFmtId="185" formatCode="#,##0.000_ ;[Red]\-#,##0.000\ "/>
    <numFmt numFmtId="186" formatCode="0.0000_ ;[Red]\-0.0000\ "/>
    <numFmt numFmtId="187" formatCode="0.0000000_);[Red]\(0.0000000\)"/>
  </numFmts>
  <fonts count="28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23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23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4" applyNumberFormat="0" applyAlignment="0" applyProtection="0">
      <alignment vertical="center"/>
    </xf>
    <xf numFmtId="0" fontId="1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9" fillId="0" borderId="0" xfId="0" applyFont="1">
      <alignment vertical="center"/>
    </xf>
    <xf numFmtId="0" fontId="0" fillId="0" borderId="0" xfId="0" applyAlignment="1">
      <alignment vertical="center" wrapText="1"/>
    </xf>
    <xf numFmtId="176" fontId="19" fillId="0" borderId="0" xfId="0" applyNumberFormat="1" applyFont="1" applyAlignment="1">
      <alignment horizontal="left" vertical="center"/>
    </xf>
    <xf numFmtId="176" fontId="0" fillId="0" borderId="0" xfId="0" applyNumberFormat="1">
      <alignment vertical="center"/>
    </xf>
    <xf numFmtId="176" fontId="0" fillId="24" borderId="0" xfId="0" applyNumberFormat="1" applyFill="1">
      <alignment vertical="center"/>
    </xf>
    <xf numFmtId="176" fontId="20" fillId="0" borderId="0" xfId="0" applyNumberFormat="1" applyFont="1" applyAlignment="1">
      <alignment horizontal="left" vertical="center"/>
    </xf>
    <xf numFmtId="0" fontId="0" fillId="25" borderId="0" xfId="0" applyFill="1">
      <alignment vertical="center"/>
    </xf>
    <xf numFmtId="0" fontId="0" fillId="24" borderId="0" xfId="0" applyFill="1">
      <alignment vertical="center"/>
    </xf>
    <xf numFmtId="0" fontId="20" fillId="0" borderId="0" xfId="0" applyFont="1">
      <alignment vertical="center"/>
    </xf>
    <xf numFmtId="178" fontId="0" fillId="0" borderId="0" xfId="0" applyNumberFormat="1">
      <alignment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>
      <alignment vertical="center"/>
    </xf>
    <xf numFmtId="177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3" fillId="0" borderId="0" xfId="0" applyFont="1">
      <alignment vertical="center"/>
    </xf>
    <xf numFmtId="10" fontId="22" fillId="0" borderId="13" xfId="28" applyNumberFormat="1" applyFont="1" applyBorder="1">
      <alignment vertical="center"/>
    </xf>
    <xf numFmtId="10" fontId="22" fillId="0" borderId="0" xfId="28" applyNumberFormat="1" applyFont="1">
      <alignment vertical="center"/>
    </xf>
    <xf numFmtId="10" fontId="22" fillId="0" borderId="14" xfId="28" applyNumberFormat="1" applyFont="1" applyBorder="1">
      <alignment vertical="center"/>
    </xf>
    <xf numFmtId="10" fontId="23" fillId="0" borderId="0" xfId="28" applyNumberFormat="1" applyFont="1">
      <alignment vertical="center"/>
    </xf>
    <xf numFmtId="0" fontId="22" fillId="0" borderId="13" xfId="0" applyFont="1" applyBorder="1">
      <alignment vertical="center"/>
    </xf>
    <xf numFmtId="0" fontId="22" fillId="0" borderId="13" xfId="0" applyFont="1" applyBorder="1" applyAlignment="1">
      <alignment horizontal="right" vertical="center"/>
    </xf>
    <xf numFmtId="0" fontId="22" fillId="0" borderId="15" xfId="0" applyFont="1" applyBorder="1">
      <alignment vertical="center"/>
    </xf>
    <xf numFmtId="10" fontId="22" fillId="0" borderId="16" xfId="28" applyNumberFormat="1" applyFont="1" applyBorder="1">
      <alignment vertical="center"/>
    </xf>
    <xf numFmtId="181" fontId="0" fillId="0" borderId="0" xfId="0" applyNumberFormat="1">
      <alignment vertical="center"/>
    </xf>
    <xf numFmtId="10" fontId="22" fillId="0" borderId="17" xfId="0" applyNumberFormat="1" applyFont="1" applyBorder="1">
      <alignment vertical="center"/>
    </xf>
    <xf numFmtId="56" fontId="0" fillId="0" borderId="0" xfId="0" quotePrefix="1" applyNumberFormat="1">
      <alignment vertical="center"/>
    </xf>
    <xf numFmtId="49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186" fontId="0" fillId="0" borderId="0" xfId="0" applyNumberFormat="1">
      <alignment vertical="center"/>
    </xf>
    <xf numFmtId="0" fontId="0" fillId="0" borderId="0" xfId="0" applyAlignment="1">
      <alignment horizontal="centerContinuous" vertical="center"/>
    </xf>
    <xf numFmtId="0" fontId="22" fillId="0" borderId="18" xfId="0" applyFont="1" applyBorder="1" applyAlignment="1">
      <alignment horizontal="center" vertical="center" wrapText="1"/>
    </xf>
    <xf numFmtId="10" fontId="22" fillId="0" borderId="19" xfId="28" applyNumberFormat="1" applyFont="1" applyBorder="1">
      <alignment vertical="center"/>
    </xf>
    <xf numFmtId="10" fontId="22" fillId="0" borderId="20" xfId="28" applyNumberFormat="1" applyFont="1" applyBorder="1">
      <alignment vertical="center"/>
    </xf>
    <xf numFmtId="10" fontId="0" fillId="0" borderId="0" xfId="0" applyNumberFormat="1">
      <alignment vertical="center"/>
    </xf>
    <xf numFmtId="187" fontId="0" fillId="0" borderId="0" xfId="0" applyNumberFormat="1">
      <alignment vertical="center"/>
    </xf>
    <xf numFmtId="0" fontId="27" fillId="0" borderId="0" xfId="44">
      <alignment vertical="center"/>
    </xf>
    <xf numFmtId="0" fontId="0" fillId="0" borderId="0" xfId="0" applyAlignment="1">
      <alignment horizontal="right" vertical="center"/>
    </xf>
    <xf numFmtId="184" fontId="0" fillId="0" borderId="0" xfId="45" applyNumberFormat="1" applyFo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ハイパーリンク" xfId="44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" xfId="45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良い" xfId="4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C43"/>
  <sheetViews>
    <sheetView tabSelected="1" workbookViewId="0"/>
  </sheetViews>
  <sheetFormatPr defaultRowHeight="13.5" x14ac:dyDescent="0.15"/>
  <cols>
    <col min="2" max="2" width="29.5" customWidth="1"/>
    <col min="3" max="3" width="64.5" bestFit="1" customWidth="1"/>
  </cols>
  <sheetData>
    <row r="1" spans="1:3" x14ac:dyDescent="0.15">
      <c r="A1" s="39"/>
      <c r="B1" s="39" t="s">
        <v>3</v>
      </c>
      <c r="C1" t="s">
        <v>4</v>
      </c>
    </row>
    <row r="2" spans="1:3" x14ac:dyDescent="0.15">
      <c r="A2" s="46" t="s">
        <v>191</v>
      </c>
      <c r="B2" s="45" t="s">
        <v>224</v>
      </c>
      <c r="C2" t="s">
        <v>37</v>
      </c>
    </row>
    <row r="3" spans="1:3" x14ac:dyDescent="0.15">
      <c r="A3" s="46" t="s">
        <v>192</v>
      </c>
      <c r="B3" s="45" t="s">
        <v>225</v>
      </c>
      <c r="C3" t="s">
        <v>9</v>
      </c>
    </row>
    <row r="4" spans="1:3" x14ac:dyDescent="0.15">
      <c r="A4" s="46" t="s">
        <v>193</v>
      </c>
      <c r="B4" s="45" t="s">
        <v>226</v>
      </c>
      <c r="C4" t="s">
        <v>148</v>
      </c>
    </row>
    <row r="5" spans="1:3" x14ac:dyDescent="0.15">
      <c r="A5" s="46" t="s">
        <v>194</v>
      </c>
      <c r="B5" s="45" t="s">
        <v>227</v>
      </c>
      <c r="C5" t="s">
        <v>5</v>
      </c>
    </row>
    <row r="6" spans="1:3" x14ac:dyDescent="0.15">
      <c r="A6" s="46" t="s">
        <v>195</v>
      </c>
      <c r="B6" s="45" t="s">
        <v>228</v>
      </c>
      <c r="C6" t="s">
        <v>149</v>
      </c>
    </row>
    <row r="7" spans="1:3" x14ac:dyDescent="0.15">
      <c r="A7" s="46" t="s">
        <v>196</v>
      </c>
      <c r="B7" s="45" t="s">
        <v>229</v>
      </c>
      <c r="C7" t="s">
        <v>6</v>
      </c>
    </row>
    <row r="8" spans="1:3" x14ac:dyDescent="0.15">
      <c r="A8" s="46" t="s">
        <v>197</v>
      </c>
      <c r="B8" s="45" t="s">
        <v>230</v>
      </c>
      <c r="C8" t="s">
        <v>150</v>
      </c>
    </row>
    <row r="9" spans="1:3" x14ac:dyDescent="0.15">
      <c r="A9" s="46" t="s">
        <v>198</v>
      </c>
      <c r="B9" s="45" t="s">
        <v>231</v>
      </c>
      <c r="C9" t="s">
        <v>44</v>
      </c>
    </row>
    <row r="10" spans="1:3" x14ac:dyDescent="0.15">
      <c r="A10" s="46" t="s">
        <v>199</v>
      </c>
      <c r="B10" s="45" t="s">
        <v>232</v>
      </c>
      <c r="C10" t="s">
        <v>151</v>
      </c>
    </row>
    <row r="11" spans="1:3" x14ac:dyDescent="0.15">
      <c r="A11" s="46" t="s">
        <v>200</v>
      </c>
      <c r="B11" s="45" t="s">
        <v>233</v>
      </c>
      <c r="C11" t="s">
        <v>169</v>
      </c>
    </row>
    <row r="12" spans="1:3" x14ac:dyDescent="0.15">
      <c r="A12" s="46" t="s">
        <v>201</v>
      </c>
      <c r="B12" s="45" t="s">
        <v>234</v>
      </c>
      <c r="C12" t="s">
        <v>168</v>
      </c>
    </row>
    <row r="13" spans="1:3" x14ac:dyDescent="0.15">
      <c r="A13" s="46" t="s">
        <v>202</v>
      </c>
      <c r="B13" s="45" t="s">
        <v>235</v>
      </c>
      <c r="C13" t="s">
        <v>7</v>
      </c>
    </row>
    <row r="14" spans="1:3" x14ac:dyDescent="0.15">
      <c r="A14" s="46" t="s">
        <v>203</v>
      </c>
      <c r="B14" s="45" t="s">
        <v>236</v>
      </c>
      <c r="C14" t="s">
        <v>171</v>
      </c>
    </row>
    <row r="15" spans="1:3" x14ac:dyDescent="0.15">
      <c r="A15" s="46" t="s">
        <v>204</v>
      </c>
      <c r="B15" s="45" t="s">
        <v>237</v>
      </c>
      <c r="C15" t="s">
        <v>170</v>
      </c>
    </row>
    <row r="16" spans="1:3" x14ac:dyDescent="0.15">
      <c r="A16" s="46" t="s">
        <v>205</v>
      </c>
      <c r="B16" s="45" t="s">
        <v>238</v>
      </c>
      <c r="C16" t="s">
        <v>152</v>
      </c>
    </row>
    <row r="17" spans="1:3" x14ac:dyDescent="0.15">
      <c r="A17" s="46" t="s">
        <v>206</v>
      </c>
      <c r="B17" s="45" t="s">
        <v>239</v>
      </c>
      <c r="C17" t="s">
        <v>8</v>
      </c>
    </row>
    <row r="18" spans="1:3" x14ac:dyDescent="0.15">
      <c r="A18" s="46" t="s">
        <v>207</v>
      </c>
      <c r="B18" s="45" t="s">
        <v>240</v>
      </c>
      <c r="C18" t="s">
        <v>172</v>
      </c>
    </row>
    <row r="19" spans="1:3" x14ac:dyDescent="0.15">
      <c r="A19" s="46" t="s">
        <v>208</v>
      </c>
      <c r="B19" s="45" t="s">
        <v>241</v>
      </c>
      <c r="C19" t="s">
        <v>173</v>
      </c>
    </row>
    <row r="20" spans="1:3" x14ac:dyDescent="0.15">
      <c r="A20" s="46" t="s">
        <v>209</v>
      </c>
      <c r="B20" s="45" t="s">
        <v>242</v>
      </c>
      <c r="C20" t="s">
        <v>189</v>
      </c>
    </row>
    <row r="21" spans="1:3" x14ac:dyDescent="0.15">
      <c r="A21" s="46" t="s">
        <v>210</v>
      </c>
      <c r="B21" s="45" t="s">
        <v>243</v>
      </c>
      <c r="C21" t="s">
        <v>175</v>
      </c>
    </row>
    <row r="22" spans="1:3" x14ac:dyDescent="0.15">
      <c r="A22" s="46" t="s">
        <v>211</v>
      </c>
      <c r="B22" s="45" t="s">
        <v>244</v>
      </c>
      <c r="C22" t="s">
        <v>176</v>
      </c>
    </row>
    <row r="23" spans="1:3" x14ac:dyDescent="0.15">
      <c r="A23" s="46" t="s">
        <v>212</v>
      </c>
      <c r="B23" s="45" t="s">
        <v>245</v>
      </c>
      <c r="C23" t="s">
        <v>177</v>
      </c>
    </row>
    <row r="24" spans="1:3" x14ac:dyDescent="0.15">
      <c r="A24" s="46" t="s">
        <v>213</v>
      </c>
      <c r="B24" s="45" t="s">
        <v>246</v>
      </c>
      <c r="C24" t="s">
        <v>178</v>
      </c>
    </row>
    <row r="25" spans="1:3" x14ac:dyDescent="0.15">
      <c r="A25" s="46" t="s">
        <v>214</v>
      </c>
      <c r="B25" s="45" t="s">
        <v>247</v>
      </c>
      <c r="C25" t="s">
        <v>179</v>
      </c>
    </row>
    <row r="26" spans="1:3" x14ac:dyDescent="0.15">
      <c r="A26" s="46" t="s">
        <v>215</v>
      </c>
      <c r="B26" s="45" t="s">
        <v>248</v>
      </c>
      <c r="C26" t="s">
        <v>155</v>
      </c>
    </row>
    <row r="27" spans="1:3" x14ac:dyDescent="0.15">
      <c r="A27" s="46" t="s">
        <v>222</v>
      </c>
      <c r="B27" s="45" t="s">
        <v>249</v>
      </c>
      <c r="C27" t="s">
        <v>39</v>
      </c>
    </row>
    <row r="28" spans="1:3" x14ac:dyDescent="0.15">
      <c r="A28" s="46" t="s">
        <v>216</v>
      </c>
      <c r="B28" s="45" t="s">
        <v>250</v>
      </c>
      <c r="C28" t="s">
        <v>190</v>
      </c>
    </row>
    <row r="29" spans="1:3" x14ac:dyDescent="0.15">
      <c r="A29" s="46" t="s">
        <v>217</v>
      </c>
      <c r="B29" s="45" t="s">
        <v>251</v>
      </c>
      <c r="C29" t="s">
        <v>180</v>
      </c>
    </row>
    <row r="30" spans="1:3" x14ac:dyDescent="0.15">
      <c r="A30" s="46" t="s">
        <v>218</v>
      </c>
      <c r="B30" s="45" t="s">
        <v>252</v>
      </c>
      <c r="C30" t="s">
        <v>181</v>
      </c>
    </row>
    <row r="31" spans="1:3" x14ac:dyDescent="0.15">
      <c r="A31" s="46" t="s">
        <v>219</v>
      </c>
      <c r="B31" s="45" t="s">
        <v>253</v>
      </c>
      <c r="C31" t="s">
        <v>182</v>
      </c>
    </row>
    <row r="32" spans="1:3" x14ac:dyDescent="0.15">
      <c r="A32" s="46" t="s">
        <v>220</v>
      </c>
      <c r="B32" s="45" t="s">
        <v>254</v>
      </c>
      <c r="C32" t="s">
        <v>183</v>
      </c>
    </row>
    <row r="33" spans="1:3" x14ac:dyDescent="0.15">
      <c r="A33" s="46" t="s">
        <v>221</v>
      </c>
      <c r="B33" s="45" t="s">
        <v>255</v>
      </c>
      <c r="C33" t="s">
        <v>156</v>
      </c>
    </row>
    <row r="34" spans="1:3" x14ac:dyDescent="0.15">
      <c r="A34" s="46" t="s">
        <v>223</v>
      </c>
      <c r="B34" s="45" t="s">
        <v>256</v>
      </c>
      <c r="C34" t="s">
        <v>38</v>
      </c>
    </row>
    <row r="36" spans="1:3" x14ac:dyDescent="0.15">
      <c r="B36" t="s">
        <v>270</v>
      </c>
    </row>
    <row r="37" spans="1:3" x14ac:dyDescent="0.15">
      <c r="B37" t="s">
        <v>269</v>
      </c>
    </row>
    <row r="39" spans="1:3" x14ac:dyDescent="0.15">
      <c r="B39" t="s">
        <v>271</v>
      </c>
    </row>
    <row r="40" spans="1:3" x14ac:dyDescent="0.15">
      <c r="B40" t="s">
        <v>272</v>
      </c>
    </row>
    <row r="42" spans="1:3" x14ac:dyDescent="0.15">
      <c r="B42" t="s">
        <v>277</v>
      </c>
    </row>
    <row r="43" spans="1:3" x14ac:dyDescent="0.15">
      <c r="B43" t="s">
        <v>278</v>
      </c>
    </row>
  </sheetData>
  <phoneticPr fontId="18"/>
  <hyperlinks>
    <hyperlink ref="B2" location="'List of contents'!A1" display="1) List of contents"/>
    <hyperlink ref="B3" location="DS!C3" display="2) DS"/>
    <hyperlink ref="B4" location="Y!C3" display="3) Y"/>
    <hyperlink ref="B5" location="YC!C3" display="4) YC"/>
    <hyperlink ref="B6" location="M!C3" display="5) M"/>
    <hyperlink ref="B7" location="PM!C3" display="6) PM"/>
    <hyperlink ref="B8" location="V!C3" display="7) V"/>
    <hyperlink ref="B9" location="NV!C3" display="8) NV"/>
    <hyperlink ref="B10" location="L!C3" display="9) L"/>
    <hyperlink ref="B11" location="H!C3" display="10) H"/>
    <hyperlink ref="B12" location="LC!C3" display="11) LC"/>
    <hyperlink ref="B13" location="WL!C3" display="12) WL"/>
    <hyperlink ref="B14" location="K!C3" display="13) K"/>
    <hyperlink ref="B15" location="K_T!C3" display="14) K_T"/>
    <hyperlink ref="B16" location="KC!C3" display="15) KC"/>
    <hyperlink ref="B17" location="RK!C3" display="16) RK"/>
    <hyperlink ref="B18" location="Cy!C3" display="17) Cy"/>
    <hyperlink ref="B19" location="Cv!C3" display="18) Cv"/>
    <hyperlink ref="B20" location="Y_Q!C3" display="19) Y_Q"/>
    <hyperlink ref="B21" location="YConM!C3" display="20) YConM"/>
    <hyperlink ref="B22" location="YConH!C3" display="21) YConH"/>
    <hyperlink ref="B23" location="YConQL!C3" display="22) YConLC"/>
    <hyperlink ref="B24" location="YConK_T!C3" display="23) YConK_T"/>
    <hyperlink ref="B25" location="YConLK!C3" display="24) YConLK"/>
    <hyperlink ref="B26" location="TFPy!C3" display="25) TFPy"/>
    <hyperlink ref="B27" location="'成長会計（産出）'!A1" display="26) 成長会計（産出）"/>
    <hyperlink ref="B28" location="V_Q!C3" display="27) V_Q"/>
    <hyperlink ref="B29" location="VConH!C3" display="28) VConH"/>
    <hyperlink ref="B30" location="VConQL!C3" display="29) VConLC"/>
    <hyperlink ref="B31" location="VConK_T!C3" display="30) VConK_T"/>
    <hyperlink ref="B32" location="VConKC!C3" display="31) VConKC"/>
    <hyperlink ref="B33" location="TFPva!C3" display="32) TFPva"/>
    <hyperlink ref="B34" location="'成長会計（付加価値）'!A1" display="33) 成長会計（付加価値）"/>
  </hyperlink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  <pageSetUpPr autoPageBreaks="0"/>
  </sheetPr>
  <dimension ref="A1:X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267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14">
        <f t="shared" ref="C3:S3" si="0">D3/EXP(LN(D114/C114))</f>
        <v>1.9135459719891987</v>
      </c>
      <c r="D3" s="14">
        <f t="shared" si="0"/>
        <v>1.8927451057355558</v>
      </c>
      <c r="E3" s="14">
        <f t="shared" si="0"/>
        <v>1.8439063491842762</v>
      </c>
      <c r="F3" s="14">
        <f t="shared" si="0"/>
        <v>1.7477978208218854</v>
      </c>
      <c r="G3" s="14">
        <f t="shared" si="0"/>
        <v>1.6741477567540684</v>
      </c>
      <c r="H3" s="14">
        <f t="shared" si="0"/>
        <v>1.58867062514119</v>
      </c>
      <c r="I3" s="14">
        <f t="shared" si="0"/>
        <v>1.5034129766324515</v>
      </c>
      <c r="J3" s="14">
        <f t="shared" si="0"/>
        <v>1.4805523833539029</v>
      </c>
      <c r="K3" s="14">
        <f t="shared" si="0"/>
        <v>1.3412900588632748</v>
      </c>
      <c r="L3" s="14">
        <f t="shared" si="0"/>
        <v>1.3222036602777139</v>
      </c>
      <c r="M3" s="14">
        <f t="shared" si="0"/>
        <v>1.3124616276293974</v>
      </c>
      <c r="N3" s="14">
        <f t="shared" si="0"/>
        <v>1.3029421377611921</v>
      </c>
      <c r="O3" s="14">
        <f t="shared" si="0"/>
        <v>1.1978941177865918</v>
      </c>
      <c r="P3" s="14">
        <f t="shared" si="0"/>
        <v>1.1771971997113828</v>
      </c>
      <c r="Q3" s="14">
        <f t="shared" si="0"/>
        <v>1.1161417310621666</v>
      </c>
      <c r="R3" s="14">
        <f t="shared" si="0"/>
        <v>1.0979334996956165</v>
      </c>
      <c r="S3" s="14">
        <f t="shared" si="0"/>
        <v>1.0322863272336069</v>
      </c>
      <c r="T3" s="14">
        <v>1</v>
      </c>
      <c r="U3" s="14">
        <f t="shared" ref="U3:U34" si="1">T3*EXP(LN(U114/T114))</f>
        <v>0.95976771007854444</v>
      </c>
      <c r="V3" s="14">
        <f t="shared" ref="V3:X3" si="2">U3*EXP(LN(V114/U114))</f>
        <v>0.92480401826137404</v>
      </c>
      <c r="W3" s="14">
        <f t="shared" si="2"/>
        <v>0.89465286660235455</v>
      </c>
      <c r="X3" s="14">
        <f t="shared" si="2"/>
        <v>0.88519089734640577</v>
      </c>
    </row>
    <row r="4" spans="1:24" x14ac:dyDescent="0.15">
      <c r="A4" s="4">
        <v>2</v>
      </c>
      <c r="B4" s="3" t="s">
        <v>47</v>
      </c>
      <c r="C4" s="14">
        <f t="shared" ref="C4:S4" si="3">D4/EXP(LN(D115/C115))</f>
        <v>0.77377588132554109</v>
      </c>
      <c r="D4" s="14">
        <f t="shared" si="3"/>
        <v>0.77244169105319005</v>
      </c>
      <c r="E4" s="14">
        <f t="shared" si="3"/>
        <v>0.79769940518147731</v>
      </c>
      <c r="F4" s="14">
        <f t="shared" si="3"/>
        <v>0.81322705850050425</v>
      </c>
      <c r="G4" s="14">
        <f t="shared" si="3"/>
        <v>0.82951734713120229</v>
      </c>
      <c r="H4" s="14">
        <f t="shared" si="3"/>
        <v>0.83460328550143126</v>
      </c>
      <c r="I4" s="14">
        <f t="shared" si="3"/>
        <v>0.87450215342309434</v>
      </c>
      <c r="J4" s="14">
        <f t="shared" si="3"/>
        <v>0.8685650735500583</v>
      </c>
      <c r="K4" s="14">
        <f t="shared" si="3"/>
        <v>0.88445870300942953</v>
      </c>
      <c r="L4" s="14">
        <f t="shared" si="3"/>
        <v>0.89584282143235849</v>
      </c>
      <c r="M4" s="14">
        <f t="shared" si="3"/>
        <v>0.9166776598159202</v>
      </c>
      <c r="N4" s="14">
        <f t="shared" si="3"/>
        <v>0.93059720045318717</v>
      </c>
      <c r="O4" s="14">
        <f t="shared" si="3"/>
        <v>0.97311129811789132</v>
      </c>
      <c r="P4" s="14">
        <f t="shared" si="3"/>
        <v>0.99265469859054933</v>
      </c>
      <c r="Q4" s="14">
        <f t="shared" si="3"/>
        <v>1.01355651829074</v>
      </c>
      <c r="R4" s="14">
        <f t="shared" si="3"/>
        <v>0.99677203975890938</v>
      </c>
      <c r="S4" s="14">
        <f t="shared" si="3"/>
        <v>0.99723823048092897</v>
      </c>
      <c r="T4" s="14">
        <v>1</v>
      </c>
      <c r="U4" s="14">
        <f t="shared" si="1"/>
        <v>0.98542789156327337</v>
      </c>
      <c r="V4" s="14">
        <f t="shared" ref="V4:X23" si="4">U4*EXP(LN(V115/U115))</f>
        <v>0.93212202298710733</v>
      </c>
      <c r="W4" s="14">
        <f t="shared" si="4"/>
        <v>0.90107693712006021</v>
      </c>
      <c r="X4" s="14">
        <f t="shared" si="4"/>
        <v>0.91632039376982799</v>
      </c>
    </row>
    <row r="5" spans="1:24" x14ac:dyDescent="0.15">
      <c r="A5" s="4">
        <v>3</v>
      </c>
      <c r="B5" s="3" t="s">
        <v>0</v>
      </c>
      <c r="C5" s="14">
        <f t="shared" ref="C5:S5" si="5">D5/EXP(LN(D116/C116))</f>
        <v>1.0853440970938881</v>
      </c>
      <c r="D5" s="14">
        <f t="shared" si="5"/>
        <v>1.0851596884690553</v>
      </c>
      <c r="E5" s="14">
        <f t="shared" si="5"/>
        <v>1.0414100665576842</v>
      </c>
      <c r="F5" s="14">
        <f t="shared" si="5"/>
        <v>0.97586661089844706</v>
      </c>
      <c r="G5" s="14">
        <f t="shared" si="5"/>
        <v>0.92458769972200916</v>
      </c>
      <c r="H5" s="14">
        <f t="shared" si="5"/>
        <v>0.85867609516131782</v>
      </c>
      <c r="I5" s="14">
        <f t="shared" si="5"/>
        <v>0.83243324999540236</v>
      </c>
      <c r="J5" s="14">
        <f t="shared" si="5"/>
        <v>0.75997833741108722</v>
      </c>
      <c r="K5" s="14">
        <f t="shared" si="5"/>
        <v>0.70816184315623698</v>
      </c>
      <c r="L5" s="14">
        <f t="shared" si="5"/>
        <v>0.6560764176178201</v>
      </c>
      <c r="M5" s="14">
        <f t="shared" si="5"/>
        <v>0.609303241259045</v>
      </c>
      <c r="N5" s="14">
        <f t="shared" si="5"/>
        <v>0.56621124567753345</v>
      </c>
      <c r="O5" s="14">
        <f t="shared" si="5"/>
        <v>0.66495714946251039</v>
      </c>
      <c r="P5" s="14">
        <f t="shared" si="5"/>
        <v>0.74402291041420354</v>
      </c>
      <c r="Q5" s="14">
        <f t="shared" si="5"/>
        <v>0.8306837789810696</v>
      </c>
      <c r="R5" s="14">
        <f t="shared" si="5"/>
        <v>0.90230626805808545</v>
      </c>
      <c r="S5" s="14">
        <f t="shared" si="5"/>
        <v>0.99678321182270335</v>
      </c>
      <c r="T5" s="14">
        <v>1</v>
      </c>
      <c r="U5" s="14">
        <f t="shared" si="1"/>
        <v>0.97286497734060184</v>
      </c>
      <c r="V5" s="14">
        <f t="shared" si="4"/>
        <v>0.88772957790298657</v>
      </c>
      <c r="W5" s="14">
        <f t="shared" si="4"/>
        <v>0.8383186877923281</v>
      </c>
      <c r="X5" s="14">
        <f t="shared" si="4"/>
        <v>0.84331111626067412</v>
      </c>
    </row>
    <row r="6" spans="1:24" x14ac:dyDescent="0.15">
      <c r="A6" s="4">
        <v>4</v>
      </c>
      <c r="B6" s="6" t="s">
        <v>1</v>
      </c>
      <c r="C6" s="14">
        <f t="shared" ref="C6:S6" si="6">D6/EXP(LN(D117/C117))</f>
        <v>2.1367080289183016</v>
      </c>
      <c r="D6" s="14">
        <f t="shared" si="6"/>
        <v>2.0392342646035679</v>
      </c>
      <c r="E6" s="14">
        <f t="shared" si="6"/>
        <v>2.0107344743763647</v>
      </c>
      <c r="F6" s="14">
        <f t="shared" si="6"/>
        <v>1.8437057003528252</v>
      </c>
      <c r="G6" s="14">
        <f t="shared" si="6"/>
        <v>1.9697856587961562</v>
      </c>
      <c r="H6" s="14">
        <f t="shared" si="6"/>
        <v>2.0798953586776658</v>
      </c>
      <c r="I6" s="14">
        <f t="shared" si="6"/>
        <v>2.1779008211276101</v>
      </c>
      <c r="J6" s="14">
        <f t="shared" si="6"/>
        <v>1.9394759283621452</v>
      </c>
      <c r="K6" s="14">
        <f t="shared" si="6"/>
        <v>1.8938840189122306</v>
      </c>
      <c r="L6" s="14">
        <f t="shared" si="6"/>
        <v>1.8754656761285939</v>
      </c>
      <c r="M6" s="14">
        <f t="shared" si="6"/>
        <v>1.4316230742621676</v>
      </c>
      <c r="N6" s="14">
        <f t="shared" si="6"/>
        <v>1.6322954931699885</v>
      </c>
      <c r="O6" s="14">
        <f t="shared" si="6"/>
        <v>1.4976286996003321</v>
      </c>
      <c r="P6" s="14">
        <f t="shared" si="6"/>
        <v>1.4702436223414292</v>
      </c>
      <c r="Q6" s="14">
        <f t="shared" si="6"/>
        <v>1.5027205444093767</v>
      </c>
      <c r="R6" s="14">
        <f t="shared" si="6"/>
        <v>1.2748836245634807</v>
      </c>
      <c r="S6" s="14">
        <f t="shared" si="6"/>
        <v>1.1115494304152838</v>
      </c>
      <c r="T6" s="14">
        <v>1</v>
      </c>
      <c r="U6" s="14">
        <f t="shared" si="1"/>
        <v>0.9889866341870398</v>
      </c>
      <c r="V6" s="14">
        <f t="shared" si="4"/>
        <v>0.8846071988723363</v>
      </c>
      <c r="W6" s="14">
        <f t="shared" si="4"/>
        <v>1.2539923321717312</v>
      </c>
      <c r="X6" s="14">
        <f t="shared" si="4"/>
        <v>1.1875389973107897</v>
      </c>
    </row>
    <row r="7" spans="1:24" x14ac:dyDescent="0.15">
      <c r="A7" s="4">
        <v>5</v>
      </c>
      <c r="B7" s="6" t="s">
        <v>2</v>
      </c>
      <c r="C7" s="14">
        <f t="shared" ref="C7:S7" si="7">D7/EXP(LN(D118/C118))</f>
        <v>2.0880134037715128</v>
      </c>
      <c r="D7" s="14">
        <f t="shared" si="7"/>
        <v>2.0633686019061344</v>
      </c>
      <c r="E7" s="14">
        <f t="shared" si="7"/>
        <v>2.0744492748913421</v>
      </c>
      <c r="F7" s="14">
        <f t="shared" si="7"/>
        <v>2.2930083199020301</v>
      </c>
      <c r="G7" s="14">
        <f t="shared" si="7"/>
        <v>2.0655503461143141</v>
      </c>
      <c r="H7" s="14">
        <f t="shared" si="7"/>
        <v>1.9898451052648656</v>
      </c>
      <c r="I7" s="14">
        <f t="shared" si="7"/>
        <v>1.9584771599455426</v>
      </c>
      <c r="J7" s="14">
        <f t="shared" si="7"/>
        <v>1.889204299965406</v>
      </c>
      <c r="K7" s="14">
        <f t="shared" si="7"/>
        <v>1.5922698219598774</v>
      </c>
      <c r="L7" s="14">
        <f t="shared" si="7"/>
        <v>1.588629433960614</v>
      </c>
      <c r="M7" s="14">
        <f t="shared" si="7"/>
        <v>1.2461263463809551</v>
      </c>
      <c r="N7" s="14">
        <f t="shared" si="7"/>
        <v>1.2314687603517251</v>
      </c>
      <c r="O7" s="14">
        <f t="shared" si="7"/>
        <v>1.2378090837167286</v>
      </c>
      <c r="P7" s="14">
        <f t="shared" si="7"/>
        <v>1.2509814351816226</v>
      </c>
      <c r="Q7" s="14">
        <f t="shared" si="7"/>
        <v>1.0046228842189133</v>
      </c>
      <c r="R7" s="14">
        <f t="shared" si="7"/>
        <v>1.1678289957579007</v>
      </c>
      <c r="S7" s="14">
        <f t="shared" si="7"/>
        <v>1.1548040289602499</v>
      </c>
      <c r="T7" s="14">
        <v>1</v>
      </c>
      <c r="U7" s="14">
        <f t="shared" si="1"/>
        <v>1.0141495161769731</v>
      </c>
      <c r="V7" s="14">
        <f t="shared" si="4"/>
        <v>1.0156258074410456</v>
      </c>
      <c r="W7" s="14">
        <f t="shared" si="4"/>
        <v>1.330369439442449</v>
      </c>
      <c r="X7" s="14">
        <f t="shared" si="4"/>
        <v>1.3439388621443007</v>
      </c>
    </row>
    <row r="8" spans="1:24" x14ac:dyDescent="0.15">
      <c r="A8" s="4">
        <v>6</v>
      </c>
      <c r="B8" s="6" t="s">
        <v>48</v>
      </c>
      <c r="C8" s="14">
        <f t="shared" ref="C8:S8" si="8">D8/EXP(LN(D119/C119))</f>
        <v>1.1749214194373632</v>
      </c>
      <c r="D8" s="14">
        <f t="shared" si="8"/>
        <v>1.1552081099332132</v>
      </c>
      <c r="E8" s="14">
        <f t="shared" si="8"/>
        <v>1.1466439706729976</v>
      </c>
      <c r="F8" s="14">
        <f t="shared" si="8"/>
        <v>1.1256040413451696</v>
      </c>
      <c r="G8" s="14">
        <f t="shared" si="8"/>
        <v>1.1154909333491503</v>
      </c>
      <c r="H8" s="14">
        <f t="shared" si="8"/>
        <v>1.0999400698000446</v>
      </c>
      <c r="I8" s="14">
        <f t="shared" si="8"/>
        <v>1.1203324658966718</v>
      </c>
      <c r="J8" s="14">
        <f t="shared" si="8"/>
        <v>1.0884917823443276</v>
      </c>
      <c r="K8" s="14">
        <f t="shared" si="8"/>
        <v>1.0819259903923926</v>
      </c>
      <c r="L8" s="14">
        <f t="shared" si="8"/>
        <v>1.0746483396060851</v>
      </c>
      <c r="M8" s="14">
        <f t="shared" si="8"/>
        <v>1.0501179378052365</v>
      </c>
      <c r="N8" s="14">
        <f t="shared" si="8"/>
        <v>1.0405795878487532</v>
      </c>
      <c r="O8" s="14">
        <f t="shared" si="8"/>
        <v>1.0488859829555501</v>
      </c>
      <c r="P8" s="14">
        <f t="shared" si="8"/>
        <v>1.0139957603239069</v>
      </c>
      <c r="Q8" s="14">
        <f t="shared" si="8"/>
        <v>1.0059684903501922</v>
      </c>
      <c r="R8" s="14">
        <f t="shared" si="8"/>
        <v>0.95152686714188017</v>
      </c>
      <c r="S8" s="14">
        <f t="shared" si="8"/>
        <v>1.0058109290737529</v>
      </c>
      <c r="T8" s="14">
        <v>1</v>
      </c>
      <c r="U8" s="14">
        <f t="shared" si="1"/>
        <v>1.0445705886492931</v>
      </c>
      <c r="V8" s="14">
        <f t="shared" si="4"/>
        <v>1.0508435662795905</v>
      </c>
      <c r="W8" s="14">
        <f t="shared" si="4"/>
        <v>1.0614975707889278</v>
      </c>
      <c r="X8" s="14">
        <f t="shared" si="4"/>
        <v>1.123854917578367</v>
      </c>
    </row>
    <row r="9" spans="1:24" x14ac:dyDescent="0.15">
      <c r="A9" s="4">
        <v>7</v>
      </c>
      <c r="B9" s="6" t="s">
        <v>49</v>
      </c>
      <c r="C9" s="14">
        <f t="shared" ref="C9:S9" si="9">D9/EXP(LN(D120/C120))</f>
        <v>1.5661737084952301</v>
      </c>
      <c r="D9" s="14">
        <f t="shared" si="9"/>
        <v>1.5365756311735843</v>
      </c>
      <c r="E9" s="14">
        <f t="shared" si="9"/>
        <v>1.5280431111768902</v>
      </c>
      <c r="F9" s="14">
        <f t="shared" si="9"/>
        <v>1.4863583960214763</v>
      </c>
      <c r="G9" s="14">
        <f t="shared" si="9"/>
        <v>1.4393467493275269</v>
      </c>
      <c r="H9" s="14">
        <f t="shared" si="9"/>
        <v>1.4117888886362979</v>
      </c>
      <c r="I9" s="14">
        <f t="shared" si="9"/>
        <v>1.4088470937844153</v>
      </c>
      <c r="J9" s="14">
        <f t="shared" si="9"/>
        <v>1.3647478374442861</v>
      </c>
      <c r="K9" s="14">
        <f t="shared" si="9"/>
        <v>1.3358761638683245</v>
      </c>
      <c r="L9" s="14">
        <f t="shared" si="9"/>
        <v>1.2687367206477382</v>
      </c>
      <c r="M9" s="14">
        <f t="shared" si="9"/>
        <v>1.2417239534843527</v>
      </c>
      <c r="N9" s="14">
        <f t="shared" si="9"/>
        <v>1.220981030755415</v>
      </c>
      <c r="O9" s="14">
        <f t="shared" si="9"/>
        <v>1.2151487330810238</v>
      </c>
      <c r="P9" s="14">
        <f t="shared" si="9"/>
        <v>1.1709622388406367</v>
      </c>
      <c r="Q9" s="14">
        <f t="shared" si="9"/>
        <v>1.1388938350506015</v>
      </c>
      <c r="R9" s="14">
        <f t="shared" si="9"/>
        <v>1.0687703175341057</v>
      </c>
      <c r="S9" s="14">
        <f t="shared" si="9"/>
        <v>1.1016320081747311</v>
      </c>
      <c r="T9" s="14">
        <v>1</v>
      </c>
      <c r="U9" s="14">
        <f t="shared" si="1"/>
        <v>1.0606196011057474</v>
      </c>
      <c r="V9" s="14">
        <f t="shared" si="4"/>
        <v>0.99864323984464387</v>
      </c>
      <c r="W9" s="14">
        <f t="shared" si="4"/>
        <v>0.98283658226655179</v>
      </c>
      <c r="X9" s="14">
        <f t="shared" si="4"/>
        <v>0.97245927922320452</v>
      </c>
    </row>
    <row r="10" spans="1:24" x14ac:dyDescent="0.15">
      <c r="A10" s="4">
        <v>8</v>
      </c>
      <c r="B10" s="6" t="s">
        <v>50</v>
      </c>
      <c r="C10" s="14">
        <f t="shared" ref="C10:S10" si="10">D10/EXP(LN(D121/C121))</f>
        <v>1.2560661598700238</v>
      </c>
      <c r="D10" s="14">
        <f t="shared" si="10"/>
        <v>1.2181952488096133</v>
      </c>
      <c r="E10" s="14">
        <f t="shared" si="10"/>
        <v>1.2078483332347698</v>
      </c>
      <c r="F10" s="14">
        <f t="shared" si="10"/>
        <v>1.1552688295629729</v>
      </c>
      <c r="G10" s="14">
        <f t="shared" si="10"/>
        <v>1.1368937806313772</v>
      </c>
      <c r="H10" s="14">
        <f t="shared" si="10"/>
        <v>1.0595821212158336</v>
      </c>
      <c r="I10" s="14">
        <f t="shared" si="10"/>
        <v>1.0202215952502973</v>
      </c>
      <c r="J10" s="14">
        <f t="shared" si="10"/>
        <v>0.99435056144792755</v>
      </c>
      <c r="K10" s="14">
        <f t="shared" si="10"/>
        <v>0.99943079665793577</v>
      </c>
      <c r="L10" s="14">
        <f t="shared" si="10"/>
        <v>0.94372853038962501</v>
      </c>
      <c r="M10" s="14">
        <f t="shared" si="10"/>
        <v>0.95849120347998062</v>
      </c>
      <c r="N10" s="14">
        <f t="shared" si="10"/>
        <v>0.96197409484353635</v>
      </c>
      <c r="O10" s="14">
        <f t="shared" si="10"/>
        <v>0.97599986230323921</v>
      </c>
      <c r="P10" s="14">
        <f t="shared" si="10"/>
        <v>0.94023186168778694</v>
      </c>
      <c r="Q10" s="14">
        <f t="shared" si="10"/>
        <v>0.96868910575636902</v>
      </c>
      <c r="R10" s="14">
        <f t="shared" si="10"/>
        <v>0.92133936311587405</v>
      </c>
      <c r="S10" s="14">
        <f t="shared" si="10"/>
        <v>0.9383797877641985</v>
      </c>
      <c r="T10" s="14">
        <v>1</v>
      </c>
      <c r="U10" s="14">
        <f t="shared" si="1"/>
        <v>1.091095029555766</v>
      </c>
      <c r="V10" s="14">
        <f t="shared" si="4"/>
        <v>0.99894718399944737</v>
      </c>
      <c r="W10" s="14">
        <f t="shared" si="4"/>
        <v>0.99120903422449413</v>
      </c>
      <c r="X10" s="14">
        <f t="shared" si="4"/>
        <v>0.9853916450611252</v>
      </c>
    </row>
    <row r="11" spans="1:24" x14ac:dyDescent="0.15">
      <c r="A11" s="4">
        <v>9</v>
      </c>
      <c r="B11" s="6" t="s">
        <v>51</v>
      </c>
      <c r="C11" s="14">
        <f t="shared" ref="C11:S11" si="11">D11/EXP(LN(D122/C122))</f>
        <v>1.1789781816883085</v>
      </c>
      <c r="D11" s="14">
        <f t="shared" si="11"/>
        <v>1.1898283709338475</v>
      </c>
      <c r="E11" s="14">
        <f t="shared" si="11"/>
        <v>1.1944052414427004</v>
      </c>
      <c r="F11" s="14">
        <f t="shared" si="11"/>
        <v>1.1538980103931309</v>
      </c>
      <c r="G11" s="14">
        <f t="shared" si="11"/>
        <v>1.1190295959068708</v>
      </c>
      <c r="H11" s="14">
        <f t="shared" si="11"/>
        <v>1.1097630583155487</v>
      </c>
      <c r="I11" s="14">
        <f t="shared" si="11"/>
        <v>1.1142686958414434</v>
      </c>
      <c r="J11" s="14">
        <f t="shared" si="11"/>
        <v>1.1199992176942115</v>
      </c>
      <c r="K11" s="14">
        <f t="shared" si="11"/>
        <v>1.1264641674874327</v>
      </c>
      <c r="L11" s="14">
        <f t="shared" si="11"/>
        <v>1.1197599901586448</v>
      </c>
      <c r="M11" s="14">
        <f t="shared" si="11"/>
        <v>1.1216416048640565</v>
      </c>
      <c r="N11" s="14">
        <f t="shared" si="11"/>
        <v>1.1297302234185798</v>
      </c>
      <c r="O11" s="14">
        <f t="shared" si="11"/>
        <v>1.1438939599201441</v>
      </c>
      <c r="P11" s="14">
        <f t="shared" si="11"/>
        <v>1.1072056013432334</v>
      </c>
      <c r="Q11" s="14">
        <f t="shared" si="11"/>
        <v>1.0770559981565937</v>
      </c>
      <c r="R11" s="14">
        <f t="shared" si="11"/>
        <v>1.0082570613749562</v>
      </c>
      <c r="S11" s="14">
        <f t="shared" si="11"/>
        <v>1.0489466012115853</v>
      </c>
      <c r="T11" s="14">
        <v>1</v>
      </c>
      <c r="U11" s="14">
        <f t="shared" si="1"/>
        <v>1.0575651059741171</v>
      </c>
      <c r="V11" s="14">
        <f t="shared" si="4"/>
        <v>1.0323674770940896</v>
      </c>
      <c r="W11" s="14">
        <f t="shared" si="4"/>
        <v>1.038429085028411</v>
      </c>
      <c r="X11" s="14">
        <f t="shared" si="4"/>
        <v>1.0135572190763074</v>
      </c>
    </row>
    <row r="12" spans="1:24" x14ac:dyDescent="0.15">
      <c r="A12" s="4">
        <v>10</v>
      </c>
      <c r="B12" s="6" t="s">
        <v>52</v>
      </c>
      <c r="C12" s="14">
        <f t="shared" ref="C12:S12" si="12">D12/EXP(LN(D123/C123))</f>
        <v>1.232025364430958</v>
      </c>
      <c r="D12" s="14">
        <f t="shared" si="12"/>
        <v>1.2488295629659034</v>
      </c>
      <c r="E12" s="14">
        <f t="shared" si="12"/>
        <v>1.2320374618027956</v>
      </c>
      <c r="F12" s="14">
        <f t="shared" si="12"/>
        <v>1.2389310099137705</v>
      </c>
      <c r="G12" s="14">
        <f t="shared" si="12"/>
        <v>1.1906295150995647</v>
      </c>
      <c r="H12" s="14">
        <f t="shared" si="12"/>
        <v>1.1582962337820693</v>
      </c>
      <c r="I12" s="14">
        <f t="shared" si="12"/>
        <v>1.1412068302189595</v>
      </c>
      <c r="J12" s="14">
        <f t="shared" si="12"/>
        <v>1.1402233841610125</v>
      </c>
      <c r="K12" s="14">
        <f t="shared" si="12"/>
        <v>1.1266838030230579</v>
      </c>
      <c r="L12" s="14">
        <f t="shared" si="12"/>
        <v>1.0704347069465261</v>
      </c>
      <c r="M12" s="14">
        <f t="shared" si="12"/>
        <v>1.047572168550762</v>
      </c>
      <c r="N12" s="14">
        <f t="shared" si="12"/>
        <v>1.0324753568862295</v>
      </c>
      <c r="O12" s="14">
        <f t="shared" si="12"/>
        <v>1.0433416381911225</v>
      </c>
      <c r="P12" s="14">
        <f t="shared" si="12"/>
        <v>1.0307189537063717</v>
      </c>
      <c r="Q12" s="14">
        <f t="shared" si="12"/>
        <v>1.0425783737562804</v>
      </c>
      <c r="R12" s="14">
        <f t="shared" si="12"/>
        <v>0.98650446984160856</v>
      </c>
      <c r="S12" s="14">
        <f t="shared" si="12"/>
        <v>1.0097634308519574</v>
      </c>
      <c r="T12" s="14">
        <v>1</v>
      </c>
      <c r="U12" s="14">
        <f t="shared" si="1"/>
        <v>1.054269243783136</v>
      </c>
      <c r="V12" s="14">
        <f t="shared" si="4"/>
        <v>1.0014626399835849</v>
      </c>
      <c r="W12" s="14">
        <f t="shared" si="4"/>
        <v>1.0106992388435989</v>
      </c>
      <c r="X12" s="14">
        <f t="shared" si="4"/>
        <v>1.0286456023765735</v>
      </c>
    </row>
    <row r="13" spans="1:24" x14ac:dyDescent="0.15">
      <c r="A13" s="4">
        <v>11</v>
      </c>
      <c r="B13" s="6" t="s">
        <v>53</v>
      </c>
      <c r="C13" s="14">
        <f t="shared" ref="C13:S13" si="13">D13/EXP(LN(D124/C124))</f>
        <v>0.97071852323570951</v>
      </c>
      <c r="D13" s="14">
        <f t="shared" si="13"/>
        <v>0.93004995983249128</v>
      </c>
      <c r="E13" s="14">
        <f t="shared" si="13"/>
        <v>0.96529701481517882</v>
      </c>
      <c r="F13" s="14">
        <f t="shared" si="13"/>
        <v>0.95811918968278142</v>
      </c>
      <c r="G13" s="14">
        <f t="shared" si="13"/>
        <v>0.97798490462513232</v>
      </c>
      <c r="H13" s="14">
        <f t="shared" si="13"/>
        <v>0.99068233495893365</v>
      </c>
      <c r="I13" s="14">
        <f t="shared" si="13"/>
        <v>1.0092368470328437</v>
      </c>
      <c r="J13" s="14">
        <f t="shared" si="13"/>
        <v>0.97470827499171842</v>
      </c>
      <c r="K13" s="14">
        <f t="shared" si="13"/>
        <v>0.97867418724759236</v>
      </c>
      <c r="L13" s="14">
        <f t="shared" si="13"/>
        <v>0.94800008779816125</v>
      </c>
      <c r="M13" s="14">
        <f t="shared" si="13"/>
        <v>0.93976095927910086</v>
      </c>
      <c r="N13" s="14">
        <f t="shared" si="13"/>
        <v>0.9263830027809995</v>
      </c>
      <c r="O13" s="14">
        <f t="shared" si="13"/>
        <v>0.94974996124479227</v>
      </c>
      <c r="P13" s="14">
        <f t="shared" si="13"/>
        <v>0.98861697887137501</v>
      </c>
      <c r="Q13" s="14">
        <f t="shared" si="13"/>
        <v>1.0002926970696224</v>
      </c>
      <c r="R13" s="14">
        <f t="shared" si="13"/>
        <v>0.98569709632975477</v>
      </c>
      <c r="S13" s="14">
        <f t="shared" si="13"/>
        <v>0.99553573691413844</v>
      </c>
      <c r="T13" s="14">
        <v>1</v>
      </c>
      <c r="U13" s="14">
        <f t="shared" si="1"/>
        <v>1.0085600210713228</v>
      </c>
      <c r="V13" s="14">
        <f t="shared" si="4"/>
        <v>0.94103551407648867</v>
      </c>
      <c r="W13" s="14">
        <f t="shared" si="4"/>
        <v>0.9204959958332396</v>
      </c>
      <c r="X13" s="14">
        <f t="shared" si="4"/>
        <v>1.018051812466839</v>
      </c>
    </row>
    <row r="14" spans="1:24" x14ac:dyDescent="0.15">
      <c r="A14" s="4">
        <v>12</v>
      </c>
      <c r="B14" s="6" t="s">
        <v>54</v>
      </c>
      <c r="C14" s="14">
        <f t="shared" ref="C14:S14" si="14">D14/EXP(LN(D125/C125))</f>
        <v>4.0392060974968178</v>
      </c>
      <c r="D14" s="14">
        <f t="shared" si="14"/>
        <v>3.8278892824030604</v>
      </c>
      <c r="E14" s="14">
        <f t="shared" si="14"/>
        <v>3.7808443634883027</v>
      </c>
      <c r="F14" s="14">
        <f t="shared" si="14"/>
        <v>3.7914177974589363</v>
      </c>
      <c r="G14" s="14">
        <f t="shared" si="14"/>
        <v>3.6178859453853227</v>
      </c>
      <c r="H14" s="14">
        <f t="shared" si="14"/>
        <v>3.6832023769851623</v>
      </c>
      <c r="I14" s="14">
        <f t="shared" si="14"/>
        <v>3.8210367209211724</v>
      </c>
      <c r="J14" s="14">
        <f t="shared" si="14"/>
        <v>3.5133417160267975</v>
      </c>
      <c r="K14" s="14">
        <f t="shared" si="14"/>
        <v>3.280847379537303</v>
      </c>
      <c r="L14" s="14">
        <f t="shared" si="14"/>
        <v>3.121131781587835</v>
      </c>
      <c r="M14" s="14">
        <f t="shared" si="14"/>
        <v>2.8887382220852551</v>
      </c>
      <c r="N14" s="14">
        <f t="shared" si="14"/>
        <v>2.2678176513998083</v>
      </c>
      <c r="O14" s="14">
        <f t="shared" si="14"/>
        <v>2.0471639819174072</v>
      </c>
      <c r="P14" s="14">
        <f t="shared" si="14"/>
        <v>1.8828883211069709</v>
      </c>
      <c r="Q14" s="14">
        <f t="shared" si="14"/>
        <v>1.4553386635104466</v>
      </c>
      <c r="R14" s="14">
        <f t="shared" si="14"/>
        <v>1.10835354552085</v>
      </c>
      <c r="S14" s="14">
        <f t="shared" si="14"/>
        <v>1.0553492581581114</v>
      </c>
      <c r="T14" s="14">
        <v>1</v>
      </c>
      <c r="U14" s="14">
        <f t="shared" si="1"/>
        <v>1.0309843995634949</v>
      </c>
      <c r="V14" s="14">
        <f t="shared" si="4"/>
        <v>0.9146515334959654</v>
      </c>
      <c r="W14" s="14">
        <f t="shared" si="4"/>
        <v>0.91307272783863391</v>
      </c>
      <c r="X14" s="14">
        <f t="shared" si="4"/>
        <v>0.64988028278174692</v>
      </c>
    </row>
    <row r="15" spans="1:24" x14ac:dyDescent="0.15">
      <c r="A15" s="4">
        <v>13</v>
      </c>
      <c r="B15" s="6" t="s">
        <v>55</v>
      </c>
      <c r="C15" s="14">
        <f t="shared" ref="C15:S15" si="15">D15/EXP(LN(D126/C126))</f>
        <v>3.2938200115312215</v>
      </c>
      <c r="D15" s="14">
        <f t="shared" si="15"/>
        <v>3.0478388452149074</v>
      </c>
      <c r="E15" s="14">
        <f t="shared" si="15"/>
        <v>2.9182275838865586</v>
      </c>
      <c r="F15" s="14">
        <f t="shared" si="15"/>
        <v>2.7338935788738294</v>
      </c>
      <c r="G15" s="14">
        <f t="shared" si="15"/>
        <v>2.4077816322287777</v>
      </c>
      <c r="H15" s="14">
        <f t="shared" si="15"/>
        <v>2.2205865384712316</v>
      </c>
      <c r="I15" s="14">
        <f t="shared" si="15"/>
        <v>2.0125261944482089</v>
      </c>
      <c r="J15" s="14">
        <f t="shared" si="15"/>
        <v>1.8320589111658505</v>
      </c>
      <c r="K15" s="14">
        <f t="shared" si="15"/>
        <v>1.6452241864429602</v>
      </c>
      <c r="L15" s="14">
        <f t="shared" si="15"/>
        <v>1.5415104693431789</v>
      </c>
      <c r="M15" s="14">
        <f t="shared" si="15"/>
        <v>1.4278111519843018</v>
      </c>
      <c r="N15" s="14">
        <f t="shared" si="15"/>
        <v>1.3251703398239902</v>
      </c>
      <c r="O15" s="14">
        <f t="shared" si="15"/>
        <v>1.3375792558900861</v>
      </c>
      <c r="P15" s="14">
        <f t="shared" si="15"/>
        <v>1.272728136381152</v>
      </c>
      <c r="Q15" s="14">
        <f t="shared" si="15"/>
        <v>1.1845882065652806</v>
      </c>
      <c r="R15" s="14">
        <f t="shared" si="15"/>
        <v>1.0233684481394332</v>
      </c>
      <c r="S15" s="14">
        <f t="shared" si="15"/>
        <v>1.0138396824842353</v>
      </c>
      <c r="T15" s="14">
        <v>1</v>
      </c>
      <c r="U15" s="14">
        <f t="shared" si="1"/>
        <v>0.99824388481121684</v>
      </c>
      <c r="V15" s="14">
        <f t="shared" si="4"/>
        <v>0.92218477362405915</v>
      </c>
      <c r="W15" s="14">
        <f t="shared" si="4"/>
        <v>0.88794641804430319</v>
      </c>
      <c r="X15" s="14">
        <f t="shared" si="4"/>
        <v>0.82068880798847843</v>
      </c>
    </row>
    <row r="16" spans="1:24" x14ac:dyDescent="0.15">
      <c r="A16" s="4">
        <v>14</v>
      </c>
      <c r="B16" s="6" t="s">
        <v>56</v>
      </c>
      <c r="C16" s="14">
        <f t="shared" ref="C16:S16" si="16">D16/EXP(LN(D127/C127))</f>
        <v>3.4717676710367886</v>
      </c>
      <c r="D16" s="14">
        <f t="shared" si="16"/>
        <v>3.1796777711391475</v>
      </c>
      <c r="E16" s="14">
        <f t="shared" si="16"/>
        <v>3.1248404613603609</v>
      </c>
      <c r="F16" s="14">
        <f t="shared" si="16"/>
        <v>3.074004820840782</v>
      </c>
      <c r="G16" s="14">
        <f t="shared" si="16"/>
        <v>2.8528793378573285</v>
      </c>
      <c r="H16" s="14">
        <f t="shared" si="16"/>
        <v>2.978209676838333</v>
      </c>
      <c r="I16" s="14">
        <f t="shared" si="16"/>
        <v>2.9271743451247874</v>
      </c>
      <c r="J16" s="14">
        <f t="shared" si="16"/>
        <v>2.5864015818820474</v>
      </c>
      <c r="K16" s="14">
        <f t="shared" si="16"/>
        <v>2.4662271031112017</v>
      </c>
      <c r="L16" s="14">
        <f t="shared" si="16"/>
        <v>1.7820900091367269</v>
      </c>
      <c r="M16" s="14">
        <f t="shared" si="16"/>
        <v>1.5046816462286352</v>
      </c>
      <c r="N16" s="14">
        <f t="shared" si="16"/>
        <v>1.2680755994058712</v>
      </c>
      <c r="O16" s="14">
        <f t="shared" si="16"/>
        <v>1.3008336637477382</v>
      </c>
      <c r="P16" s="14">
        <f t="shared" si="16"/>
        <v>1.0606449324720693</v>
      </c>
      <c r="Q16" s="14">
        <f t="shared" si="16"/>
        <v>1.1184552523687528</v>
      </c>
      <c r="R16" s="14">
        <f t="shared" si="16"/>
        <v>1.0524998448887606</v>
      </c>
      <c r="S16" s="14">
        <f t="shared" si="16"/>
        <v>0.95175894419063256</v>
      </c>
      <c r="T16" s="14">
        <v>1</v>
      </c>
      <c r="U16" s="14">
        <f t="shared" si="1"/>
        <v>1.1830824932395398</v>
      </c>
      <c r="V16" s="14">
        <f t="shared" si="4"/>
        <v>1.1321502890426678</v>
      </c>
      <c r="W16" s="14">
        <f t="shared" si="4"/>
        <v>0.85729792224097945</v>
      </c>
      <c r="X16" s="14">
        <f t="shared" si="4"/>
        <v>0.92801594951726951</v>
      </c>
    </row>
    <row r="17" spans="1:24" x14ac:dyDescent="0.15">
      <c r="A17" s="4">
        <v>15</v>
      </c>
      <c r="B17" s="6" t="s">
        <v>57</v>
      </c>
      <c r="C17" s="14">
        <f t="shared" ref="C17:S17" si="17">D17/EXP(LN(D128/C128))</f>
        <v>1.826457961927445</v>
      </c>
      <c r="D17" s="14">
        <f t="shared" si="17"/>
        <v>1.7935424496670056</v>
      </c>
      <c r="E17" s="14">
        <f t="shared" si="17"/>
        <v>1.7944233847561601</v>
      </c>
      <c r="F17" s="14">
        <f t="shared" si="17"/>
        <v>1.7901078947931195</v>
      </c>
      <c r="G17" s="14">
        <f t="shared" si="17"/>
        <v>1.6851234258925909</v>
      </c>
      <c r="H17" s="14">
        <f t="shared" si="17"/>
        <v>1.6658591615884171</v>
      </c>
      <c r="I17" s="14">
        <f t="shared" si="17"/>
        <v>1.6181437738816553</v>
      </c>
      <c r="J17" s="14">
        <f t="shared" si="17"/>
        <v>1.5876848947085453</v>
      </c>
      <c r="K17" s="14">
        <f t="shared" si="17"/>
        <v>1.4960397635742679</v>
      </c>
      <c r="L17" s="14">
        <f t="shared" si="17"/>
        <v>1.4385410534164063</v>
      </c>
      <c r="M17" s="14">
        <f t="shared" si="17"/>
        <v>1.3585250773371769</v>
      </c>
      <c r="N17" s="14">
        <f t="shared" si="17"/>
        <v>1.3224558223901375</v>
      </c>
      <c r="O17" s="14">
        <f t="shared" si="17"/>
        <v>1.3495261905896245</v>
      </c>
      <c r="P17" s="14">
        <f t="shared" si="17"/>
        <v>1.2568446720269986</v>
      </c>
      <c r="Q17" s="14">
        <f t="shared" si="17"/>
        <v>1.1670580579647556</v>
      </c>
      <c r="R17" s="14">
        <f t="shared" si="17"/>
        <v>1.0286679280710174</v>
      </c>
      <c r="S17" s="14">
        <f t="shared" si="17"/>
        <v>0.98415901053515376</v>
      </c>
      <c r="T17" s="14">
        <v>1</v>
      </c>
      <c r="U17" s="14">
        <f t="shared" si="1"/>
        <v>0.97904918638724536</v>
      </c>
      <c r="V17" s="14">
        <f t="shared" si="4"/>
        <v>0.87793511402800928</v>
      </c>
      <c r="W17" s="14">
        <f t="shared" si="4"/>
        <v>0.86506994006102689</v>
      </c>
      <c r="X17" s="14">
        <f t="shared" si="4"/>
        <v>0.8548434371444279</v>
      </c>
    </row>
    <row r="18" spans="1:24" x14ac:dyDescent="0.15">
      <c r="A18" s="4">
        <v>16</v>
      </c>
      <c r="B18" s="6" t="s">
        <v>58</v>
      </c>
      <c r="C18" s="14">
        <f t="shared" ref="C18:S18" si="18">D18/EXP(LN(D129/C129))</f>
        <v>1.3694921832703062</v>
      </c>
      <c r="D18" s="14">
        <f t="shared" si="18"/>
        <v>1.3537377286400254</v>
      </c>
      <c r="E18" s="14">
        <f t="shared" si="18"/>
        <v>1.3523284742964163</v>
      </c>
      <c r="F18" s="14">
        <f t="shared" si="18"/>
        <v>1.3305035505485006</v>
      </c>
      <c r="G18" s="14">
        <f t="shared" si="18"/>
        <v>1.2835296393986724</v>
      </c>
      <c r="H18" s="14">
        <f t="shared" si="18"/>
        <v>1.2612679750984006</v>
      </c>
      <c r="I18" s="14">
        <f t="shared" si="18"/>
        <v>1.2585183511151734</v>
      </c>
      <c r="J18" s="14">
        <f t="shared" si="18"/>
        <v>1.217427284939641</v>
      </c>
      <c r="K18" s="14">
        <f t="shared" si="18"/>
        <v>1.1699836669046688</v>
      </c>
      <c r="L18" s="14">
        <f t="shared" si="18"/>
        <v>1.1421074276100478</v>
      </c>
      <c r="M18" s="14">
        <f t="shared" si="18"/>
        <v>1.123695138490894</v>
      </c>
      <c r="N18" s="14">
        <f t="shared" si="18"/>
        <v>1.111873856186095</v>
      </c>
      <c r="O18" s="14">
        <f t="shared" si="18"/>
        <v>1.133460030055661</v>
      </c>
      <c r="P18" s="14">
        <f t="shared" si="18"/>
        <v>1.101663837826744</v>
      </c>
      <c r="Q18" s="14">
        <f t="shared" si="18"/>
        <v>1.0766315713165036</v>
      </c>
      <c r="R18" s="14">
        <f t="shared" si="18"/>
        <v>0.99196733444301211</v>
      </c>
      <c r="S18" s="14">
        <f t="shared" si="18"/>
        <v>1.0122193521450824</v>
      </c>
      <c r="T18" s="14">
        <v>1</v>
      </c>
      <c r="U18" s="14">
        <f t="shared" si="1"/>
        <v>1.0168599866578947</v>
      </c>
      <c r="V18" s="14">
        <f t="shared" si="4"/>
        <v>0.96897643168541592</v>
      </c>
      <c r="W18" s="14">
        <f t="shared" si="4"/>
        <v>0.98607013512944175</v>
      </c>
      <c r="X18" s="14">
        <f t="shared" si="4"/>
        <v>0.97106831634125346</v>
      </c>
    </row>
    <row r="19" spans="1:24" x14ac:dyDescent="0.15">
      <c r="A19" s="4">
        <v>17</v>
      </c>
      <c r="B19" s="6" t="s">
        <v>59</v>
      </c>
      <c r="C19" s="14">
        <f t="shared" ref="C19:S19" si="19">D19/EXP(LN(D130/C130))</f>
        <v>1.6961010239323124</v>
      </c>
      <c r="D19" s="14">
        <f t="shared" si="19"/>
        <v>1.6140090279928898</v>
      </c>
      <c r="E19" s="14">
        <f t="shared" si="19"/>
        <v>1.618312369885424</v>
      </c>
      <c r="F19" s="14">
        <f t="shared" si="19"/>
        <v>1.5746420954499667</v>
      </c>
      <c r="G19" s="14">
        <f t="shared" si="19"/>
        <v>1.5111918274178682</v>
      </c>
      <c r="H19" s="14">
        <f t="shared" si="19"/>
        <v>1.482971707209537</v>
      </c>
      <c r="I19" s="14">
        <f t="shared" si="19"/>
        <v>1.4634020487714143</v>
      </c>
      <c r="J19" s="14">
        <f t="shared" si="19"/>
        <v>1.5126570715059835</v>
      </c>
      <c r="K19" s="14">
        <f t="shared" si="19"/>
        <v>1.2947502524383721</v>
      </c>
      <c r="L19" s="14">
        <f t="shared" si="19"/>
        <v>1.9058595675378724</v>
      </c>
      <c r="M19" s="14">
        <f t="shared" si="19"/>
        <v>1.6728823345152886</v>
      </c>
      <c r="N19" s="14">
        <f t="shared" si="19"/>
        <v>1.5571815162717118</v>
      </c>
      <c r="O19" s="14">
        <f t="shared" si="19"/>
        <v>1.4232642413373831</v>
      </c>
      <c r="P19" s="14">
        <f t="shared" si="19"/>
        <v>1.3301362161250283</v>
      </c>
      <c r="Q19" s="14">
        <f t="shared" si="19"/>
        <v>1.0863752472917738</v>
      </c>
      <c r="R19" s="14">
        <f t="shared" si="19"/>
        <v>0.87954944760970322</v>
      </c>
      <c r="S19" s="14">
        <f t="shared" si="19"/>
        <v>0.93326034102490496</v>
      </c>
      <c r="T19" s="14">
        <v>1</v>
      </c>
      <c r="U19" s="14">
        <f t="shared" si="1"/>
        <v>1.0155327750674346</v>
      </c>
      <c r="V19" s="14">
        <f t="shared" si="4"/>
        <v>0.97268134097459691</v>
      </c>
      <c r="W19" s="14">
        <f t="shared" si="4"/>
        <v>0.97699954957273583</v>
      </c>
      <c r="X19" s="14">
        <f t="shared" si="4"/>
        <v>0.8195172636712077</v>
      </c>
    </row>
    <row r="20" spans="1:24" x14ac:dyDescent="0.15">
      <c r="A20" s="4">
        <v>18</v>
      </c>
      <c r="B20" s="6" t="s">
        <v>60</v>
      </c>
      <c r="C20" s="14">
        <f t="shared" ref="C20:S20" si="20">D20/EXP(LN(D131/C131))</f>
        <v>1.0206360998535715</v>
      </c>
      <c r="D20" s="14">
        <f t="shared" si="20"/>
        <v>0.99733950542541006</v>
      </c>
      <c r="E20" s="14">
        <f t="shared" si="20"/>
        <v>0.95585629125781546</v>
      </c>
      <c r="F20" s="14">
        <f t="shared" si="20"/>
        <v>0.93809229855167653</v>
      </c>
      <c r="G20" s="14">
        <f t="shared" si="20"/>
        <v>0.94261815538977922</v>
      </c>
      <c r="H20" s="14">
        <f t="shared" si="20"/>
        <v>0.93046152939222004</v>
      </c>
      <c r="I20" s="14">
        <f t="shared" si="20"/>
        <v>0.91261732087377567</v>
      </c>
      <c r="J20" s="14">
        <f t="shared" si="20"/>
        <v>0.9284579822927449</v>
      </c>
      <c r="K20" s="14">
        <f t="shared" si="20"/>
        <v>0.9215217432802747</v>
      </c>
      <c r="L20" s="14">
        <f t="shared" si="20"/>
        <v>0.88636930124776381</v>
      </c>
      <c r="M20" s="14">
        <f t="shared" si="20"/>
        <v>0.8924384542117153</v>
      </c>
      <c r="N20" s="14">
        <f t="shared" si="20"/>
        <v>0.85947726803648916</v>
      </c>
      <c r="O20" s="14">
        <f t="shared" si="20"/>
        <v>0.86618637338906224</v>
      </c>
      <c r="P20" s="14">
        <f t="shared" si="20"/>
        <v>0.90592102033780952</v>
      </c>
      <c r="Q20" s="14">
        <f t="shared" si="20"/>
        <v>0.963965388813532</v>
      </c>
      <c r="R20" s="14">
        <f t="shared" si="20"/>
        <v>0.92422734308958943</v>
      </c>
      <c r="S20" s="14">
        <f t="shared" si="20"/>
        <v>0.90879008123534133</v>
      </c>
      <c r="T20" s="14">
        <v>1</v>
      </c>
      <c r="U20" s="14">
        <f t="shared" si="1"/>
        <v>0.88298131265258062</v>
      </c>
      <c r="V20" s="14">
        <f t="shared" si="4"/>
        <v>0.80525527169862698</v>
      </c>
      <c r="W20" s="14">
        <f t="shared" si="4"/>
        <v>0.77478500715777165</v>
      </c>
      <c r="X20" s="14">
        <f t="shared" si="4"/>
        <v>0.77480839234231469</v>
      </c>
    </row>
    <row r="21" spans="1:24" x14ac:dyDescent="0.15">
      <c r="A21" s="4">
        <v>19</v>
      </c>
      <c r="B21" s="6" t="s">
        <v>61</v>
      </c>
      <c r="C21" s="14">
        <f t="shared" ref="C21:S21" si="21">D21/EXP(LN(D132/C132))</f>
        <v>0.43484795870122561</v>
      </c>
      <c r="D21" s="14">
        <f t="shared" si="21"/>
        <v>0.40101161066630214</v>
      </c>
      <c r="E21" s="14">
        <f t="shared" si="21"/>
        <v>0.4544430360241018</v>
      </c>
      <c r="F21" s="14">
        <f t="shared" si="21"/>
        <v>0.36889577388515638</v>
      </c>
      <c r="G21" s="14">
        <f t="shared" si="21"/>
        <v>0.44253621261920834</v>
      </c>
      <c r="H21" s="14">
        <f t="shared" si="21"/>
        <v>0.57289381842222697</v>
      </c>
      <c r="I21" s="14">
        <f t="shared" si="21"/>
        <v>0.48021463484327404</v>
      </c>
      <c r="J21" s="14">
        <f t="shared" si="21"/>
        <v>0.63766467696968665</v>
      </c>
      <c r="K21" s="14">
        <f t="shared" si="21"/>
        <v>0.67109731795031347</v>
      </c>
      <c r="L21" s="14">
        <f t="shared" si="21"/>
        <v>0.49718214050874765</v>
      </c>
      <c r="M21" s="14">
        <f t="shared" si="21"/>
        <v>0.59487196066965065</v>
      </c>
      <c r="N21" s="14">
        <f t="shared" si="21"/>
        <v>0.64409418228197324</v>
      </c>
      <c r="O21" s="14">
        <f t="shared" si="21"/>
        <v>0.94893884798728589</v>
      </c>
      <c r="P21" s="14">
        <f t="shared" si="21"/>
        <v>0.86130433057149858</v>
      </c>
      <c r="Q21" s="14">
        <f t="shared" si="21"/>
        <v>0.70239917577529554</v>
      </c>
      <c r="R21" s="14">
        <f t="shared" si="21"/>
        <v>0.47881429375198475</v>
      </c>
      <c r="S21" s="14">
        <f t="shared" si="21"/>
        <v>0.72520569107779309</v>
      </c>
      <c r="T21" s="14">
        <v>1</v>
      </c>
      <c r="U21" s="14">
        <f t="shared" si="1"/>
        <v>0.90534803294881194</v>
      </c>
      <c r="V21" s="14">
        <f t="shared" si="4"/>
        <v>1.0180636539443959</v>
      </c>
      <c r="W21" s="14">
        <f t="shared" si="4"/>
        <v>0.91091147606817879</v>
      </c>
      <c r="X21" s="14">
        <f t="shared" si="4"/>
        <v>0.86832521405665775</v>
      </c>
    </row>
    <row r="22" spans="1:24" x14ac:dyDescent="0.15">
      <c r="A22" s="4">
        <v>20</v>
      </c>
      <c r="B22" s="6" t="s">
        <v>62</v>
      </c>
      <c r="C22" s="14">
        <f t="shared" ref="C22:S22" si="22">D22/EXP(LN(D133/C133))</f>
        <v>1.294393170697242</v>
      </c>
      <c r="D22" s="14">
        <f t="shared" si="22"/>
        <v>1.2256918239049743</v>
      </c>
      <c r="E22" s="14">
        <f t="shared" si="22"/>
        <v>1.2297199697767536</v>
      </c>
      <c r="F22" s="14">
        <f t="shared" si="22"/>
        <v>1.2667110884612536</v>
      </c>
      <c r="G22" s="14">
        <f t="shared" si="22"/>
        <v>1.2230399492419255</v>
      </c>
      <c r="H22" s="14">
        <f t="shared" si="22"/>
        <v>1.2124446951861905</v>
      </c>
      <c r="I22" s="14">
        <f t="shared" si="22"/>
        <v>1.205866335438798</v>
      </c>
      <c r="J22" s="14">
        <f t="shared" si="22"/>
        <v>1.1621041553697957</v>
      </c>
      <c r="K22" s="14">
        <f t="shared" si="22"/>
        <v>1.0888812890816166</v>
      </c>
      <c r="L22" s="14">
        <f t="shared" si="22"/>
        <v>1.0738421709669925</v>
      </c>
      <c r="M22" s="14">
        <f t="shared" si="22"/>
        <v>1.0258798152344195</v>
      </c>
      <c r="N22" s="14">
        <f t="shared" si="22"/>
        <v>1.0562946879695003</v>
      </c>
      <c r="O22" s="14">
        <f t="shared" si="22"/>
        <v>1.0712932707314171</v>
      </c>
      <c r="P22" s="14">
        <f t="shared" si="22"/>
        <v>1.0571961299146122</v>
      </c>
      <c r="Q22" s="14">
        <f t="shared" si="22"/>
        <v>1.0881175250389965</v>
      </c>
      <c r="R22" s="14">
        <f t="shared" si="22"/>
        <v>1.0283809988022843</v>
      </c>
      <c r="S22" s="14">
        <f t="shared" si="22"/>
        <v>1.0318308221812882</v>
      </c>
      <c r="T22" s="14">
        <v>1</v>
      </c>
      <c r="U22" s="14">
        <f t="shared" si="1"/>
        <v>1.0540639408409398</v>
      </c>
      <c r="V22" s="14">
        <f t="shared" si="4"/>
        <v>1.0143874379310536</v>
      </c>
      <c r="W22" s="14">
        <f t="shared" si="4"/>
        <v>1.0367938949333377</v>
      </c>
      <c r="X22" s="14">
        <f t="shared" si="4"/>
        <v>1.0916946193257531</v>
      </c>
    </row>
    <row r="23" spans="1:24" x14ac:dyDescent="0.15">
      <c r="A23" s="4">
        <v>21</v>
      </c>
      <c r="B23" s="6" t="s">
        <v>63</v>
      </c>
      <c r="C23" s="14">
        <f t="shared" ref="C23:S23" si="23">D23/EXP(LN(D134/C134))</f>
        <v>1.156103605915503</v>
      </c>
      <c r="D23" s="14">
        <f t="shared" si="23"/>
        <v>1.1317306553548148</v>
      </c>
      <c r="E23" s="14">
        <f t="shared" si="23"/>
        <v>1.15045844296639</v>
      </c>
      <c r="F23" s="14">
        <f t="shared" si="23"/>
        <v>1.1429862835912175</v>
      </c>
      <c r="G23" s="14">
        <f t="shared" si="23"/>
        <v>1.0936024929163768</v>
      </c>
      <c r="H23" s="14">
        <f t="shared" si="23"/>
        <v>1.1192662916784932</v>
      </c>
      <c r="I23" s="14">
        <f t="shared" si="23"/>
        <v>1.1294204904745504</v>
      </c>
      <c r="J23" s="14">
        <f t="shared" si="23"/>
        <v>1.1517064659647731</v>
      </c>
      <c r="K23" s="14">
        <f t="shared" si="23"/>
        <v>1.1468151952662633</v>
      </c>
      <c r="L23" s="14">
        <f t="shared" si="23"/>
        <v>1.1025746626974398</v>
      </c>
      <c r="M23" s="14">
        <f t="shared" si="23"/>
        <v>1.1178905647274586</v>
      </c>
      <c r="N23" s="14">
        <f t="shared" si="23"/>
        <v>1.1245602908343024</v>
      </c>
      <c r="O23" s="14">
        <f t="shared" si="23"/>
        <v>1.1506058368229326</v>
      </c>
      <c r="P23" s="14">
        <f t="shared" si="23"/>
        <v>1.0492818371194446</v>
      </c>
      <c r="Q23" s="14">
        <f t="shared" si="23"/>
        <v>1.022393307020715</v>
      </c>
      <c r="R23" s="14">
        <f t="shared" si="23"/>
        <v>0.97583727196211945</v>
      </c>
      <c r="S23" s="14">
        <f t="shared" si="23"/>
        <v>1.0145677865689693</v>
      </c>
      <c r="T23" s="14">
        <v>1</v>
      </c>
      <c r="U23" s="14">
        <f t="shared" si="1"/>
        <v>1.0341524563096691</v>
      </c>
      <c r="V23" s="14">
        <f t="shared" si="4"/>
        <v>1.0048199272918592</v>
      </c>
      <c r="W23" s="14">
        <f t="shared" si="4"/>
        <v>1.0354803554670131</v>
      </c>
      <c r="X23" s="14">
        <f t="shared" si="4"/>
        <v>1.0448643748181763</v>
      </c>
    </row>
    <row r="24" spans="1:24" x14ac:dyDescent="0.15">
      <c r="A24" s="4">
        <v>22</v>
      </c>
      <c r="B24" s="6" t="s">
        <v>64</v>
      </c>
      <c r="C24" s="14">
        <f t="shared" ref="C24:S24" si="24">D24/EXP(LN(D135/C135))</f>
        <v>1.0736608682122912</v>
      </c>
      <c r="D24" s="14">
        <f t="shared" si="24"/>
        <v>1.0463549111064656</v>
      </c>
      <c r="E24" s="14">
        <f t="shared" si="24"/>
        <v>1.0655429067008548</v>
      </c>
      <c r="F24" s="14">
        <f t="shared" si="24"/>
        <v>1.0603706385499179</v>
      </c>
      <c r="G24" s="14">
        <f t="shared" si="24"/>
        <v>1.014014201774019</v>
      </c>
      <c r="H24" s="14">
        <f t="shared" si="24"/>
        <v>1.004308212813475</v>
      </c>
      <c r="I24" s="14">
        <f t="shared" si="24"/>
        <v>1.027007314814852</v>
      </c>
      <c r="J24" s="14">
        <f t="shared" si="24"/>
        <v>1.0367043091038908</v>
      </c>
      <c r="K24" s="14">
        <f t="shared" si="24"/>
        <v>1.0297827285659982</v>
      </c>
      <c r="L24" s="14">
        <f t="shared" si="24"/>
        <v>1.025966241245913</v>
      </c>
      <c r="M24" s="14">
        <f t="shared" si="24"/>
        <v>1.059419229980141</v>
      </c>
      <c r="N24" s="14">
        <f t="shared" si="24"/>
        <v>1.1181880995923339</v>
      </c>
      <c r="O24" s="14">
        <f t="shared" si="24"/>
        <v>1.1471626737951321</v>
      </c>
      <c r="P24" s="14">
        <f t="shared" si="24"/>
        <v>1.0948567771981887</v>
      </c>
      <c r="Q24" s="14">
        <f t="shared" si="24"/>
        <v>1.0496378019525407</v>
      </c>
      <c r="R24" s="14">
        <f t="shared" si="24"/>
        <v>0.95738040262183011</v>
      </c>
      <c r="S24" s="14">
        <f t="shared" si="24"/>
        <v>0.99337913145794787</v>
      </c>
      <c r="T24" s="14">
        <v>1</v>
      </c>
      <c r="U24" s="14">
        <f t="shared" si="1"/>
        <v>0.96264852676946744</v>
      </c>
      <c r="V24" s="14">
        <f t="shared" ref="V24:X43" si="25">U24*EXP(LN(V135/U135))</f>
        <v>0.92193867073914104</v>
      </c>
      <c r="W24" s="14">
        <f t="shared" si="25"/>
        <v>0.92805424986270024</v>
      </c>
      <c r="X24" s="14">
        <f t="shared" si="25"/>
        <v>0.94500536167285987</v>
      </c>
    </row>
    <row r="25" spans="1:24" x14ac:dyDescent="0.15">
      <c r="A25" s="4">
        <v>23</v>
      </c>
      <c r="B25" s="6" t="s">
        <v>65</v>
      </c>
      <c r="C25" s="14">
        <f t="shared" ref="C25:S25" si="26">D25/EXP(LN(D136/C136))</f>
        <v>1.4650513154438176</v>
      </c>
      <c r="D25" s="14">
        <f t="shared" si="26"/>
        <v>1.3907303354816265</v>
      </c>
      <c r="E25" s="14">
        <f t="shared" si="26"/>
        <v>1.3718552377729019</v>
      </c>
      <c r="F25" s="14">
        <f t="shared" si="26"/>
        <v>1.3281538779505866</v>
      </c>
      <c r="G25" s="14">
        <f t="shared" si="26"/>
        <v>1.2200506715816215</v>
      </c>
      <c r="H25" s="14">
        <f t="shared" si="26"/>
        <v>1.124481730834056</v>
      </c>
      <c r="I25" s="14">
        <f t="shared" si="26"/>
        <v>1.0322052419216321</v>
      </c>
      <c r="J25" s="14">
        <f t="shared" si="26"/>
        <v>0.99271555203951944</v>
      </c>
      <c r="K25" s="14">
        <f t="shared" si="26"/>
        <v>0.96161995569909753</v>
      </c>
      <c r="L25" s="14">
        <f t="shared" si="26"/>
        <v>0.98036909807972339</v>
      </c>
      <c r="M25" s="14">
        <f t="shared" si="26"/>
        <v>0.95762185250230214</v>
      </c>
      <c r="N25" s="14">
        <f t="shared" si="26"/>
        <v>0.97096694205567025</v>
      </c>
      <c r="O25" s="14">
        <f t="shared" si="26"/>
        <v>1.0081918135525143</v>
      </c>
      <c r="P25" s="14">
        <f t="shared" si="26"/>
        <v>0.97333802730423324</v>
      </c>
      <c r="Q25" s="14">
        <f t="shared" si="26"/>
        <v>0.99959362102026383</v>
      </c>
      <c r="R25" s="14">
        <f t="shared" si="26"/>
        <v>0.93858672491964323</v>
      </c>
      <c r="S25" s="14">
        <f t="shared" si="26"/>
        <v>0.97434470039039323</v>
      </c>
      <c r="T25" s="14">
        <v>1</v>
      </c>
      <c r="U25" s="14">
        <f t="shared" si="1"/>
        <v>0.95992969697054176</v>
      </c>
      <c r="V25" s="14">
        <f t="shared" si="25"/>
        <v>0.91054069665443904</v>
      </c>
      <c r="W25" s="14">
        <f t="shared" si="25"/>
        <v>0.92391204541959104</v>
      </c>
      <c r="X25" s="14">
        <f t="shared" si="25"/>
        <v>0.91117498313714729</v>
      </c>
    </row>
    <row r="26" spans="1:24" x14ac:dyDescent="0.15">
      <c r="A26" s="4">
        <v>24</v>
      </c>
      <c r="B26" s="6" t="s">
        <v>66</v>
      </c>
      <c r="C26" s="14">
        <f t="shared" ref="C26:S26" si="27">D26/EXP(LN(D137/C137))</f>
        <v>1.1568101281211252</v>
      </c>
      <c r="D26" s="14">
        <f t="shared" si="27"/>
        <v>1.1037935103498504</v>
      </c>
      <c r="E26" s="14">
        <f t="shared" si="27"/>
        <v>1.1129123200427831</v>
      </c>
      <c r="F26" s="14">
        <f t="shared" si="27"/>
        <v>1.1731996884511879</v>
      </c>
      <c r="G26" s="14">
        <f t="shared" si="27"/>
        <v>1.2830848327297844</v>
      </c>
      <c r="H26" s="14">
        <f t="shared" si="27"/>
        <v>1.3085208720559434</v>
      </c>
      <c r="I26" s="14">
        <f t="shared" si="27"/>
        <v>1.3576835165868404</v>
      </c>
      <c r="J26" s="14">
        <f t="shared" si="27"/>
        <v>1.3492958661054333</v>
      </c>
      <c r="K26" s="14">
        <f t="shared" si="27"/>
        <v>1.2471980246517402</v>
      </c>
      <c r="L26" s="14">
        <f t="shared" si="27"/>
        <v>1.1258058562686766</v>
      </c>
      <c r="M26" s="14">
        <f t="shared" si="27"/>
        <v>1.0551467844827671</v>
      </c>
      <c r="N26" s="14">
        <f t="shared" si="27"/>
        <v>0.96895858136290869</v>
      </c>
      <c r="O26" s="14">
        <f t="shared" si="27"/>
        <v>0.90398102108055989</v>
      </c>
      <c r="P26" s="14">
        <f t="shared" si="27"/>
        <v>0.83838947641993178</v>
      </c>
      <c r="Q26" s="14">
        <f t="shared" si="27"/>
        <v>0.80642775606756645</v>
      </c>
      <c r="R26" s="14">
        <f t="shared" si="27"/>
        <v>0.77874648861064288</v>
      </c>
      <c r="S26" s="14">
        <f t="shared" si="27"/>
        <v>0.84243792449979116</v>
      </c>
      <c r="T26" s="14">
        <v>1</v>
      </c>
      <c r="U26" s="14">
        <f t="shared" si="1"/>
        <v>0.91425604807314209</v>
      </c>
      <c r="V26" s="14">
        <f t="shared" si="25"/>
        <v>0.91127457428247594</v>
      </c>
      <c r="W26" s="14">
        <f t="shared" si="25"/>
        <v>0.97416811283639271</v>
      </c>
      <c r="X26" s="14">
        <f t="shared" si="25"/>
        <v>0.9212577384290952</v>
      </c>
    </row>
    <row r="27" spans="1:24" x14ac:dyDescent="0.15">
      <c r="A27" s="4">
        <v>25</v>
      </c>
      <c r="B27" s="6" t="s">
        <v>67</v>
      </c>
      <c r="C27" s="14">
        <f t="shared" ref="C27:S27" si="28">D27/EXP(LN(D138/C138))</f>
        <v>1.4540197436743574</v>
      </c>
      <c r="D27" s="14">
        <f t="shared" si="28"/>
        <v>1.4190986672193184</v>
      </c>
      <c r="E27" s="14">
        <f t="shared" si="28"/>
        <v>1.3908324125691527</v>
      </c>
      <c r="F27" s="14">
        <f t="shared" si="28"/>
        <v>1.3708489643054402</v>
      </c>
      <c r="G27" s="14">
        <f t="shared" si="28"/>
        <v>1.2895048592223992</v>
      </c>
      <c r="H27" s="14">
        <f t="shared" si="28"/>
        <v>1.2301848618861055</v>
      </c>
      <c r="I27" s="14">
        <f t="shared" si="28"/>
        <v>1.2535150667064079</v>
      </c>
      <c r="J27" s="14">
        <f t="shared" si="28"/>
        <v>1.2141609521906209</v>
      </c>
      <c r="K27" s="14">
        <f t="shared" si="28"/>
        <v>1.1612472276239183</v>
      </c>
      <c r="L27" s="14">
        <f t="shared" si="28"/>
        <v>1.1353292069684164</v>
      </c>
      <c r="M27" s="14">
        <f t="shared" si="28"/>
        <v>1.1215357123591927</v>
      </c>
      <c r="N27" s="14">
        <f t="shared" si="28"/>
        <v>1.0638998922106229</v>
      </c>
      <c r="O27" s="14">
        <f t="shared" si="28"/>
        <v>1.0697648073686785</v>
      </c>
      <c r="P27" s="14">
        <f t="shared" si="28"/>
        <v>1.102626385365757</v>
      </c>
      <c r="Q27" s="14">
        <f t="shared" si="28"/>
        <v>1.0741468103272007</v>
      </c>
      <c r="R27" s="14">
        <f t="shared" si="28"/>
        <v>0.93953305570374057</v>
      </c>
      <c r="S27" s="14">
        <f t="shared" si="28"/>
        <v>0.97006411187289932</v>
      </c>
      <c r="T27" s="14">
        <v>1</v>
      </c>
      <c r="U27" s="14">
        <f t="shared" si="1"/>
        <v>0.96515028709567252</v>
      </c>
      <c r="V27" s="14">
        <f t="shared" si="25"/>
        <v>0.93262928809837231</v>
      </c>
      <c r="W27" s="14">
        <f t="shared" si="25"/>
        <v>0.89532005173423046</v>
      </c>
      <c r="X27" s="14">
        <f t="shared" si="25"/>
        <v>0.89479140640134425</v>
      </c>
    </row>
    <row r="28" spans="1:24" x14ac:dyDescent="0.15">
      <c r="A28" s="4">
        <v>26</v>
      </c>
      <c r="B28" s="6" t="s">
        <v>68</v>
      </c>
      <c r="C28" s="14">
        <f t="shared" ref="C28:S28" si="29">D28/EXP(LN(D139/C139))</f>
        <v>2.2008214423758994</v>
      </c>
      <c r="D28" s="14">
        <f t="shared" si="29"/>
        <v>2.1483472394472103</v>
      </c>
      <c r="E28" s="14">
        <f t="shared" si="29"/>
        <v>2.1285821139327323</v>
      </c>
      <c r="F28" s="14">
        <f t="shared" si="29"/>
        <v>2.0364456747460493</v>
      </c>
      <c r="G28" s="14">
        <f t="shared" si="29"/>
        <v>1.883519300803896</v>
      </c>
      <c r="H28" s="14">
        <f t="shared" si="29"/>
        <v>1.7990751814974997</v>
      </c>
      <c r="I28" s="14">
        <f t="shared" si="29"/>
        <v>1.7402480976371228</v>
      </c>
      <c r="J28" s="14">
        <f t="shared" si="29"/>
        <v>1.6639757376272257</v>
      </c>
      <c r="K28" s="14">
        <f t="shared" si="29"/>
        <v>1.5200094012612264</v>
      </c>
      <c r="L28" s="14">
        <f t="shared" si="29"/>
        <v>1.4393027831101208</v>
      </c>
      <c r="M28" s="14">
        <f t="shared" si="29"/>
        <v>1.3404240952956454</v>
      </c>
      <c r="N28" s="14">
        <f t="shared" si="29"/>
        <v>1.2872038633725471</v>
      </c>
      <c r="O28" s="14">
        <f t="shared" si="29"/>
        <v>1.2811720812350604</v>
      </c>
      <c r="P28" s="14">
        <f t="shared" si="29"/>
        <v>1.2215109943837212</v>
      </c>
      <c r="Q28" s="14">
        <f t="shared" si="29"/>
        <v>1.1574532290010433</v>
      </c>
      <c r="R28" s="14">
        <f t="shared" si="29"/>
        <v>1.0442807074060474</v>
      </c>
      <c r="S28" s="14">
        <f t="shared" si="29"/>
        <v>1.0102256621885477</v>
      </c>
      <c r="T28" s="14">
        <v>1</v>
      </c>
      <c r="U28" s="14">
        <f t="shared" si="1"/>
        <v>1.0164306716950542</v>
      </c>
      <c r="V28" s="14">
        <f t="shared" si="25"/>
        <v>1.0094289311061677</v>
      </c>
      <c r="W28" s="14">
        <f t="shared" si="25"/>
        <v>0.99967033196015631</v>
      </c>
      <c r="X28" s="14">
        <f t="shared" si="25"/>
        <v>0.99023140679630772</v>
      </c>
    </row>
    <row r="29" spans="1:24" x14ac:dyDescent="0.15">
      <c r="A29" s="4">
        <v>27</v>
      </c>
      <c r="B29" s="6" t="s">
        <v>69</v>
      </c>
      <c r="C29" s="14">
        <f t="shared" ref="C29:S29" si="30">D29/EXP(LN(D140/C140))</f>
        <v>1.9955790697244991</v>
      </c>
      <c r="D29" s="14">
        <f t="shared" si="30"/>
        <v>2.0231779293909158</v>
      </c>
      <c r="E29" s="14">
        <f t="shared" si="30"/>
        <v>1.9973824271794443</v>
      </c>
      <c r="F29" s="14">
        <f t="shared" si="30"/>
        <v>1.9533863621273424</v>
      </c>
      <c r="G29" s="14">
        <f t="shared" si="30"/>
        <v>1.7190761209678944</v>
      </c>
      <c r="H29" s="14">
        <f t="shared" si="30"/>
        <v>1.5881538805643667</v>
      </c>
      <c r="I29" s="14">
        <f t="shared" si="30"/>
        <v>1.5606497873006564</v>
      </c>
      <c r="J29" s="14">
        <f t="shared" si="30"/>
        <v>1.4732690319167712</v>
      </c>
      <c r="K29" s="14">
        <f t="shared" si="30"/>
        <v>1.2937228858355339</v>
      </c>
      <c r="L29" s="14">
        <f t="shared" si="30"/>
        <v>1.2750644767962662</v>
      </c>
      <c r="M29" s="14">
        <f t="shared" si="30"/>
        <v>1.1865368213191594</v>
      </c>
      <c r="N29" s="14">
        <f t="shared" si="30"/>
        <v>1.163393025219154</v>
      </c>
      <c r="O29" s="14">
        <f t="shared" si="30"/>
        <v>1.2194226294589723</v>
      </c>
      <c r="P29" s="14">
        <f t="shared" si="30"/>
        <v>1.2421956695191969</v>
      </c>
      <c r="Q29" s="14">
        <f t="shared" si="30"/>
        <v>1.1693370826270362</v>
      </c>
      <c r="R29" s="14">
        <f t="shared" si="30"/>
        <v>1.0435301618018711</v>
      </c>
      <c r="S29" s="14">
        <f t="shared" si="30"/>
        <v>1.035278194335951</v>
      </c>
      <c r="T29" s="14">
        <v>1</v>
      </c>
      <c r="U29" s="14">
        <f t="shared" si="1"/>
        <v>0.98741722135991594</v>
      </c>
      <c r="V29" s="14">
        <f t="shared" si="25"/>
        <v>0.92722092987974492</v>
      </c>
      <c r="W29" s="14">
        <f t="shared" si="25"/>
        <v>0.88283291061813385</v>
      </c>
      <c r="X29" s="14">
        <f t="shared" si="25"/>
        <v>0.8635670534216815</v>
      </c>
    </row>
    <row r="30" spans="1:24" x14ac:dyDescent="0.15">
      <c r="A30" s="4">
        <v>28</v>
      </c>
      <c r="B30" s="6" t="s">
        <v>70</v>
      </c>
      <c r="C30" s="14">
        <f t="shared" ref="C30:S30" si="31">D30/EXP(LN(D141/C141))</f>
        <v>1.6111987917958133</v>
      </c>
      <c r="D30" s="14">
        <f t="shared" si="31"/>
        <v>1.5936333158540916</v>
      </c>
      <c r="E30" s="14">
        <f t="shared" si="31"/>
        <v>1.5508355219027343</v>
      </c>
      <c r="F30" s="14">
        <f t="shared" si="31"/>
        <v>1.4873843250191741</v>
      </c>
      <c r="G30" s="14">
        <f t="shared" si="31"/>
        <v>1.4094797641606704</v>
      </c>
      <c r="H30" s="14">
        <f t="shared" si="31"/>
        <v>1.3137345607499957</v>
      </c>
      <c r="I30" s="14">
        <f t="shared" si="31"/>
        <v>1.3067956712596143</v>
      </c>
      <c r="J30" s="14">
        <f t="shared" si="31"/>
        <v>1.2575021546827594</v>
      </c>
      <c r="K30" s="14">
        <f t="shared" si="31"/>
        <v>1.1681228750465051</v>
      </c>
      <c r="L30" s="14">
        <f t="shared" si="31"/>
        <v>1.1579425540903427</v>
      </c>
      <c r="M30" s="14">
        <f t="shared" si="31"/>
        <v>1.1289774870714724</v>
      </c>
      <c r="N30" s="14">
        <f t="shared" si="31"/>
        <v>1.1200017161497224</v>
      </c>
      <c r="O30" s="14">
        <f t="shared" si="31"/>
        <v>1.1425777072720749</v>
      </c>
      <c r="P30" s="14">
        <f t="shared" si="31"/>
        <v>1.1447024496491962</v>
      </c>
      <c r="Q30" s="14">
        <f t="shared" si="31"/>
        <v>1.0964284782019467</v>
      </c>
      <c r="R30" s="14">
        <f t="shared" si="31"/>
        <v>0.96691714417425578</v>
      </c>
      <c r="S30" s="14">
        <f t="shared" si="31"/>
        <v>1.0111014884381584</v>
      </c>
      <c r="T30" s="14">
        <v>1</v>
      </c>
      <c r="U30" s="14">
        <f t="shared" si="1"/>
        <v>1.0321696895331822</v>
      </c>
      <c r="V30" s="14">
        <f t="shared" si="25"/>
        <v>1.0121181133770816</v>
      </c>
      <c r="W30" s="14">
        <f t="shared" si="25"/>
        <v>1.0238324456161227</v>
      </c>
      <c r="X30" s="14">
        <f t="shared" si="25"/>
        <v>1.0049281249296032</v>
      </c>
    </row>
    <row r="31" spans="1:24" x14ac:dyDescent="0.15">
      <c r="A31" s="4">
        <v>29</v>
      </c>
      <c r="B31" s="6" t="s">
        <v>71</v>
      </c>
      <c r="C31" s="14">
        <f t="shared" ref="C31:S31" si="32">D31/EXP(LN(D142/C142))</f>
        <v>2.0091387668205951</v>
      </c>
      <c r="D31" s="14">
        <f t="shared" si="32"/>
        <v>1.8660419018174894</v>
      </c>
      <c r="E31" s="14">
        <f t="shared" si="32"/>
        <v>1.7709100370159256</v>
      </c>
      <c r="F31" s="14">
        <f t="shared" si="32"/>
        <v>1.7646475616143438</v>
      </c>
      <c r="G31" s="14">
        <f t="shared" si="32"/>
        <v>1.58743970477489</v>
      </c>
      <c r="H31" s="14">
        <f t="shared" si="32"/>
        <v>1.4761910762929125</v>
      </c>
      <c r="I31" s="14">
        <f t="shared" si="32"/>
        <v>1.5015807512111321</v>
      </c>
      <c r="J31" s="14">
        <f t="shared" si="32"/>
        <v>1.417071771972273</v>
      </c>
      <c r="K31" s="14">
        <f t="shared" si="32"/>
        <v>1.3118408905522425</v>
      </c>
      <c r="L31" s="14">
        <f t="shared" si="32"/>
        <v>1.2477833972573478</v>
      </c>
      <c r="M31" s="14">
        <f t="shared" si="32"/>
        <v>1.2094599927630421</v>
      </c>
      <c r="N31" s="14">
        <f t="shared" si="32"/>
        <v>1.1997751822264067</v>
      </c>
      <c r="O31" s="14">
        <f t="shared" si="32"/>
        <v>1.2236135313555967</v>
      </c>
      <c r="P31" s="14">
        <f t="shared" si="32"/>
        <v>1.1702637635319575</v>
      </c>
      <c r="Q31" s="14">
        <f t="shared" si="32"/>
        <v>1.1009748647268371</v>
      </c>
      <c r="R31" s="14">
        <f t="shared" si="32"/>
        <v>0.88927331919013264</v>
      </c>
      <c r="S31" s="14">
        <f t="shared" si="32"/>
        <v>0.94488312888227222</v>
      </c>
      <c r="T31" s="14">
        <v>1</v>
      </c>
      <c r="U31" s="14">
        <f t="shared" si="1"/>
        <v>1.0168503598518779</v>
      </c>
      <c r="V31" s="14">
        <f t="shared" si="25"/>
        <v>1.0077836456220521</v>
      </c>
      <c r="W31" s="14">
        <f t="shared" si="25"/>
        <v>1.0303943425899615</v>
      </c>
      <c r="X31" s="14">
        <f t="shared" si="25"/>
        <v>0.99847957260355036</v>
      </c>
    </row>
    <row r="32" spans="1:24" x14ac:dyDescent="0.15">
      <c r="A32" s="4">
        <v>30</v>
      </c>
      <c r="B32" s="6" t="s">
        <v>72</v>
      </c>
      <c r="C32" s="14">
        <f t="shared" ref="C32:S32" si="33">D32/EXP(LN(D143/C143))</f>
        <v>1.1232214215486742</v>
      </c>
      <c r="D32" s="14">
        <f t="shared" si="33"/>
        <v>1.1206070354581659</v>
      </c>
      <c r="E32" s="14">
        <f t="shared" si="33"/>
        <v>1.1234414183855663</v>
      </c>
      <c r="F32" s="14">
        <f t="shared" si="33"/>
        <v>1.1282499251354667</v>
      </c>
      <c r="G32" s="14">
        <f t="shared" si="33"/>
        <v>1.0317337887557243</v>
      </c>
      <c r="H32" s="14">
        <f t="shared" si="33"/>
        <v>0.982737890253219</v>
      </c>
      <c r="I32" s="14">
        <f t="shared" si="33"/>
        <v>1.0102653575789444</v>
      </c>
      <c r="J32" s="14">
        <f t="shared" si="33"/>
        <v>0.98001943847616635</v>
      </c>
      <c r="K32" s="14">
        <f t="shared" si="33"/>
        <v>0.91446506704251962</v>
      </c>
      <c r="L32" s="14">
        <f t="shared" si="33"/>
        <v>0.9145855738434181</v>
      </c>
      <c r="M32" s="14">
        <f t="shared" si="33"/>
        <v>0.94008165655415643</v>
      </c>
      <c r="N32" s="14">
        <f t="shared" si="33"/>
        <v>0.95981542434735168</v>
      </c>
      <c r="O32" s="14">
        <f t="shared" si="33"/>
        <v>1.0099196926957648</v>
      </c>
      <c r="P32" s="14">
        <f t="shared" si="33"/>
        <v>1.0241009875938973</v>
      </c>
      <c r="Q32" s="14">
        <f t="shared" si="33"/>
        <v>1.011004401651771</v>
      </c>
      <c r="R32" s="14">
        <f t="shared" si="33"/>
        <v>0.8226937260094197</v>
      </c>
      <c r="S32" s="14">
        <f t="shared" si="33"/>
        <v>0.92547022664764733</v>
      </c>
      <c r="T32" s="14">
        <v>1</v>
      </c>
      <c r="U32" s="14">
        <f t="shared" si="1"/>
        <v>1.0065083774174126</v>
      </c>
      <c r="V32" s="14">
        <f t="shared" si="25"/>
        <v>0.99018370844241954</v>
      </c>
      <c r="W32" s="14">
        <f t="shared" si="25"/>
        <v>1.0283827721283119</v>
      </c>
      <c r="X32" s="14">
        <f t="shared" si="25"/>
        <v>1.0024799072449853</v>
      </c>
    </row>
    <row r="33" spans="1:24" x14ac:dyDescent="0.15">
      <c r="A33" s="4">
        <v>31</v>
      </c>
      <c r="B33" s="6" t="s">
        <v>73</v>
      </c>
      <c r="C33" s="14">
        <f t="shared" ref="C33:S33" si="34">D33/EXP(LN(D144/C144))</f>
        <v>1.2841719850291045</v>
      </c>
      <c r="D33" s="14">
        <f t="shared" si="34"/>
        <v>1.3775549641833089</v>
      </c>
      <c r="E33" s="14">
        <f t="shared" si="34"/>
        <v>1.4502981514980082</v>
      </c>
      <c r="F33" s="14">
        <f t="shared" si="34"/>
        <v>1.4103315714691131</v>
      </c>
      <c r="G33" s="14">
        <f t="shared" si="34"/>
        <v>1.0482887146608049</v>
      </c>
      <c r="H33" s="14">
        <f t="shared" si="34"/>
        <v>1.0685537954217119</v>
      </c>
      <c r="I33" s="14">
        <f t="shared" si="34"/>
        <v>1.1444038246802157</v>
      </c>
      <c r="J33" s="14">
        <f t="shared" si="34"/>
        <v>1.1491816356814843</v>
      </c>
      <c r="K33" s="14">
        <f t="shared" si="34"/>
        <v>1.1600143535077201</v>
      </c>
      <c r="L33" s="14">
        <f t="shared" si="34"/>
        <v>1.1052505399581221</v>
      </c>
      <c r="M33" s="14">
        <f t="shared" si="34"/>
        <v>0.9895316417664396</v>
      </c>
      <c r="N33" s="14">
        <f t="shared" si="34"/>
        <v>1.1266702367999577</v>
      </c>
      <c r="O33" s="14">
        <f t="shared" si="34"/>
        <v>1.183832857717888</v>
      </c>
      <c r="P33" s="14">
        <f t="shared" si="34"/>
        <v>1.1953279984267495</v>
      </c>
      <c r="Q33" s="14">
        <f t="shared" si="34"/>
        <v>1.134855293923541</v>
      </c>
      <c r="R33" s="14">
        <f t="shared" si="34"/>
        <v>0.89322392336320089</v>
      </c>
      <c r="S33" s="14">
        <f t="shared" si="34"/>
        <v>0.99398366222854184</v>
      </c>
      <c r="T33" s="14">
        <v>1</v>
      </c>
      <c r="U33" s="14">
        <f t="shared" si="1"/>
        <v>0.98404409947271299</v>
      </c>
      <c r="V33" s="14">
        <f t="shared" si="25"/>
        <v>0.87855731975640039</v>
      </c>
      <c r="W33" s="14">
        <f t="shared" si="25"/>
        <v>0.89754841598458579</v>
      </c>
      <c r="X33" s="14">
        <f t="shared" si="25"/>
        <v>0.81502052299626848</v>
      </c>
    </row>
    <row r="34" spans="1:24" x14ac:dyDescent="0.15">
      <c r="A34" s="4">
        <v>32</v>
      </c>
      <c r="B34" s="6" t="s">
        <v>74</v>
      </c>
      <c r="C34" s="14">
        <f t="shared" ref="C34:S34" si="35">D34/EXP(LN(D145/C145))</f>
        <v>1.5124131539569503</v>
      </c>
      <c r="D34" s="14">
        <f t="shared" si="35"/>
        <v>1.4908127971861924</v>
      </c>
      <c r="E34" s="14">
        <f t="shared" si="35"/>
        <v>1.4753201157636022</v>
      </c>
      <c r="F34" s="14">
        <f t="shared" si="35"/>
        <v>1.5217603582233421</v>
      </c>
      <c r="G34" s="14">
        <f t="shared" si="35"/>
        <v>1.3846843554471469</v>
      </c>
      <c r="H34" s="14">
        <f t="shared" si="35"/>
        <v>1.3275998126743469</v>
      </c>
      <c r="I34" s="14">
        <f t="shared" si="35"/>
        <v>1.3959687489099106</v>
      </c>
      <c r="J34" s="14">
        <f t="shared" si="35"/>
        <v>1.3048947923472776</v>
      </c>
      <c r="K34" s="14">
        <f t="shared" si="35"/>
        <v>1.2655746608329546</v>
      </c>
      <c r="L34" s="14">
        <f t="shared" si="35"/>
        <v>1.1703712744368633</v>
      </c>
      <c r="M34" s="14">
        <f t="shared" si="35"/>
        <v>1.1457897714355554</v>
      </c>
      <c r="N34" s="14">
        <f t="shared" si="35"/>
        <v>1.1424646111201284</v>
      </c>
      <c r="O34" s="14">
        <f t="shared" si="35"/>
        <v>1.1949635022096716</v>
      </c>
      <c r="P34" s="14">
        <f t="shared" si="35"/>
        <v>1.2101206535923335</v>
      </c>
      <c r="Q34" s="14">
        <f t="shared" si="35"/>
        <v>1.1606153442730986</v>
      </c>
      <c r="R34" s="14">
        <f t="shared" si="35"/>
        <v>0.95056138069934126</v>
      </c>
      <c r="S34" s="14">
        <f t="shared" si="35"/>
        <v>1.0063070186776859</v>
      </c>
      <c r="T34" s="14">
        <v>1</v>
      </c>
      <c r="U34" s="14">
        <f t="shared" si="1"/>
        <v>1.0519885549927108</v>
      </c>
      <c r="V34" s="14">
        <f t="shared" si="25"/>
        <v>1.0086289025328266</v>
      </c>
      <c r="W34" s="14">
        <f t="shared" si="25"/>
        <v>1.0048895724225104</v>
      </c>
      <c r="X34" s="14">
        <f t="shared" si="25"/>
        <v>0.95039788290760874</v>
      </c>
    </row>
    <row r="35" spans="1:24" x14ac:dyDescent="0.15">
      <c r="A35" s="4">
        <v>33</v>
      </c>
      <c r="B35" s="6" t="s">
        <v>75</v>
      </c>
      <c r="C35" s="14">
        <f t="shared" ref="C35:S35" si="36">D35/EXP(LN(D146/C146))</f>
        <v>1.6862064021708454</v>
      </c>
      <c r="D35" s="14">
        <f t="shared" si="36"/>
        <v>1.6786654677202868</v>
      </c>
      <c r="E35" s="14">
        <f t="shared" si="36"/>
        <v>1.683095742114995</v>
      </c>
      <c r="F35" s="14">
        <f t="shared" si="36"/>
        <v>1.6437856809970801</v>
      </c>
      <c r="G35" s="14">
        <f t="shared" si="36"/>
        <v>1.5027792689024593</v>
      </c>
      <c r="H35" s="14">
        <f t="shared" si="36"/>
        <v>1.3942221989705963</v>
      </c>
      <c r="I35" s="14">
        <f t="shared" si="36"/>
        <v>1.402610341653207</v>
      </c>
      <c r="J35" s="14">
        <f t="shared" si="36"/>
        <v>1.3449051825394385</v>
      </c>
      <c r="K35" s="14">
        <f t="shared" si="36"/>
        <v>1.3039042948665911</v>
      </c>
      <c r="L35" s="14">
        <f t="shared" si="36"/>
        <v>1.2478691033974789</v>
      </c>
      <c r="M35" s="14">
        <f t="shared" si="36"/>
        <v>1.1949131685689622</v>
      </c>
      <c r="N35" s="14">
        <f t="shared" si="36"/>
        <v>1.1780288867757638</v>
      </c>
      <c r="O35" s="14">
        <f t="shared" si="36"/>
        <v>1.2215714112492062</v>
      </c>
      <c r="P35" s="14">
        <f t="shared" si="36"/>
        <v>1.2262548829391731</v>
      </c>
      <c r="Q35" s="14">
        <f t="shared" si="36"/>
        <v>1.2205324766480896</v>
      </c>
      <c r="R35" s="14">
        <f t="shared" si="36"/>
        <v>1.0666393762141968</v>
      </c>
      <c r="S35" s="14">
        <f t="shared" si="36"/>
        <v>1.074943716138598</v>
      </c>
      <c r="T35" s="14">
        <v>1</v>
      </c>
      <c r="U35" s="14">
        <f t="shared" ref="U35:U66" si="37">T35*EXP(LN(U146/T146))</f>
        <v>1.0834482345756458</v>
      </c>
      <c r="V35" s="14">
        <f t="shared" si="25"/>
        <v>1.076129956566408</v>
      </c>
      <c r="W35" s="14">
        <f t="shared" si="25"/>
        <v>1.0918045443516826</v>
      </c>
      <c r="X35" s="14">
        <f t="shared" si="25"/>
        <v>1.0604960087173705</v>
      </c>
    </row>
    <row r="36" spans="1:24" x14ac:dyDescent="0.15">
      <c r="A36" s="4">
        <v>34</v>
      </c>
      <c r="B36" s="6" t="s">
        <v>76</v>
      </c>
      <c r="C36" s="14">
        <f t="shared" ref="C36:S36" si="38">D36/EXP(LN(D147/C147))</f>
        <v>1.3875238528147844</v>
      </c>
      <c r="D36" s="14">
        <f t="shared" si="38"/>
        <v>1.3892936888498544</v>
      </c>
      <c r="E36" s="14">
        <f t="shared" si="38"/>
        <v>1.3892983783070256</v>
      </c>
      <c r="F36" s="14">
        <f t="shared" si="38"/>
        <v>1.3838200653497696</v>
      </c>
      <c r="G36" s="14">
        <f t="shared" si="38"/>
        <v>1.2608853415571659</v>
      </c>
      <c r="H36" s="14">
        <f t="shared" si="38"/>
        <v>1.2080598859286129</v>
      </c>
      <c r="I36" s="14">
        <f t="shared" si="38"/>
        <v>1.2639205409572012</v>
      </c>
      <c r="J36" s="14">
        <f t="shared" si="38"/>
        <v>1.2069861641178585</v>
      </c>
      <c r="K36" s="14">
        <f t="shared" si="38"/>
        <v>1.1578248658801802</v>
      </c>
      <c r="L36" s="14">
        <f t="shared" si="38"/>
        <v>1.142968936958741</v>
      </c>
      <c r="M36" s="14">
        <f t="shared" si="38"/>
        <v>1.1177537808147258</v>
      </c>
      <c r="N36" s="14">
        <f t="shared" si="38"/>
        <v>1.1229132847543857</v>
      </c>
      <c r="O36" s="14">
        <f t="shared" si="38"/>
        <v>1.1816392119119319</v>
      </c>
      <c r="P36" s="14">
        <f t="shared" si="38"/>
        <v>1.1870388936264835</v>
      </c>
      <c r="Q36" s="14">
        <f t="shared" si="38"/>
        <v>1.1412804312530325</v>
      </c>
      <c r="R36" s="14">
        <f t="shared" si="38"/>
        <v>0.96820353205022747</v>
      </c>
      <c r="S36" s="14">
        <f t="shared" si="38"/>
        <v>1.0057620626013528</v>
      </c>
      <c r="T36" s="14">
        <v>1</v>
      </c>
      <c r="U36" s="14">
        <f t="shared" si="37"/>
        <v>1.0194107427500045</v>
      </c>
      <c r="V36" s="14">
        <f t="shared" si="25"/>
        <v>0.98080268128226511</v>
      </c>
      <c r="W36" s="14">
        <f t="shared" si="25"/>
        <v>0.98313583945742133</v>
      </c>
      <c r="X36" s="14">
        <f t="shared" si="25"/>
        <v>0.93049420066425537</v>
      </c>
    </row>
    <row r="37" spans="1:24" x14ac:dyDescent="0.15">
      <c r="A37" s="4">
        <v>35</v>
      </c>
      <c r="B37" s="6" t="s">
        <v>77</v>
      </c>
      <c r="C37" s="14">
        <f t="shared" ref="C37:S37" si="39">D37/EXP(LN(D148/C148))</f>
        <v>1.2032071515318232</v>
      </c>
      <c r="D37" s="14">
        <f t="shared" si="39"/>
        <v>1.226496652795154</v>
      </c>
      <c r="E37" s="14">
        <f t="shared" si="39"/>
        <v>1.2490205667812004</v>
      </c>
      <c r="F37" s="14">
        <f t="shared" si="39"/>
        <v>1.2554814238369558</v>
      </c>
      <c r="G37" s="14">
        <f t="shared" si="39"/>
        <v>1.1880624106843845</v>
      </c>
      <c r="H37" s="14">
        <f t="shared" si="39"/>
        <v>1.1286080457108019</v>
      </c>
      <c r="I37" s="14">
        <f t="shared" si="39"/>
        <v>1.170091517037968</v>
      </c>
      <c r="J37" s="14">
        <f t="shared" si="39"/>
        <v>1.1228174614832251</v>
      </c>
      <c r="K37" s="14">
        <f t="shared" si="39"/>
        <v>1.0549927999592952</v>
      </c>
      <c r="L37" s="14">
        <f t="shared" si="39"/>
        <v>1.0582531552441281</v>
      </c>
      <c r="M37" s="14">
        <f t="shared" si="39"/>
        <v>1.0805080764346346</v>
      </c>
      <c r="N37" s="14">
        <f t="shared" si="39"/>
        <v>1.106812162890515</v>
      </c>
      <c r="O37" s="14">
        <f t="shared" si="39"/>
        <v>1.1729549236987344</v>
      </c>
      <c r="P37" s="14">
        <f t="shared" si="39"/>
        <v>1.2264369952323386</v>
      </c>
      <c r="Q37" s="14">
        <f t="shared" si="39"/>
        <v>1.1780527895386024</v>
      </c>
      <c r="R37" s="14">
        <f t="shared" si="39"/>
        <v>0.96254741715750003</v>
      </c>
      <c r="S37" s="14">
        <f t="shared" si="39"/>
        <v>1.0146860458851978</v>
      </c>
      <c r="T37" s="14">
        <v>1</v>
      </c>
      <c r="U37" s="14">
        <f t="shared" si="37"/>
        <v>1.0062946775385904</v>
      </c>
      <c r="V37" s="14">
        <f t="shared" si="25"/>
        <v>0.94743570824557044</v>
      </c>
      <c r="W37" s="14">
        <f t="shared" si="25"/>
        <v>0.93100231635830544</v>
      </c>
      <c r="X37" s="14">
        <f t="shared" si="25"/>
        <v>0.90830488080616634</v>
      </c>
    </row>
    <row r="38" spans="1:24" x14ac:dyDescent="0.15">
      <c r="A38" s="4">
        <v>36</v>
      </c>
      <c r="B38" s="6" t="s">
        <v>78</v>
      </c>
      <c r="C38" s="14">
        <f t="shared" ref="C38:S38" si="40">D38/EXP(LN(D149/C149))</f>
        <v>1.0521470627880392</v>
      </c>
      <c r="D38" s="14">
        <f t="shared" si="40"/>
        <v>1.0572793201618729</v>
      </c>
      <c r="E38" s="14">
        <f t="shared" si="40"/>
        <v>1.1017750473861951</v>
      </c>
      <c r="F38" s="14">
        <f t="shared" si="40"/>
        <v>1.1039973060938062</v>
      </c>
      <c r="G38" s="14">
        <f t="shared" si="40"/>
        <v>1.0289410816411078</v>
      </c>
      <c r="H38" s="14">
        <f t="shared" si="40"/>
        <v>1.0135931778974023</v>
      </c>
      <c r="I38" s="14">
        <f t="shared" si="40"/>
        <v>1.0660154668002793</v>
      </c>
      <c r="J38" s="14">
        <f t="shared" si="40"/>
        <v>1.0142530299702064</v>
      </c>
      <c r="K38" s="14">
        <f t="shared" si="40"/>
        <v>0.94421914766068071</v>
      </c>
      <c r="L38" s="14">
        <f t="shared" si="40"/>
        <v>0.91971093070939214</v>
      </c>
      <c r="M38" s="14">
        <f t="shared" si="40"/>
        <v>0.93425816343512547</v>
      </c>
      <c r="N38" s="14">
        <f t="shared" si="40"/>
        <v>0.92113609708977828</v>
      </c>
      <c r="O38" s="14">
        <f t="shared" si="40"/>
        <v>0.97214889905122159</v>
      </c>
      <c r="P38" s="14">
        <f t="shared" si="40"/>
        <v>1.0269316807962579</v>
      </c>
      <c r="Q38" s="14">
        <f t="shared" si="40"/>
        <v>1.0820842738860701</v>
      </c>
      <c r="R38" s="14">
        <f t="shared" si="40"/>
        <v>0.89912246461800405</v>
      </c>
      <c r="S38" s="14">
        <f t="shared" si="40"/>
        <v>0.97593468658323657</v>
      </c>
      <c r="T38" s="14">
        <v>1</v>
      </c>
      <c r="U38" s="14">
        <f t="shared" si="37"/>
        <v>1.0041377811025465</v>
      </c>
      <c r="V38" s="14">
        <f t="shared" si="25"/>
        <v>0.94579792826244879</v>
      </c>
      <c r="W38" s="14">
        <f t="shared" si="25"/>
        <v>0.97252401667352228</v>
      </c>
      <c r="X38" s="14">
        <f t="shared" si="25"/>
        <v>0.9813177229748874</v>
      </c>
    </row>
    <row r="39" spans="1:24" x14ac:dyDescent="0.15">
      <c r="A39" s="4">
        <v>37</v>
      </c>
      <c r="B39" s="6" t="s">
        <v>79</v>
      </c>
      <c r="C39" s="14">
        <f t="shared" ref="C39:S39" si="41">D39/EXP(LN(D150/C150))</f>
        <v>1.6746679369321973</v>
      </c>
      <c r="D39" s="14">
        <f t="shared" si="41"/>
        <v>1.7077465624801831</v>
      </c>
      <c r="E39" s="14">
        <f t="shared" si="41"/>
        <v>1.6784008484704023</v>
      </c>
      <c r="F39" s="14">
        <f t="shared" si="41"/>
        <v>1.6665708459423825</v>
      </c>
      <c r="G39" s="14">
        <f t="shared" si="41"/>
        <v>1.5774357597530579</v>
      </c>
      <c r="H39" s="14">
        <f t="shared" si="41"/>
        <v>1.5087910580665633</v>
      </c>
      <c r="I39" s="14">
        <f t="shared" si="41"/>
        <v>1.4982229146374784</v>
      </c>
      <c r="J39" s="14">
        <f t="shared" si="41"/>
        <v>1.4150896095602643</v>
      </c>
      <c r="K39" s="14">
        <f t="shared" si="41"/>
        <v>1.432094317236442</v>
      </c>
      <c r="L39" s="14">
        <f t="shared" si="41"/>
        <v>1.4240074815849506</v>
      </c>
      <c r="M39" s="14">
        <f t="shared" si="41"/>
        <v>1.395606318832596</v>
      </c>
      <c r="N39" s="14">
        <f t="shared" si="41"/>
        <v>1.4322699427693937</v>
      </c>
      <c r="O39" s="14">
        <f t="shared" si="41"/>
        <v>1.5007712360796832</v>
      </c>
      <c r="P39" s="14">
        <f t="shared" si="41"/>
        <v>1.4538159636227383</v>
      </c>
      <c r="Q39" s="14">
        <f t="shared" si="41"/>
        <v>1.3451667473218696</v>
      </c>
      <c r="R39" s="14">
        <f t="shared" si="41"/>
        <v>0.96103597739281876</v>
      </c>
      <c r="S39" s="14">
        <f t="shared" si="41"/>
        <v>0.98851819274678376</v>
      </c>
      <c r="T39" s="14">
        <v>1</v>
      </c>
      <c r="U39" s="14">
        <f t="shared" si="37"/>
        <v>0.99467314396341122</v>
      </c>
      <c r="V39" s="14">
        <f t="shared" si="25"/>
        <v>1.0373291010003354</v>
      </c>
      <c r="W39" s="14">
        <f t="shared" si="25"/>
        <v>1.0891275674467744</v>
      </c>
      <c r="X39" s="14">
        <f t="shared" si="25"/>
        <v>1.025423434776614</v>
      </c>
    </row>
    <row r="40" spans="1:24" x14ac:dyDescent="0.15">
      <c r="A40" s="4">
        <v>38</v>
      </c>
      <c r="B40" s="6" t="s">
        <v>80</v>
      </c>
      <c r="C40" s="14">
        <f t="shared" ref="C40:S40" si="42">D40/EXP(LN(D151/C151))</f>
        <v>1.4558416415462443</v>
      </c>
      <c r="D40" s="14">
        <f t="shared" si="42"/>
        <v>1.4169864602090243</v>
      </c>
      <c r="E40" s="14">
        <f t="shared" si="42"/>
        <v>1.3882697050648949</v>
      </c>
      <c r="F40" s="14">
        <f t="shared" si="42"/>
        <v>1.4257158175495186</v>
      </c>
      <c r="G40" s="14">
        <f t="shared" si="42"/>
        <v>1.3513925075426145</v>
      </c>
      <c r="H40" s="14">
        <f t="shared" si="42"/>
        <v>1.2722517421721031</v>
      </c>
      <c r="I40" s="14">
        <f t="shared" si="42"/>
        <v>1.2788046167791471</v>
      </c>
      <c r="J40" s="14">
        <f t="shared" si="42"/>
        <v>1.2430656047294573</v>
      </c>
      <c r="K40" s="14">
        <f t="shared" si="42"/>
        <v>1.172738701720633</v>
      </c>
      <c r="L40" s="14">
        <f t="shared" si="42"/>
        <v>1.184587167234985</v>
      </c>
      <c r="M40" s="14">
        <f t="shared" si="42"/>
        <v>1.208620303384357</v>
      </c>
      <c r="N40" s="14">
        <f t="shared" si="42"/>
        <v>1.1763531873365685</v>
      </c>
      <c r="O40" s="14">
        <f t="shared" si="42"/>
        <v>1.2773853443504224</v>
      </c>
      <c r="P40" s="14">
        <f t="shared" si="42"/>
        <v>1.249589721973116</v>
      </c>
      <c r="Q40" s="14">
        <f t="shared" si="42"/>
        <v>1.2098027833776588</v>
      </c>
      <c r="R40" s="14">
        <f t="shared" si="42"/>
        <v>1.0147580344593206</v>
      </c>
      <c r="S40" s="14">
        <f t="shared" si="42"/>
        <v>1.0142322075519277</v>
      </c>
      <c r="T40" s="14">
        <v>1</v>
      </c>
      <c r="U40" s="14">
        <f t="shared" si="37"/>
        <v>0.9557037038975541</v>
      </c>
      <c r="V40" s="14">
        <f t="shared" si="25"/>
        <v>0.8977364858670458</v>
      </c>
      <c r="W40" s="14">
        <f t="shared" si="25"/>
        <v>0.87961883623064441</v>
      </c>
      <c r="X40" s="14">
        <f t="shared" si="25"/>
        <v>0.93401244101542236</v>
      </c>
    </row>
    <row r="41" spans="1:24" x14ac:dyDescent="0.15">
      <c r="A41" s="4">
        <v>39</v>
      </c>
      <c r="B41" s="6" t="s">
        <v>81</v>
      </c>
      <c r="C41" s="14">
        <f t="shared" ref="C41:S41" si="43">D41/EXP(LN(D152/C152))</f>
        <v>0.68389367006826118</v>
      </c>
      <c r="D41" s="14">
        <f t="shared" si="43"/>
        <v>0.65447387909401022</v>
      </c>
      <c r="E41" s="14">
        <f t="shared" si="43"/>
        <v>0.66559803425328334</v>
      </c>
      <c r="F41" s="14">
        <f t="shared" si="43"/>
        <v>0.71019235296485927</v>
      </c>
      <c r="G41" s="14">
        <f t="shared" si="43"/>
        <v>0.69886846628792354</v>
      </c>
      <c r="H41" s="14">
        <f t="shared" si="43"/>
        <v>0.54542691571699209</v>
      </c>
      <c r="I41" s="14">
        <f t="shared" si="43"/>
        <v>0.8152480730686027</v>
      </c>
      <c r="J41" s="14">
        <f t="shared" si="43"/>
        <v>0.60686119347697232</v>
      </c>
      <c r="K41" s="14">
        <f t="shared" si="43"/>
        <v>0.89518046786057703</v>
      </c>
      <c r="L41" s="14">
        <f t="shared" si="43"/>
        <v>0.37362695035760224</v>
      </c>
      <c r="M41" s="14">
        <f t="shared" si="43"/>
        <v>0.79555466666527153</v>
      </c>
      <c r="N41" s="14">
        <f t="shared" si="43"/>
        <v>0.75474586549783107</v>
      </c>
      <c r="O41" s="14">
        <f t="shared" si="43"/>
        <v>0.67148669224419855</v>
      </c>
      <c r="P41" s="14">
        <f t="shared" si="43"/>
        <v>0.46383463694741617</v>
      </c>
      <c r="Q41" s="14">
        <f t="shared" si="43"/>
        <v>0.71034508421236231</v>
      </c>
      <c r="R41" s="14">
        <f t="shared" si="43"/>
        <v>0.68111913061249574</v>
      </c>
      <c r="S41" s="14">
        <f t="shared" si="43"/>
        <v>0.80267096899512846</v>
      </c>
      <c r="T41" s="14">
        <v>1</v>
      </c>
      <c r="U41" s="14">
        <f t="shared" si="37"/>
        <v>1.0666296790111625</v>
      </c>
      <c r="V41" s="14">
        <f t="shared" si="25"/>
        <v>1.2249645801833033</v>
      </c>
      <c r="W41" s="14">
        <f t="shared" si="25"/>
        <v>1.3283571145493973</v>
      </c>
      <c r="X41" s="14">
        <f t="shared" si="25"/>
        <v>1.3360658011671942</v>
      </c>
    </row>
    <row r="42" spans="1:24" x14ac:dyDescent="0.15">
      <c r="A42" s="4">
        <v>40</v>
      </c>
      <c r="B42" s="6" t="s">
        <v>82</v>
      </c>
      <c r="C42" s="14">
        <f t="shared" ref="C42:S42" si="44">D42/EXP(LN(D153/C153))</f>
        <v>1.5709986294430183</v>
      </c>
      <c r="D42" s="14">
        <f t="shared" si="44"/>
        <v>1.6093491922049112</v>
      </c>
      <c r="E42" s="14">
        <f t="shared" si="44"/>
        <v>1.5810892382723185</v>
      </c>
      <c r="F42" s="14">
        <f t="shared" si="44"/>
        <v>1.6180211753858174</v>
      </c>
      <c r="G42" s="14">
        <f t="shared" si="44"/>
        <v>1.591618418171646</v>
      </c>
      <c r="H42" s="14">
        <f t="shared" si="44"/>
        <v>1.6402842229002685</v>
      </c>
      <c r="I42" s="14">
        <f t="shared" si="44"/>
        <v>1.6862722608197069</v>
      </c>
      <c r="J42" s="14">
        <f t="shared" si="44"/>
        <v>1.5565593103807145</v>
      </c>
      <c r="K42" s="14">
        <f t="shared" si="44"/>
        <v>1.3828994223562461</v>
      </c>
      <c r="L42" s="14">
        <f t="shared" si="44"/>
        <v>1.2992319106073025</v>
      </c>
      <c r="M42" s="14">
        <f t="shared" si="44"/>
        <v>1.226869065779338</v>
      </c>
      <c r="N42" s="14">
        <f t="shared" si="44"/>
        <v>1.1389029689782808</v>
      </c>
      <c r="O42" s="14">
        <f t="shared" si="44"/>
        <v>1.1098811093104288</v>
      </c>
      <c r="P42" s="14">
        <f t="shared" si="44"/>
        <v>1.1687929081726487</v>
      </c>
      <c r="Q42" s="14">
        <f t="shared" si="44"/>
        <v>1.1653774795031659</v>
      </c>
      <c r="R42" s="14">
        <f t="shared" si="44"/>
        <v>1.0265930908442806</v>
      </c>
      <c r="S42" s="14">
        <f t="shared" si="44"/>
        <v>1.0614158880796418</v>
      </c>
      <c r="T42" s="14">
        <v>1</v>
      </c>
      <c r="U42" s="14">
        <f t="shared" si="37"/>
        <v>0.85535296366641211</v>
      </c>
      <c r="V42" s="14">
        <f t="shared" si="25"/>
        <v>0.81184453666111156</v>
      </c>
      <c r="W42" s="14">
        <f t="shared" si="25"/>
        <v>0.76414832860027326</v>
      </c>
      <c r="X42" s="14">
        <f t="shared" si="25"/>
        <v>0.70570088849110157</v>
      </c>
    </row>
    <row r="43" spans="1:24" x14ac:dyDescent="0.15">
      <c r="A43" s="4">
        <v>41</v>
      </c>
      <c r="B43" s="6" t="s">
        <v>83</v>
      </c>
      <c r="C43" s="14">
        <f t="shared" ref="C43:S43" si="45">D43/EXP(LN(D154/C154))</f>
        <v>1.3319388848989129</v>
      </c>
      <c r="D43" s="14">
        <f t="shared" si="45"/>
        <v>1.3653408581063264</v>
      </c>
      <c r="E43" s="14">
        <f t="shared" si="45"/>
        <v>1.3771213238990543</v>
      </c>
      <c r="F43" s="14">
        <f t="shared" si="45"/>
        <v>1.4262505571351187</v>
      </c>
      <c r="G43" s="14">
        <f t="shared" si="45"/>
        <v>1.367264731532468</v>
      </c>
      <c r="H43" s="14">
        <f t="shared" si="45"/>
        <v>1.3690286244050016</v>
      </c>
      <c r="I43" s="14">
        <f t="shared" si="45"/>
        <v>1.4269263497237259</v>
      </c>
      <c r="J43" s="14">
        <f t="shared" si="45"/>
        <v>1.2627968147010269</v>
      </c>
      <c r="K43" s="14">
        <f t="shared" si="45"/>
        <v>1.2049025376659983</v>
      </c>
      <c r="L43" s="14">
        <f t="shared" si="45"/>
        <v>1.2036535091228069</v>
      </c>
      <c r="M43" s="14">
        <f t="shared" si="45"/>
        <v>1.2338855897778054</v>
      </c>
      <c r="N43" s="14">
        <f t="shared" si="45"/>
        <v>1.2003157040220709</v>
      </c>
      <c r="O43" s="14">
        <f t="shared" si="45"/>
        <v>1.2912743056243405</v>
      </c>
      <c r="P43" s="14">
        <f t="shared" si="45"/>
        <v>1.2619635534799525</v>
      </c>
      <c r="Q43" s="14">
        <f t="shared" si="45"/>
        <v>1.1891710947202832</v>
      </c>
      <c r="R43" s="14">
        <f t="shared" si="45"/>
        <v>0.92961918898611529</v>
      </c>
      <c r="S43" s="14">
        <f t="shared" si="45"/>
        <v>0.96700465694114746</v>
      </c>
      <c r="T43" s="14">
        <v>1</v>
      </c>
      <c r="U43" s="14">
        <f t="shared" si="37"/>
        <v>0.87699460577274779</v>
      </c>
      <c r="V43" s="14">
        <f t="shared" si="25"/>
        <v>0.83134807626042262</v>
      </c>
      <c r="W43" s="14">
        <f t="shared" si="25"/>
        <v>0.85067613469893388</v>
      </c>
      <c r="X43" s="14">
        <f t="shared" si="25"/>
        <v>0.87813225285336671</v>
      </c>
    </row>
    <row r="44" spans="1:24" x14ac:dyDescent="0.15">
      <c r="A44" s="4">
        <v>42</v>
      </c>
      <c r="B44" s="6" t="s">
        <v>84</v>
      </c>
      <c r="C44" s="14">
        <f t="shared" ref="C44:S44" si="46">D44/EXP(LN(D155/C155))</f>
        <v>1.4876844516050332</v>
      </c>
      <c r="D44" s="14">
        <f t="shared" si="46"/>
        <v>1.4672900685999943</v>
      </c>
      <c r="E44" s="14">
        <f t="shared" si="46"/>
        <v>1.4214236546087033</v>
      </c>
      <c r="F44" s="14">
        <f t="shared" si="46"/>
        <v>1.4247748858163445</v>
      </c>
      <c r="G44" s="14">
        <f t="shared" si="46"/>
        <v>1.316187366851661</v>
      </c>
      <c r="H44" s="14">
        <f t="shared" si="46"/>
        <v>1.2679384666530493</v>
      </c>
      <c r="I44" s="14">
        <f t="shared" si="46"/>
        <v>1.2894664948446255</v>
      </c>
      <c r="J44" s="14">
        <f t="shared" si="46"/>
        <v>1.2056344425762724</v>
      </c>
      <c r="K44" s="14">
        <f t="shared" si="46"/>
        <v>1.1334498948668137</v>
      </c>
      <c r="L44" s="14">
        <f t="shared" si="46"/>
        <v>1.0950276680943705</v>
      </c>
      <c r="M44" s="14">
        <f t="shared" si="46"/>
        <v>1.0749156589903404</v>
      </c>
      <c r="N44" s="14">
        <f t="shared" si="46"/>
        <v>1.101306462417905</v>
      </c>
      <c r="O44" s="14">
        <f t="shared" si="46"/>
        <v>1.1411778485359381</v>
      </c>
      <c r="P44" s="14">
        <f t="shared" si="46"/>
        <v>1.1184973211753875</v>
      </c>
      <c r="Q44" s="14">
        <f t="shared" si="46"/>
        <v>1.0627191069903505</v>
      </c>
      <c r="R44" s="14">
        <f t="shared" si="46"/>
        <v>0.92176447002840689</v>
      </c>
      <c r="S44" s="14">
        <f t="shared" si="46"/>
        <v>0.96965395764903362</v>
      </c>
      <c r="T44" s="14">
        <v>1</v>
      </c>
      <c r="U44" s="14">
        <f t="shared" si="37"/>
        <v>0.97298670716525637</v>
      </c>
      <c r="V44" s="14">
        <f t="shared" ref="V44:X63" si="47">U44*EXP(LN(V155/U155))</f>
        <v>0.94100063611325313</v>
      </c>
      <c r="W44" s="14">
        <f t="shared" si="47"/>
        <v>0.95072890027783474</v>
      </c>
      <c r="X44" s="14">
        <f t="shared" si="47"/>
        <v>0.95211432778852378</v>
      </c>
    </row>
    <row r="45" spans="1:24" x14ac:dyDescent="0.15">
      <c r="A45" s="4">
        <v>43</v>
      </c>
      <c r="B45" s="6" t="s">
        <v>85</v>
      </c>
      <c r="C45" s="14">
        <f t="shared" ref="C45:S45" si="48">D45/EXP(LN(D156/C156))</f>
        <v>2.0222864180253302</v>
      </c>
      <c r="D45" s="14">
        <f t="shared" si="48"/>
        <v>1.9891211763244561</v>
      </c>
      <c r="E45" s="14">
        <f t="shared" si="48"/>
        <v>1.9604109700342613</v>
      </c>
      <c r="F45" s="14">
        <f t="shared" si="48"/>
        <v>1.9663864165326514</v>
      </c>
      <c r="G45" s="14">
        <f t="shared" si="48"/>
        <v>1.8078296235217801</v>
      </c>
      <c r="H45" s="14">
        <f t="shared" si="48"/>
        <v>1.7642043221325341</v>
      </c>
      <c r="I45" s="14">
        <f t="shared" si="48"/>
        <v>1.6912932126293212</v>
      </c>
      <c r="J45" s="14">
        <f t="shared" si="48"/>
        <v>1.6110734587328752</v>
      </c>
      <c r="K45" s="14">
        <f t="shared" si="48"/>
        <v>1.5033617568937605</v>
      </c>
      <c r="L45" s="14">
        <f t="shared" si="48"/>
        <v>1.298216581478624</v>
      </c>
      <c r="M45" s="14">
        <f t="shared" si="48"/>
        <v>1.2146189881968599</v>
      </c>
      <c r="N45" s="14">
        <f t="shared" si="48"/>
        <v>1.1959113496966642</v>
      </c>
      <c r="O45" s="14">
        <f t="shared" si="48"/>
        <v>1.2596345081600484</v>
      </c>
      <c r="P45" s="14">
        <f t="shared" si="48"/>
        <v>1.1906750402500201</v>
      </c>
      <c r="Q45" s="14">
        <f t="shared" si="48"/>
        <v>1.1241115554505272</v>
      </c>
      <c r="R45" s="14">
        <f t="shared" si="48"/>
        <v>0.95647546075060186</v>
      </c>
      <c r="S45" s="14">
        <f t="shared" si="48"/>
        <v>1.061639519480573</v>
      </c>
      <c r="T45" s="14">
        <v>1</v>
      </c>
      <c r="U45" s="14">
        <f t="shared" si="37"/>
        <v>0.927620577665488</v>
      </c>
      <c r="V45" s="14">
        <f t="shared" si="47"/>
        <v>0.92416067225955922</v>
      </c>
      <c r="W45" s="14">
        <f t="shared" si="47"/>
        <v>0.94773950123357975</v>
      </c>
      <c r="X45" s="14">
        <f t="shared" si="47"/>
        <v>1.0130386690689124</v>
      </c>
    </row>
    <row r="46" spans="1:24" x14ac:dyDescent="0.15">
      <c r="A46" s="4">
        <v>44</v>
      </c>
      <c r="B46" s="6" t="s">
        <v>86</v>
      </c>
      <c r="C46" s="14">
        <f t="shared" ref="C46:S46" si="49">D46/EXP(LN(D157/C157))</f>
        <v>1.3089313210355202</v>
      </c>
      <c r="D46" s="14">
        <f t="shared" si="49"/>
        <v>1.2521310336188705</v>
      </c>
      <c r="E46" s="14">
        <f t="shared" si="49"/>
        <v>1.2435390754217248</v>
      </c>
      <c r="F46" s="14">
        <f t="shared" si="49"/>
        <v>1.2574386408055722</v>
      </c>
      <c r="G46" s="14">
        <f t="shared" si="49"/>
        <v>1.1971949629349241</v>
      </c>
      <c r="H46" s="14">
        <f t="shared" si="49"/>
        <v>1.1744040160603941</v>
      </c>
      <c r="I46" s="14">
        <f t="shared" si="49"/>
        <v>1.2473536563667043</v>
      </c>
      <c r="J46" s="14">
        <f t="shared" si="49"/>
        <v>1.1538414067326721</v>
      </c>
      <c r="K46" s="14">
        <f t="shared" si="49"/>
        <v>1.1267829418546798</v>
      </c>
      <c r="L46" s="14">
        <f t="shared" si="49"/>
        <v>1.0303371191670263</v>
      </c>
      <c r="M46" s="14">
        <f t="shared" si="49"/>
        <v>1.1138057272989834</v>
      </c>
      <c r="N46" s="14">
        <f t="shared" si="49"/>
        <v>1.2143470809415047</v>
      </c>
      <c r="O46" s="14">
        <f t="shared" si="49"/>
        <v>1.3067103732238003</v>
      </c>
      <c r="P46" s="14">
        <f t="shared" si="49"/>
        <v>1.2813000714148779</v>
      </c>
      <c r="Q46" s="14">
        <f t="shared" si="49"/>
        <v>1.1175598188987055</v>
      </c>
      <c r="R46" s="14">
        <f t="shared" si="49"/>
        <v>0.85697185492743511</v>
      </c>
      <c r="S46" s="14">
        <f t="shared" si="49"/>
        <v>0.97892465234290038</v>
      </c>
      <c r="T46" s="14">
        <v>1</v>
      </c>
      <c r="U46" s="14">
        <f t="shared" si="37"/>
        <v>0.98189112317227401</v>
      </c>
      <c r="V46" s="14">
        <f t="shared" si="47"/>
        <v>0.94861657110807796</v>
      </c>
      <c r="W46" s="14">
        <f t="shared" si="47"/>
        <v>0.98570412980468225</v>
      </c>
      <c r="X46" s="14">
        <f t="shared" si="47"/>
        <v>0.92946118317166426</v>
      </c>
    </row>
    <row r="47" spans="1:24" x14ac:dyDescent="0.15">
      <c r="A47" s="4">
        <v>45</v>
      </c>
      <c r="B47" s="6" t="s">
        <v>87</v>
      </c>
      <c r="C47" s="14">
        <f t="shared" ref="C47:S47" si="50">D47/EXP(LN(D158/C158))</f>
        <v>1.4695206131625236</v>
      </c>
      <c r="D47" s="14">
        <f t="shared" si="50"/>
        <v>1.4553878064596573</v>
      </c>
      <c r="E47" s="14">
        <f t="shared" si="50"/>
        <v>1.4506687838399439</v>
      </c>
      <c r="F47" s="14">
        <f t="shared" si="50"/>
        <v>1.4731375077929656</v>
      </c>
      <c r="G47" s="14">
        <f t="shared" si="50"/>
        <v>1.3658227338985696</v>
      </c>
      <c r="H47" s="14">
        <f t="shared" si="50"/>
        <v>1.4676488773721601</v>
      </c>
      <c r="I47" s="14">
        <f t="shared" si="50"/>
        <v>1.5275846407376308</v>
      </c>
      <c r="J47" s="14">
        <f t="shared" si="50"/>
        <v>1.410575889489031</v>
      </c>
      <c r="K47" s="14">
        <f t="shared" si="50"/>
        <v>1.2278015778406743</v>
      </c>
      <c r="L47" s="14">
        <f t="shared" si="50"/>
        <v>1.1336001259219641</v>
      </c>
      <c r="M47" s="14">
        <f t="shared" si="50"/>
        <v>1.1425534945731319</v>
      </c>
      <c r="N47" s="14">
        <f t="shared" si="50"/>
        <v>1.14486883568783</v>
      </c>
      <c r="O47" s="14">
        <f t="shared" si="50"/>
        <v>1.2526669653575699</v>
      </c>
      <c r="P47" s="14">
        <f t="shared" si="50"/>
        <v>1.3622292467200341</v>
      </c>
      <c r="Q47" s="14">
        <f t="shared" si="50"/>
        <v>1.1622480255753902</v>
      </c>
      <c r="R47" s="14">
        <f t="shared" si="50"/>
        <v>1.0884947434578154</v>
      </c>
      <c r="S47" s="14">
        <f t="shared" si="50"/>
        <v>1.1508075362838797</v>
      </c>
      <c r="T47" s="14">
        <v>1</v>
      </c>
      <c r="U47" s="14">
        <f t="shared" si="37"/>
        <v>1.0208390252975439</v>
      </c>
      <c r="V47" s="14">
        <f t="shared" si="47"/>
        <v>0.91206703050328641</v>
      </c>
      <c r="W47" s="14">
        <f t="shared" si="47"/>
        <v>0.87098900601270379</v>
      </c>
      <c r="X47" s="14">
        <f t="shared" si="47"/>
        <v>0.88358303138338656</v>
      </c>
    </row>
    <row r="48" spans="1:24" x14ac:dyDescent="0.15">
      <c r="A48" s="4">
        <v>46</v>
      </c>
      <c r="B48" s="6" t="s">
        <v>88</v>
      </c>
      <c r="C48" s="14">
        <f t="shared" ref="C48:S48" si="51">D48/EXP(LN(D159/C159))</f>
        <v>2.9144864985542394</v>
      </c>
      <c r="D48" s="14">
        <f t="shared" si="51"/>
        <v>2.7176390962213386</v>
      </c>
      <c r="E48" s="14">
        <f t="shared" si="51"/>
        <v>2.3753831294850087</v>
      </c>
      <c r="F48" s="14">
        <f t="shared" si="51"/>
        <v>2.355862956209525</v>
      </c>
      <c r="G48" s="14">
        <f t="shared" si="51"/>
        <v>2.2026235904690137</v>
      </c>
      <c r="H48" s="14">
        <f t="shared" si="51"/>
        <v>2.2781166235892285</v>
      </c>
      <c r="I48" s="14">
        <f t="shared" si="51"/>
        <v>2.2220930681031414</v>
      </c>
      <c r="J48" s="14">
        <f t="shared" si="51"/>
        <v>1.7556742315544323</v>
      </c>
      <c r="K48" s="14">
        <f t="shared" si="51"/>
        <v>1.6649395263253728</v>
      </c>
      <c r="L48" s="14">
        <f t="shared" si="51"/>
        <v>1.54245498280537</v>
      </c>
      <c r="M48" s="14">
        <f t="shared" si="51"/>
        <v>1.3048112526329454</v>
      </c>
      <c r="N48" s="14">
        <f t="shared" si="51"/>
        <v>1.0194122034205757</v>
      </c>
      <c r="O48" s="14">
        <f t="shared" si="51"/>
        <v>0.89613598419253715</v>
      </c>
      <c r="P48" s="14">
        <f t="shared" si="51"/>
        <v>1.0033605834709154</v>
      </c>
      <c r="Q48" s="14">
        <f t="shared" si="51"/>
        <v>1.0079646500669903</v>
      </c>
      <c r="R48" s="14">
        <f t="shared" si="51"/>
        <v>0.94402685557174792</v>
      </c>
      <c r="S48" s="14">
        <f t="shared" si="51"/>
        <v>0.99007039083833703</v>
      </c>
      <c r="T48" s="14">
        <v>1</v>
      </c>
      <c r="U48" s="14">
        <f t="shared" si="37"/>
        <v>0.82462453975225325</v>
      </c>
      <c r="V48" s="14">
        <f t="shared" si="47"/>
        <v>0.70031159800141474</v>
      </c>
      <c r="W48" s="14">
        <f t="shared" si="47"/>
        <v>0.66126623442292209</v>
      </c>
      <c r="X48" s="14">
        <f t="shared" si="47"/>
        <v>0.57025926796070914</v>
      </c>
    </row>
    <row r="49" spans="1:24" x14ac:dyDescent="0.15">
      <c r="A49" s="4">
        <v>47</v>
      </c>
      <c r="B49" s="6" t="s">
        <v>89</v>
      </c>
      <c r="C49" s="14">
        <f t="shared" ref="C49:S49" si="52">D49/EXP(LN(D160/C160))</f>
        <v>1.159988631320082</v>
      </c>
      <c r="D49" s="14">
        <f t="shared" si="52"/>
        <v>1.1783835880261828</v>
      </c>
      <c r="E49" s="14">
        <f t="shared" si="52"/>
        <v>1.2125932218659643</v>
      </c>
      <c r="F49" s="14">
        <f t="shared" si="52"/>
        <v>1.1853480761360817</v>
      </c>
      <c r="G49" s="14">
        <f t="shared" si="52"/>
        <v>1.1805652959957111</v>
      </c>
      <c r="H49" s="14">
        <f t="shared" si="52"/>
        <v>1.2148052270539198</v>
      </c>
      <c r="I49" s="14">
        <f t="shared" si="52"/>
        <v>1.229802001685053</v>
      </c>
      <c r="J49" s="14">
        <f t="shared" si="52"/>
        <v>1.284120005227255</v>
      </c>
      <c r="K49" s="14">
        <f t="shared" si="52"/>
        <v>1.1403571700859971</v>
      </c>
      <c r="L49" s="14">
        <f t="shared" si="52"/>
        <v>1.1198643861065833</v>
      </c>
      <c r="M49" s="14">
        <f t="shared" si="52"/>
        <v>1.0637131357592511</v>
      </c>
      <c r="N49" s="14">
        <f t="shared" si="52"/>
        <v>1.0463334917363927</v>
      </c>
      <c r="O49" s="14">
        <f t="shared" si="52"/>
        <v>1.170629843579567</v>
      </c>
      <c r="P49" s="14">
        <f t="shared" si="52"/>
        <v>1.2354053980952606</v>
      </c>
      <c r="Q49" s="14">
        <f t="shared" si="52"/>
        <v>1.0954448399233363</v>
      </c>
      <c r="R49" s="14">
        <f t="shared" si="52"/>
        <v>1.0028507851653221</v>
      </c>
      <c r="S49" s="14">
        <f t="shared" si="52"/>
        <v>1.0638782603682702</v>
      </c>
      <c r="T49" s="14">
        <v>1</v>
      </c>
      <c r="U49" s="14">
        <f t="shared" si="37"/>
        <v>0.88500584734658405</v>
      </c>
      <c r="V49" s="14">
        <f t="shared" si="47"/>
        <v>0.7513312458290109</v>
      </c>
      <c r="W49" s="14">
        <f t="shared" si="47"/>
        <v>0.73602849629520894</v>
      </c>
      <c r="X49" s="14">
        <f t="shared" si="47"/>
        <v>0.62105563382691831</v>
      </c>
    </row>
    <row r="50" spans="1:24" x14ac:dyDescent="0.15">
      <c r="A50" s="4">
        <v>48</v>
      </c>
      <c r="B50" s="6" t="s">
        <v>90</v>
      </c>
      <c r="C50" s="14">
        <f t="shared" ref="C50:S50" si="53">D50/EXP(LN(D161/C161))</f>
        <v>1.5664843815765246</v>
      </c>
      <c r="D50" s="14">
        <f t="shared" si="53"/>
        <v>1.5383154908681733</v>
      </c>
      <c r="E50" s="14">
        <f t="shared" si="53"/>
        <v>1.5346589168451967</v>
      </c>
      <c r="F50" s="14">
        <f t="shared" si="53"/>
        <v>1.5708870061866769</v>
      </c>
      <c r="G50" s="14">
        <f t="shared" si="53"/>
        <v>1.5542684821237218</v>
      </c>
      <c r="H50" s="14">
        <f t="shared" si="53"/>
        <v>1.5930678882601104</v>
      </c>
      <c r="I50" s="14">
        <f t="shared" si="53"/>
        <v>1.6058620608441831</v>
      </c>
      <c r="J50" s="14">
        <f t="shared" si="53"/>
        <v>1.4391331410685315</v>
      </c>
      <c r="K50" s="14">
        <f t="shared" si="53"/>
        <v>1.1346891891476731</v>
      </c>
      <c r="L50" s="14">
        <f t="shared" si="53"/>
        <v>1.105163520933216</v>
      </c>
      <c r="M50" s="14">
        <f t="shared" si="53"/>
        <v>1.1093016852526523</v>
      </c>
      <c r="N50" s="14">
        <f t="shared" si="53"/>
        <v>1.0095777534086083</v>
      </c>
      <c r="O50" s="14">
        <f t="shared" si="53"/>
        <v>1.10256933294461</v>
      </c>
      <c r="P50" s="14">
        <f t="shared" si="53"/>
        <v>1.3234772437368119</v>
      </c>
      <c r="Q50" s="14">
        <f t="shared" si="53"/>
        <v>1.2653295751005074</v>
      </c>
      <c r="R50" s="14">
        <f t="shared" si="53"/>
        <v>1.1271253174572839</v>
      </c>
      <c r="S50" s="14">
        <f t="shared" si="53"/>
        <v>1.0706883743057354</v>
      </c>
      <c r="T50" s="14">
        <v>1</v>
      </c>
      <c r="U50" s="14">
        <f t="shared" si="37"/>
        <v>0.88717012945172435</v>
      </c>
      <c r="V50" s="14">
        <f t="shared" si="47"/>
        <v>0.86072678103579159</v>
      </c>
      <c r="W50" s="14">
        <f t="shared" si="47"/>
        <v>0.78829407573481203</v>
      </c>
      <c r="X50" s="14">
        <f t="shared" si="47"/>
        <v>0.7362431670247469</v>
      </c>
    </row>
    <row r="51" spans="1:24" x14ac:dyDescent="0.15">
      <c r="A51" s="4">
        <v>49</v>
      </c>
      <c r="B51" s="6" t="s">
        <v>91</v>
      </c>
      <c r="C51" s="14">
        <f t="shared" ref="C51:S51" si="54">D51/EXP(LN(D162/C162))</f>
        <v>1.5107376475893937</v>
      </c>
      <c r="D51" s="14">
        <f t="shared" si="54"/>
        <v>1.490369974354359</v>
      </c>
      <c r="E51" s="14">
        <f t="shared" si="54"/>
        <v>1.4776630563366591</v>
      </c>
      <c r="F51" s="14">
        <f t="shared" si="54"/>
        <v>1.5697967695336468</v>
      </c>
      <c r="G51" s="14">
        <f t="shared" si="54"/>
        <v>1.4880654519147347</v>
      </c>
      <c r="H51" s="14">
        <f t="shared" si="54"/>
        <v>1.4590230326167375</v>
      </c>
      <c r="I51" s="14">
        <f t="shared" si="54"/>
        <v>1.4761409068029783</v>
      </c>
      <c r="J51" s="14">
        <f t="shared" si="54"/>
        <v>1.3989956567498583</v>
      </c>
      <c r="K51" s="14">
        <f t="shared" si="54"/>
        <v>1.3237650122865869</v>
      </c>
      <c r="L51" s="14">
        <f t="shared" si="54"/>
        <v>1.357609984637044</v>
      </c>
      <c r="M51" s="14">
        <f t="shared" si="54"/>
        <v>1.3235987828083251</v>
      </c>
      <c r="N51" s="14">
        <f t="shared" si="54"/>
        <v>1.3637762506788695</v>
      </c>
      <c r="O51" s="14">
        <f t="shared" si="54"/>
        <v>1.3857251809616355</v>
      </c>
      <c r="P51" s="14">
        <f t="shared" si="54"/>
        <v>1.2324369321756221</v>
      </c>
      <c r="Q51" s="14">
        <f t="shared" si="54"/>
        <v>1.2255776492797505</v>
      </c>
      <c r="R51" s="14">
        <f t="shared" si="54"/>
        <v>1.0082553070411746</v>
      </c>
      <c r="S51" s="14">
        <f t="shared" si="54"/>
        <v>1.0224806437834986</v>
      </c>
      <c r="T51" s="14">
        <v>1</v>
      </c>
      <c r="U51" s="14">
        <f t="shared" si="37"/>
        <v>1.0764336601536013</v>
      </c>
      <c r="V51" s="14">
        <f t="shared" si="47"/>
        <v>1.1100407355854944</v>
      </c>
      <c r="W51" s="14">
        <f t="shared" si="47"/>
        <v>1.2009242407725425</v>
      </c>
      <c r="X51" s="14">
        <f t="shared" si="47"/>
        <v>1.2237663302006663</v>
      </c>
    </row>
    <row r="52" spans="1:24" x14ac:dyDescent="0.15">
      <c r="A52" s="4">
        <v>50</v>
      </c>
      <c r="B52" s="6" t="s">
        <v>92</v>
      </c>
      <c r="C52" s="14">
        <f t="shared" ref="C52:S52" si="55">D52/EXP(LN(D163/C163))</f>
        <v>1.0368657274869013</v>
      </c>
      <c r="D52" s="14">
        <f t="shared" si="55"/>
        <v>1.0105330945531747</v>
      </c>
      <c r="E52" s="14">
        <f t="shared" si="55"/>
        <v>1.0185495009368368</v>
      </c>
      <c r="F52" s="14">
        <f t="shared" si="55"/>
        <v>1.0513887207623474</v>
      </c>
      <c r="G52" s="14">
        <f t="shared" si="55"/>
        <v>0.97399067000787298</v>
      </c>
      <c r="H52" s="14">
        <f t="shared" si="55"/>
        <v>0.96209344516961504</v>
      </c>
      <c r="I52" s="14">
        <f t="shared" si="55"/>
        <v>0.9876279376345557</v>
      </c>
      <c r="J52" s="14">
        <f t="shared" si="55"/>
        <v>0.98541481554383992</v>
      </c>
      <c r="K52" s="14">
        <f t="shared" si="55"/>
        <v>0.99545548684002305</v>
      </c>
      <c r="L52" s="14">
        <f t="shared" si="55"/>
        <v>1.0136965273023852</v>
      </c>
      <c r="M52" s="14">
        <f t="shared" si="55"/>
        <v>1.058264844466974</v>
      </c>
      <c r="N52" s="14">
        <f t="shared" si="55"/>
        <v>1.0924343878414517</v>
      </c>
      <c r="O52" s="14">
        <f t="shared" si="55"/>
        <v>1.1197450011865799</v>
      </c>
      <c r="P52" s="14">
        <f t="shared" si="55"/>
        <v>1.159792962179105</v>
      </c>
      <c r="Q52" s="14">
        <f t="shared" si="55"/>
        <v>1.0997903917632661</v>
      </c>
      <c r="R52" s="14">
        <f t="shared" si="55"/>
        <v>0.91280745676147412</v>
      </c>
      <c r="S52" s="14">
        <f t="shared" si="55"/>
        <v>0.98740631433384807</v>
      </c>
      <c r="T52" s="14">
        <v>1</v>
      </c>
      <c r="U52" s="14">
        <f t="shared" si="37"/>
        <v>0.99596800923895468</v>
      </c>
      <c r="V52" s="14">
        <f t="shared" si="47"/>
        <v>0.97090835548426435</v>
      </c>
      <c r="W52" s="14">
        <f t="shared" si="47"/>
        <v>0.99642410703835482</v>
      </c>
      <c r="X52" s="14">
        <f t="shared" si="47"/>
        <v>1.0839556715301444</v>
      </c>
    </row>
    <row r="53" spans="1:24" x14ac:dyDescent="0.15">
      <c r="A53" s="4">
        <v>51</v>
      </c>
      <c r="B53" s="6" t="s">
        <v>93</v>
      </c>
      <c r="C53" s="14">
        <f t="shared" ref="C53:S53" si="56">D53/EXP(LN(D164/C164))</f>
        <v>1.1344791514768697</v>
      </c>
      <c r="D53" s="14">
        <f t="shared" si="56"/>
        <v>1.0853390544679669</v>
      </c>
      <c r="E53" s="14">
        <f t="shared" si="56"/>
        <v>1.0436517262346545</v>
      </c>
      <c r="F53" s="14">
        <f t="shared" si="56"/>
        <v>1.0542654389696056</v>
      </c>
      <c r="G53" s="14">
        <f t="shared" si="56"/>
        <v>0.9902242036209381</v>
      </c>
      <c r="H53" s="14">
        <f t="shared" si="56"/>
        <v>0.95004620287125685</v>
      </c>
      <c r="I53" s="14">
        <f t="shared" si="56"/>
        <v>0.9043448104580919</v>
      </c>
      <c r="J53" s="14">
        <f t="shared" si="56"/>
        <v>0.87524703034573392</v>
      </c>
      <c r="K53" s="14">
        <f t="shared" si="56"/>
        <v>0.86663398869161345</v>
      </c>
      <c r="L53" s="14">
        <f t="shared" si="56"/>
        <v>0.88376403287857153</v>
      </c>
      <c r="M53" s="14">
        <f t="shared" si="56"/>
        <v>0.86980057435228042</v>
      </c>
      <c r="N53" s="14">
        <f t="shared" si="56"/>
        <v>0.86788353378645489</v>
      </c>
      <c r="O53" s="14">
        <f t="shared" si="56"/>
        <v>0.89246121640480824</v>
      </c>
      <c r="P53" s="14">
        <f t="shared" si="56"/>
        <v>0.96092026194006219</v>
      </c>
      <c r="Q53" s="14">
        <f t="shared" si="56"/>
        <v>1.0299248689857734</v>
      </c>
      <c r="R53" s="14">
        <f t="shared" si="56"/>
        <v>0.94342738538043769</v>
      </c>
      <c r="S53" s="14">
        <f t="shared" si="56"/>
        <v>0.98454066305280685</v>
      </c>
      <c r="T53" s="14">
        <v>1</v>
      </c>
      <c r="U53" s="14">
        <f t="shared" si="37"/>
        <v>0.94434329369797088</v>
      </c>
      <c r="V53" s="14">
        <f t="shared" si="47"/>
        <v>0.90580375339059005</v>
      </c>
      <c r="W53" s="14">
        <f t="shared" si="47"/>
        <v>0.91390094052944515</v>
      </c>
      <c r="X53" s="14">
        <f t="shared" si="47"/>
        <v>0.99548175293932406</v>
      </c>
    </row>
    <row r="54" spans="1:24" x14ac:dyDescent="0.15">
      <c r="A54" s="4">
        <v>52</v>
      </c>
      <c r="B54" s="6" t="s">
        <v>94</v>
      </c>
      <c r="C54" s="14">
        <f t="shared" ref="C54:S54" si="57">D54/EXP(LN(D165/C165))</f>
        <v>1.61403661814655</v>
      </c>
      <c r="D54" s="14">
        <f t="shared" si="57"/>
        <v>1.6169712684314139</v>
      </c>
      <c r="E54" s="14">
        <f t="shared" si="57"/>
        <v>1.6116363852919051</v>
      </c>
      <c r="F54" s="14">
        <f t="shared" si="57"/>
        <v>1.567234489698536</v>
      </c>
      <c r="G54" s="14">
        <f t="shared" si="57"/>
        <v>1.518678767981809</v>
      </c>
      <c r="H54" s="14">
        <f t="shared" si="57"/>
        <v>1.4496267352256309</v>
      </c>
      <c r="I54" s="14">
        <f t="shared" si="57"/>
        <v>1.4405632992837649</v>
      </c>
      <c r="J54" s="14">
        <f t="shared" si="57"/>
        <v>1.4099976018489015</v>
      </c>
      <c r="K54" s="14">
        <f t="shared" si="57"/>
        <v>1.3659971385293708</v>
      </c>
      <c r="L54" s="14">
        <f t="shared" si="57"/>
        <v>1.3327808874071099</v>
      </c>
      <c r="M54" s="14">
        <f t="shared" si="57"/>
        <v>1.3032413620861205</v>
      </c>
      <c r="N54" s="14">
        <f t="shared" si="57"/>
        <v>1.2710086712241697</v>
      </c>
      <c r="O54" s="14">
        <f t="shared" si="57"/>
        <v>1.2708385630530423</v>
      </c>
      <c r="P54" s="14">
        <f t="shared" si="57"/>
        <v>1.2039038245151716</v>
      </c>
      <c r="Q54" s="14">
        <f t="shared" si="57"/>
        <v>1.1550540738890025</v>
      </c>
      <c r="R54" s="14">
        <f t="shared" si="57"/>
        <v>1.0811012861279561</v>
      </c>
      <c r="S54" s="14">
        <f t="shared" si="57"/>
        <v>1.058975291806884</v>
      </c>
      <c r="T54" s="14">
        <v>1</v>
      </c>
      <c r="U54" s="14">
        <f t="shared" si="37"/>
        <v>1.0322180983315821</v>
      </c>
      <c r="V54" s="14">
        <f t="shared" si="47"/>
        <v>0.96503512016139337</v>
      </c>
      <c r="W54" s="14">
        <f t="shared" si="47"/>
        <v>0.92644444713683682</v>
      </c>
      <c r="X54" s="14">
        <f t="shared" si="47"/>
        <v>0.88191162682098256</v>
      </c>
    </row>
    <row r="55" spans="1:24" x14ac:dyDescent="0.15">
      <c r="A55" s="4">
        <v>53</v>
      </c>
      <c r="B55" s="6" t="s">
        <v>95</v>
      </c>
      <c r="C55" s="14">
        <f t="shared" ref="C55:S55" si="58">D55/EXP(LN(D166/C166))</f>
        <v>2.222091427992388</v>
      </c>
      <c r="D55" s="14">
        <f t="shared" si="58"/>
        <v>2.1276064138739019</v>
      </c>
      <c r="E55" s="14">
        <f t="shared" si="58"/>
        <v>2.1609771663963095</v>
      </c>
      <c r="F55" s="14">
        <f t="shared" si="58"/>
        <v>2.0120402703307412</v>
      </c>
      <c r="G55" s="14">
        <f t="shared" si="58"/>
        <v>1.7591777052484043</v>
      </c>
      <c r="H55" s="14">
        <f t="shared" si="58"/>
        <v>1.7319346532071258</v>
      </c>
      <c r="I55" s="14">
        <f t="shared" si="58"/>
        <v>1.6769633283837468</v>
      </c>
      <c r="J55" s="14">
        <f t="shared" si="58"/>
        <v>1.5722391883429974</v>
      </c>
      <c r="K55" s="14">
        <f t="shared" si="58"/>
        <v>1.4866235705793807</v>
      </c>
      <c r="L55" s="14">
        <f t="shared" si="58"/>
        <v>1.4326649784356049</v>
      </c>
      <c r="M55" s="14">
        <f t="shared" si="58"/>
        <v>1.3657088575820695</v>
      </c>
      <c r="N55" s="14">
        <f t="shared" si="58"/>
        <v>1.2999776882135197</v>
      </c>
      <c r="O55" s="14">
        <f t="shared" si="58"/>
        <v>1.3289893082188446</v>
      </c>
      <c r="P55" s="14">
        <f t="shared" si="58"/>
        <v>1.2670225103676584</v>
      </c>
      <c r="Q55" s="14">
        <f t="shared" si="58"/>
        <v>1.1540629144985921</v>
      </c>
      <c r="R55" s="14">
        <f t="shared" si="58"/>
        <v>0.98370785469726807</v>
      </c>
      <c r="S55" s="14">
        <f t="shared" si="58"/>
        <v>1.0017324029585366</v>
      </c>
      <c r="T55" s="14">
        <v>1</v>
      </c>
      <c r="U55" s="14">
        <f t="shared" si="37"/>
        <v>1.040018975489865</v>
      </c>
      <c r="V55" s="14">
        <f t="shared" si="47"/>
        <v>1.0038046873506932</v>
      </c>
      <c r="W55" s="14">
        <f t="shared" si="47"/>
        <v>0.98517938124684501</v>
      </c>
      <c r="X55" s="14">
        <f t="shared" si="47"/>
        <v>0.97278409737430827</v>
      </c>
    </row>
    <row r="56" spans="1:24" x14ac:dyDescent="0.15">
      <c r="A56" s="4">
        <v>54</v>
      </c>
      <c r="B56" s="6" t="s">
        <v>96</v>
      </c>
      <c r="C56" s="14">
        <f t="shared" ref="C56:S56" si="59">D56/EXP(LN(D167/C167))</f>
        <v>2.004149353119407</v>
      </c>
      <c r="D56" s="14">
        <f t="shared" si="59"/>
        <v>1.9038766028497727</v>
      </c>
      <c r="E56" s="14">
        <f t="shared" si="59"/>
        <v>1.9446204741746096</v>
      </c>
      <c r="F56" s="14">
        <f t="shared" si="59"/>
        <v>1.885662746953364</v>
      </c>
      <c r="G56" s="14">
        <f t="shared" si="59"/>
        <v>1.6823299987809055</v>
      </c>
      <c r="H56" s="14">
        <f t="shared" si="59"/>
        <v>1.6056543024874221</v>
      </c>
      <c r="I56" s="14">
        <f t="shared" si="59"/>
        <v>1.5620105738896697</v>
      </c>
      <c r="J56" s="14">
        <f t="shared" si="59"/>
        <v>1.4930656141689043</v>
      </c>
      <c r="K56" s="14">
        <f t="shared" si="59"/>
        <v>1.3609847159838939</v>
      </c>
      <c r="L56" s="14">
        <f t="shared" si="59"/>
        <v>1.3422139010075773</v>
      </c>
      <c r="M56" s="14">
        <f t="shared" si="59"/>
        <v>1.2702631806919047</v>
      </c>
      <c r="N56" s="14">
        <f t="shared" si="59"/>
        <v>1.2481788569210224</v>
      </c>
      <c r="O56" s="14">
        <f t="shared" si="59"/>
        <v>1.2711570090616882</v>
      </c>
      <c r="P56" s="14">
        <f t="shared" si="59"/>
        <v>1.256009730306046</v>
      </c>
      <c r="Q56" s="14">
        <f t="shared" si="59"/>
        <v>1.184988164847901</v>
      </c>
      <c r="R56" s="14">
        <f t="shared" si="59"/>
        <v>1.0754146082049194</v>
      </c>
      <c r="S56" s="14">
        <f t="shared" si="59"/>
        <v>1.0388821275811648</v>
      </c>
      <c r="T56" s="14">
        <v>1</v>
      </c>
      <c r="U56" s="14">
        <f t="shared" si="37"/>
        <v>1.0275338299360877</v>
      </c>
      <c r="V56" s="14">
        <f t="shared" si="47"/>
        <v>0.9798523573969905</v>
      </c>
      <c r="W56" s="14">
        <f t="shared" si="47"/>
        <v>0.95269803928543229</v>
      </c>
      <c r="X56" s="14">
        <f t="shared" si="47"/>
        <v>0.91252639859866425</v>
      </c>
    </row>
    <row r="57" spans="1:24" x14ac:dyDescent="0.15">
      <c r="A57" s="4">
        <v>55</v>
      </c>
      <c r="B57" s="6" t="s">
        <v>97</v>
      </c>
      <c r="C57" s="14">
        <f t="shared" ref="C57:S57" si="60">D57/EXP(LN(D168/C168))</f>
        <v>1.1914296544764129</v>
      </c>
      <c r="D57" s="14">
        <f t="shared" si="60"/>
        <v>1.1964867059334594</v>
      </c>
      <c r="E57" s="14">
        <f t="shared" si="60"/>
        <v>1.1909211465784113</v>
      </c>
      <c r="F57" s="14">
        <f t="shared" si="60"/>
        <v>1.1868496724872029</v>
      </c>
      <c r="G57" s="14">
        <f t="shared" si="60"/>
        <v>1.117498611116843</v>
      </c>
      <c r="H57" s="14">
        <f t="shared" si="60"/>
        <v>1.1236469898673849</v>
      </c>
      <c r="I57" s="14">
        <f t="shared" si="60"/>
        <v>1.1616269702250424</v>
      </c>
      <c r="J57" s="14">
        <f t="shared" si="60"/>
        <v>1.12557916477638</v>
      </c>
      <c r="K57" s="14">
        <f t="shared" si="60"/>
        <v>1.088335492666815</v>
      </c>
      <c r="L57" s="14">
        <f t="shared" si="60"/>
        <v>1.0836776606412586</v>
      </c>
      <c r="M57" s="14">
        <f t="shared" si="60"/>
        <v>1.0749958753028432</v>
      </c>
      <c r="N57" s="14">
        <f t="shared" si="60"/>
        <v>1.0535960283326318</v>
      </c>
      <c r="O57" s="14">
        <f t="shared" si="60"/>
        <v>1.0837271957157109</v>
      </c>
      <c r="P57" s="14">
        <f t="shared" si="60"/>
        <v>1.1125727443647013</v>
      </c>
      <c r="Q57" s="14">
        <f t="shared" si="60"/>
        <v>1.0623328395864884</v>
      </c>
      <c r="R57" s="14">
        <f t="shared" si="60"/>
        <v>0.93066229979761328</v>
      </c>
      <c r="S57" s="14">
        <f t="shared" si="60"/>
        <v>0.99015453680852095</v>
      </c>
      <c r="T57" s="14">
        <v>1</v>
      </c>
      <c r="U57" s="14">
        <f t="shared" si="37"/>
        <v>1.0453889867252999</v>
      </c>
      <c r="V57" s="14">
        <f t="shared" si="47"/>
        <v>1.0560501499166808</v>
      </c>
      <c r="W57" s="14">
        <f t="shared" si="47"/>
        <v>1.0447000272130527</v>
      </c>
      <c r="X57" s="14">
        <f t="shared" si="47"/>
        <v>1.052875841374332</v>
      </c>
    </row>
    <row r="58" spans="1:24" x14ac:dyDescent="0.15">
      <c r="A58" s="4">
        <v>56</v>
      </c>
      <c r="B58" s="6" t="s">
        <v>98</v>
      </c>
      <c r="C58" s="14">
        <f t="shared" ref="C58:S58" si="61">D58/EXP(LN(D169/C169))</f>
        <v>1.3406818629948449</v>
      </c>
      <c r="D58" s="14">
        <f t="shared" si="61"/>
        <v>1.2822417163786397</v>
      </c>
      <c r="E58" s="14">
        <f t="shared" si="61"/>
        <v>1.2679985529775379</v>
      </c>
      <c r="F58" s="14">
        <f t="shared" si="61"/>
        <v>1.2475503367258893</v>
      </c>
      <c r="G58" s="14">
        <f t="shared" si="61"/>
        <v>1.1520753524918748</v>
      </c>
      <c r="H58" s="14">
        <f t="shared" si="61"/>
        <v>1.1354750417192321</v>
      </c>
      <c r="I58" s="14">
        <f t="shared" si="61"/>
        <v>1.1421637310215467</v>
      </c>
      <c r="J58" s="14">
        <f t="shared" si="61"/>
        <v>1.0919353374589804</v>
      </c>
      <c r="K58" s="14">
        <f t="shared" si="61"/>
        <v>1.0514916098063718</v>
      </c>
      <c r="L58" s="14">
        <f t="shared" si="61"/>
        <v>1.044670788665671</v>
      </c>
      <c r="M58" s="14">
        <f t="shared" si="61"/>
        <v>1.0524301966530145</v>
      </c>
      <c r="N58" s="14">
        <f t="shared" si="61"/>
        <v>1.0651848310569452</v>
      </c>
      <c r="O58" s="14">
        <f t="shared" si="61"/>
        <v>1.1010208049774732</v>
      </c>
      <c r="P58" s="14">
        <f t="shared" si="61"/>
        <v>1.1461953118685204</v>
      </c>
      <c r="Q58" s="14">
        <f t="shared" si="61"/>
        <v>1.0677536179644334</v>
      </c>
      <c r="R58" s="14">
        <f t="shared" si="61"/>
        <v>0.92735133576613626</v>
      </c>
      <c r="S58" s="14">
        <f t="shared" si="61"/>
        <v>1.0052538547546022</v>
      </c>
      <c r="T58" s="14">
        <v>1</v>
      </c>
      <c r="U58" s="14">
        <f t="shared" si="37"/>
        <v>0.96781382255616066</v>
      </c>
      <c r="V58" s="14">
        <f t="shared" si="47"/>
        <v>0.92961470919710198</v>
      </c>
      <c r="W58" s="14">
        <f t="shared" si="47"/>
        <v>0.90969600152474384</v>
      </c>
      <c r="X58" s="14">
        <f t="shared" si="47"/>
        <v>0.92350615952222637</v>
      </c>
    </row>
    <row r="59" spans="1:24" x14ac:dyDescent="0.15">
      <c r="A59" s="4">
        <v>57</v>
      </c>
      <c r="B59" s="6" t="s">
        <v>99</v>
      </c>
      <c r="C59" s="14">
        <f t="shared" ref="C59:S59" si="62">D59/EXP(LN(D170/C170))</f>
        <v>2.8092439955863595</v>
      </c>
      <c r="D59" s="14">
        <f t="shared" si="62"/>
        <v>2.5914391307679705</v>
      </c>
      <c r="E59" s="14">
        <f t="shared" si="62"/>
        <v>2.5547819824091302</v>
      </c>
      <c r="F59" s="14">
        <f t="shared" si="62"/>
        <v>2.3773232493366914</v>
      </c>
      <c r="G59" s="14">
        <f t="shared" si="62"/>
        <v>2.1374842038902528</v>
      </c>
      <c r="H59" s="14">
        <f t="shared" si="62"/>
        <v>1.9954273979088113</v>
      </c>
      <c r="I59" s="14">
        <f t="shared" si="62"/>
        <v>1.9126225356616033</v>
      </c>
      <c r="J59" s="14">
        <f t="shared" si="62"/>
        <v>1.771760006234798</v>
      </c>
      <c r="K59" s="14">
        <f t="shared" si="62"/>
        <v>1.5702146186020816</v>
      </c>
      <c r="L59" s="14">
        <f t="shared" si="62"/>
        <v>1.5025989730912401</v>
      </c>
      <c r="M59" s="14">
        <f t="shared" si="62"/>
        <v>1.4104730584380409</v>
      </c>
      <c r="N59" s="14">
        <f t="shared" si="62"/>
        <v>1.3455359144903503</v>
      </c>
      <c r="O59" s="14">
        <f t="shared" si="62"/>
        <v>1.3464896308840246</v>
      </c>
      <c r="P59" s="14">
        <f t="shared" si="62"/>
        <v>1.3046935527112753</v>
      </c>
      <c r="Q59" s="14">
        <f t="shared" si="62"/>
        <v>1.2292367553440537</v>
      </c>
      <c r="R59" s="14">
        <f t="shared" si="62"/>
        <v>1.097518726348409</v>
      </c>
      <c r="S59" s="14">
        <f t="shared" si="62"/>
        <v>1.0562213533143898</v>
      </c>
      <c r="T59" s="14">
        <v>1</v>
      </c>
      <c r="U59" s="14">
        <f t="shared" si="37"/>
        <v>1.0172607893136039</v>
      </c>
      <c r="V59" s="14">
        <f t="shared" si="47"/>
        <v>0.9306722300791096</v>
      </c>
      <c r="W59" s="14">
        <f t="shared" si="47"/>
        <v>0.90911432642436096</v>
      </c>
      <c r="X59" s="14">
        <f t="shared" si="47"/>
        <v>0.83305170577665233</v>
      </c>
    </row>
    <row r="60" spans="1:24" x14ac:dyDescent="0.15">
      <c r="A60" s="4">
        <v>58</v>
      </c>
      <c r="B60" s="6" t="s">
        <v>100</v>
      </c>
      <c r="C60" s="14">
        <f t="shared" ref="C60:S60" si="63">D60/EXP(LN(D171/C171))</f>
        <v>4.4514339670606766</v>
      </c>
      <c r="D60" s="14">
        <f t="shared" si="63"/>
        <v>4.0683786317180974</v>
      </c>
      <c r="E60" s="14">
        <f t="shared" si="63"/>
        <v>3.6636779183828199</v>
      </c>
      <c r="F60" s="14">
        <f t="shared" si="63"/>
        <v>3.6442433330589412</v>
      </c>
      <c r="G60" s="14">
        <f t="shared" si="63"/>
        <v>3.5098126579772546</v>
      </c>
      <c r="H60" s="14">
        <f t="shared" si="63"/>
        <v>3.0547254022885793</v>
      </c>
      <c r="I60" s="14">
        <f t="shared" si="63"/>
        <v>2.9160013352393288</v>
      </c>
      <c r="J60" s="14">
        <f t="shared" si="63"/>
        <v>2.4180698665420715</v>
      </c>
      <c r="K60" s="14">
        <f t="shared" si="63"/>
        <v>2.0937629693655135</v>
      </c>
      <c r="L60" s="14">
        <f t="shared" si="63"/>
        <v>2.1099545327715088</v>
      </c>
      <c r="M60" s="14">
        <f t="shared" si="63"/>
        <v>1.8626351133523311</v>
      </c>
      <c r="N60" s="14">
        <f t="shared" si="63"/>
        <v>1.7865507026612806</v>
      </c>
      <c r="O60" s="14">
        <f t="shared" si="63"/>
        <v>1.9038340800737463</v>
      </c>
      <c r="P60" s="14">
        <f t="shared" si="63"/>
        <v>1.5020964781435564</v>
      </c>
      <c r="Q60" s="14">
        <f t="shared" si="63"/>
        <v>1.3945249495491276</v>
      </c>
      <c r="R60" s="14">
        <f t="shared" si="63"/>
        <v>0.97505753150490793</v>
      </c>
      <c r="S60" s="14">
        <f t="shared" si="63"/>
        <v>1.0977938222522436</v>
      </c>
      <c r="T60" s="14">
        <v>1</v>
      </c>
      <c r="U60" s="14">
        <f t="shared" si="37"/>
        <v>1.0187958080173372</v>
      </c>
      <c r="V60" s="14">
        <f t="shared" si="47"/>
        <v>0.79458620041655537</v>
      </c>
      <c r="W60" s="14">
        <f t="shared" si="47"/>
        <v>0.71592682570938959</v>
      </c>
      <c r="X60" s="14">
        <f t="shared" si="47"/>
        <v>0.77960237211847006</v>
      </c>
    </row>
    <row r="61" spans="1:24" x14ac:dyDescent="0.15">
      <c r="A61" s="4">
        <v>59</v>
      </c>
      <c r="B61" s="6" t="s">
        <v>101</v>
      </c>
      <c r="C61" s="14">
        <f t="shared" ref="C61:S61" si="64">D61/EXP(LN(D172/C172))</f>
        <v>1.5394705157351751</v>
      </c>
      <c r="D61" s="14">
        <f t="shared" si="64"/>
        <v>1.5131938093199326</v>
      </c>
      <c r="E61" s="14">
        <f t="shared" si="64"/>
        <v>1.4753354847611631</v>
      </c>
      <c r="F61" s="14">
        <f t="shared" si="64"/>
        <v>1.4292036485576487</v>
      </c>
      <c r="G61" s="14">
        <f t="shared" si="64"/>
        <v>1.368768744861721</v>
      </c>
      <c r="H61" s="14">
        <f t="shared" si="64"/>
        <v>1.2900149455307173</v>
      </c>
      <c r="I61" s="14">
        <f t="shared" si="64"/>
        <v>1.2768082905192659</v>
      </c>
      <c r="J61" s="14">
        <f t="shared" si="64"/>
        <v>1.2130108752912678</v>
      </c>
      <c r="K61" s="14">
        <f t="shared" si="64"/>
        <v>1.1214888344460485</v>
      </c>
      <c r="L61" s="14">
        <f t="shared" si="64"/>
        <v>1.0932435146939383</v>
      </c>
      <c r="M61" s="14">
        <f t="shared" si="64"/>
        <v>1.0358707925175596</v>
      </c>
      <c r="N61" s="14">
        <f t="shared" si="64"/>
        <v>1.02261772655311</v>
      </c>
      <c r="O61" s="14">
        <f t="shared" si="64"/>
        <v>1.0686535762574756</v>
      </c>
      <c r="P61" s="14">
        <f t="shared" si="64"/>
        <v>1.1061401077465474</v>
      </c>
      <c r="Q61" s="14">
        <f t="shared" si="64"/>
        <v>1.0598441806014438</v>
      </c>
      <c r="R61" s="14">
        <f t="shared" si="64"/>
        <v>0.99524754603103982</v>
      </c>
      <c r="S61" s="14">
        <f t="shared" si="64"/>
        <v>0.97264423358113061</v>
      </c>
      <c r="T61" s="14">
        <v>1</v>
      </c>
      <c r="U61" s="14">
        <f t="shared" si="37"/>
        <v>1.0169887903038364</v>
      </c>
      <c r="V61" s="14">
        <f t="shared" si="47"/>
        <v>0.96074545981294779</v>
      </c>
      <c r="W61" s="14">
        <f t="shared" si="47"/>
        <v>0.94855258179725943</v>
      </c>
      <c r="X61" s="14">
        <f t="shared" si="47"/>
        <v>0.93224846612833989</v>
      </c>
    </row>
    <row r="62" spans="1:24" x14ac:dyDescent="0.15">
      <c r="A62" s="4">
        <v>60</v>
      </c>
      <c r="B62" s="6" t="s">
        <v>102</v>
      </c>
      <c r="C62" s="14">
        <f t="shared" ref="C62:S62" si="65">D62/EXP(LN(D173/C173))</f>
        <v>1.1775458922115933</v>
      </c>
      <c r="D62" s="14">
        <f t="shared" si="65"/>
        <v>1.2764899710480015</v>
      </c>
      <c r="E62" s="14">
        <f t="shared" si="65"/>
        <v>1.1329646931205584</v>
      </c>
      <c r="F62" s="14">
        <f t="shared" si="65"/>
        <v>1.0563259551820079</v>
      </c>
      <c r="G62" s="14">
        <f t="shared" si="65"/>
        <v>1.0860779241181577</v>
      </c>
      <c r="H62" s="14">
        <f t="shared" si="65"/>
        <v>1.0699003326813687</v>
      </c>
      <c r="I62" s="14">
        <f t="shared" si="65"/>
        <v>1.023846083336365</v>
      </c>
      <c r="J62" s="14">
        <f t="shared" si="65"/>
        <v>1.0041661211387205</v>
      </c>
      <c r="K62" s="14">
        <f t="shared" si="65"/>
        <v>0.99658124971200368</v>
      </c>
      <c r="L62" s="14">
        <f t="shared" si="65"/>
        <v>0.93787266363443167</v>
      </c>
      <c r="M62" s="14">
        <f t="shared" si="65"/>
        <v>0.94725553675677443</v>
      </c>
      <c r="N62" s="14">
        <f t="shared" si="65"/>
        <v>1.0793629606278801</v>
      </c>
      <c r="O62" s="14">
        <f t="shared" si="65"/>
        <v>1.1277443091485411</v>
      </c>
      <c r="P62" s="14">
        <f t="shared" si="65"/>
        <v>1.0038341501924499</v>
      </c>
      <c r="Q62" s="14">
        <f t="shared" si="65"/>
        <v>1.0069777471825208</v>
      </c>
      <c r="R62" s="14">
        <f t="shared" si="65"/>
        <v>1.0579612176698185</v>
      </c>
      <c r="S62" s="14">
        <f t="shared" si="65"/>
        <v>1.0739513031765688</v>
      </c>
      <c r="T62" s="14">
        <v>1</v>
      </c>
      <c r="U62" s="14">
        <f t="shared" si="37"/>
        <v>1.0294911610246089</v>
      </c>
      <c r="V62" s="14">
        <f t="shared" si="47"/>
        <v>0.95961428580451846</v>
      </c>
      <c r="W62" s="14">
        <f t="shared" si="47"/>
        <v>0.94920232126777615</v>
      </c>
      <c r="X62" s="14">
        <f t="shared" si="47"/>
        <v>0.96092115646371079</v>
      </c>
    </row>
    <row r="63" spans="1:24" x14ac:dyDescent="0.15">
      <c r="A63" s="4">
        <v>61</v>
      </c>
      <c r="B63" s="6" t="s">
        <v>103</v>
      </c>
      <c r="C63" s="14">
        <f t="shared" ref="C63:S63" si="66">D63/EXP(LN(D174/C174))</f>
        <v>1.5545180243736063</v>
      </c>
      <c r="D63" s="14">
        <f t="shared" si="66"/>
        <v>1.6809332372396921</v>
      </c>
      <c r="E63" s="14">
        <f t="shared" si="66"/>
        <v>1.4847541576950176</v>
      </c>
      <c r="F63" s="14">
        <f t="shared" si="66"/>
        <v>1.3892461439521415</v>
      </c>
      <c r="G63" s="14">
        <f t="shared" si="66"/>
        <v>1.3995296637370904</v>
      </c>
      <c r="H63" s="14">
        <f t="shared" si="66"/>
        <v>1.4019491201841432</v>
      </c>
      <c r="I63" s="14">
        <f t="shared" si="66"/>
        <v>1.3237823394175638</v>
      </c>
      <c r="J63" s="14">
        <f t="shared" si="66"/>
        <v>1.2656470597090779</v>
      </c>
      <c r="K63" s="14">
        <f t="shared" si="66"/>
        <v>1.2184341641676872</v>
      </c>
      <c r="L63" s="14">
        <f t="shared" si="66"/>
        <v>1.1323774795545236</v>
      </c>
      <c r="M63" s="14">
        <f t="shared" si="66"/>
        <v>1.0993675451935259</v>
      </c>
      <c r="N63" s="14">
        <f t="shared" si="66"/>
        <v>1.1813040442597409</v>
      </c>
      <c r="O63" s="14">
        <f t="shared" si="66"/>
        <v>1.2439591136595771</v>
      </c>
      <c r="P63" s="14">
        <f t="shared" si="66"/>
        <v>1.1011615420219398</v>
      </c>
      <c r="Q63" s="14">
        <f t="shared" si="66"/>
        <v>1.0920514510605921</v>
      </c>
      <c r="R63" s="14">
        <f t="shared" si="66"/>
        <v>1.0978461999439115</v>
      </c>
      <c r="S63" s="14">
        <f t="shared" si="66"/>
        <v>1.0805896784886171</v>
      </c>
      <c r="T63" s="14">
        <v>1</v>
      </c>
      <c r="U63" s="14">
        <f t="shared" si="37"/>
        <v>1.0436303739420414</v>
      </c>
      <c r="V63" s="14">
        <f t="shared" si="47"/>
        <v>0.98015770965461657</v>
      </c>
      <c r="W63" s="14">
        <f t="shared" si="47"/>
        <v>0.93649280191810125</v>
      </c>
      <c r="X63" s="14">
        <f t="shared" si="47"/>
        <v>0.89239447574495845</v>
      </c>
    </row>
    <row r="64" spans="1:24" x14ac:dyDescent="0.15">
      <c r="A64" s="4">
        <v>62</v>
      </c>
      <c r="B64" s="6" t="s">
        <v>104</v>
      </c>
      <c r="C64" s="14">
        <f t="shared" ref="C64:S64" si="67">D64/EXP(LN(D175/C175))</f>
        <v>1.2789161788330496</v>
      </c>
      <c r="D64" s="14">
        <f t="shared" si="67"/>
        <v>1.387628630719876</v>
      </c>
      <c r="E64" s="14">
        <f t="shared" si="67"/>
        <v>1.2262373193352261</v>
      </c>
      <c r="F64" s="14">
        <f t="shared" si="67"/>
        <v>1.150917487517888</v>
      </c>
      <c r="G64" s="14">
        <f t="shared" si="67"/>
        <v>1.18218743154503</v>
      </c>
      <c r="H64" s="14">
        <f t="shared" si="67"/>
        <v>1.1862941296337171</v>
      </c>
      <c r="I64" s="14">
        <f t="shared" si="67"/>
        <v>1.1312624019381501</v>
      </c>
      <c r="J64" s="14">
        <f t="shared" si="67"/>
        <v>1.0914376153547434</v>
      </c>
      <c r="K64" s="14">
        <f t="shared" si="67"/>
        <v>1.0703615999490752</v>
      </c>
      <c r="L64" s="14">
        <f t="shared" si="67"/>
        <v>1.0135057764251705</v>
      </c>
      <c r="M64" s="14">
        <f t="shared" si="67"/>
        <v>1.0461775445135666</v>
      </c>
      <c r="N64" s="14">
        <f t="shared" si="67"/>
        <v>1.1336826918110323</v>
      </c>
      <c r="O64" s="14">
        <f t="shared" si="67"/>
        <v>1.1689666510314181</v>
      </c>
      <c r="P64" s="14">
        <f t="shared" si="67"/>
        <v>1.0395600236191378</v>
      </c>
      <c r="Q64" s="14">
        <f t="shared" si="67"/>
        <v>1.0473832135789776</v>
      </c>
      <c r="R64" s="14">
        <f t="shared" si="67"/>
        <v>1.1055549039976957</v>
      </c>
      <c r="S64" s="14">
        <f t="shared" si="67"/>
        <v>1.0782820384766691</v>
      </c>
      <c r="T64" s="14">
        <v>1</v>
      </c>
      <c r="U64" s="14">
        <f t="shared" si="37"/>
        <v>1.006293306976707</v>
      </c>
      <c r="V64" s="14">
        <f t="shared" ref="V64:X66" si="68">U64*EXP(LN(V175/U175))</f>
        <v>0.93578685686954211</v>
      </c>
      <c r="W64" s="14">
        <f t="shared" si="68"/>
        <v>0.90624676200535514</v>
      </c>
      <c r="X64" s="14">
        <f t="shared" si="68"/>
        <v>0.89741630243870207</v>
      </c>
    </row>
    <row r="65" spans="1:24" x14ac:dyDescent="0.15">
      <c r="A65" s="4">
        <v>63</v>
      </c>
      <c r="B65" s="6" t="s">
        <v>105</v>
      </c>
      <c r="C65" s="14">
        <f t="shared" ref="C65:S65" si="69">D65/EXP(LN(D176/C176))</f>
        <v>1.2972170006154944</v>
      </c>
      <c r="D65" s="14">
        <f t="shared" si="69"/>
        <v>1.4071401946507505</v>
      </c>
      <c r="E65" s="14">
        <f t="shared" si="69"/>
        <v>1.2689690269047862</v>
      </c>
      <c r="F65" s="14">
        <f t="shared" si="69"/>
        <v>1.2236750175433777</v>
      </c>
      <c r="G65" s="14">
        <f t="shared" si="69"/>
        <v>1.2932891261191399</v>
      </c>
      <c r="H65" s="14">
        <f t="shared" si="69"/>
        <v>1.3278852896064859</v>
      </c>
      <c r="I65" s="14">
        <f t="shared" si="69"/>
        <v>1.2973412464086598</v>
      </c>
      <c r="J65" s="14">
        <f t="shared" si="69"/>
        <v>1.2315604767881867</v>
      </c>
      <c r="K65" s="14">
        <f t="shared" si="69"/>
        <v>1.1808209155108274</v>
      </c>
      <c r="L65" s="14">
        <f t="shared" si="69"/>
        <v>1.0896222120441732</v>
      </c>
      <c r="M65" s="14">
        <f t="shared" si="69"/>
        <v>1.0965761898192103</v>
      </c>
      <c r="N65" s="14">
        <f t="shared" si="69"/>
        <v>1.1560224617132409</v>
      </c>
      <c r="O65" s="14">
        <f t="shared" si="69"/>
        <v>1.1886339203142</v>
      </c>
      <c r="P65" s="14">
        <f t="shared" si="69"/>
        <v>1.0522577585362762</v>
      </c>
      <c r="Q65" s="14">
        <f t="shared" si="69"/>
        <v>1.0551734923343519</v>
      </c>
      <c r="R65" s="14">
        <f t="shared" si="69"/>
        <v>1.1069220747006479</v>
      </c>
      <c r="S65" s="14">
        <f t="shared" si="69"/>
        <v>1.0784080014422088</v>
      </c>
      <c r="T65" s="14">
        <v>1</v>
      </c>
      <c r="U65" s="14">
        <f t="shared" si="37"/>
        <v>1.0051715048642447</v>
      </c>
      <c r="V65" s="14">
        <f t="shared" si="68"/>
        <v>0.93312264602966521</v>
      </c>
      <c r="W65" s="14">
        <f t="shared" si="68"/>
        <v>0.90357125123723381</v>
      </c>
      <c r="X65" s="14">
        <f t="shared" si="68"/>
        <v>0.89318031540399845</v>
      </c>
    </row>
    <row r="66" spans="1:24" x14ac:dyDescent="0.15">
      <c r="A66" s="4">
        <v>64</v>
      </c>
      <c r="B66" s="6" t="s">
        <v>106</v>
      </c>
      <c r="C66" s="14">
        <f t="shared" ref="C66:S66" si="70">D66/EXP(LN(D177/C177))</f>
        <v>1.1507073071899487</v>
      </c>
      <c r="D66" s="14">
        <f t="shared" si="70"/>
        <v>1.250113851252455</v>
      </c>
      <c r="E66" s="14">
        <f t="shared" si="70"/>
        <v>1.1248170282945349</v>
      </c>
      <c r="F66" s="14">
        <f t="shared" si="70"/>
        <v>1.0747908079630972</v>
      </c>
      <c r="G66" s="14">
        <f t="shared" si="70"/>
        <v>1.1261031232765197</v>
      </c>
      <c r="H66" s="14">
        <f t="shared" si="70"/>
        <v>1.1484907804324178</v>
      </c>
      <c r="I66" s="14">
        <f t="shared" si="70"/>
        <v>1.1144143857925468</v>
      </c>
      <c r="J66" s="14">
        <f t="shared" si="70"/>
        <v>1.0914459864191866</v>
      </c>
      <c r="K66" s="14">
        <f t="shared" si="70"/>
        <v>1.087221777207561</v>
      </c>
      <c r="L66" s="14">
        <f t="shared" si="70"/>
        <v>1.0411509634322633</v>
      </c>
      <c r="M66" s="14">
        <f t="shared" si="70"/>
        <v>1.0897223679654879</v>
      </c>
      <c r="N66" s="14">
        <f t="shared" si="70"/>
        <v>1.2001262399989223</v>
      </c>
      <c r="O66" s="14">
        <f t="shared" si="70"/>
        <v>1.2349630069770188</v>
      </c>
      <c r="P66" s="14">
        <f t="shared" si="70"/>
        <v>1.0916487179313246</v>
      </c>
      <c r="Q66" s="14">
        <f t="shared" si="70"/>
        <v>1.0959291944957177</v>
      </c>
      <c r="R66" s="14">
        <f t="shared" si="70"/>
        <v>1.1525093344898796</v>
      </c>
      <c r="S66" s="14">
        <f t="shared" si="70"/>
        <v>1.1202520944660692</v>
      </c>
      <c r="T66" s="14">
        <v>1</v>
      </c>
      <c r="U66" s="14">
        <f t="shared" si="37"/>
        <v>0.96701190787355307</v>
      </c>
      <c r="V66" s="14">
        <f t="shared" si="68"/>
        <v>0.86139765530935553</v>
      </c>
      <c r="W66" s="14">
        <f t="shared" si="68"/>
        <v>0.7976386307168708</v>
      </c>
      <c r="X66" s="14">
        <f t="shared" si="68"/>
        <v>0.75411863819390645</v>
      </c>
    </row>
    <row r="67" spans="1:24" x14ac:dyDescent="0.15">
      <c r="A67" s="4">
        <v>65</v>
      </c>
      <c r="B67" s="6" t="s">
        <v>107</v>
      </c>
      <c r="C67" s="14">
        <f t="shared" ref="C67:S67" si="71">D67/EXP(LN(D178/C178))</f>
        <v>0.74226317217689219</v>
      </c>
      <c r="D67" s="14">
        <f t="shared" si="71"/>
        <v>0.76164097912258577</v>
      </c>
      <c r="E67" s="14">
        <f t="shared" si="71"/>
        <v>0.78233340339267943</v>
      </c>
      <c r="F67" s="14">
        <f t="shared" si="71"/>
        <v>0.79754741847281596</v>
      </c>
      <c r="G67" s="14">
        <f t="shared" si="71"/>
        <v>0.80658582323624506</v>
      </c>
      <c r="H67" s="14">
        <f t="shared" si="71"/>
        <v>0.80400566772330062</v>
      </c>
      <c r="I67" s="14">
        <f t="shared" si="71"/>
        <v>0.81877795879314241</v>
      </c>
      <c r="J67" s="14">
        <f t="shared" si="71"/>
        <v>0.83628115330795383</v>
      </c>
      <c r="K67" s="14">
        <f t="shared" si="71"/>
        <v>0.86959260907582681</v>
      </c>
      <c r="L67" s="14">
        <f t="shared" si="71"/>
        <v>0.91201876293878148</v>
      </c>
      <c r="M67" s="14">
        <f t="shared" si="71"/>
        <v>0.95770697891124168</v>
      </c>
      <c r="N67" s="14">
        <f t="shared" si="71"/>
        <v>0.98379921371765267</v>
      </c>
      <c r="O67" s="14">
        <f t="shared" si="71"/>
        <v>0.99951471518893265</v>
      </c>
      <c r="P67" s="14">
        <f t="shared" si="71"/>
        <v>0.98076038044329505</v>
      </c>
      <c r="Q67" s="14">
        <f t="shared" si="71"/>
        <v>0.98895753487451621</v>
      </c>
      <c r="R67" s="14">
        <f t="shared" si="71"/>
        <v>0.97020370454819893</v>
      </c>
      <c r="S67" s="14">
        <f t="shared" si="71"/>
        <v>0.98653576077668137</v>
      </c>
      <c r="T67" s="14">
        <v>1</v>
      </c>
      <c r="U67" s="14">
        <f t="shared" ref="U67:U85" si="72">T67*EXP(LN(U178/T178))</f>
        <v>1.0395976639902418</v>
      </c>
      <c r="V67" s="14">
        <f t="shared" ref="V67:W85" si="73">U67*EXP(LN(V178/U178))</f>
        <v>1.0232953267735818</v>
      </c>
      <c r="W67" s="14">
        <f t="shared" si="73"/>
        <v>1.0360346747626428</v>
      </c>
      <c r="X67" s="14">
        <f t="shared" ref="X67" si="74">W67*EXP(LN(X178/W178))</f>
        <v>1.038191198034534</v>
      </c>
    </row>
    <row r="68" spans="1:24" x14ac:dyDescent="0.15">
      <c r="A68" s="4">
        <v>66</v>
      </c>
      <c r="B68" s="6" t="s">
        <v>108</v>
      </c>
      <c r="C68" s="14">
        <f t="shared" ref="C68:S68" si="75">D68/EXP(LN(D179/C179))</f>
        <v>1.1849659187968815</v>
      </c>
      <c r="D68" s="14">
        <f t="shared" si="75"/>
        <v>1.201516405527727</v>
      </c>
      <c r="E68" s="14">
        <f t="shared" si="75"/>
        <v>1.2166612150643694</v>
      </c>
      <c r="F68" s="14">
        <f t="shared" si="75"/>
        <v>1.2499236982933002</v>
      </c>
      <c r="G68" s="14">
        <f t="shared" si="75"/>
        <v>1.187126005981789</v>
      </c>
      <c r="H68" s="14">
        <f t="shared" si="75"/>
        <v>1.1808525660763207</v>
      </c>
      <c r="I68" s="14">
        <f t="shared" si="75"/>
        <v>1.2036202086684551</v>
      </c>
      <c r="J68" s="14">
        <f t="shared" si="75"/>
        <v>1.1464393758469535</v>
      </c>
      <c r="K68" s="14">
        <f t="shared" si="75"/>
        <v>1.131483729407029</v>
      </c>
      <c r="L68" s="14">
        <f t="shared" si="75"/>
        <v>1.1398250901456783</v>
      </c>
      <c r="M68" s="14">
        <f t="shared" si="75"/>
        <v>1.154508281893039</v>
      </c>
      <c r="N68" s="14">
        <f t="shared" si="75"/>
        <v>1.1273840073412618</v>
      </c>
      <c r="O68" s="14">
        <f t="shared" si="75"/>
        <v>1.1383413150075352</v>
      </c>
      <c r="P68" s="14">
        <f t="shared" si="75"/>
        <v>1.1222643634754823</v>
      </c>
      <c r="Q68" s="14">
        <f t="shared" si="75"/>
        <v>1.0862653753084983</v>
      </c>
      <c r="R68" s="14">
        <f t="shared" si="75"/>
        <v>1.0180411141086232</v>
      </c>
      <c r="S68" s="14">
        <f t="shared" si="75"/>
        <v>0.99612690278590055</v>
      </c>
      <c r="T68" s="14">
        <v>1</v>
      </c>
      <c r="U68" s="14">
        <f t="shared" si="72"/>
        <v>1.0088587437573442</v>
      </c>
      <c r="V68" s="14">
        <f t="shared" si="73"/>
        <v>0.99684007308283684</v>
      </c>
      <c r="W68" s="14">
        <f t="shared" si="73"/>
        <v>1.0165605225992209</v>
      </c>
      <c r="X68" s="14">
        <f t="shared" ref="X68:X85" si="76">W68*EXP(LN(X179/W179))</f>
        <v>0.99183479749371051</v>
      </c>
    </row>
    <row r="69" spans="1:24" x14ac:dyDescent="0.15">
      <c r="A69" s="4">
        <v>67</v>
      </c>
      <c r="B69" s="6" t="s">
        <v>109</v>
      </c>
      <c r="C69" s="14">
        <f t="shared" ref="C69:S69" si="77">D69/EXP(LN(D180/C180))</f>
        <v>1.6487033375162949</v>
      </c>
      <c r="D69" s="14">
        <f t="shared" si="77"/>
        <v>1.6717085945272385</v>
      </c>
      <c r="E69" s="14">
        <f t="shared" si="77"/>
        <v>1.6928085109859878</v>
      </c>
      <c r="F69" s="14">
        <f t="shared" si="77"/>
        <v>1.7092146092326896</v>
      </c>
      <c r="G69" s="14">
        <f t="shared" si="77"/>
        <v>1.5937866849568436</v>
      </c>
      <c r="H69" s="14">
        <f t="shared" si="77"/>
        <v>1.5546103342846158</v>
      </c>
      <c r="I69" s="14">
        <f t="shared" si="77"/>
        <v>1.5517185037727599</v>
      </c>
      <c r="J69" s="14">
        <f t="shared" si="77"/>
        <v>1.4453078104069845</v>
      </c>
      <c r="K69" s="14">
        <f t="shared" si="77"/>
        <v>1.3752876843454531</v>
      </c>
      <c r="L69" s="14">
        <f t="shared" si="77"/>
        <v>1.3318697858980588</v>
      </c>
      <c r="M69" s="14">
        <f t="shared" si="77"/>
        <v>1.2926679762332987</v>
      </c>
      <c r="N69" s="14">
        <f t="shared" si="77"/>
        <v>1.2053389901697289</v>
      </c>
      <c r="O69" s="14">
        <f t="shared" si="77"/>
        <v>1.1571530519976765</v>
      </c>
      <c r="P69" s="14">
        <f t="shared" si="77"/>
        <v>1.1355533213086333</v>
      </c>
      <c r="Q69" s="14">
        <f t="shared" si="77"/>
        <v>1.0942248861052892</v>
      </c>
      <c r="R69" s="14">
        <f t="shared" si="77"/>
        <v>1.0210193182064033</v>
      </c>
      <c r="S69" s="14">
        <f t="shared" si="77"/>
        <v>0.99762195005600707</v>
      </c>
      <c r="T69" s="14">
        <v>1</v>
      </c>
      <c r="U69" s="14">
        <f t="shared" si="72"/>
        <v>1.0072545329943507</v>
      </c>
      <c r="V69" s="14">
        <f t="shared" si="73"/>
        <v>0.99359571650461864</v>
      </c>
      <c r="W69" s="14">
        <f t="shared" si="73"/>
        <v>1.0114602385656759</v>
      </c>
      <c r="X69" s="14">
        <f t="shared" si="76"/>
        <v>0.98687889662707973</v>
      </c>
    </row>
    <row r="70" spans="1:24" x14ac:dyDescent="0.15">
      <c r="A70" s="4">
        <v>68</v>
      </c>
      <c r="B70" s="6" t="s">
        <v>110</v>
      </c>
      <c r="C70" s="14">
        <f t="shared" ref="C70:S70" si="78">D70/EXP(LN(D181/C181))</f>
        <v>1.339624580723471</v>
      </c>
      <c r="D70" s="14">
        <f t="shared" si="78"/>
        <v>1.3499890702813693</v>
      </c>
      <c r="E70" s="14">
        <f t="shared" si="78"/>
        <v>1.3031472160987694</v>
      </c>
      <c r="F70" s="14">
        <f t="shared" si="78"/>
        <v>1.2637844640386824</v>
      </c>
      <c r="G70" s="14">
        <f t="shared" si="78"/>
        <v>1.2229989887780597</v>
      </c>
      <c r="H70" s="14">
        <f t="shared" si="78"/>
        <v>1.2035846457087349</v>
      </c>
      <c r="I70" s="14">
        <f t="shared" si="78"/>
        <v>1.144707549145489</v>
      </c>
      <c r="J70" s="14">
        <f t="shared" si="78"/>
        <v>1.1346217087385364</v>
      </c>
      <c r="K70" s="14">
        <f t="shared" si="78"/>
        <v>1.0873346565283313</v>
      </c>
      <c r="L70" s="14">
        <f t="shared" si="78"/>
        <v>1.0731059903494125</v>
      </c>
      <c r="M70" s="14">
        <f t="shared" si="78"/>
        <v>1.0744909396655493</v>
      </c>
      <c r="N70" s="14">
        <f t="shared" si="78"/>
        <v>1.062874418263098</v>
      </c>
      <c r="O70" s="14">
        <f t="shared" si="78"/>
        <v>1.0568601621718827</v>
      </c>
      <c r="P70" s="14">
        <f t="shared" si="78"/>
        <v>1.047255806968008</v>
      </c>
      <c r="Q70" s="14">
        <f t="shared" si="78"/>
        <v>1.0157499383547746</v>
      </c>
      <c r="R70" s="14">
        <f t="shared" si="78"/>
        <v>0.99259233913572886</v>
      </c>
      <c r="S70" s="14">
        <f t="shared" si="78"/>
        <v>1.0054291150836945</v>
      </c>
      <c r="T70" s="14">
        <v>1</v>
      </c>
      <c r="U70" s="14">
        <f t="shared" si="72"/>
        <v>0.97764584016931622</v>
      </c>
      <c r="V70" s="14">
        <f t="shared" si="73"/>
        <v>0.9742415479481642</v>
      </c>
      <c r="W70" s="14">
        <f t="shared" si="73"/>
        <v>0.95887840237826416</v>
      </c>
      <c r="X70" s="14">
        <f t="shared" si="76"/>
        <v>0.95876182352044836</v>
      </c>
    </row>
    <row r="71" spans="1:24" x14ac:dyDescent="0.15">
      <c r="A71" s="4">
        <v>69</v>
      </c>
      <c r="B71" s="6" t="s">
        <v>111</v>
      </c>
      <c r="C71" s="14">
        <f t="shared" ref="C71:S71" si="79">D71/EXP(LN(D182/C182))</f>
        <v>1.118449068913657</v>
      </c>
      <c r="D71" s="14">
        <f t="shared" si="79"/>
        <v>1.1290371381634956</v>
      </c>
      <c r="E71" s="14">
        <f t="shared" si="79"/>
        <v>1.1599628775208932</v>
      </c>
      <c r="F71" s="14">
        <f t="shared" si="79"/>
        <v>1.165753698209459</v>
      </c>
      <c r="G71" s="14">
        <f t="shared" si="79"/>
        <v>1.1743085245899336</v>
      </c>
      <c r="H71" s="14">
        <f t="shared" si="79"/>
        <v>1.2106775992366803</v>
      </c>
      <c r="I71" s="14">
        <f t="shared" si="79"/>
        <v>1.223753588582625</v>
      </c>
      <c r="J71" s="14">
        <f t="shared" si="79"/>
        <v>1.1739679225364872</v>
      </c>
      <c r="K71" s="14">
        <f t="shared" si="79"/>
        <v>1.1304087916869028</v>
      </c>
      <c r="L71" s="14">
        <f t="shared" si="79"/>
        <v>1.1059217695463597</v>
      </c>
      <c r="M71" s="14">
        <f t="shared" si="79"/>
        <v>1.1028663348008023</v>
      </c>
      <c r="N71" s="14">
        <f t="shared" si="79"/>
        <v>1.0783795585090179</v>
      </c>
      <c r="O71" s="14">
        <f t="shared" si="79"/>
        <v>1.0645416633045381</v>
      </c>
      <c r="P71" s="14">
        <f t="shared" si="79"/>
        <v>1.0451222185906845</v>
      </c>
      <c r="Q71" s="14">
        <f t="shared" si="79"/>
        <v>1.0235480538387443</v>
      </c>
      <c r="R71" s="14">
        <f t="shared" si="79"/>
        <v>1.0025071333077586</v>
      </c>
      <c r="S71" s="14">
        <f t="shared" si="79"/>
        <v>1.0176728320369024</v>
      </c>
      <c r="T71" s="14">
        <v>1</v>
      </c>
      <c r="U71" s="14">
        <f t="shared" si="72"/>
        <v>0.99016668512502437</v>
      </c>
      <c r="V71" s="14">
        <f t="shared" si="73"/>
        <v>0.98561060805462086</v>
      </c>
      <c r="W71" s="14">
        <f t="shared" si="73"/>
        <v>0.98031125538422259</v>
      </c>
      <c r="X71" s="14">
        <f t="shared" si="76"/>
        <v>0.98761792077806243</v>
      </c>
    </row>
    <row r="72" spans="1:24" x14ac:dyDescent="0.15">
      <c r="A72" s="4">
        <v>70</v>
      </c>
      <c r="B72" s="6" t="s">
        <v>112</v>
      </c>
      <c r="C72" s="14">
        <f t="shared" ref="C72:S72" si="80">D72/EXP(LN(D183/C183))</f>
        <v>1.2041947363386212</v>
      </c>
      <c r="D72" s="14">
        <f t="shared" si="80"/>
        <v>1.2127784048319901</v>
      </c>
      <c r="E72" s="14">
        <f t="shared" si="80"/>
        <v>1.2197691631838583</v>
      </c>
      <c r="F72" s="14">
        <f t="shared" si="80"/>
        <v>1.1879425098808032</v>
      </c>
      <c r="G72" s="14">
        <f t="shared" si="80"/>
        <v>1.1506821044701763</v>
      </c>
      <c r="H72" s="14">
        <f t="shared" si="80"/>
        <v>1.1301963231635908</v>
      </c>
      <c r="I72" s="14">
        <f t="shared" si="80"/>
        <v>1.127958540712364</v>
      </c>
      <c r="J72" s="14">
        <f t="shared" si="80"/>
        <v>1.0697937163122992</v>
      </c>
      <c r="K72" s="14">
        <f t="shared" si="80"/>
        <v>1.0364855675082094</v>
      </c>
      <c r="L72" s="14">
        <f t="shared" si="80"/>
        <v>1.0155139949472038</v>
      </c>
      <c r="M72" s="14">
        <f t="shared" si="80"/>
        <v>0.96275425468468623</v>
      </c>
      <c r="N72" s="14">
        <f t="shared" si="80"/>
        <v>0.93887248032396375</v>
      </c>
      <c r="O72" s="14">
        <f t="shared" si="80"/>
        <v>0.96826699831321339</v>
      </c>
      <c r="P72" s="14">
        <f t="shared" si="80"/>
        <v>1.0081534201779436</v>
      </c>
      <c r="Q72" s="14">
        <f t="shared" si="80"/>
        <v>0.99152555944368781</v>
      </c>
      <c r="R72" s="14">
        <f t="shared" si="80"/>
        <v>0.9928505703153252</v>
      </c>
      <c r="S72" s="14">
        <f t="shared" si="80"/>
        <v>1.0227550009568935</v>
      </c>
      <c r="T72" s="14">
        <v>1</v>
      </c>
      <c r="U72" s="14">
        <f t="shared" si="72"/>
        <v>0.99391207676879167</v>
      </c>
      <c r="V72" s="14">
        <f t="shared" si="73"/>
        <v>0.99498384332798195</v>
      </c>
      <c r="W72" s="14">
        <f t="shared" si="73"/>
        <v>1.0313005771999169</v>
      </c>
      <c r="X72" s="14">
        <f t="shared" si="76"/>
        <v>0.99245617433937405</v>
      </c>
    </row>
    <row r="73" spans="1:24" x14ac:dyDescent="0.15">
      <c r="A73" s="4">
        <v>71</v>
      </c>
      <c r="B73" s="6" t="s">
        <v>113</v>
      </c>
      <c r="C73" s="14">
        <f t="shared" ref="C73:S73" si="81">D73/EXP(LN(D184/C184))</f>
        <v>1.0239674953512898</v>
      </c>
      <c r="D73" s="14">
        <f t="shared" si="81"/>
        <v>1.0528729413108622</v>
      </c>
      <c r="E73" s="14">
        <f t="shared" si="81"/>
        <v>1.0830492903437134</v>
      </c>
      <c r="F73" s="14">
        <f t="shared" si="81"/>
        <v>1.0559529130402929</v>
      </c>
      <c r="G73" s="14">
        <f t="shared" si="81"/>
        <v>1.0286501094488765</v>
      </c>
      <c r="H73" s="14">
        <f t="shared" si="81"/>
        <v>1.0266145272619369</v>
      </c>
      <c r="I73" s="14">
        <f t="shared" si="81"/>
        <v>1.059551494728227</v>
      </c>
      <c r="J73" s="14">
        <f t="shared" si="81"/>
        <v>1.035298176609535</v>
      </c>
      <c r="K73" s="14">
        <f t="shared" si="81"/>
        <v>1.0237605099281053</v>
      </c>
      <c r="L73" s="14">
        <f t="shared" si="81"/>
        <v>1.0264651255875774</v>
      </c>
      <c r="M73" s="14">
        <f t="shared" si="81"/>
        <v>1.0185276358661099</v>
      </c>
      <c r="N73" s="14">
        <f t="shared" si="81"/>
        <v>1.0070792599200762</v>
      </c>
      <c r="O73" s="14">
        <f t="shared" si="81"/>
        <v>1.0494571953595964</v>
      </c>
      <c r="P73" s="14">
        <f t="shared" si="81"/>
        <v>1.0496369794610136</v>
      </c>
      <c r="Q73" s="14">
        <f t="shared" si="81"/>
        <v>1.0125611492735367</v>
      </c>
      <c r="R73" s="14">
        <f t="shared" si="81"/>
        <v>0.99589259215228398</v>
      </c>
      <c r="S73" s="14">
        <f t="shared" si="81"/>
        <v>1.0084106158481996</v>
      </c>
      <c r="T73" s="14">
        <v>1</v>
      </c>
      <c r="U73" s="14">
        <f t="shared" si="72"/>
        <v>1.0168128578695665</v>
      </c>
      <c r="V73" s="14">
        <f t="shared" si="73"/>
        <v>1.0005526165684413</v>
      </c>
      <c r="W73" s="14">
        <f t="shared" si="73"/>
        <v>1.0043584679811448</v>
      </c>
      <c r="X73" s="14">
        <f t="shared" si="76"/>
        <v>0.98523614310051</v>
      </c>
    </row>
    <row r="74" spans="1:24" x14ac:dyDescent="0.15">
      <c r="A74" s="4">
        <v>72</v>
      </c>
      <c r="B74" s="6" t="s">
        <v>114</v>
      </c>
      <c r="C74" s="14">
        <f t="shared" ref="C74:R74" si="82">D74/EXP(LN(D185/C185))</f>
        <v>1.6462476494587837</v>
      </c>
      <c r="D74" s="14">
        <f t="shared" si="82"/>
        <v>1.679408087159455</v>
      </c>
      <c r="E74" s="14">
        <f t="shared" si="82"/>
        <v>1.6264050779761172</v>
      </c>
      <c r="F74" s="14">
        <f t="shared" si="82"/>
        <v>1.5466142053241219</v>
      </c>
      <c r="G74" s="14">
        <f t="shared" si="82"/>
        <v>1.4632380906108577</v>
      </c>
      <c r="H74" s="14">
        <f t="shared" si="82"/>
        <v>1.3857899961342894</v>
      </c>
      <c r="I74" s="14">
        <f t="shared" si="82"/>
        <v>1.3591504235440484</v>
      </c>
      <c r="J74" s="14">
        <f t="shared" si="82"/>
        <v>1.275373881818761</v>
      </c>
      <c r="K74" s="14">
        <f t="shared" si="82"/>
        <v>1.1887855742291076</v>
      </c>
      <c r="L74" s="14">
        <f t="shared" si="82"/>
        <v>1.1408370274894422</v>
      </c>
      <c r="M74" s="14">
        <f t="shared" si="82"/>
        <v>1.0708992965717619</v>
      </c>
      <c r="N74" s="14">
        <f t="shared" si="82"/>
        <v>0.98881190323233592</v>
      </c>
      <c r="O74" s="14">
        <f t="shared" si="82"/>
        <v>1.0326662595731908</v>
      </c>
      <c r="P74" s="14">
        <f t="shared" si="82"/>
        <v>1.0499435371912627</v>
      </c>
      <c r="Q74" s="14">
        <f t="shared" si="82"/>
        <v>1.0411344817265538</v>
      </c>
      <c r="R74" s="14">
        <f t="shared" si="82"/>
        <v>1.0202038713696266</v>
      </c>
      <c r="S74" s="14">
        <f t="shared" ref="S74:S85" si="83">T74/EXP(LN(T185/S185))</f>
        <v>1.0202449806047929</v>
      </c>
      <c r="T74" s="14">
        <v>1</v>
      </c>
      <c r="U74" s="14">
        <f t="shared" si="72"/>
        <v>0.97894991015533117</v>
      </c>
      <c r="V74" s="14">
        <f t="shared" si="73"/>
        <v>0.9790211406526278</v>
      </c>
      <c r="W74" s="14">
        <f t="shared" si="73"/>
        <v>0.96046152574488741</v>
      </c>
      <c r="X74" s="14">
        <f t="shared" si="76"/>
        <v>0.92512074732628724</v>
      </c>
    </row>
    <row r="75" spans="1:24" x14ac:dyDescent="0.15">
      <c r="A75" s="4">
        <v>73</v>
      </c>
      <c r="B75" s="6" t="s">
        <v>115</v>
      </c>
      <c r="C75" s="14">
        <f t="shared" ref="C75:R75" si="84">D75/EXP(LN(D186/C186))</f>
        <v>1.1605777877073362</v>
      </c>
      <c r="D75" s="14">
        <f t="shared" si="84"/>
        <v>1.1815971989726251</v>
      </c>
      <c r="E75" s="14">
        <f t="shared" si="84"/>
        <v>1.1932325215403059</v>
      </c>
      <c r="F75" s="14">
        <f t="shared" si="84"/>
        <v>1.1941111691567419</v>
      </c>
      <c r="G75" s="14">
        <f t="shared" si="84"/>
        <v>1.1786652881961759</v>
      </c>
      <c r="H75" s="14">
        <f t="shared" si="84"/>
        <v>1.1798279200792565</v>
      </c>
      <c r="I75" s="14">
        <f t="shared" si="84"/>
        <v>1.2157666580334294</v>
      </c>
      <c r="J75" s="14">
        <f t="shared" si="84"/>
        <v>1.1835245718165099</v>
      </c>
      <c r="K75" s="14">
        <f t="shared" si="84"/>
        <v>1.1306307098571622</v>
      </c>
      <c r="L75" s="14">
        <f t="shared" si="84"/>
        <v>1.098108554315754</v>
      </c>
      <c r="M75" s="14">
        <f t="shared" si="84"/>
        <v>1.0483302184537919</v>
      </c>
      <c r="N75" s="14">
        <f t="shared" si="84"/>
        <v>1.0073841906155605</v>
      </c>
      <c r="O75" s="14">
        <f t="shared" si="84"/>
        <v>1.0346594227601669</v>
      </c>
      <c r="P75" s="14">
        <f t="shared" si="84"/>
        <v>1.0499040865444413</v>
      </c>
      <c r="Q75" s="14">
        <f t="shared" si="84"/>
        <v>1.0300093338115426</v>
      </c>
      <c r="R75" s="14">
        <f t="shared" si="84"/>
        <v>0.97328322095393749</v>
      </c>
      <c r="S75" s="14">
        <f t="shared" si="83"/>
        <v>0.97696944971055011</v>
      </c>
      <c r="T75" s="14">
        <v>1</v>
      </c>
      <c r="U75" s="14">
        <f t="shared" si="72"/>
        <v>1.0264296138652782</v>
      </c>
      <c r="V75" s="14">
        <f t="shared" si="73"/>
        <v>1.0256848365840148</v>
      </c>
      <c r="W75" s="14">
        <f t="shared" si="73"/>
        <v>1.0063618738503226</v>
      </c>
      <c r="X75" s="14">
        <f t="shared" si="76"/>
        <v>1.0301114029976166</v>
      </c>
    </row>
    <row r="76" spans="1:24" x14ac:dyDescent="0.15">
      <c r="A76" s="4">
        <v>74</v>
      </c>
      <c r="B76" s="6" t="s">
        <v>116</v>
      </c>
      <c r="C76" s="14">
        <f t="shared" ref="C76:R76" si="85">D76/EXP(LN(D187/C187))</f>
        <v>0.91855707098908324</v>
      </c>
      <c r="D76" s="14">
        <f t="shared" si="85"/>
        <v>0.93757601872328167</v>
      </c>
      <c r="E76" s="14">
        <f t="shared" si="85"/>
        <v>0.95664825139941101</v>
      </c>
      <c r="F76" s="14">
        <f t="shared" si="85"/>
        <v>0.951886058139363</v>
      </c>
      <c r="G76" s="14">
        <f t="shared" si="85"/>
        <v>0.93136038835849289</v>
      </c>
      <c r="H76" s="14">
        <f t="shared" si="85"/>
        <v>0.93448350460780005</v>
      </c>
      <c r="I76" s="14">
        <f t="shared" si="85"/>
        <v>0.96631419044881806</v>
      </c>
      <c r="J76" s="14">
        <f t="shared" si="85"/>
        <v>0.9371744862929936</v>
      </c>
      <c r="K76" s="14">
        <f t="shared" si="85"/>
        <v>0.92539974784687751</v>
      </c>
      <c r="L76" s="14">
        <f t="shared" si="85"/>
        <v>0.92027850780784315</v>
      </c>
      <c r="M76" s="14">
        <f t="shared" si="85"/>
        <v>0.93198678948514901</v>
      </c>
      <c r="N76" s="14">
        <f t="shared" si="85"/>
        <v>0.90479474861850628</v>
      </c>
      <c r="O76" s="14">
        <f t="shared" si="85"/>
        <v>0.9618970956769356</v>
      </c>
      <c r="P76" s="14">
        <f t="shared" si="85"/>
        <v>0.98669800633646243</v>
      </c>
      <c r="Q76" s="14">
        <f t="shared" si="85"/>
        <v>0.96156279021633595</v>
      </c>
      <c r="R76" s="14">
        <f t="shared" si="85"/>
        <v>0.9461092051602753</v>
      </c>
      <c r="S76" s="14">
        <f t="shared" si="83"/>
        <v>0.99616630586059274</v>
      </c>
      <c r="T76" s="14">
        <v>1</v>
      </c>
      <c r="U76" s="14">
        <f t="shared" si="72"/>
        <v>1.0123990130158771</v>
      </c>
      <c r="V76" s="14">
        <f t="shared" si="73"/>
        <v>0.99882655251791463</v>
      </c>
      <c r="W76" s="14">
        <f t="shared" si="73"/>
        <v>1.0325844366914436</v>
      </c>
      <c r="X76" s="14">
        <f t="shared" si="76"/>
        <v>1.0284836212131723</v>
      </c>
    </row>
    <row r="77" spans="1:24" x14ac:dyDescent="0.15">
      <c r="A77" s="4">
        <v>75</v>
      </c>
      <c r="B77" s="6" t="s">
        <v>117</v>
      </c>
      <c r="C77" s="14">
        <f t="shared" ref="C77:R77" si="86">D77/EXP(LN(D188/C188))</f>
        <v>0.8418834760252828</v>
      </c>
      <c r="D77" s="14">
        <f t="shared" si="86"/>
        <v>0.86121127237008566</v>
      </c>
      <c r="E77" s="14">
        <f t="shared" si="86"/>
        <v>0.86553018685340699</v>
      </c>
      <c r="F77" s="14">
        <f t="shared" si="86"/>
        <v>0.88270061096740182</v>
      </c>
      <c r="G77" s="14">
        <f t="shared" si="86"/>
        <v>0.89253999076780577</v>
      </c>
      <c r="H77" s="14">
        <f t="shared" si="86"/>
        <v>0.90008903029191278</v>
      </c>
      <c r="I77" s="14">
        <f t="shared" si="86"/>
        <v>0.94236503986619069</v>
      </c>
      <c r="J77" s="14">
        <f t="shared" si="86"/>
        <v>0.93057204997451359</v>
      </c>
      <c r="K77" s="14">
        <f t="shared" si="86"/>
        <v>0.9254616687464996</v>
      </c>
      <c r="L77" s="14">
        <f t="shared" si="86"/>
        <v>0.94722239061645652</v>
      </c>
      <c r="M77" s="14">
        <f t="shared" si="86"/>
        <v>0.94067177538830848</v>
      </c>
      <c r="N77" s="14">
        <f t="shared" si="86"/>
        <v>0.93660844159711143</v>
      </c>
      <c r="O77" s="14">
        <f t="shared" si="86"/>
        <v>0.98438847193162149</v>
      </c>
      <c r="P77" s="14">
        <f t="shared" si="86"/>
        <v>1.0285173042554798</v>
      </c>
      <c r="Q77" s="14">
        <f t="shared" si="86"/>
        <v>0.97298997328373327</v>
      </c>
      <c r="R77" s="14">
        <f t="shared" si="86"/>
        <v>0.98716021065825754</v>
      </c>
      <c r="S77" s="14">
        <f t="shared" si="83"/>
        <v>1.0243426601784889</v>
      </c>
      <c r="T77" s="14">
        <v>1</v>
      </c>
      <c r="U77" s="14">
        <f t="shared" si="72"/>
        <v>0.99106296322267151</v>
      </c>
      <c r="V77" s="14">
        <f t="shared" si="73"/>
        <v>0.97385815578674706</v>
      </c>
      <c r="W77" s="14">
        <f t="shared" si="73"/>
        <v>0.97869644766816177</v>
      </c>
      <c r="X77" s="14">
        <f t="shared" si="76"/>
        <v>0.96098198945051949</v>
      </c>
    </row>
    <row r="78" spans="1:24" x14ac:dyDescent="0.15">
      <c r="A78" s="4">
        <v>76</v>
      </c>
      <c r="B78" s="6" t="s">
        <v>118</v>
      </c>
      <c r="C78" s="14">
        <f t="shared" ref="C78:R78" si="87">D78/EXP(LN(D189/C189))</f>
        <v>1.4273997419533033</v>
      </c>
      <c r="D78" s="14">
        <f t="shared" si="87"/>
        <v>1.475598392284666</v>
      </c>
      <c r="E78" s="14">
        <f t="shared" si="87"/>
        <v>1.4422095615551949</v>
      </c>
      <c r="F78" s="14">
        <f t="shared" si="87"/>
        <v>1.3810700332779329</v>
      </c>
      <c r="G78" s="14">
        <f t="shared" si="87"/>
        <v>1.3228398656531217</v>
      </c>
      <c r="H78" s="14">
        <f t="shared" si="87"/>
        <v>1.2553725474043285</v>
      </c>
      <c r="I78" s="14">
        <f t="shared" si="87"/>
        <v>1.2356956304372488</v>
      </c>
      <c r="J78" s="14">
        <f t="shared" si="87"/>
        <v>1.1940082783411268</v>
      </c>
      <c r="K78" s="14">
        <f t="shared" si="87"/>
        <v>1.176668357390948</v>
      </c>
      <c r="L78" s="14">
        <f t="shared" si="87"/>
        <v>1.178212977023307</v>
      </c>
      <c r="M78" s="14">
        <f t="shared" si="87"/>
        <v>1.1814377761474206</v>
      </c>
      <c r="N78" s="14">
        <f t="shared" si="87"/>
        <v>1.1563070454167492</v>
      </c>
      <c r="O78" s="14">
        <f t="shared" si="87"/>
        <v>1.1558825529185812</v>
      </c>
      <c r="P78" s="14">
        <f t="shared" si="87"/>
        <v>1.0921955450979917</v>
      </c>
      <c r="Q78" s="14">
        <f t="shared" si="87"/>
        <v>1.058506638861296</v>
      </c>
      <c r="R78" s="14">
        <f t="shared" si="87"/>
        <v>1.0406265440683571</v>
      </c>
      <c r="S78" s="14">
        <f t="shared" si="83"/>
        <v>1.0296279280202998</v>
      </c>
      <c r="T78" s="14">
        <v>1</v>
      </c>
      <c r="U78" s="14">
        <f t="shared" si="72"/>
        <v>1.037694270654385</v>
      </c>
      <c r="V78" s="14">
        <f t="shared" si="73"/>
        <v>1.0103387734120508</v>
      </c>
      <c r="W78" s="14">
        <f t="shared" si="73"/>
        <v>0.9895982087795816</v>
      </c>
      <c r="X78" s="14">
        <f t="shared" si="76"/>
        <v>0.98504973146977304</v>
      </c>
    </row>
    <row r="79" spans="1:24" x14ac:dyDescent="0.15">
      <c r="A79" s="4">
        <v>77</v>
      </c>
      <c r="B79" s="6" t="s">
        <v>119</v>
      </c>
      <c r="C79" s="14">
        <f t="shared" ref="C79:R79" si="88">D79/EXP(LN(D190/C190))</f>
        <v>1.0634885821248214</v>
      </c>
      <c r="D79" s="14">
        <f t="shared" si="88"/>
        <v>1.0671627273766495</v>
      </c>
      <c r="E79" s="14">
        <f t="shared" si="88"/>
        <v>1.0850908412456324</v>
      </c>
      <c r="F79" s="14">
        <f t="shared" si="88"/>
        <v>1.0758444167292882</v>
      </c>
      <c r="G79" s="14">
        <f t="shared" si="88"/>
        <v>1.0435857509266371</v>
      </c>
      <c r="H79" s="14">
        <f t="shared" si="88"/>
        <v>1.038346236750169</v>
      </c>
      <c r="I79" s="14">
        <f t="shared" si="88"/>
        <v>1.0371599459355705</v>
      </c>
      <c r="J79" s="14">
        <f t="shared" si="88"/>
        <v>1.0012986483463624</v>
      </c>
      <c r="K79" s="14">
        <f t="shared" si="88"/>
        <v>1.0170106696644046</v>
      </c>
      <c r="L79" s="14">
        <f t="shared" si="88"/>
        <v>1.0027215525489817</v>
      </c>
      <c r="M79" s="14">
        <f t="shared" si="88"/>
        <v>1.0578131927182339</v>
      </c>
      <c r="N79" s="14">
        <f t="shared" si="88"/>
        <v>1.0433362425368098</v>
      </c>
      <c r="O79" s="14">
        <f t="shared" si="88"/>
        <v>1.0438383945833278</v>
      </c>
      <c r="P79" s="14">
        <f t="shared" si="88"/>
        <v>1.0191518503609016</v>
      </c>
      <c r="Q79" s="14">
        <f t="shared" si="88"/>
        <v>1.0114013845434133</v>
      </c>
      <c r="R79" s="14">
        <f t="shared" si="88"/>
        <v>0.99499163329305962</v>
      </c>
      <c r="S79" s="14">
        <f t="shared" si="83"/>
        <v>1.0164005484323448</v>
      </c>
      <c r="T79" s="14">
        <v>1</v>
      </c>
      <c r="U79" s="14">
        <f t="shared" si="72"/>
        <v>0.98565078425167496</v>
      </c>
      <c r="V79" s="14">
        <f t="shared" si="73"/>
        <v>0.98146748526520167</v>
      </c>
      <c r="W79" s="14">
        <f t="shared" si="73"/>
        <v>0.96116641824354809</v>
      </c>
      <c r="X79" s="14">
        <f t="shared" si="76"/>
        <v>0.96709719544178863</v>
      </c>
    </row>
    <row r="80" spans="1:24" x14ac:dyDescent="0.15">
      <c r="A80" s="4">
        <v>78</v>
      </c>
      <c r="B80" s="6" t="s">
        <v>120</v>
      </c>
      <c r="C80" s="14">
        <f t="shared" ref="C80:R80" si="89">D80/EXP(LN(D191/C191))</f>
        <v>1.5800697825040049</v>
      </c>
      <c r="D80" s="14">
        <f t="shared" si="89"/>
        <v>1.5666113161921393</v>
      </c>
      <c r="E80" s="14">
        <f t="shared" si="89"/>
        <v>1.5995620936583157</v>
      </c>
      <c r="F80" s="14">
        <f t="shared" si="89"/>
        <v>1.6675160335892687</v>
      </c>
      <c r="G80" s="14">
        <f t="shared" si="89"/>
        <v>1.6912924616285903</v>
      </c>
      <c r="H80" s="14">
        <f t="shared" si="89"/>
        <v>1.7475920393814643</v>
      </c>
      <c r="I80" s="14">
        <f t="shared" si="89"/>
        <v>1.7789859228683189</v>
      </c>
      <c r="J80" s="14">
        <f t="shared" si="89"/>
        <v>1.6691645199790053</v>
      </c>
      <c r="K80" s="14">
        <f t="shared" si="89"/>
        <v>1.516631856636965</v>
      </c>
      <c r="L80" s="14">
        <f t="shared" si="89"/>
        <v>1.4596202185003657</v>
      </c>
      <c r="M80" s="14">
        <f t="shared" si="89"/>
        <v>1.387367785067922</v>
      </c>
      <c r="N80" s="14">
        <f t="shared" si="89"/>
        <v>1.2966867999170273</v>
      </c>
      <c r="O80" s="14">
        <f t="shared" si="89"/>
        <v>1.2865360569510726</v>
      </c>
      <c r="P80" s="14">
        <f t="shared" si="89"/>
        <v>1.2404265263967009</v>
      </c>
      <c r="Q80" s="14">
        <f t="shared" si="89"/>
        <v>1.1590990074024419</v>
      </c>
      <c r="R80" s="14">
        <f t="shared" si="89"/>
        <v>1.1061291463050649</v>
      </c>
      <c r="S80" s="14">
        <f t="shared" si="83"/>
        <v>1.0235884360062828</v>
      </c>
      <c r="T80" s="14">
        <v>1</v>
      </c>
      <c r="U80" s="14">
        <f t="shared" si="72"/>
        <v>1.0066683249698307</v>
      </c>
      <c r="V80" s="14">
        <f t="shared" si="73"/>
        <v>0.95617215170018299</v>
      </c>
      <c r="W80" s="14">
        <f t="shared" si="73"/>
        <v>0.95707717125662561</v>
      </c>
      <c r="X80" s="14">
        <f t="shared" si="76"/>
        <v>0.91389865279746629</v>
      </c>
    </row>
    <row r="81" spans="1:24" x14ac:dyDescent="0.15">
      <c r="A81" s="4">
        <v>79</v>
      </c>
      <c r="B81" s="6" t="s">
        <v>121</v>
      </c>
      <c r="C81" s="14">
        <f t="shared" ref="C81:R81" si="90">D81/EXP(LN(D192/C192))</f>
        <v>1.07084221304294</v>
      </c>
      <c r="D81" s="14">
        <f t="shared" si="90"/>
        <v>1.1072149375265075</v>
      </c>
      <c r="E81" s="14">
        <f t="shared" si="90"/>
        <v>1.1108361917624168</v>
      </c>
      <c r="F81" s="14">
        <f t="shared" si="90"/>
        <v>1.1322731385949794</v>
      </c>
      <c r="G81" s="14">
        <f t="shared" si="90"/>
        <v>1.134807638193406</v>
      </c>
      <c r="H81" s="14">
        <f t="shared" si="90"/>
        <v>1.1043702283452583</v>
      </c>
      <c r="I81" s="14">
        <f t="shared" si="90"/>
        <v>1.1372218208461771</v>
      </c>
      <c r="J81" s="14">
        <f t="shared" si="90"/>
        <v>1.0968069769910582</v>
      </c>
      <c r="K81" s="14">
        <f t="shared" si="90"/>
        <v>1.0693882783095496</v>
      </c>
      <c r="L81" s="14">
        <f t="shared" si="90"/>
        <v>1.0744489533705035</v>
      </c>
      <c r="M81" s="14">
        <f t="shared" si="90"/>
        <v>1.0789722302409184</v>
      </c>
      <c r="N81" s="14">
        <f t="shared" si="90"/>
        <v>1.0538940116241258</v>
      </c>
      <c r="O81" s="14">
        <f t="shared" si="90"/>
        <v>1.0674204876903806</v>
      </c>
      <c r="P81" s="14">
        <f t="shared" si="90"/>
        <v>1.0337618548150664</v>
      </c>
      <c r="Q81" s="14">
        <f t="shared" si="90"/>
        <v>1.031433824362602</v>
      </c>
      <c r="R81" s="14">
        <f t="shared" si="90"/>
        <v>1.0152602167101634</v>
      </c>
      <c r="S81" s="14">
        <f t="shared" si="83"/>
        <v>1.0205710566827055</v>
      </c>
      <c r="T81" s="14">
        <v>1</v>
      </c>
      <c r="U81" s="14">
        <f t="shared" si="72"/>
        <v>1.0057698021122357</v>
      </c>
      <c r="V81" s="14">
        <f t="shared" si="73"/>
        <v>0.98253011140747004</v>
      </c>
      <c r="W81" s="14">
        <f t="shared" si="73"/>
        <v>0.97047679433187128</v>
      </c>
      <c r="X81" s="14">
        <f t="shared" si="76"/>
        <v>0.95821517045266613</v>
      </c>
    </row>
    <row r="82" spans="1:24" x14ac:dyDescent="0.15">
      <c r="A82" s="4">
        <v>80</v>
      </c>
      <c r="B82" s="6" t="s">
        <v>122</v>
      </c>
      <c r="C82" s="14">
        <f t="shared" ref="C82:R82" si="91">D82/EXP(LN(D193/C193))</f>
        <v>0.63599472253174638</v>
      </c>
      <c r="D82" s="14">
        <f t="shared" si="91"/>
        <v>0.65640963511267425</v>
      </c>
      <c r="E82" s="14">
        <f t="shared" si="91"/>
        <v>0.69094489427787953</v>
      </c>
      <c r="F82" s="14">
        <f t="shared" si="91"/>
        <v>0.74018392971300218</v>
      </c>
      <c r="G82" s="14">
        <f t="shared" si="91"/>
        <v>0.77294414548658763</v>
      </c>
      <c r="H82" s="14">
        <f t="shared" si="91"/>
        <v>0.79088725065126009</v>
      </c>
      <c r="I82" s="14">
        <f t="shared" si="91"/>
        <v>0.82296460866139054</v>
      </c>
      <c r="J82" s="14">
        <f t="shared" si="91"/>
        <v>0.85391336101636972</v>
      </c>
      <c r="K82" s="14">
        <f t="shared" si="91"/>
        <v>0.8748080009052599</v>
      </c>
      <c r="L82" s="14">
        <f t="shared" si="91"/>
        <v>0.91469597974349504</v>
      </c>
      <c r="M82" s="14">
        <f t="shared" si="91"/>
        <v>0.93395688415810119</v>
      </c>
      <c r="N82" s="14">
        <f t="shared" si="91"/>
        <v>0.96327984085228746</v>
      </c>
      <c r="O82" s="14">
        <f t="shared" si="91"/>
        <v>0.98726826320341976</v>
      </c>
      <c r="P82" s="14">
        <f t="shared" si="91"/>
        <v>0.9754893003689602</v>
      </c>
      <c r="Q82" s="14">
        <f t="shared" si="91"/>
        <v>0.97809087620349522</v>
      </c>
      <c r="R82" s="14">
        <f t="shared" si="91"/>
        <v>0.96164866362579782</v>
      </c>
      <c r="S82" s="14">
        <f t="shared" si="83"/>
        <v>0.99470445434346433</v>
      </c>
      <c r="T82" s="14">
        <v>1</v>
      </c>
      <c r="U82" s="14">
        <f t="shared" si="72"/>
        <v>1.0024387512387705</v>
      </c>
      <c r="V82" s="14">
        <f t="shared" si="73"/>
        <v>1.0097040210793327</v>
      </c>
      <c r="W82" s="14">
        <f t="shared" si="73"/>
        <v>1.0514539305206301</v>
      </c>
      <c r="X82" s="14">
        <f t="shared" si="76"/>
        <v>1.0339030088118939</v>
      </c>
    </row>
    <row r="83" spans="1:24" x14ac:dyDescent="0.15">
      <c r="A83" s="4">
        <v>81</v>
      </c>
      <c r="B83" s="6" t="s">
        <v>123</v>
      </c>
      <c r="C83" s="14">
        <f t="shared" ref="C83:R83" si="92">D83/EXP(LN(D194/C194))</f>
        <v>0.62033255724438752</v>
      </c>
      <c r="D83" s="14">
        <f t="shared" si="92"/>
        <v>0.65404214141205541</v>
      </c>
      <c r="E83" s="14">
        <f t="shared" si="92"/>
        <v>0.66162891421264702</v>
      </c>
      <c r="F83" s="14">
        <f t="shared" si="92"/>
        <v>0.67115050488106742</v>
      </c>
      <c r="G83" s="14">
        <f t="shared" si="92"/>
        <v>0.67170803238111043</v>
      </c>
      <c r="H83" s="14">
        <f t="shared" si="92"/>
        <v>0.66851177199327583</v>
      </c>
      <c r="I83" s="14">
        <f t="shared" si="92"/>
        <v>0.68014138515305922</v>
      </c>
      <c r="J83" s="14">
        <f t="shared" si="92"/>
        <v>0.72831119335257366</v>
      </c>
      <c r="K83" s="14">
        <f t="shared" si="92"/>
        <v>0.78676807196781362</v>
      </c>
      <c r="L83" s="14">
        <f t="shared" si="92"/>
        <v>0.86063795152946421</v>
      </c>
      <c r="M83" s="14">
        <f t="shared" si="92"/>
        <v>0.88855666173811942</v>
      </c>
      <c r="N83" s="14">
        <f t="shared" si="92"/>
        <v>0.92438394462258344</v>
      </c>
      <c r="O83" s="14">
        <f t="shared" si="92"/>
        <v>0.95373328960239667</v>
      </c>
      <c r="P83" s="14">
        <f t="shared" si="92"/>
        <v>0.95230635552810583</v>
      </c>
      <c r="Q83" s="14">
        <f t="shared" si="92"/>
        <v>0.95674287495767929</v>
      </c>
      <c r="R83" s="14">
        <f t="shared" si="92"/>
        <v>0.95089757423467713</v>
      </c>
      <c r="S83" s="14">
        <f t="shared" si="83"/>
        <v>1.0047585952450084</v>
      </c>
      <c r="T83" s="14">
        <v>1</v>
      </c>
      <c r="U83" s="14">
        <f t="shared" si="72"/>
        <v>1.0418872912420174</v>
      </c>
      <c r="V83" s="14">
        <f t="shared" si="73"/>
        <v>1.02997661319737</v>
      </c>
      <c r="W83" s="14">
        <f t="shared" si="73"/>
        <v>1.0483375392267487</v>
      </c>
      <c r="X83" s="14">
        <f t="shared" si="76"/>
        <v>1.0478669872306769</v>
      </c>
    </row>
    <row r="84" spans="1:24" x14ac:dyDescent="0.15">
      <c r="A84" s="4">
        <v>82</v>
      </c>
      <c r="B84" s="6" t="s">
        <v>124</v>
      </c>
      <c r="C84" s="14">
        <f t="shared" ref="C84:R84" si="93">D84/EXP(LN(D195/C195))</f>
        <v>1.4529029036997869</v>
      </c>
      <c r="D84" s="14">
        <f t="shared" si="93"/>
        <v>1.4862647106774778</v>
      </c>
      <c r="E84" s="14">
        <f t="shared" si="93"/>
        <v>1.4241664454268712</v>
      </c>
      <c r="F84" s="14">
        <f t="shared" si="93"/>
        <v>1.3772365447451953</v>
      </c>
      <c r="G84" s="14">
        <f t="shared" si="93"/>
        <v>1.3942362930822696</v>
      </c>
      <c r="H84" s="14">
        <f t="shared" si="93"/>
        <v>1.3262790603136152</v>
      </c>
      <c r="I84" s="14">
        <f t="shared" si="93"/>
        <v>1.3102953502198278</v>
      </c>
      <c r="J84" s="14">
        <f t="shared" si="93"/>
        <v>1.2155969077835487</v>
      </c>
      <c r="K84" s="14">
        <f t="shared" si="93"/>
        <v>1.1906790267918161</v>
      </c>
      <c r="L84" s="14">
        <f t="shared" si="93"/>
        <v>1.1263311526315691</v>
      </c>
      <c r="M84" s="14">
        <f t="shared" si="93"/>
        <v>1.0901447700336935</v>
      </c>
      <c r="N84" s="14">
        <f t="shared" si="93"/>
        <v>1.0459374925123976</v>
      </c>
      <c r="O84" s="14">
        <f t="shared" si="93"/>
        <v>1.075350260215741</v>
      </c>
      <c r="P84" s="14">
        <f t="shared" si="93"/>
        <v>1.0739720527379231</v>
      </c>
      <c r="Q84" s="14">
        <f t="shared" si="93"/>
        <v>1.0764790003704099</v>
      </c>
      <c r="R84" s="14">
        <f t="shared" si="93"/>
        <v>1.0401242646629947</v>
      </c>
      <c r="S84" s="14">
        <f t="shared" si="83"/>
        <v>1.0124109290139816</v>
      </c>
      <c r="T84" s="14">
        <v>1</v>
      </c>
      <c r="U84" s="14">
        <f t="shared" si="72"/>
        <v>1.0222039003913463</v>
      </c>
      <c r="V84" s="14">
        <f t="shared" si="73"/>
        <v>0.96675108636048734</v>
      </c>
      <c r="W84" s="14">
        <f t="shared" si="73"/>
        <v>0.90674019296175234</v>
      </c>
      <c r="X84" s="14">
        <f t="shared" si="76"/>
        <v>0.93413209815672194</v>
      </c>
    </row>
    <row r="85" spans="1:24" x14ac:dyDescent="0.15">
      <c r="A85" s="4">
        <v>83</v>
      </c>
      <c r="B85" s="6" t="s">
        <v>125</v>
      </c>
      <c r="C85" s="14">
        <f t="shared" ref="C85:R85" si="94">D85/EXP(LN(D196/C196))</f>
        <v>1.105089691362515</v>
      </c>
      <c r="D85" s="14">
        <f t="shared" si="94"/>
        <v>1.1239005386808045</v>
      </c>
      <c r="E85" s="14">
        <f t="shared" si="94"/>
        <v>1.08242365441462</v>
      </c>
      <c r="F85" s="14">
        <f t="shared" si="94"/>
        <v>1.0415097548653902</v>
      </c>
      <c r="G85" s="14">
        <f t="shared" si="94"/>
        <v>1.0516239435406924</v>
      </c>
      <c r="H85" s="14">
        <f t="shared" si="94"/>
        <v>0.99746073768308174</v>
      </c>
      <c r="I85" s="14">
        <f t="shared" si="94"/>
        <v>0.97979799598156747</v>
      </c>
      <c r="J85" s="14">
        <f t="shared" si="94"/>
        <v>0.93866847579174173</v>
      </c>
      <c r="K85" s="14">
        <f t="shared" si="94"/>
        <v>0.92582964259893807</v>
      </c>
      <c r="L85" s="14">
        <f t="shared" si="94"/>
        <v>0.90004733604628828</v>
      </c>
      <c r="M85" s="14">
        <f t="shared" si="94"/>
        <v>0.88538682372831434</v>
      </c>
      <c r="N85" s="14">
        <f t="shared" si="94"/>
        <v>0.92545846467538517</v>
      </c>
      <c r="O85" s="14">
        <f t="shared" si="94"/>
        <v>0.91439972324928698</v>
      </c>
      <c r="P85" s="14">
        <f t="shared" si="94"/>
        <v>0.95397666104179668</v>
      </c>
      <c r="Q85" s="14">
        <f t="shared" si="94"/>
        <v>1.0061458408631223</v>
      </c>
      <c r="R85" s="14">
        <f t="shared" si="94"/>
        <v>1.0058346326939522</v>
      </c>
      <c r="S85" s="14">
        <f t="shared" si="83"/>
        <v>0.99892580764417116</v>
      </c>
      <c r="T85" s="14">
        <v>1</v>
      </c>
      <c r="U85" s="14">
        <f t="shared" si="72"/>
        <v>0.99771592230966633</v>
      </c>
      <c r="V85" s="14">
        <f t="shared" si="73"/>
        <v>0.92915787764559876</v>
      </c>
      <c r="W85" s="14">
        <f t="shared" si="73"/>
        <v>0.8694504917179714</v>
      </c>
      <c r="X85" s="14">
        <f t="shared" si="76"/>
        <v>0.89313490359437664</v>
      </c>
    </row>
    <row r="86" spans="1:24" x14ac:dyDescent="0.15">
      <c r="A86" s="4">
        <v>84</v>
      </c>
      <c r="B86" s="6" t="s">
        <v>126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</row>
    <row r="87" spans="1:24" x14ac:dyDescent="0.15">
      <c r="A87" s="4">
        <v>85</v>
      </c>
      <c r="B87" s="6" t="s">
        <v>127</v>
      </c>
      <c r="C87" s="14">
        <f t="shared" ref="C87:S87" si="95">D87/EXP(LN(D198/C198))</f>
        <v>0.78254868866172167</v>
      </c>
      <c r="D87" s="14">
        <f t="shared" si="95"/>
        <v>0.81182024302378197</v>
      </c>
      <c r="E87" s="14">
        <f t="shared" si="95"/>
        <v>0.80178904172913601</v>
      </c>
      <c r="F87" s="14">
        <f t="shared" si="95"/>
        <v>0.7861680161524699</v>
      </c>
      <c r="G87" s="14">
        <f t="shared" si="95"/>
        <v>0.81660813054806713</v>
      </c>
      <c r="H87" s="14">
        <f t="shared" si="95"/>
        <v>0.7991139120946118</v>
      </c>
      <c r="I87" s="14">
        <f t="shared" si="95"/>
        <v>0.82234633074877039</v>
      </c>
      <c r="J87" s="14">
        <f t="shared" si="95"/>
        <v>0.79956316314780762</v>
      </c>
      <c r="K87" s="14">
        <f t="shared" si="95"/>
        <v>0.83131834239683067</v>
      </c>
      <c r="L87" s="14">
        <f t="shared" si="95"/>
        <v>0.83228298714121507</v>
      </c>
      <c r="M87" s="14">
        <f t="shared" si="95"/>
        <v>0.85870891264346327</v>
      </c>
      <c r="N87" s="14">
        <f t="shared" si="95"/>
        <v>0.88260338449038123</v>
      </c>
      <c r="O87" s="14">
        <f t="shared" si="95"/>
        <v>0.9383007042713849</v>
      </c>
      <c r="P87" s="14">
        <f t="shared" si="95"/>
        <v>0.94303773275671232</v>
      </c>
      <c r="Q87" s="14">
        <f t="shared" si="95"/>
        <v>1.0047310700874394</v>
      </c>
      <c r="R87" s="14">
        <f t="shared" si="95"/>
        <v>1.0134542888967961</v>
      </c>
      <c r="S87" s="14">
        <f t="shared" si="95"/>
        <v>1.0393862620072931</v>
      </c>
      <c r="T87" s="14">
        <v>1</v>
      </c>
      <c r="U87" s="14">
        <f t="shared" ref="U87:X102" si="96">T87*EXP(LN(U198/T198))</f>
        <v>1.0537226980102481</v>
      </c>
      <c r="V87" s="14">
        <f t="shared" si="96"/>
        <v>1.0052791443484381</v>
      </c>
      <c r="W87" s="14">
        <f t="shared" si="96"/>
        <v>0.97242856936621191</v>
      </c>
      <c r="X87" s="14">
        <f t="shared" si="96"/>
        <v>1.0067836251130566</v>
      </c>
    </row>
    <row r="88" spans="1:24" x14ac:dyDescent="0.15">
      <c r="A88" s="4">
        <v>86</v>
      </c>
      <c r="B88" s="6" t="s">
        <v>128</v>
      </c>
      <c r="C88" s="14">
        <f t="shared" ref="C88:S88" si="97">D88/EXP(LN(D199/C199))</f>
        <v>1.021250466696624</v>
      </c>
      <c r="D88" s="14">
        <f t="shared" si="97"/>
        <v>1.0603046828610374</v>
      </c>
      <c r="E88" s="14">
        <f t="shared" si="97"/>
        <v>1.0413211051236633</v>
      </c>
      <c r="F88" s="14">
        <f t="shared" si="97"/>
        <v>1.0679278716152019</v>
      </c>
      <c r="G88" s="14">
        <f t="shared" si="97"/>
        <v>1.0527252683874715</v>
      </c>
      <c r="H88" s="14">
        <f t="shared" si="97"/>
        <v>1.0286994066009298</v>
      </c>
      <c r="I88" s="14">
        <f t="shared" si="97"/>
        <v>1.0363643891029042</v>
      </c>
      <c r="J88" s="14">
        <f t="shared" si="97"/>
        <v>1.0171547987384308</v>
      </c>
      <c r="K88" s="14">
        <f t="shared" si="97"/>
        <v>1.0044754242615768</v>
      </c>
      <c r="L88" s="14">
        <f t="shared" si="97"/>
        <v>1.0212335345325567</v>
      </c>
      <c r="M88" s="14">
        <f t="shared" si="97"/>
        <v>1.0541980762555294</v>
      </c>
      <c r="N88" s="14">
        <f t="shared" si="97"/>
        <v>1.0507925866590653</v>
      </c>
      <c r="O88" s="14">
        <f t="shared" si="97"/>
        <v>1.0571960951680464</v>
      </c>
      <c r="P88" s="14">
        <f t="shared" si="97"/>
        <v>1.0247039861335772</v>
      </c>
      <c r="Q88" s="14">
        <f t="shared" si="97"/>
        <v>1.004331068454106</v>
      </c>
      <c r="R88" s="14">
        <f t="shared" si="97"/>
        <v>0.9992795372148241</v>
      </c>
      <c r="S88" s="14">
        <f t="shared" si="97"/>
        <v>1.0220067420906305</v>
      </c>
      <c r="T88" s="14">
        <v>1</v>
      </c>
      <c r="U88" s="14">
        <f t="shared" si="96"/>
        <v>0.98017484095399876</v>
      </c>
      <c r="V88" s="14">
        <f t="shared" si="96"/>
        <v>0.91570372208147288</v>
      </c>
      <c r="W88" s="14">
        <f t="shared" si="96"/>
        <v>0.89258409932582383</v>
      </c>
      <c r="X88" s="14">
        <f t="shared" si="96"/>
        <v>0.88606249677785254</v>
      </c>
    </row>
    <row r="89" spans="1:24" x14ac:dyDescent="0.15">
      <c r="A89" s="4">
        <v>87</v>
      </c>
      <c r="B89" s="6" t="s">
        <v>129</v>
      </c>
      <c r="C89" s="14">
        <f t="shared" ref="C89:S89" si="98">D89/EXP(LN(D200/C200))</f>
        <v>1.1944258802992103</v>
      </c>
      <c r="D89" s="14">
        <f t="shared" si="98"/>
        <v>1.2579631211922591</v>
      </c>
      <c r="E89" s="14">
        <f t="shared" si="98"/>
        <v>1.2530091932726828</v>
      </c>
      <c r="F89" s="14">
        <f t="shared" si="98"/>
        <v>1.2525108597320163</v>
      </c>
      <c r="G89" s="14">
        <f t="shared" si="98"/>
        <v>1.2557962273408467</v>
      </c>
      <c r="H89" s="14">
        <f t="shared" si="98"/>
        <v>1.2055046751474476</v>
      </c>
      <c r="I89" s="14">
        <f t="shared" si="98"/>
        <v>1.2275667280101077</v>
      </c>
      <c r="J89" s="14">
        <f t="shared" si="98"/>
        <v>1.2251245050277573</v>
      </c>
      <c r="K89" s="14">
        <f t="shared" si="98"/>
        <v>1.1932848570388859</v>
      </c>
      <c r="L89" s="14">
        <f t="shared" si="98"/>
        <v>1.2265873779795951</v>
      </c>
      <c r="M89" s="14">
        <f t="shared" si="98"/>
        <v>1.2220081993269711</v>
      </c>
      <c r="N89" s="14">
        <f t="shared" si="98"/>
        <v>1.259610839175497</v>
      </c>
      <c r="O89" s="14">
        <f t="shared" si="98"/>
        <v>1.2129170024512088</v>
      </c>
      <c r="P89" s="14">
        <f t="shared" si="98"/>
        <v>1.1079632859845689</v>
      </c>
      <c r="Q89" s="14">
        <f t="shared" si="98"/>
        <v>1.0322316584146687</v>
      </c>
      <c r="R89" s="14">
        <f t="shared" si="98"/>
        <v>0.9624539735240506</v>
      </c>
      <c r="S89" s="14">
        <f t="shared" si="98"/>
        <v>0.95286061553137913</v>
      </c>
      <c r="T89" s="14">
        <v>1</v>
      </c>
      <c r="U89" s="14">
        <f t="shared" si="96"/>
        <v>0.92605230977094088</v>
      </c>
      <c r="V89" s="14">
        <f t="shared" si="96"/>
        <v>0.91824936575606986</v>
      </c>
      <c r="W89" s="14">
        <f t="shared" si="96"/>
        <v>0.92788154764573527</v>
      </c>
      <c r="X89" s="14">
        <f t="shared" si="96"/>
        <v>0.89969080106800947</v>
      </c>
    </row>
    <row r="90" spans="1:24" x14ac:dyDescent="0.15">
      <c r="A90" s="4">
        <v>88</v>
      </c>
      <c r="B90" s="6" t="s">
        <v>130</v>
      </c>
      <c r="C90" s="14">
        <f t="shared" ref="C90:S90" si="99">D90/EXP(LN(D201/C201))</f>
        <v>1.005445872855127</v>
      </c>
      <c r="D90" s="14">
        <f t="shared" si="99"/>
        <v>1.0439507761356808</v>
      </c>
      <c r="E90" s="14">
        <f t="shared" si="99"/>
        <v>1.0297012620597388</v>
      </c>
      <c r="F90" s="14">
        <f t="shared" si="99"/>
        <v>1.029936963753272</v>
      </c>
      <c r="G90" s="14">
        <f t="shared" si="99"/>
        <v>0.99197529487958158</v>
      </c>
      <c r="H90" s="14">
        <f t="shared" si="99"/>
        <v>0.97246204894781152</v>
      </c>
      <c r="I90" s="14">
        <f t="shared" si="99"/>
        <v>0.97878115861645176</v>
      </c>
      <c r="J90" s="14">
        <f t="shared" si="99"/>
        <v>0.97114163817803367</v>
      </c>
      <c r="K90" s="14">
        <f t="shared" si="99"/>
        <v>0.95478029234022033</v>
      </c>
      <c r="L90" s="14">
        <f t="shared" si="99"/>
        <v>0.97352646969851575</v>
      </c>
      <c r="M90" s="14">
        <f t="shared" si="99"/>
        <v>0.9967878144221084</v>
      </c>
      <c r="N90" s="14">
        <f t="shared" si="99"/>
        <v>0.99615088161972631</v>
      </c>
      <c r="O90" s="14">
        <f t="shared" si="99"/>
        <v>1.0288767954084168</v>
      </c>
      <c r="P90" s="14">
        <f t="shared" si="99"/>
        <v>0.98622504872422134</v>
      </c>
      <c r="Q90" s="14">
        <f t="shared" si="99"/>
        <v>0.97929627742244474</v>
      </c>
      <c r="R90" s="14">
        <f t="shared" si="99"/>
        <v>0.97480408702573873</v>
      </c>
      <c r="S90" s="14">
        <f t="shared" si="99"/>
        <v>0.99336962794103423</v>
      </c>
      <c r="T90" s="14">
        <v>1</v>
      </c>
      <c r="U90" s="14">
        <f t="shared" si="96"/>
        <v>1.0339530386016624</v>
      </c>
      <c r="V90" s="14">
        <f t="shared" si="96"/>
        <v>1.0093832655437818</v>
      </c>
      <c r="W90" s="14">
        <f t="shared" si="96"/>
        <v>1.000794118301501</v>
      </c>
      <c r="X90" s="14">
        <f t="shared" si="96"/>
        <v>1.0215288534804516</v>
      </c>
    </row>
    <row r="91" spans="1:24" x14ac:dyDescent="0.15">
      <c r="A91" s="4">
        <v>89</v>
      </c>
      <c r="B91" s="6" t="s">
        <v>131</v>
      </c>
      <c r="C91" s="14">
        <f t="shared" ref="C91:S91" si="100">D91/EXP(LN(D202/C202))</f>
        <v>1.138622682074693</v>
      </c>
      <c r="D91" s="14">
        <f t="shared" si="100"/>
        <v>1.1653005437882125</v>
      </c>
      <c r="E91" s="14">
        <f t="shared" si="100"/>
        <v>1.1617944805563285</v>
      </c>
      <c r="F91" s="14">
        <f t="shared" si="100"/>
        <v>1.163294771157394</v>
      </c>
      <c r="G91" s="14">
        <f t="shared" si="100"/>
        <v>1.1274376560578792</v>
      </c>
      <c r="H91" s="14">
        <f t="shared" si="100"/>
        <v>1.0926385114632349</v>
      </c>
      <c r="I91" s="14">
        <f t="shared" si="100"/>
        <v>1.086652973588933</v>
      </c>
      <c r="J91" s="14">
        <f t="shared" si="100"/>
        <v>1.0914747531626636</v>
      </c>
      <c r="K91" s="14">
        <f t="shared" si="100"/>
        <v>1.0754924862380839</v>
      </c>
      <c r="L91" s="14">
        <f t="shared" si="100"/>
        <v>1.0903601055058445</v>
      </c>
      <c r="M91" s="14">
        <f t="shared" si="100"/>
        <v>1.1040790092463437</v>
      </c>
      <c r="N91" s="14">
        <f t="shared" si="100"/>
        <v>1.1115161584529227</v>
      </c>
      <c r="O91" s="14">
        <f t="shared" si="100"/>
        <v>1.1152474887747117</v>
      </c>
      <c r="P91" s="14">
        <f t="shared" si="100"/>
        <v>1.0754881912543104</v>
      </c>
      <c r="Q91" s="14">
        <f t="shared" si="100"/>
        <v>1.0346464777347453</v>
      </c>
      <c r="R91" s="14">
        <f t="shared" si="100"/>
        <v>1.0017691648577685</v>
      </c>
      <c r="S91" s="14">
        <f t="shared" si="100"/>
        <v>1.0082196788902218</v>
      </c>
      <c r="T91" s="14">
        <v>1</v>
      </c>
      <c r="U91" s="14">
        <f t="shared" si="96"/>
        <v>1.0063807726308507</v>
      </c>
      <c r="V91" s="14">
        <f t="shared" si="96"/>
        <v>0.96771186104790863</v>
      </c>
      <c r="W91" s="14">
        <f t="shared" si="96"/>
        <v>0.94908588933187221</v>
      </c>
      <c r="X91" s="14">
        <f t="shared" si="96"/>
        <v>0.9503349934594495</v>
      </c>
    </row>
    <row r="92" spans="1:24" x14ac:dyDescent="0.15">
      <c r="A92" s="4">
        <v>90</v>
      </c>
      <c r="B92" s="6" t="s">
        <v>132</v>
      </c>
      <c r="C92" s="14">
        <f t="shared" ref="C92:S92" si="101">D92/EXP(LN(D203/C203))</f>
        <v>0.64017674369350586</v>
      </c>
      <c r="D92" s="14">
        <f t="shared" si="101"/>
        <v>0.6667496110193748</v>
      </c>
      <c r="E92" s="14">
        <f t="shared" si="101"/>
        <v>0.68309195343783158</v>
      </c>
      <c r="F92" s="14">
        <f t="shared" si="101"/>
        <v>0.7102008799911026</v>
      </c>
      <c r="G92" s="14">
        <f t="shared" si="101"/>
        <v>0.7196564114274423</v>
      </c>
      <c r="H92" s="14">
        <f t="shared" si="101"/>
        <v>0.73047420682120057</v>
      </c>
      <c r="I92" s="14">
        <f t="shared" si="101"/>
        <v>0.77047202478881804</v>
      </c>
      <c r="J92" s="14">
        <f t="shared" si="101"/>
        <v>0.79445485916246317</v>
      </c>
      <c r="K92" s="14">
        <f t="shared" si="101"/>
        <v>0.7941718488902183</v>
      </c>
      <c r="L92" s="14">
        <f t="shared" si="101"/>
        <v>0.83311471108847979</v>
      </c>
      <c r="M92" s="14">
        <f t="shared" si="101"/>
        <v>0.94712650707704271</v>
      </c>
      <c r="N92" s="14">
        <f t="shared" si="101"/>
        <v>1.0072458359717251</v>
      </c>
      <c r="O92" s="14">
        <f t="shared" si="101"/>
        <v>1.0816738797197785</v>
      </c>
      <c r="P92" s="14">
        <f t="shared" si="101"/>
        <v>1.0592954109755799</v>
      </c>
      <c r="Q92" s="14">
        <f t="shared" si="101"/>
        <v>1.0653455994661998</v>
      </c>
      <c r="R92" s="14">
        <f t="shared" si="101"/>
        <v>0.99427959611647487</v>
      </c>
      <c r="S92" s="14">
        <f t="shared" si="101"/>
        <v>0.98824759404151563</v>
      </c>
      <c r="T92" s="14">
        <v>1</v>
      </c>
      <c r="U92" s="14">
        <f t="shared" si="96"/>
        <v>1.037045501289112</v>
      </c>
      <c r="V92" s="14">
        <f t="shared" si="96"/>
        <v>1.1103054134054722</v>
      </c>
      <c r="W92" s="14">
        <f t="shared" si="96"/>
        <v>1.1126415665497436</v>
      </c>
      <c r="X92" s="14">
        <f t="shared" si="96"/>
        <v>1.1492517077850515</v>
      </c>
    </row>
    <row r="93" spans="1:24" x14ac:dyDescent="0.15">
      <c r="A93" s="4">
        <v>91</v>
      </c>
      <c r="B93" s="6" t="s">
        <v>133</v>
      </c>
      <c r="C93" s="14">
        <f t="shared" ref="C93:S93" si="102">D93/EXP(LN(D204/C204))</f>
        <v>1.007809278899003</v>
      </c>
      <c r="D93" s="14">
        <f t="shared" si="102"/>
        <v>1.0522208386601117</v>
      </c>
      <c r="E93" s="14">
        <f t="shared" si="102"/>
        <v>1.0007899618271361</v>
      </c>
      <c r="F93" s="14">
        <f t="shared" si="102"/>
        <v>0.99593594071925295</v>
      </c>
      <c r="G93" s="14">
        <f t="shared" si="102"/>
        <v>1.0079587862188419</v>
      </c>
      <c r="H93" s="14">
        <f t="shared" si="102"/>
        <v>0.99318373130247695</v>
      </c>
      <c r="I93" s="14">
        <f t="shared" si="102"/>
        <v>1.0205478663086867</v>
      </c>
      <c r="J93" s="14">
        <f t="shared" si="102"/>
        <v>0.97969581305587561</v>
      </c>
      <c r="K93" s="14">
        <f t="shared" si="102"/>
        <v>1.0064933716626279</v>
      </c>
      <c r="L93" s="14">
        <f t="shared" si="102"/>
        <v>1.0586503094588924</v>
      </c>
      <c r="M93" s="14">
        <f t="shared" si="102"/>
        <v>1.0976413915078547</v>
      </c>
      <c r="N93" s="14">
        <f t="shared" si="102"/>
        <v>1.0717235526584254</v>
      </c>
      <c r="O93" s="14">
        <f t="shared" si="102"/>
        <v>1.0604542685872058</v>
      </c>
      <c r="P93" s="14">
        <f t="shared" si="102"/>
        <v>1.0558554986227562</v>
      </c>
      <c r="Q93" s="14">
        <f t="shared" si="102"/>
        <v>1.016556816037995</v>
      </c>
      <c r="R93" s="14">
        <f t="shared" si="102"/>
        <v>1.0187656744915352</v>
      </c>
      <c r="S93" s="14">
        <f t="shared" si="102"/>
        <v>1.0010418704950859</v>
      </c>
      <c r="T93" s="14">
        <v>1</v>
      </c>
      <c r="U93" s="14">
        <f t="shared" si="96"/>
        <v>1.011445174453188</v>
      </c>
      <c r="V93" s="14">
        <f t="shared" si="96"/>
        <v>1.0035278462592117</v>
      </c>
      <c r="W93" s="14">
        <f t="shared" si="96"/>
        <v>1.0033975315397174</v>
      </c>
      <c r="X93" s="14">
        <f t="shared" si="96"/>
        <v>0.99639370028339491</v>
      </c>
    </row>
    <row r="94" spans="1:24" x14ac:dyDescent="0.15">
      <c r="A94" s="4">
        <v>92</v>
      </c>
      <c r="B94" s="6" t="s">
        <v>134</v>
      </c>
      <c r="C94" s="14">
        <f t="shared" ref="C94:S94" si="103">D94/EXP(LN(D205/C205))</f>
        <v>0.92140874415054108</v>
      </c>
      <c r="D94" s="14">
        <f t="shared" si="103"/>
        <v>0.94055829396755353</v>
      </c>
      <c r="E94" s="14">
        <f t="shared" si="103"/>
        <v>0.92191801796513773</v>
      </c>
      <c r="F94" s="14">
        <f t="shared" si="103"/>
        <v>0.93738654923374543</v>
      </c>
      <c r="G94" s="14">
        <f t="shared" si="103"/>
        <v>0.94545282218776983</v>
      </c>
      <c r="H94" s="14">
        <f t="shared" si="103"/>
        <v>0.92470059865927567</v>
      </c>
      <c r="I94" s="14">
        <f t="shared" si="103"/>
        <v>0.93391727098338573</v>
      </c>
      <c r="J94" s="14">
        <f t="shared" si="103"/>
        <v>0.92075142674121757</v>
      </c>
      <c r="K94" s="14">
        <f t="shared" si="103"/>
        <v>0.89639562582962706</v>
      </c>
      <c r="L94" s="14">
        <f t="shared" si="103"/>
        <v>0.92391986187376596</v>
      </c>
      <c r="M94" s="14">
        <f t="shared" si="103"/>
        <v>0.96589457289816794</v>
      </c>
      <c r="N94" s="14">
        <f t="shared" si="103"/>
        <v>0.97812168473443251</v>
      </c>
      <c r="O94" s="14">
        <f t="shared" si="103"/>
        <v>1.006501825196872</v>
      </c>
      <c r="P94" s="14">
        <f t="shared" si="103"/>
        <v>0.96772443502710725</v>
      </c>
      <c r="Q94" s="14">
        <f t="shared" si="103"/>
        <v>0.96706220499735218</v>
      </c>
      <c r="R94" s="14">
        <f t="shared" si="103"/>
        <v>0.98363979533225243</v>
      </c>
      <c r="S94" s="14">
        <f t="shared" si="103"/>
        <v>1.0034910477643133</v>
      </c>
      <c r="T94" s="14">
        <v>1</v>
      </c>
      <c r="U94" s="14">
        <f t="shared" si="96"/>
        <v>1.0061353783441656</v>
      </c>
      <c r="V94" s="14">
        <f t="shared" si="96"/>
        <v>0.9741764873529043</v>
      </c>
      <c r="W94" s="14">
        <f t="shared" si="96"/>
        <v>0.98008613242132714</v>
      </c>
      <c r="X94" s="14">
        <f t="shared" si="96"/>
        <v>0.9965711182045659</v>
      </c>
    </row>
    <row r="95" spans="1:24" x14ac:dyDescent="0.15">
      <c r="A95" s="4">
        <v>93</v>
      </c>
      <c r="B95" s="6" t="s">
        <v>135</v>
      </c>
      <c r="C95" s="14">
        <f t="shared" ref="C95:S95" si="104">D95/EXP(LN(D206/C206))</f>
        <v>0.71085589773340985</v>
      </c>
      <c r="D95" s="14">
        <f t="shared" si="104"/>
        <v>0.73181206931462217</v>
      </c>
      <c r="E95" s="14">
        <f t="shared" si="104"/>
        <v>0.75091760648456318</v>
      </c>
      <c r="F95" s="14">
        <f t="shared" si="104"/>
        <v>0.76586731205887248</v>
      </c>
      <c r="G95" s="14">
        <f t="shared" si="104"/>
        <v>0.78183836212887059</v>
      </c>
      <c r="H95" s="14">
        <f t="shared" si="104"/>
        <v>0.78202244409297217</v>
      </c>
      <c r="I95" s="14">
        <f t="shared" si="104"/>
        <v>0.77937009366390975</v>
      </c>
      <c r="J95" s="14">
        <f t="shared" si="104"/>
        <v>0.78734147786296849</v>
      </c>
      <c r="K95" s="14">
        <f t="shared" si="104"/>
        <v>0.80703694774584156</v>
      </c>
      <c r="L95" s="14">
        <f t="shared" si="104"/>
        <v>0.83635365265032624</v>
      </c>
      <c r="M95" s="14">
        <f t="shared" si="104"/>
        <v>0.87636742135032475</v>
      </c>
      <c r="N95" s="14">
        <f t="shared" si="104"/>
        <v>0.89079351597127965</v>
      </c>
      <c r="O95" s="14">
        <f t="shared" si="104"/>
        <v>0.92888387842779208</v>
      </c>
      <c r="P95" s="14">
        <f t="shared" si="104"/>
        <v>0.9227661136944949</v>
      </c>
      <c r="Q95" s="14">
        <f t="shared" si="104"/>
        <v>0.92120769882249232</v>
      </c>
      <c r="R95" s="14">
        <f t="shared" si="104"/>
        <v>0.95177398809269964</v>
      </c>
      <c r="S95" s="14">
        <f t="shared" si="104"/>
        <v>0.98636736515339829</v>
      </c>
      <c r="T95" s="14">
        <v>1</v>
      </c>
      <c r="U95" s="14">
        <f t="shared" si="96"/>
        <v>1.0304264399834115</v>
      </c>
      <c r="V95" s="14">
        <f t="shared" si="96"/>
        <v>1.0275465514316517</v>
      </c>
      <c r="W95" s="14">
        <f t="shared" si="96"/>
        <v>1.027508779267106</v>
      </c>
      <c r="X95" s="14">
        <f t="shared" si="96"/>
        <v>1.0561633276707778</v>
      </c>
    </row>
    <row r="96" spans="1:24" x14ac:dyDescent="0.15">
      <c r="A96" s="4">
        <v>94</v>
      </c>
      <c r="B96" s="6" t="s">
        <v>136</v>
      </c>
      <c r="C96" s="14">
        <f t="shared" ref="C96:S96" si="105">D96/EXP(LN(D207/C207))</f>
        <v>0.76346902797856131</v>
      </c>
      <c r="D96" s="14">
        <f t="shared" si="105"/>
        <v>0.77413158474441157</v>
      </c>
      <c r="E96" s="14">
        <f t="shared" si="105"/>
        <v>0.81776220276027844</v>
      </c>
      <c r="F96" s="14">
        <f t="shared" si="105"/>
        <v>0.87652618766488188</v>
      </c>
      <c r="G96" s="14">
        <f t="shared" si="105"/>
        <v>0.93007281292649135</v>
      </c>
      <c r="H96" s="14">
        <f t="shared" si="105"/>
        <v>0.96172991701400556</v>
      </c>
      <c r="I96" s="14">
        <f t="shared" si="105"/>
        <v>0.70305255953054813</v>
      </c>
      <c r="J96" s="14">
        <f t="shared" si="105"/>
        <v>0.7173164425189934</v>
      </c>
      <c r="K96" s="14">
        <f t="shared" si="105"/>
        <v>0.73997513521234282</v>
      </c>
      <c r="L96" s="14">
        <f t="shared" si="105"/>
        <v>0.78688235409209295</v>
      </c>
      <c r="M96" s="14">
        <f t="shared" si="105"/>
        <v>0.84547559574101305</v>
      </c>
      <c r="N96" s="14">
        <f t="shared" si="105"/>
        <v>0.86728302143661928</v>
      </c>
      <c r="O96" s="14">
        <f t="shared" si="105"/>
        <v>0.90257485468411591</v>
      </c>
      <c r="P96" s="14">
        <f t="shared" si="105"/>
        <v>0.89542486613502748</v>
      </c>
      <c r="Q96" s="14">
        <f t="shared" si="105"/>
        <v>0.90881013088840867</v>
      </c>
      <c r="R96" s="14">
        <f t="shared" si="105"/>
        <v>0.93610526091389945</v>
      </c>
      <c r="S96" s="14">
        <f t="shared" si="105"/>
        <v>0.97098912943169791</v>
      </c>
      <c r="T96" s="14">
        <v>1</v>
      </c>
      <c r="U96" s="14">
        <f t="shared" si="96"/>
        <v>1.0612545022112376</v>
      </c>
      <c r="V96" s="14">
        <f t="shared" si="96"/>
        <v>1.078864469900483</v>
      </c>
      <c r="W96" s="14">
        <f t="shared" si="96"/>
        <v>1.1093941579772175</v>
      </c>
      <c r="X96" s="14">
        <f t="shared" si="96"/>
        <v>1.158792658109792</v>
      </c>
    </row>
    <row r="97" spans="1:24" x14ac:dyDescent="0.15">
      <c r="A97" s="4">
        <v>95</v>
      </c>
      <c r="B97" s="6" t="s">
        <v>137</v>
      </c>
      <c r="C97" s="14"/>
      <c r="D97" s="14"/>
      <c r="E97" s="14"/>
      <c r="F97" s="14"/>
      <c r="G97" s="14"/>
      <c r="H97" s="14"/>
      <c r="I97" s="14">
        <f t="shared" ref="I97:S97" si="106">J97/EXP(LN(J208/I208))</f>
        <v>0.3188359449204517</v>
      </c>
      <c r="J97" s="14">
        <f t="shared" si="106"/>
        <v>0.3867280969430536</v>
      </c>
      <c r="K97" s="14">
        <f t="shared" si="106"/>
        <v>0.45451606757683055</v>
      </c>
      <c r="L97" s="14">
        <f t="shared" si="106"/>
        <v>0.53813344241536532</v>
      </c>
      <c r="M97" s="14">
        <f t="shared" si="106"/>
        <v>0.633139172305071</v>
      </c>
      <c r="N97" s="14">
        <f t="shared" si="106"/>
        <v>0.70178003779253484</v>
      </c>
      <c r="O97" s="14">
        <f t="shared" si="106"/>
        <v>0.76061213063850486</v>
      </c>
      <c r="P97" s="14">
        <f t="shared" si="106"/>
        <v>0.78689182177684736</v>
      </c>
      <c r="Q97" s="14">
        <f t="shared" si="106"/>
        <v>0.83167522856409515</v>
      </c>
      <c r="R97" s="14">
        <f t="shared" si="106"/>
        <v>0.89090962017200492</v>
      </c>
      <c r="S97" s="14">
        <f t="shared" si="106"/>
        <v>0.95601190788020896</v>
      </c>
      <c r="T97" s="14">
        <v>1</v>
      </c>
      <c r="U97" s="14">
        <f t="shared" si="96"/>
        <v>1.0804752424111319</v>
      </c>
      <c r="V97" s="14">
        <f t="shared" si="96"/>
        <v>1.1125187520078026</v>
      </c>
      <c r="W97" s="14">
        <f t="shared" si="96"/>
        <v>1.1604118767098683</v>
      </c>
      <c r="X97" s="14">
        <f t="shared" si="96"/>
        <v>1.2241337844891242</v>
      </c>
    </row>
    <row r="98" spans="1:24" x14ac:dyDescent="0.15">
      <c r="A98" s="4">
        <v>96</v>
      </c>
      <c r="B98" s="6" t="s">
        <v>138</v>
      </c>
      <c r="C98" s="14">
        <f t="shared" ref="C98:H102" si="107">D98/EXP(LN(D209/C209))</f>
        <v>1.2188420275555947</v>
      </c>
      <c r="D98" s="14">
        <f t="shared" si="107"/>
        <v>1.2652755064738694</v>
      </c>
      <c r="E98" s="14">
        <f t="shared" si="107"/>
        <v>1.2464999831624066</v>
      </c>
      <c r="F98" s="14">
        <f t="shared" si="107"/>
        <v>1.2192772905866163</v>
      </c>
      <c r="G98" s="14">
        <f t="shared" si="107"/>
        <v>1.175282584795333</v>
      </c>
      <c r="H98" s="14">
        <f t="shared" si="107"/>
        <v>1.149199764013747</v>
      </c>
      <c r="I98" s="14">
        <f t="shared" ref="I98:S98" si="108">J98/EXP(LN(J209/I209))</f>
        <v>1.1520628265138679</v>
      </c>
      <c r="J98" s="14">
        <f t="shared" si="108"/>
        <v>1.1099734462676376</v>
      </c>
      <c r="K98" s="14">
        <f t="shared" si="108"/>
        <v>1.104164574461499</v>
      </c>
      <c r="L98" s="14">
        <f t="shared" si="108"/>
        <v>1.1110501147156409</v>
      </c>
      <c r="M98" s="14">
        <f t="shared" si="108"/>
        <v>1.1312856575439376</v>
      </c>
      <c r="N98" s="14">
        <f t="shared" si="108"/>
        <v>1.0947743611710099</v>
      </c>
      <c r="O98" s="14">
        <f t="shared" si="108"/>
        <v>1.1209340892344082</v>
      </c>
      <c r="P98" s="14">
        <f t="shared" si="108"/>
        <v>1.0584300949151375</v>
      </c>
      <c r="Q98" s="14">
        <f t="shared" si="108"/>
        <v>1.0411443957665991</v>
      </c>
      <c r="R98" s="14">
        <f t="shared" si="108"/>
        <v>1.0167623416738383</v>
      </c>
      <c r="S98" s="14">
        <f t="shared" si="108"/>
        <v>1.0147991864447059</v>
      </c>
      <c r="T98" s="14">
        <v>1</v>
      </c>
      <c r="U98" s="14">
        <f t="shared" si="96"/>
        <v>1.0167391693420968</v>
      </c>
      <c r="V98" s="14">
        <f t="shared" si="96"/>
        <v>0.97623382096142219</v>
      </c>
      <c r="W98" s="14">
        <f t="shared" si="96"/>
        <v>0.95201378922898428</v>
      </c>
      <c r="X98" s="14">
        <f t="shared" si="96"/>
        <v>0.93180834045978012</v>
      </c>
    </row>
    <row r="99" spans="1:24" x14ac:dyDescent="0.15">
      <c r="A99" s="4">
        <v>97</v>
      </c>
      <c r="B99" s="6" t="s">
        <v>139</v>
      </c>
      <c r="C99" s="14">
        <f t="shared" si="107"/>
        <v>1.005023504542726</v>
      </c>
      <c r="D99" s="14">
        <f t="shared" si="107"/>
        <v>1.0335025541653218</v>
      </c>
      <c r="E99" s="14">
        <f t="shared" si="107"/>
        <v>1.0507349207532908</v>
      </c>
      <c r="F99" s="14">
        <f t="shared" si="107"/>
        <v>1.0469392651265272</v>
      </c>
      <c r="G99" s="14">
        <f t="shared" si="107"/>
        <v>1.0239614713894456</v>
      </c>
      <c r="H99" s="14">
        <f t="shared" si="107"/>
        <v>1.0069975000451794</v>
      </c>
      <c r="I99" s="14">
        <f t="shared" ref="I99:S99" si="109">J99/EXP(LN(J210/I210))</f>
        <v>1.0295097191884544</v>
      </c>
      <c r="J99" s="14">
        <f t="shared" si="109"/>
        <v>1.0263212294785775</v>
      </c>
      <c r="K99" s="14">
        <f t="shared" si="109"/>
        <v>1.0485083682753529</v>
      </c>
      <c r="L99" s="14">
        <f t="shared" si="109"/>
        <v>1.0622314414971412</v>
      </c>
      <c r="M99" s="14">
        <f t="shared" si="109"/>
        <v>1.0841063508647202</v>
      </c>
      <c r="N99" s="14">
        <f t="shared" si="109"/>
        <v>1.0657835195585796</v>
      </c>
      <c r="O99" s="14">
        <f t="shared" si="109"/>
        <v>1.1031098849088417</v>
      </c>
      <c r="P99" s="14">
        <f t="shared" si="109"/>
        <v>1.0334992409252544</v>
      </c>
      <c r="Q99" s="14">
        <f t="shared" si="109"/>
        <v>1.0256881940291069</v>
      </c>
      <c r="R99" s="14">
        <f t="shared" si="109"/>
        <v>1.0162524569417368</v>
      </c>
      <c r="S99" s="14">
        <f t="shared" si="109"/>
        <v>1.0133379638087807</v>
      </c>
      <c r="T99" s="14">
        <v>1</v>
      </c>
      <c r="U99" s="14">
        <f t="shared" si="96"/>
        <v>1.017391912802774</v>
      </c>
      <c r="V99" s="14">
        <f t="shared" si="96"/>
        <v>1.0032319119153854</v>
      </c>
      <c r="W99" s="14">
        <f t="shared" si="96"/>
        <v>0.98203091377012453</v>
      </c>
      <c r="X99" s="14">
        <f t="shared" si="96"/>
        <v>0.9870565648070837</v>
      </c>
    </row>
    <row r="100" spans="1:24" x14ac:dyDescent="0.15">
      <c r="A100" s="4">
        <v>98</v>
      </c>
      <c r="B100" s="6" t="s">
        <v>140</v>
      </c>
      <c r="C100" s="14">
        <f t="shared" si="107"/>
        <v>0.91479896346562906</v>
      </c>
      <c r="D100" s="14">
        <f t="shared" si="107"/>
        <v>0.95304413689764023</v>
      </c>
      <c r="E100" s="14">
        <f t="shared" si="107"/>
        <v>0.95941467791191981</v>
      </c>
      <c r="F100" s="14">
        <f t="shared" si="107"/>
        <v>0.95973995988813299</v>
      </c>
      <c r="G100" s="14">
        <f t="shared" si="107"/>
        <v>0.93821059970014065</v>
      </c>
      <c r="H100" s="14">
        <f t="shared" si="107"/>
        <v>0.93316012910919821</v>
      </c>
      <c r="I100" s="14">
        <f t="shared" ref="I100:S100" si="110">J100/EXP(LN(J211/I211))</f>
        <v>0.96231075769162444</v>
      </c>
      <c r="J100" s="14">
        <f t="shared" si="110"/>
        <v>0.95511235076322687</v>
      </c>
      <c r="K100" s="14">
        <f t="shared" si="110"/>
        <v>0.96514693207414037</v>
      </c>
      <c r="L100" s="14">
        <f t="shared" si="110"/>
        <v>0.99665001095788586</v>
      </c>
      <c r="M100" s="14">
        <f t="shared" si="110"/>
        <v>1.0354845255757352</v>
      </c>
      <c r="N100" s="14">
        <f t="shared" si="110"/>
        <v>1.0285989599113259</v>
      </c>
      <c r="O100" s="14">
        <f t="shared" si="110"/>
        <v>1.0650324983082249</v>
      </c>
      <c r="P100" s="14">
        <f t="shared" si="110"/>
        <v>1.0098614348809061</v>
      </c>
      <c r="Q100" s="14">
        <f t="shared" si="110"/>
        <v>0.99602022851974559</v>
      </c>
      <c r="R100" s="14">
        <f t="shared" si="110"/>
        <v>0.99335041088497911</v>
      </c>
      <c r="S100" s="14">
        <f t="shared" si="110"/>
        <v>1.0080715281086661</v>
      </c>
      <c r="T100" s="14">
        <v>1</v>
      </c>
      <c r="U100" s="14">
        <f t="shared" si="96"/>
        <v>1.037660709146627</v>
      </c>
      <c r="V100" s="14">
        <f t="shared" si="96"/>
        <v>1.0221909477049307</v>
      </c>
      <c r="W100" s="14">
        <f t="shared" si="96"/>
        <v>1.0080344320279033</v>
      </c>
      <c r="X100" s="14">
        <f t="shared" si="96"/>
        <v>1.0111432764719666</v>
      </c>
    </row>
    <row r="101" spans="1:24" x14ac:dyDescent="0.15">
      <c r="A101" s="4">
        <v>99</v>
      </c>
      <c r="B101" s="6" t="s">
        <v>143</v>
      </c>
      <c r="C101" s="14">
        <f t="shared" si="107"/>
        <v>1.1617391609037711</v>
      </c>
      <c r="D101" s="14">
        <f t="shared" si="107"/>
        <v>1.1847888524158812</v>
      </c>
      <c r="E101" s="14">
        <f t="shared" si="107"/>
        <v>1.1456516495887246</v>
      </c>
      <c r="F101" s="14">
        <f t="shared" si="107"/>
        <v>1.1537114011307319</v>
      </c>
      <c r="G101" s="14">
        <f t="shared" si="107"/>
        <v>1.1615750766398327</v>
      </c>
      <c r="H101" s="14">
        <f t="shared" si="107"/>
        <v>1.1296909693710568</v>
      </c>
      <c r="I101" s="14">
        <f t="shared" ref="I101:S101" si="111">J101/EXP(LN(J212/I212))</f>
        <v>1.1316164827946875</v>
      </c>
      <c r="J101" s="14">
        <f t="shared" si="111"/>
        <v>1.0982330506142999</v>
      </c>
      <c r="K101" s="14">
        <f t="shared" si="111"/>
        <v>1.0804573112761662</v>
      </c>
      <c r="L101" s="14">
        <f t="shared" si="111"/>
        <v>1.1130928448034179</v>
      </c>
      <c r="M101" s="14">
        <f t="shared" si="111"/>
        <v>1.1372821129024591</v>
      </c>
      <c r="N101" s="14">
        <f t="shared" si="111"/>
        <v>1.1373153899017885</v>
      </c>
      <c r="O101" s="14">
        <f t="shared" si="111"/>
        <v>1.1280771686141982</v>
      </c>
      <c r="P101" s="14">
        <f t="shared" si="111"/>
        <v>1.0634186983440206</v>
      </c>
      <c r="Q101" s="14">
        <f t="shared" si="111"/>
        <v>1.0280557287818737</v>
      </c>
      <c r="R101" s="14">
        <f t="shared" si="111"/>
        <v>1.0195877826154249</v>
      </c>
      <c r="S101" s="14">
        <f t="shared" si="111"/>
        <v>1.0127947521086216</v>
      </c>
      <c r="T101" s="14">
        <v>1</v>
      </c>
      <c r="U101" s="14">
        <f t="shared" si="96"/>
        <v>1.0201268455252968</v>
      </c>
      <c r="V101" s="14">
        <f t="shared" si="96"/>
        <v>0.98444583534090968</v>
      </c>
      <c r="W101" s="14">
        <f t="shared" si="96"/>
        <v>0.98995806926794339</v>
      </c>
      <c r="X101" s="14">
        <f t="shared" si="96"/>
        <v>1.0189471236093972</v>
      </c>
    </row>
    <row r="102" spans="1:24" x14ac:dyDescent="0.15">
      <c r="A102" s="4">
        <v>100</v>
      </c>
      <c r="B102" s="6" t="s">
        <v>142</v>
      </c>
      <c r="C102" s="14">
        <f t="shared" si="107"/>
        <v>1.26410193552922</v>
      </c>
      <c r="D102" s="14">
        <f t="shared" si="107"/>
        <v>1.3046959223688548</v>
      </c>
      <c r="E102" s="14">
        <f t="shared" si="107"/>
        <v>1.2833420769196078</v>
      </c>
      <c r="F102" s="14">
        <f t="shared" si="107"/>
        <v>1.2801327483656426</v>
      </c>
      <c r="G102" s="14">
        <f t="shared" si="107"/>
        <v>1.2684028512604175</v>
      </c>
      <c r="H102" s="14">
        <f t="shared" si="107"/>
        <v>1.2333554609360342</v>
      </c>
      <c r="I102" s="14">
        <f t="shared" ref="I102:S102" si="112">J102/EXP(LN(J213/I213))</f>
        <v>1.2404240254498236</v>
      </c>
      <c r="J102" s="14">
        <f t="shared" si="112"/>
        <v>1.193046026688239</v>
      </c>
      <c r="K102" s="14">
        <f t="shared" si="112"/>
        <v>1.1400012925046401</v>
      </c>
      <c r="L102" s="14">
        <f t="shared" si="112"/>
        <v>1.1186502794521074</v>
      </c>
      <c r="M102" s="14">
        <f t="shared" si="112"/>
        <v>1.0986849062408224</v>
      </c>
      <c r="N102" s="14">
        <f t="shared" si="112"/>
        <v>1.0529034417229766</v>
      </c>
      <c r="O102" s="14">
        <f t="shared" si="112"/>
        <v>1.0633099669884396</v>
      </c>
      <c r="P102" s="14">
        <f t="shared" si="112"/>
        <v>1.0199084688422464</v>
      </c>
      <c r="Q102" s="14">
        <f t="shared" si="112"/>
        <v>0.99539364224759441</v>
      </c>
      <c r="R102" s="14">
        <f t="shared" si="112"/>
        <v>0.98549672912081365</v>
      </c>
      <c r="S102" s="14">
        <f t="shared" si="112"/>
        <v>0.98702007072754139</v>
      </c>
      <c r="T102" s="14">
        <v>1</v>
      </c>
      <c r="U102" s="14">
        <f t="shared" si="96"/>
        <v>1.0376143559077071</v>
      </c>
      <c r="V102" s="14">
        <f t="shared" si="96"/>
        <v>1.0323915583773275</v>
      </c>
      <c r="W102" s="14">
        <f t="shared" si="96"/>
        <v>1.0446929668044891</v>
      </c>
      <c r="X102" s="14">
        <f t="shared" si="96"/>
        <v>1.0688207042754232</v>
      </c>
    </row>
    <row r="103" spans="1:24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24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</row>
    <row r="105" spans="1:24" x14ac:dyDescent="0.15">
      <c r="A105" s="4">
        <v>201</v>
      </c>
      <c r="B105" s="9" t="s">
        <v>10</v>
      </c>
      <c r="C105" s="14">
        <f t="shared" ref="C105:S105" si="113">D105/EXP(LN(D216/C216))</f>
        <v>1.1084054592707073</v>
      </c>
      <c r="D105" s="14">
        <f t="shared" si="113"/>
        <v>1.1194753525535202</v>
      </c>
      <c r="E105" s="14">
        <f t="shared" si="113"/>
        <v>1.1191770579186051</v>
      </c>
      <c r="F105" s="14">
        <f t="shared" si="113"/>
        <v>1.1154829438052052</v>
      </c>
      <c r="G105" s="14">
        <f t="shared" si="113"/>
        <v>1.0887711913222893</v>
      </c>
      <c r="H105" s="14">
        <f t="shared" si="113"/>
        <v>1.0770714178468952</v>
      </c>
      <c r="I105" s="14">
        <f t="shared" si="113"/>
        <v>1.0862892767140417</v>
      </c>
      <c r="J105" s="14">
        <f t="shared" si="113"/>
        <v>1.0579052365533177</v>
      </c>
      <c r="K105" s="14">
        <f t="shared" si="113"/>
        <v>1.0352680518083548</v>
      </c>
      <c r="L105" s="14">
        <f t="shared" si="113"/>
        <v>1.0369344616120422</v>
      </c>
      <c r="M105" s="14">
        <f t="shared" si="113"/>
        <v>1.0528989060753811</v>
      </c>
      <c r="N105" s="14">
        <f t="shared" si="113"/>
        <v>1.0493714035042567</v>
      </c>
      <c r="O105" s="14">
        <f t="shared" si="113"/>
        <v>1.0666693694527876</v>
      </c>
      <c r="P105" s="14">
        <f t="shared" si="113"/>
        <v>1.0524563152314688</v>
      </c>
      <c r="Q105" s="14">
        <f t="shared" si="113"/>
        <v>1.0332603770980844</v>
      </c>
      <c r="R105" s="14">
        <f t="shared" si="113"/>
        <v>0.99311618914783806</v>
      </c>
      <c r="S105" s="14">
        <f t="shared" si="113"/>
        <v>1.005090731885889</v>
      </c>
      <c r="T105" s="14">
        <v>1</v>
      </c>
      <c r="U105" s="14">
        <f t="shared" ref="U105:X110" si="114">T105*EXP(LN(U216/T216))</f>
        <v>1.0092132484508911</v>
      </c>
      <c r="V105" s="14">
        <f t="shared" si="114"/>
        <v>0.99702836001079265</v>
      </c>
      <c r="W105" s="14">
        <f t="shared" si="114"/>
        <v>0.99706724096888988</v>
      </c>
      <c r="X105" s="14">
        <f t="shared" si="114"/>
        <v>1.0014796661769831</v>
      </c>
    </row>
    <row r="106" spans="1:24" x14ac:dyDescent="0.15">
      <c r="A106" s="4">
        <v>202</v>
      </c>
      <c r="B106" s="9" t="s">
        <v>11</v>
      </c>
      <c r="C106" s="14">
        <f t="shared" ref="C106:S106" si="115">D106/EXP(LN(D217/C217))</f>
        <v>1.1962675914508787</v>
      </c>
      <c r="D106" s="14">
        <f t="shared" si="115"/>
        <v>1.2048786992417013</v>
      </c>
      <c r="E106" s="14">
        <f t="shared" si="115"/>
        <v>1.2058821034661695</v>
      </c>
      <c r="F106" s="14">
        <f t="shared" si="115"/>
        <v>1.198227337061561</v>
      </c>
      <c r="G106" s="14">
        <f t="shared" si="115"/>
        <v>1.1616432875802722</v>
      </c>
      <c r="H106" s="14">
        <f t="shared" si="115"/>
        <v>1.1484676322619602</v>
      </c>
      <c r="I106" s="14">
        <f t="shared" si="115"/>
        <v>1.153615587410743</v>
      </c>
      <c r="J106" s="14">
        <f t="shared" si="115"/>
        <v>1.1182173312481725</v>
      </c>
      <c r="K106" s="14">
        <f t="shared" si="115"/>
        <v>1.0859224913208703</v>
      </c>
      <c r="L106" s="14">
        <f t="shared" si="115"/>
        <v>1.0776683126685505</v>
      </c>
      <c r="M106" s="14">
        <f t="shared" si="115"/>
        <v>1.0857721323986547</v>
      </c>
      <c r="N106" s="14">
        <f t="shared" si="115"/>
        <v>1.0781559514693948</v>
      </c>
      <c r="O106" s="14">
        <f t="shared" si="115"/>
        <v>1.0933180332066106</v>
      </c>
      <c r="P106" s="14">
        <f t="shared" si="115"/>
        <v>1.0783173447561887</v>
      </c>
      <c r="Q106" s="14">
        <f t="shared" si="115"/>
        <v>1.0552240552306007</v>
      </c>
      <c r="R106" s="14">
        <f t="shared" si="115"/>
        <v>0.99985265945502122</v>
      </c>
      <c r="S106" s="14">
        <f t="shared" si="115"/>
        <v>1.0091218144686311</v>
      </c>
      <c r="T106" s="14">
        <v>1</v>
      </c>
      <c r="U106" s="14">
        <f t="shared" si="114"/>
        <v>1.0038281216720673</v>
      </c>
      <c r="V106" s="14">
        <f t="shared" si="114"/>
        <v>0.98974189591173845</v>
      </c>
      <c r="W106" s="14">
        <f t="shared" si="114"/>
        <v>0.98709372277062901</v>
      </c>
      <c r="X106" s="14">
        <f t="shared" si="114"/>
        <v>0.98625265133088913</v>
      </c>
    </row>
    <row r="107" spans="1:24" x14ac:dyDescent="0.15">
      <c r="A107" s="4">
        <v>203</v>
      </c>
      <c r="B107" s="9" t="s">
        <v>12</v>
      </c>
      <c r="C107" s="14">
        <f t="shared" ref="C107:S107" si="116">D107/EXP(LN(D218/C218))</f>
        <v>1.4609893548186281</v>
      </c>
      <c r="D107" s="14">
        <f t="shared" si="116"/>
        <v>1.4365898116675755</v>
      </c>
      <c r="E107" s="14">
        <f t="shared" si="116"/>
        <v>1.427534267503753</v>
      </c>
      <c r="F107" s="14">
        <f t="shared" si="116"/>
        <v>1.4130340288010454</v>
      </c>
      <c r="G107" s="14">
        <f t="shared" si="116"/>
        <v>1.322765795180574</v>
      </c>
      <c r="H107" s="14">
        <f t="shared" si="116"/>
        <v>1.286365288298623</v>
      </c>
      <c r="I107" s="14">
        <f t="shared" si="116"/>
        <v>1.2931054772001946</v>
      </c>
      <c r="J107" s="14">
        <f t="shared" si="116"/>
        <v>1.2356016775254119</v>
      </c>
      <c r="K107" s="14">
        <f t="shared" si="116"/>
        <v>1.1757325921376007</v>
      </c>
      <c r="L107" s="14">
        <f t="shared" si="116"/>
        <v>1.1494781556756002</v>
      </c>
      <c r="M107" s="14">
        <f t="shared" si="116"/>
        <v>1.1332123616018552</v>
      </c>
      <c r="N107" s="14">
        <f t="shared" si="116"/>
        <v>1.1225000728589163</v>
      </c>
      <c r="O107" s="14">
        <f t="shared" si="116"/>
        <v>1.1584337750887013</v>
      </c>
      <c r="P107" s="14">
        <f t="shared" si="116"/>
        <v>1.1555957069362757</v>
      </c>
      <c r="Q107" s="14">
        <f t="shared" si="116"/>
        <v>1.1163076490558204</v>
      </c>
      <c r="R107" s="14">
        <f t="shared" si="116"/>
        <v>0.97324868751945393</v>
      </c>
      <c r="S107" s="14">
        <f t="shared" si="116"/>
        <v>1.0093297001222261</v>
      </c>
      <c r="T107" s="14">
        <v>1</v>
      </c>
      <c r="U107" s="14">
        <f t="shared" si="114"/>
        <v>1.0026807134380409</v>
      </c>
      <c r="V107" s="14">
        <f t="shared" si="114"/>
        <v>0.96272582473341883</v>
      </c>
      <c r="W107" s="14">
        <f t="shared" si="114"/>
        <v>0.96359174685452831</v>
      </c>
      <c r="X107" s="14">
        <f t="shared" si="114"/>
        <v>0.95768819016069018</v>
      </c>
    </row>
    <row r="108" spans="1:24" x14ac:dyDescent="0.15">
      <c r="A108" s="4">
        <v>204</v>
      </c>
      <c r="B108" s="9" t="s">
        <v>13</v>
      </c>
      <c r="C108" s="14">
        <f t="shared" ref="C108:S108" si="117">D108/EXP(LN(D219/C219))</f>
        <v>1.0318365818981889</v>
      </c>
      <c r="D108" s="14">
        <f t="shared" si="117"/>
        <v>1.0506091949111702</v>
      </c>
      <c r="E108" s="14">
        <f t="shared" si="117"/>
        <v>1.0522126682632971</v>
      </c>
      <c r="F108" s="14">
        <f t="shared" si="117"/>
        <v>1.0508652660644193</v>
      </c>
      <c r="G108" s="14">
        <f t="shared" si="117"/>
        <v>1.0379557560318793</v>
      </c>
      <c r="H108" s="14">
        <f t="shared" si="117"/>
        <v>1.0316201170251875</v>
      </c>
      <c r="I108" s="14">
        <f t="shared" si="117"/>
        <v>1.0413760390601619</v>
      </c>
      <c r="J108" s="14">
        <f t="shared" si="117"/>
        <v>1.0193157911188306</v>
      </c>
      <c r="K108" s="14">
        <f t="shared" si="117"/>
        <v>1.0047640716224659</v>
      </c>
      <c r="L108" s="14">
        <f t="shared" si="117"/>
        <v>1.0124939116645999</v>
      </c>
      <c r="M108" s="14">
        <f t="shared" si="117"/>
        <v>1.0354576354863956</v>
      </c>
      <c r="N108" s="14">
        <f t="shared" si="117"/>
        <v>1.0334904169165657</v>
      </c>
      <c r="O108" s="14">
        <f t="shared" si="117"/>
        <v>1.0467413534230727</v>
      </c>
      <c r="P108" s="14">
        <f t="shared" si="117"/>
        <v>1.0300580504909622</v>
      </c>
      <c r="Q108" s="14">
        <f t="shared" si="117"/>
        <v>1.0152254172971771</v>
      </c>
      <c r="R108" s="14">
        <f t="shared" si="117"/>
        <v>0.99743071489643487</v>
      </c>
      <c r="S108" s="14">
        <f t="shared" si="117"/>
        <v>1.0041701764005915</v>
      </c>
      <c r="T108" s="14">
        <v>1</v>
      </c>
      <c r="U108" s="14">
        <f t="shared" si="114"/>
        <v>1.0106318863372112</v>
      </c>
      <c r="V108" s="14">
        <f t="shared" si="114"/>
        <v>1.0044776696655577</v>
      </c>
      <c r="W108" s="14">
        <f t="shared" si="114"/>
        <v>1.004336946239585</v>
      </c>
      <c r="X108" s="14">
        <f t="shared" si="114"/>
        <v>1.0109896415314799</v>
      </c>
    </row>
    <row r="109" spans="1:24" x14ac:dyDescent="0.15">
      <c r="A109" s="4">
        <v>205</v>
      </c>
      <c r="B109" s="9" t="s">
        <v>14</v>
      </c>
      <c r="C109" s="14">
        <f t="shared" ref="C109:S109" si="118">D109/EXP(LN(D220/C220))</f>
        <v>1.1211850711247742</v>
      </c>
      <c r="D109" s="14">
        <f t="shared" si="118"/>
        <v>1.139158925819326</v>
      </c>
      <c r="E109" s="14">
        <f t="shared" si="118"/>
        <v>1.143015330066214</v>
      </c>
      <c r="F109" s="14">
        <f t="shared" si="118"/>
        <v>1.1373021316929799</v>
      </c>
      <c r="G109" s="14">
        <f t="shared" si="118"/>
        <v>1.115944423240635</v>
      </c>
      <c r="H109" s="14">
        <f t="shared" si="118"/>
        <v>1.1093559875275931</v>
      </c>
      <c r="I109" s="14">
        <f t="shared" si="118"/>
        <v>1.1140523405051495</v>
      </c>
      <c r="J109" s="14">
        <f t="shared" si="118"/>
        <v>1.0849238367760781</v>
      </c>
      <c r="K109" s="14">
        <f t="shared" si="118"/>
        <v>1.0604498266095297</v>
      </c>
      <c r="L109" s="14">
        <f t="shared" si="118"/>
        <v>1.0573010261689482</v>
      </c>
      <c r="M109" s="14">
        <f t="shared" si="118"/>
        <v>1.072316752198289</v>
      </c>
      <c r="N109" s="14">
        <f t="shared" si="118"/>
        <v>1.0655787143234388</v>
      </c>
      <c r="O109" s="14">
        <f t="shared" si="118"/>
        <v>1.0748493816261231</v>
      </c>
      <c r="P109" s="14">
        <f t="shared" si="118"/>
        <v>1.0563990327695245</v>
      </c>
      <c r="Q109" s="14">
        <f t="shared" si="118"/>
        <v>1.0378990339832841</v>
      </c>
      <c r="R109" s="14">
        <f t="shared" si="118"/>
        <v>1.0073982924177052</v>
      </c>
      <c r="S109" s="14">
        <f t="shared" si="118"/>
        <v>1.0090628522638885</v>
      </c>
      <c r="T109" s="14">
        <v>1</v>
      </c>
      <c r="U109" s="14">
        <f t="shared" si="114"/>
        <v>1.0041535588441288</v>
      </c>
      <c r="V109" s="14">
        <f t="shared" si="114"/>
        <v>0.99740441178339267</v>
      </c>
      <c r="W109" s="14">
        <f t="shared" si="114"/>
        <v>0.99375954261851529</v>
      </c>
      <c r="X109" s="14">
        <f t="shared" si="114"/>
        <v>0.99435433405289619</v>
      </c>
    </row>
    <row r="110" spans="1:24" x14ac:dyDescent="0.15">
      <c r="A110" s="4">
        <v>206</v>
      </c>
      <c r="B110" s="9" t="s">
        <v>16</v>
      </c>
      <c r="C110" s="14">
        <f t="shared" ref="C110:S110" si="119">D110/EXP(LN(D221/C221))</f>
        <v>1.1084283123545031</v>
      </c>
      <c r="D110" s="14">
        <f t="shared" si="119"/>
        <v>1.1195025391752369</v>
      </c>
      <c r="E110" s="14">
        <f t="shared" si="119"/>
        <v>1.1192011540126574</v>
      </c>
      <c r="F110" s="14">
        <f t="shared" si="119"/>
        <v>1.1155071110559418</v>
      </c>
      <c r="G110" s="14">
        <f t="shared" si="119"/>
        <v>1.088797557605429</v>
      </c>
      <c r="H110" s="14">
        <f t="shared" si="119"/>
        <v>1.0770943571735803</v>
      </c>
      <c r="I110" s="14">
        <f t="shared" si="119"/>
        <v>1.0863119005679227</v>
      </c>
      <c r="J110" s="14">
        <f t="shared" si="119"/>
        <v>1.0579250724794438</v>
      </c>
      <c r="K110" s="14">
        <f t="shared" si="119"/>
        <v>1.0352834245231608</v>
      </c>
      <c r="L110" s="14">
        <f t="shared" si="119"/>
        <v>1.0369464558361723</v>
      </c>
      <c r="M110" s="14">
        <f t="shared" si="119"/>
        <v>1.0529056265312551</v>
      </c>
      <c r="N110" s="14">
        <f t="shared" si="119"/>
        <v>1.0493719219358058</v>
      </c>
      <c r="O110" s="14">
        <f t="shared" si="119"/>
        <v>1.0666688763606644</v>
      </c>
      <c r="P110" s="14">
        <f t="shared" si="119"/>
        <v>1.0524515378679806</v>
      </c>
      <c r="Q110" s="14">
        <f t="shared" si="119"/>
        <v>1.0332548190296851</v>
      </c>
      <c r="R110" s="14">
        <f t="shared" si="119"/>
        <v>0.99311507076569694</v>
      </c>
      <c r="S110" s="14">
        <f t="shared" si="119"/>
        <v>1.0050880794794659</v>
      </c>
      <c r="T110" s="14">
        <v>1</v>
      </c>
      <c r="U110" s="14">
        <f t="shared" si="114"/>
        <v>1.009217417157237</v>
      </c>
      <c r="V110" s="14">
        <f t="shared" si="114"/>
        <v>0.99703355061083065</v>
      </c>
      <c r="W110" s="14">
        <f t="shared" si="114"/>
        <v>0.99707423145916652</v>
      </c>
      <c r="X110" s="14">
        <f t="shared" si="114"/>
        <v>1.0014895504750967</v>
      </c>
    </row>
    <row r="111" spans="1:24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C112" s="1" t="s">
        <v>268</v>
      </c>
    </row>
    <row r="113" spans="1:24" x14ac:dyDescent="0.15">
      <c r="A113" s="39" t="s">
        <v>40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</row>
    <row r="114" spans="1:24" x14ac:dyDescent="0.15">
      <c r="A114" s="4">
        <v>1</v>
      </c>
      <c r="B114" s="3" t="s">
        <v>46</v>
      </c>
      <c r="C114" s="34">
        <v>6777128.8151421603</v>
      </c>
      <c r="D114" s="34">
        <v>6703459.2236449998</v>
      </c>
      <c r="E114" s="34">
        <v>6530488.9636332598</v>
      </c>
      <c r="F114" s="34">
        <v>6190105.2537668198</v>
      </c>
      <c r="G114" s="34">
        <v>5929261.7837182796</v>
      </c>
      <c r="H114" s="34">
        <v>5626530.8641746296</v>
      </c>
      <c r="I114" s="34">
        <v>5324577.2791143302</v>
      </c>
      <c r="J114" s="34">
        <v>5243612.8352456298</v>
      </c>
      <c r="K114" s="34">
        <v>4750393.0610752702</v>
      </c>
      <c r="L114" s="34">
        <v>4682795.5307703</v>
      </c>
      <c r="M114" s="34">
        <v>4648292.5655186595</v>
      </c>
      <c r="N114" s="34">
        <v>4614577.7710817102</v>
      </c>
      <c r="O114" s="34">
        <v>4242533.4232767699</v>
      </c>
      <c r="P114" s="34">
        <v>4169231.9808628601</v>
      </c>
      <c r="Q114" s="34">
        <v>3952994.2829127698</v>
      </c>
      <c r="R114" s="34">
        <v>3888506.9221315999</v>
      </c>
      <c r="S114" s="34">
        <v>3656006.97144455</v>
      </c>
      <c r="T114" s="34">
        <v>3541659.7846860699</v>
      </c>
      <c r="U114" s="34">
        <v>3399170.7014254201</v>
      </c>
      <c r="V114" s="34">
        <v>3275341.20019239</v>
      </c>
      <c r="W114" s="34">
        <v>3168556.0788996699</v>
      </c>
      <c r="X114" s="34">
        <v>3135045.0029019401</v>
      </c>
    </row>
    <row r="115" spans="1:24" x14ac:dyDescent="0.15">
      <c r="A115" s="4">
        <v>2</v>
      </c>
      <c r="B115" s="3" t="s">
        <v>47</v>
      </c>
      <c r="C115" s="34">
        <v>386837.46988452697</v>
      </c>
      <c r="D115" s="34">
        <v>386170.46177306102</v>
      </c>
      <c r="E115" s="34">
        <v>398797.671362116</v>
      </c>
      <c r="F115" s="34">
        <v>406560.48520543001</v>
      </c>
      <c r="G115" s="34">
        <v>414704.56696046301</v>
      </c>
      <c r="H115" s="34">
        <v>417247.20440705499</v>
      </c>
      <c r="I115" s="34">
        <v>437194.03589995799</v>
      </c>
      <c r="J115" s="34">
        <v>434225.88321903802</v>
      </c>
      <c r="K115" s="34">
        <v>442171.66126114101</v>
      </c>
      <c r="L115" s="34">
        <v>447862.97792514402</v>
      </c>
      <c r="M115" s="34">
        <v>458279.03813103097</v>
      </c>
      <c r="N115" s="34">
        <v>465237.90052520501</v>
      </c>
      <c r="O115" s="34">
        <v>486492.17630705598</v>
      </c>
      <c r="P115" s="34">
        <v>496262.60179360898</v>
      </c>
      <c r="Q115" s="34">
        <v>506712.14828884602</v>
      </c>
      <c r="R115" s="34">
        <v>498321.00381757901</v>
      </c>
      <c r="S115" s="34">
        <v>498554.06877054798</v>
      </c>
      <c r="T115" s="34">
        <v>499934.77338921803</v>
      </c>
      <c r="U115" s="34">
        <v>492649.66966010001</v>
      </c>
      <c r="V115" s="34">
        <v>466000.212333159</v>
      </c>
      <c r="W115" s="34">
        <v>450479.69436536799</v>
      </c>
      <c r="X115" s="34">
        <v>458100.42841123801</v>
      </c>
    </row>
    <row r="116" spans="1:24" x14ac:dyDescent="0.15">
      <c r="A116" s="4">
        <v>3</v>
      </c>
      <c r="B116" s="3" t="s">
        <v>0</v>
      </c>
      <c r="C116" s="34">
        <v>193369.395520914</v>
      </c>
      <c r="D116" s="34">
        <v>193336.54051722601</v>
      </c>
      <c r="E116" s="34">
        <v>185541.9268404</v>
      </c>
      <c r="F116" s="34">
        <v>173864.433559592</v>
      </c>
      <c r="G116" s="34">
        <v>164728.370550903</v>
      </c>
      <c r="H116" s="34">
        <v>152985.28633840199</v>
      </c>
      <c r="I116" s="34">
        <v>148309.752450053</v>
      </c>
      <c r="J116" s="34">
        <v>135400.88540368099</v>
      </c>
      <c r="K116" s="34">
        <v>126169.044369209</v>
      </c>
      <c r="L116" s="34">
        <v>116889.289424412</v>
      </c>
      <c r="M116" s="34">
        <v>108555.986775688</v>
      </c>
      <c r="N116" s="34">
        <v>100878.538527065</v>
      </c>
      <c r="O116" s="34">
        <v>118471.51735856599</v>
      </c>
      <c r="P116" s="34">
        <v>132558.20050593599</v>
      </c>
      <c r="Q116" s="34">
        <v>147998.05945478199</v>
      </c>
      <c r="R116" s="34">
        <v>160758.61848450301</v>
      </c>
      <c r="S116" s="34">
        <v>177591.02173370699</v>
      </c>
      <c r="T116" s="34">
        <v>178164.13802652899</v>
      </c>
      <c r="U116" s="34">
        <v>173329.65010408699</v>
      </c>
      <c r="V116" s="34">
        <v>158161.57504774001</v>
      </c>
      <c r="W116" s="34">
        <v>149358.326402051</v>
      </c>
      <c r="X116" s="34">
        <v>150247.79811677299</v>
      </c>
    </row>
    <row r="117" spans="1:24" x14ac:dyDescent="0.15">
      <c r="A117" s="4">
        <v>4</v>
      </c>
      <c r="B117" s="6" t="s">
        <v>1</v>
      </c>
      <c r="C117" s="34">
        <v>575009.75626421196</v>
      </c>
      <c r="D117" s="34">
        <v>548778.57975239598</v>
      </c>
      <c r="E117" s="34">
        <v>541108.99775507394</v>
      </c>
      <c r="F117" s="34">
        <v>496159.86416240101</v>
      </c>
      <c r="G117" s="34">
        <v>530089.257038321</v>
      </c>
      <c r="H117" s="34">
        <v>559720.89169981703</v>
      </c>
      <c r="I117" s="34">
        <v>586095.15356114996</v>
      </c>
      <c r="J117" s="34">
        <v>521932.60181289102</v>
      </c>
      <c r="K117" s="34">
        <v>509663.35754291603</v>
      </c>
      <c r="L117" s="34">
        <v>504706.79508727201</v>
      </c>
      <c r="M117" s="34">
        <v>385264.25878151</v>
      </c>
      <c r="N117" s="34">
        <v>439267.23772082297</v>
      </c>
      <c r="O117" s="34">
        <v>403027.04060480802</v>
      </c>
      <c r="P117" s="34">
        <v>395657.43914929702</v>
      </c>
      <c r="Q117" s="34">
        <v>404397.30757762701</v>
      </c>
      <c r="R117" s="34">
        <v>343084.08650319697</v>
      </c>
      <c r="S117" s="34">
        <v>299129.20174792601</v>
      </c>
      <c r="T117" s="34">
        <v>269110.12102823798</v>
      </c>
      <c r="U117" s="34">
        <v>266146.312821384</v>
      </c>
      <c r="V117" s="34">
        <v>238056.75035098501</v>
      </c>
      <c r="W117" s="34">
        <v>337462.02827921702</v>
      </c>
      <c r="X117" s="34">
        <v>319578.76329205901</v>
      </c>
    </row>
    <row r="118" spans="1:24" x14ac:dyDescent="0.15">
      <c r="A118" s="4">
        <v>5</v>
      </c>
      <c r="B118" s="6" t="s">
        <v>2</v>
      </c>
      <c r="C118" s="34">
        <v>165763.536401124</v>
      </c>
      <c r="D118" s="34">
        <v>163807.03099568401</v>
      </c>
      <c r="E118" s="34">
        <v>164686.70520487</v>
      </c>
      <c r="F118" s="34">
        <v>182037.70503465299</v>
      </c>
      <c r="G118" s="34">
        <v>163980.23564792299</v>
      </c>
      <c r="H118" s="34">
        <v>157970.13608408099</v>
      </c>
      <c r="I118" s="34">
        <v>155479.892709026</v>
      </c>
      <c r="J118" s="34">
        <v>149980.44800901299</v>
      </c>
      <c r="K118" s="34">
        <v>126407.36698151</v>
      </c>
      <c r="L118" s="34">
        <v>126118.363286639</v>
      </c>
      <c r="M118" s="34">
        <v>98927.674317421595</v>
      </c>
      <c r="N118" s="34">
        <v>97764.035573091605</v>
      </c>
      <c r="O118" s="34">
        <v>98267.382161294197</v>
      </c>
      <c r="P118" s="34">
        <v>99313.110870504301</v>
      </c>
      <c r="Q118" s="34">
        <v>79755.159491230501</v>
      </c>
      <c r="R118" s="34">
        <v>92711.791935310001</v>
      </c>
      <c r="S118" s="34">
        <v>91677.763823236601</v>
      </c>
      <c r="T118" s="34">
        <v>79388.157231994104</v>
      </c>
      <c r="U118" s="34">
        <v>80511.461247008294</v>
      </c>
      <c r="V118" s="34">
        <v>80628.661290000702</v>
      </c>
      <c r="W118" s="34">
        <v>105615.578235097</v>
      </c>
      <c r="X118" s="34">
        <v>106692.829698099</v>
      </c>
    </row>
    <row r="119" spans="1:24" x14ac:dyDescent="0.15">
      <c r="A119" s="4">
        <v>6</v>
      </c>
      <c r="B119" s="6" t="s">
        <v>48</v>
      </c>
      <c r="C119" s="34">
        <v>385480.26888347598</v>
      </c>
      <c r="D119" s="34">
        <v>379012.52412835701</v>
      </c>
      <c r="E119" s="34">
        <v>376202.71348896599</v>
      </c>
      <c r="F119" s="34">
        <v>369299.71769673302</v>
      </c>
      <c r="G119" s="34">
        <v>365981.70550880302</v>
      </c>
      <c r="H119" s="34">
        <v>360879.61871124501</v>
      </c>
      <c r="I119" s="34">
        <v>367570.16516010498</v>
      </c>
      <c r="J119" s="34">
        <v>357123.54715303099</v>
      </c>
      <c r="K119" s="34">
        <v>354969.374792911</v>
      </c>
      <c r="L119" s="34">
        <v>352581.64848582802</v>
      </c>
      <c r="M119" s="34">
        <v>344533.46268754802</v>
      </c>
      <c r="N119" s="34">
        <v>341404.023011752</v>
      </c>
      <c r="O119" s="34">
        <v>344129.27030595299</v>
      </c>
      <c r="P119" s="34">
        <v>332682.128242707</v>
      </c>
      <c r="Q119" s="34">
        <v>330048.45918478002</v>
      </c>
      <c r="R119" s="34">
        <v>312186.69310782599</v>
      </c>
      <c r="S119" s="34">
        <v>329996.76486531098</v>
      </c>
      <c r="T119" s="34">
        <v>328090.25565988198</v>
      </c>
      <c r="U119" s="34">
        <v>342713.43148473999</v>
      </c>
      <c r="V119" s="34">
        <v>344771.53431921301</v>
      </c>
      <c r="W119" s="34">
        <v>348267.00938248303</v>
      </c>
      <c r="X119" s="34">
        <v>368725.84723290202</v>
      </c>
    </row>
    <row r="120" spans="1:24" x14ac:dyDescent="0.15">
      <c r="A120" s="4">
        <v>7</v>
      </c>
      <c r="B120" s="6" t="s">
        <v>49</v>
      </c>
      <c r="C120" s="34">
        <v>561951.03000597097</v>
      </c>
      <c r="D120" s="34">
        <v>551331.09050189401</v>
      </c>
      <c r="E120" s="34">
        <v>548269.57926934003</v>
      </c>
      <c r="F120" s="34">
        <v>533312.89311758697</v>
      </c>
      <c r="G120" s="34">
        <v>516444.87704846001</v>
      </c>
      <c r="H120" s="34">
        <v>506556.97756694199</v>
      </c>
      <c r="I120" s="34">
        <v>505501.44672887801</v>
      </c>
      <c r="J120" s="34">
        <v>489678.41101552598</v>
      </c>
      <c r="K120" s="34">
        <v>479319.10884105897</v>
      </c>
      <c r="L120" s="34">
        <v>455229.13780707598</v>
      </c>
      <c r="M120" s="34">
        <v>445536.82063405903</v>
      </c>
      <c r="N120" s="34">
        <v>438094.15528369998</v>
      </c>
      <c r="O120" s="34">
        <v>436001.49744654697</v>
      </c>
      <c r="P120" s="34">
        <v>420147.16033435299</v>
      </c>
      <c r="Q120" s="34">
        <v>408640.85522738501</v>
      </c>
      <c r="R120" s="34">
        <v>383480.18327746599</v>
      </c>
      <c r="S120" s="34">
        <v>395271.12370959698</v>
      </c>
      <c r="T120" s="34">
        <v>358805.046309895</v>
      </c>
      <c r="U120" s="34">
        <v>380555.66509193002</v>
      </c>
      <c r="V120" s="34">
        <v>358318.23391952098</v>
      </c>
      <c r="W120" s="34">
        <v>352646.72541520902</v>
      </c>
      <c r="X120" s="34">
        <v>348923.29671616899</v>
      </c>
    </row>
    <row r="121" spans="1:24" x14ac:dyDescent="0.15">
      <c r="A121" s="4">
        <v>8</v>
      </c>
      <c r="B121" s="6" t="s">
        <v>50</v>
      </c>
      <c r="C121" s="34">
        <v>51957.566127170699</v>
      </c>
      <c r="D121" s="34">
        <v>50391.024149858698</v>
      </c>
      <c r="E121" s="34">
        <v>49963.020779202001</v>
      </c>
      <c r="F121" s="34">
        <v>47788.053308345297</v>
      </c>
      <c r="G121" s="34">
        <v>47027.963712386299</v>
      </c>
      <c r="H121" s="34">
        <v>43829.942951361998</v>
      </c>
      <c r="I121" s="34">
        <v>42201.782591667099</v>
      </c>
      <c r="J121" s="34">
        <v>41131.619257512801</v>
      </c>
      <c r="K121" s="34">
        <v>41341.764762024199</v>
      </c>
      <c r="L121" s="34">
        <v>39037.6232481978</v>
      </c>
      <c r="M121" s="34">
        <v>39648.285797521901</v>
      </c>
      <c r="N121" s="34">
        <v>39792.356678592703</v>
      </c>
      <c r="O121" s="34">
        <v>40372.536898038503</v>
      </c>
      <c r="P121" s="34">
        <v>38892.982463257496</v>
      </c>
      <c r="Q121" s="34">
        <v>40070.125186888697</v>
      </c>
      <c r="R121" s="34">
        <v>38111.488402499403</v>
      </c>
      <c r="S121" s="34">
        <v>38816.370851200998</v>
      </c>
      <c r="T121" s="34">
        <v>41365.310034741502</v>
      </c>
      <c r="U121" s="34">
        <v>45133.484174939702</v>
      </c>
      <c r="V121" s="34">
        <v>41321.759974469103</v>
      </c>
      <c r="W121" s="34">
        <v>41001.669009932899</v>
      </c>
      <c r="X121" s="34">
        <v>40761.030903597399</v>
      </c>
    </row>
    <row r="122" spans="1:24" x14ac:dyDescent="0.15">
      <c r="A122" s="4">
        <v>9</v>
      </c>
      <c r="B122" s="6" t="s">
        <v>51</v>
      </c>
      <c r="C122" s="34">
        <v>2086382.0126545001</v>
      </c>
      <c r="D122" s="34">
        <v>2105583.0801783898</v>
      </c>
      <c r="E122" s="34">
        <v>2113682.5517820502</v>
      </c>
      <c r="F122" s="34">
        <v>2041998.81788696</v>
      </c>
      <c r="G122" s="34">
        <v>1980293.83137929</v>
      </c>
      <c r="H122" s="34">
        <v>1963895.2774022899</v>
      </c>
      <c r="I122" s="34">
        <v>1971868.6913598799</v>
      </c>
      <c r="J122" s="34">
        <v>1982009.72526741</v>
      </c>
      <c r="K122" s="34">
        <v>1993450.4416189</v>
      </c>
      <c r="L122" s="34">
        <v>1981586.37559488</v>
      </c>
      <c r="M122" s="34">
        <v>1984916.18028261</v>
      </c>
      <c r="N122" s="34">
        <v>1999230.22656565</v>
      </c>
      <c r="O122" s="34">
        <v>2024295.1221912201</v>
      </c>
      <c r="P122" s="34">
        <v>1959369.46657046</v>
      </c>
      <c r="Q122" s="34">
        <v>1906015.13758093</v>
      </c>
      <c r="R122" s="34">
        <v>1784264.9080852401</v>
      </c>
      <c r="S122" s="34">
        <v>1856271.2652315299</v>
      </c>
      <c r="T122" s="34">
        <v>1769652.7764973401</v>
      </c>
      <c r="U122" s="34">
        <v>1871523.0261138</v>
      </c>
      <c r="V122" s="34">
        <v>1826931.9722051099</v>
      </c>
      <c r="W122" s="34">
        <v>1837658.9135161201</v>
      </c>
      <c r="X122" s="34">
        <v>1793644.34687731</v>
      </c>
    </row>
    <row r="123" spans="1:24" x14ac:dyDescent="0.15">
      <c r="A123" s="4">
        <v>10</v>
      </c>
      <c r="B123" s="6" t="s">
        <v>52</v>
      </c>
      <c r="C123" s="34">
        <v>293085.46227455902</v>
      </c>
      <c r="D123" s="34">
        <v>297082.99871979502</v>
      </c>
      <c r="E123" s="34">
        <v>293088.34010801901</v>
      </c>
      <c r="F123" s="34">
        <v>294728.24038373301</v>
      </c>
      <c r="G123" s="34">
        <v>283237.83901305002</v>
      </c>
      <c r="H123" s="34">
        <v>275546.10232046299</v>
      </c>
      <c r="I123" s="34">
        <v>271480.71869453101</v>
      </c>
      <c r="J123" s="34">
        <v>271246.76755128597</v>
      </c>
      <c r="K123" s="34">
        <v>268025.84815190802</v>
      </c>
      <c r="L123" s="34">
        <v>254644.79870108701</v>
      </c>
      <c r="M123" s="34">
        <v>249206.04895782401</v>
      </c>
      <c r="N123" s="34">
        <v>245614.68131774699</v>
      </c>
      <c r="O123" s="34">
        <v>248199.651701795</v>
      </c>
      <c r="P123" s="34">
        <v>245196.85206457501</v>
      </c>
      <c r="Q123" s="34">
        <v>248018.079376921</v>
      </c>
      <c r="R123" s="34">
        <v>234678.706239939</v>
      </c>
      <c r="S123" s="34">
        <v>240211.76062059501</v>
      </c>
      <c r="T123" s="34">
        <v>237889.14638939101</v>
      </c>
      <c r="U123" s="34">
        <v>250799.210468159</v>
      </c>
      <c r="V123" s="34">
        <v>238237.09256656101</v>
      </c>
      <c r="W123" s="34">
        <v>240434.379184911</v>
      </c>
      <c r="X123" s="34">
        <v>244703.62428656401</v>
      </c>
    </row>
    <row r="124" spans="1:24" x14ac:dyDescent="0.15">
      <c r="A124" s="4">
        <v>11</v>
      </c>
      <c r="B124" s="6" t="s">
        <v>53</v>
      </c>
      <c r="C124" s="34">
        <v>48004.698300346601</v>
      </c>
      <c r="D124" s="34">
        <v>45993.5260915662</v>
      </c>
      <c r="E124" s="34">
        <v>47736.589811808801</v>
      </c>
      <c r="F124" s="34">
        <v>47381.6266358875</v>
      </c>
      <c r="G124" s="34">
        <v>48364.040826511402</v>
      </c>
      <c r="H124" s="34">
        <v>48991.963646333599</v>
      </c>
      <c r="I124" s="34">
        <v>49909.5352522088</v>
      </c>
      <c r="J124" s="34">
        <v>48202.0024876635</v>
      </c>
      <c r="K124" s="34">
        <v>48398.127746192898</v>
      </c>
      <c r="L124" s="34">
        <v>46881.209242571</v>
      </c>
      <c r="M124" s="34">
        <v>46473.761697945098</v>
      </c>
      <c r="N124" s="34">
        <v>45812.184989358298</v>
      </c>
      <c r="O124" s="34">
        <v>46967.745292783897</v>
      </c>
      <c r="P124" s="34">
        <v>48889.826112648203</v>
      </c>
      <c r="Q124" s="34">
        <v>49467.222459921402</v>
      </c>
      <c r="R124" s="34">
        <v>48745.429897754002</v>
      </c>
      <c r="S124" s="34">
        <v>49231.977709126302</v>
      </c>
      <c r="T124" s="34">
        <v>49452.747785559797</v>
      </c>
      <c r="U124" s="34">
        <v>49876.064348639004</v>
      </c>
      <c r="V124" s="34">
        <v>46536.791934879198</v>
      </c>
      <c r="W124" s="34">
        <v>45521.056319558898</v>
      </c>
      <c r="X124" s="34">
        <v>50345.459514554597</v>
      </c>
    </row>
    <row r="125" spans="1:24" x14ac:dyDescent="0.15">
      <c r="A125" s="4">
        <v>12</v>
      </c>
      <c r="B125" s="6" t="s">
        <v>54</v>
      </c>
      <c r="C125" s="34">
        <v>26199.625909342099</v>
      </c>
      <c r="D125" s="34">
        <v>24828.9551957974</v>
      </c>
      <c r="E125" s="34">
        <v>24523.806301002001</v>
      </c>
      <c r="F125" s="34">
        <v>24592.389088787801</v>
      </c>
      <c r="G125" s="34">
        <v>23466.8041352244</v>
      </c>
      <c r="H125" s="34">
        <v>23890.4681009501</v>
      </c>
      <c r="I125" s="34">
        <v>24784.5072169093</v>
      </c>
      <c r="J125" s="34">
        <v>22788.6957064737</v>
      </c>
      <c r="K125" s="34">
        <v>21280.6605889192</v>
      </c>
      <c r="L125" s="34">
        <v>20244.692426572601</v>
      </c>
      <c r="M125" s="34">
        <v>18737.3109818671</v>
      </c>
      <c r="N125" s="34">
        <v>14709.8149148911</v>
      </c>
      <c r="O125" s="34">
        <v>13278.5822774812</v>
      </c>
      <c r="P125" s="34">
        <v>12213.036040088</v>
      </c>
      <c r="Q125" s="34">
        <v>9439.8076342292006</v>
      </c>
      <c r="R125" s="34">
        <v>7189.1474628974702</v>
      </c>
      <c r="S125" s="34">
        <v>6845.34413447716</v>
      </c>
      <c r="T125" s="34">
        <v>6486.3305503471502</v>
      </c>
      <c r="U125" s="34">
        <v>6687.3056078200098</v>
      </c>
      <c r="V125" s="34">
        <v>5932.7321846367504</v>
      </c>
      <c r="W125" s="34">
        <v>5922.49152926854</v>
      </c>
      <c r="X125" s="34">
        <v>4215.3383322754898</v>
      </c>
    </row>
    <row r="126" spans="1:24" x14ac:dyDescent="0.15">
      <c r="A126" s="4">
        <v>13</v>
      </c>
      <c r="B126" s="6" t="s">
        <v>55</v>
      </c>
      <c r="C126" s="34">
        <v>2795439.7242298801</v>
      </c>
      <c r="D126" s="34">
        <v>2586677.3992316299</v>
      </c>
      <c r="E126" s="34">
        <v>2476677.3180625401</v>
      </c>
      <c r="F126" s="34">
        <v>2320234.4649816202</v>
      </c>
      <c r="G126" s="34">
        <v>2043465.7626827599</v>
      </c>
      <c r="H126" s="34">
        <v>1884594.7255772699</v>
      </c>
      <c r="I126" s="34">
        <v>1708015.5109624099</v>
      </c>
      <c r="J126" s="34">
        <v>1554854.3148906101</v>
      </c>
      <c r="K126" s="34">
        <v>1396289.12021468</v>
      </c>
      <c r="L126" s="34">
        <v>1308268.08575825</v>
      </c>
      <c r="M126" s="34">
        <v>1211772.3491211201</v>
      </c>
      <c r="N126" s="34">
        <v>1124661.88083941</v>
      </c>
      <c r="O126" s="34">
        <v>1135193.23251751</v>
      </c>
      <c r="P126" s="34">
        <v>1080154.5859000899</v>
      </c>
      <c r="Q126" s="34">
        <v>1005350.90499599</v>
      </c>
      <c r="R126" s="34">
        <v>868524.93531440804</v>
      </c>
      <c r="S126" s="34">
        <v>860437.94515035395</v>
      </c>
      <c r="T126" s="34">
        <v>848692.31301146396</v>
      </c>
      <c r="U126" s="34">
        <v>847201.91154998099</v>
      </c>
      <c r="V126" s="34">
        <v>782651.12855095603</v>
      </c>
      <c r="W126" s="34">
        <v>753593.29936026398</v>
      </c>
      <c r="X126" s="34">
        <v>696512.28271436295</v>
      </c>
    </row>
    <row r="127" spans="1:24" x14ac:dyDescent="0.15">
      <c r="A127" s="4">
        <v>14</v>
      </c>
      <c r="B127" s="6" t="s">
        <v>56</v>
      </c>
      <c r="C127" s="34">
        <v>93555.7608625086</v>
      </c>
      <c r="D127" s="34">
        <v>85684.642914971206</v>
      </c>
      <c r="E127" s="34">
        <v>84206.909746704405</v>
      </c>
      <c r="F127" s="34">
        <v>82837.011908372995</v>
      </c>
      <c r="G127" s="34">
        <v>76878.213749385395</v>
      </c>
      <c r="H127" s="34">
        <v>80255.563944890397</v>
      </c>
      <c r="I127" s="34">
        <v>78880.284910764996</v>
      </c>
      <c r="J127" s="34">
        <v>69697.281274789202</v>
      </c>
      <c r="K127" s="34">
        <v>66458.869070119894</v>
      </c>
      <c r="L127" s="34">
        <v>48023.025308162898</v>
      </c>
      <c r="M127" s="34">
        <v>40547.539353845299</v>
      </c>
      <c r="N127" s="34">
        <v>34171.577356202899</v>
      </c>
      <c r="O127" s="34">
        <v>35054.328140321799</v>
      </c>
      <c r="P127" s="34">
        <v>28581.8214422036</v>
      </c>
      <c r="Q127" s="34">
        <v>30139.6700588491</v>
      </c>
      <c r="R127" s="34">
        <v>28362.330987094701</v>
      </c>
      <c r="S127" s="34">
        <v>25647.606815481799</v>
      </c>
      <c r="T127" s="34">
        <v>26947.586856976999</v>
      </c>
      <c r="U127" s="34">
        <v>31881.2182455414</v>
      </c>
      <c r="V127" s="34">
        <v>30508.718249128899</v>
      </c>
      <c r="W127" s="34">
        <v>23102.110221894702</v>
      </c>
      <c r="X127" s="34">
        <v>25007.790404276599</v>
      </c>
    </row>
    <row r="128" spans="1:24" x14ac:dyDescent="0.15">
      <c r="A128" s="4">
        <v>15</v>
      </c>
      <c r="B128" s="6" t="s">
        <v>57</v>
      </c>
      <c r="C128" s="34">
        <v>267952.513245643</v>
      </c>
      <c r="D128" s="34">
        <v>263123.60701357998</v>
      </c>
      <c r="E128" s="34">
        <v>263252.84555947903</v>
      </c>
      <c r="F128" s="34">
        <v>262619.73688378697</v>
      </c>
      <c r="G128" s="34">
        <v>247217.875532448</v>
      </c>
      <c r="H128" s="34">
        <v>244391.69056475</v>
      </c>
      <c r="I128" s="34">
        <v>237391.55241592301</v>
      </c>
      <c r="J128" s="34">
        <v>232923.049228219</v>
      </c>
      <c r="K128" s="34">
        <v>219478.15001562401</v>
      </c>
      <c r="L128" s="34">
        <v>211042.738844746</v>
      </c>
      <c r="M128" s="34">
        <v>199303.90754549901</v>
      </c>
      <c r="N128" s="34">
        <v>194012.32804275601</v>
      </c>
      <c r="O128" s="34">
        <v>197983.71602142201</v>
      </c>
      <c r="P128" s="34">
        <v>184386.77245745901</v>
      </c>
      <c r="Q128" s="34">
        <v>171214.529024927</v>
      </c>
      <c r="R128" s="34">
        <v>150911.85363551599</v>
      </c>
      <c r="S128" s="34">
        <v>144382.12420063099</v>
      </c>
      <c r="T128" s="34">
        <v>146706.093888345</v>
      </c>
      <c r="U128" s="34">
        <v>143632.48185943501</v>
      </c>
      <c r="V128" s="34">
        <v>128798.431266468</v>
      </c>
      <c r="W128" s="34">
        <v>126911.031846578</v>
      </c>
      <c r="X128" s="34">
        <v>125410.741549546</v>
      </c>
    </row>
    <row r="129" spans="1:24" x14ac:dyDescent="0.15">
      <c r="A129" s="4">
        <v>16</v>
      </c>
      <c r="B129" s="6" t="s">
        <v>58</v>
      </c>
      <c r="C129" s="34">
        <v>457262.57028170401</v>
      </c>
      <c r="D129" s="34">
        <v>452002.282924367</v>
      </c>
      <c r="E129" s="34">
        <v>451531.74408434198</v>
      </c>
      <c r="F129" s="34">
        <v>444244.57527017401</v>
      </c>
      <c r="G129" s="34">
        <v>428560.35917099001</v>
      </c>
      <c r="H129" s="34">
        <v>421127.36615281698</v>
      </c>
      <c r="I129" s="34">
        <v>420209.28852868901</v>
      </c>
      <c r="J129" s="34">
        <v>406489.30767405499</v>
      </c>
      <c r="K129" s="34">
        <v>390648.26017400302</v>
      </c>
      <c r="L129" s="34">
        <v>381340.60512831499</v>
      </c>
      <c r="M129" s="34">
        <v>375192.88793047803</v>
      </c>
      <c r="N129" s="34">
        <v>371245.85559487902</v>
      </c>
      <c r="O129" s="34">
        <v>378453.30771963298</v>
      </c>
      <c r="P129" s="34">
        <v>367836.81150200102</v>
      </c>
      <c r="Q129" s="34">
        <v>359478.73639629601</v>
      </c>
      <c r="R129" s="34">
        <v>331210.01968754898</v>
      </c>
      <c r="S129" s="34">
        <v>337972.00765722501</v>
      </c>
      <c r="T129" s="34">
        <v>333892.06296145101</v>
      </c>
      <c r="U129" s="34">
        <v>339521.47868815798</v>
      </c>
      <c r="V129" s="34">
        <v>323533.53973646899</v>
      </c>
      <c r="W129" s="34">
        <v>329240.99164304603</v>
      </c>
      <c r="X129" s="34">
        <v>324232.00341968401</v>
      </c>
    </row>
    <row r="130" spans="1:24" x14ac:dyDescent="0.15">
      <c r="A130" s="4">
        <v>17</v>
      </c>
      <c r="B130" s="6" t="s">
        <v>59</v>
      </c>
      <c r="C130" s="34">
        <v>19663.3891318526</v>
      </c>
      <c r="D130" s="34">
        <v>18711.672908590801</v>
      </c>
      <c r="E130" s="34">
        <v>18761.562794279402</v>
      </c>
      <c r="F130" s="34">
        <v>18255.280687492901</v>
      </c>
      <c r="G130" s="34">
        <v>17519.6834009923</v>
      </c>
      <c r="H130" s="34">
        <v>17192.519395326199</v>
      </c>
      <c r="I130" s="34">
        <v>16965.6426918654</v>
      </c>
      <c r="J130" s="34">
        <v>17536.6703989784</v>
      </c>
      <c r="K130" s="34">
        <v>15010.4136976667</v>
      </c>
      <c r="L130" s="34">
        <v>22095.180521898601</v>
      </c>
      <c r="M130" s="34">
        <v>19394.208158139099</v>
      </c>
      <c r="N130" s="34">
        <v>18052.855149152299</v>
      </c>
      <c r="O130" s="34">
        <v>16500.313495468301</v>
      </c>
      <c r="P130" s="34">
        <v>15420.653396811</v>
      </c>
      <c r="Q130" s="34">
        <v>12594.662068645301</v>
      </c>
      <c r="R130" s="34">
        <v>10196.8708261011</v>
      </c>
      <c r="S130" s="34">
        <v>10819.5567292049</v>
      </c>
      <c r="T130" s="34">
        <v>11593.2888751309</v>
      </c>
      <c r="U130" s="34">
        <v>11773.3648235201</v>
      </c>
      <c r="V130" s="34">
        <v>11276.575769368201</v>
      </c>
      <c r="W130" s="34">
        <v>11326.6380090695</v>
      </c>
      <c r="X130" s="34">
        <v>9500.9003758971303</v>
      </c>
    </row>
    <row r="131" spans="1:24" x14ac:dyDescent="0.15">
      <c r="A131" s="4">
        <v>18</v>
      </c>
      <c r="B131" s="6" t="s">
        <v>60</v>
      </c>
      <c r="C131" s="34">
        <v>123171.03462003999</v>
      </c>
      <c r="D131" s="34">
        <v>120359.586309274</v>
      </c>
      <c r="E131" s="34">
        <v>115353.364788087</v>
      </c>
      <c r="F131" s="34">
        <v>113209.59448551601</v>
      </c>
      <c r="G131" s="34">
        <v>113755.77786015</v>
      </c>
      <c r="H131" s="34">
        <v>112288.708253438</v>
      </c>
      <c r="I131" s="34">
        <v>110135.257453973</v>
      </c>
      <c r="J131" s="34">
        <v>112046.918874062</v>
      </c>
      <c r="K131" s="34">
        <v>111209.84899611</v>
      </c>
      <c r="L131" s="34">
        <v>106967.629212598</v>
      </c>
      <c r="M131" s="34">
        <v>107700.05857693699</v>
      </c>
      <c r="N131" s="34">
        <v>103722.28098893201</v>
      </c>
      <c r="O131" s="34">
        <v>104531.940227685</v>
      </c>
      <c r="P131" s="34">
        <v>109327.14350889499</v>
      </c>
      <c r="Q131" s="34">
        <v>116331.97600506801</v>
      </c>
      <c r="R131" s="34">
        <v>111536.362557436</v>
      </c>
      <c r="S131" s="34">
        <v>109673.383661666</v>
      </c>
      <c r="T131" s="34">
        <v>120680.65654126</v>
      </c>
      <c r="U131" s="34">
        <v>106558.764524577</v>
      </c>
      <c r="V131" s="34">
        <v>97178.734871901004</v>
      </c>
      <c r="W131" s="34">
        <v>93501.563342124704</v>
      </c>
      <c r="X131" s="34">
        <v>93504.385481548699</v>
      </c>
    </row>
    <row r="132" spans="1:24" x14ac:dyDescent="0.15">
      <c r="A132" s="4">
        <v>19</v>
      </c>
      <c r="B132" s="6" t="s">
        <v>61</v>
      </c>
      <c r="C132" s="34">
        <v>6154.6454348718298</v>
      </c>
      <c r="D132" s="34">
        <v>5675.7407492252296</v>
      </c>
      <c r="E132" s="34">
        <v>6431.9854816123097</v>
      </c>
      <c r="F132" s="34">
        <v>5221.18741793553</v>
      </c>
      <c r="G132" s="34">
        <v>6263.4615760807601</v>
      </c>
      <c r="H132" s="34">
        <v>8108.4853997009504</v>
      </c>
      <c r="I132" s="34">
        <v>6796.7452783364497</v>
      </c>
      <c r="J132" s="34">
        <v>9025.2234477821403</v>
      </c>
      <c r="K132" s="34">
        <v>9498.4142425640493</v>
      </c>
      <c r="L132" s="34">
        <v>7036.89583945917</v>
      </c>
      <c r="M132" s="34">
        <v>8419.5542920422595</v>
      </c>
      <c r="N132" s="34">
        <v>9116.2238186633494</v>
      </c>
      <c r="O132" s="34">
        <v>13430.860216479199</v>
      </c>
      <c r="P132" s="34">
        <v>12190.5200659558</v>
      </c>
      <c r="Q132" s="34">
        <v>9941.4468761790995</v>
      </c>
      <c r="R132" s="34">
        <v>6776.9254706719303</v>
      </c>
      <c r="S132" s="34">
        <v>10264.2401938966</v>
      </c>
      <c r="T132" s="34">
        <v>14153.557149616399</v>
      </c>
      <c r="U132" s="34">
        <v>12813.8951246338</v>
      </c>
      <c r="V132" s="34">
        <v>14409.2221080493</v>
      </c>
      <c r="W132" s="34">
        <v>12892.6376347724</v>
      </c>
      <c r="X132" s="34">
        <v>12289.8905416038</v>
      </c>
    </row>
    <row r="133" spans="1:24" x14ac:dyDescent="0.15">
      <c r="A133" s="4">
        <v>20</v>
      </c>
      <c r="B133" s="6" t="s">
        <v>62</v>
      </c>
      <c r="C133" s="34">
        <v>265228.94019628398</v>
      </c>
      <c r="D133" s="34">
        <v>251151.621331912</v>
      </c>
      <c r="E133" s="34">
        <v>251977.01263087301</v>
      </c>
      <c r="F133" s="34">
        <v>259556.71517216499</v>
      </c>
      <c r="G133" s="34">
        <v>250608.23627524101</v>
      </c>
      <c r="H133" s="34">
        <v>248437.205039964</v>
      </c>
      <c r="I133" s="34">
        <v>247089.259590676</v>
      </c>
      <c r="J133" s="34">
        <v>238122.12587648301</v>
      </c>
      <c r="K133" s="34">
        <v>223118.32049230699</v>
      </c>
      <c r="L133" s="34">
        <v>220036.71480299401</v>
      </c>
      <c r="M133" s="34">
        <v>210208.93985157399</v>
      </c>
      <c r="N133" s="34">
        <v>216441.130073487</v>
      </c>
      <c r="O133" s="34">
        <v>219514.429825406</v>
      </c>
      <c r="P133" s="34">
        <v>216625.84094585801</v>
      </c>
      <c r="Q133" s="34">
        <v>222961.82064962399</v>
      </c>
      <c r="R133" s="34">
        <v>210721.44739716299</v>
      </c>
      <c r="S133" s="34">
        <v>211428.33694153899</v>
      </c>
      <c r="T133" s="34">
        <v>204906.010168004</v>
      </c>
      <c r="U133" s="34">
        <v>215984.03657967999</v>
      </c>
      <c r="V133" s="34">
        <v>207854.08267099599</v>
      </c>
      <c r="W133" s="34">
        <v>212445.30037733499</v>
      </c>
      <c r="X133" s="34">
        <v>223694.78876791801</v>
      </c>
    </row>
    <row r="134" spans="1:24" x14ac:dyDescent="0.15">
      <c r="A134" s="4">
        <v>21</v>
      </c>
      <c r="B134" s="6" t="s">
        <v>63</v>
      </c>
      <c r="C134" s="34">
        <v>308120.72649160802</v>
      </c>
      <c r="D134" s="34">
        <v>301624.93217431899</v>
      </c>
      <c r="E134" s="34">
        <v>306616.197226113</v>
      </c>
      <c r="F134" s="34">
        <v>304624.74320472701</v>
      </c>
      <c r="G134" s="34">
        <v>291463.14645701001</v>
      </c>
      <c r="H134" s="34">
        <v>298302.97316341999</v>
      </c>
      <c r="I134" s="34">
        <v>301009.23503646703</v>
      </c>
      <c r="J134" s="34">
        <v>306948.81599053199</v>
      </c>
      <c r="K134" s="34">
        <v>305645.211475002</v>
      </c>
      <c r="L134" s="34">
        <v>293854.37805338402</v>
      </c>
      <c r="M134" s="34">
        <v>297936.31918410701</v>
      </c>
      <c r="N134" s="34">
        <v>299713.911471706</v>
      </c>
      <c r="O134" s="34">
        <v>306655.48012595501</v>
      </c>
      <c r="P134" s="34">
        <v>279650.958870309</v>
      </c>
      <c r="Q134" s="34">
        <v>272484.72101245599</v>
      </c>
      <c r="R134" s="34">
        <v>260076.76789179799</v>
      </c>
      <c r="S134" s="34">
        <v>270399.09042153897</v>
      </c>
      <c r="T134" s="34">
        <v>266516.53443084902</v>
      </c>
      <c r="U134" s="34">
        <v>275618.72872880299</v>
      </c>
      <c r="V134" s="34">
        <v>267801.124748884</v>
      </c>
      <c r="W134" s="34">
        <v>275972.63581029198</v>
      </c>
      <c r="X134" s="34">
        <v>278473.632126796</v>
      </c>
    </row>
    <row r="135" spans="1:24" x14ac:dyDescent="0.15">
      <c r="A135" s="4">
        <v>22</v>
      </c>
      <c r="B135" s="6" t="s">
        <v>64</v>
      </c>
      <c r="C135" s="34">
        <v>354830.95234627201</v>
      </c>
      <c r="D135" s="34">
        <v>345806.68867843499</v>
      </c>
      <c r="E135" s="34">
        <v>352148.071653219</v>
      </c>
      <c r="F135" s="34">
        <v>350438.70430257398</v>
      </c>
      <c r="G135" s="34">
        <v>335118.50488433498</v>
      </c>
      <c r="H135" s="34">
        <v>331910.801774072</v>
      </c>
      <c r="I135" s="34">
        <v>339412.55974906898</v>
      </c>
      <c r="J135" s="34">
        <v>342617.29023738898</v>
      </c>
      <c r="K135" s="34">
        <v>340329.79789533198</v>
      </c>
      <c r="L135" s="34">
        <v>339068.49847528501</v>
      </c>
      <c r="M135" s="34">
        <v>350124.27614478301</v>
      </c>
      <c r="N135" s="34">
        <v>369546.62317278801</v>
      </c>
      <c r="O135" s="34">
        <v>379122.34308826301</v>
      </c>
      <c r="P135" s="34">
        <v>361835.924580972</v>
      </c>
      <c r="Q135" s="34">
        <v>346891.64140405803</v>
      </c>
      <c r="R135" s="34">
        <v>316401.77087351202</v>
      </c>
      <c r="S135" s="34">
        <v>328298.88253544999</v>
      </c>
      <c r="T135" s="34">
        <v>330486.99347410002</v>
      </c>
      <c r="U135" s="34">
        <v>318142.81738431298</v>
      </c>
      <c r="V135" s="34">
        <v>304688.73946008697</v>
      </c>
      <c r="W135" s="34">
        <v>306709.85881798499</v>
      </c>
      <c r="X135" s="34">
        <v>312311.98079616798</v>
      </c>
    </row>
    <row r="136" spans="1:24" x14ac:dyDescent="0.15">
      <c r="A136" s="4">
        <v>23</v>
      </c>
      <c r="B136" s="6" t="s">
        <v>65</v>
      </c>
      <c r="C136" s="34">
        <v>74139.083222309302</v>
      </c>
      <c r="D136" s="34">
        <v>70378.061843402</v>
      </c>
      <c r="E136" s="34">
        <v>69422.885444387997</v>
      </c>
      <c r="F136" s="34">
        <v>67211.373316013705</v>
      </c>
      <c r="G136" s="34">
        <v>61740.798648013602</v>
      </c>
      <c r="H136" s="34">
        <v>56904.521872680802</v>
      </c>
      <c r="I136" s="34">
        <v>52234.859985193798</v>
      </c>
      <c r="J136" s="34">
        <v>50236.479878141901</v>
      </c>
      <c r="K136" s="34">
        <v>48662.883799542098</v>
      </c>
      <c r="L136" s="34">
        <v>49611.686215301197</v>
      </c>
      <c r="M136" s="34">
        <v>48460.5593467984</v>
      </c>
      <c r="N136" s="34">
        <v>49135.8890738712</v>
      </c>
      <c r="O136" s="34">
        <v>51019.657797022199</v>
      </c>
      <c r="P136" s="34">
        <v>49255.878104096497</v>
      </c>
      <c r="Q136" s="34">
        <v>50584.545316667303</v>
      </c>
      <c r="R136" s="34">
        <v>47497.284618383499</v>
      </c>
      <c r="S136" s="34">
        <v>49306.820906526496</v>
      </c>
      <c r="T136" s="34">
        <v>50605.110169707499</v>
      </c>
      <c r="U136" s="34">
        <v>48577.3480703682</v>
      </c>
      <c r="V136" s="34">
        <v>46078.012268200102</v>
      </c>
      <c r="W136" s="34">
        <v>46754.670845578199</v>
      </c>
      <c r="X136" s="34">
        <v>46110.110405536703</v>
      </c>
    </row>
    <row r="137" spans="1:24" x14ac:dyDescent="0.15">
      <c r="A137" s="4">
        <v>24</v>
      </c>
      <c r="B137" s="6" t="s">
        <v>66</v>
      </c>
      <c r="C137" s="34">
        <v>27481.870396553499</v>
      </c>
      <c r="D137" s="34">
        <v>26222.376048228401</v>
      </c>
      <c r="E137" s="34">
        <v>26439.007922431501</v>
      </c>
      <c r="F137" s="34">
        <v>27871.230553331199</v>
      </c>
      <c r="G137" s="34">
        <v>30481.7274881011</v>
      </c>
      <c r="H137" s="34">
        <v>31086.0011879679</v>
      </c>
      <c r="I137" s="34">
        <v>32253.938252578799</v>
      </c>
      <c r="J137" s="34">
        <v>32054.676232081099</v>
      </c>
      <c r="K137" s="34">
        <v>29629.1791013156</v>
      </c>
      <c r="L137" s="34">
        <v>26745.314448368299</v>
      </c>
      <c r="M137" s="34">
        <v>25066.695454674798</v>
      </c>
      <c r="N137" s="34">
        <v>23019.157167904399</v>
      </c>
      <c r="O137" s="34">
        <v>21475.511545382</v>
      </c>
      <c r="P137" s="34">
        <v>19917.279744281801</v>
      </c>
      <c r="Q137" s="34">
        <v>19157.978079278899</v>
      </c>
      <c r="R137" s="34">
        <v>18500.365402685999</v>
      </c>
      <c r="S137" s="34">
        <v>20013.457088111401</v>
      </c>
      <c r="T137" s="34">
        <v>23756.595597230102</v>
      </c>
      <c r="U137" s="34">
        <v>21719.611206395399</v>
      </c>
      <c r="V137" s="34">
        <v>21648.781539266802</v>
      </c>
      <c r="W137" s="34">
        <v>23142.917900371001</v>
      </c>
      <c r="X137" s="34">
        <v>21885.947532678802</v>
      </c>
    </row>
    <row r="138" spans="1:24" x14ac:dyDescent="0.15">
      <c r="A138" s="4">
        <v>25</v>
      </c>
      <c r="B138" s="6" t="s">
        <v>67</v>
      </c>
      <c r="C138" s="34">
        <v>183608.713475928</v>
      </c>
      <c r="D138" s="34">
        <v>179198.99761821801</v>
      </c>
      <c r="E138" s="34">
        <v>175629.630232611</v>
      </c>
      <c r="F138" s="34">
        <v>173106.187726087</v>
      </c>
      <c r="G138" s="34">
        <v>162834.32824954001</v>
      </c>
      <c r="H138" s="34">
        <v>155343.59888242101</v>
      </c>
      <c r="I138" s="34">
        <v>158289.658529012</v>
      </c>
      <c r="J138" s="34">
        <v>153320.15356344101</v>
      </c>
      <c r="K138" s="34">
        <v>146638.38673381001</v>
      </c>
      <c r="L138" s="34">
        <v>143365.54642397101</v>
      </c>
      <c r="M138" s="34">
        <v>141623.75040603199</v>
      </c>
      <c r="N138" s="34">
        <v>134345.69325883899</v>
      </c>
      <c r="O138" s="34">
        <v>135086.29498140901</v>
      </c>
      <c r="P138" s="34">
        <v>139235.94431394499</v>
      </c>
      <c r="Q138" s="34">
        <v>135639.63954853901</v>
      </c>
      <c r="R138" s="34">
        <v>118641.068236076</v>
      </c>
      <c r="S138" s="34">
        <v>122496.427125574</v>
      </c>
      <c r="T138" s="34">
        <v>126276.630200318</v>
      </c>
      <c r="U138" s="34">
        <v>121875.925891311</v>
      </c>
      <c r="V138" s="34">
        <v>117769.283727184</v>
      </c>
      <c r="W138" s="34">
        <v>113057.999083773</v>
      </c>
      <c r="X138" s="34">
        <v>112991.243532565</v>
      </c>
    </row>
    <row r="139" spans="1:24" x14ac:dyDescent="0.15">
      <c r="A139" s="4">
        <v>26</v>
      </c>
      <c r="B139" s="6" t="s">
        <v>68</v>
      </c>
      <c r="C139" s="34">
        <v>506571.90998605802</v>
      </c>
      <c r="D139" s="34">
        <v>494493.71195928601</v>
      </c>
      <c r="E139" s="34">
        <v>489944.293642017</v>
      </c>
      <c r="F139" s="34">
        <v>468736.87941048102</v>
      </c>
      <c r="G139" s="34">
        <v>433537.20176126302</v>
      </c>
      <c r="H139" s="34">
        <v>414100.35968926299</v>
      </c>
      <c r="I139" s="34">
        <v>400559.89354499901</v>
      </c>
      <c r="J139" s="34">
        <v>383003.97812841402</v>
      </c>
      <c r="K139" s="34">
        <v>349866.668311999</v>
      </c>
      <c r="L139" s="34">
        <v>331290.10189087898</v>
      </c>
      <c r="M139" s="34">
        <v>308530.79721552099</v>
      </c>
      <c r="N139" s="34">
        <v>296280.88269902102</v>
      </c>
      <c r="O139" s="34">
        <v>294892.52318053698</v>
      </c>
      <c r="P139" s="34">
        <v>281160.09121845098</v>
      </c>
      <c r="Q139" s="34">
        <v>266415.65810155502</v>
      </c>
      <c r="R139" s="34">
        <v>240366.284300278</v>
      </c>
      <c r="S139" s="34">
        <v>232527.69777602699</v>
      </c>
      <c r="T139" s="34">
        <v>230174.01604338599</v>
      </c>
      <c r="U139" s="34">
        <v>233955.92973372701</v>
      </c>
      <c r="V139" s="34">
        <v>232344.310983089</v>
      </c>
      <c r="W139" s="34">
        <v>230098.13502669401</v>
      </c>
      <c r="X139" s="34">
        <v>227925.53971459801</v>
      </c>
    </row>
    <row r="140" spans="1:24" x14ac:dyDescent="0.15">
      <c r="A140" s="4">
        <v>27</v>
      </c>
      <c r="B140" s="6" t="s">
        <v>69</v>
      </c>
      <c r="C140" s="34">
        <v>226554.564459699</v>
      </c>
      <c r="D140" s="34">
        <v>229687.81421470499</v>
      </c>
      <c r="E140" s="34">
        <v>226759.296443998</v>
      </c>
      <c r="F140" s="34">
        <v>221764.500944767</v>
      </c>
      <c r="G140" s="34">
        <v>195163.673425738</v>
      </c>
      <c r="H140" s="34">
        <v>180300.302886978</v>
      </c>
      <c r="I140" s="34">
        <v>177177.811794165</v>
      </c>
      <c r="J140" s="34">
        <v>167257.62908705301</v>
      </c>
      <c r="K140" s="34">
        <v>146874.07248286999</v>
      </c>
      <c r="L140" s="34">
        <v>144755.81628468999</v>
      </c>
      <c r="M140" s="34">
        <v>134705.42803722099</v>
      </c>
      <c r="N140" s="34">
        <v>132077.953774272</v>
      </c>
      <c r="O140" s="34">
        <v>138438.89570735901</v>
      </c>
      <c r="P140" s="34">
        <v>141024.27869244901</v>
      </c>
      <c r="Q140" s="34">
        <v>132752.77210525001</v>
      </c>
      <c r="R140" s="34">
        <v>118470.134756535</v>
      </c>
      <c r="S140" s="34">
        <v>117533.303476061</v>
      </c>
      <c r="T140" s="34">
        <v>113528.232429786</v>
      </c>
      <c r="U140" s="34">
        <v>112099.731811722</v>
      </c>
      <c r="V140" s="34">
        <v>105265.75324115</v>
      </c>
      <c r="W140" s="34">
        <v>100226.45987332</v>
      </c>
      <c r="X140" s="34">
        <v>98039.241159562094</v>
      </c>
    </row>
    <row r="141" spans="1:24" x14ac:dyDescent="0.15">
      <c r="A141" s="4">
        <v>28</v>
      </c>
      <c r="B141" s="6" t="s">
        <v>70</v>
      </c>
      <c r="C141" s="34">
        <v>270771.39447954099</v>
      </c>
      <c r="D141" s="34">
        <v>267819.41335861699</v>
      </c>
      <c r="E141" s="34">
        <v>260626.993399103</v>
      </c>
      <c r="F141" s="34">
        <v>249963.648100533</v>
      </c>
      <c r="G141" s="34">
        <v>236871.3303261</v>
      </c>
      <c r="H141" s="34">
        <v>220780.788070082</v>
      </c>
      <c r="I141" s="34">
        <v>219614.66704701699</v>
      </c>
      <c r="J141" s="34">
        <v>211330.60285190999</v>
      </c>
      <c r="K141" s="34">
        <v>196309.89137427101</v>
      </c>
      <c r="L141" s="34">
        <v>194599.028806855</v>
      </c>
      <c r="M141" s="34">
        <v>189731.27963286801</v>
      </c>
      <c r="N141" s="34">
        <v>188222.84875432801</v>
      </c>
      <c r="O141" s="34">
        <v>192016.87630020501</v>
      </c>
      <c r="P141" s="34">
        <v>192373.951702255</v>
      </c>
      <c r="Q141" s="34">
        <v>184261.228038114</v>
      </c>
      <c r="R141" s="34">
        <v>162496.089748445</v>
      </c>
      <c r="S141" s="34">
        <v>169921.52760963299</v>
      </c>
      <c r="T141" s="34">
        <v>168055.857451174</v>
      </c>
      <c r="U141" s="34">
        <v>173462.16220961101</v>
      </c>
      <c r="V141" s="34">
        <v>170092.37738545</v>
      </c>
      <c r="W141" s="34">
        <v>172061.03953435001</v>
      </c>
      <c r="X141" s="34">
        <v>168884.057711845</v>
      </c>
    </row>
    <row r="142" spans="1:24" x14ac:dyDescent="0.15">
      <c r="A142" s="4">
        <v>29</v>
      </c>
      <c r="B142" s="6" t="s">
        <v>71</v>
      </c>
      <c r="C142" s="34">
        <v>345083.849174576</v>
      </c>
      <c r="D142" s="34">
        <v>320505.946545068</v>
      </c>
      <c r="E142" s="34">
        <v>304166.373277648</v>
      </c>
      <c r="F142" s="34">
        <v>303090.74866046</v>
      </c>
      <c r="G142" s="34">
        <v>272654.040976547</v>
      </c>
      <c r="H142" s="34">
        <v>253546.29910926701</v>
      </c>
      <c r="I142" s="34">
        <v>257907.15605691099</v>
      </c>
      <c r="J142" s="34">
        <v>243392.138813125</v>
      </c>
      <c r="K142" s="34">
        <v>225317.98773299699</v>
      </c>
      <c r="L142" s="34">
        <v>214315.658416711</v>
      </c>
      <c r="M142" s="34">
        <v>207733.341577891</v>
      </c>
      <c r="N142" s="34">
        <v>206069.90660082499</v>
      </c>
      <c r="O142" s="34">
        <v>210164.31232895001</v>
      </c>
      <c r="P142" s="34">
        <v>201001.11089300099</v>
      </c>
      <c r="Q142" s="34">
        <v>189100.250534522</v>
      </c>
      <c r="R142" s="34">
        <v>152739.00689298901</v>
      </c>
      <c r="S142" s="34">
        <v>162290.38656737399</v>
      </c>
      <c r="T142" s="34">
        <v>171757.10054147299</v>
      </c>
      <c r="U142" s="34">
        <v>174651.26949271199</v>
      </c>
      <c r="V142" s="34">
        <v>173093.99694515899</v>
      </c>
      <c r="W142" s="34">
        <v>176977.54469758901</v>
      </c>
      <c r="X142" s="34">
        <v>171495.95634027501</v>
      </c>
    </row>
    <row r="143" spans="1:24" x14ac:dyDescent="0.15">
      <c r="A143" s="4">
        <v>30</v>
      </c>
      <c r="B143" s="6" t="s">
        <v>72</v>
      </c>
      <c r="C143" s="34">
        <v>422870.36266023101</v>
      </c>
      <c r="D143" s="34">
        <v>421886.09867361397</v>
      </c>
      <c r="E143" s="34">
        <v>422953.18706191698</v>
      </c>
      <c r="F143" s="34">
        <v>424763.49351990898</v>
      </c>
      <c r="G143" s="34">
        <v>388427.10177161702</v>
      </c>
      <c r="H143" s="34">
        <v>369981.12756641401</v>
      </c>
      <c r="I143" s="34">
        <v>380344.667530865</v>
      </c>
      <c r="J143" s="34">
        <v>368957.68493365898</v>
      </c>
      <c r="K143" s="34">
        <v>344277.77740136802</v>
      </c>
      <c r="L143" s="34">
        <v>344323.14579768002</v>
      </c>
      <c r="M143" s="34">
        <v>353921.91015123</v>
      </c>
      <c r="N143" s="34">
        <v>361351.27838020801</v>
      </c>
      <c r="O143" s="34">
        <v>380214.53162737802</v>
      </c>
      <c r="P143" s="34">
        <v>385553.50504928501</v>
      </c>
      <c r="Q143" s="34">
        <v>380622.90281831799</v>
      </c>
      <c r="R143" s="34">
        <v>309727.70604413201</v>
      </c>
      <c r="S143" s="34">
        <v>348420.99951596902</v>
      </c>
      <c r="T143" s="34">
        <v>376479.966057971</v>
      </c>
      <c r="U143" s="34">
        <v>378930.23976717098</v>
      </c>
      <c r="V143" s="34">
        <v>372784.32894555799</v>
      </c>
      <c r="W143" s="34">
        <v>387165.51114546898</v>
      </c>
      <c r="X143" s="34">
        <v>377413.60145338997</v>
      </c>
    </row>
    <row r="144" spans="1:24" x14ac:dyDescent="0.15">
      <c r="A144" s="4">
        <v>31</v>
      </c>
      <c r="B144" s="6" t="s">
        <v>73</v>
      </c>
      <c r="C144" s="34">
        <v>82501.401012122704</v>
      </c>
      <c r="D144" s="34">
        <v>88500.773916004502</v>
      </c>
      <c r="E144" s="34">
        <v>93174.147060345407</v>
      </c>
      <c r="F144" s="34">
        <v>90606.501227476503</v>
      </c>
      <c r="G144" s="34">
        <v>67347.122218021002</v>
      </c>
      <c r="H144" s="34">
        <v>68649.048730894399</v>
      </c>
      <c r="I144" s="34">
        <v>73522.020383904906</v>
      </c>
      <c r="J144" s="34">
        <v>73828.970002780799</v>
      </c>
      <c r="K144" s="34">
        <v>74524.916034817303</v>
      </c>
      <c r="L144" s="34">
        <v>71006.624563518693</v>
      </c>
      <c r="M144" s="34">
        <v>63572.284509622703</v>
      </c>
      <c r="N144" s="34">
        <v>72382.729181364193</v>
      </c>
      <c r="O144" s="34">
        <v>76055.131605831702</v>
      </c>
      <c r="P144" s="34">
        <v>76793.634878266093</v>
      </c>
      <c r="Q144" s="34">
        <v>72908.576721983598</v>
      </c>
      <c r="R144" s="34">
        <v>57385.012252341599</v>
      </c>
      <c r="S144" s="34">
        <v>63858.303773194901</v>
      </c>
      <c r="T144" s="34">
        <v>64244.822324365603</v>
      </c>
      <c r="U144" s="34">
        <v>63219.738329964799</v>
      </c>
      <c r="V144" s="34">
        <v>56442.758909520802</v>
      </c>
      <c r="W144" s="34">
        <v>57662.838512445502</v>
      </c>
      <c r="X144" s="34">
        <v>52360.848690606799</v>
      </c>
    </row>
    <row r="145" spans="1:24" x14ac:dyDescent="0.15">
      <c r="A145" s="4">
        <v>32</v>
      </c>
      <c r="B145" s="6" t="s">
        <v>74</v>
      </c>
      <c r="C145" s="34">
        <v>398259.10267058999</v>
      </c>
      <c r="D145" s="34">
        <v>392571.14717881201</v>
      </c>
      <c r="E145" s="34">
        <v>388491.50704530801</v>
      </c>
      <c r="F145" s="34">
        <v>400720.47321201401</v>
      </c>
      <c r="G145" s="34">
        <v>364624.67113538599</v>
      </c>
      <c r="H145" s="34">
        <v>349592.774115993</v>
      </c>
      <c r="I145" s="34">
        <v>367596.15574784402</v>
      </c>
      <c r="J145" s="34">
        <v>343613.93096859101</v>
      </c>
      <c r="K145" s="34">
        <v>333259.88171107601</v>
      </c>
      <c r="L145" s="34">
        <v>308190.26687857503</v>
      </c>
      <c r="M145" s="34">
        <v>301717.29532183998</v>
      </c>
      <c r="N145" s="34">
        <v>300841.69108632201</v>
      </c>
      <c r="O145" s="34">
        <v>314666.06255639298</v>
      </c>
      <c r="P145" s="34">
        <v>318657.34859678999</v>
      </c>
      <c r="Q145" s="34">
        <v>305621.26780410099</v>
      </c>
      <c r="R145" s="34">
        <v>250308.40383805099</v>
      </c>
      <c r="S145" s="34">
        <v>264987.73117725702</v>
      </c>
      <c r="T145" s="34">
        <v>263326.92335333</v>
      </c>
      <c r="U145" s="34">
        <v>277016.90958914597</v>
      </c>
      <c r="V145" s="34">
        <v>265599.14570921502</v>
      </c>
      <c r="W145" s="34">
        <v>264614.479415863</v>
      </c>
      <c r="X145" s="34">
        <v>250265.350467579</v>
      </c>
    </row>
    <row r="146" spans="1:24" x14ac:dyDescent="0.15">
      <c r="A146" s="4">
        <v>33</v>
      </c>
      <c r="B146" s="6" t="s">
        <v>75</v>
      </c>
      <c r="C146" s="34">
        <v>695800.60302923305</v>
      </c>
      <c r="D146" s="34">
        <v>692688.89219042496</v>
      </c>
      <c r="E146" s="34">
        <v>694517.01215928199</v>
      </c>
      <c r="F146" s="34">
        <v>678296.00612126198</v>
      </c>
      <c r="G146" s="34">
        <v>620110.75285682501</v>
      </c>
      <c r="H146" s="34">
        <v>575315.48068585398</v>
      </c>
      <c r="I146" s="34">
        <v>578776.78573685</v>
      </c>
      <c r="J146" s="34">
        <v>554965.17853528401</v>
      </c>
      <c r="K146" s="34">
        <v>538046.46542236197</v>
      </c>
      <c r="L146" s="34">
        <v>514923.95802061597</v>
      </c>
      <c r="M146" s="34">
        <v>493072.08310173202</v>
      </c>
      <c r="N146" s="34">
        <v>486104.90907232597</v>
      </c>
      <c r="O146" s="34">
        <v>504072.40981661901</v>
      </c>
      <c r="P146" s="34">
        <v>506005.00977707101</v>
      </c>
      <c r="Q146" s="34">
        <v>503643.701135977</v>
      </c>
      <c r="R146" s="34">
        <v>440140.85122028098</v>
      </c>
      <c r="S146" s="34">
        <v>443567.57568279002</v>
      </c>
      <c r="T146" s="34">
        <v>412642.60539720999</v>
      </c>
      <c r="U146" s="34">
        <v>447076.90232830198</v>
      </c>
      <c r="V146" s="34">
        <v>444057.06902354897</v>
      </c>
      <c r="W146" s="34">
        <v>450525.07176579197</v>
      </c>
      <c r="X146" s="34">
        <v>437605.83605047798</v>
      </c>
    </row>
    <row r="147" spans="1:24" x14ac:dyDescent="0.15">
      <c r="A147" s="4">
        <v>34</v>
      </c>
      <c r="B147" s="6" t="s">
        <v>76</v>
      </c>
      <c r="C147" s="34">
        <v>1650766.9919781999</v>
      </c>
      <c r="D147" s="34">
        <v>1652872.6040020799</v>
      </c>
      <c r="E147" s="34">
        <v>1652878.18315021</v>
      </c>
      <c r="F147" s="34">
        <v>1646360.5163128299</v>
      </c>
      <c r="G147" s="34">
        <v>1500102.4294387901</v>
      </c>
      <c r="H147" s="34">
        <v>1437254.8478920499</v>
      </c>
      <c r="I147" s="34">
        <v>1503713.4714929401</v>
      </c>
      <c r="J147" s="34">
        <v>1435977.4179436101</v>
      </c>
      <c r="K147" s="34">
        <v>1377489.16331006</v>
      </c>
      <c r="L147" s="34">
        <v>1359814.7449215499</v>
      </c>
      <c r="M147" s="34">
        <v>1329815.7309401501</v>
      </c>
      <c r="N147" s="34">
        <v>1335954.1038274299</v>
      </c>
      <c r="O147" s="34">
        <v>1405821.6033506501</v>
      </c>
      <c r="P147" s="34">
        <v>1412245.7209061701</v>
      </c>
      <c r="Q147" s="34">
        <v>1357805.89334102</v>
      </c>
      <c r="R147" s="34">
        <v>1151892.58114943</v>
      </c>
      <c r="S147" s="34">
        <v>1196576.7733348301</v>
      </c>
      <c r="T147" s="34">
        <v>1189721.5234385999</v>
      </c>
      <c r="U147" s="34">
        <v>1212814.90187421</v>
      </c>
      <c r="V147" s="34">
        <v>1166882.0601677999</v>
      </c>
      <c r="W147" s="34">
        <v>1169657.8686663699</v>
      </c>
      <c r="X147" s="34">
        <v>1107028.9779650599</v>
      </c>
    </row>
    <row r="148" spans="1:24" x14ac:dyDescent="0.15">
      <c r="A148" s="4">
        <v>35</v>
      </c>
      <c r="B148" s="6" t="s">
        <v>77</v>
      </c>
      <c r="C148" s="34">
        <v>1083500.32331604</v>
      </c>
      <c r="D148" s="34">
        <v>1104472.7569627</v>
      </c>
      <c r="E148" s="34">
        <v>1124755.7714503999</v>
      </c>
      <c r="F148" s="34">
        <v>1130573.83918703</v>
      </c>
      <c r="G148" s="34">
        <v>1069862.32957253</v>
      </c>
      <c r="H148" s="34">
        <v>1016323.06695311</v>
      </c>
      <c r="I148" s="34">
        <v>1053679.35638177</v>
      </c>
      <c r="J148" s="34">
        <v>1011108.58674097</v>
      </c>
      <c r="K148" s="34">
        <v>950031.78662685805</v>
      </c>
      <c r="L148" s="34">
        <v>952967.76984532899</v>
      </c>
      <c r="M148" s="34">
        <v>973008.55357453797</v>
      </c>
      <c r="N148" s="34">
        <v>996695.65196253802</v>
      </c>
      <c r="O148" s="34">
        <v>1056257.8833118801</v>
      </c>
      <c r="P148" s="34">
        <v>1104419.03471835</v>
      </c>
      <c r="Q148" s="34">
        <v>1060848.5635440301</v>
      </c>
      <c r="R148" s="34">
        <v>866783.77565277205</v>
      </c>
      <c r="S148" s="34">
        <v>913735.14309751696</v>
      </c>
      <c r="T148" s="34">
        <v>900510.20885025302</v>
      </c>
      <c r="U148" s="34">
        <v>906178.63023517397</v>
      </c>
      <c r="V148" s="34">
        <v>853175.52750440605</v>
      </c>
      <c r="W148" s="34">
        <v>838377.09034388699</v>
      </c>
      <c r="X148" s="34">
        <v>817937.81791446498</v>
      </c>
    </row>
    <row r="149" spans="1:24" x14ac:dyDescent="0.15">
      <c r="A149" s="4">
        <v>36</v>
      </c>
      <c r="B149" s="6" t="s">
        <v>78</v>
      </c>
      <c r="C149" s="34">
        <v>1551451.33626453</v>
      </c>
      <c r="D149" s="34">
        <v>1559019.14483645</v>
      </c>
      <c r="E149" s="34">
        <v>1624630.65286776</v>
      </c>
      <c r="F149" s="34">
        <v>1627907.5010987599</v>
      </c>
      <c r="G149" s="34">
        <v>1517232.7828578099</v>
      </c>
      <c r="H149" s="34">
        <v>1494601.41637475</v>
      </c>
      <c r="I149" s="34">
        <v>1571901.0953311301</v>
      </c>
      <c r="J149" s="34">
        <v>1495574.4061936601</v>
      </c>
      <c r="K149" s="34">
        <v>1392305.42019755</v>
      </c>
      <c r="L149" s="34">
        <v>1356166.64522651</v>
      </c>
      <c r="M149" s="34">
        <v>1377617.37625976</v>
      </c>
      <c r="N149" s="34">
        <v>1358268.1349929599</v>
      </c>
      <c r="O149" s="34">
        <v>1433489.4444170999</v>
      </c>
      <c r="P149" s="34">
        <v>1514269.80578351</v>
      </c>
      <c r="Q149" s="34">
        <v>1595595.47523974</v>
      </c>
      <c r="R149" s="34">
        <v>1325807.7682606999</v>
      </c>
      <c r="S149" s="34">
        <v>1439071.80579327</v>
      </c>
      <c r="T149" s="34">
        <v>1474557.4940383399</v>
      </c>
      <c r="U149" s="34">
        <v>1480658.89017179</v>
      </c>
      <c r="V149" s="34">
        <v>1394633.4229653301</v>
      </c>
      <c r="W149" s="34">
        <v>1434042.5769182099</v>
      </c>
      <c r="X149" s="34">
        <v>1447009.40244526</v>
      </c>
    </row>
    <row r="150" spans="1:24" x14ac:dyDescent="0.15">
      <c r="A150" s="4">
        <v>37</v>
      </c>
      <c r="B150" s="6" t="s">
        <v>79</v>
      </c>
      <c r="C150" s="34">
        <v>293921.963239123</v>
      </c>
      <c r="D150" s="34">
        <v>299727.61243554001</v>
      </c>
      <c r="E150" s="34">
        <v>294577.12875803601</v>
      </c>
      <c r="F150" s="34">
        <v>292500.83799526602</v>
      </c>
      <c r="G150" s="34">
        <v>276856.68613179401</v>
      </c>
      <c r="H150" s="34">
        <v>264808.81380994199</v>
      </c>
      <c r="I150" s="34">
        <v>262953.99268632301</v>
      </c>
      <c r="J150" s="34">
        <v>248363.21698686501</v>
      </c>
      <c r="K150" s="34">
        <v>251347.723320488</v>
      </c>
      <c r="L150" s="34">
        <v>249928.39799714499</v>
      </c>
      <c r="M150" s="34">
        <v>244943.69307126099</v>
      </c>
      <c r="N150" s="34">
        <v>251378.54746197999</v>
      </c>
      <c r="O150" s="34">
        <v>263401.25009463599</v>
      </c>
      <c r="P150" s="34">
        <v>255160.10236581799</v>
      </c>
      <c r="Q150" s="34">
        <v>236091.01394818001</v>
      </c>
      <c r="R150" s="34">
        <v>168671.994602213</v>
      </c>
      <c r="S150" s="34">
        <v>173495.41452496799</v>
      </c>
      <c r="T150" s="34">
        <v>175510.593328463</v>
      </c>
      <c r="U150" s="34">
        <v>174575.673664906</v>
      </c>
      <c r="V150" s="34">
        <v>182062.24599344999</v>
      </c>
      <c r="W150" s="34">
        <v>191153.42557296899</v>
      </c>
      <c r="X150" s="34">
        <v>179972.675450554</v>
      </c>
    </row>
    <row r="151" spans="1:24" x14ac:dyDescent="0.15">
      <c r="A151" s="4">
        <v>38</v>
      </c>
      <c r="B151" s="6" t="s">
        <v>80</v>
      </c>
      <c r="C151" s="34">
        <v>567414.72694311605</v>
      </c>
      <c r="D151" s="34">
        <v>552270.90808286704</v>
      </c>
      <c r="E151" s="34">
        <v>541078.54394531401</v>
      </c>
      <c r="F151" s="34">
        <v>555673.17778747901</v>
      </c>
      <c r="G151" s="34">
        <v>526705.64488446002</v>
      </c>
      <c r="H151" s="34">
        <v>495860.507273831</v>
      </c>
      <c r="I151" s="34">
        <v>498414.49216459098</v>
      </c>
      <c r="J151" s="34">
        <v>484485.201241264</v>
      </c>
      <c r="K151" s="34">
        <v>457075.26919321198</v>
      </c>
      <c r="L151" s="34">
        <v>461693.21226659499</v>
      </c>
      <c r="M151" s="34">
        <v>471060.13446240401</v>
      </c>
      <c r="N151" s="34">
        <v>458484.01607218402</v>
      </c>
      <c r="O151" s="34">
        <v>497861.33029957698</v>
      </c>
      <c r="P151" s="34">
        <v>487027.97794081201</v>
      </c>
      <c r="Q151" s="34">
        <v>471521.00640298298</v>
      </c>
      <c r="R151" s="34">
        <v>395502.255605579</v>
      </c>
      <c r="S151" s="34">
        <v>395297.314406919</v>
      </c>
      <c r="T151" s="34">
        <v>389750.30714224302</v>
      </c>
      <c r="U151" s="34">
        <v>372485.81213105097</v>
      </c>
      <c r="V151" s="34">
        <v>349893.07109947898</v>
      </c>
      <c r="W151" s="34">
        <v>342831.711588996</v>
      </c>
      <c r="X151" s="34">
        <v>364031.635760437</v>
      </c>
    </row>
    <row r="152" spans="1:24" x14ac:dyDescent="0.15">
      <c r="A152" s="4">
        <v>39</v>
      </c>
      <c r="B152" s="6" t="s">
        <v>81</v>
      </c>
      <c r="C152" s="34">
        <v>7958.7267120021997</v>
      </c>
      <c r="D152" s="34">
        <v>7616.3575886486797</v>
      </c>
      <c r="E152" s="34">
        <v>7745.8135475051604</v>
      </c>
      <c r="F152" s="34">
        <v>8264.7743320053796</v>
      </c>
      <c r="G152" s="34">
        <v>8132.9940226914796</v>
      </c>
      <c r="H152" s="34">
        <v>6347.33724487978</v>
      </c>
      <c r="I152" s="34">
        <v>9487.3470833438096</v>
      </c>
      <c r="J152" s="34">
        <v>7062.2709382887497</v>
      </c>
      <c r="K152" s="34">
        <v>10417.5502909882</v>
      </c>
      <c r="L152" s="34">
        <v>4348.0367201500303</v>
      </c>
      <c r="M152" s="34">
        <v>9258.1675391365006</v>
      </c>
      <c r="N152" s="34">
        <v>8783.2602397259398</v>
      </c>
      <c r="O152" s="34">
        <v>7814.3420654624397</v>
      </c>
      <c r="P152" s="34">
        <v>5397.8173458701303</v>
      </c>
      <c r="Q152" s="34">
        <v>8266.5517227204291</v>
      </c>
      <c r="R152" s="34">
        <v>7926.4383574720296</v>
      </c>
      <c r="S152" s="34">
        <v>9340.9826139385004</v>
      </c>
      <c r="T152" s="34">
        <v>11637.374434548899</v>
      </c>
      <c r="U152" s="34">
        <v>12412.7689576556</v>
      </c>
      <c r="V152" s="34">
        <v>14255.3714886531</v>
      </c>
      <c r="W152" s="34">
        <v>15458.589124808301</v>
      </c>
      <c r="X152" s="34">
        <v>15548.2979973782</v>
      </c>
    </row>
    <row r="153" spans="1:24" x14ac:dyDescent="0.15">
      <c r="A153" s="4">
        <v>40</v>
      </c>
      <c r="B153" s="6" t="s">
        <v>82</v>
      </c>
      <c r="C153" s="34">
        <v>538131.61352125194</v>
      </c>
      <c r="D153" s="34">
        <v>551268.25783889997</v>
      </c>
      <c r="E153" s="34">
        <v>541588.06186497095</v>
      </c>
      <c r="F153" s="34">
        <v>554238.76857908105</v>
      </c>
      <c r="G153" s="34">
        <v>545194.73882960295</v>
      </c>
      <c r="H153" s="34">
        <v>561864.77757509099</v>
      </c>
      <c r="I153" s="34">
        <v>577617.57110683201</v>
      </c>
      <c r="J153" s="34">
        <v>533185.55314951204</v>
      </c>
      <c r="K153" s="34">
        <v>473699.90243340703</v>
      </c>
      <c r="L153" s="34">
        <v>445040.34013147798</v>
      </c>
      <c r="M153" s="34">
        <v>420253.09097896499</v>
      </c>
      <c r="N153" s="34">
        <v>390121.08658409002</v>
      </c>
      <c r="O153" s="34">
        <v>380179.906574286</v>
      </c>
      <c r="P153" s="34">
        <v>400359.61951802397</v>
      </c>
      <c r="Q153" s="34">
        <v>399189.69479222898</v>
      </c>
      <c r="R153" s="34">
        <v>351650.33632248599</v>
      </c>
      <c r="S153" s="34">
        <v>363578.57592268998</v>
      </c>
      <c r="T153" s="34">
        <v>342541.10948017897</v>
      </c>
      <c r="U153" s="34">
        <v>292993.55317145202</v>
      </c>
      <c r="V153" s="34">
        <v>278090.128313319</v>
      </c>
      <c r="W153" s="34">
        <v>261752.216286162</v>
      </c>
      <c r="X153" s="34">
        <v>241731.56530489001</v>
      </c>
    </row>
    <row r="154" spans="1:24" x14ac:dyDescent="0.15">
      <c r="A154" s="4">
        <v>41</v>
      </c>
      <c r="B154" s="6" t="s">
        <v>83</v>
      </c>
      <c r="C154" s="34">
        <v>1121974.8959655699</v>
      </c>
      <c r="D154" s="34">
        <v>1150111.45376062</v>
      </c>
      <c r="E154" s="34">
        <v>1160034.87219376</v>
      </c>
      <c r="F154" s="34">
        <v>1201419.4784800201</v>
      </c>
      <c r="G154" s="34">
        <v>1151732.0519063901</v>
      </c>
      <c r="H154" s="34">
        <v>1153217.8884898799</v>
      </c>
      <c r="I154" s="34">
        <v>1201988.74057447</v>
      </c>
      <c r="J154" s="34">
        <v>1063732.23341052</v>
      </c>
      <c r="K154" s="34">
        <v>1014964.28602958</v>
      </c>
      <c r="L154" s="34">
        <v>1013912.15166689</v>
      </c>
      <c r="M154" s="34">
        <v>1039378.51197237</v>
      </c>
      <c r="N154" s="34">
        <v>1011100.51100296</v>
      </c>
      <c r="O154" s="34">
        <v>1087720.59374619</v>
      </c>
      <c r="P154" s="34">
        <v>1063030.32570107</v>
      </c>
      <c r="Q154" s="34">
        <v>1001712.71400738</v>
      </c>
      <c r="R154" s="34">
        <v>783076.01397901506</v>
      </c>
      <c r="S154" s="34">
        <v>814568.116953886</v>
      </c>
      <c r="T154" s="34">
        <v>842362.14490481105</v>
      </c>
      <c r="U154" s="34">
        <v>738747.05718868098</v>
      </c>
      <c r="V154" s="34">
        <v>700296.14868121804</v>
      </c>
      <c r="W154" s="34">
        <v>716577.37344432797</v>
      </c>
      <c r="X154" s="34">
        <v>739705.36802365596</v>
      </c>
    </row>
    <row r="155" spans="1:24" x14ac:dyDescent="0.15">
      <c r="A155" s="4">
        <v>42</v>
      </c>
      <c r="B155" s="6" t="s">
        <v>84</v>
      </c>
      <c r="C155" s="34">
        <v>1006974.5580208499</v>
      </c>
      <c r="D155" s="34">
        <v>993170.13545634004</v>
      </c>
      <c r="E155" s="34">
        <v>962124.36368192104</v>
      </c>
      <c r="F155" s="34">
        <v>964392.72412657004</v>
      </c>
      <c r="G155" s="34">
        <v>890892.68263721198</v>
      </c>
      <c r="H155" s="34">
        <v>858234.26848219999</v>
      </c>
      <c r="I155" s="34">
        <v>872806.02571867895</v>
      </c>
      <c r="J155" s="34">
        <v>816062.30987905303</v>
      </c>
      <c r="K155" s="34">
        <v>767202.48416315904</v>
      </c>
      <c r="L155" s="34">
        <v>741195.48732951202</v>
      </c>
      <c r="M155" s="34">
        <v>727582.196247124</v>
      </c>
      <c r="N155" s="34">
        <v>745445.43840752705</v>
      </c>
      <c r="O155" s="34">
        <v>772433.33316610195</v>
      </c>
      <c r="P155" s="34">
        <v>757081.47949180298</v>
      </c>
      <c r="Q155" s="34">
        <v>719326.67032136896</v>
      </c>
      <c r="R155" s="34">
        <v>623918.17619977705</v>
      </c>
      <c r="S155" s="34">
        <v>656333.31341425702</v>
      </c>
      <c r="T155" s="34">
        <v>676873.75298870995</v>
      </c>
      <c r="U155" s="34">
        <v>658589.16408707399</v>
      </c>
      <c r="V155" s="34">
        <v>636938.63213074103</v>
      </c>
      <c r="W155" s="34">
        <v>643523.43880588701</v>
      </c>
      <c r="X155" s="34">
        <v>644461.19832454098</v>
      </c>
    </row>
    <row r="156" spans="1:24" x14ac:dyDescent="0.15">
      <c r="A156" s="4">
        <v>43</v>
      </c>
      <c r="B156" s="6" t="s">
        <v>85</v>
      </c>
      <c r="C156" s="34">
        <v>308208.69983667799</v>
      </c>
      <c r="D156" s="34">
        <v>303154.11610744701</v>
      </c>
      <c r="E156" s="34">
        <v>298778.50676058501</v>
      </c>
      <c r="F156" s="34">
        <v>299689.20100240799</v>
      </c>
      <c r="G156" s="34">
        <v>275524.18531097501</v>
      </c>
      <c r="H156" s="34">
        <v>268875.425124823</v>
      </c>
      <c r="I156" s="34">
        <v>257763.33038723501</v>
      </c>
      <c r="J156" s="34">
        <v>245537.353972982</v>
      </c>
      <c r="K156" s="34">
        <v>229121.43816346701</v>
      </c>
      <c r="L156" s="34">
        <v>197856.07079072599</v>
      </c>
      <c r="M156" s="34">
        <v>185115.29119334</v>
      </c>
      <c r="N156" s="34">
        <v>182264.133766891</v>
      </c>
      <c r="O156" s="34">
        <v>191975.92911122399</v>
      </c>
      <c r="P156" s="34">
        <v>181466.08848897801</v>
      </c>
      <c r="Q156" s="34">
        <v>171321.410206125</v>
      </c>
      <c r="R156" s="34">
        <v>145772.653940624</v>
      </c>
      <c r="S156" s="34">
        <v>161800.293508298</v>
      </c>
      <c r="T156" s="34">
        <v>152406.05736631001</v>
      </c>
      <c r="U156" s="34">
        <v>141374.994973856</v>
      </c>
      <c r="V156" s="34">
        <v>140847.68443207801</v>
      </c>
      <c r="W156" s="34">
        <v>144441.240793323</v>
      </c>
      <c r="X156" s="34">
        <v>154393.22951240701</v>
      </c>
    </row>
    <row r="157" spans="1:24" x14ac:dyDescent="0.15">
      <c r="A157" s="4">
        <v>44</v>
      </c>
      <c r="B157" s="6" t="s">
        <v>86</v>
      </c>
      <c r="C157" s="34">
        <v>221848.17164767199</v>
      </c>
      <c r="D157" s="34">
        <v>212221.20367010299</v>
      </c>
      <c r="E157" s="34">
        <v>210764.96972850701</v>
      </c>
      <c r="F157" s="34">
        <v>213120.77947768799</v>
      </c>
      <c r="G157" s="34">
        <v>202910.19808648</v>
      </c>
      <c r="H157" s="34">
        <v>199047.405735974</v>
      </c>
      <c r="I157" s="34">
        <v>211411.495481727</v>
      </c>
      <c r="J157" s="34">
        <v>195562.289893493</v>
      </c>
      <c r="K157" s="34">
        <v>190976.20438670999</v>
      </c>
      <c r="L157" s="34">
        <v>174629.79332414601</v>
      </c>
      <c r="M157" s="34">
        <v>188776.72204871901</v>
      </c>
      <c r="N157" s="34">
        <v>205817.27652405199</v>
      </c>
      <c r="O157" s="34">
        <v>221471.74761118001</v>
      </c>
      <c r="P157" s="34">
        <v>217165.00599171501</v>
      </c>
      <c r="Q157" s="34">
        <v>189412.99558287</v>
      </c>
      <c r="R157" s="34">
        <v>145246.45878193199</v>
      </c>
      <c r="S157" s="34">
        <v>165915.996365108</v>
      </c>
      <c r="T157" s="34">
        <v>169488.01520935699</v>
      </c>
      <c r="U157" s="34">
        <v>166418.777618155</v>
      </c>
      <c r="V157" s="34">
        <v>160779.13983181401</v>
      </c>
      <c r="W157" s="34">
        <v>167065.036544262</v>
      </c>
      <c r="X157" s="34">
        <v>157532.53114990599</v>
      </c>
    </row>
    <row r="158" spans="1:24" x14ac:dyDescent="0.15">
      <c r="A158" s="4">
        <v>45</v>
      </c>
      <c r="B158" s="6" t="s">
        <v>87</v>
      </c>
      <c r="C158" s="34">
        <v>303943.51595603098</v>
      </c>
      <c r="D158" s="34">
        <v>301020.40285294101</v>
      </c>
      <c r="E158" s="34">
        <v>300044.35915946402</v>
      </c>
      <c r="F158" s="34">
        <v>304691.604591857</v>
      </c>
      <c r="G158" s="34">
        <v>282495.502407694</v>
      </c>
      <c r="H158" s="34">
        <v>303556.38157222699</v>
      </c>
      <c r="I158" s="34">
        <v>315953.000228433</v>
      </c>
      <c r="J158" s="34">
        <v>291751.87577085401</v>
      </c>
      <c r="K158" s="34">
        <v>253948.345550689</v>
      </c>
      <c r="L158" s="34">
        <v>234464.494662257</v>
      </c>
      <c r="M158" s="34">
        <v>236316.33554363801</v>
      </c>
      <c r="N158" s="34">
        <v>236795.22159173799</v>
      </c>
      <c r="O158" s="34">
        <v>259091.29709543099</v>
      </c>
      <c r="P158" s="34">
        <v>281752.25517604302</v>
      </c>
      <c r="Q158" s="34">
        <v>240389.78980097501</v>
      </c>
      <c r="R158" s="34">
        <v>225135.26959940401</v>
      </c>
      <c r="S158" s="34">
        <v>238023.53341207301</v>
      </c>
      <c r="T158" s="34">
        <v>206831.74719265799</v>
      </c>
      <c r="U158" s="34">
        <v>211141.91920474099</v>
      </c>
      <c r="V158" s="34">
        <v>188644.417475814</v>
      </c>
      <c r="W158" s="34">
        <v>180148.17789920399</v>
      </c>
      <c r="X158" s="34">
        <v>182753.02217081099</v>
      </c>
    </row>
    <row r="159" spans="1:24" x14ac:dyDescent="0.15">
      <c r="A159" s="4">
        <v>46</v>
      </c>
      <c r="B159" s="6" t="s">
        <v>88</v>
      </c>
      <c r="C159" s="34">
        <v>419105.408651662</v>
      </c>
      <c r="D159" s="34">
        <v>390798.60021811002</v>
      </c>
      <c r="E159" s="34">
        <v>341581.92795915302</v>
      </c>
      <c r="F159" s="34">
        <v>338774.911971386</v>
      </c>
      <c r="G159" s="34">
        <v>316738.97286785702</v>
      </c>
      <c r="H159" s="34">
        <v>327594.929315724</v>
      </c>
      <c r="I159" s="34">
        <v>319538.69878325699</v>
      </c>
      <c r="J159" s="34">
        <v>252467.30998404699</v>
      </c>
      <c r="K159" s="34">
        <v>239419.58931943699</v>
      </c>
      <c r="L159" s="34">
        <v>221806.21739579699</v>
      </c>
      <c r="M159" s="34">
        <v>187632.86552169299</v>
      </c>
      <c r="N159" s="34">
        <v>146592.26189965499</v>
      </c>
      <c r="O159" s="34">
        <v>128865.046397978</v>
      </c>
      <c r="P159" s="34">
        <v>144284.02655807399</v>
      </c>
      <c r="Q159" s="34">
        <v>144946.09488920699</v>
      </c>
      <c r="R159" s="34">
        <v>135751.79067695301</v>
      </c>
      <c r="S159" s="34">
        <v>142372.886596678</v>
      </c>
      <c r="T159" s="34">
        <v>143800.77206038299</v>
      </c>
      <c r="U159" s="34">
        <v>118581.645476312</v>
      </c>
      <c r="V159" s="34">
        <v>100705.348475444</v>
      </c>
      <c r="W159" s="34">
        <v>95090.595047478404</v>
      </c>
      <c r="X159" s="34">
        <v>82003.723007338805</v>
      </c>
    </row>
    <row r="160" spans="1:24" x14ac:dyDescent="0.15">
      <c r="A160" s="4">
        <v>47</v>
      </c>
      <c r="B160" s="6" t="s">
        <v>89</v>
      </c>
      <c r="C160" s="34">
        <v>303776.28915869299</v>
      </c>
      <c r="D160" s="34">
        <v>308593.53610106598</v>
      </c>
      <c r="E160" s="34">
        <v>317552.309782753</v>
      </c>
      <c r="F160" s="34">
        <v>310417.387039594</v>
      </c>
      <c r="G160" s="34">
        <v>309164.87889970798</v>
      </c>
      <c r="H160" s="34">
        <v>318131.58677690098</v>
      </c>
      <c r="I160" s="34">
        <v>322058.92229019001</v>
      </c>
      <c r="J160" s="34">
        <v>336283.64924443699</v>
      </c>
      <c r="K160" s="34">
        <v>298635.22804530401</v>
      </c>
      <c r="L160" s="34">
        <v>293268.60487011599</v>
      </c>
      <c r="M160" s="34">
        <v>278563.78966626199</v>
      </c>
      <c r="N160" s="34">
        <v>274012.43146703998</v>
      </c>
      <c r="O160" s="34">
        <v>306562.99575654801</v>
      </c>
      <c r="P160" s="34">
        <v>323526.33233389101</v>
      </c>
      <c r="Q160" s="34">
        <v>286873.64640052803</v>
      </c>
      <c r="R160" s="34">
        <v>262625.23775833601</v>
      </c>
      <c r="S160" s="34">
        <v>278607.03228056198</v>
      </c>
      <c r="T160" s="34">
        <v>261878.67790824099</v>
      </c>
      <c r="U160" s="34">
        <v>231764.16124418599</v>
      </c>
      <c r="V160" s="34">
        <v>196757.633328853</v>
      </c>
      <c r="W160" s="34">
        <v>192750.16951258</v>
      </c>
      <c r="X160" s="34">
        <v>162641.228294058</v>
      </c>
    </row>
    <row r="161" spans="1:24" x14ac:dyDescent="0.15">
      <c r="A161" s="4">
        <v>48</v>
      </c>
      <c r="B161" s="6" t="s">
        <v>90</v>
      </c>
      <c r="C161" s="34">
        <v>360971.34043895901</v>
      </c>
      <c r="D161" s="34">
        <v>354480.26886667899</v>
      </c>
      <c r="E161" s="34">
        <v>353637.66970513499</v>
      </c>
      <c r="F161" s="34">
        <v>361985.85505887301</v>
      </c>
      <c r="G161" s="34">
        <v>358156.381252639</v>
      </c>
      <c r="H161" s="34">
        <v>367097.08554947498</v>
      </c>
      <c r="I161" s="34">
        <v>370045.298555488</v>
      </c>
      <c r="J161" s="34">
        <v>331625.278305566</v>
      </c>
      <c r="K161" s="34">
        <v>261471.02544106799</v>
      </c>
      <c r="L161" s="34">
        <v>254667.30613299401</v>
      </c>
      <c r="M161" s="34">
        <v>255620.880097032</v>
      </c>
      <c r="N161" s="34">
        <v>232641.09059197499</v>
      </c>
      <c r="O161" s="34">
        <v>254069.51688810199</v>
      </c>
      <c r="P161" s="34">
        <v>304974.22146739601</v>
      </c>
      <c r="Q161" s="34">
        <v>291575.01868062897</v>
      </c>
      <c r="R161" s="34">
        <v>259728.05185314099</v>
      </c>
      <c r="S161" s="34">
        <v>246723.05846840699</v>
      </c>
      <c r="T161" s="34">
        <v>230434.05008332999</v>
      </c>
      <c r="U161" s="34">
        <v>204434.20604251299</v>
      </c>
      <c r="V161" s="34">
        <v>198340.758169265</v>
      </c>
      <c r="W161" s="34">
        <v>181649.79652826799</v>
      </c>
      <c r="X161" s="34">
        <v>169655.49482369001</v>
      </c>
    </row>
    <row r="162" spans="1:24" x14ac:dyDescent="0.15">
      <c r="A162" s="4">
        <v>49</v>
      </c>
      <c r="B162" s="6" t="s">
        <v>91</v>
      </c>
      <c r="C162" s="34">
        <v>615463.87159791403</v>
      </c>
      <c r="D162" s="34">
        <v>607166.22505109105</v>
      </c>
      <c r="E162" s="34">
        <v>601989.51619516895</v>
      </c>
      <c r="F162" s="34">
        <v>639524.14169377298</v>
      </c>
      <c r="G162" s="34">
        <v>606227.378848947</v>
      </c>
      <c r="H162" s="34">
        <v>594395.70188621501</v>
      </c>
      <c r="I162" s="34">
        <v>601369.403201596</v>
      </c>
      <c r="J162" s="34">
        <v>569940.97196547501</v>
      </c>
      <c r="K162" s="34">
        <v>539292.53755460796</v>
      </c>
      <c r="L162" s="34">
        <v>553080.74078776001</v>
      </c>
      <c r="M162" s="34">
        <v>539224.81683656794</v>
      </c>
      <c r="N162" s="34">
        <v>555592.83412008698</v>
      </c>
      <c r="O162" s="34">
        <v>564534.67364518205</v>
      </c>
      <c r="P162" s="34">
        <v>502086.12129802699</v>
      </c>
      <c r="Q162" s="34">
        <v>499291.69778298802</v>
      </c>
      <c r="R162" s="34">
        <v>410756.10700565798</v>
      </c>
      <c r="S162" s="34">
        <v>416551.408949834</v>
      </c>
      <c r="T162" s="34">
        <v>407392.95309147699</v>
      </c>
      <c r="U162" s="34">
        <v>438531.48761704302</v>
      </c>
      <c r="V162" s="34">
        <v>452222.77332201001</v>
      </c>
      <c r="W162" s="34">
        <v>489248.072887466</v>
      </c>
      <c r="X162" s="34">
        <v>498553.77915436903</v>
      </c>
    </row>
    <row r="163" spans="1:24" x14ac:dyDescent="0.15">
      <c r="A163" s="4">
        <v>50</v>
      </c>
      <c r="B163" s="6" t="s">
        <v>92</v>
      </c>
      <c r="C163" s="34">
        <v>1474627.66184477</v>
      </c>
      <c r="D163" s="34">
        <v>1437177.46178136</v>
      </c>
      <c r="E163" s="34">
        <v>1448578.37347953</v>
      </c>
      <c r="F163" s="34">
        <v>1495282.22400169</v>
      </c>
      <c r="G163" s="34">
        <v>1385206.9234205401</v>
      </c>
      <c r="H163" s="34">
        <v>1368286.7221055599</v>
      </c>
      <c r="I163" s="34">
        <v>1404601.80893096</v>
      </c>
      <c r="J163" s="34">
        <v>1401454.3126182801</v>
      </c>
      <c r="K163" s="34">
        <v>1415734.1284558901</v>
      </c>
      <c r="L163" s="34">
        <v>1441676.4873684801</v>
      </c>
      <c r="M163" s="34">
        <v>1505061.42872638</v>
      </c>
      <c r="N163" s="34">
        <v>1553657.2618384799</v>
      </c>
      <c r="O163" s="34">
        <v>1592498.3430248401</v>
      </c>
      <c r="P163" s="34">
        <v>1649454.44593625</v>
      </c>
      <c r="Q163" s="34">
        <v>1564118.95092337</v>
      </c>
      <c r="R163" s="34">
        <v>1298192.3213347299</v>
      </c>
      <c r="S163" s="34">
        <v>1404286.616866</v>
      </c>
      <c r="T163" s="34">
        <v>1422197.32290592</v>
      </c>
      <c r="U163" s="34">
        <v>1416463.0364395799</v>
      </c>
      <c r="V163" s="34">
        <v>1380823.26395671</v>
      </c>
      <c r="W163" s="34">
        <v>1417111.6975088699</v>
      </c>
      <c r="X163" s="34">
        <v>1541598.85419886</v>
      </c>
    </row>
    <row r="164" spans="1:24" x14ac:dyDescent="0.15">
      <c r="A164" s="4">
        <v>51</v>
      </c>
      <c r="B164" s="6" t="s">
        <v>93</v>
      </c>
      <c r="C164" s="34">
        <v>506529.53707452898</v>
      </c>
      <c r="D164" s="34">
        <v>484589.15098870802</v>
      </c>
      <c r="E164" s="34">
        <v>465976.32496682397</v>
      </c>
      <c r="F164" s="34">
        <v>470715.20358903398</v>
      </c>
      <c r="G164" s="34">
        <v>442121.66156350402</v>
      </c>
      <c r="H164" s="34">
        <v>424182.72976927698</v>
      </c>
      <c r="I164" s="34">
        <v>403777.67859441298</v>
      </c>
      <c r="J164" s="34">
        <v>390785.91486651899</v>
      </c>
      <c r="K164" s="34">
        <v>386940.30871660798</v>
      </c>
      <c r="L164" s="34">
        <v>394588.64085280499</v>
      </c>
      <c r="M164" s="34">
        <v>388354.14621791098</v>
      </c>
      <c r="N164" s="34">
        <v>387498.21363501903</v>
      </c>
      <c r="O164" s="34">
        <v>398471.81520612998</v>
      </c>
      <c r="P164" s="34">
        <v>429037.849494547</v>
      </c>
      <c r="Q164" s="34">
        <v>459847.46958969999</v>
      </c>
      <c r="R164" s="34">
        <v>421227.51763052499</v>
      </c>
      <c r="S164" s="34">
        <v>439584.03787145799</v>
      </c>
      <c r="T164" s="34">
        <v>446486.42191011301</v>
      </c>
      <c r="U164" s="34">
        <v>421636.45825801801</v>
      </c>
      <c r="V164" s="34">
        <v>404429.07680411497</v>
      </c>
      <c r="W164" s="34">
        <v>408044.36091727897</v>
      </c>
      <c r="X164" s="34">
        <v>444469.08594668598</v>
      </c>
    </row>
    <row r="165" spans="1:24" x14ac:dyDescent="0.15">
      <c r="A165" s="4">
        <v>52</v>
      </c>
      <c r="B165" s="6" t="s">
        <v>94</v>
      </c>
      <c r="C165" s="34">
        <v>1438625.0522090299</v>
      </c>
      <c r="D165" s="34">
        <v>1441240.76821684</v>
      </c>
      <c r="E165" s="34">
        <v>1436485.6737853901</v>
      </c>
      <c r="F165" s="34">
        <v>1396909.3230087</v>
      </c>
      <c r="G165" s="34">
        <v>1353630.57895518</v>
      </c>
      <c r="H165" s="34">
        <v>1292083.0383900399</v>
      </c>
      <c r="I165" s="34">
        <v>1284004.60580774</v>
      </c>
      <c r="J165" s="34">
        <v>1256760.75175037</v>
      </c>
      <c r="K165" s="34">
        <v>1217542.20606894</v>
      </c>
      <c r="L165" s="34">
        <v>1187935.85732338</v>
      </c>
      <c r="M165" s="34">
        <v>1161606.65222397</v>
      </c>
      <c r="N165" s="34">
        <v>1132876.971588</v>
      </c>
      <c r="O165" s="34">
        <v>1132725.3505691099</v>
      </c>
      <c r="P165" s="34">
        <v>1073064.99922329</v>
      </c>
      <c r="Q165" s="34">
        <v>1029524.18096994</v>
      </c>
      <c r="R165" s="34">
        <v>963608.49358243204</v>
      </c>
      <c r="S165" s="34">
        <v>943887.12581576896</v>
      </c>
      <c r="T165" s="34">
        <v>891321.19806615601</v>
      </c>
      <c r="U165" s="34">
        <v>920037.87207047502</v>
      </c>
      <c r="V165" s="34">
        <v>860156.25947816996</v>
      </c>
      <c r="W165" s="34">
        <v>825759.57456374296</v>
      </c>
      <c r="X165" s="34">
        <v>786066.52780655096</v>
      </c>
    </row>
    <row r="166" spans="1:24" x14ac:dyDescent="0.15">
      <c r="A166" s="4">
        <v>53</v>
      </c>
      <c r="B166" s="6" t="s">
        <v>95</v>
      </c>
      <c r="C166" s="34">
        <v>633698.64499775704</v>
      </c>
      <c r="D166" s="34">
        <v>606753.29762581096</v>
      </c>
      <c r="E166" s="34">
        <v>616270.00804987794</v>
      </c>
      <c r="F166" s="34">
        <v>573796.00898846495</v>
      </c>
      <c r="G166" s="34">
        <v>501684.36549587199</v>
      </c>
      <c r="H166" s="34">
        <v>493915.15989673103</v>
      </c>
      <c r="I166" s="34">
        <v>478238.37287731498</v>
      </c>
      <c r="J166" s="34">
        <v>448373.01954109501</v>
      </c>
      <c r="K166" s="34">
        <v>423957.05704558798</v>
      </c>
      <c r="L166" s="34">
        <v>408569.082321978</v>
      </c>
      <c r="M166" s="34">
        <v>389474.45708528103</v>
      </c>
      <c r="N166" s="34">
        <v>370729.16495272401</v>
      </c>
      <c r="O166" s="34">
        <v>379002.73284240102</v>
      </c>
      <c r="P166" s="34">
        <v>361330.96860332799</v>
      </c>
      <c r="Q166" s="34">
        <v>329117.01829508401</v>
      </c>
      <c r="R166" s="34">
        <v>280534.96212733001</v>
      </c>
      <c r="S166" s="34">
        <v>285675.22398423398</v>
      </c>
      <c r="T166" s="34">
        <v>285181.17527247302</v>
      </c>
      <c r="U166" s="34">
        <v>296593.83373587299</v>
      </c>
      <c r="V166" s="34">
        <v>286266.20048268797</v>
      </c>
      <c r="W166" s="34">
        <v>280954.61379818298</v>
      </c>
      <c r="X166" s="34">
        <v>277419.71217557701</v>
      </c>
    </row>
    <row r="167" spans="1:24" x14ac:dyDescent="0.15">
      <c r="A167" s="4">
        <v>54</v>
      </c>
      <c r="B167" s="6" t="s">
        <v>96</v>
      </c>
      <c r="C167" s="34">
        <v>668276.95600591996</v>
      </c>
      <c r="D167" s="34">
        <v>634841.33993457595</v>
      </c>
      <c r="E167" s="34">
        <v>648427.24872050504</v>
      </c>
      <c r="F167" s="34">
        <v>628767.99008336</v>
      </c>
      <c r="G167" s="34">
        <v>560967.35945994302</v>
      </c>
      <c r="H167" s="34">
        <v>535400.10278873297</v>
      </c>
      <c r="I167" s="34">
        <v>520847.246211124</v>
      </c>
      <c r="J167" s="34">
        <v>497857.77801483899</v>
      </c>
      <c r="K167" s="34">
        <v>453815.840497447</v>
      </c>
      <c r="L167" s="34">
        <v>447556.77448792098</v>
      </c>
      <c r="M167" s="34">
        <v>423565.04538841499</v>
      </c>
      <c r="N167" s="34">
        <v>416201.10085898999</v>
      </c>
      <c r="O167" s="34">
        <v>423863.08949436998</v>
      </c>
      <c r="P167" s="34">
        <v>418812.27962192299</v>
      </c>
      <c r="Q167" s="34">
        <v>395130.374128567</v>
      </c>
      <c r="R167" s="34">
        <v>358593.43501365499</v>
      </c>
      <c r="S167" s="34">
        <v>346411.800491962</v>
      </c>
      <c r="T167" s="34">
        <v>333446.68398378801</v>
      </c>
      <c r="U167" s="34">
        <v>342627.74827335001</v>
      </c>
      <c r="V167" s="34">
        <v>326728.51936772402</v>
      </c>
      <c r="W167" s="34">
        <v>317674.00203758402</v>
      </c>
      <c r="X167" s="34">
        <v>304278.90166039299</v>
      </c>
    </row>
    <row r="168" spans="1:24" x14ac:dyDescent="0.15">
      <c r="A168" s="4">
        <v>55</v>
      </c>
      <c r="B168" s="6" t="s">
        <v>97</v>
      </c>
      <c r="C168" s="34">
        <v>1115881.8827168299</v>
      </c>
      <c r="D168" s="34">
        <v>1120618.26986288</v>
      </c>
      <c r="E168" s="34">
        <v>1115405.61897061</v>
      </c>
      <c r="F168" s="34">
        <v>1111592.3143770399</v>
      </c>
      <c r="G168" s="34">
        <v>1046638.75825259</v>
      </c>
      <c r="H168" s="34">
        <v>1052397.2723453301</v>
      </c>
      <c r="I168" s="34">
        <v>1087968.9670969399</v>
      </c>
      <c r="J168" s="34">
        <v>1054206.92931256</v>
      </c>
      <c r="K168" s="34">
        <v>1019324.8539866999</v>
      </c>
      <c r="L168" s="34">
        <v>1014962.37203023</v>
      </c>
      <c r="M168" s="34">
        <v>1006831.0929972</v>
      </c>
      <c r="N168" s="34">
        <v>986788.19626615802</v>
      </c>
      <c r="O168" s="34">
        <v>1015008.76611815</v>
      </c>
      <c r="P168" s="34">
        <v>1042025.23747548</v>
      </c>
      <c r="Q168" s="34">
        <v>994971.01205747703</v>
      </c>
      <c r="R168" s="34">
        <v>871649.61470437795</v>
      </c>
      <c r="S168" s="34">
        <v>927369.488045907</v>
      </c>
      <c r="T168" s="34">
        <v>936590.65688373905</v>
      </c>
      <c r="U168" s="34">
        <v>979101.55777607497</v>
      </c>
      <c r="V168" s="34">
        <v>989086.70361263503</v>
      </c>
      <c r="W168" s="34">
        <v>978456.28473393305</v>
      </c>
      <c r="X168" s="34">
        <v>986113.67588980496</v>
      </c>
    </row>
    <row r="169" spans="1:24" x14ac:dyDescent="0.15">
      <c r="A169" s="4">
        <v>56</v>
      </c>
      <c r="B169" s="6" t="s">
        <v>98</v>
      </c>
      <c r="C169" s="34">
        <v>426092.76064226701</v>
      </c>
      <c r="D169" s="34">
        <v>407519.43307564099</v>
      </c>
      <c r="E169" s="34">
        <v>402992.70008896699</v>
      </c>
      <c r="F169" s="34">
        <v>396493.88992873102</v>
      </c>
      <c r="G169" s="34">
        <v>366150.226209977</v>
      </c>
      <c r="H169" s="34">
        <v>360874.34947898699</v>
      </c>
      <c r="I169" s="34">
        <v>363000.13499795803</v>
      </c>
      <c r="J169" s="34">
        <v>347036.64994872198</v>
      </c>
      <c r="K169" s="34">
        <v>334182.90735562902</v>
      </c>
      <c r="L169" s="34">
        <v>332015.127966717</v>
      </c>
      <c r="M169" s="34">
        <v>334481.20710266603</v>
      </c>
      <c r="N169" s="34">
        <v>338534.858855673</v>
      </c>
      <c r="O169" s="34">
        <v>349924.17460578901</v>
      </c>
      <c r="P169" s="34">
        <v>364281.44375602697</v>
      </c>
      <c r="Q169" s="34">
        <v>339351.26544333901</v>
      </c>
      <c r="R169" s="34">
        <v>294728.90000855201</v>
      </c>
      <c r="S169" s="34">
        <v>319487.71885513002</v>
      </c>
      <c r="T169" s="34">
        <v>317817.94950999902</v>
      </c>
      <c r="U169" s="34">
        <v>307588.60459223302</v>
      </c>
      <c r="V169" s="34">
        <v>295448.24071135698</v>
      </c>
      <c r="W169" s="34">
        <v>289117.71788203903</v>
      </c>
      <c r="X169" s="34">
        <v>293506.83397920802</v>
      </c>
    </row>
    <row r="170" spans="1:24" x14ac:dyDescent="0.15">
      <c r="A170" s="4">
        <v>57</v>
      </c>
      <c r="B170" s="6" t="s">
        <v>99</v>
      </c>
      <c r="C170" s="34">
        <v>215786.90999971601</v>
      </c>
      <c r="D170" s="34">
        <v>199056.62995429899</v>
      </c>
      <c r="E170" s="34">
        <v>196240.87853285499</v>
      </c>
      <c r="F170" s="34">
        <v>182609.71238198699</v>
      </c>
      <c r="G170" s="34">
        <v>164186.91728284999</v>
      </c>
      <c r="H170" s="34">
        <v>153275.085040679</v>
      </c>
      <c r="I170" s="34">
        <v>146914.58186425499</v>
      </c>
      <c r="J170" s="34">
        <v>136094.485778792</v>
      </c>
      <c r="K170" s="34">
        <v>120613.14756456501</v>
      </c>
      <c r="L170" s="34">
        <v>115419.37613162999</v>
      </c>
      <c r="M170" s="34">
        <v>108342.89346044</v>
      </c>
      <c r="N170" s="34">
        <v>103354.86619805401</v>
      </c>
      <c r="O170" s="34">
        <v>103428.124168501</v>
      </c>
      <c r="P170" s="34">
        <v>100217.635306311</v>
      </c>
      <c r="Q170" s="34">
        <v>94421.560217095102</v>
      </c>
      <c r="R170" s="34">
        <v>84303.882111213607</v>
      </c>
      <c r="S170" s="34">
        <v>81131.700366901801</v>
      </c>
      <c r="T170" s="34">
        <v>76813.160529573695</v>
      </c>
      <c r="U170" s="34">
        <v>78139.016309986706</v>
      </c>
      <c r="V170" s="34">
        <v>71487.875409482993</v>
      </c>
      <c r="W170" s="34">
        <v>69831.944695369704</v>
      </c>
      <c r="X170" s="34">
        <v>63989.334405257199</v>
      </c>
    </row>
    <row r="171" spans="1:24" x14ac:dyDescent="0.15">
      <c r="A171" s="4">
        <v>58</v>
      </c>
      <c r="B171" s="6" t="s">
        <v>100</v>
      </c>
      <c r="C171" s="34">
        <v>95479.361795073506</v>
      </c>
      <c r="D171" s="34">
        <v>87263.160179741593</v>
      </c>
      <c r="E171" s="34">
        <v>78582.684154893795</v>
      </c>
      <c r="F171" s="34">
        <v>78165.829312789705</v>
      </c>
      <c r="G171" s="34">
        <v>75282.409013295604</v>
      </c>
      <c r="H171" s="34">
        <v>65521.185763494701</v>
      </c>
      <c r="I171" s="34">
        <v>62545.675964744303</v>
      </c>
      <c r="J171" s="34">
        <v>51865.481851859302</v>
      </c>
      <c r="K171" s="34">
        <v>44909.382806633097</v>
      </c>
      <c r="L171" s="34">
        <v>45256.677667549498</v>
      </c>
      <c r="M171" s="34">
        <v>39951.892625154796</v>
      </c>
      <c r="N171" s="34">
        <v>38319.948620348499</v>
      </c>
      <c r="O171" s="34">
        <v>40835.574395632597</v>
      </c>
      <c r="P171" s="34">
        <v>32218.6545165075</v>
      </c>
      <c r="Q171" s="34">
        <v>29911.339396589301</v>
      </c>
      <c r="R171" s="34">
        <v>20914.130482551402</v>
      </c>
      <c r="S171" s="34">
        <v>23546.716475372101</v>
      </c>
      <c r="T171" s="34">
        <v>21449.124597060902</v>
      </c>
      <c r="U171" s="34">
        <v>21852.2782251272</v>
      </c>
      <c r="V171" s="34">
        <v>17043.178415839899</v>
      </c>
      <c r="W171" s="34">
        <v>15356.003687019</v>
      </c>
      <c r="X171" s="34">
        <v>16721.788415733299</v>
      </c>
    </row>
    <row r="172" spans="1:24" x14ac:dyDescent="0.15">
      <c r="A172" s="4">
        <v>59</v>
      </c>
      <c r="B172" s="6" t="s">
        <v>101</v>
      </c>
      <c r="C172" s="34">
        <v>800002.70345526806</v>
      </c>
      <c r="D172" s="34">
        <v>786347.72536037699</v>
      </c>
      <c r="E172" s="34">
        <v>766674.23263301596</v>
      </c>
      <c r="F172" s="34">
        <v>742701.31902346702</v>
      </c>
      <c r="G172" s="34">
        <v>711295.65984024305</v>
      </c>
      <c r="H172" s="34">
        <v>670370.38603459997</v>
      </c>
      <c r="I172" s="34">
        <v>663507.40320721106</v>
      </c>
      <c r="J172" s="34">
        <v>630354.37810267799</v>
      </c>
      <c r="K172" s="34">
        <v>582793.94784204802</v>
      </c>
      <c r="L172" s="34">
        <v>568115.958279607</v>
      </c>
      <c r="M172" s="34">
        <v>538301.59523948596</v>
      </c>
      <c r="N172" s="34">
        <v>531414.49445239</v>
      </c>
      <c r="O172" s="34">
        <v>555337.527627056</v>
      </c>
      <c r="P172" s="34">
        <v>574817.81401636498</v>
      </c>
      <c r="Q172" s="34">
        <v>550759.62875299598</v>
      </c>
      <c r="R172" s="34">
        <v>517191.28056949301</v>
      </c>
      <c r="S172" s="34">
        <v>505445.22185505502</v>
      </c>
      <c r="T172" s="34">
        <v>519660.945291457</v>
      </c>
      <c r="U172" s="34">
        <v>528489.356120107</v>
      </c>
      <c r="V172" s="34">
        <v>499261.89383087202</v>
      </c>
      <c r="W172" s="34">
        <v>492925.73131541599</v>
      </c>
      <c r="X172" s="34">
        <v>484453.11915476399</v>
      </c>
    </row>
    <row r="173" spans="1:24" x14ac:dyDescent="0.15">
      <c r="A173" s="4">
        <v>60</v>
      </c>
      <c r="B173" s="6" t="s">
        <v>102</v>
      </c>
      <c r="C173" s="34">
        <v>336670.83037008299</v>
      </c>
      <c r="D173" s="34">
        <v>364959.82139997202</v>
      </c>
      <c r="E173" s="34">
        <v>323924.669548543</v>
      </c>
      <c r="F173" s="34">
        <v>302012.973613001</v>
      </c>
      <c r="G173" s="34">
        <v>310519.32580965798</v>
      </c>
      <c r="H173" s="34">
        <v>305894.00871719001</v>
      </c>
      <c r="I173" s="34">
        <v>292726.68974337698</v>
      </c>
      <c r="J173" s="34">
        <v>287100.01373987203</v>
      </c>
      <c r="K173" s="34">
        <v>284931.43162483699</v>
      </c>
      <c r="L173" s="34">
        <v>268146.12537450698</v>
      </c>
      <c r="M173" s="34">
        <v>270828.77214543102</v>
      </c>
      <c r="N173" s="34">
        <v>308599.45810078201</v>
      </c>
      <c r="O173" s="34">
        <v>322432.11539983901</v>
      </c>
      <c r="P173" s="34">
        <v>287005.10029753501</v>
      </c>
      <c r="Q173" s="34">
        <v>287903.88260062499</v>
      </c>
      <c r="R173" s="34">
        <v>302480.50968381198</v>
      </c>
      <c r="S173" s="34">
        <v>307052.21716532297</v>
      </c>
      <c r="T173" s="34">
        <v>285908.88269990799</v>
      </c>
      <c r="U173" s="34">
        <v>294340.66759797698</v>
      </c>
      <c r="V173" s="34">
        <v>274362.24827724003</v>
      </c>
      <c r="W173" s="34">
        <v>271385.37512982899</v>
      </c>
      <c r="X173" s="34">
        <v>274735.89420724299</v>
      </c>
    </row>
    <row r="174" spans="1:24" x14ac:dyDescent="0.15">
      <c r="A174" s="4">
        <v>61</v>
      </c>
      <c r="B174" s="6" t="s">
        <v>103</v>
      </c>
      <c r="C174" s="34">
        <v>116508.54307215899</v>
      </c>
      <c r="D174" s="34">
        <v>125983.15323573</v>
      </c>
      <c r="E174" s="34">
        <v>111279.85717829299</v>
      </c>
      <c r="F174" s="34">
        <v>104121.690236239</v>
      </c>
      <c r="G174" s="34">
        <v>104892.422957901</v>
      </c>
      <c r="H174" s="34">
        <v>105073.75719864501</v>
      </c>
      <c r="I174" s="34">
        <v>99215.2868554499</v>
      </c>
      <c r="J174" s="34">
        <v>94858.144233924206</v>
      </c>
      <c r="K174" s="34">
        <v>91319.616158019795</v>
      </c>
      <c r="L174" s="34">
        <v>84869.810630714899</v>
      </c>
      <c r="M174" s="34">
        <v>82395.770896851303</v>
      </c>
      <c r="N174" s="34">
        <v>88536.775363161505</v>
      </c>
      <c r="O174" s="34">
        <v>93232.668712356593</v>
      </c>
      <c r="P174" s="34">
        <v>82530.227978388706</v>
      </c>
      <c r="Q174" s="34">
        <v>81847.441797386302</v>
      </c>
      <c r="R174" s="34">
        <v>82281.748598130303</v>
      </c>
      <c r="S174" s="34">
        <v>80988.400987021101</v>
      </c>
      <c r="T174" s="34">
        <v>74948.338485239598</v>
      </c>
      <c r="U174" s="34">
        <v>78218.362519685295</v>
      </c>
      <c r="V174" s="34">
        <v>73461.191792111407</v>
      </c>
      <c r="W174" s="34">
        <v>70188.579507148301</v>
      </c>
      <c r="X174" s="34">
        <v>66883.483230491096</v>
      </c>
    </row>
    <row r="175" spans="1:24" x14ac:dyDescent="0.15">
      <c r="A175" s="4">
        <v>62</v>
      </c>
      <c r="B175" s="6" t="s">
        <v>104</v>
      </c>
      <c r="C175" s="34">
        <v>184220.74734981201</v>
      </c>
      <c r="D175" s="34">
        <v>199880.170120658</v>
      </c>
      <c r="E175" s="34">
        <v>176632.65125184899</v>
      </c>
      <c r="F175" s="34">
        <v>165783.24928376</v>
      </c>
      <c r="G175" s="34">
        <v>170287.51043363701</v>
      </c>
      <c r="H175" s="34">
        <v>170879.05740407901</v>
      </c>
      <c r="I175" s="34">
        <v>162952.043756258</v>
      </c>
      <c r="J175" s="34">
        <v>157215.50521771499</v>
      </c>
      <c r="K175" s="34">
        <v>154179.622668531</v>
      </c>
      <c r="L175" s="34">
        <v>145989.858183481</v>
      </c>
      <c r="M175" s="34">
        <v>150696.04427612701</v>
      </c>
      <c r="N175" s="34">
        <v>163300.67302263601</v>
      </c>
      <c r="O175" s="34">
        <v>168383.13068844701</v>
      </c>
      <c r="P175" s="34">
        <v>149742.82727492601</v>
      </c>
      <c r="Q175" s="34">
        <v>150869.714185041</v>
      </c>
      <c r="R175" s="34">
        <v>159249.021962128</v>
      </c>
      <c r="S175" s="34">
        <v>155320.517692803</v>
      </c>
      <c r="T175" s="34">
        <v>144044.426365694</v>
      </c>
      <c r="U175" s="34">
        <v>144950.942159097</v>
      </c>
      <c r="V175" s="34">
        <v>134794.880998329</v>
      </c>
      <c r="W175" s="34">
        <v>130539.794978829</v>
      </c>
      <c r="X175" s="34">
        <v>129267.81649600501</v>
      </c>
    </row>
    <row r="176" spans="1:24" x14ac:dyDescent="0.15">
      <c r="A176" s="4">
        <v>63</v>
      </c>
      <c r="B176" s="6" t="s">
        <v>105</v>
      </c>
      <c r="C176" s="34">
        <v>5295.1252174153096</v>
      </c>
      <c r="D176" s="34">
        <v>5743.8219862972701</v>
      </c>
      <c r="E176" s="34">
        <v>5179.8194837828596</v>
      </c>
      <c r="F176" s="34">
        <v>4994.9333382469604</v>
      </c>
      <c r="G176" s="34">
        <v>5279.0919806579896</v>
      </c>
      <c r="H176" s="34">
        <v>5420.3104642430399</v>
      </c>
      <c r="I176" s="34">
        <v>5295.6323777687703</v>
      </c>
      <c r="J176" s="34">
        <v>5027.1210863864599</v>
      </c>
      <c r="K176" s="34">
        <v>4820.0066789181201</v>
      </c>
      <c r="L176" s="34">
        <v>4447.7416266618402</v>
      </c>
      <c r="M176" s="34">
        <v>4476.1271497165599</v>
      </c>
      <c r="N176" s="34">
        <v>4718.7815808857904</v>
      </c>
      <c r="O176" s="34">
        <v>4851.8986744273498</v>
      </c>
      <c r="P176" s="34">
        <v>4295.2232277272497</v>
      </c>
      <c r="Q176" s="34">
        <v>4307.1249955534004</v>
      </c>
      <c r="R176" s="34">
        <v>4518.3581379831203</v>
      </c>
      <c r="S176" s="34">
        <v>4401.9662095005697</v>
      </c>
      <c r="T176" s="34">
        <v>4081.9116731456002</v>
      </c>
      <c r="U176" s="34">
        <v>4103.0212992186898</v>
      </c>
      <c r="V176" s="34">
        <v>3808.9242213050002</v>
      </c>
      <c r="W176" s="34">
        <v>3688.2980379440401</v>
      </c>
      <c r="X176" s="34">
        <v>3645.8831556714499</v>
      </c>
    </row>
    <row r="177" spans="1:24" x14ac:dyDescent="0.15">
      <c r="A177" s="4">
        <v>64</v>
      </c>
      <c r="B177" s="6" t="s">
        <v>106</v>
      </c>
      <c r="C177" s="34">
        <v>93039.675116556798</v>
      </c>
      <c r="D177" s="34">
        <v>101077.12521898199</v>
      </c>
      <c r="E177" s="34">
        <v>90946.333810687502</v>
      </c>
      <c r="F177" s="34">
        <v>86901.496989139501</v>
      </c>
      <c r="G177" s="34">
        <v>91050.320166336096</v>
      </c>
      <c r="H177" s="34">
        <v>92860.459317613597</v>
      </c>
      <c r="I177" s="34">
        <v>90105.235059779094</v>
      </c>
      <c r="J177" s="34">
        <v>88248.140382190497</v>
      </c>
      <c r="K177" s="34">
        <v>87906.594751761004</v>
      </c>
      <c r="L177" s="34">
        <v>84181.569700450098</v>
      </c>
      <c r="M177" s="34">
        <v>88108.778356804003</v>
      </c>
      <c r="N177" s="34">
        <v>97035.410108786993</v>
      </c>
      <c r="O177" s="34">
        <v>99852.113767051196</v>
      </c>
      <c r="P177" s="34">
        <v>88264.532103966601</v>
      </c>
      <c r="Q177" s="34">
        <v>88610.627193835899</v>
      </c>
      <c r="R177" s="34">
        <v>93185.3768371326</v>
      </c>
      <c r="S177" s="34">
        <v>90577.239117645004</v>
      </c>
      <c r="T177" s="34">
        <v>80854.335881260398</v>
      </c>
      <c r="U177" s="34">
        <v>78187.105600386698</v>
      </c>
      <c r="V177" s="34">
        <v>69647.735349712806</v>
      </c>
      <c r="W177" s="34">
        <v>64492.541759850501</v>
      </c>
      <c r="X177" s="34">
        <v>60973.761666848797</v>
      </c>
    </row>
    <row r="178" spans="1:24" x14ac:dyDescent="0.15">
      <c r="A178" s="4">
        <v>65</v>
      </c>
      <c r="B178" s="6" t="s">
        <v>107</v>
      </c>
      <c r="C178" s="34">
        <v>467137.63091568003</v>
      </c>
      <c r="D178" s="34">
        <v>479332.90500209999</v>
      </c>
      <c r="E178" s="34">
        <v>492355.52341260901</v>
      </c>
      <c r="F178" s="34">
        <v>501930.34704343398</v>
      </c>
      <c r="G178" s="34">
        <v>507618.59771612001</v>
      </c>
      <c r="H178" s="34">
        <v>505994.79664543498</v>
      </c>
      <c r="I178" s="34">
        <v>515291.62466038897</v>
      </c>
      <c r="J178" s="34">
        <v>526307.12580013403</v>
      </c>
      <c r="K178" s="34">
        <v>547271.43483909604</v>
      </c>
      <c r="L178" s="34">
        <v>573972.00917350699</v>
      </c>
      <c r="M178" s="34">
        <v>602725.53726186103</v>
      </c>
      <c r="N178" s="34">
        <v>619146.48499259097</v>
      </c>
      <c r="O178" s="34">
        <v>629036.91523502802</v>
      </c>
      <c r="P178" s="34">
        <v>617234.01859287999</v>
      </c>
      <c r="Q178" s="34">
        <v>622392.83482516103</v>
      </c>
      <c r="R178" s="34">
        <v>610590.25563544105</v>
      </c>
      <c r="S178" s="34">
        <v>620868.709882578</v>
      </c>
      <c r="T178" s="34">
        <v>629342.32550655794</v>
      </c>
      <c r="U178" s="34">
        <v>654262.81144680397</v>
      </c>
      <c r="V178" s="34">
        <v>644003.06063167902</v>
      </c>
      <c r="W178" s="34">
        <v>652020.47152055195</v>
      </c>
      <c r="X178" s="34">
        <v>653377.66289149295</v>
      </c>
    </row>
    <row r="179" spans="1:24" x14ac:dyDescent="0.15">
      <c r="A179" s="4">
        <v>66</v>
      </c>
      <c r="B179" s="6" t="s">
        <v>108</v>
      </c>
      <c r="C179" s="34">
        <v>7295209.6783947004</v>
      </c>
      <c r="D179" s="34">
        <v>7397102.2890307903</v>
      </c>
      <c r="E179" s="34">
        <v>7490340.8871681402</v>
      </c>
      <c r="F179" s="34">
        <v>7695120.4388243696</v>
      </c>
      <c r="G179" s="34">
        <v>7308508.1949912896</v>
      </c>
      <c r="H179" s="34">
        <v>7269885.9369252799</v>
      </c>
      <c r="I179" s="34">
        <v>7410054.2944768704</v>
      </c>
      <c r="J179" s="34">
        <v>7058022.0896674497</v>
      </c>
      <c r="K179" s="34">
        <v>6965948.0688669505</v>
      </c>
      <c r="L179" s="34">
        <v>7017301.4239519304</v>
      </c>
      <c r="M179" s="34">
        <v>7107698.0850253804</v>
      </c>
      <c r="N179" s="34">
        <v>6940708.2441441603</v>
      </c>
      <c r="O179" s="34">
        <v>7008166.6036363104</v>
      </c>
      <c r="P179" s="34">
        <v>6909189.2992638797</v>
      </c>
      <c r="Q179" s="34">
        <v>6687562.53116675</v>
      </c>
      <c r="R179" s="34">
        <v>6267541.76709955</v>
      </c>
      <c r="S179" s="34">
        <v>6132627.5353904804</v>
      </c>
      <c r="T179" s="34">
        <v>6156472.1505253604</v>
      </c>
      <c r="U179" s="34">
        <v>6211010.7597560901</v>
      </c>
      <c r="V179" s="34">
        <v>6137018.1484621502</v>
      </c>
      <c r="W179" s="34">
        <v>6258426.5467056101</v>
      </c>
      <c r="X179" s="34">
        <v>6106203.3086919896</v>
      </c>
    </row>
    <row r="180" spans="1:24" x14ac:dyDescent="0.15">
      <c r="A180" s="4">
        <v>67</v>
      </c>
      <c r="B180" s="6" t="s">
        <v>109</v>
      </c>
      <c r="C180" s="34">
        <v>5607092.9341037599</v>
      </c>
      <c r="D180" s="34">
        <v>5685331.7603971697</v>
      </c>
      <c r="E180" s="34">
        <v>5757090.6934895599</v>
      </c>
      <c r="F180" s="34">
        <v>5812886.3696806896</v>
      </c>
      <c r="G180" s="34">
        <v>5420326.2990615796</v>
      </c>
      <c r="H180" s="34">
        <v>5287091.0262021599</v>
      </c>
      <c r="I180" s="34">
        <v>5277256.1686746199</v>
      </c>
      <c r="J180" s="34">
        <v>4915362.8957567904</v>
      </c>
      <c r="K180" s="34">
        <v>4677230.6950443704</v>
      </c>
      <c r="L180" s="34">
        <v>4529570.2966826102</v>
      </c>
      <c r="M180" s="34">
        <v>4396248.4400613401</v>
      </c>
      <c r="N180" s="34">
        <v>4099250.3509829598</v>
      </c>
      <c r="O180" s="34">
        <v>3935374.2749784701</v>
      </c>
      <c r="P180" s="34">
        <v>3861915.5182881802</v>
      </c>
      <c r="Q180" s="34">
        <v>3721361.1979728402</v>
      </c>
      <c r="R180" s="34">
        <v>3472395.5938143302</v>
      </c>
      <c r="S180" s="34">
        <v>3392823.2325244299</v>
      </c>
      <c r="T180" s="34">
        <v>3400910.76818624</v>
      </c>
      <c r="U180" s="34">
        <v>3425582.78756489</v>
      </c>
      <c r="V180" s="34">
        <v>3379130.3714842801</v>
      </c>
      <c r="W180" s="34">
        <v>3439886.01693023</v>
      </c>
      <c r="X180" s="34">
        <v>3356287.0664347899</v>
      </c>
    </row>
    <row r="181" spans="1:24" x14ac:dyDescent="0.15">
      <c r="A181" s="4">
        <v>68</v>
      </c>
      <c r="B181" s="6" t="s">
        <v>110</v>
      </c>
      <c r="C181" s="34">
        <v>8902635.6069449093</v>
      </c>
      <c r="D181" s="34">
        <v>8971514.0637257807</v>
      </c>
      <c r="E181" s="34">
        <v>8660220.9111948498</v>
      </c>
      <c r="F181" s="34">
        <v>8398631.0276408903</v>
      </c>
      <c r="G181" s="34">
        <v>8127586.2666487498</v>
      </c>
      <c r="H181" s="34">
        <v>7998565.92439654</v>
      </c>
      <c r="I181" s="34">
        <v>7607291.1270839898</v>
      </c>
      <c r="J181" s="34">
        <v>7540264.46661139</v>
      </c>
      <c r="K181" s="34">
        <v>7226012.6972636804</v>
      </c>
      <c r="L181" s="34">
        <v>7131454.3919096803</v>
      </c>
      <c r="M181" s="34">
        <v>7140658.2384746596</v>
      </c>
      <c r="N181" s="34">
        <v>7063459.2541066296</v>
      </c>
      <c r="O181" s="34">
        <v>7023490.7948850002</v>
      </c>
      <c r="P181" s="34">
        <v>6959663.9020001404</v>
      </c>
      <c r="Q181" s="34">
        <v>6750287.8784634396</v>
      </c>
      <c r="R181" s="34">
        <v>6596391.2791135702</v>
      </c>
      <c r="S181" s="34">
        <v>6681699.6112218201</v>
      </c>
      <c r="T181" s="34">
        <v>6645619.7766519003</v>
      </c>
      <c r="U181" s="34">
        <v>6497062.5299906703</v>
      </c>
      <c r="V181" s="34">
        <v>6474438.8982802797</v>
      </c>
      <c r="W181" s="34">
        <v>6372341.2742493702</v>
      </c>
      <c r="X181" s="34">
        <v>6371566.5354863303</v>
      </c>
    </row>
    <row r="182" spans="1:24" x14ac:dyDescent="0.15">
      <c r="A182" s="4">
        <v>69</v>
      </c>
      <c r="B182" s="6" t="s">
        <v>111</v>
      </c>
      <c r="C182" s="34">
        <v>13683036.6971376</v>
      </c>
      <c r="D182" s="34">
        <v>13812570.4811284</v>
      </c>
      <c r="E182" s="34">
        <v>14190914.062677801</v>
      </c>
      <c r="F182" s="34">
        <v>14261758.6046337</v>
      </c>
      <c r="G182" s="34">
        <v>14366417.821182</v>
      </c>
      <c r="H182" s="34">
        <v>14811354.829816399</v>
      </c>
      <c r="I182" s="34">
        <v>14971325.674305299</v>
      </c>
      <c r="J182" s="34">
        <v>14362250.916737299</v>
      </c>
      <c r="K182" s="34">
        <v>13829351.205452999</v>
      </c>
      <c r="L182" s="34">
        <v>13529778.4918934</v>
      </c>
      <c r="M182" s="34">
        <v>13492398.4922929</v>
      </c>
      <c r="N182" s="34">
        <v>13192828.786431801</v>
      </c>
      <c r="O182" s="34">
        <v>13023536.832817901</v>
      </c>
      <c r="P182" s="34">
        <v>12785960.547904201</v>
      </c>
      <c r="Q182" s="34">
        <v>12522023.5513831</v>
      </c>
      <c r="R182" s="34">
        <v>12264610.231662899</v>
      </c>
      <c r="S182" s="34">
        <v>12450146.4514303</v>
      </c>
      <c r="T182" s="34">
        <v>12233938.117922399</v>
      </c>
      <c r="U182" s="34">
        <v>12113637.952247901</v>
      </c>
      <c r="V182" s="34">
        <v>12057899.187308099</v>
      </c>
      <c r="W182" s="34">
        <v>11993067.234673399</v>
      </c>
      <c r="X182" s="34">
        <v>12082456.52695</v>
      </c>
    </row>
    <row r="183" spans="1:24" x14ac:dyDescent="0.15">
      <c r="A183" s="4">
        <v>70</v>
      </c>
      <c r="B183" s="6" t="s">
        <v>112</v>
      </c>
      <c r="C183" s="34">
        <v>575643.14846342697</v>
      </c>
      <c r="D183" s="34">
        <v>579746.41333229095</v>
      </c>
      <c r="E183" s="34">
        <v>583088.21680176305</v>
      </c>
      <c r="F183" s="34">
        <v>567874.07048508897</v>
      </c>
      <c r="G183" s="34">
        <v>550062.41890055197</v>
      </c>
      <c r="H183" s="34">
        <v>540269.56788219302</v>
      </c>
      <c r="I183" s="34">
        <v>539199.83713439305</v>
      </c>
      <c r="J183" s="34">
        <v>511395.212485992</v>
      </c>
      <c r="K183" s="34">
        <v>495472.86448987602</v>
      </c>
      <c r="L183" s="34">
        <v>485447.789896084</v>
      </c>
      <c r="M183" s="34">
        <v>460226.96631968202</v>
      </c>
      <c r="N183" s="34">
        <v>448810.72327439301</v>
      </c>
      <c r="O183" s="34">
        <v>462862.23203147697</v>
      </c>
      <c r="P183" s="34">
        <v>481929.20248923299</v>
      </c>
      <c r="Q183" s="34">
        <v>473980.55945299001</v>
      </c>
      <c r="R183" s="34">
        <v>474613.95653311402</v>
      </c>
      <c r="S183" s="34">
        <v>488909.21965630201</v>
      </c>
      <c r="T183" s="34">
        <v>478031.60991525499</v>
      </c>
      <c r="U183" s="34">
        <v>475121.39017199998</v>
      </c>
      <c r="V183" s="34">
        <v>475633.72846574301</v>
      </c>
      <c r="W183" s="34">
        <v>492994.27522540803</v>
      </c>
      <c r="X183" s="34">
        <v>474425.42278978601</v>
      </c>
    </row>
    <row r="184" spans="1:24" x14ac:dyDescent="0.15">
      <c r="A184" s="4">
        <v>71</v>
      </c>
      <c r="B184" s="6" t="s">
        <v>113</v>
      </c>
      <c r="C184" s="34">
        <v>5117382.3947203597</v>
      </c>
      <c r="D184" s="34">
        <v>5261840.32032503</v>
      </c>
      <c r="E184" s="34">
        <v>5412649.7141570803</v>
      </c>
      <c r="F184" s="34">
        <v>5277232.7943791198</v>
      </c>
      <c r="G184" s="34">
        <v>5140784.2380923899</v>
      </c>
      <c r="H184" s="34">
        <v>5130611.2077044696</v>
      </c>
      <c r="I184" s="34">
        <v>5295217.0747975903</v>
      </c>
      <c r="J184" s="34">
        <v>5174008.6343757901</v>
      </c>
      <c r="K184" s="34">
        <v>5116347.96387624</v>
      </c>
      <c r="L184" s="34">
        <v>5129864.5575406896</v>
      </c>
      <c r="M184" s="34">
        <v>5090196.1399948997</v>
      </c>
      <c r="N184" s="34">
        <v>5032981.7090873299</v>
      </c>
      <c r="O184" s="34">
        <v>5244769.7802197998</v>
      </c>
      <c r="P184" s="34">
        <v>5245668.2696734397</v>
      </c>
      <c r="Q184" s="34">
        <v>5060378.0123826601</v>
      </c>
      <c r="R184" s="34">
        <v>4977075.1915949499</v>
      </c>
      <c r="S184" s="34">
        <v>5039635.2966461303</v>
      </c>
      <c r="T184" s="34">
        <v>4997602.3828419996</v>
      </c>
      <c r="U184" s="34">
        <v>5081626.3613933297</v>
      </c>
      <c r="V184" s="34">
        <v>5000364.1407212401</v>
      </c>
      <c r="W184" s="34">
        <v>5019384.2728101099</v>
      </c>
      <c r="X184" s="34">
        <v>4923818.4964211704</v>
      </c>
    </row>
    <row r="185" spans="1:24" x14ac:dyDescent="0.15">
      <c r="A185" s="4">
        <v>72</v>
      </c>
      <c r="B185" s="6" t="s">
        <v>114</v>
      </c>
      <c r="C185" s="34">
        <v>203154.06639093001</v>
      </c>
      <c r="D185" s="34">
        <v>207246.20754867699</v>
      </c>
      <c r="E185" s="34">
        <v>200705.40741444999</v>
      </c>
      <c r="F185" s="34">
        <v>190858.86929154801</v>
      </c>
      <c r="G185" s="34">
        <v>180569.89682167399</v>
      </c>
      <c r="H185" s="34">
        <v>171012.46763881901</v>
      </c>
      <c r="I185" s="34">
        <v>167725.02938467599</v>
      </c>
      <c r="J185" s="34">
        <v>157386.64249297301</v>
      </c>
      <c r="K185" s="34">
        <v>146701.27155590299</v>
      </c>
      <c r="L185" s="34">
        <v>140784.21390610101</v>
      </c>
      <c r="M185" s="34">
        <v>132153.596006812</v>
      </c>
      <c r="N185" s="34">
        <v>122023.65731756399</v>
      </c>
      <c r="O185" s="34">
        <v>127435.474198536</v>
      </c>
      <c r="P185" s="34">
        <v>129567.56483838</v>
      </c>
      <c r="Q185" s="34">
        <v>128480.489367501</v>
      </c>
      <c r="R185" s="34">
        <v>125897.56169714</v>
      </c>
      <c r="S185" s="34">
        <v>125902.634754218</v>
      </c>
      <c r="T185" s="34">
        <v>123404.316754966</v>
      </c>
      <c r="U185" s="34">
        <v>120806.644800054</v>
      </c>
      <c r="V185" s="34">
        <v>120815.43495090499</v>
      </c>
      <c r="W185" s="34">
        <v>118525.09835398001</v>
      </c>
      <c r="X185" s="34">
        <v>114163.893739644</v>
      </c>
    </row>
    <row r="186" spans="1:24" x14ac:dyDescent="0.15">
      <c r="A186" s="4">
        <v>73</v>
      </c>
      <c r="B186" s="6" t="s">
        <v>115</v>
      </c>
      <c r="C186" s="34">
        <v>94460.644359444297</v>
      </c>
      <c r="D186" s="34">
        <v>96171.436305667594</v>
      </c>
      <c r="E186" s="34">
        <v>97118.447422642595</v>
      </c>
      <c r="F186" s="34">
        <v>97189.961474430005</v>
      </c>
      <c r="G186" s="34">
        <v>95932.805010048105</v>
      </c>
      <c r="H186" s="34">
        <v>96027.432839386107</v>
      </c>
      <c r="I186" s="34">
        <v>98952.524445113493</v>
      </c>
      <c r="J186" s="34">
        <v>96328.3072045273</v>
      </c>
      <c r="K186" s="34">
        <v>92023.220258817601</v>
      </c>
      <c r="L186" s="34">
        <v>89376.207881932307</v>
      </c>
      <c r="M186" s="34">
        <v>85324.696875547699</v>
      </c>
      <c r="N186" s="34">
        <v>81992.056690179597</v>
      </c>
      <c r="O186" s="34">
        <v>84212.016464287095</v>
      </c>
      <c r="P186" s="34">
        <v>85452.795651480003</v>
      </c>
      <c r="Q186" s="34">
        <v>83833.540843722702</v>
      </c>
      <c r="R186" s="34">
        <v>79216.542974823999</v>
      </c>
      <c r="S186" s="34">
        <v>79516.569002630204</v>
      </c>
      <c r="T186" s="34">
        <v>81391.049665052298</v>
      </c>
      <c r="U186" s="34">
        <v>83542.183679789305</v>
      </c>
      <c r="V186" s="34">
        <v>83481.565475100593</v>
      </c>
      <c r="W186" s="34">
        <v>81908.849255566704</v>
      </c>
      <c r="X186" s="34">
        <v>83841.848361915705</v>
      </c>
    </row>
    <row r="187" spans="1:24" x14ac:dyDescent="0.15">
      <c r="A187" s="4">
        <v>74</v>
      </c>
      <c r="B187" s="6" t="s">
        <v>116</v>
      </c>
      <c r="C187" s="34">
        <v>1080611.5128903301</v>
      </c>
      <c r="D187" s="34">
        <v>1102985.8372885999</v>
      </c>
      <c r="E187" s="34">
        <v>1125422.84730928</v>
      </c>
      <c r="F187" s="34">
        <v>1119820.49441696</v>
      </c>
      <c r="G187" s="34">
        <v>1095673.62779809</v>
      </c>
      <c r="H187" s="34">
        <v>1099347.7330678499</v>
      </c>
      <c r="I187" s="34">
        <v>1136794.0787216499</v>
      </c>
      <c r="J187" s="34">
        <v>1102513.46536891</v>
      </c>
      <c r="K187" s="34">
        <v>1088661.3941933601</v>
      </c>
      <c r="L187" s="34">
        <v>1082636.6504716701</v>
      </c>
      <c r="M187" s="34">
        <v>1096410.5403869001</v>
      </c>
      <c r="N187" s="34">
        <v>1064421.20260102</v>
      </c>
      <c r="O187" s="34">
        <v>1131597.70757088</v>
      </c>
      <c r="P187" s="34">
        <v>1160774.0651813999</v>
      </c>
      <c r="Q187" s="34">
        <v>1131204.4229934099</v>
      </c>
      <c r="R187" s="34">
        <v>1113024.4726621499</v>
      </c>
      <c r="S187" s="34">
        <v>1171912.78894328</v>
      </c>
      <c r="T187" s="34">
        <v>1176422.8342684801</v>
      </c>
      <c r="U187" s="34">
        <v>1191009.31630275</v>
      </c>
      <c r="V187" s="34">
        <v>1175042.3638557401</v>
      </c>
      <c r="W187" s="34">
        <v>1214755.90963407</v>
      </c>
      <c r="X187" s="34">
        <v>1209931.61666631</v>
      </c>
    </row>
    <row r="188" spans="1:24" x14ac:dyDescent="0.15">
      <c r="A188" s="4">
        <v>75</v>
      </c>
      <c r="B188" s="6" t="s">
        <v>117</v>
      </c>
      <c r="C188" s="34">
        <v>583706.96967038396</v>
      </c>
      <c r="D188" s="34">
        <v>597107.60022806504</v>
      </c>
      <c r="E188" s="34">
        <v>600102.05321011797</v>
      </c>
      <c r="F188" s="34">
        <v>612006.90288700396</v>
      </c>
      <c r="G188" s="34">
        <v>618828.88565574202</v>
      </c>
      <c r="H188" s="34">
        <v>624062.89619285602</v>
      </c>
      <c r="I188" s="34">
        <v>653374.31771506299</v>
      </c>
      <c r="J188" s="34">
        <v>645197.82941347104</v>
      </c>
      <c r="K188" s="34">
        <v>641654.62512759096</v>
      </c>
      <c r="L188" s="34">
        <v>656742.08720787906</v>
      </c>
      <c r="M188" s="34">
        <v>652200.31881214899</v>
      </c>
      <c r="N188" s="34">
        <v>649383.06877510506</v>
      </c>
      <c r="O188" s="34">
        <v>682510.61850323202</v>
      </c>
      <c r="P188" s="34">
        <v>713106.66620387405</v>
      </c>
      <c r="Q188" s="34">
        <v>674607.64464280801</v>
      </c>
      <c r="R188" s="34">
        <v>684432.36095205799</v>
      </c>
      <c r="S188" s="34">
        <v>710212.24089083995</v>
      </c>
      <c r="T188" s="34">
        <v>693334.63156468305</v>
      </c>
      <c r="U188" s="34">
        <v>687138.27446339396</v>
      </c>
      <c r="V188" s="34">
        <v>675209.58563866594</v>
      </c>
      <c r="W188" s="34">
        <v>678564.14095766901</v>
      </c>
      <c r="X188" s="34">
        <v>666282.09359597205</v>
      </c>
    </row>
    <row r="189" spans="1:24" x14ac:dyDescent="0.15">
      <c r="A189" s="4">
        <v>76</v>
      </c>
      <c r="B189" s="6" t="s">
        <v>118</v>
      </c>
      <c r="C189" s="34">
        <v>1381562.9417007</v>
      </c>
      <c r="D189" s="34">
        <v>1428213.8322540901</v>
      </c>
      <c r="E189" s="34">
        <v>1395897.1869256899</v>
      </c>
      <c r="F189" s="34">
        <v>1336720.9771658799</v>
      </c>
      <c r="G189" s="34">
        <v>1280360.70238443</v>
      </c>
      <c r="H189" s="34">
        <v>1215059.9012641299</v>
      </c>
      <c r="I189" s="34">
        <v>1196014.8513810199</v>
      </c>
      <c r="J189" s="34">
        <v>1155666.1676165001</v>
      </c>
      <c r="K189" s="34">
        <v>1138883.06790541</v>
      </c>
      <c r="L189" s="34">
        <v>1140378.0865609201</v>
      </c>
      <c r="M189" s="34">
        <v>1143499.33061986</v>
      </c>
      <c r="N189" s="34">
        <v>1119175.60037465</v>
      </c>
      <c r="O189" s="34">
        <v>1118764.73922114</v>
      </c>
      <c r="P189" s="34">
        <v>1057122.85483049</v>
      </c>
      <c r="Q189" s="34">
        <v>1024515.77004893</v>
      </c>
      <c r="R189" s="34">
        <v>1007209.8426104001</v>
      </c>
      <c r="S189" s="34">
        <v>996564.41519761598</v>
      </c>
      <c r="T189" s="34">
        <v>967887.90210240695</v>
      </c>
      <c r="U189" s="34">
        <v>1004371.73064736</v>
      </c>
      <c r="V189" s="34">
        <v>977894.67581050901</v>
      </c>
      <c r="W189" s="34">
        <v>957820.13421996904</v>
      </c>
      <c r="X189" s="34">
        <v>953417.71805881802</v>
      </c>
    </row>
    <row r="190" spans="1:24" x14ac:dyDescent="0.15">
      <c r="A190" s="4">
        <v>77</v>
      </c>
      <c r="B190" s="6" t="s">
        <v>119</v>
      </c>
      <c r="C190" s="34">
        <v>4944256.0301575204</v>
      </c>
      <c r="D190" s="34">
        <v>4961337.46866317</v>
      </c>
      <c r="E190" s="34">
        <v>5044686.9155645799</v>
      </c>
      <c r="F190" s="34">
        <v>5001699.4393088501</v>
      </c>
      <c r="G190" s="34">
        <v>4851725.9411440399</v>
      </c>
      <c r="H190" s="34">
        <v>4827366.9588310001</v>
      </c>
      <c r="I190" s="34">
        <v>4821851.78395072</v>
      </c>
      <c r="J190" s="34">
        <v>4655129.3199441396</v>
      </c>
      <c r="K190" s="34">
        <v>4728175.94917309</v>
      </c>
      <c r="L190" s="34">
        <v>4661744.5321827903</v>
      </c>
      <c r="M190" s="34">
        <v>4917870.62389303</v>
      </c>
      <c r="N190" s="34">
        <v>4850565.9537387099</v>
      </c>
      <c r="O190" s="34">
        <v>4852900.5046927901</v>
      </c>
      <c r="P190" s="34">
        <v>4738130.4947584895</v>
      </c>
      <c r="Q190" s="34">
        <v>4702097.86779969</v>
      </c>
      <c r="R190" s="34">
        <v>4625807.4280745704</v>
      </c>
      <c r="S190" s="34">
        <v>4725339.4395655198</v>
      </c>
      <c r="T190" s="34">
        <v>4649091.7845860003</v>
      </c>
      <c r="U190" s="34">
        <v>4582380.9635352101</v>
      </c>
      <c r="V190" s="34">
        <v>4562932.4225847302</v>
      </c>
      <c r="W190" s="34">
        <v>4468550.8986760303</v>
      </c>
      <c r="X190" s="34">
        <v>4496123.6262245802</v>
      </c>
    </row>
    <row r="191" spans="1:24" x14ac:dyDescent="0.15">
      <c r="A191" s="4">
        <v>78</v>
      </c>
      <c r="B191" s="6" t="s">
        <v>120</v>
      </c>
      <c r="C191" s="34">
        <v>489409.577274415</v>
      </c>
      <c r="D191" s="34">
        <v>485240.96245664801</v>
      </c>
      <c r="E191" s="34">
        <v>495447.11046931898</v>
      </c>
      <c r="F191" s="34">
        <v>516495.11061715701</v>
      </c>
      <c r="G191" s="34">
        <v>523859.60282165901</v>
      </c>
      <c r="H191" s="34">
        <v>541297.78995355696</v>
      </c>
      <c r="I191" s="34">
        <v>551021.70684408501</v>
      </c>
      <c r="J191" s="34">
        <v>517005.711500787</v>
      </c>
      <c r="K191" s="34">
        <v>469760.36378679803</v>
      </c>
      <c r="L191" s="34">
        <v>452101.62362917198</v>
      </c>
      <c r="M191" s="34">
        <v>429722.21146980399</v>
      </c>
      <c r="N191" s="34">
        <v>401634.754130296</v>
      </c>
      <c r="O191" s="34">
        <v>398490.67095181998</v>
      </c>
      <c r="P191" s="34">
        <v>384208.74106061301</v>
      </c>
      <c r="Q191" s="34">
        <v>359018.41900491202</v>
      </c>
      <c r="R191" s="34">
        <v>342611.57570279599</v>
      </c>
      <c r="S191" s="34">
        <v>317045.48072233301</v>
      </c>
      <c r="T191" s="34">
        <v>309739.21702295099</v>
      </c>
      <c r="U191" s="34">
        <v>311804.65877796098</v>
      </c>
      <c r="V191" s="34">
        <v>296164.01360676502</v>
      </c>
      <c r="W191" s="34">
        <v>296444.33365556801</v>
      </c>
      <c r="X191" s="34">
        <v>283070.25315581699</v>
      </c>
    </row>
    <row r="192" spans="1:24" x14ac:dyDescent="0.15">
      <c r="A192" s="4">
        <v>79</v>
      </c>
      <c r="B192" s="6" t="s">
        <v>121</v>
      </c>
      <c r="C192" s="34">
        <v>148392.582006563</v>
      </c>
      <c r="D192" s="34">
        <v>153432.95344036401</v>
      </c>
      <c r="E192" s="34">
        <v>153934.770850645</v>
      </c>
      <c r="F192" s="34">
        <v>156905.40821633299</v>
      </c>
      <c r="G192" s="34">
        <v>157256.627971143</v>
      </c>
      <c r="H192" s="34">
        <v>153038.74621233199</v>
      </c>
      <c r="I192" s="34">
        <v>157591.17473528499</v>
      </c>
      <c r="J192" s="34">
        <v>151990.66426044001</v>
      </c>
      <c r="K192" s="34">
        <v>148191.10215590999</v>
      </c>
      <c r="L192" s="34">
        <v>148892.38814356001</v>
      </c>
      <c r="M192" s="34">
        <v>149519.20386464</v>
      </c>
      <c r="N192" s="34">
        <v>146043.97514527899</v>
      </c>
      <c r="O192" s="34">
        <v>147918.414427251</v>
      </c>
      <c r="P192" s="34">
        <v>143254.14981539399</v>
      </c>
      <c r="Q192" s="34">
        <v>142931.541642478</v>
      </c>
      <c r="R192" s="34">
        <v>140690.27456253499</v>
      </c>
      <c r="S192" s="34">
        <v>141426.22729819501</v>
      </c>
      <c r="T192" s="34">
        <v>138575.581163247</v>
      </c>
      <c r="U192" s="34">
        <v>139375.13484414699</v>
      </c>
      <c r="V192" s="34">
        <v>136154.68119867999</v>
      </c>
      <c r="W192" s="34">
        <v>134484.385779984</v>
      </c>
      <c r="X192" s="34">
        <v>132785.22412491799</v>
      </c>
    </row>
    <row r="193" spans="1:24" x14ac:dyDescent="0.15">
      <c r="A193" s="4">
        <v>80</v>
      </c>
      <c r="B193" s="6" t="s">
        <v>122</v>
      </c>
      <c r="C193" s="34">
        <v>1661567.1531274801</v>
      </c>
      <c r="D193" s="34">
        <v>1714902.1054104301</v>
      </c>
      <c r="E193" s="34">
        <v>1805127.15008568</v>
      </c>
      <c r="F193" s="34">
        <v>1933766.52559024</v>
      </c>
      <c r="G193" s="34">
        <v>2019354.1830507801</v>
      </c>
      <c r="H193" s="34">
        <v>2066231.41820778</v>
      </c>
      <c r="I193" s="34">
        <v>2150035.07654094</v>
      </c>
      <c r="J193" s="34">
        <v>2230890.1976944702</v>
      </c>
      <c r="K193" s="34">
        <v>2285478.4609077298</v>
      </c>
      <c r="L193" s="34">
        <v>2389687.74613328</v>
      </c>
      <c r="M193" s="34">
        <v>2440007.7959403601</v>
      </c>
      <c r="N193" s="34">
        <v>2516615.4468367202</v>
      </c>
      <c r="O193" s="34">
        <v>2579286.3672420401</v>
      </c>
      <c r="P193" s="34">
        <v>2548513.2538021398</v>
      </c>
      <c r="Q193" s="34">
        <v>2555309.9972339501</v>
      </c>
      <c r="R193" s="34">
        <v>2512353.9169773599</v>
      </c>
      <c r="S193" s="34">
        <v>2598713.7783587398</v>
      </c>
      <c r="T193" s="34">
        <v>2612548.6490094899</v>
      </c>
      <c r="U193" s="34">
        <v>2618920.0052636098</v>
      </c>
      <c r="V193" s="34">
        <v>2637900.8761702599</v>
      </c>
      <c r="W193" s="34">
        <v>2746974.5456773899</v>
      </c>
      <c r="X193" s="34">
        <v>2701121.9088783599</v>
      </c>
    </row>
    <row r="194" spans="1:24" x14ac:dyDescent="0.15">
      <c r="A194" s="4">
        <v>81</v>
      </c>
      <c r="B194" s="6" t="s">
        <v>123</v>
      </c>
      <c r="C194" s="34">
        <v>166153.810857837</v>
      </c>
      <c r="D194" s="34">
        <v>175182.79991617601</v>
      </c>
      <c r="E194" s="34">
        <v>177214.88931437</v>
      </c>
      <c r="F194" s="34">
        <v>179765.212615172</v>
      </c>
      <c r="G194" s="34">
        <v>179914.54432073599</v>
      </c>
      <c r="H194" s="34">
        <v>179058.43764419499</v>
      </c>
      <c r="I194" s="34">
        <v>182173.387073714</v>
      </c>
      <c r="J194" s="34">
        <v>195075.49435016199</v>
      </c>
      <c r="K194" s="34">
        <v>210732.95588324999</v>
      </c>
      <c r="L194" s="34">
        <v>230518.73345278401</v>
      </c>
      <c r="M194" s="34">
        <v>237996.658061497</v>
      </c>
      <c r="N194" s="34">
        <v>247592.864990211</v>
      </c>
      <c r="O194" s="34">
        <v>255453.97989967099</v>
      </c>
      <c r="P194" s="34">
        <v>255071.78081706999</v>
      </c>
      <c r="Q194" s="34">
        <v>256260.08635022299</v>
      </c>
      <c r="R194" s="34">
        <v>254694.44389055399</v>
      </c>
      <c r="S194" s="34">
        <v>269120.921741909</v>
      </c>
      <c r="T194" s="34">
        <v>267846.34937736898</v>
      </c>
      <c r="U194" s="34">
        <v>279065.70742185001</v>
      </c>
      <c r="V194" s="34">
        <v>275875.475788982</v>
      </c>
      <c r="W194" s="34">
        <v>280793.382797139</v>
      </c>
      <c r="X194" s="34">
        <v>280667.34716279898</v>
      </c>
    </row>
    <row r="195" spans="1:24" x14ac:dyDescent="0.15">
      <c r="A195" s="4">
        <v>82</v>
      </c>
      <c r="B195" s="6" t="s">
        <v>124</v>
      </c>
      <c r="C195" s="34">
        <v>2193795.93012607</v>
      </c>
      <c r="D195" s="34">
        <v>2244170.2505179802</v>
      </c>
      <c r="E195" s="34">
        <v>2150405.6078651501</v>
      </c>
      <c r="F195" s="34">
        <v>2079544.2826833299</v>
      </c>
      <c r="G195" s="34">
        <v>2105212.8794079102</v>
      </c>
      <c r="H195" s="34">
        <v>2002601.54847116</v>
      </c>
      <c r="I195" s="34">
        <v>1978467.10833564</v>
      </c>
      <c r="J195" s="34">
        <v>1835478.1604321301</v>
      </c>
      <c r="K195" s="34">
        <v>1797853.6600144999</v>
      </c>
      <c r="L195" s="34">
        <v>1700692.2433186299</v>
      </c>
      <c r="M195" s="34">
        <v>1646052.9837596801</v>
      </c>
      <c r="N195" s="34">
        <v>1579302.65566741</v>
      </c>
      <c r="O195" s="34">
        <v>1623714.1644592399</v>
      </c>
      <c r="P195" s="34">
        <v>1621633.15412606</v>
      </c>
      <c r="Q195" s="34">
        <v>1625418.49415063</v>
      </c>
      <c r="R195" s="34">
        <v>1570525.03152994</v>
      </c>
      <c r="S195" s="34">
        <v>1528679.5628463801</v>
      </c>
      <c r="T195" s="34">
        <v>1509939.8070852601</v>
      </c>
      <c r="U195" s="34">
        <v>1543466.36015871</v>
      </c>
      <c r="V195" s="34">
        <v>1459735.94883862</v>
      </c>
      <c r="W195" s="34">
        <v>1369123.1120371199</v>
      </c>
      <c r="X195" s="34">
        <v>1410483.2400829101</v>
      </c>
    </row>
    <row r="196" spans="1:24" x14ac:dyDescent="0.15">
      <c r="A196" s="4">
        <v>83</v>
      </c>
      <c r="B196" s="6" t="s">
        <v>125</v>
      </c>
      <c r="C196" s="34">
        <v>1364746.44054986</v>
      </c>
      <c r="D196" s="34">
        <v>1387977.16754154</v>
      </c>
      <c r="E196" s="34">
        <v>1336754.6915653299</v>
      </c>
      <c r="F196" s="34">
        <v>1286227.4816788801</v>
      </c>
      <c r="G196" s="34">
        <v>1298718.1447459201</v>
      </c>
      <c r="H196" s="34">
        <v>1231828.5130891399</v>
      </c>
      <c r="I196" s="34">
        <v>1210015.6556750301</v>
      </c>
      <c r="J196" s="34">
        <v>1159222.16197102</v>
      </c>
      <c r="K196" s="34">
        <v>1143366.65989038</v>
      </c>
      <c r="L196" s="34">
        <v>1111526.42884677</v>
      </c>
      <c r="M196" s="34">
        <v>1093421.2178770399</v>
      </c>
      <c r="N196" s="34">
        <v>1142908.2683643899</v>
      </c>
      <c r="O196" s="34">
        <v>1129251.11626516</v>
      </c>
      <c r="P196" s="34">
        <v>1178127.2259622801</v>
      </c>
      <c r="Q196" s="34">
        <v>1242554.30642828</v>
      </c>
      <c r="R196" s="34">
        <v>1242169.9754147299</v>
      </c>
      <c r="S196" s="34">
        <v>1233637.8223517099</v>
      </c>
      <c r="T196" s="34">
        <v>1234964.41168246</v>
      </c>
      <c r="U196" s="34">
        <v>1232143.65702138</v>
      </c>
      <c r="V196" s="34">
        <v>1147476.9117267199</v>
      </c>
      <c r="W196" s="34">
        <v>1073740.4149915101</v>
      </c>
      <c r="X196" s="34">
        <v>1102989.8207705</v>
      </c>
    </row>
    <row r="197" spans="1:24" x14ac:dyDescent="0.15">
      <c r="A197" s="4">
        <v>84</v>
      </c>
      <c r="B197" s="6" t="s">
        <v>126</v>
      </c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</row>
    <row r="198" spans="1:24" x14ac:dyDescent="0.15">
      <c r="A198" s="4">
        <v>85</v>
      </c>
      <c r="B198" s="6" t="s">
        <v>127</v>
      </c>
      <c r="C198" s="34">
        <v>1350896.20705426</v>
      </c>
      <c r="D198" s="34">
        <v>1401427.0332318801</v>
      </c>
      <c r="E198" s="34">
        <v>1384110.39597023</v>
      </c>
      <c r="F198" s="34">
        <v>1357144.1707275501</v>
      </c>
      <c r="G198" s="34">
        <v>1409692.25581812</v>
      </c>
      <c r="H198" s="34">
        <v>1379492.3798275699</v>
      </c>
      <c r="I198" s="34">
        <v>1419597.9818116101</v>
      </c>
      <c r="J198" s="34">
        <v>1380267.9118201099</v>
      </c>
      <c r="K198" s="34">
        <v>1435086.1638003101</v>
      </c>
      <c r="L198" s="34">
        <v>1436751.4083342601</v>
      </c>
      <c r="M198" s="34">
        <v>1482369.8893899701</v>
      </c>
      <c r="N198" s="34">
        <v>1523618.37891561</v>
      </c>
      <c r="O198" s="34">
        <v>1619767.4098007299</v>
      </c>
      <c r="P198" s="34">
        <v>1627944.83557149</v>
      </c>
      <c r="Q198" s="34">
        <v>1734444.65674316</v>
      </c>
      <c r="R198" s="34">
        <v>1749503.35324806</v>
      </c>
      <c r="S198" s="34">
        <v>1794269.1353955099</v>
      </c>
      <c r="T198" s="34">
        <v>1726277.5168207099</v>
      </c>
      <c r="U198" s="34">
        <v>1819017.80253875</v>
      </c>
      <c r="V198" s="34">
        <v>1735390.7850174699</v>
      </c>
      <c r="W198" s="34">
        <v>1678681.57601102</v>
      </c>
      <c r="X198" s="34">
        <v>1737987.9363359199</v>
      </c>
    </row>
    <row r="199" spans="1:24" x14ac:dyDescent="0.15">
      <c r="A199" s="4">
        <v>86</v>
      </c>
      <c r="B199" s="6" t="s">
        <v>128</v>
      </c>
      <c r="C199" s="34">
        <v>471962.27200347598</v>
      </c>
      <c r="D199" s="34">
        <v>490010.84793401399</v>
      </c>
      <c r="E199" s="34">
        <v>481237.747923919</v>
      </c>
      <c r="F199" s="34">
        <v>493533.84018875897</v>
      </c>
      <c r="G199" s="34">
        <v>486508.08559308603</v>
      </c>
      <c r="H199" s="34">
        <v>475404.73662493698</v>
      </c>
      <c r="I199" s="34">
        <v>478947.04350700899</v>
      </c>
      <c r="J199" s="34">
        <v>470069.49367146398</v>
      </c>
      <c r="K199" s="34">
        <v>464209.827917738</v>
      </c>
      <c r="L199" s="34">
        <v>471954.44694695598</v>
      </c>
      <c r="M199" s="34">
        <v>487188.731301755</v>
      </c>
      <c r="N199" s="34">
        <v>485614.91306651803</v>
      </c>
      <c r="O199" s="34">
        <v>488574.24040417699</v>
      </c>
      <c r="P199" s="34">
        <v>473558.286823567</v>
      </c>
      <c r="Q199" s="34">
        <v>464143.11510135001</v>
      </c>
      <c r="R199" s="34">
        <v>461808.592632538</v>
      </c>
      <c r="S199" s="34">
        <v>472311.77828509401</v>
      </c>
      <c r="T199" s="34">
        <v>462141.54841965798</v>
      </c>
      <c r="U199" s="34">
        <v>452979.51872047299</v>
      </c>
      <c r="V199" s="34">
        <v>423184.736016376</v>
      </c>
      <c r="W199" s="34">
        <v>412500.19775720203</v>
      </c>
      <c r="X199" s="34">
        <v>409486.29425750498</v>
      </c>
    </row>
    <row r="200" spans="1:24" x14ac:dyDescent="0.15">
      <c r="A200" s="4">
        <v>87</v>
      </c>
      <c r="B200" s="6" t="s">
        <v>129</v>
      </c>
      <c r="C200" s="34">
        <v>346823.032313884</v>
      </c>
      <c r="D200" s="34">
        <v>365272.21272335801</v>
      </c>
      <c r="E200" s="34">
        <v>363833.75067119498</v>
      </c>
      <c r="F200" s="34">
        <v>363689.050566711</v>
      </c>
      <c r="G200" s="34">
        <v>364643.01612887299</v>
      </c>
      <c r="H200" s="34">
        <v>350039.95961512998</v>
      </c>
      <c r="I200" s="34">
        <v>356446.073379996</v>
      </c>
      <c r="J200" s="34">
        <v>355736.93002142</v>
      </c>
      <c r="K200" s="34">
        <v>346491.71569255699</v>
      </c>
      <c r="L200" s="34">
        <v>356161.70148812601</v>
      </c>
      <c r="M200" s="34">
        <v>354832.05462430202</v>
      </c>
      <c r="N200" s="34">
        <v>365750.65726878401</v>
      </c>
      <c r="O200" s="34">
        <v>352192.26213502302</v>
      </c>
      <c r="P200" s="34">
        <v>321717.06329853</v>
      </c>
      <c r="Q200" s="34">
        <v>299727.02343998401</v>
      </c>
      <c r="R200" s="34">
        <v>279465.81790118199</v>
      </c>
      <c r="S200" s="34">
        <v>276680.21390183002</v>
      </c>
      <c r="T200" s="34">
        <v>290367.98183492402</v>
      </c>
      <c r="U200" s="34">
        <v>268895.94026175799</v>
      </c>
      <c r="V200" s="34">
        <v>266630.21515578899</v>
      </c>
      <c r="W200" s="34">
        <v>269427.09237175802</v>
      </c>
      <c r="X200" s="34">
        <v>261241.40218156399</v>
      </c>
    </row>
    <row r="201" spans="1:24" x14ac:dyDescent="0.15">
      <c r="A201" s="4">
        <v>88</v>
      </c>
      <c r="B201" s="6" t="s">
        <v>130</v>
      </c>
      <c r="C201" s="34">
        <v>493008.07077401399</v>
      </c>
      <c r="D201" s="34">
        <v>511888.47855546902</v>
      </c>
      <c r="E201" s="34">
        <v>504901.40383199498</v>
      </c>
      <c r="F201" s="34">
        <v>505016.977270948</v>
      </c>
      <c r="G201" s="34">
        <v>486402.93782829301</v>
      </c>
      <c r="H201" s="34">
        <v>476834.85665049398</v>
      </c>
      <c r="I201" s="34">
        <v>479933.35469086998</v>
      </c>
      <c r="J201" s="34">
        <v>476187.40939966502</v>
      </c>
      <c r="K201" s="34">
        <v>468164.823833859</v>
      </c>
      <c r="L201" s="34">
        <v>477356.78233039798</v>
      </c>
      <c r="M201" s="34">
        <v>488762.697850467</v>
      </c>
      <c r="N201" s="34">
        <v>488450.38565088197</v>
      </c>
      <c r="O201" s="34">
        <v>504497.13670617598</v>
      </c>
      <c r="P201" s="34">
        <v>483583.37504518701</v>
      </c>
      <c r="Q201" s="34">
        <v>480185.936889095</v>
      </c>
      <c r="R201" s="34">
        <v>477983.24634073098</v>
      </c>
      <c r="S201" s="34">
        <v>487086.631969571</v>
      </c>
      <c r="T201" s="34">
        <v>490337.75371123402</v>
      </c>
      <c r="U201" s="34">
        <v>506986.21039084397</v>
      </c>
      <c r="V201" s="34">
        <v>494938.72306044801</v>
      </c>
      <c r="W201" s="34">
        <v>490727.13989537302</v>
      </c>
      <c r="X201" s="34">
        <v>500894.163366817</v>
      </c>
    </row>
    <row r="202" spans="1:24" x14ac:dyDescent="0.15">
      <c r="A202" s="4">
        <v>89</v>
      </c>
      <c r="B202" s="6" t="s">
        <v>131</v>
      </c>
      <c r="C202" s="34">
        <v>1315754.68444244</v>
      </c>
      <c r="D202" s="34">
        <v>1346582.73843528</v>
      </c>
      <c r="E202" s="34">
        <v>1342531.24781075</v>
      </c>
      <c r="F202" s="34">
        <v>1344264.9339716299</v>
      </c>
      <c r="G202" s="34">
        <v>1302829.63858755</v>
      </c>
      <c r="H202" s="34">
        <v>1262616.8989014199</v>
      </c>
      <c r="I202" s="34">
        <v>1255700.2094475699</v>
      </c>
      <c r="J202" s="34">
        <v>1261272.0983281999</v>
      </c>
      <c r="K202" s="34">
        <v>1242803.5196628701</v>
      </c>
      <c r="L202" s="34">
        <v>1259984.0483893999</v>
      </c>
      <c r="M202" s="34">
        <v>1275837.1594736499</v>
      </c>
      <c r="N202" s="34">
        <v>1284431.28293659</v>
      </c>
      <c r="O202" s="34">
        <v>1288743.0847541599</v>
      </c>
      <c r="P202" s="34">
        <v>1242798.5565217801</v>
      </c>
      <c r="Q202" s="34">
        <v>1195603.2241873599</v>
      </c>
      <c r="R202" s="34">
        <v>1157611.2896239799</v>
      </c>
      <c r="S202" s="34">
        <v>1165065.29013607</v>
      </c>
      <c r="T202" s="34">
        <v>1155566.9012714501</v>
      </c>
      <c r="U202" s="34">
        <v>1162940.3109281999</v>
      </c>
      <c r="V202" s="34">
        <v>1118255.7965947599</v>
      </c>
      <c r="W202" s="34">
        <v>1096732.24017569</v>
      </c>
      <c r="X202" s="34">
        <v>1098175.66356176</v>
      </c>
    </row>
    <row r="203" spans="1:24" x14ac:dyDescent="0.15">
      <c r="A203" s="4">
        <v>90</v>
      </c>
      <c r="B203" s="6" t="s">
        <v>132</v>
      </c>
      <c r="C203" s="34">
        <v>5029427.38058862</v>
      </c>
      <c r="D203" s="34">
        <v>5238192.0816278998</v>
      </c>
      <c r="E203" s="34">
        <v>5366582.6007025698</v>
      </c>
      <c r="F203" s="34">
        <v>5579558.7495685201</v>
      </c>
      <c r="G203" s="34">
        <v>5653844.3420590702</v>
      </c>
      <c r="H203" s="34">
        <v>5738832.3034102898</v>
      </c>
      <c r="I203" s="34">
        <v>6053067.5873875003</v>
      </c>
      <c r="J203" s="34">
        <v>6241484.1849149503</v>
      </c>
      <c r="K203" s="34">
        <v>6239260.7682940904</v>
      </c>
      <c r="L203" s="34">
        <v>6545207.9920067303</v>
      </c>
      <c r="M203" s="34">
        <v>7440920.0810567699</v>
      </c>
      <c r="N203" s="34">
        <v>7913236.2059772499</v>
      </c>
      <c r="O203" s="34">
        <v>8497966.0400390197</v>
      </c>
      <c r="P203" s="34">
        <v>8322153.8373208204</v>
      </c>
      <c r="Q203" s="34">
        <v>8369685.9977002898</v>
      </c>
      <c r="R203" s="34">
        <v>7811369.3974845996</v>
      </c>
      <c r="S203" s="34">
        <v>7763980.11523649</v>
      </c>
      <c r="T203" s="34">
        <v>7856310.6675373605</v>
      </c>
      <c r="U203" s="34">
        <v>8147351.6344992798</v>
      </c>
      <c r="V203" s="34">
        <v>8722904.2635618895</v>
      </c>
      <c r="W203" s="34">
        <v>8741257.8084302302</v>
      </c>
      <c r="X203" s="34">
        <v>9028878.4515572302</v>
      </c>
    </row>
    <row r="204" spans="1:24" x14ac:dyDescent="0.15">
      <c r="A204" s="4">
        <v>91</v>
      </c>
      <c r="B204" s="6" t="s">
        <v>133</v>
      </c>
      <c r="C204" s="34">
        <v>4307083.4323479999</v>
      </c>
      <c r="D204" s="34">
        <v>4496885.5082534496</v>
      </c>
      <c r="E204" s="34">
        <v>4277084.9148709001</v>
      </c>
      <c r="F204" s="34">
        <v>4256340.2419136604</v>
      </c>
      <c r="G204" s="34">
        <v>4307722.3831036398</v>
      </c>
      <c r="H204" s="34">
        <v>4244578.1001775796</v>
      </c>
      <c r="I204" s="34">
        <v>4361524.4460720504</v>
      </c>
      <c r="J204" s="34">
        <v>4186934.6646257001</v>
      </c>
      <c r="K204" s="34">
        <v>4301459.6279487303</v>
      </c>
      <c r="L204" s="34">
        <v>4524363.1944942903</v>
      </c>
      <c r="M204" s="34">
        <v>4690999.7268408397</v>
      </c>
      <c r="N204" s="34">
        <v>4580234.4296284597</v>
      </c>
      <c r="O204" s="34">
        <v>4532072.7905824296</v>
      </c>
      <c r="P204" s="34">
        <v>4512418.9866953501</v>
      </c>
      <c r="Q204" s="34">
        <v>4344467.8592173001</v>
      </c>
      <c r="R204" s="34">
        <v>4353907.8771342197</v>
      </c>
      <c r="S204" s="34">
        <v>4278161.49917401</v>
      </c>
      <c r="T204" s="34">
        <v>4273708.84802067</v>
      </c>
      <c r="U204" s="34">
        <v>4322622.1913484</v>
      </c>
      <c r="V204" s="34">
        <v>4288785.8357931199</v>
      </c>
      <c r="W204" s="34">
        <v>4288228.9086233899</v>
      </c>
      <c r="X204" s="34">
        <v>4258296.5730132004</v>
      </c>
    </row>
    <row r="205" spans="1:24" x14ac:dyDescent="0.15">
      <c r="A205" s="4">
        <v>92</v>
      </c>
      <c r="B205" s="6" t="s">
        <v>134</v>
      </c>
      <c r="C205" s="34">
        <v>3647510.2708509699</v>
      </c>
      <c r="D205" s="34">
        <v>3723316.1280051898</v>
      </c>
      <c r="E205" s="34">
        <v>3649526.294121</v>
      </c>
      <c r="F205" s="34">
        <v>3710760.3848927799</v>
      </c>
      <c r="G205" s="34">
        <v>3742691.7222434101</v>
      </c>
      <c r="H205" s="34">
        <v>3660541.48333618</v>
      </c>
      <c r="I205" s="34">
        <v>3697026.8186216098</v>
      </c>
      <c r="J205" s="34">
        <v>3644908.1987337498</v>
      </c>
      <c r="K205" s="34">
        <v>3548492.7538578399</v>
      </c>
      <c r="L205" s="34">
        <v>3657450.8403809699</v>
      </c>
      <c r="M205" s="34">
        <v>3823612.9161692299</v>
      </c>
      <c r="N205" s="34">
        <v>3872015.4479324101</v>
      </c>
      <c r="O205" s="34">
        <v>3984361.7377653499</v>
      </c>
      <c r="P205" s="34">
        <v>3830856.6513214302</v>
      </c>
      <c r="Q205" s="34">
        <v>3828235.1319897198</v>
      </c>
      <c r="R205" s="34">
        <v>3893859.5699998601</v>
      </c>
      <c r="S205" s="34">
        <v>3972443.20358796</v>
      </c>
      <c r="T205" s="34">
        <v>3958623.4600081402</v>
      </c>
      <c r="U205" s="34">
        <v>3982911.1126573798</v>
      </c>
      <c r="V205" s="34">
        <v>3856397.8970235302</v>
      </c>
      <c r="W205" s="34">
        <v>3879791.9566317098</v>
      </c>
      <c r="X205" s="34">
        <v>3945049.8080911399</v>
      </c>
    </row>
    <row r="206" spans="1:24" x14ac:dyDescent="0.15">
      <c r="A206" s="4">
        <v>93</v>
      </c>
      <c r="B206" s="6" t="s">
        <v>135</v>
      </c>
      <c r="C206" s="34">
        <v>4766741.88862094</v>
      </c>
      <c r="D206" s="34">
        <v>4907266.3763825297</v>
      </c>
      <c r="E206" s="34">
        <v>5035381.18083579</v>
      </c>
      <c r="F206" s="34">
        <v>5135628.4855438601</v>
      </c>
      <c r="G206" s="34">
        <v>5242724.5560929896</v>
      </c>
      <c r="H206" s="34">
        <v>5243958.9429947799</v>
      </c>
      <c r="I206" s="34">
        <v>5226173.2427792698</v>
      </c>
      <c r="J206" s="34">
        <v>5279626.4547355901</v>
      </c>
      <c r="K206" s="34">
        <v>5411697.1340478295</v>
      </c>
      <c r="L206" s="34">
        <v>5608284.32668438</v>
      </c>
      <c r="M206" s="34">
        <v>5876602.1502996003</v>
      </c>
      <c r="N206" s="34">
        <v>5973338.3098196601</v>
      </c>
      <c r="O206" s="34">
        <v>6228758.4686073205</v>
      </c>
      <c r="P206" s="34">
        <v>6187734.9566523395</v>
      </c>
      <c r="Q206" s="34">
        <v>6177284.7916133897</v>
      </c>
      <c r="R206" s="34">
        <v>6382251.2438979903</v>
      </c>
      <c r="S206" s="34">
        <v>6614221.8866539598</v>
      </c>
      <c r="T206" s="34">
        <v>6705637.3926415602</v>
      </c>
      <c r="U206" s="34">
        <v>6909666.0663192896</v>
      </c>
      <c r="V206" s="34">
        <v>6890354.5779599696</v>
      </c>
      <c r="W206" s="34">
        <v>6890101.2915209904</v>
      </c>
      <c r="X206" s="34">
        <v>7082248.3027659096</v>
      </c>
    </row>
    <row r="207" spans="1:24" x14ac:dyDescent="0.15">
      <c r="A207" s="4">
        <v>94</v>
      </c>
      <c r="B207" s="6" t="s">
        <v>136</v>
      </c>
      <c r="C207" s="34">
        <v>1640347.34584233</v>
      </c>
      <c r="D207" s="34">
        <v>1663256.32583994</v>
      </c>
      <c r="E207" s="34">
        <v>1756998.65963085</v>
      </c>
      <c r="F207" s="34">
        <v>1883255.7088848399</v>
      </c>
      <c r="G207" s="34">
        <v>1998303.02764675</v>
      </c>
      <c r="H207" s="34">
        <v>2066319.73135574</v>
      </c>
      <c r="I207" s="34">
        <v>1510539.8618029801</v>
      </c>
      <c r="J207" s="34">
        <v>1541186.4522265</v>
      </c>
      <c r="K207" s="34">
        <v>1589869.66668276</v>
      </c>
      <c r="L207" s="34">
        <v>1690651.9239459899</v>
      </c>
      <c r="M207" s="34">
        <v>1816542.1236802</v>
      </c>
      <c r="N207" s="34">
        <v>1863396.35292661</v>
      </c>
      <c r="O207" s="34">
        <v>1939222.4347661301</v>
      </c>
      <c r="P207" s="34">
        <v>1923860.3646499999</v>
      </c>
      <c r="Q207" s="34">
        <v>1952619.2045072501</v>
      </c>
      <c r="R207" s="34">
        <v>2011264.01189424</v>
      </c>
      <c r="S207" s="34">
        <v>2086213.5632694799</v>
      </c>
      <c r="T207" s="34">
        <v>2148544.71593364</v>
      </c>
      <c r="U207" s="34">
        <v>2280152.7529867399</v>
      </c>
      <c r="V207" s="34">
        <v>2317988.5560132298</v>
      </c>
      <c r="W207" s="34">
        <v>2383582.9560095998</v>
      </c>
      <c r="X207" s="34">
        <v>2489717.8424444902</v>
      </c>
    </row>
    <row r="208" spans="1:24" x14ac:dyDescent="0.15">
      <c r="A208" s="4">
        <v>95</v>
      </c>
      <c r="B208" s="6" t="s">
        <v>137</v>
      </c>
      <c r="C208" s="34"/>
      <c r="D208" s="34"/>
      <c r="E208" s="34"/>
      <c r="F208" s="34"/>
      <c r="G208" s="34"/>
      <c r="H208" s="34"/>
      <c r="I208" s="34">
        <v>982729.54272385302</v>
      </c>
      <c r="J208" s="34">
        <v>1191989.58562258</v>
      </c>
      <c r="K208" s="34">
        <v>1400928.5162683399</v>
      </c>
      <c r="L208" s="34">
        <v>1658657.50149723</v>
      </c>
      <c r="M208" s="34">
        <v>1951488.1530536299</v>
      </c>
      <c r="N208" s="34">
        <v>2163055.9120448399</v>
      </c>
      <c r="O208" s="34">
        <v>2344390.6599649098</v>
      </c>
      <c r="P208" s="34">
        <v>2425391.0279182498</v>
      </c>
      <c r="Q208" s="34">
        <v>2563424.3255272401</v>
      </c>
      <c r="R208" s="34">
        <v>2745999.0555906598</v>
      </c>
      <c r="S208" s="34">
        <v>2946660.0615061698</v>
      </c>
      <c r="T208" s="34">
        <v>3082242.0068384702</v>
      </c>
      <c r="U208" s="34">
        <v>3330286.1795085701</v>
      </c>
      <c r="V208" s="34">
        <v>3429052.03083396</v>
      </c>
      <c r="W208" s="34">
        <v>3576670.2316294201</v>
      </c>
      <c r="X208" s="34">
        <v>3773076.57254253</v>
      </c>
    </row>
    <row r="209" spans="1:24" x14ac:dyDescent="0.15">
      <c r="A209" s="4">
        <v>96</v>
      </c>
      <c r="B209" s="6" t="s">
        <v>138</v>
      </c>
      <c r="C209" s="34">
        <v>1601573.31087882</v>
      </c>
      <c r="D209" s="34">
        <v>1662587.4693058201</v>
      </c>
      <c r="E209" s="34">
        <v>1637916.20235441</v>
      </c>
      <c r="F209" s="34">
        <v>1602145.2518177901</v>
      </c>
      <c r="G209" s="34">
        <v>1544335.6710663</v>
      </c>
      <c r="H209" s="34">
        <v>1510062.52598941</v>
      </c>
      <c r="I209" s="34">
        <v>1513824.6250833899</v>
      </c>
      <c r="J209" s="34">
        <v>1458518.66536933</v>
      </c>
      <c r="K209" s="34">
        <v>1450885.7368677701</v>
      </c>
      <c r="L209" s="34">
        <v>1459933.4208602</v>
      </c>
      <c r="M209" s="34">
        <v>1486523.1712890901</v>
      </c>
      <c r="N209" s="34">
        <v>1438546.8819140501</v>
      </c>
      <c r="O209" s="34">
        <v>1472921.08409857</v>
      </c>
      <c r="P209" s="34">
        <v>1390790.07215289</v>
      </c>
      <c r="Q209" s="34">
        <v>1368076.4523479501</v>
      </c>
      <c r="R209" s="34">
        <v>1336038.1354729701</v>
      </c>
      <c r="S209" s="34">
        <v>1333458.5255243401</v>
      </c>
      <c r="T209" s="34">
        <v>1314012.2137819601</v>
      </c>
      <c r="U209" s="34">
        <v>1336007.6867460399</v>
      </c>
      <c r="V209" s="34">
        <v>1282783.1642503401</v>
      </c>
      <c r="W209" s="34">
        <v>1250957.74673573</v>
      </c>
      <c r="X209" s="34">
        <v>1224407.54026805</v>
      </c>
    </row>
    <row r="210" spans="1:24" x14ac:dyDescent="0.15">
      <c r="A210" s="4">
        <v>97</v>
      </c>
      <c r="B210" s="6" t="s">
        <v>139</v>
      </c>
      <c r="C210" s="34">
        <v>1857518.2317107299</v>
      </c>
      <c r="D210" s="34">
        <v>1910154.16873773</v>
      </c>
      <c r="E210" s="34">
        <v>1942003.6080473501</v>
      </c>
      <c r="F210" s="34">
        <v>1934988.34970151</v>
      </c>
      <c r="G210" s="34">
        <v>1892520.0187637799</v>
      </c>
      <c r="H210" s="34">
        <v>1861166.6365674799</v>
      </c>
      <c r="I210" s="34">
        <v>1902774.4768875199</v>
      </c>
      <c r="J210" s="34">
        <v>1896881.40300323</v>
      </c>
      <c r="K210" s="34">
        <v>1937888.41889711</v>
      </c>
      <c r="L210" s="34">
        <v>1963251.86421889</v>
      </c>
      <c r="M210" s="34">
        <v>2003681.8071840401</v>
      </c>
      <c r="N210" s="34">
        <v>1969816.934319</v>
      </c>
      <c r="O210" s="34">
        <v>2038804.77773581</v>
      </c>
      <c r="P210" s="34">
        <v>1910148.04509604</v>
      </c>
      <c r="Q210" s="34">
        <v>1895711.4056017799</v>
      </c>
      <c r="R210" s="34">
        <v>1878271.9590712299</v>
      </c>
      <c r="S210" s="34">
        <v>1872885.2948726399</v>
      </c>
      <c r="T210" s="34">
        <v>1848233.6217160199</v>
      </c>
      <c r="U210" s="34">
        <v>1880377.9397040601</v>
      </c>
      <c r="V210" s="34">
        <v>1854206.9499804601</v>
      </c>
      <c r="W210" s="34">
        <v>1815022.5523944499</v>
      </c>
      <c r="X210" s="34">
        <v>1824311.1296119699</v>
      </c>
    </row>
    <row r="211" spans="1:24" x14ac:dyDescent="0.15">
      <c r="A211" s="4">
        <v>98</v>
      </c>
      <c r="B211" s="6" t="s">
        <v>140</v>
      </c>
      <c r="C211" s="34">
        <v>1498356.47899141</v>
      </c>
      <c r="D211" s="34">
        <v>1560998.5519392299</v>
      </c>
      <c r="E211" s="34">
        <v>1571432.9116014501</v>
      </c>
      <c r="F211" s="34">
        <v>1571965.6935306201</v>
      </c>
      <c r="G211" s="34">
        <v>1536702.58369498</v>
      </c>
      <c r="H211" s="34">
        <v>1528430.37785073</v>
      </c>
      <c r="I211" s="34">
        <v>1576176.4236460601</v>
      </c>
      <c r="J211" s="34">
        <v>1564386.09583598</v>
      </c>
      <c r="K211" s="34">
        <v>1580821.81616541</v>
      </c>
      <c r="L211" s="34">
        <v>1632420.9589703099</v>
      </c>
      <c r="M211" s="34">
        <v>1696028.31852142</v>
      </c>
      <c r="N211" s="34">
        <v>1684750.39589927</v>
      </c>
      <c r="O211" s="34">
        <v>1744425.17745211</v>
      </c>
      <c r="P211" s="34">
        <v>1654060.05501472</v>
      </c>
      <c r="Q211" s="34">
        <v>1631389.4333190699</v>
      </c>
      <c r="R211" s="34">
        <v>1627016.5178365</v>
      </c>
      <c r="S211" s="34">
        <v>1651128.35251386</v>
      </c>
      <c r="T211" s="34">
        <v>1637907.9325965</v>
      </c>
      <c r="U211" s="34">
        <v>1699592.70685497</v>
      </c>
      <c r="V211" s="34">
        <v>1674254.66187424</v>
      </c>
      <c r="W211" s="34">
        <v>1651067.5925489101</v>
      </c>
      <c r="X211" s="34">
        <v>1656159.59352505</v>
      </c>
    </row>
    <row r="212" spans="1:24" x14ac:dyDescent="0.15">
      <c r="A212" s="4">
        <v>99</v>
      </c>
      <c r="B212" s="6" t="s">
        <v>143</v>
      </c>
      <c r="C212" s="34">
        <v>1545159.8709821601</v>
      </c>
      <c r="D212" s="34">
        <v>1575816.8889786301</v>
      </c>
      <c r="E212" s="34">
        <v>1523762.8330372199</v>
      </c>
      <c r="F212" s="34">
        <v>1534482.6271802599</v>
      </c>
      <c r="G212" s="34">
        <v>1544941.6323029201</v>
      </c>
      <c r="H212" s="34">
        <v>1502534.48555969</v>
      </c>
      <c r="I212" s="34">
        <v>1505095.4959597499</v>
      </c>
      <c r="J212" s="34">
        <v>1460694.18670143</v>
      </c>
      <c r="K212" s="34">
        <v>1437051.7374954</v>
      </c>
      <c r="L212" s="34">
        <v>1480458.3114247599</v>
      </c>
      <c r="M212" s="34">
        <v>1512631.0121762699</v>
      </c>
      <c r="N212" s="34">
        <v>1512675.27192555</v>
      </c>
      <c r="O212" s="34">
        <v>1500388.0655601099</v>
      </c>
      <c r="P212" s="34">
        <v>1414389.69609579</v>
      </c>
      <c r="Q212" s="34">
        <v>1367355.5223973801</v>
      </c>
      <c r="R212" s="34">
        <v>1356092.81296452</v>
      </c>
      <c r="S212" s="34">
        <v>1347057.8088132399</v>
      </c>
      <c r="T212" s="34">
        <v>1330040.27322287</v>
      </c>
      <c r="U212" s="34">
        <v>1356809.7883444501</v>
      </c>
      <c r="V212" s="34">
        <v>1309352.6078099399</v>
      </c>
      <c r="W212" s="34">
        <v>1316684.1009283201</v>
      </c>
      <c r="X212" s="34">
        <v>1355240.7106850999</v>
      </c>
    </row>
    <row r="213" spans="1:24" x14ac:dyDescent="0.15">
      <c r="A213" s="4">
        <v>100</v>
      </c>
      <c r="B213" s="6" t="s">
        <v>142</v>
      </c>
      <c r="C213" s="34">
        <v>20722.600684012799</v>
      </c>
      <c r="D213" s="34">
        <v>21388.063615289499</v>
      </c>
      <c r="E213" s="34">
        <v>21038.0070258044</v>
      </c>
      <c r="F213" s="34">
        <v>20985.396051785301</v>
      </c>
      <c r="G213" s="34">
        <v>20793.106200038201</v>
      </c>
      <c r="H213" s="34">
        <v>20218.569404945902</v>
      </c>
      <c r="I213" s="34">
        <v>20334.445376425301</v>
      </c>
      <c r="J213" s="34">
        <v>19557.771184297799</v>
      </c>
      <c r="K213" s="34">
        <v>18688.2014020032</v>
      </c>
      <c r="L213" s="34">
        <v>18338.191244395501</v>
      </c>
      <c r="M213" s="34">
        <v>18010.896075441</v>
      </c>
      <c r="N213" s="34">
        <v>17260.394093545499</v>
      </c>
      <c r="O213" s="34">
        <v>17430.9897247388</v>
      </c>
      <c r="P213" s="34">
        <v>16719.502866050501</v>
      </c>
      <c r="Q213" s="34">
        <v>16317.6278684095</v>
      </c>
      <c r="R213" s="34">
        <v>16155.3863806257</v>
      </c>
      <c r="S213" s="34">
        <v>16180.3587336728</v>
      </c>
      <c r="T213" s="34">
        <v>16393.1405384149</v>
      </c>
      <c r="U213" s="34">
        <v>17009.7579610719</v>
      </c>
      <c r="V213" s="34">
        <v>16924.139907152701</v>
      </c>
      <c r="W213" s="34">
        <v>17125.798624319599</v>
      </c>
      <c r="X213" s="34">
        <v>17521.328015554602</v>
      </c>
    </row>
    <row r="214" spans="1:24" x14ac:dyDescent="0.15">
      <c r="A214" s="4"/>
      <c r="B214" s="6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</row>
    <row r="215" spans="1:24" x14ac:dyDescent="0.15">
      <c r="A215" s="4"/>
      <c r="B215" s="12" t="s">
        <v>154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>
        <v>201</v>
      </c>
      <c r="B216" s="9" t="s">
        <v>10</v>
      </c>
      <c r="C216" s="35">
        <f>SUMPRODUCT(DS!$C$3:$C$102,C$114:C$213)</f>
        <v>123774459.80108528</v>
      </c>
      <c r="D216" s="35">
        <f>SUMPRODUCT(DS!$C$3:$C$102,D$114:D$213)</f>
        <v>125010623.0206686</v>
      </c>
      <c r="E216" s="35">
        <f>SUMPRODUCT(DS!$C$3:$C$102,E$114:E$213)</f>
        <v>124977312.77576736</v>
      </c>
      <c r="F216" s="35">
        <f>SUMPRODUCT(DS!$C$3:$C$102,F$114:F$213)</f>
        <v>124564794.97823641</v>
      </c>
      <c r="G216" s="35">
        <f>SUMPRODUCT(DS!$C$3:$C$102,G$114:G$213)</f>
        <v>121581921.96343854</v>
      </c>
      <c r="H216" s="35">
        <f>SUMPRODUCT(DS!$C$3:$C$102,H$114:H$213)</f>
        <v>120275420.69208539</v>
      </c>
      <c r="I216" s="35">
        <f>SUMPRODUCT(DS!$C$3:$C$102,I$114:I$213)</f>
        <v>121304769.19651662</v>
      </c>
      <c r="J216" s="35">
        <f>SUMPRODUCT(DS!$C$3:$C$102,J$114:J$213)</f>
        <v>118135153.59377725</v>
      </c>
      <c r="K216" s="35">
        <f>SUMPRODUCT(DS!$C$3:$C$102,K$114:K$213)</f>
        <v>115607283.22847906</v>
      </c>
      <c r="L216" s="35">
        <f>SUMPRODUCT(DS!$C$3:$C$102,L$114:L$213)</f>
        <v>115793369.44046356</v>
      </c>
      <c r="M216" s="35">
        <f>SUMPRODUCT(DS!$C$3:$C$102,M$114:M$213)</f>
        <v>117576101.98923171</v>
      </c>
      <c r="N216" s="35">
        <f>SUMPRODUCT(DS!$C$3:$C$102,N$114:N$213)</f>
        <v>117182189.52557862</v>
      </c>
      <c r="O216" s="35">
        <f>SUMPRODUCT(DS!$C$3:$C$102,O$114:O$213)</f>
        <v>119113835.00154525</v>
      </c>
      <c r="P216" s="35">
        <f>SUMPRODUCT(DS!$C$3:$C$102,P$114:P$213)</f>
        <v>117526678.34000663</v>
      </c>
      <c r="Q216" s="35">
        <f>SUMPRODUCT(DS!$C$3:$C$102,Q$114:Q$213)</f>
        <v>115383088.32701807</v>
      </c>
      <c r="R216" s="35">
        <f>SUMPRODUCT(DS!$C$3:$C$102,R$114:R$213)</f>
        <v>110900229.51742297</v>
      </c>
      <c r="S216" s="35">
        <f>SUMPRODUCT(DS!$C$3:$C$102,S$114:S$213)</f>
        <v>112237413.98035631</v>
      </c>
      <c r="T216" s="35">
        <f>SUMPRODUCT(DS!$C$3:$C$102,T$114:T$213)</f>
        <v>111668937.36027302</v>
      </c>
      <c r="U216" s="35">
        <f>SUMPRODUCT(DS!$C$3:$C$102,U$114:U$213)</f>
        <v>112697771.02442022</v>
      </c>
      <c r="V216" s="35">
        <f>SUMPRODUCT(DS!$C$3:$C$102,V$114:V$213)</f>
        <v>111337097.48046096</v>
      </c>
      <c r="W216" s="35">
        <f>SUMPRODUCT(DS!$C$3:$C$102,W$114:W$213)</f>
        <v>111341439.27573521</v>
      </c>
      <c r="X216" s="35">
        <f>SUMPRODUCT(DS!$C$3:$C$102,X$114:X$213)</f>
        <v>111834170.10990466</v>
      </c>
    </row>
    <row r="217" spans="1:24" x14ac:dyDescent="0.15">
      <c r="A217" s="4">
        <v>202</v>
      </c>
      <c r="B217" s="9" t="s">
        <v>11</v>
      </c>
      <c r="C217" s="35">
        <f>SUMPRODUCT(DS!$D$3:$D$102,C$114:C$213)</f>
        <v>107867616.99244088</v>
      </c>
      <c r="D217" s="35">
        <f>SUMPRODUCT(DS!$D$3:$D$102,D$114:D$213)</f>
        <v>108644081.79320885</v>
      </c>
      <c r="E217" s="35">
        <f>SUMPRODUCT(DS!$D$3:$D$102,E$114:E$213)</f>
        <v>108734558.89327161</v>
      </c>
      <c r="F217" s="35">
        <f>SUMPRODUCT(DS!$D$3:$D$102,F$114:F$213)</f>
        <v>108044327.52982101</v>
      </c>
      <c r="G217" s="35">
        <f>SUMPRODUCT(DS!$D$3:$D$102,G$114:G$213)</f>
        <v>104745538.64204882</v>
      </c>
      <c r="H217" s="35">
        <f>SUMPRODUCT(DS!$D$3:$D$102,H$114:H$213)</f>
        <v>103557487.94866142</v>
      </c>
      <c r="I217" s="35">
        <f>SUMPRODUCT(DS!$D$3:$D$102,I$114:I$213)</f>
        <v>104021679.78855711</v>
      </c>
      <c r="J217" s="35">
        <f>SUMPRODUCT(DS!$D$3:$D$102,J$114:J$213)</f>
        <v>100829814.0511317</v>
      </c>
      <c r="K217" s="35">
        <f>SUMPRODUCT(DS!$D$3:$D$102,K$114:K$213)</f>
        <v>97917783.792178154</v>
      </c>
      <c r="L217" s="35">
        <f>SUMPRODUCT(DS!$D$3:$D$102,L$114:L$213)</f>
        <v>97173503.342035934</v>
      </c>
      <c r="M217" s="35">
        <f>SUMPRODUCT(DS!$D$3:$D$102,M$114:M$213)</f>
        <v>97904225.907011941</v>
      </c>
      <c r="N217" s="35">
        <f>SUMPRODUCT(DS!$D$3:$D$102,N$114:N$213)</f>
        <v>97217473.801301092</v>
      </c>
      <c r="O217" s="35">
        <f>SUMPRODUCT(DS!$D$3:$D$102,O$114:O$213)</f>
        <v>98584640.844298974</v>
      </c>
      <c r="P217" s="35">
        <f>SUMPRODUCT(DS!$D$3:$D$102,P$114:P$213)</f>
        <v>97232026.656673476</v>
      </c>
      <c r="Q217" s="35">
        <f>SUMPRODUCT(DS!$D$3:$D$102,Q$114:Q$213)</f>
        <v>95149701.491765797</v>
      </c>
      <c r="R217" s="35">
        <f>SUMPRODUCT(DS!$D$3:$D$102,R$114:R$213)</f>
        <v>90156854.945941493</v>
      </c>
      <c r="S217" s="35">
        <f>SUMPRODUCT(DS!$D$3:$D$102,S$114:S$213)</f>
        <v>90992655.957351476</v>
      </c>
      <c r="T217" s="35">
        <f>SUMPRODUCT(DS!$D$3:$D$102,T$114:T$213)</f>
        <v>90170140.663607672</v>
      </c>
      <c r="U217" s="35">
        <f>SUMPRODUCT(DS!$D$3:$D$102,U$114:U$213)</f>
        <v>90515322.933255389</v>
      </c>
      <c r="V217" s="35">
        <f>SUMPRODUCT(DS!$D$3:$D$102,V$114:V$213)</f>
        <v>89245165.975027204</v>
      </c>
      <c r="W217" s="35">
        <f>SUMPRODUCT(DS!$D$3:$D$102,W$114:W$213)</f>
        <v>89006379.83039178</v>
      </c>
      <c r="X217" s="35">
        <f>SUMPRODUCT(DS!$D$3:$D$102,X$114:X$213)</f>
        <v>88930540.300362289</v>
      </c>
    </row>
    <row r="218" spans="1:24" x14ac:dyDescent="0.15">
      <c r="A218" s="4">
        <v>203</v>
      </c>
      <c r="B218" s="9" t="s">
        <v>12</v>
      </c>
      <c r="C218" s="35">
        <f>SUMPRODUCT(DS!$E$3:$E$102,C$114:C$213)</f>
        <v>29108497.679552324</v>
      </c>
      <c r="D218" s="35">
        <f>SUMPRODUCT(DS!$E$3:$E$102,D$114:D$213)</f>
        <v>28622365.427560162</v>
      </c>
      <c r="E218" s="35">
        <f>SUMPRODUCT(DS!$E$3:$E$102,E$114:E$213)</f>
        <v>28441944.341389801</v>
      </c>
      <c r="F218" s="35">
        <f>SUMPRODUCT(DS!$E$3:$E$102,F$114:F$213)</f>
        <v>28153044.108654622</v>
      </c>
      <c r="G218" s="35">
        <f>SUMPRODUCT(DS!$E$3:$E$102,G$114:G$213)</f>
        <v>26354555.529519852</v>
      </c>
      <c r="H218" s="35">
        <f>SUMPRODUCT(DS!$E$3:$E$102,H$114:H$213)</f>
        <v>25629318.164433546</v>
      </c>
      <c r="I218" s="35">
        <f>SUMPRODUCT(DS!$E$3:$E$102,I$114:I$213)</f>
        <v>25763608.515252359</v>
      </c>
      <c r="J218" s="35">
        <f>SUMPRODUCT(DS!$E$3:$E$102,J$114:J$213)</f>
        <v>24617912.816732608</v>
      </c>
      <c r="K218" s="35">
        <f>SUMPRODUCT(DS!$E$3:$E$102,K$114:K$213)</f>
        <v>23425091.577248376</v>
      </c>
      <c r="L218" s="35">
        <f>SUMPRODUCT(DS!$E$3:$E$102,L$114:L$213)</f>
        <v>22902002.753697727</v>
      </c>
      <c r="M218" s="35">
        <f>SUMPRODUCT(DS!$E$3:$E$102,M$114:M$213)</f>
        <v>22577925.902973197</v>
      </c>
      <c r="N218" s="35">
        <f>SUMPRODUCT(DS!$E$3:$E$102,N$114:N$213)</f>
        <v>22364496.12609762</v>
      </c>
      <c r="O218" s="35">
        <f>SUMPRODUCT(DS!$E$3:$E$102,O$114:O$213)</f>
        <v>23080432.956522558</v>
      </c>
      <c r="P218" s="35">
        <f>SUMPRODUCT(DS!$E$3:$E$102,P$114:P$213)</f>
        <v>23023887.780504115</v>
      </c>
      <c r="Q218" s="35">
        <f>SUMPRODUCT(DS!$E$3:$E$102,Q$114:Q$213)</f>
        <v>22241119.351784576</v>
      </c>
      <c r="R218" s="35">
        <f>SUMPRODUCT(DS!$E$3:$E$102,R$114:R$213)</f>
        <v>19390837.495735426</v>
      </c>
      <c r="S218" s="35">
        <f>SUMPRODUCT(DS!$E$3:$E$102,S$114:S$213)</f>
        <v>20109709.31239837</v>
      </c>
      <c r="T218" s="35">
        <f>SUMPRODUCT(DS!$E$3:$E$102,T$114:T$213)</f>
        <v>19923825.990618486</v>
      </c>
      <c r="U218" s="35">
        <f>SUMPRODUCT(DS!$E$3:$E$102,U$114:U$213)</f>
        <v>19977236.058688726</v>
      </c>
      <c r="V218" s="35">
        <f>SUMPRODUCT(DS!$E$3:$E$102,V$114:V$213)</f>
        <v>19181181.808663309</v>
      </c>
      <c r="W218" s="35">
        <f>SUMPRODUCT(DS!$E$3:$E$102,W$114:W$213)</f>
        <v>19198434.290325724</v>
      </c>
      <c r="X218" s="35">
        <f>SUMPRODUCT(DS!$E$3:$E$102,X$114:X$213)</f>
        <v>19080812.854031943</v>
      </c>
    </row>
    <row r="219" spans="1:24" x14ac:dyDescent="0.15">
      <c r="A219" s="4">
        <v>204</v>
      </c>
      <c r="B219" s="9" t="s">
        <v>13</v>
      </c>
      <c r="C219" s="35">
        <f>SUMPRODUCT(DS!$F$3:$F$102,C$114:C$213)</f>
        <v>94665962.121532992</v>
      </c>
      <c r="D219" s="35">
        <f>SUMPRODUCT(DS!$F$3:$F$102,D$114:D$213)</f>
        <v>96388257.593108401</v>
      </c>
      <c r="E219" s="35">
        <f>SUMPRODUCT(DS!$F$3:$F$102,E$114:E$213)</f>
        <v>96535368.434377551</v>
      </c>
      <c r="F219" s="35">
        <f>SUMPRODUCT(DS!$F$3:$F$102,F$114:F$213)</f>
        <v>96411750.869581789</v>
      </c>
      <c r="G219" s="35">
        <f>SUMPRODUCT(DS!$F$3:$F$102,G$114:G$213)</f>
        <v>95227366.433918729</v>
      </c>
      <c r="H219" s="35">
        <f>SUMPRODUCT(DS!$F$3:$F$102,H$114:H$213)</f>
        <v>94646102.527651876</v>
      </c>
      <c r="I219" s="35">
        <f>SUMPRODUCT(DS!$F$3:$F$102,I$114:I$213)</f>
        <v>95541160.681264266</v>
      </c>
      <c r="J219" s="35">
        <f>SUMPRODUCT(DS!$F$3:$F$102,J$114:J$213)</f>
        <v>93517240.777044639</v>
      </c>
      <c r="K219" s="35">
        <f>SUMPRODUCT(DS!$F$3:$F$102,K$114:K$213)</f>
        <v>92182191.651230693</v>
      </c>
      <c r="L219" s="35">
        <f>SUMPRODUCT(DS!$F$3:$F$102,L$114:L$213)</f>
        <v>92891366.686765879</v>
      </c>
      <c r="M219" s="35">
        <f>SUMPRODUCT(DS!$F$3:$F$102,M$114:M$213)</f>
        <v>94998176.086258501</v>
      </c>
      <c r="N219" s="35">
        <f>SUMPRODUCT(DS!$F$3:$F$102,N$114:N$213)</f>
        <v>94817693.399481013</v>
      </c>
      <c r="O219" s="35">
        <f>SUMPRODUCT(DS!$F$3:$F$102,O$114:O$213)</f>
        <v>96033402.045022726</v>
      </c>
      <c r="P219" s="35">
        <f>SUMPRODUCT(DS!$F$3:$F$102,P$114:P$213)</f>
        <v>94502790.559502557</v>
      </c>
      <c r="Q219" s="35">
        <f>SUMPRODUCT(DS!$F$3:$F$102,Q$114:Q$213)</f>
        <v>93141968.97523351</v>
      </c>
      <c r="R219" s="35">
        <f>SUMPRODUCT(DS!$F$3:$F$102,R$114:R$213)</f>
        <v>91509392.021687552</v>
      </c>
      <c r="S219" s="35">
        <f>SUMPRODUCT(DS!$F$3:$F$102,S$114:S$213)</f>
        <v>92127704.667957902</v>
      </c>
      <c r="T219" s="35">
        <f>SUMPRODUCT(DS!$F$3:$F$102,T$114:T$213)</f>
        <v>91745111.369654521</v>
      </c>
      <c r="U219" s="35">
        <f>SUMPRODUCT(DS!$F$3:$F$102,U$114:U$213)</f>
        <v>92720534.965731472</v>
      </c>
      <c r="V219" s="35">
        <f>SUMPRODUCT(DS!$F$3:$F$102,V$114:V$213)</f>
        <v>92155915.671797648</v>
      </c>
      <c r="W219" s="35">
        <f>SUMPRODUCT(DS!$F$3:$F$102,W$114:W$213)</f>
        <v>92143004.985409454</v>
      </c>
      <c r="X219" s="35">
        <f>SUMPRODUCT(DS!$F$3:$F$102,X$114:X$213)</f>
        <v>92753357.255872726</v>
      </c>
    </row>
    <row r="220" spans="1:24" x14ac:dyDescent="0.15">
      <c r="A220" s="4">
        <v>205</v>
      </c>
      <c r="B220" s="9" t="s">
        <v>14</v>
      </c>
      <c r="C220" s="35">
        <f>SUMPRODUCT(DS!$G$3:$G$102,C$114:C$213)</f>
        <v>78759119.312888592</v>
      </c>
      <c r="D220" s="35">
        <f>SUMPRODUCT(DS!$G$3:$G$102,D$114:D$213)</f>
        <v>80021716.365648657</v>
      </c>
      <c r="E220" s="35">
        <f>SUMPRODUCT(DS!$G$3:$G$102,E$114:E$213)</f>
        <v>80292614.551881805</v>
      </c>
      <c r="F220" s="35">
        <f>SUMPRODUCT(DS!$G$3:$G$102,F$114:F$213)</f>
        <v>79891283.42116639</v>
      </c>
      <c r="G220" s="35">
        <f>SUMPRODUCT(DS!$G$3:$G$102,G$114:G$213)</f>
        <v>78390983.11252901</v>
      </c>
      <c r="H220" s="35">
        <f>SUMPRODUCT(DS!$G$3:$G$102,H$114:H$213)</f>
        <v>77928169.784227908</v>
      </c>
      <c r="I220" s="35">
        <f>SUMPRODUCT(DS!$G$3:$G$102,I$114:I$213)</f>
        <v>78258071.27330476</v>
      </c>
      <c r="J220" s="35">
        <f>SUMPRODUCT(DS!$G$3:$G$102,J$114:J$213)</f>
        <v>76211901.23439908</v>
      </c>
      <c r="K220" s="35">
        <f>SUMPRODUCT(DS!$G$3:$G$102,K$114:K$213)</f>
        <v>74492692.214929789</v>
      </c>
      <c r="L220" s="35">
        <f>SUMPRODUCT(DS!$G$3:$G$102,L$114:L$213)</f>
        <v>74271500.588338256</v>
      </c>
      <c r="M220" s="35">
        <f>SUMPRODUCT(DS!$G$3:$G$102,M$114:M$213)</f>
        <v>75326300.004038736</v>
      </c>
      <c r="N220" s="35">
        <f>SUMPRODUCT(DS!$G$3:$G$102,N$114:N$213)</f>
        <v>74852977.675203487</v>
      </c>
      <c r="O220" s="35">
        <f>SUMPRODUCT(DS!$G$3:$G$102,O$114:O$213)</f>
        <v>75504207.887776449</v>
      </c>
      <c r="P220" s="35">
        <f>SUMPRODUCT(DS!$G$3:$G$102,P$114:P$213)</f>
        <v>74208138.876169398</v>
      </c>
      <c r="Q220" s="35">
        <f>SUMPRODUCT(DS!$G$3:$G$102,Q$114:Q$213)</f>
        <v>72908582.13998124</v>
      </c>
      <c r="R220" s="35">
        <f>SUMPRODUCT(DS!$G$3:$G$102,R$114:R$213)</f>
        <v>70766017.450206071</v>
      </c>
      <c r="S220" s="35">
        <f>SUMPRODUCT(DS!$G$3:$G$102,S$114:S$213)</f>
        <v>70882946.644953087</v>
      </c>
      <c r="T220" s="35">
        <f>SUMPRODUCT(DS!$G$3:$G$102,T$114:T$213)</f>
        <v>70246314.672989175</v>
      </c>
      <c r="U220" s="35">
        <f>SUMPRODUCT(DS!$G$3:$G$102,U$114:U$213)</f>
        <v>70538086.87456663</v>
      </c>
      <c r="V220" s="35">
        <f>SUMPRODUCT(DS!$G$3:$G$102,V$114:V$213)</f>
        <v>70063984.16636388</v>
      </c>
      <c r="W220" s="35">
        <f>SUMPRODUCT(DS!$G$3:$G$102,W$114:W$213)</f>
        <v>69807945.540066034</v>
      </c>
      <c r="X220" s="35">
        <f>SUMPRODUCT(DS!$G$3:$G$102,X$114:X$213)</f>
        <v>69849727.446330354</v>
      </c>
    </row>
    <row r="221" spans="1:24" x14ac:dyDescent="0.15">
      <c r="A221" s="4">
        <v>206</v>
      </c>
      <c r="B221" s="9" t="s">
        <v>16</v>
      </c>
      <c r="C221" s="35">
        <f>SUMPRODUCT(DS!$H$3:$H$102,C$114:C$213)</f>
        <v>123795182.4017693</v>
      </c>
      <c r="D221" s="35">
        <f>SUMPRODUCT(DS!$H$3:$H$102,D$114:D$213)</f>
        <v>125032011.08428389</v>
      </c>
      <c r="E221" s="35">
        <f>SUMPRODUCT(DS!$H$3:$H$102,E$114:E$213)</f>
        <v>124998350.78279316</v>
      </c>
      <c r="F221" s="35">
        <f>SUMPRODUCT(DS!$H$3:$H$102,F$114:F$213)</f>
        <v>124585780.37428819</v>
      </c>
      <c r="G221" s="35">
        <f>SUMPRODUCT(DS!$H$3:$H$102,G$114:G$213)</f>
        <v>121602715.06963858</v>
      </c>
      <c r="H221" s="35">
        <f>SUMPRODUCT(DS!$H$3:$H$102,H$114:H$213)</f>
        <v>120295639.26149033</v>
      </c>
      <c r="I221" s="35">
        <f>SUMPRODUCT(DS!$H$3:$H$102,I$114:I$213)</f>
        <v>121325103.64189304</v>
      </c>
      <c r="J221" s="35">
        <f>SUMPRODUCT(DS!$H$3:$H$102,J$114:J$213)</f>
        <v>118154711.36496155</v>
      </c>
      <c r="K221" s="35">
        <f>SUMPRODUCT(DS!$H$3:$H$102,K$114:K$213)</f>
        <v>115625971.42988107</v>
      </c>
      <c r="L221" s="35">
        <f>SUMPRODUCT(DS!$H$3:$H$102,L$114:L$213)</f>
        <v>115811707.63170795</v>
      </c>
      <c r="M221" s="35">
        <f>SUMPRODUCT(DS!$H$3:$H$102,M$114:M$213)</f>
        <v>117594112.88530715</v>
      </c>
      <c r="N221" s="35">
        <f>SUMPRODUCT(DS!$H$3:$H$102,N$114:N$213)</f>
        <v>117199449.91967216</v>
      </c>
      <c r="O221" s="35">
        <f>SUMPRODUCT(DS!$H$3:$H$102,O$114:O$213)</f>
        <v>119131265.99126999</v>
      </c>
      <c r="P221" s="35">
        <f>SUMPRODUCT(DS!$H$3:$H$102,P$114:P$213)</f>
        <v>117543397.84287268</v>
      </c>
      <c r="Q221" s="35">
        <f>SUMPRODUCT(DS!$H$3:$H$102,Q$114:Q$213)</f>
        <v>115399405.95488648</v>
      </c>
      <c r="R221" s="35">
        <f>SUMPRODUCT(DS!$H$3:$H$102,R$114:R$213)</f>
        <v>110916384.9038036</v>
      </c>
      <c r="S221" s="35">
        <f>SUMPRODUCT(DS!$H$3:$H$102,S$114:S$213)</f>
        <v>112253594.33908997</v>
      </c>
      <c r="T221" s="35">
        <f>SUMPRODUCT(DS!$H$3:$H$102,T$114:T$213)</f>
        <v>111685330.50081143</v>
      </c>
      <c r="U221" s="35">
        <f>SUMPRODUCT(DS!$H$3:$H$102,U$114:U$213)</f>
        <v>112714780.78238128</v>
      </c>
      <c r="V221" s="35">
        <f>SUMPRODUCT(DS!$H$3:$H$102,V$114:V$213)</f>
        <v>111354021.62036811</v>
      </c>
      <c r="W221" s="35">
        <f>SUMPRODUCT(DS!$H$3:$H$102,W$114:W$213)</f>
        <v>111358565.07435954</v>
      </c>
      <c r="X221" s="35">
        <f>SUMPRODUCT(DS!$H$3:$H$102,X$114:X$213)</f>
        <v>111851691.43792021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AA117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7" x14ac:dyDescent="0.15">
      <c r="A1" s="1"/>
      <c r="C1" s="1" t="s">
        <v>273</v>
      </c>
    </row>
    <row r="2" spans="1:27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7" x14ac:dyDescent="0.15">
      <c r="A3" s="4">
        <v>1</v>
      </c>
      <c r="B3" s="3" t="s">
        <v>46</v>
      </c>
      <c r="C3" s="15">
        <v>0.54698424749574304</v>
      </c>
      <c r="D3" s="15">
        <v>0.556530481176985</v>
      </c>
      <c r="E3" s="15">
        <v>0.572721102332861</v>
      </c>
      <c r="F3" s="15">
        <v>0.59761146464563797</v>
      </c>
      <c r="G3" s="15">
        <v>0.61439386175399802</v>
      </c>
      <c r="H3" s="15">
        <v>0.62818335483077903</v>
      </c>
      <c r="I3" s="15">
        <v>0.67490109972744405</v>
      </c>
      <c r="J3" s="15">
        <v>0.67127479019737601</v>
      </c>
      <c r="K3" s="15">
        <v>0.72734085031450102</v>
      </c>
      <c r="L3" s="15">
        <v>0.73869493190829705</v>
      </c>
      <c r="M3" s="15">
        <v>0.74991364415026496</v>
      </c>
      <c r="N3" s="15">
        <v>0.75855763181533498</v>
      </c>
      <c r="O3" s="15">
        <v>0.83359825600627502</v>
      </c>
      <c r="P3" s="15">
        <v>0.863160936969947</v>
      </c>
      <c r="Q3" s="15">
        <v>0.90606825082523601</v>
      </c>
      <c r="R3" s="15">
        <v>0.92415545738132499</v>
      </c>
      <c r="S3" s="15">
        <v>0.97025530667364102</v>
      </c>
      <c r="T3" s="15">
        <v>1</v>
      </c>
      <c r="U3" s="15">
        <v>1.0257180792184999</v>
      </c>
      <c r="V3" s="15">
        <v>1.0120584469759599</v>
      </c>
      <c r="W3" s="15">
        <v>1.0148497760483</v>
      </c>
      <c r="X3" s="15">
        <v>1.03256813941882</v>
      </c>
      <c r="Z3" s="13"/>
      <c r="AA3" s="13"/>
    </row>
    <row r="4" spans="1:27" x14ac:dyDescent="0.15">
      <c r="A4" s="4">
        <v>2</v>
      </c>
      <c r="B4" s="3" t="s">
        <v>47</v>
      </c>
      <c r="C4" s="15">
        <v>0.87563909453381295</v>
      </c>
      <c r="D4" s="15">
        <v>0.88525829000548795</v>
      </c>
      <c r="E4" s="15">
        <v>0.88619754657754302</v>
      </c>
      <c r="F4" s="15">
        <v>0.894283899114098</v>
      </c>
      <c r="G4" s="15">
        <v>0.89431644004366695</v>
      </c>
      <c r="H4" s="15">
        <v>0.89104930220367395</v>
      </c>
      <c r="I4" s="15">
        <v>0.91544742901641496</v>
      </c>
      <c r="J4" s="15">
        <v>0.90281990984403304</v>
      </c>
      <c r="K4" s="15">
        <v>0.92388812968822898</v>
      </c>
      <c r="L4" s="15">
        <v>0.91942316310065597</v>
      </c>
      <c r="M4" s="15">
        <v>0.922748697257878</v>
      </c>
      <c r="N4" s="15">
        <v>0.92647382525386401</v>
      </c>
      <c r="O4" s="15">
        <v>0.96495406623881697</v>
      </c>
      <c r="P4" s="15">
        <v>0.96863882779794097</v>
      </c>
      <c r="Q4" s="15">
        <v>0.97633932554734904</v>
      </c>
      <c r="R4" s="15">
        <v>0.97978095630200601</v>
      </c>
      <c r="S4" s="15">
        <v>0.99063209122104301</v>
      </c>
      <c r="T4" s="15">
        <v>1</v>
      </c>
      <c r="U4" s="15">
        <v>0.99833698007194605</v>
      </c>
      <c r="V4" s="15">
        <v>0.98644316347667804</v>
      </c>
      <c r="W4" s="15">
        <v>0.98004835104236698</v>
      </c>
      <c r="X4" s="15">
        <v>0.98292095595731999</v>
      </c>
      <c r="Z4" s="13"/>
      <c r="AA4" s="13"/>
    </row>
    <row r="5" spans="1:27" x14ac:dyDescent="0.15">
      <c r="A5" s="4">
        <v>3</v>
      </c>
      <c r="B5" s="3" t="s">
        <v>0</v>
      </c>
      <c r="C5" s="15">
        <v>0.89343164195001201</v>
      </c>
      <c r="D5" s="15">
        <v>0.91719821353261499</v>
      </c>
      <c r="E5" s="15">
        <v>0.90114422016599105</v>
      </c>
      <c r="F5" s="15">
        <v>0.90461792705364497</v>
      </c>
      <c r="G5" s="15">
        <v>0.89478747441916595</v>
      </c>
      <c r="H5" s="15">
        <v>0.87880112820920797</v>
      </c>
      <c r="I5" s="15">
        <v>0.89961920250390803</v>
      </c>
      <c r="J5" s="15">
        <v>0.86731920128163598</v>
      </c>
      <c r="K5" s="15">
        <v>0.89399737373227905</v>
      </c>
      <c r="L5" s="15">
        <v>0.86909217797270399</v>
      </c>
      <c r="M5" s="15">
        <v>0.85821950765941402</v>
      </c>
      <c r="N5" s="15">
        <v>0.85453442742855501</v>
      </c>
      <c r="O5" s="15">
        <v>0.92938511840853</v>
      </c>
      <c r="P5" s="15">
        <v>0.93313772397914596</v>
      </c>
      <c r="Q5" s="15">
        <v>0.95614853656231902</v>
      </c>
      <c r="R5" s="15">
        <v>0.96777661387534197</v>
      </c>
      <c r="S5" s="15">
        <v>0.98010565291260998</v>
      </c>
      <c r="T5" s="15">
        <v>1</v>
      </c>
      <c r="U5" s="15">
        <v>1.0084764828814401</v>
      </c>
      <c r="V5" s="15">
        <v>0.97938252747613397</v>
      </c>
      <c r="W5" s="15">
        <v>0.97267851981520304</v>
      </c>
      <c r="X5" s="15">
        <v>0.97796135610085999</v>
      </c>
      <c r="Z5" s="13"/>
      <c r="AA5" s="13"/>
    </row>
    <row r="6" spans="1:27" x14ac:dyDescent="0.15">
      <c r="A6" s="4">
        <v>4</v>
      </c>
      <c r="B6" s="6" t="s">
        <v>1</v>
      </c>
      <c r="C6" s="15">
        <v>1.04298411603723</v>
      </c>
      <c r="D6" s="15">
        <v>1.0344893641914501</v>
      </c>
      <c r="E6" s="15">
        <v>1.0243432585524399</v>
      </c>
      <c r="F6" s="15">
        <v>1.01213238404511</v>
      </c>
      <c r="G6" s="15">
        <v>1.0017900988155</v>
      </c>
      <c r="H6" s="15">
        <v>0.97360482289856798</v>
      </c>
      <c r="I6" s="15">
        <v>0.97658177739345198</v>
      </c>
      <c r="J6" s="15">
        <v>0.99685339682434904</v>
      </c>
      <c r="K6" s="15">
        <v>0.96653548096504105</v>
      </c>
      <c r="L6" s="15">
        <v>0.95771208080778403</v>
      </c>
      <c r="M6" s="15">
        <v>1.01053481100626</v>
      </c>
      <c r="N6" s="15">
        <v>0.98148533530613402</v>
      </c>
      <c r="O6" s="15">
        <v>0.96820069627564698</v>
      </c>
      <c r="P6" s="15">
        <v>1.02116325668418</v>
      </c>
      <c r="Q6" s="15">
        <v>0.991610216221816</v>
      </c>
      <c r="R6" s="15">
        <v>0.97713642931468503</v>
      </c>
      <c r="S6" s="15">
        <v>0.98430957273550301</v>
      </c>
      <c r="T6" s="15">
        <v>1</v>
      </c>
      <c r="U6" s="15">
        <v>1.01367260115765</v>
      </c>
      <c r="V6" s="15">
        <v>1.0158819640380601</v>
      </c>
      <c r="W6" s="15">
        <v>0.98916710442318601</v>
      </c>
      <c r="X6" s="15">
        <v>0.97700106409466803</v>
      </c>
      <c r="Z6" s="13"/>
      <c r="AA6" s="13"/>
    </row>
    <row r="7" spans="1:27" x14ac:dyDescent="0.15">
      <c r="A7" s="4">
        <v>5</v>
      </c>
      <c r="B7" s="6" t="s">
        <v>2</v>
      </c>
      <c r="C7" s="15">
        <v>0.92052445336167599</v>
      </c>
      <c r="D7" s="15">
        <v>0.92705225132424696</v>
      </c>
      <c r="E7" s="15">
        <v>0.92315585129282896</v>
      </c>
      <c r="F7" s="15">
        <v>0.93600793389604497</v>
      </c>
      <c r="G7" s="15">
        <v>0.93564981727567997</v>
      </c>
      <c r="H7" s="15">
        <v>0.94091964328598399</v>
      </c>
      <c r="I7" s="15">
        <v>0.93956392313537596</v>
      </c>
      <c r="J7" s="15">
        <v>0.93670435194872104</v>
      </c>
      <c r="K7" s="15">
        <v>0.94511723775969203</v>
      </c>
      <c r="L7" s="15">
        <v>0.94530089207159096</v>
      </c>
      <c r="M7" s="15">
        <v>0.963508396573444</v>
      </c>
      <c r="N7" s="15">
        <v>0.96551244608670195</v>
      </c>
      <c r="O7" s="15">
        <v>0.96678276597938095</v>
      </c>
      <c r="P7" s="15">
        <v>0.97526547664952101</v>
      </c>
      <c r="Q7" s="15">
        <v>0.95146354992585602</v>
      </c>
      <c r="R7" s="15">
        <v>0.99752542608810202</v>
      </c>
      <c r="S7" s="15">
        <v>0.989664900701407</v>
      </c>
      <c r="T7" s="15">
        <v>1</v>
      </c>
      <c r="U7" s="15">
        <v>1.0021756432639</v>
      </c>
      <c r="V7" s="15">
        <v>0.99178609687984898</v>
      </c>
      <c r="W7" s="15">
        <v>0.97397365275884096</v>
      </c>
      <c r="X7" s="15">
        <v>0.96833851220752898</v>
      </c>
      <c r="Z7" s="13"/>
      <c r="AA7" s="13"/>
    </row>
    <row r="8" spans="1:27" x14ac:dyDescent="0.15">
      <c r="A8" s="4">
        <v>6</v>
      </c>
      <c r="B8" s="6" t="s">
        <v>48</v>
      </c>
      <c r="C8" s="15">
        <v>0.98621634193685803</v>
      </c>
      <c r="D8" s="15">
        <v>1.00402964800299</v>
      </c>
      <c r="E8" s="15">
        <v>0.99636620257236397</v>
      </c>
      <c r="F8" s="15">
        <v>0.99598374844011395</v>
      </c>
      <c r="G8" s="15">
        <v>1.0054407031555801</v>
      </c>
      <c r="H8" s="15">
        <v>1.0013049152099001</v>
      </c>
      <c r="I8" s="15">
        <v>1.00351172233874</v>
      </c>
      <c r="J8" s="15">
        <v>0.98897743426529805</v>
      </c>
      <c r="K8" s="15">
        <v>0.99723405946742605</v>
      </c>
      <c r="L8" s="15">
        <v>0.99922771019347301</v>
      </c>
      <c r="M8" s="15">
        <v>1.0096563336459801</v>
      </c>
      <c r="N8" s="15">
        <v>1.0121129669956299</v>
      </c>
      <c r="O8" s="15">
        <v>1.03200922719063</v>
      </c>
      <c r="P8" s="15">
        <v>1.02204799122084</v>
      </c>
      <c r="Q8" s="15">
        <v>1.0025698185858301</v>
      </c>
      <c r="R8" s="15">
        <v>0.98632671625004498</v>
      </c>
      <c r="S8" s="15">
        <v>1.0044366929536701</v>
      </c>
      <c r="T8" s="15">
        <v>1</v>
      </c>
      <c r="U8" s="15">
        <v>1.0212614314628301</v>
      </c>
      <c r="V8" s="15">
        <v>1.00712898067659</v>
      </c>
      <c r="W8" s="15">
        <v>0.99787669928062805</v>
      </c>
      <c r="X8" s="15">
        <v>1.01219514941146</v>
      </c>
      <c r="Z8" s="13"/>
      <c r="AA8" s="13"/>
    </row>
    <row r="9" spans="1:27" x14ac:dyDescent="0.15">
      <c r="A9" s="4">
        <v>7</v>
      </c>
      <c r="B9" s="6" t="s">
        <v>49</v>
      </c>
      <c r="C9" s="15">
        <v>0.93987858185543305</v>
      </c>
      <c r="D9" s="15">
        <v>0.95621474280000995</v>
      </c>
      <c r="E9" s="15">
        <v>0.94848788636698</v>
      </c>
      <c r="F9" s="15">
        <v>0.95287135661385003</v>
      </c>
      <c r="G9" s="15">
        <v>0.96464368897374997</v>
      </c>
      <c r="H9" s="15">
        <v>0.96432248616184302</v>
      </c>
      <c r="I9" s="15">
        <v>0.97143832208279501</v>
      </c>
      <c r="J9" s="15">
        <v>0.96156665124532803</v>
      </c>
      <c r="K9" s="15">
        <v>0.96916156994003899</v>
      </c>
      <c r="L9" s="15">
        <v>0.97262427516912497</v>
      </c>
      <c r="M9" s="15">
        <v>0.98260777507104602</v>
      </c>
      <c r="N9" s="15">
        <v>0.98652622945382196</v>
      </c>
      <c r="O9" s="15">
        <v>1.00767470421676</v>
      </c>
      <c r="P9" s="15">
        <v>1.0030534026387301</v>
      </c>
      <c r="Q9" s="15">
        <v>0.99233368173805103</v>
      </c>
      <c r="R9" s="15">
        <v>0.98313934475359699</v>
      </c>
      <c r="S9" s="15">
        <v>1.00195186349393</v>
      </c>
      <c r="T9" s="15">
        <v>1</v>
      </c>
      <c r="U9" s="15">
        <v>1.0202186968548199</v>
      </c>
      <c r="V9" s="15">
        <v>1.0135000193767001</v>
      </c>
      <c r="W9" s="15">
        <v>1.0070309909344599</v>
      </c>
      <c r="X9" s="15">
        <v>1.0212916880563001</v>
      </c>
      <c r="Z9" s="13"/>
      <c r="AA9" s="13"/>
    </row>
    <row r="10" spans="1:27" x14ac:dyDescent="0.15">
      <c r="A10" s="4">
        <v>8</v>
      </c>
      <c r="B10" s="6" t="s">
        <v>50</v>
      </c>
      <c r="C10" s="15">
        <v>0.93178096403562805</v>
      </c>
      <c r="D10" s="15">
        <v>0.94344891145256504</v>
      </c>
      <c r="E10" s="15">
        <v>0.94239769457155897</v>
      </c>
      <c r="F10" s="15">
        <v>0.94708886759605904</v>
      </c>
      <c r="G10" s="15">
        <v>0.95822334718269297</v>
      </c>
      <c r="H10" s="15">
        <v>0.95865225974886703</v>
      </c>
      <c r="I10" s="15">
        <v>0.95870950430586299</v>
      </c>
      <c r="J10" s="15">
        <v>0.96499069589930597</v>
      </c>
      <c r="K10" s="15">
        <v>0.97455560753110104</v>
      </c>
      <c r="L10" s="15">
        <v>0.98298442073064596</v>
      </c>
      <c r="M10" s="15">
        <v>0.99529832268537199</v>
      </c>
      <c r="N10" s="15">
        <v>1.00138969558822</v>
      </c>
      <c r="O10" s="15">
        <v>1.0236690470880201</v>
      </c>
      <c r="P10" s="15">
        <v>1.0207418136522699</v>
      </c>
      <c r="Q10" s="15">
        <v>1.0018319520569301</v>
      </c>
      <c r="R10" s="15">
        <v>0.99086704256484703</v>
      </c>
      <c r="S10" s="15">
        <v>1.00711772772116</v>
      </c>
      <c r="T10" s="15">
        <v>1</v>
      </c>
      <c r="U10" s="15">
        <v>1.0147664321610499</v>
      </c>
      <c r="V10" s="15">
        <v>1.00531755821445</v>
      </c>
      <c r="W10" s="15">
        <v>1.00128246738945</v>
      </c>
      <c r="X10" s="15">
        <v>1.01570567010311</v>
      </c>
      <c r="Z10" s="13"/>
      <c r="AA10" s="13"/>
    </row>
    <row r="11" spans="1:27" x14ac:dyDescent="0.15">
      <c r="A11" s="4">
        <v>9</v>
      </c>
      <c r="B11" s="6" t="s">
        <v>51</v>
      </c>
      <c r="C11" s="15">
        <v>0.97590171786786895</v>
      </c>
      <c r="D11" s="15">
        <v>0.99572742006227999</v>
      </c>
      <c r="E11" s="15">
        <v>0.98788812571573204</v>
      </c>
      <c r="F11" s="15">
        <v>0.98753235119267102</v>
      </c>
      <c r="G11" s="15">
        <v>0.99609632939908699</v>
      </c>
      <c r="H11" s="15">
        <v>0.99178128598455595</v>
      </c>
      <c r="I11" s="15">
        <v>0.99700980091188496</v>
      </c>
      <c r="J11" s="15">
        <v>0.98174055543391203</v>
      </c>
      <c r="K11" s="15">
        <v>0.99031924295845597</v>
      </c>
      <c r="L11" s="15">
        <v>0.99318632597538004</v>
      </c>
      <c r="M11" s="15">
        <v>1.0043032327607599</v>
      </c>
      <c r="N11" s="15">
        <v>1.00765667678124</v>
      </c>
      <c r="O11" s="15">
        <v>1.0284969857639401</v>
      </c>
      <c r="P11" s="15">
        <v>1.01735653385742</v>
      </c>
      <c r="Q11" s="15">
        <v>1.0016753615605201</v>
      </c>
      <c r="R11" s="15">
        <v>0.98678134114662897</v>
      </c>
      <c r="S11" s="15">
        <v>1.00492523077447</v>
      </c>
      <c r="T11" s="15">
        <v>1</v>
      </c>
      <c r="U11" s="15">
        <v>1.0219842298858901</v>
      </c>
      <c r="V11" s="15">
        <v>1.00608124399524</v>
      </c>
      <c r="W11" s="15">
        <v>0.99442740006490604</v>
      </c>
      <c r="X11" s="15">
        <v>1.01004688675766</v>
      </c>
      <c r="Z11" s="13"/>
      <c r="AA11" s="13"/>
    </row>
    <row r="12" spans="1:27" x14ac:dyDescent="0.15">
      <c r="A12" s="4">
        <v>10</v>
      </c>
      <c r="B12" s="6" t="s">
        <v>52</v>
      </c>
      <c r="C12" s="15">
        <v>0.93540558382477301</v>
      </c>
      <c r="D12" s="15">
        <v>0.95661386775207202</v>
      </c>
      <c r="E12" s="15">
        <v>0.94844051033378496</v>
      </c>
      <c r="F12" s="15">
        <v>0.951549945191143</v>
      </c>
      <c r="G12" s="15">
        <v>0.96726527034391996</v>
      </c>
      <c r="H12" s="15">
        <v>0.96884908117913404</v>
      </c>
      <c r="I12" s="15">
        <v>0.97865691870714</v>
      </c>
      <c r="J12" s="15">
        <v>0.970114526097412</v>
      </c>
      <c r="K12" s="15">
        <v>0.97615339006215396</v>
      </c>
      <c r="L12" s="15">
        <v>0.98746256653692699</v>
      </c>
      <c r="M12" s="15">
        <v>0.99234461222557502</v>
      </c>
      <c r="N12" s="15">
        <v>1.0096344660065799</v>
      </c>
      <c r="O12" s="15">
        <v>1.0130943546723401</v>
      </c>
      <c r="P12" s="15">
        <v>1.0169010908853799</v>
      </c>
      <c r="Q12" s="15">
        <v>0.99360758050639797</v>
      </c>
      <c r="R12" s="15">
        <v>0.97883357744177302</v>
      </c>
      <c r="S12" s="15">
        <v>0.99782681191151301</v>
      </c>
      <c r="T12" s="15">
        <v>1</v>
      </c>
      <c r="U12" s="15">
        <v>1.0088349362122699</v>
      </c>
      <c r="V12" s="15">
        <v>1.0021379682976299</v>
      </c>
      <c r="W12" s="15">
        <v>0.988134370325221</v>
      </c>
      <c r="X12" s="15">
        <v>1.00180530356895</v>
      </c>
      <c r="Z12" s="13"/>
      <c r="AA12" s="13"/>
    </row>
    <row r="13" spans="1:27" x14ac:dyDescent="0.15">
      <c r="A13" s="4">
        <v>11</v>
      </c>
      <c r="B13" s="6" t="s">
        <v>53</v>
      </c>
      <c r="C13" s="15">
        <v>0.96624019139548101</v>
      </c>
      <c r="D13" s="15">
        <v>0.98187382239699295</v>
      </c>
      <c r="E13" s="15">
        <v>0.97689132167947001</v>
      </c>
      <c r="F13" s="15">
        <v>0.97722315430557405</v>
      </c>
      <c r="G13" s="15">
        <v>0.98936352185040399</v>
      </c>
      <c r="H13" s="15">
        <v>0.98883842873487104</v>
      </c>
      <c r="I13" s="15">
        <v>0.99284437488839095</v>
      </c>
      <c r="J13" s="15">
        <v>0.98790227847449497</v>
      </c>
      <c r="K13" s="15">
        <v>0.99152227210350896</v>
      </c>
      <c r="L13" s="15">
        <v>1.0025011753447399</v>
      </c>
      <c r="M13" s="15">
        <v>1.00578457331597</v>
      </c>
      <c r="N13" s="15">
        <v>1.0188857458937499</v>
      </c>
      <c r="O13" s="15">
        <v>1.0181862082180499</v>
      </c>
      <c r="P13" s="15">
        <v>1.02466868978487</v>
      </c>
      <c r="Q13" s="15">
        <v>1.00121301402329</v>
      </c>
      <c r="R13" s="15">
        <v>0.99365599261486204</v>
      </c>
      <c r="S13" s="15">
        <v>1.0008478141560899</v>
      </c>
      <c r="T13" s="15">
        <v>1</v>
      </c>
      <c r="U13" s="15">
        <v>1.0041975882627701</v>
      </c>
      <c r="V13" s="15">
        <v>0.99861253070955303</v>
      </c>
      <c r="W13" s="15">
        <v>0.98535296678519502</v>
      </c>
      <c r="X13" s="15">
        <v>0.99880016988847098</v>
      </c>
      <c r="Z13" s="13"/>
      <c r="AA13" s="13"/>
    </row>
    <row r="14" spans="1:27" x14ac:dyDescent="0.15">
      <c r="A14" s="4">
        <v>12</v>
      </c>
      <c r="B14" s="6" t="s">
        <v>54</v>
      </c>
      <c r="C14" s="15">
        <v>0.88423556945361204</v>
      </c>
      <c r="D14" s="15">
        <v>0.88745681200129001</v>
      </c>
      <c r="E14" s="15">
        <v>0.89805117142572699</v>
      </c>
      <c r="F14" s="15">
        <v>0.90745260470932898</v>
      </c>
      <c r="G14" s="15">
        <v>0.92911915102195297</v>
      </c>
      <c r="H14" s="15">
        <v>0.939330217115244</v>
      </c>
      <c r="I14" s="15">
        <v>0.94738712139561199</v>
      </c>
      <c r="J14" s="15">
        <v>0.95597805168767502</v>
      </c>
      <c r="K14" s="15">
        <v>0.95841731350478099</v>
      </c>
      <c r="L14" s="15">
        <v>0.96764001440791103</v>
      </c>
      <c r="M14" s="15">
        <v>0.96495374432963799</v>
      </c>
      <c r="N14" s="15">
        <v>0.97761816648521505</v>
      </c>
      <c r="O14" s="15">
        <v>0.96771705389127205</v>
      </c>
      <c r="P14" s="15">
        <v>0.99381512908785197</v>
      </c>
      <c r="Q14" s="15">
        <v>0.98452241685875996</v>
      </c>
      <c r="R14" s="15">
        <v>0.99859619010188105</v>
      </c>
      <c r="S14" s="15">
        <v>1.0085740578662501</v>
      </c>
      <c r="T14" s="15">
        <v>1</v>
      </c>
      <c r="U14" s="15">
        <v>0.99196597678815202</v>
      </c>
      <c r="V14" s="15">
        <v>0.99456831123511402</v>
      </c>
      <c r="W14" s="15">
        <v>0.98359209092484301</v>
      </c>
      <c r="X14" s="15">
        <v>0.99033713806509205</v>
      </c>
      <c r="Z14" s="13"/>
      <c r="AA14" s="13"/>
    </row>
    <row r="15" spans="1:27" x14ac:dyDescent="0.15">
      <c r="A15" s="4">
        <v>13</v>
      </c>
      <c r="B15" s="6" t="s">
        <v>55</v>
      </c>
      <c r="C15" s="15">
        <v>0.85126917219138498</v>
      </c>
      <c r="D15" s="15">
        <v>0.86094528179761998</v>
      </c>
      <c r="E15" s="15">
        <v>0.86653475513216704</v>
      </c>
      <c r="F15" s="15">
        <v>0.87150308012258404</v>
      </c>
      <c r="G15" s="15">
        <v>0.88247337589058295</v>
      </c>
      <c r="H15" s="15">
        <v>0.88173415630654095</v>
      </c>
      <c r="I15" s="15">
        <v>0.88811638290704797</v>
      </c>
      <c r="J15" s="15">
        <v>0.89775796506704397</v>
      </c>
      <c r="K15" s="15">
        <v>0.90541038632743398</v>
      </c>
      <c r="L15" s="15">
        <v>0.91300975863317702</v>
      </c>
      <c r="M15" s="15">
        <v>0.92948007003357302</v>
      </c>
      <c r="N15" s="15">
        <v>0.94334318018794905</v>
      </c>
      <c r="O15" s="15">
        <v>0.95317529255021405</v>
      </c>
      <c r="P15" s="15">
        <v>0.95938157575876204</v>
      </c>
      <c r="Q15" s="15">
        <v>0.97863698109305297</v>
      </c>
      <c r="R15" s="15">
        <v>0.99188588537005296</v>
      </c>
      <c r="S15" s="15">
        <v>1.01239167032002</v>
      </c>
      <c r="T15" s="15">
        <v>1</v>
      </c>
      <c r="U15" s="15">
        <v>1.01500020994548</v>
      </c>
      <c r="V15" s="15">
        <v>1.01541144874655</v>
      </c>
      <c r="W15" s="15">
        <v>0.996672681801272</v>
      </c>
      <c r="X15" s="15">
        <v>1.00221253372456</v>
      </c>
      <c r="Z15" s="13"/>
      <c r="AA15" s="13"/>
    </row>
    <row r="16" spans="1:27" x14ac:dyDescent="0.15">
      <c r="A16" s="4">
        <v>14</v>
      </c>
      <c r="B16" s="6" t="s">
        <v>56</v>
      </c>
      <c r="C16" s="15">
        <v>0.92610068070173301</v>
      </c>
      <c r="D16" s="15">
        <v>0.93307985558211104</v>
      </c>
      <c r="E16" s="15">
        <v>0.94294223222686402</v>
      </c>
      <c r="F16" s="15">
        <v>0.94908981558185102</v>
      </c>
      <c r="G16" s="15">
        <v>0.95611675742962898</v>
      </c>
      <c r="H16" s="15">
        <v>0.96228258285992196</v>
      </c>
      <c r="I16" s="15">
        <v>0.97135360275900495</v>
      </c>
      <c r="J16" s="15">
        <v>0.97900190358218198</v>
      </c>
      <c r="K16" s="15">
        <v>0.97359116688750502</v>
      </c>
      <c r="L16" s="15">
        <v>0.97357324809822499</v>
      </c>
      <c r="M16" s="15">
        <v>0.98237228868194104</v>
      </c>
      <c r="N16" s="15">
        <v>0.98551351314089297</v>
      </c>
      <c r="O16" s="15">
        <v>0.98297935591483798</v>
      </c>
      <c r="P16" s="15">
        <v>0.98165760849197004</v>
      </c>
      <c r="Q16" s="15">
        <v>0.98882002473123498</v>
      </c>
      <c r="R16" s="15">
        <v>1.00904978526306</v>
      </c>
      <c r="S16" s="15">
        <v>1.01613197034841</v>
      </c>
      <c r="T16" s="15">
        <v>1</v>
      </c>
      <c r="U16" s="15">
        <v>0.99999642469149697</v>
      </c>
      <c r="V16" s="15">
        <v>1.00095746150925</v>
      </c>
      <c r="W16" s="15">
        <v>0.96602832209005496</v>
      </c>
      <c r="X16" s="15">
        <v>0.94926215602626596</v>
      </c>
      <c r="Z16" s="13"/>
      <c r="AA16" s="13"/>
    </row>
    <row r="17" spans="1:27" x14ac:dyDescent="0.15">
      <c r="A17" s="4">
        <v>15</v>
      </c>
      <c r="B17" s="6" t="s">
        <v>57</v>
      </c>
      <c r="C17" s="15">
        <v>0.93703460345465694</v>
      </c>
      <c r="D17" s="15">
        <v>0.94232583259578595</v>
      </c>
      <c r="E17" s="15">
        <v>0.94305098828524103</v>
      </c>
      <c r="F17" s="15">
        <v>0.94112537477206704</v>
      </c>
      <c r="G17" s="15">
        <v>0.947091830908384</v>
      </c>
      <c r="H17" s="15">
        <v>0.95073325695094202</v>
      </c>
      <c r="I17" s="15">
        <v>0.95000770258490097</v>
      </c>
      <c r="J17" s="15">
        <v>0.95334872303951101</v>
      </c>
      <c r="K17" s="15">
        <v>0.95787302107922001</v>
      </c>
      <c r="L17" s="15">
        <v>0.96139272668559905</v>
      </c>
      <c r="M17" s="15">
        <v>0.96929411699854495</v>
      </c>
      <c r="N17" s="15">
        <v>0.97651036081019305</v>
      </c>
      <c r="O17" s="15">
        <v>0.98126830203482995</v>
      </c>
      <c r="P17" s="15">
        <v>0.983869591689158</v>
      </c>
      <c r="Q17" s="15">
        <v>0.99105741075261</v>
      </c>
      <c r="R17" s="15">
        <v>0.98852036545834598</v>
      </c>
      <c r="S17" s="15">
        <v>0.99713354818306499</v>
      </c>
      <c r="T17" s="15">
        <v>1</v>
      </c>
      <c r="U17" s="15">
        <v>1.0056693272288</v>
      </c>
      <c r="V17" s="15">
        <v>1.00713351611906</v>
      </c>
      <c r="W17" s="15">
        <v>1.00940468232169</v>
      </c>
      <c r="X17" s="15">
        <v>1.0178575731003301</v>
      </c>
      <c r="Z17" s="13"/>
      <c r="AA17" s="13"/>
    </row>
    <row r="18" spans="1:27" x14ac:dyDescent="0.15">
      <c r="A18" s="4">
        <v>16</v>
      </c>
      <c r="B18" s="6" t="s">
        <v>58</v>
      </c>
      <c r="C18" s="15">
        <v>0.93135463354852399</v>
      </c>
      <c r="D18" s="15">
        <v>0.940585179498588</v>
      </c>
      <c r="E18" s="15">
        <v>0.94195337312343996</v>
      </c>
      <c r="F18" s="15">
        <v>0.94030924832811502</v>
      </c>
      <c r="G18" s="15">
        <v>0.94821837128075204</v>
      </c>
      <c r="H18" s="15">
        <v>0.95111608872051001</v>
      </c>
      <c r="I18" s="15">
        <v>0.95357594266175605</v>
      </c>
      <c r="J18" s="15">
        <v>0.95354528303989805</v>
      </c>
      <c r="K18" s="15">
        <v>0.95860792397014505</v>
      </c>
      <c r="L18" s="15">
        <v>0.96296256998349705</v>
      </c>
      <c r="M18" s="15">
        <v>0.97420084923580497</v>
      </c>
      <c r="N18" s="15">
        <v>0.98153923732136905</v>
      </c>
      <c r="O18" s="15">
        <v>0.98833888760321897</v>
      </c>
      <c r="P18" s="15">
        <v>0.98748644633220695</v>
      </c>
      <c r="Q18" s="15">
        <v>0.995450842495337</v>
      </c>
      <c r="R18" s="15">
        <v>0.99208100850330705</v>
      </c>
      <c r="S18" s="15">
        <v>0.99974221151204701</v>
      </c>
      <c r="T18" s="15">
        <v>1</v>
      </c>
      <c r="U18" s="15">
        <v>1.0111565364353701</v>
      </c>
      <c r="V18" s="15">
        <v>1.00833550134075</v>
      </c>
      <c r="W18" s="15">
        <v>1.0037642253997701</v>
      </c>
      <c r="X18" s="15">
        <v>1.01512091872403</v>
      </c>
      <c r="Z18" s="13"/>
      <c r="AA18" s="13"/>
    </row>
    <row r="19" spans="1:27" x14ac:dyDescent="0.15">
      <c r="A19" s="4">
        <v>17</v>
      </c>
      <c r="B19" s="6" t="s">
        <v>59</v>
      </c>
      <c r="C19" s="15">
        <v>0.95205955941644105</v>
      </c>
      <c r="D19" s="15">
        <v>0.95979978305929003</v>
      </c>
      <c r="E19" s="15">
        <v>0.95653372642932599</v>
      </c>
      <c r="F19" s="15">
        <v>0.963763818119173</v>
      </c>
      <c r="G19" s="15">
        <v>0.97143241892853804</v>
      </c>
      <c r="H19" s="15">
        <v>0.98194653524361497</v>
      </c>
      <c r="I19" s="15">
        <v>0.98847034038417403</v>
      </c>
      <c r="J19" s="15">
        <v>0.99244546524246402</v>
      </c>
      <c r="K19" s="15">
        <v>0.99938015153806803</v>
      </c>
      <c r="L19" s="15">
        <v>1.0070182503152201</v>
      </c>
      <c r="M19" s="15">
        <v>1.0271405326835501</v>
      </c>
      <c r="N19" s="15">
        <v>1.0324111312947899</v>
      </c>
      <c r="O19" s="15">
        <v>1.0404268760691999</v>
      </c>
      <c r="P19" s="15">
        <v>1.0420504020010499</v>
      </c>
      <c r="Q19" s="15">
        <v>1.01685216561894</v>
      </c>
      <c r="R19" s="15">
        <v>0.99627178444430398</v>
      </c>
      <c r="S19" s="15">
        <v>1.01372422895714</v>
      </c>
      <c r="T19" s="15">
        <v>1</v>
      </c>
      <c r="U19" s="15">
        <v>1.0298980409099701</v>
      </c>
      <c r="V19" s="15">
        <v>0.98116575574765297</v>
      </c>
      <c r="W19" s="15">
        <v>0.96099630913792</v>
      </c>
      <c r="X19" s="15">
        <v>0.95562944503524805</v>
      </c>
      <c r="Z19" s="13"/>
      <c r="AA19" s="13"/>
    </row>
    <row r="20" spans="1:27" x14ac:dyDescent="0.15">
      <c r="A20" s="4">
        <v>18</v>
      </c>
      <c r="B20" s="6" t="s">
        <v>60</v>
      </c>
      <c r="C20" s="15">
        <v>0.95635029572358798</v>
      </c>
      <c r="D20" s="15">
        <v>0.96418218024072799</v>
      </c>
      <c r="E20" s="15">
        <v>0.959046839893272</v>
      </c>
      <c r="F20" s="15">
        <v>0.96464193789890995</v>
      </c>
      <c r="G20" s="15">
        <v>0.97128326524390096</v>
      </c>
      <c r="H20" s="15">
        <v>0.97955325304693497</v>
      </c>
      <c r="I20" s="15">
        <v>0.98548986287379903</v>
      </c>
      <c r="J20" s="15">
        <v>0.98996258864156395</v>
      </c>
      <c r="K20" s="15">
        <v>0.99270403990009604</v>
      </c>
      <c r="L20" s="15">
        <v>0.99613038528975895</v>
      </c>
      <c r="M20" s="15">
        <v>1.0108045314412699</v>
      </c>
      <c r="N20" s="15">
        <v>1.0115259168203301</v>
      </c>
      <c r="O20" s="15">
        <v>1.0157946274771501</v>
      </c>
      <c r="P20" s="15">
        <v>1.0216928493842601</v>
      </c>
      <c r="Q20" s="15">
        <v>1.00370960098693</v>
      </c>
      <c r="R20" s="15">
        <v>0.98903843083736898</v>
      </c>
      <c r="S20" s="15">
        <v>1.00821772857253</v>
      </c>
      <c r="T20" s="15">
        <v>1</v>
      </c>
      <c r="U20" s="15">
        <v>1.03412828684707</v>
      </c>
      <c r="V20" s="15">
        <v>0.99628923204692998</v>
      </c>
      <c r="W20" s="15">
        <v>0.98510731327807899</v>
      </c>
      <c r="X20" s="15">
        <v>0.98268074334118105</v>
      </c>
      <c r="Z20" s="13"/>
      <c r="AA20" s="13"/>
    </row>
    <row r="21" spans="1:27" x14ac:dyDescent="0.15">
      <c r="A21" s="4">
        <v>19</v>
      </c>
      <c r="B21" s="6" t="s">
        <v>61</v>
      </c>
      <c r="C21" s="15">
        <v>0.97159458394454001</v>
      </c>
      <c r="D21" s="15">
        <v>0.97424129721267105</v>
      </c>
      <c r="E21" s="15">
        <v>0.97052502145156005</v>
      </c>
      <c r="F21" s="15">
        <v>0.97243070681785404</v>
      </c>
      <c r="G21" s="15">
        <v>0.97421576682828004</v>
      </c>
      <c r="H21" s="15">
        <v>0.980226657065422</v>
      </c>
      <c r="I21" s="15">
        <v>0.98136988060500296</v>
      </c>
      <c r="J21" s="15">
        <v>0.99056079054507695</v>
      </c>
      <c r="K21" s="15">
        <v>0.99557046890249501</v>
      </c>
      <c r="L21" s="15">
        <v>1.0035682345469401</v>
      </c>
      <c r="M21" s="15">
        <v>1.02073301817729</v>
      </c>
      <c r="N21" s="15">
        <v>1.0221800193691899</v>
      </c>
      <c r="O21" s="15">
        <v>1.0266547500457901</v>
      </c>
      <c r="P21" s="15">
        <v>1.0321246462222999</v>
      </c>
      <c r="Q21" s="15">
        <v>1.01034280846243</v>
      </c>
      <c r="R21" s="15">
        <v>0.99733762977162799</v>
      </c>
      <c r="S21" s="15">
        <v>1.00895292598703</v>
      </c>
      <c r="T21" s="15">
        <v>1</v>
      </c>
      <c r="U21" s="15">
        <v>1.0294562358535699</v>
      </c>
      <c r="V21" s="15">
        <v>0.99628509523735898</v>
      </c>
      <c r="W21" s="15">
        <v>0.98898526621731297</v>
      </c>
      <c r="X21" s="15">
        <v>0.98753187678111498</v>
      </c>
      <c r="Z21" s="13"/>
      <c r="AA21" s="13"/>
    </row>
    <row r="22" spans="1:27" x14ac:dyDescent="0.15">
      <c r="A22" s="4">
        <v>20</v>
      </c>
      <c r="B22" s="6" t="s">
        <v>62</v>
      </c>
      <c r="C22" s="15">
        <v>0.96714171945953697</v>
      </c>
      <c r="D22" s="15">
        <v>0.97078703371036401</v>
      </c>
      <c r="E22" s="15">
        <v>0.97019655774352398</v>
      </c>
      <c r="F22" s="15">
        <v>0.97475596431769895</v>
      </c>
      <c r="G22" s="15">
        <v>0.97995045336897502</v>
      </c>
      <c r="H22" s="15">
        <v>0.98754123935466698</v>
      </c>
      <c r="I22" s="15">
        <v>0.99103183368121694</v>
      </c>
      <c r="J22" s="15">
        <v>0.99505933487644505</v>
      </c>
      <c r="K22" s="15">
        <v>0.99772845717342795</v>
      </c>
      <c r="L22" s="15">
        <v>1.0020429448436801</v>
      </c>
      <c r="M22" s="15">
        <v>1.0168064695654899</v>
      </c>
      <c r="N22" s="15">
        <v>1.01723332858435</v>
      </c>
      <c r="O22" s="15">
        <v>1.02166838898279</v>
      </c>
      <c r="P22" s="15">
        <v>1.0259504988852399</v>
      </c>
      <c r="Q22" s="15">
        <v>1.0045389387347401</v>
      </c>
      <c r="R22" s="15">
        <v>0.98662500462414005</v>
      </c>
      <c r="S22" s="15">
        <v>1.00616041617767</v>
      </c>
      <c r="T22" s="15">
        <v>1</v>
      </c>
      <c r="U22" s="15">
        <v>1.0349411609976</v>
      </c>
      <c r="V22" s="15">
        <v>0.99934742963756595</v>
      </c>
      <c r="W22" s="15">
        <v>0.99066591294766704</v>
      </c>
      <c r="X22" s="15">
        <v>0.98979983437575303</v>
      </c>
      <c r="Z22" s="13"/>
      <c r="AA22" s="13"/>
    </row>
    <row r="23" spans="1:27" x14ac:dyDescent="0.15">
      <c r="A23" s="4">
        <v>21</v>
      </c>
      <c r="B23" s="6" t="s">
        <v>63</v>
      </c>
      <c r="C23" s="15">
        <v>0.92393021961513899</v>
      </c>
      <c r="D23" s="15">
        <v>0.93016943413501996</v>
      </c>
      <c r="E23" s="15">
        <v>0.93382400400363497</v>
      </c>
      <c r="F23" s="15">
        <v>0.94406804159214697</v>
      </c>
      <c r="G23" s="15">
        <v>0.95589637264724503</v>
      </c>
      <c r="H23" s="15">
        <v>0.96817730851377504</v>
      </c>
      <c r="I23" s="15">
        <v>0.977955021915622</v>
      </c>
      <c r="J23" s="15">
        <v>0.97534106766671802</v>
      </c>
      <c r="K23" s="15">
        <v>0.98129718306170099</v>
      </c>
      <c r="L23" s="15">
        <v>0.98202661137526803</v>
      </c>
      <c r="M23" s="15">
        <v>0.99544115765321495</v>
      </c>
      <c r="N23" s="15">
        <v>0.99861592051124204</v>
      </c>
      <c r="O23" s="15">
        <v>1.0023002038783999</v>
      </c>
      <c r="P23" s="15">
        <v>1.01347572087895</v>
      </c>
      <c r="Q23" s="15">
        <v>1.0006626319174501</v>
      </c>
      <c r="R23" s="15">
        <v>0.97779757686086299</v>
      </c>
      <c r="S23" s="15">
        <v>1.006709186213</v>
      </c>
      <c r="T23" s="15">
        <v>1</v>
      </c>
      <c r="U23" s="15">
        <v>1.04596920311121</v>
      </c>
      <c r="V23" s="15">
        <v>1.00633892083363</v>
      </c>
      <c r="W23" s="15">
        <v>0.99554600350267697</v>
      </c>
      <c r="X23" s="15">
        <v>0.99444196943321495</v>
      </c>
      <c r="Z23" s="13"/>
      <c r="AA23" s="13"/>
    </row>
    <row r="24" spans="1:27" x14ac:dyDescent="0.15">
      <c r="A24" s="4">
        <v>22</v>
      </c>
      <c r="B24" s="6" t="s">
        <v>64</v>
      </c>
      <c r="C24" s="15">
        <v>0.97323084144245597</v>
      </c>
      <c r="D24" s="15">
        <v>0.98165451368892997</v>
      </c>
      <c r="E24" s="15">
        <v>0.97487715183342605</v>
      </c>
      <c r="F24" s="15">
        <v>0.97642628924238095</v>
      </c>
      <c r="G24" s="15">
        <v>0.98031164715824703</v>
      </c>
      <c r="H24" s="15">
        <v>0.98373990543847001</v>
      </c>
      <c r="I24" s="15">
        <v>0.98521899921423495</v>
      </c>
      <c r="J24" s="15">
        <v>0.97902964626134303</v>
      </c>
      <c r="K24" s="15">
        <v>0.98710361265684499</v>
      </c>
      <c r="L24" s="15">
        <v>0.990929371453799</v>
      </c>
      <c r="M24" s="15">
        <v>1.00825074142743</v>
      </c>
      <c r="N24" s="15">
        <v>1.0143763939206301</v>
      </c>
      <c r="O24" s="15">
        <v>1.02022153348669</v>
      </c>
      <c r="P24" s="15">
        <v>1.0257441572454</v>
      </c>
      <c r="Q24" s="15">
        <v>1.0088991190229899</v>
      </c>
      <c r="R24" s="15">
        <v>0.98464454561881398</v>
      </c>
      <c r="S24" s="15">
        <v>1.0082539711401901</v>
      </c>
      <c r="T24" s="15">
        <v>1</v>
      </c>
      <c r="U24" s="15">
        <v>1.0434878258942999</v>
      </c>
      <c r="V24" s="15">
        <v>1.0023295090656199</v>
      </c>
      <c r="W24" s="15">
        <v>0.98871744633215197</v>
      </c>
      <c r="X24" s="15">
        <v>0.99210010722655695</v>
      </c>
      <c r="Z24" s="13"/>
      <c r="AA24" s="13"/>
    </row>
    <row r="25" spans="1:27" x14ac:dyDescent="0.15">
      <c r="A25" s="4">
        <v>23</v>
      </c>
      <c r="B25" s="6" t="s">
        <v>65</v>
      </c>
      <c r="C25" s="15">
        <v>0.93013942016943696</v>
      </c>
      <c r="D25" s="15">
        <v>0.93596637215063805</v>
      </c>
      <c r="E25" s="15">
        <v>0.94149266185307401</v>
      </c>
      <c r="F25" s="15">
        <v>0.94410544744884894</v>
      </c>
      <c r="G25" s="15">
        <v>0.94734152370421998</v>
      </c>
      <c r="H25" s="15">
        <v>0.95547368841051605</v>
      </c>
      <c r="I25" s="15">
        <v>0.96871616901039803</v>
      </c>
      <c r="J25" s="15">
        <v>0.98271532009597196</v>
      </c>
      <c r="K25" s="15">
        <v>0.998926560960816</v>
      </c>
      <c r="L25" s="15">
        <v>1.0212685324844799</v>
      </c>
      <c r="M25" s="15">
        <v>1.03023015320219</v>
      </c>
      <c r="N25" s="15">
        <v>1.03856240612508</v>
      </c>
      <c r="O25" s="15">
        <v>1.0419913681020001</v>
      </c>
      <c r="P25" s="15">
        <v>1.0373284192097201</v>
      </c>
      <c r="Q25" s="15">
        <v>0.99991698348889302</v>
      </c>
      <c r="R25" s="15">
        <v>0.98077178077708105</v>
      </c>
      <c r="S25" s="15">
        <v>1.0092977096348601</v>
      </c>
      <c r="T25" s="15">
        <v>1</v>
      </c>
      <c r="U25" s="15">
        <v>1.0150692519329401</v>
      </c>
      <c r="V25" s="15">
        <v>0.97563999517434197</v>
      </c>
      <c r="W25" s="15">
        <v>0.95629234897811199</v>
      </c>
      <c r="X25" s="15">
        <v>0.94128911987138697</v>
      </c>
      <c r="Z25" s="13"/>
      <c r="AA25" s="13"/>
    </row>
    <row r="26" spans="1:27" x14ac:dyDescent="0.15">
      <c r="A26" s="4">
        <v>24</v>
      </c>
      <c r="B26" s="6" t="s">
        <v>66</v>
      </c>
      <c r="C26" s="15">
        <v>0.99752071586309099</v>
      </c>
      <c r="D26" s="15">
        <v>1.0139602005803301</v>
      </c>
      <c r="E26" s="15">
        <v>1.00694191057044</v>
      </c>
      <c r="F26" s="15">
        <v>1.00098777356904</v>
      </c>
      <c r="G26" s="15">
        <v>0.99841642427177801</v>
      </c>
      <c r="H26" s="15">
        <v>1.0005849921737999</v>
      </c>
      <c r="I26" s="15">
        <v>1.0087261417157301</v>
      </c>
      <c r="J26" s="15">
        <v>0.99568124322187102</v>
      </c>
      <c r="K26" s="15">
        <v>1.01398838688155</v>
      </c>
      <c r="L26" s="15">
        <v>1.03482451223331</v>
      </c>
      <c r="M26" s="15">
        <v>1.0452387887669501</v>
      </c>
      <c r="N26" s="15">
        <v>1.0526127211649301</v>
      </c>
      <c r="O26" s="15">
        <v>1.06474908150472</v>
      </c>
      <c r="P26" s="15">
        <v>1.0313042618655099</v>
      </c>
      <c r="Q26" s="15">
        <v>0.98080474987553401</v>
      </c>
      <c r="R26" s="15">
        <v>0.92598531852605503</v>
      </c>
      <c r="S26" s="15">
        <v>0.97971894012296401</v>
      </c>
      <c r="T26" s="15">
        <v>1</v>
      </c>
      <c r="U26" s="15">
        <v>1.0453730734448501</v>
      </c>
      <c r="V26" s="15">
        <v>1.01319047591397</v>
      </c>
      <c r="W26" s="15">
        <v>1.0199416654487601</v>
      </c>
      <c r="X26" s="15">
        <v>1.0152378029168101</v>
      </c>
      <c r="Z26" s="13"/>
      <c r="AA26" s="13"/>
    </row>
    <row r="27" spans="1:27" x14ac:dyDescent="0.15">
      <c r="A27" s="4">
        <v>25</v>
      </c>
      <c r="B27" s="6" t="s">
        <v>67</v>
      </c>
      <c r="C27" s="15">
        <v>0.92526221100962902</v>
      </c>
      <c r="D27" s="15">
        <v>0.93555022604759497</v>
      </c>
      <c r="E27" s="15">
        <v>0.93562773122684795</v>
      </c>
      <c r="F27" s="15">
        <v>0.93945661262606195</v>
      </c>
      <c r="G27" s="15">
        <v>0.94445401382735195</v>
      </c>
      <c r="H27" s="15">
        <v>0.94700335980033901</v>
      </c>
      <c r="I27" s="15">
        <v>0.95375508273287002</v>
      </c>
      <c r="J27" s="15">
        <v>0.95067023366744396</v>
      </c>
      <c r="K27" s="15">
        <v>0.95876410631450604</v>
      </c>
      <c r="L27" s="15">
        <v>0.96517998601704402</v>
      </c>
      <c r="M27" s="15">
        <v>0.96861160380269395</v>
      </c>
      <c r="N27" s="15">
        <v>0.967971913858926</v>
      </c>
      <c r="O27" s="15">
        <v>0.97735388855915595</v>
      </c>
      <c r="P27" s="15">
        <v>0.97920633335530105</v>
      </c>
      <c r="Q27" s="15">
        <v>0.97435126549142403</v>
      </c>
      <c r="R27" s="15">
        <v>0.98618726604833395</v>
      </c>
      <c r="S27" s="15">
        <v>0.99133460997114398</v>
      </c>
      <c r="T27" s="15">
        <v>1</v>
      </c>
      <c r="U27" s="15">
        <v>1.0192054373139801</v>
      </c>
      <c r="V27" s="15">
        <v>1.0126214855870801</v>
      </c>
      <c r="W27" s="15">
        <v>1.00371640295293</v>
      </c>
      <c r="X27" s="15">
        <v>1.02209671354621</v>
      </c>
      <c r="Z27" s="13"/>
      <c r="AA27" s="13"/>
    </row>
    <row r="28" spans="1:27" x14ac:dyDescent="0.15">
      <c r="A28" s="4">
        <v>26</v>
      </c>
      <c r="B28" s="6" t="s">
        <v>68</v>
      </c>
      <c r="C28" s="15">
        <v>0.915753335352542</v>
      </c>
      <c r="D28" s="15">
        <v>0.92719293104481704</v>
      </c>
      <c r="E28" s="15">
        <v>0.927567887242291</v>
      </c>
      <c r="F28" s="15">
        <v>0.93458780980860101</v>
      </c>
      <c r="G28" s="15">
        <v>0.94025043975660805</v>
      </c>
      <c r="H28" s="15">
        <v>0.94580638346094503</v>
      </c>
      <c r="I28" s="15">
        <v>0.95682570014229895</v>
      </c>
      <c r="J28" s="15">
        <v>0.95665012770731495</v>
      </c>
      <c r="K28" s="15">
        <v>0.96852138867668003</v>
      </c>
      <c r="L28" s="15">
        <v>0.97697978404161601</v>
      </c>
      <c r="M28" s="15">
        <v>0.98217355560811603</v>
      </c>
      <c r="N28" s="15">
        <v>0.98742641069215997</v>
      </c>
      <c r="O28" s="15">
        <v>0.99461420440369397</v>
      </c>
      <c r="P28" s="15">
        <v>0.99278211292697605</v>
      </c>
      <c r="Q28" s="15">
        <v>0.98252843196679096</v>
      </c>
      <c r="R28" s="15">
        <v>0.99035421263433099</v>
      </c>
      <c r="S28" s="15">
        <v>0.99262862799991902</v>
      </c>
      <c r="T28" s="15">
        <v>1</v>
      </c>
      <c r="U28" s="15">
        <v>1.01412048598243</v>
      </c>
      <c r="V28" s="15">
        <v>0.99998285370738804</v>
      </c>
      <c r="W28" s="15">
        <v>0.98632291857954002</v>
      </c>
      <c r="X28" s="15">
        <v>0.99606057171201001</v>
      </c>
      <c r="Z28" s="13"/>
      <c r="AA28" s="13"/>
    </row>
    <row r="29" spans="1:27" x14ac:dyDescent="0.15">
      <c r="A29" s="4">
        <v>27</v>
      </c>
      <c r="B29" s="6" t="s">
        <v>69</v>
      </c>
      <c r="C29" s="15">
        <v>0.87175148900334098</v>
      </c>
      <c r="D29" s="15">
        <v>0.88501634885199598</v>
      </c>
      <c r="E29" s="15">
        <v>0.89045189722919804</v>
      </c>
      <c r="F29" s="15">
        <v>0.89520543337696801</v>
      </c>
      <c r="G29" s="15">
        <v>0.906933149213485</v>
      </c>
      <c r="H29" s="15">
        <v>0.910118140575219</v>
      </c>
      <c r="I29" s="15">
        <v>0.91922306054788105</v>
      </c>
      <c r="J29" s="15">
        <v>0.92339087323677005</v>
      </c>
      <c r="K29" s="15">
        <v>0.94347236863275696</v>
      </c>
      <c r="L29" s="15">
        <v>0.95102792233998701</v>
      </c>
      <c r="M29" s="15">
        <v>0.96023112835751101</v>
      </c>
      <c r="N29" s="15">
        <v>0.96547293272294399</v>
      </c>
      <c r="O29" s="15">
        <v>0.97967988674572504</v>
      </c>
      <c r="P29" s="15">
        <v>0.98123313796179401</v>
      </c>
      <c r="Q29" s="15">
        <v>0.97664483448501904</v>
      </c>
      <c r="R29" s="15">
        <v>0.98628784900518496</v>
      </c>
      <c r="S29" s="15">
        <v>0.99648670592950295</v>
      </c>
      <c r="T29" s="15">
        <v>1</v>
      </c>
      <c r="U29" s="15">
        <v>1.0198011791455901</v>
      </c>
      <c r="V29" s="15">
        <v>1.0080047926396001</v>
      </c>
      <c r="W29" s="15">
        <v>0.99107115739867202</v>
      </c>
      <c r="X29" s="15">
        <v>1.0153603334711601</v>
      </c>
      <c r="Z29" s="13"/>
      <c r="AA29" s="13"/>
    </row>
    <row r="30" spans="1:27" x14ac:dyDescent="0.15">
      <c r="A30" s="4">
        <v>28</v>
      </c>
      <c r="B30" s="6" t="s">
        <v>70</v>
      </c>
      <c r="C30" s="15">
        <v>0.87061224197652098</v>
      </c>
      <c r="D30" s="15">
        <v>0.88235269245414705</v>
      </c>
      <c r="E30" s="15">
        <v>0.88661687457187999</v>
      </c>
      <c r="F30" s="15">
        <v>0.89230772977973905</v>
      </c>
      <c r="G30" s="15">
        <v>0.90286442068773998</v>
      </c>
      <c r="H30" s="15">
        <v>0.90873140726463097</v>
      </c>
      <c r="I30" s="15">
        <v>0.91924599623651004</v>
      </c>
      <c r="J30" s="15">
        <v>0.92098945813369903</v>
      </c>
      <c r="K30" s="15">
        <v>0.93583821676041801</v>
      </c>
      <c r="L30" s="15">
        <v>0.94386598093137397</v>
      </c>
      <c r="M30" s="15">
        <v>0.948814469606998</v>
      </c>
      <c r="N30" s="15">
        <v>0.95302725305392799</v>
      </c>
      <c r="O30" s="15">
        <v>0.96606192703952298</v>
      </c>
      <c r="P30" s="15">
        <v>0.97103731658494297</v>
      </c>
      <c r="Q30" s="15">
        <v>0.96921934704997403</v>
      </c>
      <c r="R30" s="15">
        <v>0.98602192622892404</v>
      </c>
      <c r="S30" s="15">
        <v>0.99368967308877398</v>
      </c>
      <c r="T30" s="15">
        <v>1</v>
      </c>
      <c r="U30" s="15">
        <v>1.0167049621555999</v>
      </c>
      <c r="V30" s="15">
        <v>1.0075714478359099</v>
      </c>
      <c r="W30" s="15">
        <v>0.99523058124198505</v>
      </c>
      <c r="X30" s="15">
        <v>1.01142614711187</v>
      </c>
      <c r="Z30" s="13"/>
      <c r="AA30" s="13"/>
    </row>
    <row r="31" spans="1:27" x14ac:dyDescent="0.15">
      <c r="A31" s="4">
        <v>29</v>
      </c>
      <c r="B31" s="6" t="s">
        <v>71</v>
      </c>
      <c r="C31" s="15">
        <v>1.0325683993885</v>
      </c>
      <c r="D31" s="15">
        <v>1.0409027120450101</v>
      </c>
      <c r="E31" s="15">
        <v>1.0332705506301401</v>
      </c>
      <c r="F31" s="15">
        <v>1.0355445287138401</v>
      </c>
      <c r="G31" s="15">
        <v>1.0357881990658799</v>
      </c>
      <c r="H31" s="15">
        <v>1.0359164688353</v>
      </c>
      <c r="I31" s="15">
        <v>1.03227215085683</v>
      </c>
      <c r="J31" s="15">
        <v>1.0361998591150301</v>
      </c>
      <c r="K31" s="15">
        <v>1.0330003347102401</v>
      </c>
      <c r="L31" s="15">
        <v>1.0321275815525299</v>
      </c>
      <c r="M31" s="15">
        <v>1.0297706171383101</v>
      </c>
      <c r="N31" s="15">
        <v>1.0235661284014499</v>
      </c>
      <c r="O31" s="15">
        <v>1.0291833489662101</v>
      </c>
      <c r="P31" s="15">
        <v>1.01765021533999</v>
      </c>
      <c r="Q31" s="15">
        <v>1.0155879069579801</v>
      </c>
      <c r="R31" s="15">
        <v>1.00934461653245</v>
      </c>
      <c r="S31" s="15">
        <v>0.99907097685735702</v>
      </c>
      <c r="T31" s="15">
        <v>1</v>
      </c>
      <c r="U31" s="15">
        <v>1.0041923137200901</v>
      </c>
      <c r="V31" s="15">
        <v>0.98786931628174302</v>
      </c>
      <c r="W31" s="15">
        <v>0.98513645162049701</v>
      </c>
      <c r="X31" s="15">
        <v>0.98858048179430003</v>
      </c>
      <c r="Z31" s="13"/>
      <c r="AA31" s="13"/>
    </row>
    <row r="32" spans="1:27" x14ac:dyDescent="0.15">
      <c r="A32" s="4">
        <v>30</v>
      </c>
      <c r="B32" s="6" t="s">
        <v>72</v>
      </c>
      <c r="C32" s="15">
        <v>1.0112422947117301</v>
      </c>
      <c r="D32" s="15">
        <v>1.0256104029541</v>
      </c>
      <c r="E32" s="15">
        <v>1.0155944490998401</v>
      </c>
      <c r="F32" s="15">
        <v>1.01769683833785</v>
      </c>
      <c r="G32" s="15">
        <v>1.01915452914402</v>
      </c>
      <c r="H32" s="15">
        <v>1.0179960034653599</v>
      </c>
      <c r="I32" s="15">
        <v>1.0174369423379701</v>
      </c>
      <c r="J32" s="15">
        <v>1.0161655137250101</v>
      </c>
      <c r="K32" s="15">
        <v>1.0153997244388</v>
      </c>
      <c r="L32" s="15">
        <v>1.01545817010476</v>
      </c>
      <c r="M32" s="15">
        <v>1.0143816217174</v>
      </c>
      <c r="N32" s="15">
        <v>1.01110312110102</v>
      </c>
      <c r="O32" s="15">
        <v>1.0196693490431601</v>
      </c>
      <c r="P32" s="15">
        <v>1.0082455569509701</v>
      </c>
      <c r="Q32" s="15">
        <v>1.0081114802815301</v>
      </c>
      <c r="R32" s="15">
        <v>0.99932757466609901</v>
      </c>
      <c r="S32" s="15">
        <v>0.99686123331633403</v>
      </c>
      <c r="T32" s="15">
        <v>1</v>
      </c>
      <c r="U32" s="15">
        <v>1.006989587661</v>
      </c>
      <c r="V32" s="15">
        <v>0.99056926776792997</v>
      </c>
      <c r="W32" s="15">
        <v>0.98668873898653597</v>
      </c>
      <c r="X32" s="15">
        <v>0.992797615187759</v>
      </c>
      <c r="Z32" s="13"/>
      <c r="AA32" s="13"/>
    </row>
    <row r="33" spans="1:27" x14ac:dyDescent="0.15">
      <c r="A33" s="4">
        <v>31</v>
      </c>
      <c r="B33" s="6" t="s">
        <v>73</v>
      </c>
      <c r="C33" s="15">
        <v>0.93195612510777703</v>
      </c>
      <c r="D33" s="15">
        <v>0.94232773881686105</v>
      </c>
      <c r="E33" s="15">
        <v>0.94071724529737899</v>
      </c>
      <c r="F33" s="15">
        <v>0.93972509187373898</v>
      </c>
      <c r="G33" s="15">
        <v>0.94909762052466895</v>
      </c>
      <c r="H33" s="15">
        <v>0.95214580787676895</v>
      </c>
      <c r="I33" s="15">
        <v>0.95232247617631505</v>
      </c>
      <c r="J33" s="15">
        <v>0.95710051419722797</v>
      </c>
      <c r="K33" s="15">
        <v>0.97059293128550705</v>
      </c>
      <c r="L33" s="15">
        <v>0.97419555885273801</v>
      </c>
      <c r="M33" s="15">
        <v>0.98616034824592502</v>
      </c>
      <c r="N33" s="15">
        <v>1.00102572653466</v>
      </c>
      <c r="O33" s="15">
        <v>1.01413628150851</v>
      </c>
      <c r="P33" s="15">
        <v>1.0143985976672401</v>
      </c>
      <c r="Q33" s="15">
        <v>0.99569557525889896</v>
      </c>
      <c r="R33" s="15">
        <v>0.99384360028502405</v>
      </c>
      <c r="S33" s="15">
        <v>1.0013174869589101</v>
      </c>
      <c r="T33" s="15">
        <v>1</v>
      </c>
      <c r="U33" s="15">
        <v>1.0296603150598</v>
      </c>
      <c r="V33" s="15">
        <v>1.01307156073139</v>
      </c>
      <c r="W33" s="15">
        <v>1.0171513425284799</v>
      </c>
      <c r="X33" s="15">
        <v>1.0240522364406099</v>
      </c>
      <c r="Z33" s="13"/>
      <c r="AA33" s="13"/>
    </row>
    <row r="34" spans="1:27" x14ac:dyDescent="0.15">
      <c r="A34" s="4">
        <v>32</v>
      </c>
      <c r="B34" s="6" t="s">
        <v>74</v>
      </c>
      <c r="C34" s="15">
        <v>0.95840977142750405</v>
      </c>
      <c r="D34" s="15">
        <v>0.97090437833741405</v>
      </c>
      <c r="E34" s="15">
        <v>0.96907922583336803</v>
      </c>
      <c r="F34" s="15">
        <v>0.96993827301972002</v>
      </c>
      <c r="G34" s="15">
        <v>0.98122479822526998</v>
      </c>
      <c r="H34" s="15">
        <v>0.98579934045263196</v>
      </c>
      <c r="I34" s="15">
        <v>0.98861469939274005</v>
      </c>
      <c r="J34" s="15">
        <v>0.98892374333598498</v>
      </c>
      <c r="K34" s="15">
        <v>0.997031694346597</v>
      </c>
      <c r="L34" s="15">
        <v>0.99292895592432096</v>
      </c>
      <c r="M34" s="15">
        <v>0.994382911985628</v>
      </c>
      <c r="N34" s="15">
        <v>0.99295603138386801</v>
      </c>
      <c r="O34" s="15">
        <v>1.00556598751999</v>
      </c>
      <c r="P34" s="15">
        <v>1.00873355122047</v>
      </c>
      <c r="Q34" s="15">
        <v>0.99305567995037403</v>
      </c>
      <c r="R34" s="15">
        <v>0.99178157897868102</v>
      </c>
      <c r="S34" s="15">
        <v>1.00059436899174</v>
      </c>
      <c r="T34" s="15">
        <v>1</v>
      </c>
      <c r="U34" s="15">
        <v>1.03098013716891</v>
      </c>
      <c r="V34" s="15">
        <v>1.0136149471707001</v>
      </c>
      <c r="W34" s="15">
        <v>1.01534437234528</v>
      </c>
      <c r="X34" s="15">
        <v>1.02310665497903</v>
      </c>
      <c r="Z34" s="13"/>
      <c r="AA34" s="13"/>
    </row>
    <row r="35" spans="1:27" x14ac:dyDescent="0.15">
      <c r="A35" s="4">
        <v>33</v>
      </c>
      <c r="B35" s="6" t="s">
        <v>75</v>
      </c>
      <c r="C35" s="15">
        <v>0.93260453234169505</v>
      </c>
      <c r="D35" s="15">
        <v>0.94904574346813098</v>
      </c>
      <c r="E35" s="15">
        <v>0.94476927134301203</v>
      </c>
      <c r="F35" s="15">
        <v>0.944102577066536</v>
      </c>
      <c r="G35" s="15">
        <v>0.95217075225772096</v>
      </c>
      <c r="H35" s="15">
        <v>0.96229109799162205</v>
      </c>
      <c r="I35" s="15">
        <v>0.96800703809182098</v>
      </c>
      <c r="J35" s="15">
        <v>0.95914006191865198</v>
      </c>
      <c r="K35" s="15">
        <v>0.96568368297650198</v>
      </c>
      <c r="L35" s="15">
        <v>0.97208670638424799</v>
      </c>
      <c r="M35" s="15">
        <v>0.97074967823638503</v>
      </c>
      <c r="N35" s="15">
        <v>0.98082629943887001</v>
      </c>
      <c r="O35" s="15">
        <v>0.985577181036697</v>
      </c>
      <c r="P35" s="15">
        <v>0.994152183290406</v>
      </c>
      <c r="Q35" s="15">
        <v>0.98781691969854901</v>
      </c>
      <c r="R35" s="15">
        <v>0.99009044548870095</v>
      </c>
      <c r="S35" s="15">
        <v>1.0116317306242399</v>
      </c>
      <c r="T35" s="15">
        <v>1</v>
      </c>
      <c r="U35" s="15">
        <v>1.0112103128032199</v>
      </c>
      <c r="V35" s="15">
        <v>1.00795289583439</v>
      </c>
      <c r="W35" s="15">
        <v>0.99881869875524998</v>
      </c>
      <c r="X35" s="15">
        <v>1.0072282578746199</v>
      </c>
      <c r="Z35" s="13"/>
      <c r="AA35" s="13"/>
    </row>
    <row r="36" spans="1:27" x14ac:dyDescent="0.15">
      <c r="A36" s="4">
        <v>34</v>
      </c>
      <c r="B36" s="6" t="s">
        <v>76</v>
      </c>
      <c r="C36" s="15">
        <v>0.91266029351511202</v>
      </c>
      <c r="D36" s="15">
        <v>0.92845890784408802</v>
      </c>
      <c r="E36" s="15">
        <v>0.92734532602953101</v>
      </c>
      <c r="F36" s="15">
        <v>0.92872097648305196</v>
      </c>
      <c r="G36" s="15">
        <v>0.93919792047203099</v>
      </c>
      <c r="H36" s="15">
        <v>0.95037193249390695</v>
      </c>
      <c r="I36" s="15">
        <v>0.95795017068419197</v>
      </c>
      <c r="J36" s="15">
        <v>0.95093715003784096</v>
      </c>
      <c r="K36" s="15">
        <v>0.95885479436746102</v>
      </c>
      <c r="L36" s="15">
        <v>0.96598854548347801</v>
      </c>
      <c r="M36" s="15">
        <v>0.96565597335860298</v>
      </c>
      <c r="N36" s="15">
        <v>0.97611213969435895</v>
      </c>
      <c r="O36" s="15">
        <v>0.98173882202568996</v>
      </c>
      <c r="P36" s="15">
        <v>0.99126429665784899</v>
      </c>
      <c r="Q36" s="15">
        <v>0.98598330524140698</v>
      </c>
      <c r="R36" s="15">
        <v>0.98886913220439898</v>
      </c>
      <c r="S36" s="15">
        <v>1.0109692071855201</v>
      </c>
      <c r="T36" s="15">
        <v>1</v>
      </c>
      <c r="U36" s="15">
        <v>1.0140436099361001</v>
      </c>
      <c r="V36" s="15">
        <v>1.01206346734388</v>
      </c>
      <c r="W36" s="15">
        <v>1.00350653201533</v>
      </c>
      <c r="X36" s="15">
        <v>1.0129874844064699</v>
      </c>
      <c r="Z36" s="13"/>
      <c r="AA36" s="13"/>
    </row>
    <row r="37" spans="1:27" x14ac:dyDescent="0.15">
      <c r="A37" s="4">
        <v>35</v>
      </c>
      <c r="B37" s="6" t="s">
        <v>77</v>
      </c>
      <c r="C37" s="15">
        <v>0.94659050246121501</v>
      </c>
      <c r="D37" s="15">
        <v>0.95844821253796897</v>
      </c>
      <c r="E37" s="15">
        <v>0.95427688781308595</v>
      </c>
      <c r="F37" s="15">
        <v>0.95761929726508199</v>
      </c>
      <c r="G37" s="15">
        <v>0.96536585576063005</v>
      </c>
      <c r="H37" s="15">
        <v>0.96740890401864399</v>
      </c>
      <c r="I37" s="15">
        <v>0.97225973910751795</v>
      </c>
      <c r="J37" s="15">
        <v>0.97645431016895001</v>
      </c>
      <c r="K37" s="15">
        <v>0.98209473802347103</v>
      </c>
      <c r="L37" s="15">
        <v>0.98677980406061905</v>
      </c>
      <c r="M37" s="15">
        <v>0.99580316662833601</v>
      </c>
      <c r="N37" s="15">
        <v>1.0031889557421101</v>
      </c>
      <c r="O37" s="15">
        <v>1.0047276372521701</v>
      </c>
      <c r="P37" s="15">
        <v>1.00611661995864</v>
      </c>
      <c r="Q37" s="15">
        <v>1.0064913994114499</v>
      </c>
      <c r="R37" s="15">
        <v>0.99882073246787595</v>
      </c>
      <c r="S37" s="15">
        <v>0.995209648833698</v>
      </c>
      <c r="T37" s="15">
        <v>1</v>
      </c>
      <c r="U37" s="15">
        <v>1.0128859843709701</v>
      </c>
      <c r="V37" s="15">
        <v>0.99730395202820299</v>
      </c>
      <c r="W37" s="15">
        <v>1.0011086208304201</v>
      </c>
      <c r="X37" s="15">
        <v>1.01562583424085</v>
      </c>
      <c r="Z37" s="13"/>
      <c r="AA37" s="13"/>
    </row>
    <row r="38" spans="1:27" x14ac:dyDescent="0.15">
      <c r="A38" s="4">
        <v>36</v>
      </c>
      <c r="B38" s="6" t="s">
        <v>78</v>
      </c>
      <c r="C38" s="15">
        <v>0.94606318917760401</v>
      </c>
      <c r="D38" s="15">
        <v>0.95811844958474202</v>
      </c>
      <c r="E38" s="15">
        <v>0.95437257999301095</v>
      </c>
      <c r="F38" s="15">
        <v>0.95612371792945705</v>
      </c>
      <c r="G38" s="15">
        <v>0.96349314157105603</v>
      </c>
      <c r="H38" s="15">
        <v>0.96514102557250603</v>
      </c>
      <c r="I38" s="15">
        <v>0.96836330342044497</v>
      </c>
      <c r="J38" s="15">
        <v>0.96990663839886904</v>
      </c>
      <c r="K38" s="15">
        <v>0.97038272529032299</v>
      </c>
      <c r="L38" s="15">
        <v>0.96980827882128295</v>
      </c>
      <c r="M38" s="15">
        <v>0.97450628789762495</v>
      </c>
      <c r="N38" s="15">
        <v>0.97618332691303</v>
      </c>
      <c r="O38" s="15">
        <v>0.98082503262828802</v>
      </c>
      <c r="P38" s="15">
        <v>0.985312441703038</v>
      </c>
      <c r="Q38" s="15">
        <v>0.99026059296318403</v>
      </c>
      <c r="R38" s="15">
        <v>0.988449186543221</v>
      </c>
      <c r="S38" s="15">
        <v>1.00443646885344</v>
      </c>
      <c r="T38" s="15">
        <v>1</v>
      </c>
      <c r="U38" s="15">
        <v>1.0081490017049799</v>
      </c>
      <c r="V38" s="15">
        <v>1.00462593732993</v>
      </c>
      <c r="W38" s="15">
        <v>1.0010933471769601</v>
      </c>
      <c r="X38" s="15">
        <v>1.0118772025679501</v>
      </c>
      <c r="Z38" s="13"/>
      <c r="AA38" s="13"/>
    </row>
    <row r="39" spans="1:27" x14ac:dyDescent="0.15">
      <c r="A39" s="4">
        <v>37</v>
      </c>
      <c r="B39" s="6" t="s">
        <v>79</v>
      </c>
      <c r="C39" s="15">
        <v>0.83207116200277598</v>
      </c>
      <c r="D39" s="15">
        <v>0.84554928843978505</v>
      </c>
      <c r="E39" s="15">
        <v>0.84202718932911702</v>
      </c>
      <c r="F39" s="15">
        <v>0.84731145557430199</v>
      </c>
      <c r="G39" s="15">
        <v>0.856099155240576</v>
      </c>
      <c r="H39" s="15">
        <v>0.86007849054350405</v>
      </c>
      <c r="I39" s="15">
        <v>0.86773559785442</v>
      </c>
      <c r="J39" s="15">
        <v>0.86851160348151801</v>
      </c>
      <c r="K39" s="15">
        <v>0.87848428881154506</v>
      </c>
      <c r="L39" s="15">
        <v>0.88582280479955</v>
      </c>
      <c r="M39" s="15">
        <v>0.89720480623269006</v>
      </c>
      <c r="N39" s="15">
        <v>0.90787164441351498</v>
      </c>
      <c r="O39" s="15">
        <v>0.91632325863172703</v>
      </c>
      <c r="P39" s="15">
        <v>0.92431707293856002</v>
      </c>
      <c r="Q39" s="15">
        <v>0.93274202682595997</v>
      </c>
      <c r="R39" s="15">
        <v>0.96400963460516798</v>
      </c>
      <c r="S39" s="15">
        <v>0.98370781138625696</v>
      </c>
      <c r="T39" s="15">
        <v>1</v>
      </c>
      <c r="U39" s="15">
        <v>1.0292804322915601</v>
      </c>
      <c r="V39" s="15">
        <v>1.02480849029181</v>
      </c>
      <c r="W39" s="15">
        <v>1.01954390707818</v>
      </c>
      <c r="X39" s="15">
        <v>1.0223631089994301</v>
      </c>
      <c r="Z39" s="13"/>
      <c r="AA39" s="13"/>
    </row>
    <row r="40" spans="1:27" x14ac:dyDescent="0.15">
      <c r="A40" s="4">
        <v>38</v>
      </c>
      <c r="B40" s="6" t="s">
        <v>80</v>
      </c>
      <c r="C40" s="15">
        <v>0.89306576023934003</v>
      </c>
      <c r="D40" s="15">
        <v>0.89878845151251197</v>
      </c>
      <c r="E40" s="15">
        <v>0.90504197796962105</v>
      </c>
      <c r="F40" s="15">
        <v>0.90711804910386495</v>
      </c>
      <c r="G40" s="15">
        <v>0.91589504891445195</v>
      </c>
      <c r="H40" s="15">
        <v>0.922022555659189</v>
      </c>
      <c r="I40" s="15">
        <v>0.92844555357569403</v>
      </c>
      <c r="J40" s="15">
        <v>0.92996687993334404</v>
      </c>
      <c r="K40" s="15">
        <v>0.94282047573219496</v>
      </c>
      <c r="L40" s="15">
        <v>0.95526995621382105</v>
      </c>
      <c r="M40" s="15">
        <v>0.96131289212919302</v>
      </c>
      <c r="N40" s="15">
        <v>0.97732942364787001</v>
      </c>
      <c r="O40" s="15">
        <v>0.97984946411749996</v>
      </c>
      <c r="P40" s="15">
        <v>0.98363657744062005</v>
      </c>
      <c r="Q40" s="15">
        <v>0.98729226390893099</v>
      </c>
      <c r="R40" s="15">
        <v>0.98369387332033098</v>
      </c>
      <c r="S40" s="15">
        <v>0.98570416593078902</v>
      </c>
      <c r="T40" s="15">
        <v>1</v>
      </c>
      <c r="U40" s="15">
        <v>1.02947724112522</v>
      </c>
      <c r="V40" s="15">
        <v>1.0234620354932999</v>
      </c>
      <c r="W40" s="15">
        <v>1.0160374117120501</v>
      </c>
      <c r="X40" s="15">
        <v>1.0196361549394899</v>
      </c>
      <c r="Z40" s="13"/>
      <c r="AA40" s="13"/>
    </row>
    <row r="41" spans="1:27" x14ac:dyDescent="0.15">
      <c r="A41" s="4">
        <v>39</v>
      </c>
      <c r="B41" s="6" t="s">
        <v>81</v>
      </c>
      <c r="C41" s="15">
        <v>0.87841343979126896</v>
      </c>
      <c r="D41" s="15">
        <v>0.88690209238536299</v>
      </c>
      <c r="E41" s="15">
        <v>0.88876294106418396</v>
      </c>
      <c r="F41" s="15">
        <v>0.89695631689003197</v>
      </c>
      <c r="G41" s="15">
        <v>0.91004851769707396</v>
      </c>
      <c r="H41" s="15">
        <v>0.91949746841240798</v>
      </c>
      <c r="I41" s="15">
        <v>0.93011197395626599</v>
      </c>
      <c r="J41" s="15">
        <v>0.94628778591036899</v>
      </c>
      <c r="K41" s="15">
        <v>0.95298817810337</v>
      </c>
      <c r="L41" s="15">
        <v>0.95565931907873503</v>
      </c>
      <c r="M41" s="15">
        <v>0.96156980030880002</v>
      </c>
      <c r="N41" s="15">
        <v>0.96787215827010897</v>
      </c>
      <c r="O41" s="15">
        <v>0.96786555475260405</v>
      </c>
      <c r="P41" s="15">
        <v>0.970848053643391</v>
      </c>
      <c r="Q41" s="15">
        <v>0.97073705531405796</v>
      </c>
      <c r="R41" s="15">
        <v>0.99652317556864001</v>
      </c>
      <c r="S41" s="15">
        <v>0.989748412284987</v>
      </c>
      <c r="T41" s="15">
        <v>1</v>
      </c>
      <c r="U41" s="15">
        <v>1.02134292938114</v>
      </c>
      <c r="V41" s="15">
        <v>1.01187880627269</v>
      </c>
      <c r="W41" s="15">
        <v>1.0062314892201201</v>
      </c>
      <c r="X41" s="15">
        <v>1.0049415555821</v>
      </c>
      <c r="Z41" s="13"/>
      <c r="AA41" s="13"/>
    </row>
    <row r="42" spans="1:27" x14ac:dyDescent="0.15">
      <c r="A42" s="4">
        <v>40</v>
      </c>
      <c r="B42" s="6" t="s">
        <v>82</v>
      </c>
      <c r="C42" s="15">
        <v>0.87293493813680401</v>
      </c>
      <c r="D42" s="15">
        <v>0.88035624739427698</v>
      </c>
      <c r="E42" s="15">
        <v>0.88184459667439696</v>
      </c>
      <c r="F42" s="15">
        <v>0.88532111263418101</v>
      </c>
      <c r="G42" s="15">
        <v>0.89555550248720495</v>
      </c>
      <c r="H42" s="15">
        <v>0.90414327172833597</v>
      </c>
      <c r="I42" s="15">
        <v>0.90564561732758597</v>
      </c>
      <c r="J42" s="15">
        <v>0.91202657788451502</v>
      </c>
      <c r="K42" s="15">
        <v>0.92033546316416004</v>
      </c>
      <c r="L42" s="15">
        <v>0.92447764863291704</v>
      </c>
      <c r="M42" s="15">
        <v>0.93200202873112803</v>
      </c>
      <c r="N42" s="15">
        <v>0.94118546033653305</v>
      </c>
      <c r="O42" s="15">
        <v>0.95477913576891504</v>
      </c>
      <c r="P42" s="15">
        <v>0.96550021017577503</v>
      </c>
      <c r="Q42" s="15">
        <v>0.97316857995431705</v>
      </c>
      <c r="R42" s="15">
        <v>0.98312669713136203</v>
      </c>
      <c r="S42" s="15">
        <v>0.99388412466857801</v>
      </c>
      <c r="T42" s="15">
        <v>1</v>
      </c>
      <c r="U42" s="15">
        <v>1.0125441090453899</v>
      </c>
      <c r="V42" s="15">
        <v>1.0310590359921901</v>
      </c>
      <c r="W42" s="15">
        <v>1.0260210674022401</v>
      </c>
      <c r="X42" s="15">
        <v>1.0398044860429601</v>
      </c>
      <c r="Z42" s="13"/>
      <c r="AA42" s="13"/>
    </row>
    <row r="43" spans="1:27" x14ac:dyDescent="0.15">
      <c r="A43" s="4">
        <v>41</v>
      </c>
      <c r="B43" s="6" t="s">
        <v>83</v>
      </c>
      <c r="C43" s="15">
        <v>0.80103493908420798</v>
      </c>
      <c r="D43" s="15">
        <v>0.81286460019865903</v>
      </c>
      <c r="E43" s="15">
        <v>0.81890416764945795</v>
      </c>
      <c r="F43" s="15">
        <v>0.829003996691144</v>
      </c>
      <c r="G43" s="15">
        <v>0.84734334014768498</v>
      </c>
      <c r="H43" s="15">
        <v>0.86051904032597104</v>
      </c>
      <c r="I43" s="15">
        <v>0.87059768137454396</v>
      </c>
      <c r="J43" s="15">
        <v>0.87478904993004702</v>
      </c>
      <c r="K43" s="15">
        <v>0.88806853294597099</v>
      </c>
      <c r="L43" s="15">
        <v>0.89502993545868104</v>
      </c>
      <c r="M43" s="15">
        <v>0.90924651858782102</v>
      </c>
      <c r="N43" s="15">
        <v>0.92234608712627297</v>
      </c>
      <c r="O43" s="15">
        <v>0.93979860707308005</v>
      </c>
      <c r="P43" s="15">
        <v>0.95142159190875797</v>
      </c>
      <c r="Q43" s="15">
        <v>0.96463441739922395</v>
      </c>
      <c r="R43" s="15">
        <v>0.97676902680340105</v>
      </c>
      <c r="S43" s="15">
        <v>0.99427938180620901</v>
      </c>
      <c r="T43" s="15">
        <v>1</v>
      </c>
      <c r="U43" s="15">
        <v>1.0174994757043401</v>
      </c>
      <c r="V43" s="15">
        <v>1.03202137345791</v>
      </c>
      <c r="W43" s="15">
        <v>1.0259794597390799</v>
      </c>
      <c r="X43" s="15">
        <v>1.0435165871635901</v>
      </c>
      <c r="Z43" s="13"/>
      <c r="AA43" s="13"/>
    </row>
    <row r="44" spans="1:27" x14ac:dyDescent="0.15">
      <c r="A44" s="4">
        <v>42</v>
      </c>
      <c r="B44" s="6" t="s">
        <v>84</v>
      </c>
      <c r="C44" s="15">
        <v>0.88238680251018697</v>
      </c>
      <c r="D44" s="15">
        <v>0.891612582800002</v>
      </c>
      <c r="E44" s="15">
        <v>0.89360201814864904</v>
      </c>
      <c r="F44" s="15">
        <v>0.89901900350958597</v>
      </c>
      <c r="G44" s="15">
        <v>0.90987936556335103</v>
      </c>
      <c r="H44" s="15">
        <v>0.92223361813502902</v>
      </c>
      <c r="I44" s="15">
        <v>0.92645096052395903</v>
      </c>
      <c r="J44" s="15">
        <v>0.92801556337104596</v>
      </c>
      <c r="K44" s="15">
        <v>0.93489824700597801</v>
      </c>
      <c r="L44" s="15">
        <v>0.931790012624644</v>
      </c>
      <c r="M44" s="15">
        <v>0.94062076086914403</v>
      </c>
      <c r="N44" s="15">
        <v>0.94928083390802898</v>
      </c>
      <c r="O44" s="15">
        <v>0.99743556375916598</v>
      </c>
      <c r="P44" s="15">
        <v>0.96581097075470101</v>
      </c>
      <c r="Q44" s="15">
        <v>0.98164775703808005</v>
      </c>
      <c r="R44" s="15">
        <v>0.99539738117625898</v>
      </c>
      <c r="S44" s="15">
        <v>1.0001939222491201</v>
      </c>
      <c r="T44" s="15">
        <v>1</v>
      </c>
      <c r="U44" s="15">
        <v>1.0080728868611599</v>
      </c>
      <c r="V44" s="15">
        <v>1.0049070897300501</v>
      </c>
      <c r="W44" s="15">
        <v>0.99910584784168599</v>
      </c>
      <c r="X44" s="15">
        <v>1.0210234420237001</v>
      </c>
      <c r="Z44" s="13"/>
      <c r="AA44" s="13"/>
    </row>
    <row r="45" spans="1:27" x14ac:dyDescent="0.15">
      <c r="A45" s="4">
        <v>43</v>
      </c>
      <c r="B45" s="6" t="s">
        <v>85</v>
      </c>
      <c r="C45" s="15">
        <v>0.84261753700618902</v>
      </c>
      <c r="D45" s="15">
        <v>0.85522578865735599</v>
      </c>
      <c r="E45" s="15">
        <v>0.85817619563834402</v>
      </c>
      <c r="F45" s="15">
        <v>0.86702981987142302</v>
      </c>
      <c r="G45" s="15">
        <v>0.88196184357457896</v>
      </c>
      <c r="H45" s="15">
        <v>0.89901509695153603</v>
      </c>
      <c r="I45" s="15">
        <v>0.91052891035021399</v>
      </c>
      <c r="J45" s="15">
        <v>0.91148138366367204</v>
      </c>
      <c r="K45" s="15">
        <v>0.92515693152129697</v>
      </c>
      <c r="L45" s="15">
        <v>0.92762919553138701</v>
      </c>
      <c r="M45" s="15">
        <v>0.94341299282551205</v>
      </c>
      <c r="N45" s="15">
        <v>0.960724253754493</v>
      </c>
      <c r="O45" s="15">
        <v>1.0103605620352201</v>
      </c>
      <c r="P45" s="15">
        <v>0.97372529497442994</v>
      </c>
      <c r="Q45" s="15">
        <v>0.98816194315041295</v>
      </c>
      <c r="R45" s="15">
        <v>0.99542423624325305</v>
      </c>
      <c r="S45" s="15">
        <v>1.00560321865264</v>
      </c>
      <c r="T45" s="15">
        <v>1</v>
      </c>
      <c r="U45" s="15">
        <v>1.0024809146917999</v>
      </c>
      <c r="V45" s="15">
        <v>0.98803115777206096</v>
      </c>
      <c r="W45" s="15">
        <v>0.97364266210435602</v>
      </c>
      <c r="X45" s="15">
        <v>0.98728990177832998</v>
      </c>
      <c r="Z45" s="13"/>
      <c r="AA45" s="13"/>
    </row>
    <row r="46" spans="1:27" x14ac:dyDescent="0.15">
      <c r="A46" s="4">
        <v>44</v>
      </c>
      <c r="B46" s="6" t="s">
        <v>86</v>
      </c>
      <c r="C46" s="15">
        <v>0.848154865491484</v>
      </c>
      <c r="D46" s="15">
        <v>0.85429840600607698</v>
      </c>
      <c r="E46" s="15">
        <v>0.86503338945688002</v>
      </c>
      <c r="F46" s="15">
        <v>0.87920964611468599</v>
      </c>
      <c r="G46" s="15">
        <v>0.89574475335937698</v>
      </c>
      <c r="H46" s="15">
        <v>0.91703820155162796</v>
      </c>
      <c r="I46" s="15">
        <v>0.92789628317892103</v>
      </c>
      <c r="J46" s="15">
        <v>0.93679431825270099</v>
      </c>
      <c r="K46" s="15">
        <v>0.94570389856954096</v>
      </c>
      <c r="L46" s="15">
        <v>0.94473734006577104</v>
      </c>
      <c r="M46" s="15">
        <v>0.95287851880009899</v>
      </c>
      <c r="N46" s="15">
        <v>0.96306256068080398</v>
      </c>
      <c r="O46" s="15">
        <v>1.00459747542662</v>
      </c>
      <c r="P46" s="15">
        <v>0.96939435640453597</v>
      </c>
      <c r="Q46" s="15">
        <v>0.98414876297610998</v>
      </c>
      <c r="R46" s="15">
        <v>0.99889127156452395</v>
      </c>
      <c r="S46" s="15">
        <v>0.99927116182427</v>
      </c>
      <c r="T46" s="15">
        <v>1</v>
      </c>
      <c r="U46" s="15">
        <v>1.0011591349831399</v>
      </c>
      <c r="V46" s="15">
        <v>0.99496029755891202</v>
      </c>
      <c r="W46" s="15">
        <v>0.984617482987729</v>
      </c>
      <c r="X46" s="15">
        <v>0.99835265698340103</v>
      </c>
      <c r="Z46" s="13"/>
      <c r="AA46" s="13"/>
    </row>
    <row r="47" spans="1:27" x14ac:dyDescent="0.15">
      <c r="A47" s="4">
        <v>45</v>
      </c>
      <c r="B47" s="6" t="s">
        <v>87</v>
      </c>
      <c r="C47" s="15">
        <v>0.83906385269470596</v>
      </c>
      <c r="D47" s="15">
        <v>0.84976999866937597</v>
      </c>
      <c r="E47" s="15">
        <v>0.85273160942403803</v>
      </c>
      <c r="F47" s="15">
        <v>0.86038300135944101</v>
      </c>
      <c r="G47" s="15">
        <v>0.873442034831029</v>
      </c>
      <c r="H47" s="15">
        <v>0.88801136387509905</v>
      </c>
      <c r="I47" s="15">
        <v>0.89516212803647899</v>
      </c>
      <c r="J47" s="15">
        <v>0.90104765662849495</v>
      </c>
      <c r="K47" s="15">
        <v>0.91335523091105697</v>
      </c>
      <c r="L47" s="15">
        <v>0.917476010783984</v>
      </c>
      <c r="M47" s="15">
        <v>0.93201863652703199</v>
      </c>
      <c r="N47" s="15">
        <v>0.94766393378211</v>
      </c>
      <c r="O47" s="15">
        <v>0.99563275217649805</v>
      </c>
      <c r="P47" s="15">
        <v>0.96472940308918698</v>
      </c>
      <c r="Q47" s="15">
        <v>0.98021385035756603</v>
      </c>
      <c r="R47" s="15">
        <v>0.99336348267056396</v>
      </c>
      <c r="S47" s="15">
        <v>0.998636665275484</v>
      </c>
      <c r="T47" s="15">
        <v>1</v>
      </c>
      <c r="U47" s="15">
        <v>1.0087641612945999</v>
      </c>
      <c r="V47" s="15">
        <v>1.00508361743552</v>
      </c>
      <c r="W47" s="15">
        <v>1.00065200444448</v>
      </c>
      <c r="X47" s="15">
        <v>1.02432726795582</v>
      </c>
      <c r="Z47" s="13"/>
      <c r="AA47" s="13"/>
    </row>
    <row r="48" spans="1:27" x14ac:dyDescent="0.15">
      <c r="A48" s="4">
        <v>46</v>
      </c>
      <c r="B48" s="6" t="s">
        <v>88</v>
      </c>
      <c r="C48" s="15">
        <v>0.73862390959216695</v>
      </c>
      <c r="D48" s="15">
        <v>0.74657294069072799</v>
      </c>
      <c r="E48" s="15">
        <v>0.74955065457903103</v>
      </c>
      <c r="F48" s="15">
        <v>0.754578886979685</v>
      </c>
      <c r="G48" s="15">
        <v>0.76581961845575597</v>
      </c>
      <c r="H48" s="15">
        <v>0.77484151978777105</v>
      </c>
      <c r="I48" s="15">
        <v>0.77950184285753599</v>
      </c>
      <c r="J48" s="15">
        <v>0.78815370247301397</v>
      </c>
      <c r="K48" s="15">
        <v>0.80426815126340201</v>
      </c>
      <c r="L48" s="15">
        <v>0.81864661216217804</v>
      </c>
      <c r="M48" s="15">
        <v>0.86750019692418401</v>
      </c>
      <c r="N48" s="15">
        <v>0.91629353792058899</v>
      </c>
      <c r="O48" s="15">
        <v>0.94451573251871301</v>
      </c>
      <c r="P48" s="15">
        <v>0.95157387797986204</v>
      </c>
      <c r="Q48" s="15">
        <v>0.94158688445238803</v>
      </c>
      <c r="R48" s="15">
        <v>0.96747133292764598</v>
      </c>
      <c r="S48" s="15">
        <v>0.96557110457765805</v>
      </c>
      <c r="T48" s="15">
        <v>1</v>
      </c>
      <c r="U48" s="15">
        <v>1.0306393744823501</v>
      </c>
      <c r="V48" s="15">
        <v>1.04222040767186</v>
      </c>
      <c r="W48" s="15">
        <v>1.0443553414109199</v>
      </c>
      <c r="X48" s="15">
        <v>1.0716054152674599</v>
      </c>
      <c r="Z48" s="13"/>
      <c r="AA48" s="13"/>
    </row>
    <row r="49" spans="1:27" x14ac:dyDescent="0.15">
      <c r="A49" s="4">
        <v>47</v>
      </c>
      <c r="B49" s="6" t="s">
        <v>89</v>
      </c>
      <c r="C49" s="15">
        <v>0.78047003319837405</v>
      </c>
      <c r="D49" s="15">
        <v>0.78696863987644405</v>
      </c>
      <c r="E49" s="15">
        <v>0.79221781803454705</v>
      </c>
      <c r="F49" s="15">
        <v>0.79945234008154997</v>
      </c>
      <c r="G49" s="15">
        <v>0.81242328042175505</v>
      </c>
      <c r="H49" s="15">
        <v>0.82497129425644</v>
      </c>
      <c r="I49" s="15">
        <v>0.830297932320467</v>
      </c>
      <c r="J49" s="15">
        <v>0.83633312053988695</v>
      </c>
      <c r="K49" s="15">
        <v>0.84309549732050504</v>
      </c>
      <c r="L49" s="15">
        <v>0.84765967511589202</v>
      </c>
      <c r="M49" s="15">
        <v>0.88794653966878501</v>
      </c>
      <c r="N49" s="15">
        <v>0.92323974807027198</v>
      </c>
      <c r="O49" s="15">
        <v>0.94779430221252003</v>
      </c>
      <c r="P49" s="15">
        <v>0.95636095312738001</v>
      </c>
      <c r="Q49" s="15">
        <v>0.94709415716242495</v>
      </c>
      <c r="R49" s="15">
        <v>0.97413238676708103</v>
      </c>
      <c r="S49" s="15">
        <v>0.96772926494845701</v>
      </c>
      <c r="T49" s="15">
        <v>1</v>
      </c>
      <c r="U49" s="15">
        <v>1.0266554485783499</v>
      </c>
      <c r="V49" s="15">
        <v>1.03707258147791</v>
      </c>
      <c r="W49" s="15">
        <v>1.03447493953495</v>
      </c>
      <c r="X49" s="15">
        <v>1.05741670658108</v>
      </c>
      <c r="Z49" s="13"/>
      <c r="AA49" s="13"/>
    </row>
    <row r="50" spans="1:27" x14ac:dyDescent="0.15">
      <c r="A50" s="4">
        <v>48</v>
      </c>
      <c r="B50" s="6" t="s">
        <v>90</v>
      </c>
      <c r="C50" s="15">
        <v>0.75812039022267397</v>
      </c>
      <c r="D50" s="15">
        <v>0.76599990084076697</v>
      </c>
      <c r="E50" s="15">
        <v>0.76976547908548798</v>
      </c>
      <c r="F50" s="15">
        <v>0.77681966826207904</v>
      </c>
      <c r="G50" s="15">
        <v>0.78979567582325805</v>
      </c>
      <c r="H50" s="15">
        <v>0.80200736277858697</v>
      </c>
      <c r="I50" s="15">
        <v>0.80797103508887103</v>
      </c>
      <c r="J50" s="15">
        <v>0.81430573590942201</v>
      </c>
      <c r="K50" s="15">
        <v>0.82100748375944899</v>
      </c>
      <c r="L50" s="15">
        <v>0.82527638160937999</v>
      </c>
      <c r="M50" s="15">
        <v>0.86231317683841502</v>
      </c>
      <c r="N50" s="15">
        <v>0.90187843501863096</v>
      </c>
      <c r="O50" s="15">
        <v>0.93165988822217305</v>
      </c>
      <c r="P50" s="15">
        <v>0.942625453315871</v>
      </c>
      <c r="Q50" s="15">
        <v>0.93459685616324695</v>
      </c>
      <c r="R50" s="15">
        <v>0.96001966346374501</v>
      </c>
      <c r="S50" s="15">
        <v>0.96402855956208</v>
      </c>
      <c r="T50" s="15">
        <v>1</v>
      </c>
      <c r="U50" s="15">
        <v>1.0294779177923601</v>
      </c>
      <c r="V50" s="15">
        <v>1.0422634149858701</v>
      </c>
      <c r="W50" s="15">
        <v>1.0450198643819799</v>
      </c>
      <c r="X50" s="15">
        <v>1.06992283644334</v>
      </c>
      <c r="Z50" s="13"/>
      <c r="AA50" s="13"/>
    </row>
    <row r="51" spans="1:27" x14ac:dyDescent="0.15">
      <c r="A51" s="4">
        <v>49</v>
      </c>
      <c r="B51" s="6" t="s">
        <v>91</v>
      </c>
      <c r="C51" s="15">
        <v>0.960063803167714</v>
      </c>
      <c r="D51" s="15">
        <v>0.96820245312684605</v>
      </c>
      <c r="E51" s="15">
        <v>0.96590048195193801</v>
      </c>
      <c r="F51" s="15">
        <v>0.96636123294862697</v>
      </c>
      <c r="G51" s="15">
        <v>0.97905638112495397</v>
      </c>
      <c r="H51" s="15">
        <v>0.98415885252468704</v>
      </c>
      <c r="I51" s="15">
        <v>0.98784616757188504</v>
      </c>
      <c r="J51" s="15">
        <v>0.98659511761954399</v>
      </c>
      <c r="K51" s="15">
        <v>0.98309182781736404</v>
      </c>
      <c r="L51" s="15">
        <v>0.98250020024027496</v>
      </c>
      <c r="M51" s="15">
        <v>0.97909643914465905</v>
      </c>
      <c r="N51" s="15">
        <v>0.98192791072156405</v>
      </c>
      <c r="O51" s="15">
        <v>0.98517570554410405</v>
      </c>
      <c r="P51" s="15">
        <v>0.98527390004553705</v>
      </c>
      <c r="Q51" s="15">
        <v>0.99727576391990003</v>
      </c>
      <c r="R51" s="15">
        <v>1.0067708213903901</v>
      </c>
      <c r="S51" s="15">
        <v>1.0030969099090701</v>
      </c>
      <c r="T51" s="15">
        <v>1</v>
      </c>
      <c r="U51" s="15">
        <v>1.0044917959039901</v>
      </c>
      <c r="V51" s="15">
        <v>1.0018647129222999</v>
      </c>
      <c r="W51" s="15">
        <v>0.98280523371085204</v>
      </c>
      <c r="X51" s="15">
        <v>0.99912729620330099</v>
      </c>
      <c r="Z51" s="13"/>
      <c r="AA51" s="13"/>
    </row>
    <row r="52" spans="1:27" x14ac:dyDescent="0.15">
      <c r="A52" s="4">
        <v>50</v>
      </c>
      <c r="B52" s="6" t="s">
        <v>92</v>
      </c>
      <c r="C52" s="15">
        <v>0.91182881301104202</v>
      </c>
      <c r="D52" s="15">
        <v>0.92589235532915104</v>
      </c>
      <c r="E52" s="15">
        <v>0.92169639871092501</v>
      </c>
      <c r="F52" s="15">
        <v>0.92530468098023999</v>
      </c>
      <c r="G52" s="15">
        <v>0.94235611188096402</v>
      </c>
      <c r="H52" s="15">
        <v>0.94819533691191005</v>
      </c>
      <c r="I52" s="15">
        <v>0.95486747837451202</v>
      </c>
      <c r="J52" s="15">
        <v>0.95030977356955904</v>
      </c>
      <c r="K52" s="15">
        <v>0.95230523827991598</v>
      </c>
      <c r="L52" s="15">
        <v>0.95602119848448697</v>
      </c>
      <c r="M52" s="15">
        <v>0.95946008950151096</v>
      </c>
      <c r="N52" s="15">
        <v>0.96632954385756797</v>
      </c>
      <c r="O52" s="15">
        <v>0.97134594814001496</v>
      </c>
      <c r="P52" s="15">
        <v>0.97273185119219496</v>
      </c>
      <c r="Q52" s="15">
        <v>0.98972997769971904</v>
      </c>
      <c r="R52" s="15">
        <v>0.99785209415658405</v>
      </c>
      <c r="S52" s="15">
        <v>1.00388826509309</v>
      </c>
      <c r="T52" s="15">
        <v>1</v>
      </c>
      <c r="U52" s="15">
        <v>1.01125597325524</v>
      </c>
      <c r="V52" s="15">
        <v>1.0070016027637501</v>
      </c>
      <c r="W52" s="15">
        <v>0.989437588401052</v>
      </c>
      <c r="X52" s="15">
        <v>1.00835926860701</v>
      </c>
      <c r="Z52" s="13"/>
      <c r="AA52" s="13"/>
    </row>
    <row r="53" spans="1:27" x14ac:dyDescent="0.15">
      <c r="A53" s="4">
        <v>51</v>
      </c>
      <c r="B53" s="6" t="s">
        <v>93</v>
      </c>
      <c r="C53" s="15">
        <v>1.03801824603971</v>
      </c>
      <c r="D53" s="15">
        <v>1.05033712021109</v>
      </c>
      <c r="E53" s="15">
        <v>1.0422569257341601</v>
      </c>
      <c r="F53" s="15">
        <v>1.0416104547952001</v>
      </c>
      <c r="G53" s="15">
        <v>1.0557282145661899</v>
      </c>
      <c r="H53" s="15">
        <v>1.0562880630188101</v>
      </c>
      <c r="I53" s="15">
        <v>1.05906390904361</v>
      </c>
      <c r="J53" s="15">
        <v>1.0518852493530999</v>
      </c>
      <c r="K53" s="15">
        <v>1.0470400302831</v>
      </c>
      <c r="L53" s="15">
        <v>1.0464554349128301</v>
      </c>
      <c r="M53" s="15">
        <v>1.04136982007926</v>
      </c>
      <c r="N53" s="15">
        <v>1.04283344901132</v>
      </c>
      <c r="O53" s="15">
        <v>1.0373737786599799</v>
      </c>
      <c r="P53" s="15">
        <v>1.0243186285307</v>
      </c>
      <c r="Q53" s="15">
        <v>1.01966789856514</v>
      </c>
      <c r="R53" s="15">
        <v>1.0085954883389201</v>
      </c>
      <c r="S53" s="15">
        <v>1.00504012392745</v>
      </c>
      <c r="T53" s="15">
        <v>1</v>
      </c>
      <c r="U53" s="15">
        <v>1.0055134235029799</v>
      </c>
      <c r="V53" s="15">
        <v>1.00179768709207</v>
      </c>
      <c r="W53" s="15">
        <v>0.987372158235437</v>
      </c>
      <c r="X53" s="15">
        <v>0.99788759901202895</v>
      </c>
      <c r="Z53" s="13"/>
      <c r="AA53" s="13"/>
    </row>
    <row r="54" spans="1:27" x14ac:dyDescent="0.15">
      <c r="A54" s="4">
        <v>52</v>
      </c>
      <c r="B54" s="6" t="s">
        <v>94</v>
      </c>
      <c r="C54" s="15">
        <v>0.88521973443089497</v>
      </c>
      <c r="D54" s="15">
        <v>0.90242771790217402</v>
      </c>
      <c r="E54" s="15">
        <v>0.907393271137649</v>
      </c>
      <c r="F54" s="15">
        <v>0.90515733010754196</v>
      </c>
      <c r="G54" s="15">
        <v>0.92478736625870295</v>
      </c>
      <c r="H54" s="15">
        <v>0.94022172550295902</v>
      </c>
      <c r="I54" s="15">
        <v>0.94847227792522204</v>
      </c>
      <c r="J54" s="15">
        <v>0.93768139130437</v>
      </c>
      <c r="K54" s="15">
        <v>0.94445433950522395</v>
      </c>
      <c r="L54" s="15">
        <v>0.95397830126900396</v>
      </c>
      <c r="M54" s="15">
        <v>0.95881865638112895</v>
      </c>
      <c r="N54" s="15">
        <v>0.96860268393444404</v>
      </c>
      <c r="O54" s="15">
        <v>0.97286881618320797</v>
      </c>
      <c r="P54" s="15">
        <v>1.0049103820126499</v>
      </c>
      <c r="Q54" s="15">
        <v>0.99947447482571194</v>
      </c>
      <c r="R54" s="15">
        <v>0.99298580695967797</v>
      </c>
      <c r="S54" s="15">
        <v>1.0142789907632901</v>
      </c>
      <c r="T54" s="15">
        <v>1</v>
      </c>
      <c r="U54" s="15">
        <v>1.0295944749099799</v>
      </c>
      <c r="V54" s="15">
        <v>1.01892898245348</v>
      </c>
      <c r="W54" s="15">
        <v>1.0131877659800801</v>
      </c>
      <c r="X54" s="15">
        <v>1.05344048406916</v>
      </c>
      <c r="Z54" s="13"/>
      <c r="AA54" s="13"/>
    </row>
    <row r="55" spans="1:27" x14ac:dyDescent="0.15">
      <c r="A55" s="4">
        <v>53</v>
      </c>
      <c r="B55" s="6" t="s">
        <v>95</v>
      </c>
      <c r="C55" s="15">
        <v>0.911318678246549</v>
      </c>
      <c r="D55" s="15">
        <v>0.92444541679408498</v>
      </c>
      <c r="E55" s="15">
        <v>0.92858430976692097</v>
      </c>
      <c r="F55" s="15">
        <v>0.93146336689685105</v>
      </c>
      <c r="G55" s="15">
        <v>0.937696098041084</v>
      </c>
      <c r="H55" s="15">
        <v>0.94256045091782703</v>
      </c>
      <c r="I55" s="15">
        <v>0.95437772972797696</v>
      </c>
      <c r="J55" s="15">
        <v>0.95289458236941704</v>
      </c>
      <c r="K55" s="15">
        <v>0.95955522160859597</v>
      </c>
      <c r="L55" s="15">
        <v>0.96843898223135205</v>
      </c>
      <c r="M55" s="15">
        <v>0.973321657549168</v>
      </c>
      <c r="N55" s="15">
        <v>0.96733671846789504</v>
      </c>
      <c r="O55" s="15">
        <v>0.98900310039370698</v>
      </c>
      <c r="P55" s="15">
        <v>0.992248732637519</v>
      </c>
      <c r="Q55" s="15">
        <v>0.99814168378044299</v>
      </c>
      <c r="R55" s="15">
        <v>0.990475682068376</v>
      </c>
      <c r="S55" s="15">
        <v>0.99993057412703001</v>
      </c>
      <c r="T55" s="15">
        <v>1</v>
      </c>
      <c r="U55" s="15">
        <v>1.01544007007828</v>
      </c>
      <c r="V55" s="15">
        <v>1.0187487977071501</v>
      </c>
      <c r="W55" s="15">
        <v>1.01136898998782</v>
      </c>
      <c r="X55" s="15">
        <v>1.0219219766071199</v>
      </c>
      <c r="Z55" s="13"/>
      <c r="AA55" s="13"/>
    </row>
    <row r="56" spans="1:27" x14ac:dyDescent="0.15">
      <c r="A56" s="4">
        <v>54</v>
      </c>
      <c r="B56" s="6" t="s">
        <v>96</v>
      </c>
      <c r="C56" s="15">
        <v>0.889615090248706</v>
      </c>
      <c r="D56" s="15">
        <v>0.89805967174329104</v>
      </c>
      <c r="E56" s="15">
        <v>0.89868881395122002</v>
      </c>
      <c r="F56" s="15">
        <v>0.89733021623046005</v>
      </c>
      <c r="G56" s="15">
        <v>0.91216623042342304</v>
      </c>
      <c r="H56" s="15">
        <v>0.91329133122157802</v>
      </c>
      <c r="I56" s="15">
        <v>0.92181782175492599</v>
      </c>
      <c r="J56" s="15">
        <v>0.92170260529525205</v>
      </c>
      <c r="K56" s="15">
        <v>0.953152464715323</v>
      </c>
      <c r="L56" s="15">
        <v>0.94275967795429105</v>
      </c>
      <c r="M56" s="15">
        <v>0.94858939643553797</v>
      </c>
      <c r="N56" s="15">
        <v>0.95575532506662397</v>
      </c>
      <c r="O56" s="15">
        <v>0.974746092452904</v>
      </c>
      <c r="P56" s="15">
        <v>0.95989705690976601</v>
      </c>
      <c r="Q56" s="15">
        <v>0.97389942960976295</v>
      </c>
      <c r="R56" s="15">
        <v>0.99300772881229904</v>
      </c>
      <c r="S56" s="15">
        <v>1.0064692870216301</v>
      </c>
      <c r="T56" s="15">
        <v>1</v>
      </c>
      <c r="U56" s="15">
        <v>1.01412640676969</v>
      </c>
      <c r="V56" s="15">
        <v>0.99662159356803404</v>
      </c>
      <c r="W56" s="15">
        <v>1.00154211859527</v>
      </c>
      <c r="X56" s="15">
        <v>1.01197336830868</v>
      </c>
      <c r="Z56" s="13"/>
      <c r="AA56" s="13"/>
    </row>
    <row r="57" spans="1:27" x14ac:dyDescent="0.15">
      <c r="A57" s="4">
        <v>55</v>
      </c>
      <c r="B57" s="6" t="s">
        <v>97</v>
      </c>
      <c r="C57" s="15">
        <v>0.90744319409137497</v>
      </c>
      <c r="D57" s="15">
        <v>0.92107855450607501</v>
      </c>
      <c r="E57" s="15">
        <v>0.92161674875887201</v>
      </c>
      <c r="F57" s="15">
        <v>0.92417069822127296</v>
      </c>
      <c r="G57" s="15">
        <v>0.93356226687450405</v>
      </c>
      <c r="H57" s="15">
        <v>0.93619570846480205</v>
      </c>
      <c r="I57" s="15">
        <v>0.93962549836271003</v>
      </c>
      <c r="J57" s="15">
        <v>0.93689969166811005</v>
      </c>
      <c r="K57" s="15">
        <v>0.94764969194548698</v>
      </c>
      <c r="L57" s="15">
        <v>0.95204553731981101</v>
      </c>
      <c r="M57" s="15">
        <v>0.95654429492040804</v>
      </c>
      <c r="N57" s="15">
        <v>0.96357422809373605</v>
      </c>
      <c r="O57" s="15">
        <v>0.97436663733972495</v>
      </c>
      <c r="P57" s="15">
        <v>0.98393276434904797</v>
      </c>
      <c r="Q57" s="15">
        <v>0.99060992438831597</v>
      </c>
      <c r="R57" s="15">
        <v>0.97426709536247402</v>
      </c>
      <c r="S57" s="15">
        <v>0.99339304936614203</v>
      </c>
      <c r="T57" s="15">
        <v>1</v>
      </c>
      <c r="U57" s="15">
        <v>1.0094301550521201</v>
      </c>
      <c r="V57" s="15">
        <v>1.0109974102832799</v>
      </c>
      <c r="W57" s="15">
        <v>1.0141147960333401</v>
      </c>
      <c r="X57" s="15">
        <v>1.0158143665117201</v>
      </c>
      <c r="Z57" s="13"/>
      <c r="AA57" s="13"/>
    </row>
    <row r="58" spans="1:27" x14ac:dyDescent="0.15">
      <c r="A58" s="4">
        <v>56</v>
      </c>
      <c r="B58" s="6" t="s">
        <v>98</v>
      </c>
      <c r="C58" s="15">
        <v>0.94061240740326602</v>
      </c>
      <c r="D58" s="15">
        <v>0.95703142231381</v>
      </c>
      <c r="E58" s="15">
        <v>0.95674691007513601</v>
      </c>
      <c r="F58" s="15">
        <v>0.95995146224973604</v>
      </c>
      <c r="G58" s="15">
        <v>0.96471372187609505</v>
      </c>
      <c r="H58" s="15">
        <v>0.96604185296994505</v>
      </c>
      <c r="I58" s="15">
        <v>0.96652612079044098</v>
      </c>
      <c r="J58" s="15">
        <v>0.95344535821591303</v>
      </c>
      <c r="K58" s="15">
        <v>0.95929719839213101</v>
      </c>
      <c r="L58" s="15">
        <v>0.96179401157885702</v>
      </c>
      <c r="M58" s="15">
        <v>0.96164793898024703</v>
      </c>
      <c r="N58" s="15">
        <v>0.96489235618836999</v>
      </c>
      <c r="O58" s="15">
        <v>0.97847899921670101</v>
      </c>
      <c r="P58" s="15">
        <v>0.98218932324360697</v>
      </c>
      <c r="Q58" s="15">
        <v>0.98672352441309996</v>
      </c>
      <c r="R58" s="15">
        <v>0.98252802655409599</v>
      </c>
      <c r="S58" s="15">
        <v>1.00329817849878</v>
      </c>
      <c r="T58" s="15">
        <v>1</v>
      </c>
      <c r="U58" s="15">
        <v>1.00608842944463</v>
      </c>
      <c r="V58" s="15">
        <v>1.0046295930073501</v>
      </c>
      <c r="W58" s="15">
        <v>0.993564655697181</v>
      </c>
      <c r="X58" s="15">
        <v>1.00703038448906</v>
      </c>
      <c r="Z58" s="13"/>
      <c r="AA58" s="13"/>
    </row>
    <row r="59" spans="1:27" x14ac:dyDescent="0.15">
      <c r="A59" s="4">
        <v>57</v>
      </c>
      <c r="B59" s="6" t="s">
        <v>99</v>
      </c>
      <c r="C59" s="15">
        <v>0.89040863357824096</v>
      </c>
      <c r="D59" s="15">
        <v>0.90387459786087898</v>
      </c>
      <c r="E59" s="15">
        <v>0.90862943084480297</v>
      </c>
      <c r="F59" s="15">
        <v>0.91013004858528401</v>
      </c>
      <c r="G59" s="15">
        <v>0.92155013914823802</v>
      </c>
      <c r="H59" s="15">
        <v>0.92310604971710697</v>
      </c>
      <c r="I59" s="15">
        <v>0.93313228298337103</v>
      </c>
      <c r="J59" s="15">
        <v>0.93296738210678398</v>
      </c>
      <c r="K59" s="15">
        <v>0.94484701012390404</v>
      </c>
      <c r="L59" s="15">
        <v>0.95358910850259004</v>
      </c>
      <c r="M59" s="15">
        <v>0.96276968153978604</v>
      </c>
      <c r="N59" s="15">
        <v>0.97196944976669597</v>
      </c>
      <c r="O59" s="15">
        <v>0.98772646059482105</v>
      </c>
      <c r="P59" s="15">
        <v>0.98745167197962402</v>
      </c>
      <c r="Q59" s="15">
        <v>0.99251052456396005</v>
      </c>
      <c r="R59" s="15">
        <v>0.99243785466512602</v>
      </c>
      <c r="S59" s="15">
        <v>1.0042968997111099</v>
      </c>
      <c r="T59" s="15">
        <v>1</v>
      </c>
      <c r="U59" s="15">
        <v>1.0088868978858001</v>
      </c>
      <c r="V59" s="15">
        <v>1.0068272398070399</v>
      </c>
      <c r="W59" s="15">
        <v>0.99949697799835502</v>
      </c>
      <c r="X59" s="15">
        <v>1.0181136106909601</v>
      </c>
      <c r="Z59" s="13"/>
      <c r="AA59" s="13"/>
    </row>
    <row r="60" spans="1:27" x14ac:dyDescent="0.15">
      <c r="A60" s="4">
        <v>58</v>
      </c>
      <c r="B60" s="6" t="s">
        <v>100</v>
      </c>
      <c r="C60" s="15">
        <v>0.86570933743525602</v>
      </c>
      <c r="D60" s="15">
        <v>0.87409673262671395</v>
      </c>
      <c r="E60" s="15">
        <v>0.88064977118534504</v>
      </c>
      <c r="F60" s="15">
        <v>0.887066577418125</v>
      </c>
      <c r="G60" s="15">
        <v>0.90076816284082795</v>
      </c>
      <c r="H60" s="15">
        <v>0.91368931577891699</v>
      </c>
      <c r="I60" s="15">
        <v>0.92845188051626504</v>
      </c>
      <c r="J60" s="15">
        <v>0.93199320719997003</v>
      </c>
      <c r="K60" s="15">
        <v>0.94510263839547204</v>
      </c>
      <c r="L60" s="15">
        <v>0.95941122857651995</v>
      </c>
      <c r="M60" s="15">
        <v>0.968309150433454</v>
      </c>
      <c r="N60" s="15">
        <v>0.98929569092438596</v>
      </c>
      <c r="O60" s="15">
        <v>0.99253242897523397</v>
      </c>
      <c r="P60" s="15">
        <v>0.99398577728886806</v>
      </c>
      <c r="Q60" s="15">
        <v>0.99631482633392499</v>
      </c>
      <c r="R60" s="15">
        <v>0.99061600883085399</v>
      </c>
      <c r="S60" s="15">
        <v>0.99352409254209395</v>
      </c>
      <c r="T60" s="15">
        <v>1</v>
      </c>
      <c r="U60" s="15">
        <v>1.0205720292889999</v>
      </c>
      <c r="V60" s="15">
        <v>1.00142309402989</v>
      </c>
      <c r="W60" s="15">
        <v>0.979588735459202</v>
      </c>
      <c r="X60" s="15">
        <v>0.97345991726759096</v>
      </c>
      <c r="Z60" s="13"/>
      <c r="AA60" s="13"/>
    </row>
    <row r="61" spans="1:27" x14ac:dyDescent="0.15">
      <c r="A61" s="4">
        <v>59</v>
      </c>
      <c r="B61" s="6" t="s">
        <v>101</v>
      </c>
      <c r="C61" s="15">
        <v>0.86878411405093703</v>
      </c>
      <c r="D61" s="15">
        <v>0.88370920633920602</v>
      </c>
      <c r="E61" s="15">
        <v>0.87772644946478595</v>
      </c>
      <c r="F61" s="15">
        <v>0.87862989179179896</v>
      </c>
      <c r="G61" s="15">
        <v>0.89921271051364304</v>
      </c>
      <c r="H61" s="15">
        <v>0.88927074718956201</v>
      </c>
      <c r="I61" s="15">
        <v>0.89235210930923803</v>
      </c>
      <c r="J61" s="15">
        <v>0.89759331539065601</v>
      </c>
      <c r="K61" s="15">
        <v>0.91752076874358102</v>
      </c>
      <c r="L61" s="15">
        <v>0.92862716502031195</v>
      </c>
      <c r="M61" s="15">
        <v>0.93632044302074202</v>
      </c>
      <c r="N61" s="15">
        <v>0.96590064358957595</v>
      </c>
      <c r="O61" s="15">
        <v>0.97815238472851695</v>
      </c>
      <c r="P61" s="15">
        <v>0.98590011742358097</v>
      </c>
      <c r="Q61" s="15">
        <v>0.99003459245282799</v>
      </c>
      <c r="R61" s="15">
        <v>0.99290602207515999</v>
      </c>
      <c r="S61" s="15">
        <v>0.99758710988521604</v>
      </c>
      <c r="T61" s="15">
        <v>1</v>
      </c>
      <c r="U61" s="15">
        <v>1.03554056980637</v>
      </c>
      <c r="V61" s="15">
        <v>1.02498032675071</v>
      </c>
      <c r="W61" s="15">
        <v>1.01351496666343</v>
      </c>
      <c r="X61" s="15">
        <v>1.05776706182706</v>
      </c>
      <c r="Z61" s="13"/>
      <c r="AA61" s="13"/>
    </row>
    <row r="62" spans="1:27" x14ac:dyDescent="0.15">
      <c r="A62" s="4">
        <v>60</v>
      </c>
      <c r="B62" s="6" t="s">
        <v>102</v>
      </c>
      <c r="C62" s="15">
        <v>0.86587131198553302</v>
      </c>
      <c r="D62" s="15">
        <v>0.87282227529121903</v>
      </c>
      <c r="E62" s="15">
        <v>0.86282457669205503</v>
      </c>
      <c r="F62" s="15">
        <v>0.87040907387116295</v>
      </c>
      <c r="G62" s="15">
        <v>0.88827787687992299</v>
      </c>
      <c r="H62" s="15">
        <v>0.886541590800625</v>
      </c>
      <c r="I62" s="15">
        <v>0.89402473939972205</v>
      </c>
      <c r="J62" s="15">
        <v>0.91229700733093</v>
      </c>
      <c r="K62" s="15">
        <v>0.91689986208624397</v>
      </c>
      <c r="L62" s="15">
        <v>0.930476575873455</v>
      </c>
      <c r="M62" s="15">
        <v>0.94096837997152805</v>
      </c>
      <c r="N62" s="15">
        <v>0.96440168510963697</v>
      </c>
      <c r="O62" s="15">
        <v>0.97407583219127702</v>
      </c>
      <c r="P62" s="15">
        <v>0.99053815005648504</v>
      </c>
      <c r="Q62" s="15">
        <v>0.98835210557768505</v>
      </c>
      <c r="R62" s="15">
        <v>0.99255308834065004</v>
      </c>
      <c r="S62" s="15">
        <v>1.0019651032030401</v>
      </c>
      <c r="T62" s="15">
        <v>1</v>
      </c>
      <c r="U62" s="15">
        <v>1.00521611121531</v>
      </c>
      <c r="V62" s="15">
        <v>1.0091852311015801</v>
      </c>
      <c r="W62" s="15">
        <v>1.01440401745861</v>
      </c>
      <c r="X62" s="15">
        <v>1.01871135976569</v>
      </c>
      <c r="Z62" s="13"/>
      <c r="AA62" s="13"/>
    </row>
    <row r="63" spans="1:27" x14ac:dyDescent="0.15">
      <c r="A63" s="4">
        <v>61</v>
      </c>
      <c r="B63" s="6" t="s">
        <v>103</v>
      </c>
      <c r="C63" s="15">
        <v>0.93125763019255203</v>
      </c>
      <c r="D63" s="15">
        <v>0.94247087579536304</v>
      </c>
      <c r="E63" s="15">
        <v>0.91910473438286</v>
      </c>
      <c r="F63" s="15">
        <v>0.93083435375642298</v>
      </c>
      <c r="G63" s="15">
        <v>0.95182907793252203</v>
      </c>
      <c r="H63" s="15">
        <v>0.93423976969203204</v>
      </c>
      <c r="I63" s="15">
        <v>0.93268512467720099</v>
      </c>
      <c r="J63" s="15">
        <v>0.95302714609927597</v>
      </c>
      <c r="K63" s="15">
        <v>0.95509958008130802</v>
      </c>
      <c r="L63" s="15">
        <v>0.959350239994475</v>
      </c>
      <c r="M63" s="15">
        <v>0.97148296994823302</v>
      </c>
      <c r="N63" s="15">
        <v>0.993287719388952</v>
      </c>
      <c r="O63" s="15">
        <v>1.02061039763448</v>
      </c>
      <c r="P63" s="15">
        <v>1.0393590361291001</v>
      </c>
      <c r="Q63" s="15">
        <v>1.0119648687427401</v>
      </c>
      <c r="R63" s="15">
        <v>1.0023895789011801</v>
      </c>
      <c r="S63" s="15">
        <v>0.99602326676695896</v>
      </c>
      <c r="T63" s="15">
        <v>1</v>
      </c>
      <c r="U63" s="15">
        <v>0.99681418396186605</v>
      </c>
      <c r="V63" s="15">
        <v>0.98825348011159997</v>
      </c>
      <c r="W63" s="15">
        <v>0.98632930721169998</v>
      </c>
      <c r="X63" s="15">
        <v>0.97532127479544195</v>
      </c>
      <c r="Z63" s="13"/>
      <c r="AA63" s="13"/>
    </row>
    <row r="64" spans="1:27" x14ac:dyDescent="0.15">
      <c r="A64" s="4">
        <v>62</v>
      </c>
      <c r="B64" s="6" t="s">
        <v>104</v>
      </c>
      <c r="C64" s="15">
        <v>0.97355421533991504</v>
      </c>
      <c r="D64" s="15">
        <v>0.980775345246229</v>
      </c>
      <c r="E64" s="15">
        <v>0.97275631603963397</v>
      </c>
      <c r="F64" s="15">
        <v>0.97834299727815199</v>
      </c>
      <c r="G64" s="15">
        <v>0.98551559564772895</v>
      </c>
      <c r="H64" s="15">
        <v>0.98314773237629804</v>
      </c>
      <c r="I64" s="15">
        <v>0.98504728747711101</v>
      </c>
      <c r="J64" s="15">
        <v>0.98859021893199095</v>
      </c>
      <c r="K64" s="15">
        <v>0.99260202616952398</v>
      </c>
      <c r="L64" s="15">
        <v>0.99177375071379004</v>
      </c>
      <c r="M64" s="15">
        <v>0.99698175691372903</v>
      </c>
      <c r="N64" s="15">
        <v>1.01241266992811</v>
      </c>
      <c r="O64" s="15">
        <v>1.0229158688795399</v>
      </c>
      <c r="P64" s="15">
        <v>1.02551766166328</v>
      </c>
      <c r="Q64" s="15">
        <v>1.02186850256808</v>
      </c>
      <c r="R64" s="15">
        <v>1.01503948567282</v>
      </c>
      <c r="S64" s="15">
        <v>1.00641007947137</v>
      </c>
      <c r="T64" s="15">
        <v>1</v>
      </c>
      <c r="U64" s="15">
        <v>0.98512546385602195</v>
      </c>
      <c r="V64" s="15">
        <v>0.97564028219753096</v>
      </c>
      <c r="W64" s="15">
        <v>0.96282221892708897</v>
      </c>
      <c r="X64" s="15">
        <v>0.95390682337344301</v>
      </c>
      <c r="Z64" s="13"/>
      <c r="AA64" s="13"/>
    </row>
    <row r="65" spans="1:27" x14ac:dyDescent="0.15">
      <c r="A65" s="4">
        <v>63</v>
      </c>
      <c r="B65" s="6" t="s">
        <v>105</v>
      </c>
      <c r="C65" s="15">
        <v>0.97587228337369003</v>
      </c>
      <c r="D65" s="15">
        <v>0.98474730751893202</v>
      </c>
      <c r="E65" s="15">
        <v>0.97356899160524002</v>
      </c>
      <c r="F65" s="15">
        <v>0.984768221833215</v>
      </c>
      <c r="G65" s="15">
        <v>0.99917856929177096</v>
      </c>
      <c r="H65" s="15">
        <v>0.997460578876326</v>
      </c>
      <c r="I65" s="15">
        <v>1.0016245137489499</v>
      </c>
      <c r="J65" s="15">
        <v>1.0101403456693201</v>
      </c>
      <c r="K65" s="15">
        <v>1.01051334650668</v>
      </c>
      <c r="L65" s="15">
        <v>1.0078377686728599</v>
      </c>
      <c r="M65" s="15">
        <v>1.0122715939989799</v>
      </c>
      <c r="N65" s="15">
        <v>1.0259699153767099</v>
      </c>
      <c r="O65" s="15">
        <v>1.0350042365012799</v>
      </c>
      <c r="P65" s="15">
        <v>1.0337286026864001</v>
      </c>
      <c r="Q65" s="15">
        <v>1.0265364636524901</v>
      </c>
      <c r="R65" s="15">
        <v>1.0143004280929699</v>
      </c>
      <c r="S65" s="15">
        <v>1.0053956160605999</v>
      </c>
      <c r="T65" s="15">
        <v>1</v>
      </c>
      <c r="U65" s="15">
        <v>0.98462583946462201</v>
      </c>
      <c r="V65" s="15">
        <v>0.97438826841006898</v>
      </c>
      <c r="W65" s="15">
        <v>0.96053022636269303</v>
      </c>
      <c r="X65" s="15">
        <v>0.95171836600420201</v>
      </c>
      <c r="Z65" s="13"/>
      <c r="AA65" s="13"/>
    </row>
    <row r="66" spans="1:27" x14ac:dyDescent="0.15">
      <c r="A66" s="4">
        <v>64</v>
      </c>
      <c r="B66" s="6" t="s">
        <v>106</v>
      </c>
      <c r="C66" s="15">
        <v>0.98370798963822303</v>
      </c>
      <c r="D66" s="15">
        <v>0.98968458200269405</v>
      </c>
      <c r="E66" s="15">
        <v>0.98307929077247203</v>
      </c>
      <c r="F66" s="15">
        <v>0.98902378726630502</v>
      </c>
      <c r="G66" s="15">
        <v>0.99719974377248399</v>
      </c>
      <c r="H66" s="15">
        <v>0.99597091561087803</v>
      </c>
      <c r="I66" s="15">
        <v>0.99769152761070901</v>
      </c>
      <c r="J66" s="15">
        <v>1.0032242909936899</v>
      </c>
      <c r="K66" s="15">
        <v>1.00572171216768</v>
      </c>
      <c r="L66" s="15">
        <v>1.0056461092175999</v>
      </c>
      <c r="M66" s="15">
        <v>1.0108442067121299</v>
      </c>
      <c r="N66" s="15">
        <v>1.0247422821600201</v>
      </c>
      <c r="O66" s="15">
        <v>1.0332370893460201</v>
      </c>
      <c r="P66" s="15">
        <v>1.0330879435170199</v>
      </c>
      <c r="Q66" s="15">
        <v>1.0273092388959499</v>
      </c>
      <c r="R66" s="15">
        <v>1.0189097745119899</v>
      </c>
      <c r="S66" s="15">
        <v>1.0086003109011401</v>
      </c>
      <c r="T66" s="15">
        <v>1</v>
      </c>
      <c r="U66" s="15">
        <v>0.98405565961297603</v>
      </c>
      <c r="V66" s="15">
        <v>0.97255099291998803</v>
      </c>
      <c r="W66" s="15">
        <v>0.95614488085667204</v>
      </c>
      <c r="X66" s="15">
        <v>0.94617011792172401</v>
      </c>
      <c r="Z66" s="13"/>
      <c r="AA66" s="13"/>
    </row>
    <row r="67" spans="1:27" x14ac:dyDescent="0.15">
      <c r="A67" s="4">
        <v>65</v>
      </c>
      <c r="B67" s="6" t="s">
        <v>107</v>
      </c>
      <c r="C67" s="15">
        <v>0.96341870468874502</v>
      </c>
      <c r="D67" s="15">
        <v>0.96704937211409103</v>
      </c>
      <c r="E67" s="15">
        <v>0.96507308020999305</v>
      </c>
      <c r="F67" s="15">
        <v>0.96456465514595702</v>
      </c>
      <c r="G67" s="15">
        <v>0.96519280874000901</v>
      </c>
      <c r="H67" s="15">
        <v>0.96497008367889203</v>
      </c>
      <c r="I67" s="15">
        <v>0.96622594155744901</v>
      </c>
      <c r="J67" s="15">
        <v>0.96750153980394904</v>
      </c>
      <c r="K67" s="15">
        <v>0.96620477662997295</v>
      </c>
      <c r="L67" s="15">
        <v>0.96677726094308503</v>
      </c>
      <c r="M67" s="15">
        <v>0.97792654806702395</v>
      </c>
      <c r="N67" s="15">
        <v>0.97186690449586499</v>
      </c>
      <c r="O67" s="15">
        <v>0.99948013281182801</v>
      </c>
      <c r="P67" s="15">
        <v>0.99850794686376498</v>
      </c>
      <c r="Q67" s="15">
        <v>0.99184676878741396</v>
      </c>
      <c r="R67" s="15">
        <v>0.99681028740784505</v>
      </c>
      <c r="S67" s="15">
        <v>1.00088506209675</v>
      </c>
      <c r="T67" s="15">
        <v>1</v>
      </c>
      <c r="U67" s="15">
        <v>1.00106201381376</v>
      </c>
      <c r="V67" s="15">
        <v>1.0004776328202201</v>
      </c>
      <c r="W67" s="15">
        <v>0.99964461409868699</v>
      </c>
      <c r="X67" s="15">
        <v>0.99788806267347496</v>
      </c>
      <c r="Z67" s="13"/>
      <c r="AA67" s="13"/>
    </row>
    <row r="68" spans="1:27" x14ac:dyDescent="0.15">
      <c r="A68" s="4">
        <v>66</v>
      </c>
      <c r="B68" s="6" t="s">
        <v>108</v>
      </c>
      <c r="C68" s="15">
        <v>0.91334842832380503</v>
      </c>
      <c r="D68" s="15">
        <v>0.92796547310306698</v>
      </c>
      <c r="E68" s="15">
        <v>0.922967799161587</v>
      </c>
      <c r="F68" s="15">
        <v>0.93009993753624798</v>
      </c>
      <c r="G68" s="15">
        <v>0.92630668434139096</v>
      </c>
      <c r="H68" s="15">
        <v>0.93068977406261699</v>
      </c>
      <c r="I68" s="15">
        <v>0.94828564742303501</v>
      </c>
      <c r="J68" s="15">
        <v>0.95539554616889399</v>
      </c>
      <c r="K68" s="15">
        <v>0.96300343658637699</v>
      </c>
      <c r="L68" s="15">
        <v>0.96523672595951304</v>
      </c>
      <c r="M68" s="15">
        <v>0.96401994679417002</v>
      </c>
      <c r="N68" s="15">
        <v>0.98140688265075404</v>
      </c>
      <c r="O68" s="15">
        <v>0.99001930729402798</v>
      </c>
      <c r="P68" s="15">
        <v>0.98120805158765301</v>
      </c>
      <c r="Q68" s="15">
        <v>0.98148574093136398</v>
      </c>
      <c r="R68" s="15">
        <v>0.99453945407534805</v>
      </c>
      <c r="S68" s="15">
        <v>0.99547561232015402</v>
      </c>
      <c r="T68" s="15">
        <v>1</v>
      </c>
      <c r="U68" s="15">
        <v>0.99525749707490896</v>
      </c>
      <c r="V68" s="15">
        <v>1.0006429518750699</v>
      </c>
      <c r="W68" s="15">
        <v>0.99909631203098803</v>
      </c>
      <c r="X68" s="15">
        <v>1.0067515686498001</v>
      </c>
      <c r="Z68" s="13"/>
      <c r="AA68" s="13"/>
    </row>
    <row r="69" spans="1:27" x14ac:dyDescent="0.15">
      <c r="A69" s="4">
        <v>67</v>
      </c>
      <c r="B69" s="6" t="s">
        <v>109</v>
      </c>
      <c r="C69" s="15">
        <v>0.91310433729612195</v>
      </c>
      <c r="D69" s="15">
        <v>0.92766175841423804</v>
      </c>
      <c r="E69" s="15">
        <v>0.92267403087997801</v>
      </c>
      <c r="F69" s="15">
        <v>0.92979284156826503</v>
      </c>
      <c r="G69" s="15">
        <v>0.92603656138818202</v>
      </c>
      <c r="H69" s="15">
        <v>0.930408931357814</v>
      </c>
      <c r="I69" s="15">
        <v>0.94801922921092896</v>
      </c>
      <c r="J69" s="15">
        <v>0.95514860832392401</v>
      </c>
      <c r="K69" s="15">
        <v>0.96278956169361296</v>
      </c>
      <c r="L69" s="15">
        <v>0.96508259724814804</v>
      </c>
      <c r="M69" s="15">
        <v>0.96385470556642105</v>
      </c>
      <c r="N69" s="15">
        <v>0.98125965864445897</v>
      </c>
      <c r="O69" s="15">
        <v>0.99007289052729397</v>
      </c>
      <c r="P69" s="15">
        <v>0.98123887684175903</v>
      </c>
      <c r="Q69" s="15">
        <v>0.98147800511369898</v>
      </c>
      <c r="R69" s="15">
        <v>0.99464053921997897</v>
      </c>
      <c r="S69" s="15">
        <v>0.99550696121085303</v>
      </c>
      <c r="T69" s="15">
        <v>1</v>
      </c>
      <c r="U69" s="15">
        <v>0.99519751231091003</v>
      </c>
      <c r="V69" s="15">
        <v>1.0005474324019401</v>
      </c>
      <c r="W69" s="15">
        <v>0.99898334886038198</v>
      </c>
      <c r="X69" s="15">
        <v>1.00673042194856</v>
      </c>
      <c r="Z69" s="13"/>
      <c r="AA69" s="13"/>
    </row>
    <row r="70" spans="1:27" x14ac:dyDescent="0.15">
      <c r="A70" s="4">
        <v>68</v>
      </c>
      <c r="B70" s="6" t="s">
        <v>110</v>
      </c>
      <c r="C70" s="15">
        <v>0.87887736534641703</v>
      </c>
      <c r="D70" s="15">
        <v>0.88702398680074801</v>
      </c>
      <c r="E70" s="15">
        <v>0.89088866358497798</v>
      </c>
      <c r="F70" s="15">
        <v>0.89968592891393595</v>
      </c>
      <c r="G70" s="15">
        <v>0.912450648850757</v>
      </c>
      <c r="H70" s="15">
        <v>0.92229013767504997</v>
      </c>
      <c r="I70" s="15">
        <v>0.939176018884185</v>
      </c>
      <c r="J70" s="15">
        <v>0.94590182099173903</v>
      </c>
      <c r="K70" s="15">
        <v>0.94363046490681701</v>
      </c>
      <c r="L70" s="15">
        <v>0.94488875454425603</v>
      </c>
      <c r="M70" s="15">
        <v>0.960730944136721</v>
      </c>
      <c r="N70" s="15">
        <v>0.97969262469440999</v>
      </c>
      <c r="O70" s="15">
        <v>0.97394459267810796</v>
      </c>
      <c r="P70" s="15">
        <v>0.97655463962987499</v>
      </c>
      <c r="Q70" s="15">
        <v>0.99330538509107602</v>
      </c>
      <c r="R70" s="15">
        <v>0.99791237262443</v>
      </c>
      <c r="S70" s="15">
        <v>1.00114963515253</v>
      </c>
      <c r="T70" s="15">
        <v>1</v>
      </c>
      <c r="U70" s="15">
        <v>1.0155271911988499</v>
      </c>
      <c r="V70" s="15">
        <v>1.0044620419239401</v>
      </c>
      <c r="W70" s="15">
        <v>1.0319958129242099</v>
      </c>
      <c r="X70" s="15">
        <v>1.04976777276815</v>
      </c>
      <c r="Z70" s="13"/>
      <c r="AA70" s="13"/>
    </row>
    <row r="71" spans="1:27" x14ac:dyDescent="0.15">
      <c r="A71" s="4">
        <v>69</v>
      </c>
      <c r="B71" s="6" t="s">
        <v>111</v>
      </c>
      <c r="C71" s="15">
        <v>0.89117067002450501</v>
      </c>
      <c r="D71" s="15">
        <v>0.90184008223803303</v>
      </c>
      <c r="E71" s="15">
        <v>0.90776046132711297</v>
      </c>
      <c r="F71" s="15">
        <v>0.91210050557890598</v>
      </c>
      <c r="G71" s="15">
        <v>0.91348138549232405</v>
      </c>
      <c r="H71" s="15">
        <v>0.91774322483245696</v>
      </c>
      <c r="I71" s="15">
        <v>0.92976860587028598</v>
      </c>
      <c r="J71" s="15">
        <v>0.93410861760244801</v>
      </c>
      <c r="K71" s="15">
        <v>0.93882942049778595</v>
      </c>
      <c r="L71" s="15">
        <v>0.94231053087794803</v>
      </c>
      <c r="M71" s="15">
        <v>0.94973620148804205</v>
      </c>
      <c r="N71" s="15">
        <v>0.95015413321387598</v>
      </c>
      <c r="O71" s="15">
        <v>0.96929508753323101</v>
      </c>
      <c r="P71" s="15">
        <v>0.97511730799816598</v>
      </c>
      <c r="Q71" s="15">
        <v>0.97846468753659699</v>
      </c>
      <c r="R71" s="15">
        <v>0.985965899402936</v>
      </c>
      <c r="S71" s="15">
        <v>0.99562145305036698</v>
      </c>
      <c r="T71" s="15">
        <v>1</v>
      </c>
      <c r="U71" s="15">
        <v>1.0090366166935001</v>
      </c>
      <c r="V71" s="15">
        <v>0.99930896174749195</v>
      </c>
      <c r="W71" s="15">
        <v>0.99547003316547999</v>
      </c>
      <c r="X71" s="15">
        <v>1.0108123732476499</v>
      </c>
      <c r="Z71" s="13"/>
      <c r="AA71" s="13"/>
    </row>
    <row r="72" spans="1:27" x14ac:dyDescent="0.15">
      <c r="A72" s="4">
        <v>70</v>
      </c>
      <c r="B72" s="6" t="s">
        <v>112</v>
      </c>
      <c r="C72" s="15">
        <v>1.0198921234170599</v>
      </c>
      <c r="D72" s="15">
        <v>1.02084300892222</v>
      </c>
      <c r="E72" s="15">
        <v>1.0275573210765301</v>
      </c>
      <c r="F72" s="15">
        <v>1.0259826502857301</v>
      </c>
      <c r="G72" s="15">
        <v>1.02800716442606</v>
      </c>
      <c r="H72" s="15">
        <v>1.03232474487348</v>
      </c>
      <c r="I72" s="15">
        <v>1.03892530782834</v>
      </c>
      <c r="J72" s="15">
        <v>1.0325297024048301</v>
      </c>
      <c r="K72" s="15">
        <v>1.03187962892338</v>
      </c>
      <c r="L72" s="15">
        <v>1.02735596344196</v>
      </c>
      <c r="M72" s="15">
        <v>1.0205017635606699</v>
      </c>
      <c r="N72" s="15">
        <v>1.02022515097271</v>
      </c>
      <c r="O72" s="15">
        <v>1.02242688545613</v>
      </c>
      <c r="P72" s="15">
        <v>1.02440320079547</v>
      </c>
      <c r="Q72" s="15">
        <v>1.01589187895001</v>
      </c>
      <c r="R72" s="15">
        <v>1.0021240227831301</v>
      </c>
      <c r="S72" s="15">
        <v>0.99103303461779901</v>
      </c>
      <c r="T72" s="15">
        <v>1</v>
      </c>
      <c r="U72" s="15">
        <v>0.99501065880270201</v>
      </c>
      <c r="V72" s="15">
        <v>0.98592314698013195</v>
      </c>
      <c r="W72" s="15">
        <v>0.98669320432212004</v>
      </c>
      <c r="X72" s="15">
        <v>0.99231589089532901</v>
      </c>
      <c r="Z72" s="13"/>
      <c r="AA72" s="13"/>
    </row>
    <row r="73" spans="1:27" x14ac:dyDescent="0.15">
      <c r="A73" s="4">
        <v>71</v>
      </c>
      <c r="B73" s="6" t="s">
        <v>113</v>
      </c>
      <c r="C73" s="15">
        <v>0.98902057176787195</v>
      </c>
      <c r="D73" s="15">
        <v>0.99224829046757301</v>
      </c>
      <c r="E73" s="15">
        <v>0.99216647129329705</v>
      </c>
      <c r="F73" s="15">
        <v>0.99066652690281798</v>
      </c>
      <c r="G73" s="15">
        <v>0.98766854105212698</v>
      </c>
      <c r="H73" s="15">
        <v>0.988618810369576</v>
      </c>
      <c r="I73" s="15">
        <v>0.99149254293368105</v>
      </c>
      <c r="J73" s="15">
        <v>0.98893696039242096</v>
      </c>
      <c r="K73" s="15">
        <v>0.98915631114764202</v>
      </c>
      <c r="L73" s="15">
        <v>0.98944684721888099</v>
      </c>
      <c r="M73" s="15">
        <v>0.98835106542408802</v>
      </c>
      <c r="N73" s="15">
        <v>0.99153236860847505</v>
      </c>
      <c r="O73" s="15">
        <v>1.0004186682341301</v>
      </c>
      <c r="P73" s="15">
        <v>0.99805166871154105</v>
      </c>
      <c r="Q73" s="15">
        <v>0.998795958403774</v>
      </c>
      <c r="R73" s="15">
        <v>1.0013599621966101</v>
      </c>
      <c r="S73" s="15">
        <v>1.00139292209084</v>
      </c>
      <c r="T73" s="15">
        <v>1</v>
      </c>
      <c r="U73" s="15">
        <v>1.0045410929954399</v>
      </c>
      <c r="V73" s="15">
        <v>1.00242307893631</v>
      </c>
      <c r="W73" s="15">
        <v>1.0035356787004399</v>
      </c>
      <c r="X73" s="15">
        <v>1.0026015470463501</v>
      </c>
      <c r="Z73" s="13"/>
      <c r="AA73" s="13"/>
    </row>
    <row r="74" spans="1:27" x14ac:dyDescent="0.15">
      <c r="A74" s="4">
        <v>72</v>
      </c>
      <c r="B74" s="6" t="s">
        <v>114</v>
      </c>
      <c r="C74" s="15">
        <v>0.92760039464559696</v>
      </c>
      <c r="D74" s="15">
        <v>0.91924010088949903</v>
      </c>
      <c r="E74" s="15">
        <v>0.92742828463626004</v>
      </c>
      <c r="F74" s="15">
        <v>0.93526875521370001</v>
      </c>
      <c r="G74" s="15">
        <v>0.938068359196361</v>
      </c>
      <c r="H74" s="15">
        <v>0.94780368703022899</v>
      </c>
      <c r="I74" s="15">
        <v>0.96962309142413605</v>
      </c>
      <c r="J74" s="15">
        <v>0.99256091774706701</v>
      </c>
      <c r="K74" s="15">
        <v>1.01804634781246</v>
      </c>
      <c r="L74" s="15">
        <v>1.0106921960445601</v>
      </c>
      <c r="M74" s="15">
        <v>1.0157797937684701</v>
      </c>
      <c r="N74" s="15">
        <v>1.02977657846492</v>
      </c>
      <c r="O74" s="15">
        <v>1.04574466202629</v>
      </c>
      <c r="P74" s="15">
        <v>1.06677669189404</v>
      </c>
      <c r="Q74" s="15">
        <v>1.0164281409416001</v>
      </c>
      <c r="R74" s="15">
        <v>1.0690950477652299</v>
      </c>
      <c r="S74" s="15">
        <v>1.13073043334044</v>
      </c>
      <c r="T74" s="15">
        <v>1</v>
      </c>
      <c r="U74" s="15">
        <v>1.0493865417823001</v>
      </c>
      <c r="V74" s="15">
        <v>1.00338717168616</v>
      </c>
      <c r="W74" s="15">
        <v>1.0344791462293299</v>
      </c>
      <c r="X74" s="15">
        <v>1.00552957514712</v>
      </c>
      <c r="Z74" s="13"/>
      <c r="AA74" s="13"/>
    </row>
    <row r="75" spans="1:27" x14ac:dyDescent="0.15">
      <c r="A75" s="4">
        <v>73</v>
      </c>
      <c r="B75" s="6" t="s">
        <v>115</v>
      </c>
      <c r="C75" s="15">
        <v>0.86218071915334105</v>
      </c>
      <c r="D75" s="15">
        <v>0.852057931587207</v>
      </c>
      <c r="E75" s="15">
        <v>0.85916152203429896</v>
      </c>
      <c r="F75" s="15">
        <v>0.86319791784769595</v>
      </c>
      <c r="G75" s="15">
        <v>0.87892873211228095</v>
      </c>
      <c r="H75" s="15">
        <v>0.90030920799901903</v>
      </c>
      <c r="I75" s="15">
        <v>0.91849686392316399</v>
      </c>
      <c r="J75" s="15">
        <v>0.93400814087454498</v>
      </c>
      <c r="K75" s="15">
        <v>0.95911593343043999</v>
      </c>
      <c r="L75" s="15">
        <v>0.96840591225315098</v>
      </c>
      <c r="M75" s="15">
        <v>0.96506510081418795</v>
      </c>
      <c r="N75" s="15">
        <v>0.97258314272137703</v>
      </c>
      <c r="O75" s="15">
        <v>0.97844692631305397</v>
      </c>
      <c r="P75" s="15">
        <v>1.01159867731454</v>
      </c>
      <c r="Q75" s="15">
        <v>0.98736374707414998</v>
      </c>
      <c r="R75" s="15">
        <v>0.98920419017190098</v>
      </c>
      <c r="S75" s="15">
        <v>1.0140268737971301</v>
      </c>
      <c r="T75" s="15">
        <v>1</v>
      </c>
      <c r="U75" s="15">
        <v>1.00222652311483</v>
      </c>
      <c r="V75" s="15">
        <v>1.0297599612366599</v>
      </c>
      <c r="W75" s="15">
        <v>1.0313037173948401</v>
      </c>
      <c r="X75" s="15">
        <v>1.0231361059430999</v>
      </c>
      <c r="Z75" s="13"/>
      <c r="AA75" s="13"/>
    </row>
    <row r="76" spans="1:27" x14ac:dyDescent="0.15">
      <c r="A76" s="4">
        <v>74</v>
      </c>
      <c r="B76" s="6" t="s">
        <v>116</v>
      </c>
      <c r="C76" s="15">
        <v>0.98219375558493305</v>
      </c>
      <c r="D76" s="15">
        <v>0.99425609553878902</v>
      </c>
      <c r="E76" s="15">
        <v>0.99086532703114305</v>
      </c>
      <c r="F76" s="15">
        <v>0.98583935602044803</v>
      </c>
      <c r="G76" s="15">
        <v>0.98013172449997399</v>
      </c>
      <c r="H76" s="15">
        <v>0.99273042464691197</v>
      </c>
      <c r="I76" s="15">
        <v>0.98934586406504299</v>
      </c>
      <c r="J76" s="15">
        <v>0.98963080058744801</v>
      </c>
      <c r="K76" s="15">
        <v>0.98990520989381703</v>
      </c>
      <c r="L76" s="15">
        <v>0.99801764395409398</v>
      </c>
      <c r="M76" s="15">
        <v>1.00096342599856</v>
      </c>
      <c r="N76" s="15">
        <v>0.98721559971803396</v>
      </c>
      <c r="O76" s="15">
        <v>1.0001693070907201</v>
      </c>
      <c r="P76" s="15">
        <v>0.99109170396691504</v>
      </c>
      <c r="Q76" s="15">
        <v>0.98647625204168998</v>
      </c>
      <c r="R76" s="15">
        <v>0.99184212493017498</v>
      </c>
      <c r="S76" s="15">
        <v>0.99898586444716297</v>
      </c>
      <c r="T76" s="15">
        <v>1</v>
      </c>
      <c r="U76" s="15">
        <v>1.00366687556614</v>
      </c>
      <c r="V76" s="15">
        <v>0.99251751475364403</v>
      </c>
      <c r="W76" s="15">
        <v>0.99466930869830295</v>
      </c>
      <c r="X76" s="15">
        <v>1.0018466422597501</v>
      </c>
      <c r="Z76" s="13"/>
      <c r="AA76" s="13"/>
    </row>
    <row r="77" spans="1:27" x14ac:dyDescent="0.15">
      <c r="A77" s="4">
        <v>75</v>
      </c>
      <c r="B77" s="6" t="s">
        <v>117</v>
      </c>
      <c r="C77" s="15">
        <v>1.1042280204555801</v>
      </c>
      <c r="D77" s="15">
        <v>1.1169676081380999</v>
      </c>
      <c r="E77" s="15">
        <v>1.0932514295865501</v>
      </c>
      <c r="F77" s="15">
        <v>1.0874444487480599</v>
      </c>
      <c r="G77" s="15">
        <v>1.07106878828235</v>
      </c>
      <c r="H77" s="15">
        <v>1.0709673139889999</v>
      </c>
      <c r="I77" s="15">
        <v>1.0678238824748301</v>
      </c>
      <c r="J77" s="15">
        <v>1.0569356495995199</v>
      </c>
      <c r="K77" s="15">
        <v>1.0404772029348199</v>
      </c>
      <c r="L77" s="15">
        <v>1.0307870521575799</v>
      </c>
      <c r="M77" s="15">
        <v>1.03314839708962</v>
      </c>
      <c r="N77" s="15">
        <v>1.0353471860355401</v>
      </c>
      <c r="O77" s="15">
        <v>1.04045335706844</v>
      </c>
      <c r="P77" s="15">
        <v>1.02793400909664</v>
      </c>
      <c r="Q77" s="15">
        <v>1.00939015010642</v>
      </c>
      <c r="R77" s="15">
        <v>0.99795784864743997</v>
      </c>
      <c r="S77" s="15">
        <v>0.99811844759753698</v>
      </c>
      <c r="T77" s="15">
        <v>1</v>
      </c>
      <c r="U77" s="15">
        <v>1.00775433370934</v>
      </c>
      <c r="V77" s="15">
        <v>0.98580310983755404</v>
      </c>
      <c r="W77" s="15">
        <v>0.98696062794663098</v>
      </c>
      <c r="X77" s="15">
        <v>1.0007830654862599</v>
      </c>
      <c r="Z77" s="13"/>
      <c r="AA77" s="13"/>
    </row>
    <row r="78" spans="1:27" x14ac:dyDescent="0.15">
      <c r="A78" s="4">
        <v>76</v>
      </c>
      <c r="B78" s="6" t="s">
        <v>118</v>
      </c>
      <c r="C78" s="15">
        <v>0.932321187428097</v>
      </c>
      <c r="D78" s="15">
        <v>0.94003879645606203</v>
      </c>
      <c r="E78" s="15">
        <v>0.944507280585972</v>
      </c>
      <c r="F78" s="15">
        <v>0.94836894496709401</v>
      </c>
      <c r="G78" s="15">
        <v>0.95416892142571497</v>
      </c>
      <c r="H78" s="15">
        <v>0.95601157741595499</v>
      </c>
      <c r="I78" s="15">
        <v>0.96509625760625095</v>
      </c>
      <c r="J78" s="15">
        <v>0.96508480298643295</v>
      </c>
      <c r="K78" s="15">
        <v>0.96900190198658498</v>
      </c>
      <c r="L78" s="15">
        <v>0.97218209889748197</v>
      </c>
      <c r="M78" s="15">
        <v>0.97878419576242204</v>
      </c>
      <c r="N78" s="15">
        <v>0.98028933641291305</v>
      </c>
      <c r="O78" s="15">
        <v>0.99553331186939598</v>
      </c>
      <c r="P78" s="15">
        <v>0.99102908154093405</v>
      </c>
      <c r="Q78" s="15">
        <v>0.99159328541963299</v>
      </c>
      <c r="R78" s="15">
        <v>0.99488915475710205</v>
      </c>
      <c r="S78" s="15">
        <v>0.99550467306450097</v>
      </c>
      <c r="T78" s="15">
        <v>1</v>
      </c>
      <c r="U78" s="15">
        <v>1.0040959017969999</v>
      </c>
      <c r="V78" s="15">
        <v>1.0006391011731</v>
      </c>
      <c r="W78" s="15">
        <v>0.99762774021936595</v>
      </c>
      <c r="X78" s="15">
        <v>1.0078307978682099</v>
      </c>
      <c r="Z78" s="13"/>
      <c r="AA78" s="13"/>
    </row>
    <row r="79" spans="1:27" x14ac:dyDescent="0.15">
      <c r="A79" s="4">
        <v>77</v>
      </c>
      <c r="B79" s="6" t="s">
        <v>119</v>
      </c>
      <c r="C79" s="15">
        <v>0.90349759111261096</v>
      </c>
      <c r="D79" s="15">
        <v>0.91614517185773003</v>
      </c>
      <c r="E79" s="15">
        <v>0.92903032952786901</v>
      </c>
      <c r="F79" s="15">
        <v>0.92524672297254995</v>
      </c>
      <c r="G79" s="15">
        <v>0.91539588114801895</v>
      </c>
      <c r="H79" s="15">
        <v>0.91073756695830699</v>
      </c>
      <c r="I79" s="15">
        <v>0.93513760078531505</v>
      </c>
      <c r="J79" s="15">
        <v>0.94197184882435503</v>
      </c>
      <c r="K79" s="15">
        <v>0.94365330531700997</v>
      </c>
      <c r="L79" s="15">
        <v>0.93368814340439299</v>
      </c>
      <c r="M79" s="15">
        <v>0.95636084676547495</v>
      </c>
      <c r="N79" s="15">
        <v>0.95424687727581503</v>
      </c>
      <c r="O79" s="15">
        <v>0.97368017847844701</v>
      </c>
      <c r="P79" s="15">
        <v>0.97383307764683102</v>
      </c>
      <c r="Q79" s="15">
        <v>0.98537418806702204</v>
      </c>
      <c r="R79" s="15">
        <v>0.98739678831795497</v>
      </c>
      <c r="S79" s="15">
        <v>0.99760664311296099</v>
      </c>
      <c r="T79" s="15">
        <v>1</v>
      </c>
      <c r="U79" s="15">
        <v>1.00802530755926</v>
      </c>
      <c r="V79" s="15">
        <v>0.99276765748907203</v>
      </c>
      <c r="W79" s="15">
        <v>1.0040812327061099</v>
      </c>
      <c r="X79" s="15">
        <v>1.00939810796392</v>
      </c>
      <c r="Z79" s="13"/>
      <c r="AA79" s="13"/>
    </row>
    <row r="80" spans="1:27" x14ac:dyDescent="0.15">
      <c r="A80" s="4">
        <v>78</v>
      </c>
      <c r="B80" s="6" t="s">
        <v>120</v>
      </c>
      <c r="C80" s="15">
        <v>1.05121333805019</v>
      </c>
      <c r="D80" s="15">
        <v>1.03142720461102</v>
      </c>
      <c r="E80" s="15">
        <v>1.0151435005295399</v>
      </c>
      <c r="F80" s="15">
        <v>0.98689665068217602</v>
      </c>
      <c r="G80" s="15">
        <v>0.98561268005198499</v>
      </c>
      <c r="H80" s="15">
        <v>0.99006253029775004</v>
      </c>
      <c r="I80" s="15">
        <v>0.96057540906476502</v>
      </c>
      <c r="J80" s="15">
        <v>0.95537105240036402</v>
      </c>
      <c r="K80" s="15">
        <v>0.94620013654819901</v>
      </c>
      <c r="L80" s="15">
        <v>0.95534573079441998</v>
      </c>
      <c r="M80" s="15">
        <v>0.93588464193866605</v>
      </c>
      <c r="N80" s="15">
        <v>0.95650914779465102</v>
      </c>
      <c r="O80" s="15">
        <v>0.96109018174494798</v>
      </c>
      <c r="P80" s="15">
        <v>0.96688027883177896</v>
      </c>
      <c r="Q80" s="15">
        <v>0.94666966864623303</v>
      </c>
      <c r="R80" s="15">
        <v>0.96355914631894701</v>
      </c>
      <c r="S80" s="15">
        <v>0.95700477155903296</v>
      </c>
      <c r="T80" s="15">
        <v>1</v>
      </c>
      <c r="U80" s="15">
        <v>0.99204287455919105</v>
      </c>
      <c r="V80" s="15">
        <v>0.99874441052288399</v>
      </c>
      <c r="W80" s="15">
        <v>1.0152464820537901</v>
      </c>
      <c r="X80" s="15">
        <v>1.05441633625016</v>
      </c>
      <c r="Z80" s="13"/>
      <c r="AA80" s="13"/>
    </row>
    <row r="81" spans="1:27" x14ac:dyDescent="0.15">
      <c r="A81" s="4">
        <v>79</v>
      </c>
      <c r="B81" s="6" t="s">
        <v>121</v>
      </c>
      <c r="C81" s="15">
        <v>0.897681505806183</v>
      </c>
      <c r="D81" s="15">
        <v>0.90351843351116401</v>
      </c>
      <c r="E81" s="15">
        <v>0.89259221624375895</v>
      </c>
      <c r="F81" s="15">
        <v>0.89410727914727095</v>
      </c>
      <c r="G81" s="15">
        <v>0.89688071963830096</v>
      </c>
      <c r="H81" s="15">
        <v>0.89878855404620805</v>
      </c>
      <c r="I81" s="15">
        <v>0.90473098017018005</v>
      </c>
      <c r="J81" s="15">
        <v>0.89818358083128802</v>
      </c>
      <c r="K81" s="15">
        <v>0.917276621915044</v>
      </c>
      <c r="L81" s="15">
        <v>0.92337733553198398</v>
      </c>
      <c r="M81" s="15">
        <v>0.92471419339042205</v>
      </c>
      <c r="N81" s="15">
        <v>0.93868426879366096</v>
      </c>
      <c r="O81" s="15">
        <v>0.96509170438471803</v>
      </c>
      <c r="P81" s="15">
        <v>0.96528202541394403</v>
      </c>
      <c r="Q81" s="15">
        <v>0.96286856557533396</v>
      </c>
      <c r="R81" s="15">
        <v>0.97808223275698203</v>
      </c>
      <c r="S81" s="15">
        <v>0.98611732113690398</v>
      </c>
      <c r="T81" s="15">
        <v>1</v>
      </c>
      <c r="U81" s="15">
        <v>0.99777653318075299</v>
      </c>
      <c r="V81" s="15">
        <v>0.99586591142085901</v>
      </c>
      <c r="W81" s="15">
        <v>1.02212397118683</v>
      </c>
      <c r="X81" s="15">
        <v>1.0456561101461801</v>
      </c>
      <c r="Z81" s="13"/>
      <c r="AA81" s="13"/>
    </row>
    <row r="82" spans="1:27" x14ac:dyDescent="0.15">
      <c r="A82" s="4">
        <v>80</v>
      </c>
      <c r="B82" s="6" t="s">
        <v>122</v>
      </c>
      <c r="C82" s="15">
        <v>0.82574879317535699</v>
      </c>
      <c r="D82" s="15">
        <v>0.83064520586309398</v>
      </c>
      <c r="E82" s="15">
        <v>0.83359380047556897</v>
      </c>
      <c r="F82" s="15">
        <v>0.84162530657494905</v>
      </c>
      <c r="G82" s="15">
        <v>0.85984103894161101</v>
      </c>
      <c r="H82" s="15">
        <v>0.86012074643663805</v>
      </c>
      <c r="I82" s="15">
        <v>0.86838464602193099</v>
      </c>
      <c r="J82" s="15">
        <v>0.87653412334951997</v>
      </c>
      <c r="K82" s="15">
        <v>0.89302574664173795</v>
      </c>
      <c r="L82" s="15">
        <v>0.90455311466195598</v>
      </c>
      <c r="M82" s="15">
        <v>0.91651404074168497</v>
      </c>
      <c r="N82" s="15">
        <v>0.93174505856863199</v>
      </c>
      <c r="O82" s="15">
        <v>0.94098404792678603</v>
      </c>
      <c r="P82" s="15">
        <v>0.95011542242035596</v>
      </c>
      <c r="Q82" s="15">
        <v>0.96385893721073501</v>
      </c>
      <c r="R82" s="15">
        <v>0.98195181707893897</v>
      </c>
      <c r="S82" s="15">
        <v>0.98338465807549802</v>
      </c>
      <c r="T82" s="15">
        <v>1</v>
      </c>
      <c r="U82" s="15">
        <v>1.0087214062137999</v>
      </c>
      <c r="V82" s="15">
        <v>1.0255458152211301</v>
      </c>
      <c r="W82" s="15">
        <v>1.03474308066937</v>
      </c>
      <c r="X82" s="15">
        <v>1.0459755635717101</v>
      </c>
      <c r="Z82" s="13"/>
      <c r="AA82" s="13"/>
    </row>
    <row r="83" spans="1:27" x14ac:dyDescent="0.15">
      <c r="A83" s="4">
        <v>81</v>
      </c>
      <c r="B83" s="6" t="s">
        <v>123</v>
      </c>
      <c r="C83" s="15">
        <v>0.87650466244953096</v>
      </c>
      <c r="D83" s="15">
        <v>0.88593823565918395</v>
      </c>
      <c r="E83" s="15">
        <v>0.88849762485111905</v>
      </c>
      <c r="F83" s="15">
        <v>0.88827441887472403</v>
      </c>
      <c r="G83" s="15">
        <v>0.91515603129758105</v>
      </c>
      <c r="H83" s="15">
        <v>0.91389414848975403</v>
      </c>
      <c r="I83" s="15">
        <v>0.91185213402801102</v>
      </c>
      <c r="J83" s="15">
        <v>0.90401676408082399</v>
      </c>
      <c r="K83" s="15">
        <v>0.92901508914832098</v>
      </c>
      <c r="L83" s="15">
        <v>0.91640104800183797</v>
      </c>
      <c r="M83" s="15">
        <v>0.94578748943919899</v>
      </c>
      <c r="N83" s="15">
        <v>0.95493188791182404</v>
      </c>
      <c r="O83" s="15">
        <v>0.97020077596423604</v>
      </c>
      <c r="P83" s="15">
        <v>0.98042169517545497</v>
      </c>
      <c r="Q83" s="15">
        <v>0.97213514906538201</v>
      </c>
      <c r="R83" s="15">
        <v>0.98939682132173901</v>
      </c>
      <c r="S83" s="15">
        <v>0.97898813341461799</v>
      </c>
      <c r="T83" s="15">
        <v>1</v>
      </c>
      <c r="U83" s="15">
        <v>0.98143111655706805</v>
      </c>
      <c r="V83" s="15">
        <v>1.0135924996944701</v>
      </c>
      <c r="W83" s="15">
        <v>1.00820372582513</v>
      </c>
      <c r="X83" s="15">
        <v>1.00938345818174</v>
      </c>
      <c r="Z83" s="13"/>
      <c r="AA83" s="13"/>
    </row>
    <row r="84" spans="1:27" x14ac:dyDescent="0.15">
      <c r="A84" s="4">
        <v>82</v>
      </c>
      <c r="B84" s="6" t="s">
        <v>124</v>
      </c>
      <c r="C84" s="15">
        <v>0.93073675977302195</v>
      </c>
      <c r="D84" s="15">
        <v>0.94588966555346699</v>
      </c>
      <c r="E84" s="15">
        <v>0.94630015745448304</v>
      </c>
      <c r="F84" s="15">
        <v>0.95308031264839999</v>
      </c>
      <c r="G84" s="15">
        <v>0.97030478272172405</v>
      </c>
      <c r="H84" s="15">
        <v>0.97998829702819001</v>
      </c>
      <c r="I84" s="15">
        <v>0.99616463006683398</v>
      </c>
      <c r="J84" s="15">
        <v>0.98053313908245798</v>
      </c>
      <c r="K84" s="15">
        <v>0.98478296906380902</v>
      </c>
      <c r="L84" s="15">
        <v>0.99873653067573398</v>
      </c>
      <c r="M84" s="15">
        <v>1.0203886021386199</v>
      </c>
      <c r="N84" s="15">
        <v>1.0080622250036</v>
      </c>
      <c r="O84" s="15">
        <v>1.03416674323439</v>
      </c>
      <c r="P84" s="15">
        <v>1.01983349268015</v>
      </c>
      <c r="Q84" s="15">
        <v>1.00626863487725</v>
      </c>
      <c r="R84" s="15">
        <v>1.0078412913532999</v>
      </c>
      <c r="S84" s="15">
        <v>0.99739087056272302</v>
      </c>
      <c r="T84" s="15">
        <v>1</v>
      </c>
      <c r="U84" s="15">
        <v>1.0001163074280699</v>
      </c>
      <c r="V84" s="15">
        <v>0.98611077598797103</v>
      </c>
      <c r="W84" s="15">
        <v>0.97557432173414504</v>
      </c>
      <c r="X84" s="15">
        <v>0.97480149323838905</v>
      </c>
      <c r="Z84" s="13"/>
      <c r="AA84" s="13"/>
    </row>
    <row r="85" spans="1:27" x14ac:dyDescent="0.15">
      <c r="A85" s="4">
        <v>83</v>
      </c>
      <c r="B85" s="6" t="s">
        <v>125</v>
      </c>
      <c r="C85" s="15">
        <v>0.88906992507650995</v>
      </c>
      <c r="D85" s="15">
        <v>0.90720458349202204</v>
      </c>
      <c r="E85" s="15">
        <v>0.90241093859365995</v>
      </c>
      <c r="F85" s="15">
        <v>0.91132930641677801</v>
      </c>
      <c r="G85" s="15">
        <v>0.93508166802399395</v>
      </c>
      <c r="H85" s="15">
        <v>0.945131672126442</v>
      </c>
      <c r="I85" s="15">
        <v>0.96749939866433499</v>
      </c>
      <c r="J85" s="15">
        <v>0.95835277732130597</v>
      </c>
      <c r="K85" s="15">
        <v>0.96240347165328399</v>
      </c>
      <c r="L85" s="15">
        <v>0.98540598009610902</v>
      </c>
      <c r="M85" s="15">
        <v>0.99073921237840601</v>
      </c>
      <c r="N85" s="15">
        <v>1.0271568784882601</v>
      </c>
      <c r="O85" s="15">
        <v>1.0247866879191501</v>
      </c>
      <c r="P85" s="15">
        <v>1.0215592248432099</v>
      </c>
      <c r="Q85" s="15">
        <v>1.00738034999727</v>
      </c>
      <c r="R85" s="15">
        <v>1.00731014253219</v>
      </c>
      <c r="S85" s="15">
        <v>1.0008875901888401</v>
      </c>
      <c r="T85" s="15">
        <v>1</v>
      </c>
      <c r="U85" s="15">
        <v>1.0054211838815701</v>
      </c>
      <c r="V85" s="15">
        <v>0.99375788161832102</v>
      </c>
      <c r="W85" s="15">
        <v>0.99417479767935502</v>
      </c>
      <c r="X85" s="15">
        <v>0.99173783266117599</v>
      </c>
      <c r="Z85" s="13"/>
      <c r="AA85" s="13"/>
    </row>
    <row r="86" spans="1:27" x14ac:dyDescent="0.15">
      <c r="A86" s="4">
        <v>84</v>
      </c>
      <c r="B86" s="6" t="s">
        <v>126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 s="13"/>
      <c r="AA86" s="13"/>
    </row>
    <row r="87" spans="1:27" x14ac:dyDescent="0.15">
      <c r="A87" s="4">
        <v>85</v>
      </c>
      <c r="B87" s="6" t="s">
        <v>127</v>
      </c>
      <c r="C87" s="15">
        <v>0.96287556758637605</v>
      </c>
      <c r="D87" s="15">
        <v>0.96974566222523595</v>
      </c>
      <c r="E87" s="15">
        <v>0.96681418160680499</v>
      </c>
      <c r="F87" s="15">
        <v>0.96133645821584501</v>
      </c>
      <c r="G87" s="15">
        <v>0.97570665612731799</v>
      </c>
      <c r="H87" s="15">
        <v>0.97396550328241804</v>
      </c>
      <c r="I87" s="15">
        <v>0.98076275349361097</v>
      </c>
      <c r="J87" s="15">
        <v>0.96428906294410499</v>
      </c>
      <c r="K87" s="15">
        <v>0.96619648089065102</v>
      </c>
      <c r="L87" s="15">
        <v>0.96871840087135097</v>
      </c>
      <c r="M87" s="15">
        <v>0.974480168260209</v>
      </c>
      <c r="N87" s="15">
        <v>0.97068527528734105</v>
      </c>
      <c r="O87" s="15">
        <v>0.99330211460996698</v>
      </c>
      <c r="P87" s="15">
        <v>0.99556258128335096</v>
      </c>
      <c r="Q87" s="15">
        <v>0.97517337952002003</v>
      </c>
      <c r="R87" s="15">
        <v>0.98320045728927197</v>
      </c>
      <c r="S87" s="15">
        <v>0.978538614337501</v>
      </c>
      <c r="T87" s="15">
        <v>1</v>
      </c>
      <c r="U87" s="15">
        <v>1.00205688542367</v>
      </c>
      <c r="V87" s="15">
        <v>0.997289606706801</v>
      </c>
      <c r="W87" s="15">
        <v>0.98947875135700603</v>
      </c>
      <c r="X87" s="15">
        <v>0.99353398491241796</v>
      </c>
      <c r="Z87" s="13"/>
      <c r="AA87" s="13"/>
    </row>
    <row r="88" spans="1:27" x14ac:dyDescent="0.15">
      <c r="A88" s="4">
        <v>86</v>
      </c>
      <c r="B88" s="6" t="s">
        <v>128</v>
      </c>
      <c r="C88" s="15">
        <v>0.88799173817638</v>
      </c>
      <c r="D88" s="15">
        <v>0.901403517913272</v>
      </c>
      <c r="E88" s="15">
        <v>0.89877069477137905</v>
      </c>
      <c r="F88" s="15">
        <v>0.90239154674660305</v>
      </c>
      <c r="G88" s="15">
        <v>0.91939041147812905</v>
      </c>
      <c r="H88" s="15">
        <v>0.91778562622770998</v>
      </c>
      <c r="I88" s="15">
        <v>0.92273248785186301</v>
      </c>
      <c r="J88" s="15">
        <v>0.92927857165668903</v>
      </c>
      <c r="K88" s="15">
        <v>0.93504162808995706</v>
      </c>
      <c r="L88" s="15">
        <v>0.94086266323765599</v>
      </c>
      <c r="M88" s="15">
        <v>0.96072335525075303</v>
      </c>
      <c r="N88" s="15">
        <v>0.97312450565027198</v>
      </c>
      <c r="O88" s="15">
        <v>0.98596737920588695</v>
      </c>
      <c r="P88" s="15">
        <v>0.98211136831729196</v>
      </c>
      <c r="Q88" s="15">
        <v>0.98846485730997202</v>
      </c>
      <c r="R88" s="15">
        <v>0.99393692943531697</v>
      </c>
      <c r="S88" s="15">
        <v>1.0011445378819499</v>
      </c>
      <c r="T88" s="15">
        <v>1</v>
      </c>
      <c r="U88" s="15">
        <v>1.0044132952515701</v>
      </c>
      <c r="V88" s="15">
        <v>1.0038331288973601</v>
      </c>
      <c r="W88" s="15">
        <v>1.0009592205551701</v>
      </c>
      <c r="X88" s="15">
        <v>1.0120667919123301</v>
      </c>
      <c r="Z88" s="13"/>
      <c r="AA88" s="13"/>
    </row>
    <row r="89" spans="1:27" x14ac:dyDescent="0.15">
      <c r="A89" s="4">
        <v>87</v>
      </c>
      <c r="B89" s="6" t="s">
        <v>129</v>
      </c>
      <c r="C89" s="15">
        <v>0.86261230080614604</v>
      </c>
      <c r="D89" s="15">
        <v>0.87039353306585299</v>
      </c>
      <c r="E89" s="15">
        <v>0.87212432865052703</v>
      </c>
      <c r="F89" s="15">
        <v>0.88904091301653199</v>
      </c>
      <c r="G89" s="15">
        <v>0.886396421779576</v>
      </c>
      <c r="H89" s="15">
        <v>0.89321178369939302</v>
      </c>
      <c r="I89" s="15">
        <v>0.88887572656273806</v>
      </c>
      <c r="J89" s="15">
        <v>0.88829166568045703</v>
      </c>
      <c r="K89" s="15">
        <v>0.92538424224387905</v>
      </c>
      <c r="L89" s="15">
        <v>0.92103313104089701</v>
      </c>
      <c r="M89" s="15">
        <v>0.90129249296099401</v>
      </c>
      <c r="N89" s="15">
        <v>0.921261303393206</v>
      </c>
      <c r="O89" s="15">
        <v>0.96387564226174505</v>
      </c>
      <c r="P89" s="15">
        <v>0.96098551739127003</v>
      </c>
      <c r="Q89" s="15">
        <v>0.97464687936328698</v>
      </c>
      <c r="R89" s="15">
        <v>0.99635454460520101</v>
      </c>
      <c r="S89" s="15">
        <v>0.99828315082233299</v>
      </c>
      <c r="T89" s="15">
        <v>1</v>
      </c>
      <c r="U89" s="15">
        <v>0.99993450732935196</v>
      </c>
      <c r="V89" s="15">
        <v>1.01721635081485</v>
      </c>
      <c r="W89" s="15">
        <v>1.0166508962934</v>
      </c>
      <c r="X89" s="15">
        <v>1.0424359078990699</v>
      </c>
      <c r="Z89" s="13"/>
      <c r="AA89" s="13"/>
    </row>
    <row r="90" spans="1:27" x14ac:dyDescent="0.15">
      <c r="A90" s="4">
        <v>88</v>
      </c>
      <c r="B90" s="6" t="s">
        <v>130</v>
      </c>
      <c r="C90" s="15">
        <v>0.86010915810911803</v>
      </c>
      <c r="D90" s="15">
        <v>0.86860316409171301</v>
      </c>
      <c r="E90" s="15">
        <v>0.86960578774405894</v>
      </c>
      <c r="F90" s="15">
        <v>0.87352765904190999</v>
      </c>
      <c r="G90" s="15">
        <v>0.89056597914503099</v>
      </c>
      <c r="H90" s="15">
        <v>0.89561841806477205</v>
      </c>
      <c r="I90" s="15">
        <v>0.89720090677702702</v>
      </c>
      <c r="J90" s="15">
        <v>0.89808467744457399</v>
      </c>
      <c r="K90" s="15">
        <v>0.913582945711922</v>
      </c>
      <c r="L90" s="15">
        <v>0.923867987195653</v>
      </c>
      <c r="M90" s="15">
        <v>0.93350081782212802</v>
      </c>
      <c r="N90" s="15">
        <v>0.92981413139341995</v>
      </c>
      <c r="O90" s="15">
        <v>0.94744976129611602</v>
      </c>
      <c r="P90" s="15">
        <v>0.96446701536637403</v>
      </c>
      <c r="Q90" s="15">
        <v>0.95964714221619396</v>
      </c>
      <c r="R90" s="15">
        <v>0.95962973333273704</v>
      </c>
      <c r="S90" s="15">
        <v>0.98315071712959401</v>
      </c>
      <c r="T90" s="15">
        <v>1</v>
      </c>
      <c r="U90" s="15">
        <v>1.0146474276816799</v>
      </c>
      <c r="V90" s="15">
        <v>0.99992257117670402</v>
      </c>
      <c r="W90" s="15">
        <v>0.99887317822073496</v>
      </c>
      <c r="X90" s="15">
        <v>1.01071089782932</v>
      </c>
      <c r="Z90" s="13"/>
      <c r="AA90" s="13"/>
    </row>
    <row r="91" spans="1:27" x14ac:dyDescent="0.15">
      <c r="A91" s="4">
        <v>89</v>
      </c>
      <c r="B91" s="6" t="s">
        <v>131</v>
      </c>
      <c r="C91" s="15">
        <v>0.89330303041751602</v>
      </c>
      <c r="D91" s="15">
        <v>0.90165467242055097</v>
      </c>
      <c r="E91" s="15">
        <v>0.90589542497540099</v>
      </c>
      <c r="F91" s="15">
        <v>0.90620231861949296</v>
      </c>
      <c r="G91" s="15">
        <v>0.91729348176368497</v>
      </c>
      <c r="H91" s="15">
        <v>0.92671715272497002</v>
      </c>
      <c r="I91" s="15">
        <v>0.93462246774527902</v>
      </c>
      <c r="J91" s="15">
        <v>0.94402863303531603</v>
      </c>
      <c r="K91" s="15">
        <v>0.95725696196670396</v>
      </c>
      <c r="L91" s="15">
        <v>0.96183881225531298</v>
      </c>
      <c r="M91" s="15">
        <v>0.97567096817391696</v>
      </c>
      <c r="N91" s="15">
        <v>0.96695483050359499</v>
      </c>
      <c r="O91" s="15">
        <v>0.97564425650478104</v>
      </c>
      <c r="P91" s="15">
        <v>0.98909191179507405</v>
      </c>
      <c r="Q91" s="15">
        <v>0.99054081409808203</v>
      </c>
      <c r="R91" s="15">
        <v>0.99217943916681695</v>
      </c>
      <c r="S91" s="15">
        <v>0.99770657688153197</v>
      </c>
      <c r="T91" s="15">
        <v>1</v>
      </c>
      <c r="U91" s="15">
        <v>1.0026061243562201</v>
      </c>
      <c r="V91" s="15">
        <v>1.0213701046842401</v>
      </c>
      <c r="W91" s="15">
        <v>1.0194028647862301</v>
      </c>
      <c r="X91" s="15">
        <v>1.02311256619144</v>
      </c>
      <c r="Z91" s="13"/>
      <c r="AA91" s="13"/>
    </row>
    <row r="92" spans="1:27" x14ac:dyDescent="0.15">
      <c r="A92" s="4">
        <v>90</v>
      </c>
      <c r="B92" s="6" t="s">
        <v>132</v>
      </c>
      <c r="C92" s="15">
        <v>0.93144641595677602</v>
      </c>
      <c r="D92" s="15">
        <v>0.943735591439397</v>
      </c>
      <c r="E92" s="15">
        <v>0.93795082374799399</v>
      </c>
      <c r="F92" s="15">
        <v>0.94643289570547995</v>
      </c>
      <c r="G92" s="15">
        <v>0.94416930566499602</v>
      </c>
      <c r="H92" s="15">
        <v>0.94263693130349702</v>
      </c>
      <c r="I92" s="15">
        <v>0.95748707202057104</v>
      </c>
      <c r="J92" s="15">
        <v>0.96268614345591297</v>
      </c>
      <c r="K92" s="15">
        <v>0.95991456328817204</v>
      </c>
      <c r="L92" s="15">
        <v>0.96190820917788999</v>
      </c>
      <c r="M92" s="15">
        <v>0.97014699672925298</v>
      </c>
      <c r="N92" s="15">
        <v>0.97783850519749504</v>
      </c>
      <c r="O92" s="15">
        <v>0.988341007991</v>
      </c>
      <c r="P92" s="15">
        <v>0.98417683734323502</v>
      </c>
      <c r="Q92" s="15">
        <v>0.96892017680433995</v>
      </c>
      <c r="R92" s="15">
        <v>0.98511207269231404</v>
      </c>
      <c r="S92" s="15">
        <v>0.99540633142577295</v>
      </c>
      <c r="T92" s="15">
        <v>1</v>
      </c>
      <c r="U92" s="15">
        <v>0.99248701670773498</v>
      </c>
      <c r="V92" s="15">
        <v>0.99609625834442195</v>
      </c>
      <c r="W92" s="15">
        <v>0.99359943973885601</v>
      </c>
      <c r="X92" s="15">
        <v>1.00481837822301</v>
      </c>
      <c r="Z92" s="13"/>
      <c r="AA92" s="13"/>
    </row>
    <row r="93" spans="1:27" x14ac:dyDescent="0.15">
      <c r="A93" s="4">
        <v>91</v>
      </c>
      <c r="B93" s="6" t="s">
        <v>133</v>
      </c>
      <c r="C93" s="15">
        <v>0.95024794440200899</v>
      </c>
      <c r="D93" s="15">
        <v>0.976838454154066</v>
      </c>
      <c r="E93" s="15">
        <v>0.96686615645473895</v>
      </c>
      <c r="F93" s="15">
        <v>0.96886435318467301</v>
      </c>
      <c r="G93" s="15">
        <v>0.981043380303672</v>
      </c>
      <c r="H93" s="15">
        <v>0.98675263416779901</v>
      </c>
      <c r="I93" s="15">
        <v>1.00829166462437</v>
      </c>
      <c r="J93" s="15">
        <v>0.98739558058259402</v>
      </c>
      <c r="K93" s="15">
        <v>0.99557421040974203</v>
      </c>
      <c r="L93" s="15">
        <v>0.999738635388848</v>
      </c>
      <c r="M93" s="15">
        <v>1.0081478115161799</v>
      </c>
      <c r="N93" s="15">
        <v>1.01132927890128</v>
      </c>
      <c r="O93" s="15">
        <v>1.0316557908522399</v>
      </c>
      <c r="P93" s="15">
        <v>1.0142249986130001</v>
      </c>
      <c r="Q93" s="15">
        <v>1.00312187532141</v>
      </c>
      <c r="R93" s="15">
        <v>1.0155420903154799</v>
      </c>
      <c r="S93" s="15">
        <v>1.01195360568889</v>
      </c>
      <c r="T93" s="15">
        <v>1</v>
      </c>
      <c r="U93" s="15">
        <v>0.99590273297655796</v>
      </c>
      <c r="V93" s="15">
        <v>0.97366518156802595</v>
      </c>
      <c r="W93" s="15">
        <v>0.953296634700732</v>
      </c>
      <c r="X93" s="15">
        <v>0.96048702606264802</v>
      </c>
      <c r="Z93" s="13"/>
      <c r="AA93" s="13"/>
    </row>
    <row r="94" spans="1:27" x14ac:dyDescent="0.15">
      <c r="A94" s="4">
        <v>92</v>
      </c>
      <c r="B94" s="6" t="s">
        <v>134</v>
      </c>
      <c r="C94" s="15">
        <v>0.91631958326691298</v>
      </c>
      <c r="D94" s="15">
        <v>0.92911626490154098</v>
      </c>
      <c r="E94" s="15">
        <v>0.93236688603351303</v>
      </c>
      <c r="F94" s="15">
        <v>0.94131651407107797</v>
      </c>
      <c r="G94" s="15">
        <v>0.95428473661760205</v>
      </c>
      <c r="H94" s="15">
        <v>0.95639060022145606</v>
      </c>
      <c r="I94" s="15">
        <v>0.96201580807110998</v>
      </c>
      <c r="J94" s="15">
        <v>0.95452021913165896</v>
      </c>
      <c r="K94" s="15">
        <v>0.96461868944873896</v>
      </c>
      <c r="L94" s="15">
        <v>0.96496065489111105</v>
      </c>
      <c r="M94" s="15">
        <v>0.97811402081368204</v>
      </c>
      <c r="N94" s="15">
        <v>0.99180638493875894</v>
      </c>
      <c r="O94" s="15">
        <v>1.00212230727281</v>
      </c>
      <c r="P94" s="15">
        <v>0.999792713157307</v>
      </c>
      <c r="Q94" s="15">
        <v>0.99533815037239504</v>
      </c>
      <c r="R94" s="15">
        <v>1.0057684208714299</v>
      </c>
      <c r="S94" s="15">
        <v>1.00241284476582</v>
      </c>
      <c r="T94" s="15">
        <v>1</v>
      </c>
      <c r="U94" s="15">
        <v>1.0005310183648699</v>
      </c>
      <c r="V94" s="15">
        <v>0.973691225952108</v>
      </c>
      <c r="W94" s="15">
        <v>0.965824156792918</v>
      </c>
      <c r="X94" s="15">
        <v>0.97662522099872096</v>
      </c>
      <c r="Z94" s="13"/>
      <c r="AA94" s="13"/>
    </row>
    <row r="95" spans="1:27" x14ac:dyDescent="0.15">
      <c r="A95" s="4">
        <v>93</v>
      </c>
      <c r="B95" s="6" t="s">
        <v>135</v>
      </c>
      <c r="C95" s="15">
        <v>0.88382115358465096</v>
      </c>
      <c r="D95" s="15">
        <v>0.89667678881390001</v>
      </c>
      <c r="E95" s="15">
        <v>0.89687452581919802</v>
      </c>
      <c r="F95" s="15">
        <v>0.90933511741297002</v>
      </c>
      <c r="G95" s="15">
        <v>0.91434266847040202</v>
      </c>
      <c r="H95" s="15">
        <v>0.92078108000755299</v>
      </c>
      <c r="I95" s="15">
        <v>0.92629186209342396</v>
      </c>
      <c r="J95" s="15">
        <v>0.92083641173217901</v>
      </c>
      <c r="K95" s="15">
        <v>0.93571435982303497</v>
      </c>
      <c r="L95" s="15">
        <v>0.94040338165368897</v>
      </c>
      <c r="M95" s="15">
        <v>0.95047669590623995</v>
      </c>
      <c r="N95" s="15">
        <v>0.95923412550172404</v>
      </c>
      <c r="O95" s="15">
        <v>0.97458213084938194</v>
      </c>
      <c r="P95" s="15">
        <v>0.96638334614674404</v>
      </c>
      <c r="Q95" s="15">
        <v>0.97005965189755705</v>
      </c>
      <c r="R95" s="15">
        <v>0.98884365111847705</v>
      </c>
      <c r="S95" s="15">
        <v>0.99332810797065496</v>
      </c>
      <c r="T95" s="15">
        <v>1</v>
      </c>
      <c r="U95" s="15">
        <v>1.01380596078705</v>
      </c>
      <c r="V95" s="15">
        <v>0.99488066764208105</v>
      </c>
      <c r="W95" s="15">
        <v>0.98439958951578199</v>
      </c>
      <c r="X95" s="15">
        <v>1.0071544208526</v>
      </c>
      <c r="Z95" s="13"/>
      <c r="AA95" s="13"/>
    </row>
    <row r="96" spans="1:27" x14ac:dyDescent="0.15">
      <c r="A96" s="4">
        <v>94</v>
      </c>
      <c r="B96" s="6" t="s">
        <v>136</v>
      </c>
      <c r="C96" s="15">
        <v>1.01119582677841</v>
      </c>
      <c r="D96" s="15">
        <v>1.0191679325919001</v>
      </c>
      <c r="E96" s="15">
        <v>1.01202043068114</v>
      </c>
      <c r="F96" s="15">
        <v>1.0159020510657499</v>
      </c>
      <c r="G96" s="15">
        <v>1.0166448288585299</v>
      </c>
      <c r="H96" s="15">
        <v>1.0163610358849799</v>
      </c>
      <c r="I96" s="15">
        <v>1.01246336550688</v>
      </c>
      <c r="J96" s="15">
        <v>1.0071489057887599</v>
      </c>
      <c r="K96" s="15">
        <v>1.0110556067027301</v>
      </c>
      <c r="L96" s="15">
        <v>1.01483978895397</v>
      </c>
      <c r="M96" s="15">
        <v>1.02135864394168</v>
      </c>
      <c r="N96" s="15">
        <v>1.0111830747902799</v>
      </c>
      <c r="O96" s="15">
        <v>1.01416045293126</v>
      </c>
      <c r="P96" s="15">
        <v>1.0069011323360799</v>
      </c>
      <c r="Q96" s="15">
        <v>1.004406531124</v>
      </c>
      <c r="R96" s="15">
        <v>1.0043863191765099</v>
      </c>
      <c r="S96" s="15">
        <v>1.0012671207759001</v>
      </c>
      <c r="T96" s="15">
        <v>1</v>
      </c>
      <c r="U96" s="15">
        <v>1.0024253917304899</v>
      </c>
      <c r="V96" s="15">
        <v>0.99444837028093502</v>
      </c>
      <c r="W96" s="15">
        <v>0.98680151620810996</v>
      </c>
      <c r="X96" s="15">
        <v>0.99391408070569898</v>
      </c>
      <c r="Z96" s="13"/>
      <c r="AA96" s="13"/>
    </row>
    <row r="97" spans="1:27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>
        <v>0.98053375108965102</v>
      </c>
      <c r="J97" s="15">
        <v>0.97497208956630699</v>
      </c>
      <c r="K97" s="15">
        <v>0.97478990837187895</v>
      </c>
      <c r="L97" s="15">
        <v>0.97349590558152699</v>
      </c>
      <c r="M97" s="15">
        <v>0.97615339692671499</v>
      </c>
      <c r="N97" s="15">
        <v>0.96330507397300502</v>
      </c>
      <c r="O97" s="15">
        <v>0.97526673470420999</v>
      </c>
      <c r="P97" s="15">
        <v>0.97626124422190497</v>
      </c>
      <c r="Q97" s="15">
        <v>0.98357320091508604</v>
      </c>
      <c r="R97" s="15">
        <v>0.99182451417549999</v>
      </c>
      <c r="S97" s="15">
        <v>0.99538688204514802</v>
      </c>
      <c r="T97" s="15">
        <v>1</v>
      </c>
      <c r="U97" s="15">
        <v>1.0061709571120501</v>
      </c>
      <c r="V97" s="15">
        <v>1.00242842913923</v>
      </c>
      <c r="W97" s="15">
        <v>0.99857633945202295</v>
      </c>
      <c r="X97" s="15">
        <v>1.0071588196624901</v>
      </c>
      <c r="Z97" s="13"/>
      <c r="AA97" s="13"/>
    </row>
    <row r="98" spans="1:27" x14ac:dyDescent="0.15">
      <c r="A98" s="4">
        <v>96</v>
      </c>
      <c r="B98" s="6" t="s">
        <v>138</v>
      </c>
      <c r="C98" s="15">
        <v>0.99926934765793796</v>
      </c>
      <c r="D98" s="15">
        <v>1.0236988387514401</v>
      </c>
      <c r="E98" s="15">
        <v>1.00993509896226</v>
      </c>
      <c r="F98" s="15">
        <v>1.0044946518831599</v>
      </c>
      <c r="G98" s="15">
        <v>0.99921247541325398</v>
      </c>
      <c r="H98" s="15">
        <v>1.0028602980907599</v>
      </c>
      <c r="I98" s="15">
        <v>1.00158202163551</v>
      </c>
      <c r="J98" s="15">
        <v>0.99997129973920496</v>
      </c>
      <c r="K98" s="15">
        <v>1.0035997471112901</v>
      </c>
      <c r="L98" s="15">
        <v>1.0029154345646101</v>
      </c>
      <c r="M98" s="15">
        <v>1.0072420242570601</v>
      </c>
      <c r="N98" s="15">
        <v>0.98988481839619202</v>
      </c>
      <c r="O98" s="15">
        <v>1.00717972076156</v>
      </c>
      <c r="P98" s="15">
        <v>0.99710056251449597</v>
      </c>
      <c r="Q98" s="15">
        <v>0.98750870834968596</v>
      </c>
      <c r="R98" s="15">
        <v>0.99653947229933704</v>
      </c>
      <c r="S98" s="15">
        <v>0.997173290812846</v>
      </c>
      <c r="T98" s="15">
        <v>1</v>
      </c>
      <c r="U98" s="15">
        <v>1.01390155108639</v>
      </c>
      <c r="V98" s="15">
        <v>1.0062142091294399</v>
      </c>
      <c r="W98" s="15">
        <v>1.0010539456820799</v>
      </c>
      <c r="X98" s="15">
        <v>1.00994436849369</v>
      </c>
      <c r="Z98" s="13"/>
      <c r="AA98" s="13"/>
    </row>
    <row r="99" spans="1:27" x14ac:dyDescent="0.15">
      <c r="A99" s="4">
        <v>97</v>
      </c>
      <c r="B99" s="6" t="s">
        <v>139</v>
      </c>
      <c r="C99" s="15">
        <v>0.90380404746516296</v>
      </c>
      <c r="D99" s="15">
        <v>0.90715604161655605</v>
      </c>
      <c r="E99" s="15">
        <v>0.91013015239163597</v>
      </c>
      <c r="F99" s="15">
        <v>0.91482302428196205</v>
      </c>
      <c r="G99" s="15">
        <v>0.91901800738228701</v>
      </c>
      <c r="H99" s="15">
        <v>0.91940498879619603</v>
      </c>
      <c r="I99" s="15">
        <v>0.92496556108207095</v>
      </c>
      <c r="J99" s="15">
        <v>0.93806396726372498</v>
      </c>
      <c r="K99" s="15">
        <v>0.940260501450077</v>
      </c>
      <c r="L99" s="15">
        <v>0.948921736195382</v>
      </c>
      <c r="M99" s="15">
        <v>0.96915858070179295</v>
      </c>
      <c r="N99" s="15">
        <v>0.94409604133319502</v>
      </c>
      <c r="O99" s="15">
        <v>0.96007107082101495</v>
      </c>
      <c r="P99" s="15">
        <v>0.96783079117844295</v>
      </c>
      <c r="Q99" s="15">
        <v>0.97010680093236801</v>
      </c>
      <c r="R99" s="15">
        <v>0.979256118940943</v>
      </c>
      <c r="S99" s="15">
        <v>1.0086314765209501</v>
      </c>
      <c r="T99" s="15">
        <v>1</v>
      </c>
      <c r="U99" s="15">
        <v>0.99847205413153395</v>
      </c>
      <c r="V99" s="15">
        <v>1.00447425095884</v>
      </c>
      <c r="W99" s="15">
        <v>1.00480500617275</v>
      </c>
      <c r="X99" s="15">
        <v>1.02206849159388</v>
      </c>
      <c r="Z99" s="13"/>
      <c r="AA99" s="13"/>
    </row>
    <row r="100" spans="1:27" x14ac:dyDescent="0.15">
      <c r="A100" s="4">
        <v>98</v>
      </c>
      <c r="B100" s="6" t="s">
        <v>140</v>
      </c>
      <c r="C100" s="15">
        <v>0.89962939410067999</v>
      </c>
      <c r="D100" s="15">
        <v>0.92606412803124705</v>
      </c>
      <c r="E100" s="15">
        <v>0.92076332331050603</v>
      </c>
      <c r="F100" s="15">
        <v>0.92600150316541496</v>
      </c>
      <c r="G100" s="15">
        <v>0.92916059982490296</v>
      </c>
      <c r="H100" s="15">
        <v>0.93569280738892502</v>
      </c>
      <c r="I100" s="15">
        <v>0.947633805570536</v>
      </c>
      <c r="J100" s="15">
        <v>0.95057554787425003</v>
      </c>
      <c r="K100" s="15">
        <v>0.972205731343871</v>
      </c>
      <c r="L100" s="15">
        <v>0.96360785874884902</v>
      </c>
      <c r="M100" s="15">
        <v>0.96824984663892699</v>
      </c>
      <c r="N100" s="15">
        <v>0.96936031509203602</v>
      </c>
      <c r="O100" s="15">
        <v>0.98265888692474201</v>
      </c>
      <c r="P100" s="15">
        <v>0.977522684899362</v>
      </c>
      <c r="Q100" s="15">
        <v>0.98775668564433095</v>
      </c>
      <c r="R100" s="15">
        <v>0.99109550020771697</v>
      </c>
      <c r="S100" s="15">
        <v>0.99907979729587004</v>
      </c>
      <c r="T100" s="15">
        <v>1</v>
      </c>
      <c r="U100" s="15">
        <v>1.0025313877122499</v>
      </c>
      <c r="V100" s="15">
        <v>0.99983611789193705</v>
      </c>
      <c r="W100" s="15">
        <v>0.99511700595574604</v>
      </c>
      <c r="X100" s="15">
        <v>1.00366870257052</v>
      </c>
      <c r="Z100" s="13"/>
      <c r="AA100" s="13"/>
    </row>
    <row r="101" spans="1:27" x14ac:dyDescent="0.15">
      <c r="A101" s="4">
        <v>99</v>
      </c>
      <c r="B101" s="6" t="s">
        <v>143</v>
      </c>
      <c r="C101" s="15">
        <v>0.92011348428607498</v>
      </c>
      <c r="D101" s="15">
        <v>0.92451782908411495</v>
      </c>
      <c r="E101" s="15">
        <v>0.93397980873115505</v>
      </c>
      <c r="F101" s="15">
        <v>0.93733762198605097</v>
      </c>
      <c r="G101" s="15">
        <v>0.94757729558305004</v>
      </c>
      <c r="H101" s="15">
        <v>0.95304248508160605</v>
      </c>
      <c r="I101" s="15">
        <v>0.96386245744110199</v>
      </c>
      <c r="J101" s="15">
        <v>0.96863877315049596</v>
      </c>
      <c r="K101" s="15">
        <v>0.97718244359994999</v>
      </c>
      <c r="L101" s="15">
        <v>0.97895697949785998</v>
      </c>
      <c r="M101" s="15">
        <v>0.98791161542943495</v>
      </c>
      <c r="N101" s="15">
        <v>0.99350832226362995</v>
      </c>
      <c r="O101" s="15">
        <v>1.0131890032020101</v>
      </c>
      <c r="P101" s="15">
        <v>1.00095045802719</v>
      </c>
      <c r="Q101" s="15">
        <v>1.0050400700007001</v>
      </c>
      <c r="R101" s="15">
        <v>1.00285814462506</v>
      </c>
      <c r="S101" s="15">
        <v>1.00730098625522</v>
      </c>
      <c r="T101" s="15">
        <v>1</v>
      </c>
      <c r="U101" s="15">
        <v>1.0124332714606501</v>
      </c>
      <c r="V101" s="15">
        <v>1.0051333748198401</v>
      </c>
      <c r="W101" s="15">
        <v>1.0114856263504299</v>
      </c>
      <c r="X101" s="15">
        <v>1.01694256442676</v>
      </c>
      <c r="Z101" s="13"/>
      <c r="AA101" s="13"/>
    </row>
    <row r="102" spans="1:27" x14ac:dyDescent="0.15">
      <c r="A102" s="4">
        <v>100</v>
      </c>
      <c r="B102" s="6" t="s">
        <v>142</v>
      </c>
      <c r="C102" s="15">
        <v>0.95967421443480905</v>
      </c>
      <c r="D102" s="15">
        <v>0.97692340103051201</v>
      </c>
      <c r="E102" s="15">
        <v>0.96986040884204805</v>
      </c>
      <c r="F102" s="15">
        <v>0.98033619149203499</v>
      </c>
      <c r="G102" s="15">
        <v>0.98583091994690397</v>
      </c>
      <c r="H102" s="15">
        <v>0.99381692066693395</v>
      </c>
      <c r="I102" s="15">
        <v>1.0041221832576701</v>
      </c>
      <c r="J102" s="15">
        <v>1.0128799146132501</v>
      </c>
      <c r="K102" s="15">
        <v>1.02167272484275</v>
      </c>
      <c r="L102" s="15">
        <v>1.0240102268312199</v>
      </c>
      <c r="M102" s="15">
        <v>1.0319761119520201</v>
      </c>
      <c r="N102" s="15">
        <v>1.0494642656839499</v>
      </c>
      <c r="O102" s="15">
        <v>1.0370519017069399</v>
      </c>
      <c r="P102" s="15">
        <v>1.02505930387977</v>
      </c>
      <c r="Q102" s="15">
        <v>1.0044893681598901</v>
      </c>
      <c r="R102" s="15">
        <v>1.0050320581657399</v>
      </c>
      <c r="S102" s="15">
        <v>1.0075013546175</v>
      </c>
      <c r="T102" s="15">
        <v>1</v>
      </c>
      <c r="U102" s="15">
        <v>0.98870273678387499</v>
      </c>
      <c r="V102" s="15">
        <v>0.97695903987798804</v>
      </c>
      <c r="W102" s="15">
        <v>0.97065203758165997</v>
      </c>
      <c r="X102" s="15">
        <v>0.97914106915335997</v>
      </c>
      <c r="Z102" s="13"/>
      <c r="AA102" s="13"/>
    </row>
    <row r="103" spans="1:27" x14ac:dyDescent="0.15">
      <c r="A103" s="4"/>
      <c r="B103" s="6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Z103" s="13"/>
      <c r="AA103" s="13"/>
    </row>
    <row r="104" spans="1:27" x14ac:dyDescent="0.15">
      <c r="A104" s="4"/>
      <c r="B104" s="12" t="s">
        <v>154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 spans="1:27" x14ac:dyDescent="0.15">
      <c r="A105" s="4">
        <v>201</v>
      </c>
      <c r="B105" s="9" t="s">
        <v>10</v>
      </c>
      <c r="C105" s="15">
        <f t="array" ref="C105">D105/EXP(SUM((DS!$C$3:$C$102)*0.5*(WL!C$3:C$102/WL!C105+WL!D$3:D$102/WL!D105)*IFERROR(LN(D$3:D$102/C$3:C$102),0)))</f>
        <v>0.91486652894283793</v>
      </c>
      <c r="D105" s="15">
        <f t="array" ref="D105">E105/EXP(SUM((DS!$C$3:$C$102)*0.5*(WL!D$3:D$102/WL!D105+WL!E$3:E$102/WL!E105)*IFERROR(LN(E$3:E$102/D$3:D$102),0)))</f>
        <v>0.92681042305720485</v>
      </c>
      <c r="E105" s="15">
        <f t="array" ref="E105">F105/EXP(SUM((DS!$C$3:$C$102)*0.5*(WL!E$3:E$102/WL!E105+WL!F$3:F$102/WL!F105)*IFERROR(LN(F$3:F$102/E$3:E$102),0)))</f>
        <v>0.92597409151259524</v>
      </c>
      <c r="F105" s="15">
        <f t="array" ref="F105">G105/EXP(SUM((DS!$C$3:$C$102)*0.5*(WL!F$3:F$102/WL!F105+WL!G$3:G$102/WL!G105)*IFERROR(LN(G$3:G$102/F$3:F$102),0)))</f>
        <v>0.93076036004936691</v>
      </c>
      <c r="G105" s="15">
        <f t="array" ref="G105">H105/EXP(SUM((DS!$C$3:$C$102)*0.5*(WL!G$3:G$102/WL!G105+WL!H$3:H$102/WL!H105)*IFERROR(LN(H$3:H$102/G$3:G$102),0)))</f>
        <v>0.93740408137532305</v>
      </c>
      <c r="H105" s="15">
        <f t="array" ref="H105">I105/EXP(SUM((DS!$C$3:$C$102)*0.5*(WL!H$3:H$102/WL!H105+WL!I$3:I$102/WL!I105)*IFERROR(LN(I$3:I$102/H$3:H$102),0)))</f>
        <v>0.94188365475349756</v>
      </c>
      <c r="I105" s="15">
        <f t="array" ref="I105">J105/EXP(SUM((DS!$C$3:$C$102)*0.5*(WL!I$3:I$102/WL!I105+WL!J$3:J$102/WL!J105)*IFERROR(LN(J$3:J$102/I$3:I$102),0)))</f>
        <v>0.95201903051203918</v>
      </c>
      <c r="J105" s="15">
        <f t="array" ref="J105">K105/EXP(SUM((DS!$C$3:$C$102)*0.5*(WL!J$3:J$102/WL!J105+WL!K$3:K$102/WL!K105)*IFERROR(LN(K$3:K$102/J$3:J$102),0)))</f>
        <v>0.95134683375662588</v>
      </c>
      <c r="K105" s="15">
        <f t="array" ref="K105">L105/EXP(SUM((DS!$C$3:$C$102)*0.5*(WL!K$3:K$102/WL!K105+WL!L$3:L$102/WL!L105)*IFERROR(LN(L$3:L$102/K$3:K$102),0)))</f>
        <v>0.95759188872193468</v>
      </c>
      <c r="L105" s="15">
        <f t="array" ref="L105">M105/EXP(SUM((DS!$C$3:$C$102)*0.5*(WL!L$3:L$102/WL!L105+WL!M$3:M$102/WL!M105)*IFERROR(LN(M$3:M$102/L$3:L$102),0)))</f>
        <v>0.96096966033704179</v>
      </c>
      <c r="M105" s="15">
        <f t="array" ref="M105">N105/EXP(SUM((DS!$C$3:$C$102)*0.5*(WL!M$3:M$102/WL!M105+WL!N$3:N$102/WL!N105)*IFERROR(LN(N$3:N$102/M$3:M$102),0)))</f>
        <v>0.96916997005690231</v>
      </c>
      <c r="N105" s="15">
        <f t="array" ref="N105">O105/EXP(SUM((DS!$C$3:$C$102)*0.5*(WL!N$3:N$102/WL!N105+WL!O$3:O$102/WL!O105)*IFERROR(LN(O$3:O$102/N$3:N$102),0)))</f>
        <v>0.97648122398131454</v>
      </c>
      <c r="O105" s="15">
        <f t="array" ref="O105">P105/EXP(SUM((DS!$C$3:$C$102)*0.5*(WL!O$3:O$102/WL!O105+WL!P$3:P$102/WL!P105)*IFERROR(LN(P$3:P$102/O$3:O$102),0)))</f>
        <v>0.98878516662490379</v>
      </c>
      <c r="P105" s="15">
        <f t="array" ref="P105">Q105/EXP(SUM((DS!$C$3:$C$102)*0.5*(WL!P$3:P$102/WL!P105+WL!Q$3:Q$102/WL!Q105)*IFERROR(LN(Q$3:Q$102/P$3:P$102),0)))</f>
        <v>0.98667643172070663</v>
      </c>
      <c r="Q105" s="15">
        <f t="array" ref="Q105">R105/EXP(SUM((DS!$C$3:$C$102)*0.5*(WL!Q$3:Q$102/WL!Q105+WL!R$3:R$102/WL!R105)*IFERROR(LN(R$3:R$102/Q$3:Q$102),0)))</f>
        <v>0.98627496650315394</v>
      </c>
      <c r="R105" s="15">
        <f t="array" ref="R105">S105/EXP(SUM((DS!$C$3:$C$102)*0.5*(WL!R$3:R$102/WL!R105+WL!S$3:S$102/WL!S105)*IFERROR(LN(S$3:S$102/R$3:R$102),0)))</f>
        <v>0.99377391730184683</v>
      </c>
      <c r="S105" s="15">
        <f t="array" ref="S105">T105/EXP(SUM((DS!$C$3:$C$102)*0.5*(WL!S$3:S$102/WL!S105+WL!T$3:T$102/WL!T105)*IFERROR(LN(T$3:T$102/S$3:S$102),0)))</f>
        <v>0.99825907161426253</v>
      </c>
      <c r="T105" s="15">
        <v>1</v>
      </c>
      <c r="U105" s="15">
        <f t="array" ref="U105">T105*EXP(SUM((DS!$C$3:$C$102)*0.5*(WL!T$3:T$102/WL!T105+WL!U$3:U$102/WL!U105)*IFERROR(LN(U$3:U$102/T$3:T$102),0)))</f>
        <v>1.0063872055849998</v>
      </c>
      <c r="V105" s="15">
        <f t="array" ref="V105">U105*EXP(SUM((DS!$C$3:$C$102)*0.5*(WL!U$3:U$102/WL!U105+WL!V$3:V$102/WL!V105)*IFERROR(LN(V$3:V$102/U$3:U$102),0)))</f>
        <v>0.99828239423978582</v>
      </c>
      <c r="W105" s="15">
        <f t="array" ref="W105">V105*EXP(SUM((DS!$C$3:$C$102)*0.5*(WL!V$3:V$102/WL!V105+WL!W$3:W$102/WL!W105)*IFERROR(LN(W$3:W$102/V$3:V$102),0)))</f>
        <v>0.99524238236313933</v>
      </c>
      <c r="X105" s="15">
        <f t="array" ref="X105">W105*EXP(SUM((DS!$C$3:$C$102)*0.5*(WL!W$3:W$102/WL!W105+WL!X$3:X$102/WL!X105)*IFERROR(LN(X$3:X$102/W$3:W$102),0)))</f>
        <v>1.0063428405838268</v>
      </c>
      <c r="Z105" s="13"/>
    </row>
    <row r="106" spans="1:27" x14ac:dyDescent="0.15">
      <c r="A106" s="4">
        <v>202</v>
      </c>
      <c r="B106" s="9" t="s">
        <v>11</v>
      </c>
      <c r="C106" s="15">
        <f t="array" ref="C106">D106/EXP(SUM((DS!$D$3:$D$102)*0.5*(WL!C$3:C$102/WL!C106+WL!D$3:D$102/WL!D106)*IFERROR(LN(D$3:D$102/C$3:C$102),0)))</f>
        <v>0.91152544761903809</v>
      </c>
      <c r="D106" s="15">
        <f t="array" ref="D106">E106/EXP(SUM((DS!$D$3:$D$102)*0.5*(WL!D$3:D$102/WL!D106+WL!E$3:E$102/WL!E106)*IFERROR(LN(E$3:E$102/D$3:D$102),0)))</f>
        <v>0.92251723637172878</v>
      </c>
      <c r="E106" s="15">
        <f t="array" ref="E106">F106/EXP(SUM((DS!$D$3:$D$102)*0.5*(WL!E$3:E$102/WL!E106+WL!F$3:F$102/WL!F106)*IFERROR(LN(F$3:F$102/E$3:E$102),0)))</f>
        <v>0.92192210856649359</v>
      </c>
      <c r="F106" s="15">
        <f t="array" ref="F106">G106/EXP(SUM((DS!$D$3:$D$102)*0.5*(WL!F$3:F$102/WL!F106+WL!G$3:G$102/WL!G106)*IFERROR(LN(G$3:G$102/F$3:F$102),0)))</f>
        <v>0.9261199151421492</v>
      </c>
      <c r="G106" s="15">
        <f t="array" ref="G106">H106/EXP(SUM((DS!$D$3:$D$102)*0.5*(WL!G$3:G$102/WL!G106+WL!H$3:H$102/WL!H106)*IFERROR(LN(H$3:H$102/G$3:G$102),0)))</f>
        <v>0.93212266745850947</v>
      </c>
      <c r="H106" s="15">
        <f t="array" ref="H106">I106/EXP(SUM((DS!$D$3:$D$102)*0.5*(WL!H$3:H$102/WL!H106+WL!I$3:I$102/WL!I106)*IFERROR(LN(I$3:I$102/H$3:H$102),0)))</f>
        <v>0.93660830696745112</v>
      </c>
      <c r="I106" s="15">
        <f t="array" ref="I106">J106/EXP(SUM((DS!$D$3:$D$102)*0.5*(WL!I$3:I$102/WL!I106+WL!J$3:J$102/WL!J106)*IFERROR(LN(J$3:J$102/I$3:I$102),0)))</f>
        <v>0.94687372210351273</v>
      </c>
      <c r="J106" s="15">
        <f t="array" ref="J106">K106/EXP(SUM((DS!$D$3:$D$102)*0.5*(WL!J$3:J$102/WL!J106+WL!K$3:K$102/WL!K106)*IFERROR(LN(K$3:K$102/J$3:J$102),0)))</f>
        <v>0.94862525508571927</v>
      </c>
      <c r="K106" s="15">
        <f t="array" ref="K106">L106/EXP(SUM((DS!$D$3:$D$102)*0.5*(WL!K$3:K$102/WL!K106+WL!L$3:L$102/WL!L106)*IFERROR(LN(L$3:L$102/K$3:K$102),0)))</f>
        <v>0.95382998425498888</v>
      </c>
      <c r="L106" s="15">
        <f t="array" ref="L106">M106/EXP(SUM((DS!$D$3:$D$102)*0.5*(WL!L$3:L$102/WL!L106+WL!M$3:M$102/WL!M106)*IFERROR(LN(M$3:M$102/L$3:L$102),0)))</f>
        <v>0.95735674594429787</v>
      </c>
      <c r="M106" s="15">
        <f t="array" ref="M106">N106/EXP(SUM((DS!$D$3:$D$102)*0.5*(WL!M$3:M$102/WL!M106+WL!N$3:N$102/WL!N106)*IFERROR(LN(N$3:N$102/M$3:M$102),0)))</f>
        <v>0.96513294091843949</v>
      </c>
      <c r="N106" s="15">
        <f t="array" ref="N106">O106/EXP(SUM((DS!$D$3:$D$102)*0.5*(WL!N$3:N$102/WL!N106+WL!O$3:O$102/WL!O106)*IFERROR(LN(O$3:O$102/N$3:N$102),0)))</f>
        <v>0.97298817132063309</v>
      </c>
      <c r="O106" s="15">
        <f t="array" ref="O106">P106/EXP(SUM((DS!$D$3:$D$102)*0.5*(WL!O$3:O$102/WL!O106+WL!P$3:P$102/WL!P106)*IFERROR(LN(P$3:P$102/O$3:O$102),0)))</f>
        <v>0.98452991747451213</v>
      </c>
      <c r="P106" s="15">
        <f t="array" ref="P106">Q106/EXP(SUM((DS!$D$3:$D$102)*0.5*(WL!P$3:P$102/WL!P106+WL!Q$3:Q$102/WL!Q106)*IFERROR(LN(Q$3:Q$102/P$3:P$102),0)))</f>
        <v>0.98454754649437393</v>
      </c>
      <c r="Q106" s="15">
        <f t="array" ref="Q106">R106/EXP(SUM((DS!$D$3:$D$102)*0.5*(WL!Q$3:Q$102/WL!Q106+WL!R$3:R$102/WL!R106)*IFERROR(LN(R$3:R$102/Q$3:Q$102),0)))</f>
        <v>0.98479752467342063</v>
      </c>
      <c r="R106" s="15">
        <f t="array" ref="R106">S106/EXP(SUM((DS!$D$3:$D$102)*0.5*(WL!R$3:R$102/WL!R106+WL!S$3:S$102/WL!S106)*IFERROR(LN(S$3:S$102/R$3:R$102),0)))</f>
        <v>0.99087425072253654</v>
      </c>
      <c r="S106" s="15">
        <f t="array" ref="S106">T106/EXP(SUM((DS!$D$3:$D$102)*0.5*(WL!S$3:S$102/WL!S106+WL!T$3:T$102/WL!T106)*IFERROR(LN(T$3:T$102/S$3:S$102),0)))</f>
        <v>0.99701680933972503</v>
      </c>
      <c r="T106" s="15">
        <v>1</v>
      </c>
      <c r="U106" s="15">
        <f t="array" ref="U106">T106*EXP(SUM((DS!$D$3:$D$102)*0.5*(WL!T$3:T$102/WL!T106+WL!U$3:U$102/WL!U106)*IFERROR(LN(U$3:U$102/T$3:T$102),0)))</f>
        <v>1.0069940620994473</v>
      </c>
      <c r="V106" s="15">
        <f t="array" ref="V106">U106*EXP(SUM((DS!$D$3:$D$102)*0.5*(WL!U$3:U$102/WL!U106+WL!V$3:V$102/WL!V106)*IFERROR(LN(V$3:V$102/U$3:U$102),0)))</f>
        <v>1.0029237170528582</v>
      </c>
      <c r="W106" s="15">
        <f t="array" ref="W106">V106*EXP(SUM((DS!$D$3:$D$102)*0.5*(WL!V$3:V$102/WL!V106+WL!W$3:W$102/WL!W106)*IFERROR(LN(W$3:W$102/V$3:V$102),0)))</f>
        <v>1.0027447201059367</v>
      </c>
      <c r="X106" s="15">
        <f t="array" ref="X106">W106*EXP(SUM((DS!$D$3:$D$102)*0.5*(WL!W$3:W$102/WL!W106+WL!X$3:X$102/WL!X106)*IFERROR(LN(X$3:X$102/W$3:W$102),0)))</f>
        <v>1.0131726231831983</v>
      </c>
    </row>
    <row r="107" spans="1:27" x14ac:dyDescent="0.15">
      <c r="A107" s="4">
        <v>203</v>
      </c>
      <c r="B107" s="9" t="s">
        <v>12</v>
      </c>
      <c r="C107" s="15">
        <f t="array" ref="C107">D107/EXP(SUM((DS!$E$3:$E$102)*0.5*(WL!C$3:C$102/WL!C107+WL!D$3:D$102/WL!D107)*IFERROR(LN(D$3:D$102/C$3:C$102),0)))</f>
        <v>0.91059321239093471</v>
      </c>
      <c r="D107" s="15">
        <f t="array" ref="D107">E107/EXP(SUM((DS!$E$3:$E$102)*0.5*(WL!D$3:D$102/WL!D107+WL!E$3:E$102/WL!E107)*IFERROR(LN(E$3:E$102/D$3:D$102),0)))</f>
        <v>0.92265918672339764</v>
      </c>
      <c r="E107" s="15">
        <f t="array" ref="E107">F107/EXP(SUM((DS!$E$3:$E$102)*0.5*(WL!E$3:E$102/WL!E107+WL!F$3:F$102/WL!F107)*IFERROR(LN(F$3:F$102/E$3:E$102),0)))</f>
        <v>0.92203864818529302</v>
      </c>
      <c r="F107" s="15">
        <f t="array" ref="F107">G107/EXP(SUM((DS!$E$3:$E$102)*0.5*(WL!F$3:F$102/WL!F107+WL!G$3:G$102/WL!G107)*IFERROR(LN(G$3:G$102/F$3:F$102),0)))</f>
        <v>0.92513470402787246</v>
      </c>
      <c r="G107" s="15">
        <f t="array" ref="G107">H107/EXP(SUM((DS!$E$3:$E$102)*0.5*(WL!G$3:G$102/WL!G107+WL!H$3:H$102/WL!H107)*IFERROR(LN(H$3:H$102/G$3:G$102),0)))</f>
        <v>0.93619800106583373</v>
      </c>
      <c r="H107" s="15">
        <f t="array" ref="H107">I107/EXP(SUM((DS!$E$3:$E$102)*0.5*(WL!H$3:H$102/WL!H107+WL!I$3:I$102/WL!I107)*IFERROR(LN(I$3:I$102/H$3:H$102),0)))</f>
        <v>0.94180317195794416</v>
      </c>
      <c r="I107" s="15">
        <f t="array" ref="I107">J107/EXP(SUM((DS!$E$3:$E$102)*0.5*(WL!I$3:I$102/WL!I107+WL!J$3:J$102/WL!J107)*IFERROR(LN(J$3:J$102/I$3:I$102),0)))</f>
        <v>0.94746027309139613</v>
      </c>
      <c r="J107" s="15">
        <f t="array" ref="J107">K107/EXP(SUM((DS!$E$3:$E$102)*0.5*(WL!J$3:J$102/WL!J107+WL!K$3:K$102/WL!K107)*IFERROR(LN(K$3:K$102/J$3:J$102),0)))</f>
        <v>0.9463871998278125</v>
      </c>
      <c r="K107" s="15">
        <f t="array" ref="K107">L107/EXP(SUM((DS!$E$3:$E$102)*0.5*(WL!K$3:K$102/WL!K107+WL!L$3:L$102/WL!L107)*IFERROR(LN(L$3:L$102/K$3:K$102),0)))</f>
        <v>0.95357543669670064</v>
      </c>
      <c r="L107" s="15">
        <f t="array" ref="L107">M107/EXP(SUM((DS!$E$3:$E$102)*0.5*(WL!L$3:L$102/WL!L107+WL!M$3:M$102/WL!M107)*IFERROR(LN(M$3:M$102/L$3:L$102),0)))</f>
        <v>0.957801713707226</v>
      </c>
      <c r="M107" s="15">
        <f t="array" ref="M107">N107/EXP(SUM((DS!$E$3:$E$102)*0.5*(WL!M$3:M$102/WL!M107+WL!N$3:N$102/WL!N107)*IFERROR(LN(N$3:N$102/M$3:M$102),0)))</f>
        <v>0.96606260108238606</v>
      </c>
      <c r="N107" s="15">
        <f t="array" ref="N107">O107/EXP(SUM((DS!$E$3:$E$102)*0.5*(WL!N$3:N$102/WL!N107+WL!O$3:O$102/WL!O107)*IFERROR(LN(O$3:O$102/N$3:N$102),0)))</f>
        <v>0.97468325333100436</v>
      </c>
      <c r="O107" s="15">
        <f t="array" ref="O107">P107/EXP(SUM((DS!$E$3:$E$102)*0.5*(WL!O$3:O$102/WL!O107+WL!P$3:P$102/WL!P107)*IFERROR(LN(P$3:P$102/O$3:O$102),0)))</f>
        <v>0.98668146042438676</v>
      </c>
      <c r="P107" s="15">
        <f t="array" ref="P107">Q107/EXP(SUM((DS!$E$3:$E$102)*0.5*(WL!P$3:P$102/WL!P107+WL!Q$3:Q$102/WL!Q107)*IFERROR(LN(Q$3:Q$102/P$3:P$102),0)))</f>
        <v>0.98778612937084864</v>
      </c>
      <c r="Q107" s="15">
        <f t="array" ref="Q107">R107/EXP(SUM((DS!$E$3:$E$102)*0.5*(WL!Q$3:Q$102/WL!Q107+WL!R$3:R$102/WL!R107)*IFERROR(LN(R$3:R$102/Q$3:Q$102),0)))</f>
        <v>0.98920206386657716</v>
      </c>
      <c r="R107" s="15">
        <f t="array" ref="R107">S107/EXP(SUM((DS!$E$3:$E$102)*0.5*(WL!R$3:R$102/WL!R107+WL!S$3:S$102/WL!S107)*IFERROR(LN(S$3:S$102/R$3:R$102),0)))</f>
        <v>0.98952421507676491</v>
      </c>
      <c r="S107" s="15">
        <f t="array" ref="S107">T107/EXP(SUM((DS!$E$3:$E$102)*0.5*(WL!S$3:S$102/WL!S107+WL!T$3:T$102/WL!T107)*IFERROR(LN(T$3:T$102/S$3:S$102),0)))</f>
        <v>1.0006679899195685</v>
      </c>
      <c r="T107" s="15">
        <v>1</v>
      </c>
      <c r="U107" s="15">
        <f t="array" ref="U107">T107*EXP(SUM((DS!$E$3:$E$102)*0.5*(WL!T$3:T$102/WL!T107+WL!U$3:U$102/WL!U107)*IFERROR(LN(U$3:U$102/T$3:T$102),0)))</f>
        <v>1.0161198470811434</v>
      </c>
      <c r="V107" s="15">
        <f t="array" ref="V107">U107*EXP(SUM((DS!$E$3:$E$102)*0.5*(WL!U$3:U$102/WL!U107+WL!V$3:V$102/WL!V107)*IFERROR(LN(V$3:V$102/U$3:U$102),0)))</f>
        <v>1.0087494456428343</v>
      </c>
      <c r="W107" s="15">
        <f t="array" ref="W107">V107*EXP(SUM((DS!$E$3:$E$102)*0.5*(WL!V$3:V$102/WL!V107+WL!W$3:W$102/WL!W107)*IFERROR(LN(W$3:W$102/V$3:V$102),0)))</f>
        <v>1.0007466132078937</v>
      </c>
      <c r="X107" s="15">
        <f t="array" ref="X107">W107*EXP(SUM((DS!$E$3:$E$102)*0.5*(WL!W$3:W$102/WL!W107+WL!X$3:X$102/WL!X107)*IFERROR(LN(X$3:X$102/W$3:W$102),0)))</f>
        <v>1.0140329918594717</v>
      </c>
    </row>
    <row r="108" spans="1:27" x14ac:dyDescent="0.15">
      <c r="A108" s="4">
        <v>204</v>
      </c>
      <c r="B108" s="9" t="s">
        <v>13</v>
      </c>
      <c r="C108" s="15">
        <f t="array" ref="C108">D108/EXP(SUM((DS!$F$3:$F$102)*0.5*(WL!C$3:C$102/WL!C108+WL!D$3:D$102/WL!D108)*IFERROR(LN(D$3:D$102/C$3:C$102),0)))</f>
        <v>0.91596659822108373</v>
      </c>
      <c r="D108" s="15">
        <f t="array" ref="D108">E108/EXP(SUM((DS!$F$3:$F$102)*0.5*(WL!D$3:D$102/WL!D108+WL!E$3:E$102/WL!E108)*IFERROR(LN(E$3:E$102/D$3:D$102),0)))</f>
        <v>0.9278729598294233</v>
      </c>
      <c r="E108" s="15">
        <f t="array" ref="E108">F108/EXP(SUM((DS!$F$3:$F$102)*0.5*(WL!E$3:E$102/WL!E108+WL!F$3:F$102/WL!F108)*IFERROR(LN(F$3:F$102/E$3:E$102),0)))</f>
        <v>0.92697422227148984</v>
      </c>
      <c r="F108" s="15">
        <f t="array" ref="F108">G108/EXP(SUM((DS!$F$3:$F$102)*0.5*(WL!F$3:F$102/WL!F108+WL!G$3:G$102/WL!G108)*IFERROR(LN(G$3:G$102/F$3:F$102),0)))</f>
        <v>0.93225410606504033</v>
      </c>
      <c r="G108" s="15">
        <f t="array" ref="G108">H108/EXP(SUM((DS!$F$3:$F$102)*0.5*(WL!G$3:G$102/WL!G108+WL!H$3:H$102/WL!H108)*IFERROR(LN(H$3:H$102/G$3:G$102),0)))</f>
        <v>0.93762000542193424</v>
      </c>
      <c r="H108" s="15">
        <f t="array" ref="H108">I108/EXP(SUM((DS!$F$3:$F$102)*0.5*(WL!H$3:H$102/WL!H108+WL!I$3:I$102/WL!I108)*IFERROR(LN(I$3:I$102/H$3:H$102),0)))</f>
        <v>0.94178161766220048</v>
      </c>
      <c r="I108" s="15">
        <f t="array" ref="I108">J108/EXP(SUM((DS!$F$3:$F$102)*0.5*(WL!I$3:I$102/WL!I108+WL!J$3:J$102/WL!J108)*IFERROR(LN(J$3:J$102/I$3:I$102),0)))</f>
        <v>0.95318882259750792</v>
      </c>
      <c r="J108" s="15">
        <f t="array" ref="J108">K108/EXP(SUM((DS!$F$3:$F$102)*0.5*(WL!J$3:J$102/WL!J108+WL!K$3:K$102/WL!K108)*IFERROR(LN(K$3:K$102/J$3:J$102),0)))</f>
        <v>0.9526308128234513</v>
      </c>
      <c r="K108" s="15">
        <f t="array" ref="K108">L108/EXP(SUM((DS!$F$3:$F$102)*0.5*(WL!K$3:K$102/WL!K108+WL!L$3:L$102/WL!L108)*IFERROR(LN(L$3:L$102/K$3:K$102),0)))</f>
        <v>0.9586153013731572</v>
      </c>
      <c r="L108" s="15">
        <f t="array" ref="L108">M108/EXP(SUM((DS!$F$3:$F$102)*0.5*(WL!L$3:L$102/WL!L108+WL!M$3:M$102/WL!M108)*IFERROR(LN(M$3:M$102/L$3:L$102),0)))</f>
        <v>0.96176736069327562</v>
      </c>
      <c r="M108" s="15">
        <f t="array" ref="M108">N108/EXP(SUM((DS!$F$3:$F$102)*0.5*(WL!M$3:M$102/WL!M108+WL!N$3:N$102/WL!N108)*IFERROR(LN(N$3:N$102/M$3:M$102),0)))</f>
        <v>0.96995171042020367</v>
      </c>
      <c r="N108" s="15">
        <f t="array" ref="N108">O108/EXP(SUM((DS!$F$3:$F$102)*0.5*(WL!N$3:N$102/WL!N108+WL!O$3:O$102/WL!O108)*IFERROR(LN(O$3:O$102/N$3:N$102),0)))</f>
        <v>0.97692747948886782</v>
      </c>
      <c r="O108" s="15">
        <f t="array" ref="O108">P108/EXP(SUM((DS!$F$3:$F$102)*0.5*(WL!O$3:O$102/WL!O108+WL!P$3:P$102/WL!P108)*IFERROR(LN(P$3:P$102/O$3:O$102),0)))</f>
        <v>0.98930991222308595</v>
      </c>
      <c r="P108" s="15">
        <f t="array" ref="P108">Q108/EXP(SUM((DS!$F$3:$F$102)*0.5*(WL!P$3:P$102/WL!P108+WL!Q$3:Q$102/WL!Q108)*IFERROR(LN(Q$3:Q$102/P$3:P$102),0)))</f>
        <v>0.98636898794931216</v>
      </c>
      <c r="Q108" s="15">
        <f t="array" ref="Q108">R108/EXP(SUM((DS!$F$3:$F$102)*0.5*(WL!Q$3:Q$102/WL!Q108+WL!R$3:R$102/WL!R108)*IFERROR(LN(R$3:R$102/Q$3:Q$102),0)))</f>
        <v>0.98549535749336836</v>
      </c>
      <c r="R108" s="15">
        <f t="array" ref="R108">S108/EXP(SUM((DS!$F$3:$F$102)*0.5*(WL!R$3:R$102/WL!R108+WL!S$3:S$102/WL!S108)*IFERROR(LN(S$3:S$102/R$3:R$102),0)))</f>
        <v>0.99473425881713196</v>
      </c>
      <c r="S108" s="15">
        <f t="array" ref="S108">T108/EXP(SUM((DS!$F$3:$F$102)*0.5*(WL!S$3:S$102/WL!S108+WL!T$3:T$102/WL!T108)*IFERROR(LN(T$3:T$102/S$3:S$102),0)))</f>
        <v>0.99769366995454534</v>
      </c>
      <c r="T108" s="15">
        <v>1</v>
      </c>
      <c r="U108" s="15">
        <f t="array" ref="U108">T108*EXP(SUM((DS!$F$3:$F$102)*0.5*(WL!T$3:T$102/WL!T108+WL!U$3:U$102/WL!U108)*IFERROR(LN(U$3:U$102/T$3:T$102),0)))</f>
        <v>1.0041035637957871</v>
      </c>
      <c r="V108" s="15">
        <f t="array" ref="V108">U108*EXP(SUM((DS!$F$3:$F$102)*0.5*(WL!U$3:U$102/WL!U108+WL!V$3:V$102/WL!V108)*IFERROR(LN(V$3:V$102/U$3:U$102),0)))</f>
        <v>0.99583270701522564</v>
      </c>
      <c r="W108" s="15">
        <f t="array" ref="W108">V108*EXP(SUM((DS!$F$3:$F$102)*0.5*(WL!V$3:V$102/WL!V108+WL!W$3:W$102/WL!W108)*IFERROR(LN(W$3:W$102/V$3:V$102),0)))</f>
        <v>0.99390112980470258</v>
      </c>
      <c r="X108" s="15">
        <f t="array" ref="X108">W108*EXP(SUM((DS!$F$3:$F$102)*0.5*(WL!W$3:W$102/WL!W108+WL!X$3:X$102/WL!X108)*IFERROR(LN(X$3:X$102/W$3:W$102),0)))</f>
        <v>1.004513101151528</v>
      </c>
    </row>
    <row r="109" spans="1:27" x14ac:dyDescent="0.15">
      <c r="A109" s="4">
        <v>205</v>
      </c>
      <c r="B109" s="9" t="s">
        <v>14</v>
      </c>
      <c r="C109" s="15">
        <f t="array" ref="C109">D109/EXP(SUM((DS!$G$3:$G$102)*0.5*(WL!C$3:C$102/WL!C109+WL!D$3:D$102/WL!D109)*IFERROR(LN(D$3:D$102/C$3:C$102),0)))</f>
        <v>0.91185139288978478</v>
      </c>
      <c r="D109" s="15">
        <f t="array" ref="D109">E109/EXP(SUM((DS!$G$3:$G$102)*0.5*(WL!D$3:D$102/WL!D109+WL!E$3:E$102/WL!E109)*IFERROR(LN(E$3:E$102/D$3:D$102),0)))</f>
        <v>0.9224288726287988</v>
      </c>
      <c r="E109" s="15">
        <f t="array" ref="E109">F109/EXP(SUM((DS!$G$3:$G$102)*0.5*(WL!E$3:E$102/WL!E109+WL!F$3:F$102/WL!F109)*IFERROR(LN(F$3:F$102/E$3:E$102),0)))</f>
        <v>0.9218435291773539</v>
      </c>
      <c r="F109" s="15">
        <f t="array" ref="F109">G109/EXP(SUM((DS!$G$3:$G$102)*0.5*(WL!F$3:F$102/WL!F109+WL!G$3:G$102/WL!G109)*IFERROR(LN(G$3:G$102/F$3:F$102),0)))</f>
        <v>0.9264702486527665</v>
      </c>
      <c r="G109" s="15">
        <f t="array" ref="G109">H109/EXP(SUM((DS!$G$3:$G$102)*0.5*(WL!G$3:G$102/WL!G109+WL!H$3:H$102/WL!H109)*IFERROR(LN(H$3:H$102/G$3:G$102),0)))</f>
        <v>0.93050640125931883</v>
      </c>
      <c r="H109" s="15">
        <f t="array" ref="H109">I109/EXP(SUM((DS!$G$3:$G$102)*0.5*(WL!H$3:H$102/WL!H109+WL!I$3:I$102/WL!I109)*IFERROR(LN(I$3:I$102/H$3:H$102),0)))</f>
        <v>0.93456213860311776</v>
      </c>
      <c r="I109" s="15">
        <f t="array" ref="I109">J109/EXP(SUM((DS!$G$3:$G$102)*0.5*(WL!I$3:I$102/WL!I109+WL!J$3:J$102/WL!J109)*IFERROR(LN(J$3:J$102/I$3:I$102),0)))</f>
        <v>0.94662013982101589</v>
      </c>
      <c r="J109" s="15">
        <f t="array" ref="J109">K109/EXP(SUM((DS!$G$3:$G$102)*0.5*(WL!J$3:J$102/WL!J109+WL!K$3:K$102/WL!K109)*IFERROR(LN(K$3:K$102/J$3:J$102),0)))</f>
        <v>0.94947778584756071</v>
      </c>
      <c r="K109" s="15">
        <f t="array" ref="K109">L109/EXP(SUM((DS!$G$3:$G$102)*0.5*(WL!K$3:K$102/WL!K109+WL!L$3:L$102/WL!L109)*IFERROR(LN(L$3:L$102/K$3:K$102),0)))</f>
        <v>0.95392331818923515</v>
      </c>
      <c r="L109" s="15">
        <f t="array" ref="L109">M109/EXP(SUM((DS!$G$3:$G$102)*0.5*(WL!L$3:L$102/WL!L109+WL!M$3:M$102/WL!M109)*IFERROR(LN(M$3:M$102/L$3:L$102),0)))</f>
        <v>0.95718900438696652</v>
      </c>
      <c r="M109" s="15">
        <f t="array" ref="M109">N109/EXP(SUM((DS!$G$3:$G$102)*0.5*(WL!M$3:M$102/WL!M109+WL!N$3:N$102/WL!N109)*IFERROR(LN(N$3:N$102/M$3:M$102),0)))</f>
        <v>0.96478792724624562</v>
      </c>
      <c r="N109" s="15">
        <f t="array" ref="N109">O109/EXP(SUM((DS!$G$3:$G$102)*0.5*(WL!N$3:N$102/WL!N109+WL!O$3:O$102/WL!O109)*IFERROR(LN(O$3:O$102/N$3:N$102),0)))</f>
        <v>0.97236551102737989</v>
      </c>
      <c r="O109" s="15">
        <f t="array" ref="O109">P109/EXP(SUM((DS!$G$3:$G$102)*0.5*(WL!O$3:O$102/WL!O109+WL!P$3:P$102/WL!P109)*IFERROR(LN(P$3:P$102/O$3:O$102),0)))</f>
        <v>0.98374056719709724</v>
      </c>
      <c r="P109" s="15">
        <f t="array" ref="P109">Q109/EXP(SUM((DS!$G$3:$G$102)*0.5*(WL!P$3:P$102/WL!P109+WL!Q$3:Q$102/WL!Q109)*IFERROR(LN(Q$3:Q$102/P$3:P$102),0)))</f>
        <v>0.98335680111303803</v>
      </c>
      <c r="Q109" s="15">
        <f t="array" ref="Q109">R109/EXP(SUM((DS!$G$3:$G$102)*0.5*(WL!Q$3:Q$102/WL!Q109+WL!R$3:R$102/WL!R109)*IFERROR(LN(R$3:R$102/Q$3:Q$102),0)))</f>
        <v>0.98316976175532378</v>
      </c>
      <c r="R109" s="15">
        <f t="array" ref="R109">S109/EXP(SUM((DS!$G$3:$G$102)*0.5*(WL!R$3:R$102/WL!R109+WL!S$3:S$102/WL!S109)*IFERROR(LN(S$3:S$102/R$3:R$102),0)))</f>
        <v>0.99129130435612567</v>
      </c>
      <c r="S109" s="15">
        <f t="array" ref="S109">T109/EXP(SUM((DS!$G$3:$G$102)*0.5*(WL!S$3:S$102/WL!S109+WL!T$3:T$102/WL!T109)*IFERROR(LN(T$3:T$102/S$3:S$102),0)))</f>
        <v>0.99572966032120114</v>
      </c>
      <c r="T109" s="15">
        <v>1</v>
      </c>
      <c r="U109" s="15">
        <f t="array" ref="U109">T109*EXP(SUM((DS!$G$3:$G$102)*0.5*(WL!T$3:T$102/WL!T109+WL!U$3:U$102/WL!U109)*IFERROR(LN(U$3:U$102/T$3:T$102),0)))</f>
        <v>1.0037591499911034</v>
      </c>
      <c r="V109" s="15">
        <f t="array" ref="V109">U109*EXP(SUM((DS!$G$3:$G$102)*0.5*(WL!U$3:U$102/WL!U109+WL!V$3:V$102/WL!V109)*IFERROR(LN(V$3:V$102/U$3:U$102),0)))</f>
        <v>1.0008209293711507</v>
      </c>
      <c r="W109" s="15">
        <f t="array" ref="W109">V109*EXP(SUM((DS!$G$3:$G$102)*0.5*(WL!V$3:V$102/WL!V109+WL!W$3:W$102/WL!W109)*IFERROR(LN(W$3:W$102/V$3:V$102),0)))</f>
        <v>1.0033010380563692</v>
      </c>
      <c r="X109" s="15">
        <f t="array" ref="X109">W109*EXP(SUM((DS!$G$3:$G$102)*0.5*(WL!W$3:W$102/WL!W109+WL!X$3:X$102/WL!X109)*IFERROR(LN(X$3:X$102/W$3:W$102),0)))</f>
        <v>1.0127542532733194</v>
      </c>
    </row>
    <row r="110" spans="1:27" x14ac:dyDescent="0.15">
      <c r="A110" s="4">
        <v>206</v>
      </c>
      <c r="B110" s="9" t="s">
        <v>16</v>
      </c>
      <c r="C110" s="15">
        <f t="array" ref="C110">D110/EXP(SUM((DS!$H$3:$H$102)*0.5*(WL!C$3:C$102/WL!C110+WL!D$3:D$102/WL!D110)*IFERROR(LN(D$3:D$102/C$3:C$102),0)))</f>
        <v>0.91487431188131296</v>
      </c>
      <c r="D110" s="15">
        <f t="array" ref="D110">E110/EXP(SUM((DS!$H$3:$H$102)*0.5*(WL!D$3:D$102/WL!D110+WL!E$3:E$102/WL!E110)*IFERROR(LN(E$3:E$102/D$3:D$102),0)))</f>
        <v>0.92681964217050639</v>
      </c>
      <c r="E110" s="15">
        <f t="array" ref="E110">F110/EXP(SUM((DS!$H$3:$H$102)*0.5*(WL!E$3:E$102/WL!E110+WL!F$3:F$102/WL!F110)*IFERROR(LN(F$3:F$102/E$3:E$102),0)))</f>
        <v>0.92598157525707692</v>
      </c>
      <c r="F110" s="15">
        <f t="array" ref="F110">G110/EXP(SUM((DS!$H$3:$H$102)*0.5*(WL!F$3:F$102/WL!F110+WL!G$3:G$102/WL!G110)*IFERROR(LN(G$3:G$102/F$3:F$102),0)))</f>
        <v>0.93076935605413069</v>
      </c>
      <c r="G110" s="15">
        <f t="array" ref="G110">H110/EXP(SUM((DS!$H$3:$H$102)*0.5*(WL!G$3:G$102/WL!G110+WL!H$3:H$102/WL!H110)*IFERROR(LN(H$3:H$102/G$3:G$102),0)))</f>
        <v>0.93741274417717169</v>
      </c>
      <c r="H110" s="15">
        <f t="array" ref="H110">I110/EXP(SUM((DS!$H$3:$H$102)*0.5*(WL!H$3:H$102/WL!H110+WL!I$3:I$102/WL!I110)*IFERROR(LN(I$3:I$102/H$3:H$102),0)))</f>
        <v>0.94189320747656491</v>
      </c>
      <c r="I110" s="15">
        <f t="array" ref="I110">J110/EXP(SUM((DS!$H$3:$H$102)*0.5*(WL!I$3:I$102/WL!I110+WL!J$3:J$102/WL!J110)*IFERROR(LN(J$3:J$102/I$3:I$102),0)))</f>
        <v>0.95202858894047027</v>
      </c>
      <c r="J110" s="15">
        <f t="array" ref="J110">K110/EXP(SUM((DS!$H$3:$H$102)*0.5*(WL!J$3:J$102/WL!J110+WL!K$3:K$102/WL!K110)*IFERROR(LN(K$3:K$102/J$3:J$102),0)))</f>
        <v>0.95135869001531015</v>
      </c>
      <c r="K110" s="15">
        <f t="array" ref="K110">L110/EXP(SUM((DS!$H$3:$H$102)*0.5*(WL!K$3:K$102/WL!K110+WL!L$3:L$102/WL!L110)*IFERROR(LN(L$3:L$102/K$3:K$102),0)))</f>
        <v>0.95760433524207134</v>
      </c>
      <c r="L110" s="15">
        <f t="array" ref="L110">M110/EXP(SUM((DS!$H$3:$H$102)*0.5*(WL!L$3:L$102/WL!L110+WL!M$3:M$102/WL!M110)*IFERROR(LN(M$3:M$102/L$3:L$102),0)))</f>
        <v>0.96098186050364953</v>
      </c>
      <c r="M110" s="15">
        <f t="array" ref="M110">N110/EXP(SUM((DS!$H$3:$H$102)*0.5*(WL!M$3:M$102/WL!M110+WL!N$3:N$102/WL!N110)*IFERROR(LN(N$3:N$102/M$3:M$102),0)))</f>
        <v>0.96918210447435804</v>
      </c>
      <c r="N110" s="15">
        <f t="array" ref="N110">O110/EXP(SUM((DS!$H$3:$H$102)*0.5*(WL!N$3:N$102/WL!N110+WL!O$3:O$102/WL!O110)*IFERROR(LN(O$3:O$102/N$3:N$102),0)))</f>
        <v>0.97649547994767283</v>
      </c>
      <c r="O110" s="15">
        <f t="array" ref="O110">P110/EXP(SUM((DS!$H$3:$H$102)*0.5*(WL!O$3:O$102/WL!O110+WL!P$3:P$102/WL!P110)*IFERROR(LN(P$3:P$102/O$3:O$102),0)))</f>
        <v>0.98879446650023817</v>
      </c>
      <c r="P110" s="15">
        <f t="array" ref="P110">Q110/EXP(SUM((DS!$H$3:$H$102)*0.5*(WL!P$3:P$102/WL!P110+WL!Q$3:Q$102/WL!Q110)*IFERROR(LN(Q$3:Q$102/P$3:P$102),0)))</f>
        <v>0.98668379726647237</v>
      </c>
      <c r="Q110" s="15">
        <f t="array" ref="Q110">R110/EXP(SUM((DS!$H$3:$H$102)*0.5*(WL!Q$3:Q$102/WL!Q110+WL!R$3:R$102/WL!R110)*IFERROR(LN(R$3:R$102/Q$3:Q$102),0)))</f>
        <v>0.98627845784866131</v>
      </c>
      <c r="R110" s="15">
        <f t="array" ref="R110">S110/EXP(SUM((DS!$H$3:$H$102)*0.5*(WL!R$3:R$102/WL!R110+WL!S$3:S$102/WL!S110)*IFERROR(LN(S$3:S$102/R$3:R$102),0)))</f>
        <v>0.99377605790519452</v>
      </c>
      <c r="S110" s="15">
        <f t="array" ref="S110">T110/EXP(SUM((DS!$H$3:$H$102)*0.5*(WL!S$3:S$102/WL!S110+WL!T$3:T$102/WL!T110)*IFERROR(LN(T$3:T$102/S$3:S$102),0)))</f>
        <v>0.99826082388817761</v>
      </c>
      <c r="T110" s="15">
        <v>1</v>
      </c>
      <c r="U110" s="15">
        <f t="array" ref="U110">T110*EXP(SUM((DS!$H$3:$H$102)*0.5*(WL!T$3:T$102/WL!T110+WL!U$3:U$102/WL!U110)*IFERROR(LN(U$3:U$102/T$3:T$102),0)))</f>
        <v>1.0063838027151975</v>
      </c>
      <c r="V110" s="15">
        <f t="array" ref="V110">U110*EXP(SUM((DS!$H$3:$H$102)*0.5*(WL!U$3:U$102/WL!U110+WL!V$3:V$102/WL!V110)*IFERROR(LN(V$3:V$102/U$3:U$102),0)))</f>
        <v>0.99827828347201852</v>
      </c>
      <c r="W110" s="15">
        <f t="array" ref="W110">V110*EXP(SUM((DS!$H$3:$H$102)*0.5*(WL!V$3:V$102/WL!V110+WL!W$3:W$102/WL!W110)*IFERROR(LN(W$3:W$102/V$3:V$102),0)))</f>
        <v>0.99523762997116183</v>
      </c>
      <c r="X110" s="15">
        <f t="array" ref="X110">W110*EXP(SUM((DS!$H$3:$H$102)*0.5*(WL!W$3:W$102/WL!W110+WL!X$3:X$102/WL!X110)*IFERROR(LN(X$3:X$102/W$3:W$102),0)))</f>
        <v>1.006337571434704</v>
      </c>
    </row>
    <row r="112" spans="1:27" x14ac:dyDescent="0.15">
      <c r="U112" s="15"/>
      <c r="V112" s="15"/>
      <c r="W112" s="15"/>
      <c r="X112" s="15"/>
    </row>
    <row r="113" spans="21:24" x14ac:dyDescent="0.15">
      <c r="U113" s="15"/>
      <c r="V113" s="15"/>
      <c r="W113" s="15"/>
      <c r="X113" s="15"/>
    </row>
    <row r="114" spans="21:24" x14ac:dyDescent="0.15">
      <c r="U114" s="15"/>
      <c r="V114" s="15"/>
      <c r="W114" s="15"/>
      <c r="X114" s="15"/>
    </row>
    <row r="115" spans="21:24" x14ac:dyDescent="0.15">
      <c r="U115" s="15"/>
      <c r="V115" s="15"/>
      <c r="W115" s="15"/>
      <c r="X115" s="15"/>
    </row>
    <row r="116" spans="21:24" x14ac:dyDescent="0.15">
      <c r="U116" s="15"/>
      <c r="V116" s="15"/>
      <c r="W116" s="15"/>
      <c r="X116" s="15"/>
    </row>
    <row r="117" spans="21:24" x14ac:dyDescent="0.15">
      <c r="U117" s="15"/>
      <c r="V117" s="15"/>
      <c r="W117" s="15"/>
      <c r="X117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274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6">
        <v>430889.96264759899</v>
      </c>
      <c r="D3" s="36">
        <v>466233.96871862002</v>
      </c>
      <c r="E3" s="36">
        <v>489500.768715029</v>
      </c>
      <c r="F3" s="36">
        <v>532282.37168208999</v>
      </c>
      <c r="G3" s="36">
        <v>535595.11275566299</v>
      </c>
      <c r="H3" s="36">
        <v>494320.81019637198</v>
      </c>
      <c r="I3" s="36">
        <v>539484.80849728698</v>
      </c>
      <c r="J3" s="36">
        <v>559339.05311266403</v>
      </c>
      <c r="K3" s="36">
        <v>598473.374851448</v>
      </c>
      <c r="L3" s="36">
        <v>711078.03854992695</v>
      </c>
      <c r="M3" s="36">
        <v>826981.32084927999</v>
      </c>
      <c r="N3" s="36">
        <v>976686.02603932598</v>
      </c>
      <c r="O3" s="36">
        <v>1001698.58468346</v>
      </c>
      <c r="P3" s="36">
        <v>1041243.26688755</v>
      </c>
      <c r="Q3" s="36">
        <v>1050073.7693864999</v>
      </c>
      <c r="R3" s="36">
        <v>1069707.9862085599</v>
      </c>
      <c r="S3" s="36">
        <v>1081345.2106192</v>
      </c>
      <c r="T3" s="36">
        <v>1165786.5911133699</v>
      </c>
      <c r="U3" s="36">
        <v>1288836.8943255199</v>
      </c>
      <c r="V3" s="36">
        <v>1227062.64576041</v>
      </c>
      <c r="W3" s="36">
        <v>1258576.52626876</v>
      </c>
      <c r="X3" s="36">
        <v>1371904.3833781199</v>
      </c>
    </row>
    <row r="4" spans="1:24" x14ac:dyDescent="0.15">
      <c r="A4" s="4">
        <v>2</v>
      </c>
      <c r="B4" s="3" t="s">
        <v>47</v>
      </c>
      <c r="C4" s="36">
        <v>530820.40102615498</v>
      </c>
      <c r="D4" s="36">
        <v>542263.79924532503</v>
      </c>
      <c r="E4" s="36">
        <v>588400.37392863701</v>
      </c>
      <c r="F4" s="36">
        <v>637651.98091421404</v>
      </c>
      <c r="G4" s="36">
        <v>649352.59146802302</v>
      </c>
      <c r="H4" s="36">
        <v>649023.57022255706</v>
      </c>
      <c r="I4" s="36">
        <v>711378.81579726306</v>
      </c>
      <c r="J4" s="36">
        <v>688512.69136780605</v>
      </c>
      <c r="K4" s="36">
        <v>669300.31515637797</v>
      </c>
      <c r="L4" s="36">
        <v>681845.860878387</v>
      </c>
      <c r="M4" s="36">
        <v>709346.56514239195</v>
      </c>
      <c r="N4" s="36">
        <v>736007.21634731302</v>
      </c>
      <c r="O4" s="36">
        <v>809613.90223611298</v>
      </c>
      <c r="P4" s="36">
        <v>856503.49950547295</v>
      </c>
      <c r="Q4" s="36">
        <v>860510.88798628806</v>
      </c>
      <c r="R4" s="36">
        <v>890786.00932435296</v>
      </c>
      <c r="S4" s="36">
        <v>910536.92530791298</v>
      </c>
      <c r="T4" s="36">
        <v>955718.25449240801</v>
      </c>
      <c r="U4" s="36">
        <v>938174.41136889497</v>
      </c>
      <c r="V4" s="36">
        <v>896544.63813786197</v>
      </c>
      <c r="W4" s="36">
        <v>876920.80727646104</v>
      </c>
      <c r="X4" s="36">
        <v>903807.06774266204</v>
      </c>
    </row>
    <row r="5" spans="1:24" x14ac:dyDescent="0.15">
      <c r="A5" s="4">
        <v>3</v>
      </c>
      <c r="B5" s="3" t="s">
        <v>0</v>
      </c>
      <c r="C5" s="36">
        <v>219169.35015744099</v>
      </c>
      <c r="D5" s="36">
        <v>227045.914000444</v>
      </c>
      <c r="E5" s="36">
        <v>219191.39703011501</v>
      </c>
      <c r="F5" s="36">
        <v>210896.42600332401</v>
      </c>
      <c r="G5" s="36">
        <v>194055.334814122</v>
      </c>
      <c r="H5" s="36">
        <v>173828.36624054401</v>
      </c>
      <c r="I5" s="36">
        <v>170809.73660556501</v>
      </c>
      <c r="J5" s="36">
        <v>159592.84324612899</v>
      </c>
      <c r="K5" s="36">
        <v>153746.72392998301</v>
      </c>
      <c r="L5" s="36">
        <v>152315.179208983</v>
      </c>
      <c r="M5" s="36">
        <v>152241.23811339599</v>
      </c>
      <c r="N5" s="36">
        <v>153762.83376282599</v>
      </c>
      <c r="O5" s="36">
        <v>189685.02261693199</v>
      </c>
      <c r="P5" s="36">
        <v>216178.60980140799</v>
      </c>
      <c r="Q5" s="36">
        <v>237656.21849903601</v>
      </c>
      <c r="R5" s="36">
        <v>264476.58399976097</v>
      </c>
      <c r="S5" s="36">
        <v>291696.59062124201</v>
      </c>
      <c r="T5" s="36">
        <v>293900.20878136501</v>
      </c>
      <c r="U5" s="36">
        <v>295824.15236289398</v>
      </c>
      <c r="V5" s="36">
        <v>270146.54775004101</v>
      </c>
      <c r="W5" s="36">
        <v>257416.17754931399</v>
      </c>
      <c r="X5" s="36">
        <v>264040.46063697501</v>
      </c>
    </row>
    <row r="6" spans="1:24" x14ac:dyDescent="0.15">
      <c r="A6" s="4">
        <v>4</v>
      </c>
      <c r="B6" s="6" t="s">
        <v>1</v>
      </c>
      <c r="C6" s="36">
        <v>335816.90460504597</v>
      </c>
      <c r="D6" s="36">
        <v>321083.76791147498</v>
      </c>
      <c r="E6" s="36">
        <v>357055.20533315098</v>
      </c>
      <c r="F6" s="36">
        <v>355553.27302506898</v>
      </c>
      <c r="G6" s="36">
        <v>408783.242382103</v>
      </c>
      <c r="H6" s="36">
        <v>459427.641224169</v>
      </c>
      <c r="I6" s="36">
        <v>525434.36852572905</v>
      </c>
      <c r="J6" s="36">
        <v>438875.17828474898</v>
      </c>
      <c r="K6" s="36">
        <v>432057.56677860901</v>
      </c>
      <c r="L6" s="36">
        <v>439282.78766777797</v>
      </c>
      <c r="M6" s="36">
        <v>330182.132350136</v>
      </c>
      <c r="N6" s="36">
        <v>375382.40431291499</v>
      </c>
      <c r="O6" s="36">
        <v>370450.82402222598</v>
      </c>
      <c r="P6" s="36">
        <v>377868.57534982602</v>
      </c>
      <c r="Q6" s="36">
        <v>403759.35748017399</v>
      </c>
      <c r="R6" s="36">
        <v>340101.939960371</v>
      </c>
      <c r="S6" s="36">
        <v>332702.074398803</v>
      </c>
      <c r="T6" s="36">
        <v>295558.44351962197</v>
      </c>
      <c r="U6" s="36">
        <v>326484.03820450098</v>
      </c>
      <c r="V6" s="36">
        <v>299700.64755404898</v>
      </c>
      <c r="W6" s="36">
        <v>423212.04374087497</v>
      </c>
      <c r="X6" s="36">
        <v>393407.194893245</v>
      </c>
    </row>
    <row r="7" spans="1:24" x14ac:dyDescent="0.15">
      <c r="A7" s="4">
        <v>5</v>
      </c>
      <c r="B7" s="6" t="s">
        <v>2</v>
      </c>
      <c r="C7" s="36">
        <v>421214.66738740099</v>
      </c>
      <c r="D7" s="36">
        <v>421405.83001265698</v>
      </c>
      <c r="E7" s="36">
        <v>419056.70532109402</v>
      </c>
      <c r="F7" s="36">
        <v>470219.58609900402</v>
      </c>
      <c r="G7" s="36">
        <v>408457.28426060302</v>
      </c>
      <c r="H7" s="36">
        <v>400131.057338599</v>
      </c>
      <c r="I7" s="36">
        <v>413371.98443512397</v>
      </c>
      <c r="J7" s="36">
        <v>415039.79197517899</v>
      </c>
      <c r="K7" s="36">
        <v>331472.84833208501</v>
      </c>
      <c r="L7" s="36">
        <v>324451.02042935201</v>
      </c>
      <c r="M7" s="36">
        <v>261629.03803513799</v>
      </c>
      <c r="N7" s="36">
        <v>274021.74019119202</v>
      </c>
      <c r="O7" s="36">
        <v>253416.38001828801</v>
      </c>
      <c r="P7" s="36">
        <v>239888.54339543101</v>
      </c>
      <c r="Q7" s="36">
        <v>184746.50077694899</v>
      </c>
      <c r="R7" s="36">
        <v>218997.65642597299</v>
      </c>
      <c r="S7" s="36">
        <v>222393.26242167401</v>
      </c>
      <c r="T7" s="36">
        <v>185042.17430468599</v>
      </c>
      <c r="U7" s="36">
        <v>180629.30278411601</v>
      </c>
      <c r="V7" s="36">
        <v>170241.91855625701</v>
      </c>
      <c r="W7" s="36">
        <v>222109.415343965</v>
      </c>
      <c r="X7" s="36">
        <v>223173.271217826</v>
      </c>
    </row>
    <row r="8" spans="1:24" x14ac:dyDescent="0.15">
      <c r="A8" s="4">
        <v>6</v>
      </c>
      <c r="B8" s="6" t="s">
        <v>48</v>
      </c>
      <c r="C8" s="36">
        <v>772979.21601265296</v>
      </c>
      <c r="D8" s="36">
        <v>798653.60989695101</v>
      </c>
      <c r="E8" s="36">
        <v>772720.57327551104</v>
      </c>
      <c r="F8" s="36">
        <v>757362.91389316402</v>
      </c>
      <c r="G8" s="36">
        <v>746172.04690957302</v>
      </c>
      <c r="H8" s="36">
        <v>710037.30608540005</v>
      </c>
      <c r="I8" s="36">
        <v>712474.04311721202</v>
      </c>
      <c r="J8" s="36">
        <v>673985.11864309898</v>
      </c>
      <c r="K8" s="36">
        <v>651863.41154332994</v>
      </c>
      <c r="L8" s="36">
        <v>662258.74283287604</v>
      </c>
      <c r="M8" s="36">
        <v>657568.89548800304</v>
      </c>
      <c r="N8" s="36">
        <v>652800.371996628</v>
      </c>
      <c r="O8" s="36">
        <v>682332.62404130399</v>
      </c>
      <c r="P8" s="36">
        <v>664128.38105244294</v>
      </c>
      <c r="Q8" s="36">
        <v>648544.36387713603</v>
      </c>
      <c r="R8" s="36">
        <v>589838.13643742295</v>
      </c>
      <c r="S8" s="36">
        <v>661070.05041806505</v>
      </c>
      <c r="T8" s="36">
        <v>657408.25974748598</v>
      </c>
      <c r="U8" s="36">
        <v>666973.36656734603</v>
      </c>
      <c r="V8" s="36">
        <v>660248.97097298899</v>
      </c>
      <c r="W8" s="36">
        <v>676841.96247453196</v>
      </c>
      <c r="X8" s="36">
        <v>713916.84952343395</v>
      </c>
    </row>
    <row r="9" spans="1:24" x14ac:dyDescent="0.15">
      <c r="A9" s="4">
        <v>7</v>
      </c>
      <c r="B9" s="6" t="s">
        <v>49</v>
      </c>
      <c r="C9" s="36">
        <v>746811.94645644003</v>
      </c>
      <c r="D9" s="36">
        <v>771634.152062807</v>
      </c>
      <c r="E9" s="36">
        <v>780700.02060644305</v>
      </c>
      <c r="F9" s="36">
        <v>793849.52204525704</v>
      </c>
      <c r="G9" s="36">
        <v>798662.97108188295</v>
      </c>
      <c r="H9" s="36">
        <v>789483.72674534295</v>
      </c>
      <c r="I9" s="36">
        <v>815172.62397901097</v>
      </c>
      <c r="J9" s="36">
        <v>763498.185150465</v>
      </c>
      <c r="K9" s="36">
        <v>722017.63317313697</v>
      </c>
      <c r="L9" s="36">
        <v>694271.77181839605</v>
      </c>
      <c r="M9" s="36">
        <v>678814.47583308595</v>
      </c>
      <c r="N9" s="36">
        <v>657857.76500821998</v>
      </c>
      <c r="O9" s="36">
        <v>682868.31040077703</v>
      </c>
      <c r="P9" s="36">
        <v>664739.84322344395</v>
      </c>
      <c r="Q9" s="36">
        <v>642152.046124132</v>
      </c>
      <c r="R9" s="36">
        <v>587031.44084647298</v>
      </c>
      <c r="S9" s="36">
        <v>641947.33983881702</v>
      </c>
      <c r="T9" s="36">
        <v>586056.72958007699</v>
      </c>
      <c r="U9" s="36">
        <v>606189.44485707104</v>
      </c>
      <c r="V9" s="36">
        <v>566156.287283301</v>
      </c>
      <c r="W9" s="36">
        <v>569819.65476290102</v>
      </c>
      <c r="X9" s="36">
        <v>565488.96049883205</v>
      </c>
    </row>
    <row r="10" spans="1:24" x14ac:dyDescent="0.15">
      <c r="A10" s="4">
        <v>8</v>
      </c>
      <c r="B10" s="6" t="s">
        <v>50</v>
      </c>
      <c r="C10" s="36">
        <v>83919.149895928102</v>
      </c>
      <c r="D10" s="36">
        <v>85005.914915254194</v>
      </c>
      <c r="E10" s="36">
        <v>91650.905824402202</v>
      </c>
      <c r="F10" s="36">
        <v>96897.560321313402</v>
      </c>
      <c r="G10" s="36">
        <v>104322.507448127</v>
      </c>
      <c r="H10" s="36">
        <v>103361.54582804401</v>
      </c>
      <c r="I10" s="36">
        <v>107183.18554797499</v>
      </c>
      <c r="J10" s="36">
        <v>101176.254048132</v>
      </c>
      <c r="K10" s="36">
        <v>96213.876176767895</v>
      </c>
      <c r="L10" s="36">
        <v>91430.766827442203</v>
      </c>
      <c r="M10" s="36">
        <v>92763.819891918101</v>
      </c>
      <c r="N10" s="36">
        <v>91351.494895685406</v>
      </c>
      <c r="O10" s="36">
        <v>96792.9367511358</v>
      </c>
      <c r="P10" s="36">
        <v>94562.323907067796</v>
      </c>
      <c r="Q10" s="36">
        <v>95460.466759905001</v>
      </c>
      <c r="R10" s="36">
        <v>86764.049751126004</v>
      </c>
      <c r="S10" s="36">
        <v>95115.768263398597</v>
      </c>
      <c r="T10" s="36">
        <v>100960.84010840701</v>
      </c>
      <c r="U10" s="36">
        <v>105568.592343385</v>
      </c>
      <c r="V10" s="36">
        <v>95110.812310191293</v>
      </c>
      <c r="W10" s="36">
        <v>96625.665352896904</v>
      </c>
      <c r="X10" s="36">
        <v>94862.684965612498</v>
      </c>
    </row>
    <row r="11" spans="1:24" x14ac:dyDescent="0.15">
      <c r="A11" s="4">
        <v>9</v>
      </c>
      <c r="B11" s="6" t="s">
        <v>51</v>
      </c>
      <c r="C11" s="36">
        <v>3168610.92442177</v>
      </c>
      <c r="D11" s="36">
        <v>3364884.7078372999</v>
      </c>
      <c r="E11" s="36">
        <v>3421627.9476536401</v>
      </c>
      <c r="F11" s="36">
        <v>3434086.7169763902</v>
      </c>
      <c r="G11" s="36">
        <v>3434548.8342714198</v>
      </c>
      <c r="H11" s="36">
        <v>3414985.8532319702</v>
      </c>
      <c r="I11" s="36">
        <v>3520342.5227566198</v>
      </c>
      <c r="J11" s="36">
        <v>3365952.1687429799</v>
      </c>
      <c r="K11" s="36">
        <v>3229300.1466581798</v>
      </c>
      <c r="L11" s="36">
        <v>3210273.51440578</v>
      </c>
      <c r="M11" s="36">
        <v>3183837.1622256902</v>
      </c>
      <c r="N11" s="36">
        <v>3134198.08989107</v>
      </c>
      <c r="O11" s="36">
        <v>3316237.1715326398</v>
      </c>
      <c r="P11" s="36">
        <v>3243004.6372296298</v>
      </c>
      <c r="Q11" s="36">
        <v>3124987.5980415298</v>
      </c>
      <c r="R11" s="36">
        <v>2835564.6021043598</v>
      </c>
      <c r="S11" s="36">
        <v>3139117.3200552301</v>
      </c>
      <c r="T11" s="36">
        <v>3009420.2603749</v>
      </c>
      <c r="U11" s="36">
        <v>3116523.8605503798</v>
      </c>
      <c r="V11" s="36">
        <v>2988257.4398950902</v>
      </c>
      <c r="W11" s="36">
        <v>3036972.3278143201</v>
      </c>
      <c r="X11" s="36">
        <v>2983793.6332308799</v>
      </c>
    </row>
    <row r="12" spans="1:24" x14ac:dyDescent="0.15">
      <c r="A12" s="4">
        <v>10</v>
      </c>
      <c r="B12" s="6" t="s">
        <v>52</v>
      </c>
      <c r="C12" s="36">
        <v>577646.71836342697</v>
      </c>
      <c r="D12" s="36">
        <v>618317.55328651203</v>
      </c>
      <c r="E12" s="36">
        <v>626187.79504826199</v>
      </c>
      <c r="F12" s="36">
        <v>679361.69250612799</v>
      </c>
      <c r="G12" s="36">
        <v>694888.06867944705</v>
      </c>
      <c r="H12" s="36">
        <v>703579.32063006097</v>
      </c>
      <c r="I12" s="36">
        <v>730197.36652488296</v>
      </c>
      <c r="J12" s="36">
        <v>715730.11572868295</v>
      </c>
      <c r="K12" s="36">
        <v>697044.91435381596</v>
      </c>
      <c r="L12" s="36">
        <v>664192.03344664897</v>
      </c>
      <c r="M12" s="36">
        <v>642151.26897837699</v>
      </c>
      <c r="N12" s="36">
        <v>661639.10868384596</v>
      </c>
      <c r="O12" s="36">
        <v>650537.308969729</v>
      </c>
      <c r="P12" s="36">
        <v>659285.99363214197</v>
      </c>
      <c r="Q12" s="36">
        <v>657121.08901658305</v>
      </c>
      <c r="R12" s="36">
        <v>596496.85446223803</v>
      </c>
      <c r="S12" s="36">
        <v>623351.14784893801</v>
      </c>
      <c r="T12" s="36">
        <v>649175.67153747904</v>
      </c>
      <c r="U12" s="36">
        <v>665978.25082532596</v>
      </c>
      <c r="V12" s="36">
        <v>642102.883924808</v>
      </c>
      <c r="W12" s="36">
        <v>642526.61900112603</v>
      </c>
      <c r="X12" s="36">
        <v>611590.84093227703</v>
      </c>
    </row>
    <row r="13" spans="1:24" x14ac:dyDescent="0.15">
      <c r="A13" s="4">
        <v>11</v>
      </c>
      <c r="B13" s="6" t="s">
        <v>53</v>
      </c>
      <c r="C13" s="36">
        <v>85643.271562873706</v>
      </c>
      <c r="D13" s="36">
        <v>86045.495265412799</v>
      </c>
      <c r="E13" s="36">
        <v>88968.287337487098</v>
      </c>
      <c r="F13" s="36">
        <v>92221.453000196503</v>
      </c>
      <c r="G13" s="36">
        <v>97018.070372352406</v>
      </c>
      <c r="H13" s="36">
        <v>99370.357876316193</v>
      </c>
      <c r="I13" s="36">
        <v>103324.622293076</v>
      </c>
      <c r="J13" s="36">
        <v>97763.715411162993</v>
      </c>
      <c r="K13" s="36">
        <v>96296.323101124493</v>
      </c>
      <c r="L13" s="36">
        <v>93147.618161195394</v>
      </c>
      <c r="M13" s="36">
        <v>90552.040400031197</v>
      </c>
      <c r="N13" s="36">
        <v>92938.067153545504</v>
      </c>
      <c r="O13" s="36">
        <v>92858.712593855802</v>
      </c>
      <c r="P13" s="36">
        <v>100838.33138304</v>
      </c>
      <c r="Q13" s="36">
        <v>101189.45842202</v>
      </c>
      <c r="R13" s="36">
        <v>97155.085806578994</v>
      </c>
      <c r="S13" s="36">
        <v>100143.729711233</v>
      </c>
      <c r="T13" s="36">
        <v>105806.43985316801</v>
      </c>
      <c r="U13" s="36">
        <v>104652.64021899601</v>
      </c>
      <c r="V13" s="36">
        <v>99033.998973152004</v>
      </c>
      <c r="W13" s="36">
        <v>96086.599101584099</v>
      </c>
      <c r="X13" s="36">
        <v>98484.587911393406</v>
      </c>
    </row>
    <row r="14" spans="1:24" x14ac:dyDescent="0.15">
      <c r="A14" s="4">
        <v>12</v>
      </c>
      <c r="B14" s="6" t="s">
        <v>54</v>
      </c>
      <c r="C14" s="36">
        <v>98151.161217750298</v>
      </c>
      <c r="D14" s="36">
        <v>96833.098042151396</v>
      </c>
      <c r="E14" s="36">
        <v>98071.926508156495</v>
      </c>
      <c r="F14" s="36">
        <v>105240.76150729699</v>
      </c>
      <c r="G14" s="36">
        <v>105531.81454129799</v>
      </c>
      <c r="H14" s="36">
        <v>111566.760497981</v>
      </c>
      <c r="I14" s="36">
        <v>120363.345270634</v>
      </c>
      <c r="J14" s="36">
        <v>104515.842628564</v>
      </c>
      <c r="K14" s="36">
        <v>90589.683880383003</v>
      </c>
      <c r="L14" s="36">
        <v>81863.996921841506</v>
      </c>
      <c r="M14" s="36">
        <v>69900.203150691406</v>
      </c>
      <c r="N14" s="36">
        <v>53922.900609028402</v>
      </c>
      <c r="O14" s="36">
        <v>51465.255114589701</v>
      </c>
      <c r="P14" s="36">
        <v>54502.740247385504</v>
      </c>
      <c r="Q14" s="36">
        <v>45646.165203600001</v>
      </c>
      <c r="R14" s="36">
        <v>36356.345565822798</v>
      </c>
      <c r="S14" s="36">
        <v>37783.443848380499</v>
      </c>
      <c r="T14" s="36">
        <v>38488.313680339998</v>
      </c>
      <c r="U14" s="36">
        <v>38974.762071640602</v>
      </c>
      <c r="V14" s="36">
        <v>35313.997377032698</v>
      </c>
      <c r="W14" s="36">
        <v>35210.4335004799</v>
      </c>
      <c r="X14" s="36">
        <v>22701.076978171601</v>
      </c>
    </row>
    <row r="15" spans="1:24" x14ac:dyDescent="0.15">
      <c r="A15" s="4">
        <v>13</v>
      </c>
      <c r="B15" s="6" t="s">
        <v>55</v>
      </c>
      <c r="C15" s="36">
        <v>3407006.3286973299</v>
      </c>
      <c r="D15" s="36">
        <v>3248308.0877976199</v>
      </c>
      <c r="E15" s="36">
        <v>3177207.7214910798</v>
      </c>
      <c r="F15" s="36">
        <v>3131386.28474175</v>
      </c>
      <c r="G15" s="36">
        <v>2870310.52991914</v>
      </c>
      <c r="H15" s="36">
        <v>2616574.6925054002</v>
      </c>
      <c r="I15" s="36">
        <v>2427431.6843847302</v>
      </c>
      <c r="J15" s="36">
        <v>2197019.28743794</v>
      </c>
      <c r="K15" s="36">
        <v>1902215.39708577</v>
      </c>
      <c r="L15" s="36">
        <v>1853889.2577595001</v>
      </c>
      <c r="M15" s="36">
        <v>1790415.3595692599</v>
      </c>
      <c r="N15" s="36">
        <v>1737715.60615271</v>
      </c>
      <c r="O15" s="36">
        <v>1736310.78069659</v>
      </c>
      <c r="P15" s="36">
        <v>1711811.06950001</v>
      </c>
      <c r="Q15" s="36">
        <v>1740855.51673676</v>
      </c>
      <c r="R15" s="36">
        <v>1584042.92582361</v>
      </c>
      <c r="S15" s="36">
        <v>1598571.0262215999</v>
      </c>
      <c r="T15" s="36">
        <v>1577296.94159585</v>
      </c>
      <c r="U15" s="36">
        <v>1603859.9019458401</v>
      </c>
      <c r="V15" s="36">
        <v>1496131.99183874</v>
      </c>
      <c r="W15" s="36">
        <v>1423027.53402126</v>
      </c>
      <c r="X15" s="36">
        <v>1352448.14465799</v>
      </c>
    </row>
    <row r="16" spans="1:24" x14ac:dyDescent="0.15">
      <c r="A16" s="4">
        <v>14</v>
      </c>
      <c r="B16" s="6" t="s">
        <v>56</v>
      </c>
      <c r="C16" s="36">
        <v>253685.86384094201</v>
      </c>
      <c r="D16" s="36">
        <v>235702.333599379</v>
      </c>
      <c r="E16" s="36">
        <v>240866.09957454001</v>
      </c>
      <c r="F16" s="36">
        <v>253363.46300714801</v>
      </c>
      <c r="G16" s="36">
        <v>245718.500302039</v>
      </c>
      <c r="H16" s="36">
        <v>258119.097806896</v>
      </c>
      <c r="I16" s="36">
        <v>261813.71830444699</v>
      </c>
      <c r="J16" s="36">
        <v>228581.34912643701</v>
      </c>
      <c r="K16" s="36">
        <v>200511.66219675401</v>
      </c>
      <c r="L16" s="36">
        <v>148013.9981727</v>
      </c>
      <c r="M16" s="36">
        <v>127582.615009327</v>
      </c>
      <c r="N16" s="36">
        <v>110456.082291763</v>
      </c>
      <c r="O16" s="36">
        <v>104339.36785014901</v>
      </c>
      <c r="P16" s="36">
        <v>83830.685003649705</v>
      </c>
      <c r="Q16" s="36">
        <v>90178.567999914303</v>
      </c>
      <c r="R16" s="36">
        <v>86579.101244793696</v>
      </c>
      <c r="S16" s="36">
        <v>71389.383276614899</v>
      </c>
      <c r="T16" s="36">
        <v>70977.463886861806</v>
      </c>
      <c r="U16" s="36">
        <v>85397.484291914094</v>
      </c>
      <c r="V16" s="36">
        <v>82934.108684575694</v>
      </c>
      <c r="W16" s="36">
        <v>61270.561656820501</v>
      </c>
      <c r="X16" s="36">
        <v>65716.617472888494</v>
      </c>
    </row>
    <row r="17" spans="1:24" x14ac:dyDescent="0.15">
      <c r="A17" s="4">
        <v>15</v>
      </c>
      <c r="B17" s="6" t="s">
        <v>57</v>
      </c>
      <c r="C17" s="36">
        <v>764331.49749232805</v>
      </c>
      <c r="D17" s="36">
        <v>778915.85988130595</v>
      </c>
      <c r="E17" s="36">
        <v>790808.41250592296</v>
      </c>
      <c r="F17" s="36">
        <v>810121.603857612</v>
      </c>
      <c r="G17" s="36">
        <v>766194.61909266096</v>
      </c>
      <c r="H17" s="36">
        <v>758290.16297928803</v>
      </c>
      <c r="I17" s="36">
        <v>741684.81280727498</v>
      </c>
      <c r="J17" s="36">
        <v>726756.950181489</v>
      </c>
      <c r="K17" s="36">
        <v>674618.08203302999</v>
      </c>
      <c r="L17" s="36">
        <v>655798.30017524795</v>
      </c>
      <c r="M17" s="36">
        <v>636168.75439183705</v>
      </c>
      <c r="N17" s="36">
        <v>613792.03116728598</v>
      </c>
      <c r="O17" s="36">
        <v>616513.69502596895</v>
      </c>
      <c r="P17" s="36">
        <v>595481.39608154702</v>
      </c>
      <c r="Q17" s="36">
        <v>562075.72121668397</v>
      </c>
      <c r="R17" s="36">
        <v>498599.42827372701</v>
      </c>
      <c r="S17" s="36">
        <v>479894.47476788802</v>
      </c>
      <c r="T17" s="36">
        <v>508132.63166635699</v>
      </c>
      <c r="U17" s="36">
        <v>471666.57854444499</v>
      </c>
      <c r="V17" s="36">
        <v>422567.02802942903</v>
      </c>
      <c r="W17" s="36">
        <v>427279.77424605697</v>
      </c>
      <c r="X17" s="36">
        <v>432174.17264990701</v>
      </c>
    </row>
    <row r="18" spans="1:24" x14ac:dyDescent="0.15">
      <c r="A18" s="4">
        <v>16</v>
      </c>
      <c r="B18" s="6" t="s">
        <v>58</v>
      </c>
      <c r="C18" s="36">
        <v>864775.48468624102</v>
      </c>
      <c r="D18" s="36">
        <v>892548.03699568904</v>
      </c>
      <c r="E18" s="36">
        <v>914621.51549499005</v>
      </c>
      <c r="F18" s="36">
        <v>938639.68829390802</v>
      </c>
      <c r="G18" s="36">
        <v>925114.35779223999</v>
      </c>
      <c r="H18" s="36">
        <v>922028.35062152799</v>
      </c>
      <c r="I18" s="36">
        <v>940234.87447194394</v>
      </c>
      <c r="J18" s="36">
        <v>901917.25685387198</v>
      </c>
      <c r="K18" s="36">
        <v>850662.21622032498</v>
      </c>
      <c r="L18" s="36">
        <v>839203.83701515303</v>
      </c>
      <c r="M18" s="36">
        <v>848472.51767755602</v>
      </c>
      <c r="N18" s="36">
        <v>826185.66412118997</v>
      </c>
      <c r="O18" s="36">
        <v>818625.74140122195</v>
      </c>
      <c r="P18" s="36">
        <v>806916.67411988298</v>
      </c>
      <c r="Q18" s="36">
        <v>789520.64916202705</v>
      </c>
      <c r="R18" s="36">
        <v>722888.00576012698</v>
      </c>
      <c r="S18" s="36">
        <v>732594.76308885403</v>
      </c>
      <c r="T18" s="36">
        <v>736912.71487112297</v>
      </c>
      <c r="U18" s="36">
        <v>717925.73380642105</v>
      </c>
      <c r="V18" s="36">
        <v>685921.37189186399</v>
      </c>
      <c r="W18" s="36">
        <v>704085.32305266405</v>
      </c>
      <c r="X18" s="36">
        <v>717657.45776436105</v>
      </c>
    </row>
    <row r="19" spans="1:24" x14ac:dyDescent="0.15">
      <c r="A19" s="4">
        <v>17</v>
      </c>
      <c r="B19" s="6" t="s">
        <v>59</v>
      </c>
      <c r="C19" s="36">
        <v>62686.407222075701</v>
      </c>
      <c r="D19" s="36">
        <v>62410.268919754497</v>
      </c>
      <c r="E19" s="36">
        <v>63339.197677308199</v>
      </c>
      <c r="F19" s="36">
        <v>62674.483785296303</v>
      </c>
      <c r="G19" s="36">
        <v>60779.7134457258</v>
      </c>
      <c r="H19" s="36">
        <v>59528.788954693497</v>
      </c>
      <c r="I19" s="36">
        <v>59123.966907460897</v>
      </c>
      <c r="J19" s="36">
        <v>60460.558497507503</v>
      </c>
      <c r="K19" s="36">
        <v>51115.730756831203</v>
      </c>
      <c r="L19" s="36">
        <v>74521.030985076693</v>
      </c>
      <c r="M19" s="36">
        <v>66446.915881883397</v>
      </c>
      <c r="N19" s="36">
        <v>62426.076343403198</v>
      </c>
      <c r="O19" s="36">
        <v>56809.8884001029</v>
      </c>
      <c r="P19" s="36">
        <v>55943.564046070198</v>
      </c>
      <c r="Q19" s="36">
        <v>41010.116369929303</v>
      </c>
      <c r="R19" s="36">
        <v>32269.305464766501</v>
      </c>
      <c r="S19" s="36">
        <v>32994.595213291403</v>
      </c>
      <c r="T19" s="36">
        <v>36523.247918834997</v>
      </c>
      <c r="U19" s="36">
        <v>37413.940466198197</v>
      </c>
      <c r="V19" s="36">
        <v>34441.665933122502</v>
      </c>
      <c r="W19" s="36">
        <v>33986.399317429699</v>
      </c>
      <c r="X19" s="36">
        <v>28137.375008699601</v>
      </c>
    </row>
    <row r="20" spans="1:24" x14ac:dyDescent="0.15">
      <c r="A20" s="4">
        <v>18</v>
      </c>
      <c r="B20" s="6" t="s">
        <v>60</v>
      </c>
      <c r="C20" s="36">
        <v>410426.53568977403</v>
      </c>
      <c r="D20" s="36">
        <v>419129.28818295902</v>
      </c>
      <c r="E20" s="36">
        <v>406236.789919117</v>
      </c>
      <c r="F20" s="36">
        <v>404132.67101447802</v>
      </c>
      <c r="G20" s="36">
        <v>409954.6270331</v>
      </c>
      <c r="H20" s="36">
        <v>401985.00330157898</v>
      </c>
      <c r="I20" s="36">
        <v>396109.17357759102</v>
      </c>
      <c r="J20" s="36">
        <v>403429.78201863298</v>
      </c>
      <c r="K20" s="36">
        <v>398300.93143665302</v>
      </c>
      <c r="L20" s="36">
        <v>381706.16370001301</v>
      </c>
      <c r="M20" s="36">
        <v>393037.49913772498</v>
      </c>
      <c r="N20" s="36">
        <v>384470.942559649</v>
      </c>
      <c r="O20" s="36">
        <v>394152.75768954301</v>
      </c>
      <c r="P20" s="36">
        <v>445076.08103774098</v>
      </c>
      <c r="Q20" s="36">
        <v>440797.22568435897</v>
      </c>
      <c r="R20" s="36">
        <v>421540.06838080898</v>
      </c>
      <c r="S20" s="36">
        <v>409008.735746108</v>
      </c>
      <c r="T20" s="36">
        <v>477884.78931830602</v>
      </c>
      <c r="U20" s="36">
        <v>426845.82803993998</v>
      </c>
      <c r="V20" s="36">
        <v>378894.06340880698</v>
      </c>
      <c r="W20" s="36">
        <v>360671.71908056701</v>
      </c>
      <c r="X20" s="36">
        <v>357393.09105908399</v>
      </c>
    </row>
    <row r="21" spans="1:24" x14ac:dyDescent="0.15">
      <c r="A21" s="4">
        <v>19</v>
      </c>
      <c r="B21" s="6" t="s">
        <v>61</v>
      </c>
      <c r="C21" s="36">
        <v>22435.1483780493</v>
      </c>
      <c r="D21" s="36">
        <v>21533.8570435045</v>
      </c>
      <c r="E21" s="36">
        <v>25199.726908303899</v>
      </c>
      <c r="F21" s="36">
        <v>21083.137722282001</v>
      </c>
      <c r="G21" s="36">
        <v>25929.042023566501</v>
      </c>
      <c r="H21" s="36">
        <v>33931.457793731701</v>
      </c>
      <c r="I21" s="36">
        <v>29003.1984777662</v>
      </c>
      <c r="J21" s="36">
        <v>40118.796243164397</v>
      </c>
      <c r="K21" s="36">
        <v>43615.139686431998</v>
      </c>
      <c r="L21" s="36">
        <v>33475.9417114467</v>
      </c>
      <c r="M21" s="36">
        <v>42438.260346815798</v>
      </c>
      <c r="N21" s="36">
        <v>48248.791089554397</v>
      </c>
      <c r="O21" s="36">
        <v>72051.154076313003</v>
      </c>
      <c r="P21" s="36">
        <v>70281.774607903004</v>
      </c>
      <c r="Q21" s="36">
        <v>52875.619660495096</v>
      </c>
      <c r="R21" s="36">
        <v>36083.822144179103</v>
      </c>
      <c r="S21" s="36">
        <v>53158.665986934997</v>
      </c>
      <c r="T21" s="36">
        <v>77677.129844563402</v>
      </c>
      <c r="U21" s="36">
        <v>70761.8803617667</v>
      </c>
      <c r="V21" s="36">
        <v>77714.723253710501</v>
      </c>
      <c r="W21" s="36">
        <v>69191.952109317499</v>
      </c>
      <c r="X21" s="36">
        <v>65452.3841126888</v>
      </c>
    </row>
    <row r="22" spans="1:24" x14ac:dyDescent="0.15">
      <c r="A22" s="4">
        <v>20</v>
      </c>
      <c r="B22" s="6" t="s">
        <v>62</v>
      </c>
      <c r="C22" s="36">
        <v>1019165.00716089</v>
      </c>
      <c r="D22" s="36">
        <v>1004715.8801154</v>
      </c>
      <c r="E22" s="36">
        <v>1024412.4337427201</v>
      </c>
      <c r="F22" s="36">
        <v>1069281.9583207199</v>
      </c>
      <c r="G22" s="36">
        <v>1041353.45170221</v>
      </c>
      <c r="H22" s="36">
        <v>1025687.70749849</v>
      </c>
      <c r="I22" s="36">
        <v>1023213.3065219501</v>
      </c>
      <c r="J22" s="36">
        <v>987098.31007413904</v>
      </c>
      <c r="K22" s="36">
        <v>920986.93108513998</v>
      </c>
      <c r="L22" s="36">
        <v>906767.46332033596</v>
      </c>
      <c r="M22" s="36">
        <v>886776.39403135504</v>
      </c>
      <c r="N22" s="36">
        <v>928171.05032561603</v>
      </c>
      <c r="O22" s="36">
        <v>941338.48462491203</v>
      </c>
      <c r="P22" s="36">
        <v>984603.81649023097</v>
      </c>
      <c r="Q22" s="36">
        <v>924134.85218531499</v>
      </c>
      <c r="R22" s="36">
        <v>854649.68820994894</v>
      </c>
      <c r="S22" s="36">
        <v>832694.11557042703</v>
      </c>
      <c r="T22" s="36">
        <v>845023.30992071005</v>
      </c>
      <c r="U22" s="36">
        <v>901521.42508313304</v>
      </c>
      <c r="V22" s="36">
        <v>846436.06988186995</v>
      </c>
      <c r="W22" s="36">
        <v>858364.21335829399</v>
      </c>
      <c r="X22" s="36">
        <v>896964.76534035895</v>
      </c>
    </row>
    <row r="23" spans="1:24" x14ac:dyDescent="0.15">
      <c r="A23" s="4">
        <v>21</v>
      </c>
      <c r="B23" s="6" t="s">
        <v>63</v>
      </c>
      <c r="C23" s="36">
        <v>953034.88399766502</v>
      </c>
      <c r="D23" s="36">
        <v>971450.55641918199</v>
      </c>
      <c r="E23" s="36">
        <v>1026221.0268674199</v>
      </c>
      <c r="F23" s="36">
        <v>1054829.25758343</v>
      </c>
      <c r="G23" s="36">
        <v>1038857.24494355</v>
      </c>
      <c r="H23" s="36">
        <v>1079582.293815</v>
      </c>
      <c r="I23" s="36">
        <v>1117632.42915979</v>
      </c>
      <c r="J23" s="36">
        <v>1129235.4836780899</v>
      </c>
      <c r="K23" s="36">
        <v>1112937.0467696299</v>
      </c>
      <c r="L23" s="36">
        <v>1054950.8931911299</v>
      </c>
      <c r="M23" s="36">
        <v>1086897.8591139801</v>
      </c>
      <c r="N23" s="36">
        <v>1106123.90429537</v>
      </c>
      <c r="O23" s="36">
        <v>1136352.508811</v>
      </c>
      <c r="P23" s="36">
        <v>1115466.29949663</v>
      </c>
      <c r="Q23" s="36">
        <v>1010192.00537885</v>
      </c>
      <c r="R23" s="36">
        <v>934231.34391554305</v>
      </c>
      <c r="S23" s="36">
        <v>965007.73287005397</v>
      </c>
      <c r="T23" s="36">
        <v>1000425.8029799199</v>
      </c>
      <c r="U23" s="36">
        <v>1062328.9959286801</v>
      </c>
      <c r="V23" s="36">
        <v>1006171.4182739001</v>
      </c>
      <c r="W23" s="36">
        <v>1023103.60348252</v>
      </c>
      <c r="X23" s="36">
        <v>1021936.18958726</v>
      </c>
    </row>
    <row r="24" spans="1:24" x14ac:dyDescent="0.15">
      <c r="A24" s="4">
        <v>22</v>
      </c>
      <c r="B24" s="6" t="s">
        <v>64</v>
      </c>
      <c r="C24" s="36">
        <v>1137621.5126376399</v>
      </c>
      <c r="D24" s="36">
        <v>1157583.3207316899</v>
      </c>
      <c r="E24" s="36">
        <v>1197423.5789604899</v>
      </c>
      <c r="F24" s="36">
        <v>1208185.0221535999</v>
      </c>
      <c r="G24" s="36">
        <v>1166487.22933278</v>
      </c>
      <c r="H24" s="36">
        <v>1149614.6663297301</v>
      </c>
      <c r="I24" s="36">
        <v>1182715.2610788699</v>
      </c>
      <c r="J24" s="36">
        <v>1180776.6352033999</v>
      </c>
      <c r="K24" s="36">
        <v>1169660.78386904</v>
      </c>
      <c r="L24" s="36">
        <v>1158797.9792397399</v>
      </c>
      <c r="M24" s="36">
        <v>1224661.85375434</v>
      </c>
      <c r="N24" s="36">
        <v>1317994.5188443901</v>
      </c>
      <c r="O24" s="36">
        <v>1333678.2458136</v>
      </c>
      <c r="P24" s="36">
        <v>1334621.09695365</v>
      </c>
      <c r="Q24" s="36">
        <v>1164427.45947961</v>
      </c>
      <c r="R24" s="36">
        <v>1011434.97477241</v>
      </c>
      <c r="S24" s="36">
        <v>1014676.62884201</v>
      </c>
      <c r="T24" s="36">
        <v>1054469.7376473499</v>
      </c>
      <c r="U24" s="36">
        <v>1038181.76363491</v>
      </c>
      <c r="V24" s="36">
        <v>965615.75802710699</v>
      </c>
      <c r="W24" s="36">
        <v>958565.16168912698</v>
      </c>
      <c r="X24" s="36">
        <v>972682.89282021194</v>
      </c>
    </row>
    <row r="25" spans="1:24" x14ac:dyDescent="0.15">
      <c r="A25" s="4">
        <v>23</v>
      </c>
      <c r="B25" s="6" t="s">
        <v>65</v>
      </c>
      <c r="C25" s="36">
        <v>335774.98800163198</v>
      </c>
      <c r="D25" s="36">
        <v>339299.07631180499</v>
      </c>
      <c r="E25" s="36">
        <v>345388.35085302597</v>
      </c>
      <c r="F25" s="36">
        <v>335183.770944583</v>
      </c>
      <c r="G25" s="36">
        <v>310385.63184032001</v>
      </c>
      <c r="H25" s="36">
        <v>287427.57033412199</v>
      </c>
      <c r="I25" s="36">
        <v>269552.01847931597</v>
      </c>
      <c r="J25" s="36">
        <v>260241.23610114399</v>
      </c>
      <c r="K25" s="36">
        <v>253061.874208972</v>
      </c>
      <c r="L25" s="36">
        <v>258048.26471477601</v>
      </c>
      <c r="M25" s="36">
        <v>254191.77148617199</v>
      </c>
      <c r="N25" s="36">
        <v>252382.93889710901</v>
      </c>
      <c r="O25" s="36">
        <v>269470.497360348</v>
      </c>
      <c r="P25" s="36">
        <v>281140.68929448002</v>
      </c>
      <c r="Q25" s="36">
        <v>255734.51418003801</v>
      </c>
      <c r="R25" s="36">
        <v>246238.254416257</v>
      </c>
      <c r="S25" s="36">
        <v>254575.0707325</v>
      </c>
      <c r="T25" s="36">
        <v>256561.55913333999</v>
      </c>
      <c r="U25" s="36">
        <v>256416.853314854</v>
      </c>
      <c r="V25" s="36">
        <v>228831.61789007601</v>
      </c>
      <c r="W25" s="36">
        <v>226068.860816767</v>
      </c>
      <c r="X25" s="36">
        <v>228176.718601492</v>
      </c>
    </row>
    <row r="26" spans="1:24" x14ac:dyDescent="0.15">
      <c r="A26" s="4">
        <v>24</v>
      </c>
      <c r="B26" s="6" t="s">
        <v>66</v>
      </c>
      <c r="C26" s="36">
        <v>84337.065293168096</v>
      </c>
      <c r="D26" s="36">
        <v>86129.369547041002</v>
      </c>
      <c r="E26" s="36">
        <v>89463.969516284793</v>
      </c>
      <c r="F26" s="36">
        <v>94234.319003291501</v>
      </c>
      <c r="G26" s="36">
        <v>103709.09867868799</v>
      </c>
      <c r="H26" s="36">
        <v>106840.846542217</v>
      </c>
      <c r="I26" s="36">
        <v>113108.66347075799</v>
      </c>
      <c r="J26" s="36">
        <v>112159.033539742</v>
      </c>
      <c r="K26" s="36">
        <v>106692.033055897</v>
      </c>
      <c r="L26" s="36">
        <v>97283.255743716305</v>
      </c>
      <c r="M26" s="36">
        <v>94729.769916539706</v>
      </c>
      <c r="N26" s="36">
        <v>86348.822659598402</v>
      </c>
      <c r="O26" s="36">
        <v>81437.782466585006</v>
      </c>
      <c r="P26" s="36">
        <v>76613.3654337568</v>
      </c>
      <c r="Q26" s="36">
        <v>62798.725093488203</v>
      </c>
      <c r="R26" s="36">
        <v>57603.711530536501</v>
      </c>
      <c r="S26" s="36">
        <v>61688.646431454501</v>
      </c>
      <c r="T26" s="36">
        <v>71859.957804066697</v>
      </c>
      <c r="U26" s="36">
        <v>70382.298688119699</v>
      </c>
      <c r="V26" s="36">
        <v>67216.224914898907</v>
      </c>
      <c r="W26" s="36">
        <v>70815.820702978002</v>
      </c>
      <c r="X26" s="36">
        <v>69675.430586542396</v>
      </c>
    </row>
    <row r="27" spans="1:24" x14ac:dyDescent="0.15">
      <c r="A27" s="4">
        <v>25</v>
      </c>
      <c r="B27" s="6" t="s">
        <v>67</v>
      </c>
      <c r="C27" s="36">
        <v>516486.51036857901</v>
      </c>
      <c r="D27" s="36">
        <v>512789.65382020699</v>
      </c>
      <c r="E27" s="36">
        <v>508983.638639802</v>
      </c>
      <c r="F27" s="36">
        <v>518919.47203288699</v>
      </c>
      <c r="G27" s="36">
        <v>480634.789978638</v>
      </c>
      <c r="H27" s="36">
        <v>453124.320065181</v>
      </c>
      <c r="I27" s="36">
        <v>460483.39460911503</v>
      </c>
      <c r="J27" s="36">
        <v>436414.33658784698</v>
      </c>
      <c r="K27" s="36">
        <v>405105.85807318398</v>
      </c>
      <c r="L27" s="36">
        <v>394920.48601863702</v>
      </c>
      <c r="M27" s="36">
        <v>388435.20882492699</v>
      </c>
      <c r="N27" s="36">
        <v>385214.95117103797</v>
      </c>
      <c r="O27" s="36">
        <v>383841.09276066697</v>
      </c>
      <c r="P27" s="36">
        <v>402541.36617628398</v>
      </c>
      <c r="Q27" s="36">
        <v>401319.88306818699</v>
      </c>
      <c r="R27" s="36">
        <v>346877.57771454199</v>
      </c>
      <c r="S27" s="36">
        <v>356792.81265092798</v>
      </c>
      <c r="T27" s="36">
        <v>385238.92867567699</v>
      </c>
      <c r="U27" s="36">
        <v>366424.46081613301</v>
      </c>
      <c r="V27" s="36">
        <v>342305.15079079499</v>
      </c>
      <c r="W27" s="36">
        <v>335404.222318505</v>
      </c>
      <c r="X27" s="36">
        <v>343574.60894270998</v>
      </c>
    </row>
    <row r="28" spans="1:24" x14ac:dyDescent="0.15">
      <c r="A28" s="4">
        <v>26</v>
      </c>
      <c r="B28" s="6" t="s">
        <v>68</v>
      </c>
      <c r="C28" s="36">
        <v>1179074.35682149</v>
      </c>
      <c r="D28" s="36">
        <v>1171249.4888528199</v>
      </c>
      <c r="E28" s="36">
        <v>1190528.8420186101</v>
      </c>
      <c r="F28" s="36">
        <v>1196461.9254507001</v>
      </c>
      <c r="G28" s="36">
        <v>1105007.1487889499</v>
      </c>
      <c r="H28" s="36">
        <v>1058820.8161901201</v>
      </c>
      <c r="I28" s="36">
        <v>1040386.3960793701</v>
      </c>
      <c r="J28" s="36">
        <v>965027.92052280298</v>
      </c>
      <c r="K28" s="36">
        <v>845717.89660849597</v>
      </c>
      <c r="L28" s="36">
        <v>792776.14774043299</v>
      </c>
      <c r="M28" s="36">
        <v>722506.50217633101</v>
      </c>
      <c r="N28" s="36">
        <v>723425.33482472098</v>
      </c>
      <c r="O28" s="36">
        <v>703946.68292993598</v>
      </c>
      <c r="P28" s="36">
        <v>676247.27174182399</v>
      </c>
      <c r="Q28" s="36">
        <v>646793.79698249395</v>
      </c>
      <c r="R28" s="36">
        <v>568276.096525867</v>
      </c>
      <c r="S28" s="36">
        <v>535586.02021935501</v>
      </c>
      <c r="T28" s="36">
        <v>548540.104120587</v>
      </c>
      <c r="U28" s="36">
        <v>548154.25819580897</v>
      </c>
      <c r="V28" s="36">
        <v>520864.70095254702</v>
      </c>
      <c r="W28" s="36">
        <v>525581.23987454595</v>
      </c>
      <c r="X28" s="36">
        <v>527384.53404790303</v>
      </c>
    </row>
    <row r="29" spans="1:24" x14ac:dyDescent="0.15">
      <c r="A29" s="4">
        <v>27</v>
      </c>
      <c r="B29" s="6" t="s">
        <v>69</v>
      </c>
      <c r="C29" s="36">
        <v>420519.78092566598</v>
      </c>
      <c r="D29" s="36">
        <v>438247.11906511098</v>
      </c>
      <c r="E29" s="36">
        <v>440636.28051402199</v>
      </c>
      <c r="F29" s="36">
        <v>446675.94922371302</v>
      </c>
      <c r="G29" s="36">
        <v>391812.989822092</v>
      </c>
      <c r="H29" s="36">
        <v>358563.06855214102</v>
      </c>
      <c r="I29" s="36">
        <v>353661.78374529199</v>
      </c>
      <c r="J29" s="36">
        <v>330387.46293688001</v>
      </c>
      <c r="K29" s="36">
        <v>285728.004447443</v>
      </c>
      <c r="L29" s="36">
        <v>284891.45068104297</v>
      </c>
      <c r="M29" s="36">
        <v>264866.84959696903</v>
      </c>
      <c r="N29" s="36">
        <v>276642.43792537099</v>
      </c>
      <c r="O29" s="36">
        <v>291564.69758507999</v>
      </c>
      <c r="P29" s="36">
        <v>304528.17638836702</v>
      </c>
      <c r="Q29" s="36">
        <v>294832.18376089702</v>
      </c>
      <c r="R29" s="36">
        <v>262354.08267904102</v>
      </c>
      <c r="S29" s="36">
        <v>262943.38529542799</v>
      </c>
      <c r="T29" s="36">
        <v>266815.20111324103</v>
      </c>
      <c r="U29" s="36">
        <v>260720.60969818599</v>
      </c>
      <c r="V29" s="36">
        <v>235445.61482643301</v>
      </c>
      <c r="W29" s="36">
        <v>226492.339947595</v>
      </c>
      <c r="X29" s="36">
        <v>230576.076387448</v>
      </c>
    </row>
    <row r="30" spans="1:24" x14ac:dyDescent="0.15">
      <c r="A30" s="4">
        <v>28</v>
      </c>
      <c r="B30" s="6" t="s">
        <v>70</v>
      </c>
      <c r="C30" s="36">
        <v>641429.85571097501</v>
      </c>
      <c r="D30" s="36">
        <v>646842.47861574695</v>
      </c>
      <c r="E30" s="36">
        <v>632478.56378832494</v>
      </c>
      <c r="F30" s="36">
        <v>620963.93663451204</v>
      </c>
      <c r="G30" s="36">
        <v>577464.36904372997</v>
      </c>
      <c r="H30" s="36">
        <v>526870.17862011003</v>
      </c>
      <c r="I30" s="36">
        <v>519540.24188189697</v>
      </c>
      <c r="J30" s="36">
        <v>491063.00696168101</v>
      </c>
      <c r="K30" s="36">
        <v>444584.81089059898</v>
      </c>
      <c r="L30" s="36">
        <v>443963.80201535602</v>
      </c>
      <c r="M30" s="36">
        <v>428577.90400684101</v>
      </c>
      <c r="N30" s="36">
        <v>449797.29823521798</v>
      </c>
      <c r="O30" s="36">
        <v>448857.72131134098</v>
      </c>
      <c r="P30" s="36">
        <v>453341.70050942502</v>
      </c>
      <c r="Q30" s="36">
        <v>438915.64570255502</v>
      </c>
      <c r="R30" s="36">
        <v>378655.676984691</v>
      </c>
      <c r="S30" s="36">
        <v>387200.06996604701</v>
      </c>
      <c r="T30" s="36">
        <v>394023.26383849699</v>
      </c>
      <c r="U30" s="36">
        <v>400559.16035718401</v>
      </c>
      <c r="V30" s="36">
        <v>378331.15416918299</v>
      </c>
      <c r="W30" s="36">
        <v>389697.45190289902</v>
      </c>
      <c r="X30" s="36">
        <v>392286.24423287198</v>
      </c>
    </row>
    <row r="31" spans="1:24" x14ac:dyDescent="0.15">
      <c r="A31" s="4">
        <v>29</v>
      </c>
      <c r="B31" s="6" t="s">
        <v>71</v>
      </c>
      <c r="C31" s="36">
        <v>1254430.3721200801</v>
      </c>
      <c r="D31" s="36">
        <v>1167912.98927572</v>
      </c>
      <c r="E31" s="36">
        <v>1108842.8700446</v>
      </c>
      <c r="F31" s="36">
        <v>1122888.2532476899</v>
      </c>
      <c r="G31" s="36">
        <v>1014129.5894390499</v>
      </c>
      <c r="H31" s="36">
        <v>935567.98728570901</v>
      </c>
      <c r="I31" s="36">
        <v>955136.64579848899</v>
      </c>
      <c r="J31" s="36">
        <v>886612.13716528798</v>
      </c>
      <c r="K31" s="36">
        <v>804497.95913053304</v>
      </c>
      <c r="L31" s="36">
        <v>766182.92199266399</v>
      </c>
      <c r="M31" s="36">
        <v>745864.64257603802</v>
      </c>
      <c r="N31" s="36">
        <v>777068.32393367495</v>
      </c>
      <c r="O31" s="36">
        <v>806471.32137315802</v>
      </c>
      <c r="P31" s="36">
        <v>794068.03656042705</v>
      </c>
      <c r="Q31" s="36">
        <v>790744.36828475399</v>
      </c>
      <c r="R31" s="36">
        <v>621987.57461145695</v>
      </c>
      <c r="S31" s="36">
        <v>643307.07627405506</v>
      </c>
      <c r="T31" s="36">
        <v>656578.86482214194</v>
      </c>
      <c r="U31" s="36">
        <v>668257.53044498304</v>
      </c>
      <c r="V31" s="36">
        <v>645692.18303748104</v>
      </c>
      <c r="W31" s="36">
        <v>655471.16732920601</v>
      </c>
      <c r="X31" s="36">
        <v>630852.74100282695</v>
      </c>
    </row>
    <row r="32" spans="1:24" x14ac:dyDescent="0.15">
      <c r="A32" s="4">
        <v>30</v>
      </c>
      <c r="B32" s="6" t="s">
        <v>72</v>
      </c>
      <c r="C32" s="36">
        <v>1413903.32427279</v>
      </c>
      <c r="D32" s="36">
        <v>1422629.3436757701</v>
      </c>
      <c r="E32" s="36">
        <v>1418897.2714054501</v>
      </c>
      <c r="F32" s="36">
        <v>1442879.3808919101</v>
      </c>
      <c r="G32" s="36">
        <v>1320442.5028864101</v>
      </c>
      <c r="H32" s="36">
        <v>1240045.7557864401</v>
      </c>
      <c r="I32" s="36">
        <v>1279429.90632296</v>
      </c>
      <c r="J32" s="36">
        <v>1217958.83943882</v>
      </c>
      <c r="K32" s="36">
        <v>1122406.6289751499</v>
      </c>
      <c r="L32" s="36">
        <v>1129486.3875607599</v>
      </c>
      <c r="M32" s="36">
        <v>1172298.9779127699</v>
      </c>
      <c r="N32" s="36">
        <v>1261658.58902964</v>
      </c>
      <c r="O32" s="36">
        <v>1315708.2051230599</v>
      </c>
      <c r="P32" s="36">
        <v>1331865.9985466499</v>
      </c>
      <c r="Q32" s="36">
        <v>1352442.27827171</v>
      </c>
      <c r="R32" s="36">
        <v>1036982.8420229</v>
      </c>
      <c r="S32" s="36">
        <v>1107536.23742427</v>
      </c>
      <c r="T32" s="36">
        <v>1121494.21009101</v>
      </c>
      <c r="U32" s="36">
        <v>1133360.27351638</v>
      </c>
      <c r="V32" s="36">
        <v>1088384.9782712201</v>
      </c>
      <c r="W32" s="36">
        <v>1120173.78496155</v>
      </c>
      <c r="X32" s="36">
        <v>1089812.5134076001</v>
      </c>
    </row>
    <row r="33" spans="1:24" x14ac:dyDescent="0.15">
      <c r="A33" s="4">
        <v>31</v>
      </c>
      <c r="B33" s="6" t="s">
        <v>73</v>
      </c>
      <c r="C33" s="36">
        <v>229356.65772865099</v>
      </c>
      <c r="D33" s="36">
        <v>255421.80184580199</v>
      </c>
      <c r="E33" s="36">
        <v>270696.33843970799</v>
      </c>
      <c r="F33" s="36">
        <v>275823.06211815902</v>
      </c>
      <c r="G33" s="36">
        <v>213844.88387508699</v>
      </c>
      <c r="H33" s="36">
        <v>220006.024064848</v>
      </c>
      <c r="I33" s="36">
        <v>236726.59977461901</v>
      </c>
      <c r="J33" s="36">
        <v>233983.818474748</v>
      </c>
      <c r="K33" s="36">
        <v>237412.96927521299</v>
      </c>
      <c r="L33" s="36">
        <v>226308.26293475999</v>
      </c>
      <c r="M33" s="36">
        <v>207102.37582009</v>
      </c>
      <c r="N33" s="36">
        <v>235774.27429490999</v>
      </c>
      <c r="O33" s="36">
        <v>246063.645421305</v>
      </c>
      <c r="P33" s="36">
        <v>258781.86961605601</v>
      </c>
      <c r="Q33" s="36">
        <v>246817.18683950201</v>
      </c>
      <c r="R33" s="36">
        <v>186039.46291775699</v>
      </c>
      <c r="S33" s="36">
        <v>207467.86630399001</v>
      </c>
      <c r="T33" s="36">
        <v>217488.66982316301</v>
      </c>
      <c r="U33" s="36">
        <v>209965.32423143301</v>
      </c>
      <c r="V33" s="36">
        <v>185398.94590051801</v>
      </c>
      <c r="W33" s="36">
        <v>193248.800078525</v>
      </c>
      <c r="X33" s="36">
        <v>176339.277996655</v>
      </c>
    </row>
    <row r="34" spans="1:24" x14ac:dyDescent="0.15">
      <c r="A34" s="4">
        <v>32</v>
      </c>
      <c r="B34" s="6" t="s">
        <v>74</v>
      </c>
      <c r="C34" s="36">
        <v>1005502.62259169</v>
      </c>
      <c r="D34" s="36">
        <v>1030289.59637718</v>
      </c>
      <c r="E34" s="36">
        <v>1030987.7953008401</v>
      </c>
      <c r="F34" s="36">
        <v>1121388.1186893701</v>
      </c>
      <c r="G34" s="36">
        <v>1070597.87739615</v>
      </c>
      <c r="H34" s="36">
        <v>1041217.69424224</v>
      </c>
      <c r="I34" s="36">
        <v>1107089.1013420201</v>
      </c>
      <c r="J34" s="36">
        <v>1024875.0294792301</v>
      </c>
      <c r="K34" s="36">
        <v>1004250.84434586</v>
      </c>
      <c r="L34" s="36">
        <v>932128.94565647398</v>
      </c>
      <c r="M34" s="36">
        <v>932411.16655447602</v>
      </c>
      <c r="N34" s="36">
        <v>923106.72723664599</v>
      </c>
      <c r="O34" s="36">
        <v>962237.74046641705</v>
      </c>
      <c r="P34" s="36">
        <v>1020798.13560702</v>
      </c>
      <c r="Q34" s="36">
        <v>987540.14747188799</v>
      </c>
      <c r="R34" s="36">
        <v>778817.37280398002</v>
      </c>
      <c r="S34" s="36">
        <v>828129.20736355998</v>
      </c>
      <c r="T34" s="36">
        <v>861008.14196471195</v>
      </c>
      <c r="U34" s="36">
        <v>889309.68060469499</v>
      </c>
      <c r="V34" s="36">
        <v>843336.99618080503</v>
      </c>
      <c r="W34" s="36">
        <v>855492.01733261801</v>
      </c>
      <c r="X34" s="36">
        <v>813738.42603828595</v>
      </c>
    </row>
    <row r="35" spans="1:24" x14ac:dyDescent="0.15">
      <c r="A35" s="4">
        <v>33</v>
      </c>
      <c r="B35" s="6" t="s">
        <v>75</v>
      </c>
      <c r="C35" s="36">
        <v>1587022.5326901199</v>
      </c>
      <c r="D35" s="36">
        <v>1641134.4012497</v>
      </c>
      <c r="E35" s="36">
        <v>1600038.66978467</v>
      </c>
      <c r="F35" s="36">
        <v>1620172.4640740801</v>
      </c>
      <c r="G35" s="36">
        <v>1515271.68349834</v>
      </c>
      <c r="H35" s="36">
        <v>1426063.22436747</v>
      </c>
      <c r="I35" s="36">
        <v>1382740.9239224601</v>
      </c>
      <c r="J35" s="36">
        <v>1261925.6484443599</v>
      </c>
      <c r="K35" s="36">
        <v>1206982.95019578</v>
      </c>
      <c r="L35" s="36">
        <v>1162730.8255570501</v>
      </c>
      <c r="M35" s="36">
        <v>1122322.8660085199</v>
      </c>
      <c r="N35" s="36">
        <v>1128951.54118327</v>
      </c>
      <c r="O35" s="36">
        <v>1114227.21365893</v>
      </c>
      <c r="P35" s="36">
        <v>1129844.3110074301</v>
      </c>
      <c r="Q35" s="36">
        <v>1154526.71330366</v>
      </c>
      <c r="R35" s="36">
        <v>1046621.2187967</v>
      </c>
      <c r="S35" s="36">
        <v>1055120.7471668301</v>
      </c>
      <c r="T35" s="36">
        <v>978436.37337726296</v>
      </c>
      <c r="U35" s="36">
        <v>1010743.14442409</v>
      </c>
      <c r="V35" s="36">
        <v>1041414.31624174</v>
      </c>
      <c r="W35" s="36">
        <v>1022023.5458951599</v>
      </c>
      <c r="X35" s="36">
        <v>1028316.15287306</v>
      </c>
    </row>
    <row r="36" spans="1:24" x14ac:dyDescent="0.15">
      <c r="A36" s="4">
        <v>34</v>
      </c>
      <c r="B36" s="6" t="s">
        <v>76</v>
      </c>
      <c r="C36" s="36">
        <v>3602411.11722581</v>
      </c>
      <c r="D36" s="36">
        <v>3749399.57790067</v>
      </c>
      <c r="E36" s="36">
        <v>3665349.38766596</v>
      </c>
      <c r="F36" s="36">
        <v>3798067.8835442802</v>
      </c>
      <c r="G36" s="36">
        <v>3557725.4651711299</v>
      </c>
      <c r="H36" s="36">
        <v>3471226.7553489502</v>
      </c>
      <c r="I36" s="36">
        <v>3516365.40096837</v>
      </c>
      <c r="J36" s="36">
        <v>3205730.4891001498</v>
      </c>
      <c r="K36" s="36">
        <v>3044500.9770901902</v>
      </c>
      <c r="L36" s="36">
        <v>3038755.6807805002</v>
      </c>
      <c r="M36" s="36">
        <v>3004868.0104334899</v>
      </c>
      <c r="N36" s="36">
        <v>3087892.7652976001</v>
      </c>
      <c r="O36" s="36">
        <v>3034364.07987497</v>
      </c>
      <c r="P36" s="36">
        <v>3015425.0920319599</v>
      </c>
      <c r="Q36" s="36">
        <v>2910151.26090272</v>
      </c>
      <c r="R36" s="36">
        <v>2500102.2311163102</v>
      </c>
      <c r="S36" s="36">
        <v>2539477.6798970299</v>
      </c>
      <c r="T36" s="36">
        <v>2457281.40229824</v>
      </c>
      <c r="U36" s="36">
        <v>2394111.7022625599</v>
      </c>
      <c r="V36" s="36">
        <v>2393631.07533587</v>
      </c>
      <c r="W36" s="36">
        <v>2323271.8153104298</v>
      </c>
      <c r="X36" s="36">
        <v>2283618.96178937</v>
      </c>
    </row>
    <row r="37" spans="1:24" x14ac:dyDescent="0.15">
      <c r="A37" s="4">
        <v>35</v>
      </c>
      <c r="B37" s="6" t="s">
        <v>77</v>
      </c>
      <c r="C37" s="36">
        <v>3083888.1113010198</v>
      </c>
      <c r="D37" s="36">
        <v>3219146.7894661902</v>
      </c>
      <c r="E37" s="36">
        <v>3228226.2212607199</v>
      </c>
      <c r="F37" s="36">
        <v>3369900.4926845198</v>
      </c>
      <c r="G37" s="36">
        <v>3223546.0976813398</v>
      </c>
      <c r="H37" s="36">
        <v>2989419.9094374999</v>
      </c>
      <c r="I37" s="36">
        <v>3045747.5630157399</v>
      </c>
      <c r="J37" s="36">
        <v>2926349.0664081001</v>
      </c>
      <c r="K37" s="36">
        <v>2641268.7265222799</v>
      </c>
      <c r="L37" s="36">
        <v>2665788.9871988902</v>
      </c>
      <c r="M37" s="36">
        <v>2731991.77513303</v>
      </c>
      <c r="N37" s="36">
        <v>2962972.2410947401</v>
      </c>
      <c r="O37" s="36">
        <v>3077371.2170321401</v>
      </c>
      <c r="P37" s="36">
        <v>3188935.0988067202</v>
      </c>
      <c r="Q37" s="36">
        <v>3245957.6005596002</v>
      </c>
      <c r="R37" s="36">
        <v>2721751.2892883802</v>
      </c>
      <c r="S37" s="36">
        <v>2813557.6165060201</v>
      </c>
      <c r="T37" s="36">
        <v>2840295.95660462</v>
      </c>
      <c r="U37" s="36">
        <v>2889690.1113189901</v>
      </c>
      <c r="V37" s="36">
        <v>2745352.41943494</v>
      </c>
      <c r="W37" s="36">
        <v>2819242.5532902698</v>
      </c>
      <c r="X37" s="36">
        <v>2722977.7530326899</v>
      </c>
    </row>
    <row r="38" spans="1:24" x14ac:dyDescent="0.15">
      <c r="A38" s="4">
        <v>36</v>
      </c>
      <c r="B38" s="6" t="s">
        <v>78</v>
      </c>
      <c r="C38" s="36">
        <v>3829821.7033713399</v>
      </c>
      <c r="D38" s="36">
        <v>3947913.26247657</v>
      </c>
      <c r="E38" s="36">
        <v>4118714.8655807702</v>
      </c>
      <c r="F38" s="36">
        <v>4353926.6004754296</v>
      </c>
      <c r="G38" s="36">
        <v>4173467.1838926901</v>
      </c>
      <c r="H38" s="36">
        <v>4079064.8083942598</v>
      </c>
      <c r="I38" s="36">
        <v>4273023.2058375897</v>
      </c>
      <c r="J38" s="36">
        <v>4101430.1155044902</v>
      </c>
      <c r="K38" s="36">
        <v>3670172.8695364399</v>
      </c>
      <c r="L38" s="36">
        <v>3608677.9266070402</v>
      </c>
      <c r="M38" s="36">
        <v>3710664.6214854401</v>
      </c>
      <c r="N38" s="36">
        <v>3847669.1413874398</v>
      </c>
      <c r="O38" s="36">
        <v>3983356.6496194401</v>
      </c>
      <c r="P38" s="36">
        <v>4154053.2178584798</v>
      </c>
      <c r="Q38" s="36">
        <v>4570256.1101379897</v>
      </c>
      <c r="R38" s="36">
        <v>3819391.6527367602</v>
      </c>
      <c r="S38" s="36">
        <v>3969023.3098483798</v>
      </c>
      <c r="T38" s="36">
        <v>4162669.9003710002</v>
      </c>
      <c r="U38" s="36">
        <v>4139582.2835695902</v>
      </c>
      <c r="V38" s="36">
        <v>4079436.9645446702</v>
      </c>
      <c r="W38" s="36">
        <v>3976425.19548441</v>
      </c>
      <c r="X38" s="36">
        <v>4154488.9947003699</v>
      </c>
    </row>
    <row r="39" spans="1:24" x14ac:dyDescent="0.15">
      <c r="A39" s="4">
        <v>37</v>
      </c>
      <c r="B39" s="6" t="s">
        <v>79</v>
      </c>
      <c r="C39" s="36">
        <v>740964.52377770003</v>
      </c>
      <c r="D39" s="36">
        <v>781176.55615115596</v>
      </c>
      <c r="E39" s="36">
        <v>760581.23900010297</v>
      </c>
      <c r="F39" s="36">
        <v>794042.31633064104</v>
      </c>
      <c r="G39" s="36">
        <v>770063.48274928296</v>
      </c>
      <c r="H39" s="36">
        <v>729847.50547131198</v>
      </c>
      <c r="I39" s="36">
        <v>718498.00922842801</v>
      </c>
      <c r="J39" s="36">
        <v>681780.03878304397</v>
      </c>
      <c r="K39" s="36">
        <v>673830.31708963995</v>
      </c>
      <c r="L39" s="36">
        <v>670654.90323294897</v>
      </c>
      <c r="M39" s="36">
        <v>657841.99950498703</v>
      </c>
      <c r="N39" s="36">
        <v>719302.04840282898</v>
      </c>
      <c r="O39" s="36">
        <v>702216.13960913999</v>
      </c>
      <c r="P39" s="36">
        <v>643204.77248382696</v>
      </c>
      <c r="Q39" s="36">
        <v>601116.21680671</v>
      </c>
      <c r="R39" s="36">
        <v>458719.90944747499</v>
      </c>
      <c r="S39" s="36">
        <v>431814.70715548802</v>
      </c>
      <c r="T39" s="36">
        <v>437928.58791349502</v>
      </c>
      <c r="U39" s="36">
        <v>444795.45456372702</v>
      </c>
      <c r="V39" s="36">
        <v>455702.89232882601</v>
      </c>
      <c r="W39" s="36">
        <v>486534.774983034</v>
      </c>
      <c r="X39" s="36">
        <v>448627.41965336498</v>
      </c>
    </row>
    <row r="40" spans="1:24" x14ac:dyDescent="0.15">
      <c r="A40" s="4">
        <v>38</v>
      </c>
      <c r="B40" s="6" t="s">
        <v>80</v>
      </c>
      <c r="C40" s="36">
        <v>1363389.91106212</v>
      </c>
      <c r="D40" s="36">
        <v>1362456.81253241</v>
      </c>
      <c r="E40" s="36">
        <v>1364873.0596064201</v>
      </c>
      <c r="F40" s="36">
        <v>1461866.00361774</v>
      </c>
      <c r="G40" s="36">
        <v>1395178.8066243001</v>
      </c>
      <c r="H40" s="36">
        <v>1311203.6239927399</v>
      </c>
      <c r="I40" s="36">
        <v>1309238.7345312799</v>
      </c>
      <c r="J40" s="36">
        <v>1255699.8787199301</v>
      </c>
      <c r="K40" s="36">
        <v>1178170.0461404601</v>
      </c>
      <c r="L40" s="36">
        <v>1204532.1322600499</v>
      </c>
      <c r="M40" s="36">
        <v>1256691.36347838</v>
      </c>
      <c r="N40" s="36">
        <v>1320546.0075499299</v>
      </c>
      <c r="O40" s="36">
        <v>1318802.5538123101</v>
      </c>
      <c r="P40" s="36">
        <v>1311112.7806453099</v>
      </c>
      <c r="Q40" s="36">
        <v>1290970.48484549</v>
      </c>
      <c r="R40" s="36">
        <v>1103161.6701241599</v>
      </c>
      <c r="S40" s="36">
        <v>1024456.69162257</v>
      </c>
      <c r="T40" s="36">
        <v>1040397.88406329</v>
      </c>
      <c r="U40" s="36">
        <v>1015549.29140626</v>
      </c>
      <c r="V40" s="36">
        <v>937630.079644282</v>
      </c>
      <c r="W40" s="36">
        <v>933899.13398596796</v>
      </c>
      <c r="X40" s="36">
        <v>975686.54711189202</v>
      </c>
    </row>
    <row r="41" spans="1:24" x14ac:dyDescent="0.15">
      <c r="A41" s="4">
        <v>39</v>
      </c>
      <c r="B41" s="6" t="s">
        <v>81</v>
      </c>
      <c r="C41" s="36">
        <v>30395.178075439599</v>
      </c>
      <c r="D41" s="36">
        <v>29854.2580712036</v>
      </c>
      <c r="E41" s="36">
        <v>29395.828037228501</v>
      </c>
      <c r="F41" s="36">
        <v>32175.569116914601</v>
      </c>
      <c r="G41" s="36">
        <v>31676.749465176301</v>
      </c>
      <c r="H41" s="36">
        <v>23916.073753868699</v>
      </c>
      <c r="I41" s="36">
        <v>34462.000811335798</v>
      </c>
      <c r="J41" s="36">
        <v>25784.461178336602</v>
      </c>
      <c r="K41" s="36">
        <v>36424.417571422098</v>
      </c>
      <c r="L41" s="36">
        <v>14868.565750903401</v>
      </c>
      <c r="M41" s="36">
        <v>30993.347965323701</v>
      </c>
      <c r="N41" s="36">
        <v>30788.153082154498</v>
      </c>
      <c r="O41" s="36">
        <v>27054.246703384299</v>
      </c>
      <c r="P41" s="36">
        <v>18825.345164705599</v>
      </c>
      <c r="Q41" s="36">
        <v>30950.659056534601</v>
      </c>
      <c r="R41" s="36">
        <v>33963.714162764998</v>
      </c>
      <c r="S41" s="36">
        <v>38262.013354110597</v>
      </c>
      <c r="T41" s="36">
        <v>51207.053016088699</v>
      </c>
      <c r="U41" s="36">
        <v>55344.281797684402</v>
      </c>
      <c r="V41" s="36">
        <v>62177.619137121597</v>
      </c>
      <c r="W41" s="36">
        <v>68569.842795804099</v>
      </c>
      <c r="X41" s="36">
        <v>67632.011712341104</v>
      </c>
    </row>
    <row r="42" spans="1:24" x14ac:dyDescent="0.15">
      <c r="A42" s="4">
        <v>40</v>
      </c>
      <c r="B42" s="6" t="s">
        <v>82</v>
      </c>
      <c r="C42" s="36">
        <v>1320554.2661915801</v>
      </c>
      <c r="D42" s="36">
        <v>1383195.4363098501</v>
      </c>
      <c r="E42" s="36">
        <v>1405627.83737549</v>
      </c>
      <c r="F42" s="36">
        <v>1498208.76129235</v>
      </c>
      <c r="G42" s="36">
        <v>1501977.39058345</v>
      </c>
      <c r="H42" s="36">
        <v>1531174.2027857101</v>
      </c>
      <c r="I42" s="36">
        <v>1568229.6850688199</v>
      </c>
      <c r="J42" s="36">
        <v>1521988.3490711099</v>
      </c>
      <c r="K42" s="36">
        <v>1386810.57095848</v>
      </c>
      <c r="L42" s="36">
        <v>1337768.9627137899</v>
      </c>
      <c r="M42" s="36">
        <v>1259803.07795455</v>
      </c>
      <c r="N42" s="36">
        <v>1230760.37089263</v>
      </c>
      <c r="O42" s="36">
        <v>1153790.5975369001</v>
      </c>
      <c r="P42" s="36">
        <v>1230463.3703534901</v>
      </c>
      <c r="Q42" s="36">
        <v>1236019.9696955599</v>
      </c>
      <c r="R42" s="36">
        <v>1063920.06835272</v>
      </c>
      <c r="S42" s="36">
        <v>1095971.2979429299</v>
      </c>
      <c r="T42" s="36">
        <v>1034775.50046931</v>
      </c>
      <c r="U42" s="36">
        <v>859486.02219042799</v>
      </c>
      <c r="V42" s="36">
        <v>833406.52732250199</v>
      </c>
      <c r="W42" s="36">
        <v>791616.01589562802</v>
      </c>
      <c r="X42" s="36">
        <v>740197.45347454201</v>
      </c>
    </row>
    <row r="43" spans="1:24" x14ac:dyDescent="0.15">
      <c r="A43" s="4">
        <v>41</v>
      </c>
      <c r="B43" s="6" t="s">
        <v>83</v>
      </c>
      <c r="C43" s="36">
        <v>2344310.0906817601</v>
      </c>
      <c r="D43" s="36">
        <v>2470632.4148202599</v>
      </c>
      <c r="E43" s="36">
        <v>2663457.2226212001</v>
      </c>
      <c r="F43" s="36">
        <v>2967379.20166519</v>
      </c>
      <c r="G43" s="36">
        <v>2995468.0103968498</v>
      </c>
      <c r="H43" s="36">
        <v>3057763.8354881601</v>
      </c>
      <c r="I43" s="36">
        <v>3284400.6177343298</v>
      </c>
      <c r="J43" s="36">
        <v>2932791.0462461901</v>
      </c>
      <c r="K43" s="36">
        <v>2782795.9533742801</v>
      </c>
      <c r="L43" s="36">
        <v>2759895.95655791</v>
      </c>
      <c r="M43" s="36">
        <v>2743040.8927469398</v>
      </c>
      <c r="N43" s="36">
        <v>2719951.19192805</v>
      </c>
      <c r="O43" s="36">
        <v>2898644.3776347102</v>
      </c>
      <c r="P43" s="36">
        <v>2935768.1308164201</v>
      </c>
      <c r="Q43" s="36">
        <v>2866679.3929781602</v>
      </c>
      <c r="R43" s="36">
        <v>2253938.0782691501</v>
      </c>
      <c r="S43" s="36">
        <v>2402920.1423645499</v>
      </c>
      <c r="T43" s="36">
        <v>2551626.8026703401</v>
      </c>
      <c r="U43" s="36">
        <v>2186571.7622839399</v>
      </c>
      <c r="V43" s="36">
        <v>2109480.8791256002</v>
      </c>
      <c r="W43" s="36">
        <v>2178915.3609167598</v>
      </c>
      <c r="X43" s="36">
        <v>2286587.3571272502</v>
      </c>
    </row>
    <row r="44" spans="1:24" x14ac:dyDescent="0.15">
      <c r="A44" s="4">
        <v>42</v>
      </c>
      <c r="B44" s="6" t="s">
        <v>84</v>
      </c>
      <c r="C44" s="36">
        <v>2449056.0732136099</v>
      </c>
      <c r="D44" s="36">
        <v>2466050.30296059</v>
      </c>
      <c r="E44" s="36">
        <v>2443598.63711697</v>
      </c>
      <c r="F44" s="36">
        <v>2546666.33775916</v>
      </c>
      <c r="G44" s="36">
        <v>2322704.4378999402</v>
      </c>
      <c r="H44" s="36">
        <v>2266745.3875575699</v>
      </c>
      <c r="I44" s="36">
        <v>2282819.7381412298</v>
      </c>
      <c r="J44" s="36">
        <v>2192871.2875917102</v>
      </c>
      <c r="K44" s="36">
        <v>2090953.83783386</v>
      </c>
      <c r="L44" s="36">
        <v>2033881.09021015</v>
      </c>
      <c r="M44" s="36">
        <v>2096042.5628901301</v>
      </c>
      <c r="N44" s="36">
        <v>2228979.9819877199</v>
      </c>
      <c r="O44" s="36">
        <v>2467511.2116060699</v>
      </c>
      <c r="P44" s="36">
        <v>2193504.8321667002</v>
      </c>
      <c r="Q44" s="36">
        <v>2214222.8022540598</v>
      </c>
      <c r="R44" s="36">
        <v>1908287.70194154</v>
      </c>
      <c r="S44" s="36">
        <v>1814741.9442547599</v>
      </c>
      <c r="T44" s="36">
        <v>1938886.14565971</v>
      </c>
      <c r="U44" s="36">
        <v>1842120.9910591601</v>
      </c>
      <c r="V44" s="36">
        <v>1799653.0419838999</v>
      </c>
      <c r="W44" s="36">
        <v>1799211.64962632</v>
      </c>
      <c r="X44" s="36">
        <v>1830022.8877419201</v>
      </c>
    </row>
    <row r="45" spans="1:24" x14ac:dyDescent="0.15">
      <c r="A45" s="4">
        <v>43</v>
      </c>
      <c r="B45" s="6" t="s">
        <v>85</v>
      </c>
      <c r="C45" s="36">
        <v>696308.07802113297</v>
      </c>
      <c r="D45" s="36">
        <v>702109.86148466205</v>
      </c>
      <c r="E45" s="36">
        <v>724069.52082798304</v>
      </c>
      <c r="F45" s="36">
        <v>773264.76845585497</v>
      </c>
      <c r="G45" s="36">
        <v>718980.08868449903</v>
      </c>
      <c r="H45" s="36">
        <v>728223.42397592799</v>
      </c>
      <c r="I45" s="36">
        <v>711130.657316425</v>
      </c>
      <c r="J45" s="36">
        <v>681249.74266528699</v>
      </c>
      <c r="K45" s="36">
        <v>636233.04404375795</v>
      </c>
      <c r="L45" s="36">
        <v>544236.62714976096</v>
      </c>
      <c r="M45" s="36">
        <v>528290.40430263104</v>
      </c>
      <c r="N45" s="36">
        <v>533686.94509549602</v>
      </c>
      <c r="O45" s="36">
        <v>642122.09783393797</v>
      </c>
      <c r="P45" s="36">
        <v>581341.63458937104</v>
      </c>
      <c r="Q45" s="36">
        <v>616792.41775934899</v>
      </c>
      <c r="R45" s="36">
        <v>545623.73568285699</v>
      </c>
      <c r="S45" s="36">
        <v>580071.47433363204</v>
      </c>
      <c r="T45" s="36">
        <v>593830.15960068197</v>
      </c>
      <c r="U45" s="36">
        <v>536653.44684325601</v>
      </c>
      <c r="V45" s="36">
        <v>532878.46038282395</v>
      </c>
      <c r="W45" s="36">
        <v>535358.68009059504</v>
      </c>
      <c r="X45" s="36">
        <v>576632.04548968503</v>
      </c>
    </row>
    <row r="46" spans="1:24" x14ac:dyDescent="0.15">
      <c r="A46" s="4">
        <v>44</v>
      </c>
      <c r="B46" s="6" t="s">
        <v>86</v>
      </c>
      <c r="C46" s="36">
        <v>562987.53503808996</v>
      </c>
      <c r="D46" s="36">
        <v>548369.43808207405</v>
      </c>
      <c r="E46" s="36">
        <v>570623.226700456</v>
      </c>
      <c r="F46" s="36">
        <v>614208.42498097406</v>
      </c>
      <c r="G46" s="36">
        <v>590107.03313733602</v>
      </c>
      <c r="H46" s="36">
        <v>600191.02757229295</v>
      </c>
      <c r="I46" s="36">
        <v>644672.12292979797</v>
      </c>
      <c r="J46" s="36">
        <v>609367.59692673595</v>
      </c>
      <c r="K46" s="36">
        <v>597472.40350224997</v>
      </c>
      <c r="L46" s="36">
        <v>543867.20838734601</v>
      </c>
      <c r="M46" s="36">
        <v>608733.046675883</v>
      </c>
      <c r="N46" s="36">
        <v>680889.26168205903</v>
      </c>
      <c r="O46" s="36">
        <v>799278.22685818805</v>
      </c>
      <c r="P46" s="36">
        <v>728399.57453887002</v>
      </c>
      <c r="Q46" s="36">
        <v>691802.32510812499</v>
      </c>
      <c r="R46" s="36">
        <v>539362.27011612605</v>
      </c>
      <c r="S46" s="36">
        <v>568380.12259534595</v>
      </c>
      <c r="T46" s="36">
        <v>617270.66989333904</v>
      </c>
      <c r="U46" s="36">
        <v>588927.26803293498</v>
      </c>
      <c r="V46" s="36">
        <v>573283.37457754405</v>
      </c>
      <c r="W46" s="36">
        <v>585597.91358407703</v>
      </c>
      <c r="X46" s="36">
        <v>556154.92204673099</v>
      </c>
    </row>
    <row r="47" spans="1:24" x14ac:dyDescent="0.15">
      <c r="A47" s="4">
        <v>45</v>
      </c>
      <c r="B47" s="6" t="s">
        <v>87</v>
      </c>
      <c r="C47" s="36">
        <v>631108.10982011002</v>
      </c>
      <c r="D47" s="36">
        <v>639539.60712303105</v>
      </c>
      <c r="E47" s="36">
        <v>670869.58192426199</v>
      </c>
      <c r="F47" s="36">
        <v>729508.14177516103</v>
      </c>
      <c r="G47" s="36">
        <v>687950.599319409</v>
      </c>
      <c r="H47" s="36">
        <v>771270.69498372497</v>
      </c>
      <c r="I47" s="36">
        <v>820754.10921776399</v>
      </c>
      <c r="J47" s="36">
        <v>762489.98820660904</v>
      </c>
      <c r="K47" s="36">
        <v>661760.42737365502</v>
      </c>
      <c r="L47" s="36">
        <v>605065.62034433498</v>
      </c>
      <c r="M47" s="36">
        <v>628025.88707787695</v>
      </c>
      <c r="N47" s="36">
        <v>641740.96572628606</v>
      </c>
      <c r="O47" s="36">
        <v>754972.54573092295</v>
      </c>
      <c r="P47" s="36">
        <v>754853.36370107299</v>
      </c>
      <c r="Q47" s="36">
        <v>689281.00126871199</v>
      </c>
      <c r="R47" s="36">
        <v>643936.15710171196</v>
      </c>
      <c r="S47" s="36">
        <v>622985.241102117</v>
      </c>
      <c r="T47" s="36">
        <v>566738.93129488605</v>
      </c>
      <c r="U47" s="36">
        <v>566362.38613816595</v>
      </c>
      <c r="V47" s="36">
        <v>509403.73661913001</v>
      </c>
      <c r="W47" s="36">
        <v>482367.39891582698</v>
      </c>
      <c r="X47" s="36">
        <v>496899.414662753</v>
      </c>
    </row>
    <row r="48" spans="1:24" x14ac:dyDescent="0.15">
      <c r="A48" s="4">
        <v>46</v>
      </c>
      <c r="B48" s="6" t="s">
        <v>88</v>
      </c>
      <c r="C48" s="36">
        <v>859857.36786646</v>
      </c>
      <c r="D48" s="36">
        <v>819123.63551597798</v>
      </c>
      <c r="E48" s="36">
        <v>763418.889507566</v>
      </c>
      <c r="F48" s="36">
        <v>811830.07048511598</v>
      </c>
      <c r="G48" s="36">
        <v>786612.77742964996</v>
      </c>
      <c r="H48" s="36">
        <v>839553.49360233895</v>
      </c>
      <c r="I48" s="36">
        <v>848107.65521515603</v>
      </c>
      <c r="J48" s="36">
        <v>697817.69273763103</v>
      </c>
      <c r="K48" s="36">
        <v>664451.55395275296</v>
      </c>
      <c r="L48" s="36">
        <v>630533.79458657897</v>
      </c>
      <c r="M48" s="36">
        <v>583393.70088741102</v>
      </c>
      <c r="N48" s="36">
        <v>480788.84517177101</v>
      </c>
      <c r="O48" s="36">
        <v>405084.23299530701</v>
      </c>
      <c r="P48" s="36">
        <v>432091.68207382999</v>
      </c>
      <c r="Q48" s="36">
        <v>464196.68365443399</v>
      </c>
      <c r="R48" s="36">
        <v>410507.21560343198</v>
      </c>
      <c r="S48" s="36">
        <v>411455.73984649102</v>
      </c>
      <c r="T48" s="36">
        <v>425069.88044988498</v>
      </c>
      <c r="U48" s="36">
        <v>371534.88213007699</v>
      </c>
      <c r="V48" s="36">
        <v>311828.62888118997</v>
      </c>
      <c r="W48" s="36">
        <v>305518.13333302602</v>
      </c>
      <c r="X48" s="36">
        <v>272916.81133005401</v>
      </c>
    </row>
    <row r="49" spans="1:24" x14ac:dyDescent="0.15">
      <c r="A49" s="4">
        <v>47</v>
      </c>
      <c r="B49" s="6" t="s">
        <v>89</v>
      </c>
      <c r="C49" s="36">
        <v>751691.26450253499</v>
      </c>
      <c r="D49" s="36">
        <v>778867.59046812402</v>
      </c>
      <c r="E49" s="36">
        <v>841346.13584284496</v>
      </c>
      <c r="F49" s="36">
        <v>869629.78281728004</v>
      </c>
      <c r="G49" s="36">
        <v>887139.58192701603</v>
      </c>
      <c r="H49" s="36">
        <v>929713.47566112306</v>
      </c>
      <c r="I49" s="36">
        <v>959904.61963964801</v>
      </c>
      <c r="J49" s="36">
        <v>1046716.95252196</v>
      </c>
      <c r="K49" s="36">
        <v>928054.56227226101</v>
      </c>
      <c r="L49" s="36">
        <v>928121.73648595402</v>
      </c>
      <c r="M49" s="36">
        <v>958549.55099952698</v>
      </c>
      <c r="N49" s="36">
        <v>984113.95188420697</v>
      </c>
      <c r="O49" s="36">
        <v>1039113.64079983</v>
      </c>
      <c r="P49" s="36">
        <v>1029573.11511405</v>
      </c>
      <c r="Q49" s="36">
        <v>962150.21318119904</v>
      </c>
      <c r="R49" s="36">
        <v>818094.36827126401</v>
      </c>
      <c r="S49" s="36">
        <v>807041.79181892704</v>
      </c>
      <c r="T49" s="36">
        <v>761200.04430446902</v>
      </c>
      <c r="U49" s="36">
        <v>710852.37735361594</v>
      </c>
      <c r="V49" s="36">
        <v>596020.615282377</v>
      </c>
      <c r="W49" s="36">
        <v>602785.44984513905</v>
      </c>
      <c r="X49" s="36">
        <v>524152.93481585599</v>
      </c>
    </row>
    <row r="50" spans="1:24" x14ac:dyDescent="0.15">
      <c r="A50" s="4">
        <v>48</v>
      </c>
      <c r="B50" s="6" t="s">
        <v>90</v>
      </c>
      <c r="C50" s="36">
        <v>900430.07081048202</v>
      </c>
      <c r="D50" s="36">
        <v>903583.16723772301</v>
      </c>
      <c r="E50" s="36">
        <v>943786.25225539703</v>
      </c>
      <c r="F50" s="36">
        <v>1020311.4376790799</v>
      </c>
      <c r="G50" s="36">
        <v>1032196.6182644001</v>
      </c>
      <c r="H50" s="36">
        <v>1076571.92381589</v>
      </c>
      <c r="I50" s="36">
        <v>1106922.0733048399</v>
      </c>
      <c r="J50" s="36">
        <v>1014742.00111478</v>
      </c>
      <c r="K50" s="36">
        <v>781665.08054969495</v>
      </c>
      <c r="L50" s="36">
        <v>758598.25169873505</v>
      </c>
      <c r="M50" s="36">
        <v>807745.545213326</v>
      </c>
      <c r="N50" s="36">
        <v>756224.11337335396</v>
      </c>
      <c r="O50" s="36">
        <v>780023.43101399101</v>
      </c>
      <c r="P50" s="36">
        <v>879795.26618143299</v>
      </c>
      <c r="Q50" s="36">
        <v>884218.72177796694</v>
      </c>
      <c r="R50" s="36">
        <v>726389.47176607605</v>
      </c>
      <c r="S50" s="36">
        <v>644874.688420658</v>
      </c>
      <c r="T50" s="36">
        <v>603020.33354114403</v>
      </c>
      <c r="U50" s="36">
        <v>565934.68775581499</v>
      </c>
      <c r="V50" s="36">
        <v>543448.20140479796</v>
      </c>
      <c r="W50" s="36">
        <v>516050.707083955</v>
      </c>
      <c r="X50" s="36">
        <v>498226.33809174999</v>
      </c>
    </row>
    <row r="51" spans="1:24" x14ac:dyDescent="0.15">
      <c r="A51" s="4">
        <v>49</v>
      </c>
      <c r="B51" s="6" t="s">
        <v>91</v>
      </c>
      <c r="C51" s="36">
        <v>2153555.5114644901</v>
      </c>
      <c r="D51" s="36">
        <v>2159219.0344834002</v>
      </c>
      <c r="E51" s="36">
        <v>2152693.0911168298</v>
      </c>
      <c r="F51" s="36">
        <v>2245816.23508916</v>
      </c>
      <c r="G51" s="36">
        <v>2092349.38440332</v>
      </c>
      <c r="H51" s="36">
        <v>1998379.5126294</v>
      </c>
      <c r="I51" s="36">
        <v>1991160.48901346</v>
      </c>
      <c r="J51" s="36">
        <v>1901071.7460217599</v>
      </c>
      <c r="K51" s="36">
        <v>1817488.1000039</v>
      </c>
      <c r="L51" s="36">
        <v>1888114.2584345399</v>
      </c>
      <c r="M51" s="36">
        <v>1849631.58436338</v>
      </c>
      <c r="N51" s="36">
        <v>1932465.3236485301</v>
      </c>
      <c r="O51" s="36">
        <v>2036572.2225139299</v>
      </c>
      <c r="P51" s="36">
        <v>1830853.8595880501</v>
      </c>
      <c r="Q51" s="36">
        <v>1856558.71442089</v>
      </c>
      <c r="R51" s="36">
        <v>1553975.8230179499</v>
      </c>
      <c r="S51" s="36">
        <v>1541142.01425518</v>
      </c>
      <c r="T51" s="36">
        <v>1537233.68184912</v>
      </c>
      <c r="U51" s="36">
        <v>1642099.55181366</v>
      </c>
      <c r="V51" s="36">
        <v>1696941.69024421</v>
      </c>
      <c r="W51" s="36">
        <v>1818661.0434445899</v>
      </c>
      <c r="X51" s="36">
        <v>1866790.7727641601</v>
      </c>
    </row>
    <row r="52" spans="1:24" x14ac:dyDescent="0.15">
      <c r="A52" s="4">
        <v>50</v>
      </c>
      <c r="B52" s="6" t="s">
        <v>92</v>
      </c>
      <c r="C52" s="36">
        <v>3894074.0348915299</v>
      </c>
      <c r="D52" s="36">
        <v>3896021.8239527601</v>
      </c>
      <c r="E52" s="36">
        <v>4141028.1341300998</v>
      </c>
      <c r="F52" s="36">
        <v>4435306.5872992603</v>
      </c>
      <c r="G52" s="36">
        <v>4292916.3390926998</v>
      </c>
      <c r="H52" s="36">
        <v>4364362.4869886497</v>
      </c>
      <c r="I52" s="36">
        <v>4675458.9204730596</v>
      </c>
      <c r="J52" s="36">
        <v>4589563.29095216</v>
      </c>
      <c r="K52" s="36">
        <v>4610700.5092136599</v>
      </c>
      <c r="L52" s="36">
        <v>4676007.5676315697</v>
      </c>
      <c r="M52" s="36">
        <v>4839255.7598282397</v>
      </c>
      <c r="N52" s="36">
        <v>4969804.2008033004</v>
      </c>
      <c r="O52" s="36">
        <v>5216691.58642832</v>
      </c>
      <c r="P52" s="36">
        <v>5387530.73758147</v>
      </c>
      <c r="Q52" s="36">
        <v>5187714.4107245803</v>
      </c>
      <c r="R52" s="36">
        <v>4328875.7793241302</v>
      </c>
      <c r="S52" s="36">
        <v>4560158.2334718397</v>
      </c>
      <c r="T52" s="36">
        <v>4651576.7220852096</v>
      </c>
      <c r="U52" s="36">
        <v>4633522.8368793298</v>
      </c>
      <c r="V52" s="36">
        <v>4526278.3725269297</v>
      </c>
      <c r="W52" s="36">
        <v>4593827.3068903601</v>
      </c>
      <c r="X52" s="36">
        <v>5064158.4419211596</v>
      </c>
    </row>
    <row r="53" spans="1:24" x14ac:dyDescent="0.15">
      <c r="A53" s="4">
        <v>51</v>
      </c>
      <c r="B53" s="6" t="s">
        <v>93</v>
      </c>
      <c r="C53" s="36">
        <v>1470347.4963756001</v>
      </c>
      <c r="D53" s="36">
        <v>1432073.18960187</v>
      </c>
      <c r="E53" s="36">
        <v>1415176.9080511699</v>
      </c>
      <c r="F53" s="36">
        <v>1438026.35675434</v>
      </c>
      <c r="G53" s="36">
        <v>1363326.1124349399</v>
      </c>
      <c r="H53" s="36">
        <v>1304066.3305291301</v>
      </c>
      <c r="I53" s="36">
        <v>1253319.71304273</v>
      </c>
      <c r="J53" s="36">
        <v>1196895.9469546401</v>
      </c>
      <c r="K53" s="36">
        <v>1177715.9760658899</v>
      </c>
      <c r="L53" s="36">
        <v>1200041.7787955699</v>
      </c>
      <c r="M53" s="36">
        <v>1175307.8129439601</v>
      </c>
      <c r="N53" s="36">
        <v>1170414.1682472201</v>
      </c>
      <c r="O53" s="36">
        <v>1248948.92692935</v>
      </c>
      <c r="P53" s="36">
        <v>1372112.6609847301</v>
      </c>
      <c r="Q53" s="36">
        <v>1503451.9658796799</v>
      </c>
      <c r="R53" s="36">
        <v>1404315.55675276</v>
      </c>
      <c r="S53" s="36">
        <v>1458021.7416727501</v>
      </c>
      <c r="T53" s="36">
        <v>1526647.8518860801</v>
      </c>
      <c r="U53" s="36">
        <v>1442533.3912287501</v>
      </c>
      <c r="V53" s="36">
        <v>1385006.92010203</v>
      </c>
      <c r="W53" s="36">
        <v>1384405.2486827101</v>
      </c>
      <c r="X53" s="36">
        <v>1518688.2408714599</v>
      </c>
    </row>
    <row r="54" spans="1:24" x14ac:dyDescent="0.15">
      <c r="A54" s="4">
        <v>52</v>
      </c>
      <c r="B54" s="6" t="s">
        <v>94</v>
      </c>
      <c r="C54" s="36">
        <v>2961795.5292491899</v>
      </c>
      <c r="D54" s="36">
        <v>3020032.21900019</v>
      </c>
      <c r="E54" s="36">
        <v>3051335.4729880099</v>
      </c>
      <c r="F54" s="36">
        <v>3074446.5392057402</v>
      </c>
      <c r="G54" s="36">
        <v>3120494.0441112299</v>
      </c>
      <c r="H54" s="36">
        <v>3039562.1374195199</v>
      </c>
      <c r="I54" s="36">
        <v>2952523.2045268202</v>
      </c>
      <c r="J54" s="36">
        <v>2738777.17319181</v>
      </c>
      <c r="K54" s="36">
        <v>2628511.2069935701</v>
      </c>
      <c r="L54" s="36">
        <v>2555568.6994261001</v>
      </c>
      <c r="M54" s="36">
        <v>2710132.0334928199</v>
      </c>
      <c r="N54" s="36">
        <v>2540535.4736535</v>
      </c>
      <c r="O54" s="36">
        <v>2436517.6552710398</v>
      </c>
      <c r="P54" s="36">
        <v>2467420.8584434199</v>
      </c>
      <c r="Q54" s="36">
        <v>2145896.3369130301</v>
      </c>
      <c r="R54" s="36">
        <v>1823584.8778152701</v>
      </c>
      <c r="S54" s="36">
        <v>1728320.9990392199</v>
      </c>
      <c r="T54" s="36">
        <v>1677796.61242906</v>
      </c>
      <c r="U54" s="36">
        <v>1634823.5374320799</v>
      </c>
      <c r="V54" s="36">
        <v>1489992.8393125201</v>
      </c>
      <c r="W54" s="36">
        <v>1498631.8585160801</v>
      </c>
      <c r="X54" s="36">
        <v>1546521.2579077601</v>
      </c>
    </row>
    <row r="55" spans="1:24" x14ac:dyDescent="0.15">
      <c r="A55" s="4">
        <v>53</v>
      </c>
      <c r="B55" s="6" t="s">
        <v>95</v>
      </c>
      <c r="C55" s="36">
        <v>1063132.1829524799</v>
      </c>
      <c r="D55" s="36">
        <v>1068840.78101113</v>
      </c>
      <c r="E55" s="36">
        <v>1090843.1428061</v>
      </c>
      <c r="F55" s="36">
        <v>1072755.10453686</v>
      </c>
      <c r="G55" s="36">
        <v>932435.636385391</v>
      </c>
      <c r="H55" s="36">
        <v>888669.90880083595</v>
      </c>
      <c r="I55" s="36">
        <v>876014.84461949999</v>
      </c>
      <c r="J55" s="36">
        <v>808002.41193453199</v>
      </c>
      <c r="K55" s="36">
        <v>740773.70784060797</v>
      </c>
      <c r="L55" s="36">
        <v>734129.62431574904</v>
      </c>
      <c r="M55" s="36">
        <v>689792.37261585402</v>
      </c>
      <c r="N55" s="36">
        <v>659487.62463985698</v>
      </c>
      <c r="O55" s="36">
        <v>637889.88699676201</v>
      </c>
      <c r="P55" s="36">
        <v>608617.41562609095</v>
      </c>
      <c r="Q55" s="36">
        <v>579288.38732717605</v>
      </c>
      <c r="R55" s="36">
        <v>460030.56805245299</v>
      </c>
      <c r="S55" s="36">
        <v>449340.05106925103</v>
      </c>
      <c r="T55" s="36">
        <v>466280.22079524701</v>
      </c>
      <c r="U55" s="36">
        <v>474252.30470092001</v>
      </c>
      <c r="V55" s="36">
        <v>460057.47026594798</v>
      </c>
      <c r="W55" s="36">
        <v>475530.87590045098</v>
      </c>
      <c r="X55" s="36">
        <v>459515.56840594602</v>
      </c>
    </row>
    <row r="56" spans="1:24" x14ac:dyDescent="0.15">
      <c r="A56" s="4">
        <v>54</v>
      </c>
      <c r="B56" s="6" t="s">
        <v>96</v>
      </c>
      <c r="C56" s="36">
        <v>1155084.8194363799</v>
      </c>
      <c r="D56" s="36">
        <v>1151170.5516175199</v>
      </c>
      <c r="E56" s="36">
        <v>1166743.3007165201</v>
      </c>
      <c r="F56" s="36">
        <v>1208752.13608229</v>
      </c>
      <c r="G56" s="36">
        <v>1127131.6981967799</v>
      </c>
      <c r="H56" s="36">
        <v>1059150.39677498</v>
      </c>
      <c r="I56" s="36">
        <v>1059203.26061957</v>
      </c>
      <c r="J56" s="36">
        <v>981520.33436648897</v>
      </c>
      <c r="K56" s="36">
        <v>860839.95234213897</v>
      </c>
      <c r="L56" s="36">
        <v>814949.35180523805</v>
      </c>
      <c r="M56" s="36">
        <v>762479.12735195702</v>
      </c>
      <c r="N56" s="36">
        <v>764243.72357211099</v>
      </c>
      <c r="O56" s="36">
        <v>784781.82866213506</v>
      </c>
      <c r="P56" s="36">
        <v>726447.00745288504</v>
      </c>
      <c r="Q56" s="36">
        <v>728194.18379369902</v>
      </c>
      <c r="R56" s="36">
        <v>666397.07479427301</v>
      </c>
      <c r="S56" s="36">
        <v>652232.87745052401</v>
      </c>
      <c r="T56" s="36">
        <v>607936.44496147102</v>
      </c>
      <c r="U56" s="36">
        <v>632682.16698365996</v>
      </c>
      <c r="V56" s="36">
        <v>611263.262934778</v>
      </c>
      <c r="W56" s="36">
        <v>635617.88290522795</v>
      </c>
      <c r="X56" s="36">
        <v>589236.08458404196</v>
      </c>
    </row>
    <row r="57" spans="1:24" x14ac:dyDescent="0.15">
      <c r="A57" s="4">
        <v>55</v>
      </c>
      <c r="B57" s="6" t="s">
        <v>97</v>
      </c>
      <c r="C57" s="36">
        <v>2147843.9467193601</v>
      </c>
      <c r="D57" s="36">
        <v>2304415.3414644902</v>
      </c>
      <c r="E57" s="36">
        <v>2332827.9539270699</v>
      </c>
      <c r="F57" s="36">
        <v>2447683.7390876901</v>
      </c>
      <c r="G57" s="36">
        <v>2360145.3837109799</v>
      </c>
      <c r="H57" s="36">
        <v>2384216.1587486202</v>
      </c>
      <c r="I57" s="36">
        <v>2488428.7173983799</v>
      </c>
      <c r="J57" s="36">
        <v>2397917.6100915899</v>
      </c>
      <c r="K57" s="36">
        <v>2259651.5444274601</v>
      </c>
      <c r="L57" s="36">
        <v>2303414.9665347901</v>
      </c>
      <c r="M57" s="36">
        <v>2306589.3410955002</v>
      </c>
      <c r="N57" s="36">
        <v>2249927.1763210399</v>
      </c>
      <c r="O57" s="36">
        <v>2281784.0509738</v>
      </c>
      <c r="P57" s="36">
        <v>2387426.71636718</v>
      </c>
      <c r="Q57" s="36">
        <v>2280722.0208836901</v>
      </c>
      <c r="R57" s="36">
        <v>1908146.4246680699</v>
      </c>
      <c r="S57" s="36">
        <v>2026951.8246154001</v>
      </c>
      <c r="T57" s="36">
        <v>2130216.3490097001</v>
      </c>
      <c r="U57" s="36">
        <v>2178326.6439544498</v>
      </c>
      <c r="V57" s="36">
        <v>2116158.5268431902</v>
      </c>
      <c r="W57" s="36">
        <v>2186378.6960950098</v>
      </c>
      <c r="X57" s="36">
        <v>2198230.6218617801</v>
      </c>
    </row>
    <row r="58" spans="1:24" x14ac:dyDescent="0.15">
      <c r="A58" s="4">
        <v>56</v>
      </c>
      <c r="B58" s="6" t="s">
        <v>98</v>
      </c>
      <c r="C58" s="36">
        <v>977394.56295044103</v>
      </c>
      <c r="D58" s="36">
        <v>966381.08358073502</v>
      </c>
      <c r="E58" s="36">
        <v>970669.63265800104</v>
      </c>
      <c r="F58" s="36">
        <v>992676.21844678302</v>
      </c>
      <c r="G58" s="36">
        <v>927300.12826992001</v>
      </c>
      <c r="H58" s="36">
        <v>922766.57381506404</v>
      </c>
      <c r="I58" s="36">
        <v>938103.78003747796</v>
      </c>
      <c r="J58" s="36">
        <v>871086.74793257797</v>
      </c>
      <c r="K58" s="36">
        <v>827678.18818225397</v>
      </c>
      <c r="L58" s="36">
        <v>839215.95061140705</v>
      </c>
      <c r="M58" s="36">
        <v>853823.55345545395</v>
      </c>
      <c r="N58" s="36">
        <v>866770.12272604601</v>
      </c>
      <c r="O58" s="36">
        <v>893968.10555525601</v>
      </c>
      <c r="P58" s="36">
        <v>893785.20604651398</v>
      </c>
      <c r="Q58" s="36">
        <v>858396.89503073401</v>
      </c>
      <c r="R58" s="36">
        <v>722758.958298994</v>
      </c>
      <c r="S58" s="36">
        <v>771921.754325844</v>
      </c>
      <c r="T58" s="36">
        <v>804862.72084526997</v>
      </c>
      <c r="U58" s="36">
        <v>727449.276040831</v>
      </c>
      <c r="V58" s="36">
        <v>711097.70524036803</v>
      </c>
      <c r="W58" s="36">
        <v>710420.39178374503</v>
      </c>
      <c r="X58" s="36">
        <v>710700.34586020198</v>
      </c>
    </row>
    <row r="59" spans="1:24" x14ac:dyDescent="0.15">
      <c r="A59" s="4">
        <v>57</v>
      </c>
      <c r="B59" s="6" t="s">
        <v>99</v>
      </c>
      <c r="C59" s="36">
        <v>268562.23418828001</v>
      </c>
      <c r="D59" s="36">
        <v>258486.42946530099</v>
      </c>
      <c r="E59" s="36">
        <v>256695.15341793501</v>
      </c>
      <c r="F59" s="36">
        <v>249557.01164900701</v>
      </c>
      <c r="G59" s="36">
        <v>232659.40817973201</v>
      </c>
      <c r="H59" s="36">
        <v>218209.4515084</v>
      </c>
      <c r="I59" s="36">
        <v>211470.397834692</v>
      </c>
      <c r="J59" s="36">
        <v>192465.108933421</v>
      </c>
      <c r="K59" s="36">
        <v>168343.124207974</v>
      </c>
      <c r="L59" s="36">
        <v>165513.86362336201</v>
      </c>
      <c r="M59" s="36">
        <v>159670.32223349399</v>
      </c>
      <c r="N59" s="36">
        <v>156789.71516138499</v>
      </c>
      <c r="O59" s="36">
        <v>158779.57742153999</v>
      </c>
      <c r="P59" s="36">
        <v>155262.36737532701</v>
      </c>
      <c r="Q59" s="36">
        <v>150479.59964345201</v>
      </c>
      <c r="R59" s="36">
        <v>134117.87870752599</v>
      </c>
      <c r="S59" s="36">
        <v>133675.23149962799</v>
      </c>
      <c r="T59" s="36">
        <v>124204.20562393501</v>
      </c>
      <c r="U59" s="36">
        <v>123173.354195434</v>
      </c>
      <c r="V59" s="36">
        <v>112906.88704422901</v>
      </c>
      <c r="W59" s="36">
        <v>113724.666385415</v>
      </c>
      <c r="X59" s="36">
        <v>102051.12071464</v>
      </c>
    </row>
    <row r="60" spans="1:24" x14ac:dyDescent="0.15">
      <c r="A60" s="4">
        <v>58</v>
      </c>
      <c r="B60" s="6" t="s">
        <v>100</v>
      </c>
      <c r="C60" s="36">
        <v>224712.25451675401</v>
      </c>
      <c r="D60" s="36">
        <v>211162.19270287</v>
      </c>
      <c r="E60" s="36">
        <v>193944.617986089</v>
      </c>
      <c r="F60" s="36">
        <v>201294.797977832</v>
      </c>
      <c r="G60" s="36">
        <v>195694.57011960199</v>
      </c>
      <c r="H60" s="36">
        <v>170588.630832945</v>
      </c>
      <c r="I60" s="36">
        <v>163098.809035855</v>
      </c>
      <c r="J60" s="36">
        <v>132817.07492913899</v>
      </c>
      <c r="K60" s="36">
        <v>113411.236370181</v>
      </c>
      <c r="L60" s="36">
        <v>115249.71852378199</v>
      </c>
      <c r="M60" s="36">
        <v>103587.484058966</v>
      </c>
      <c r="N60" s="36">
        <v>107375.09914355401</v>
      </c>
      <c r="O60" s="36">
        <v>107859.37158273401</v>
      </c>
      <c r="P60" s="36">
        <v>88227.122646547403</v>
      </c>
      <c r="Q60" s="36">
        <v>85697.193230976394</v>
      </c>
      <c r="R60" s="36">
        <v>62753.803972850299</v>
      </c>
      <c r="S60" s="36">
        <v>67352.810769733507</v>
      </c>
      <c r="T60" s="36">
        <v>64589.899894426802</v>
      </c>
      <c r="U60" s="36">
        <v>66764.000542101596</v>
      </c>
      <c r="V60" s="36">
        <v>50496.762172775903</v>
      </c>
      <c r="W60" s="36">
        <v>45452.713087833603</v>
      </c>
      <c r="X60" s="36">
        <v>48070.6593612164</v>
      </c>
    </row>
    <row r="61" spans="1:24" x14ac:dyDescent="0.15">
      <c r="A61" s="4">
        <v>59</v>
      </c>
      <c r="B61" s="6" t="s">
        <v>101</v>
      </c>
      <c r="C61" s="36">
        <v>1343750.7311467</v>
      </c>
      <c r="D61" s="36">
        <v>1348806.90582818</v>
      </c>
      <c r="E61" s="36">
        <v>1311326.1362097799</v>
      </c>
      <c r="F61" s="36">
        <v>1339753.7362729399</v>
      </c>
      <c r="G61" s="36">
        <v>1340689.4856013199</v>
      </c>
      <c r="H61" s="36">
        <v>1241828.55066339</v>
      </c>
      <c r="I61" s="36">
        <v>1252738.1087881699</v>
      </c>
      <c r="J61" s="36">
        <v>1180254.03836386</v>
      </c>
      <c r="K61" s="36">
        <v>1092664.3463254599</v>
      </c>
      <c r="L61" s="36">
        <v>1078839.8120887</v>
      </c>
      <c r="M61" s="36">
        <v>1006026.85025409</v>
      </c>
      <c r="N61" s="36">
        <v>1057406.1064291</v>
      </c>
      <c r="O61" s="36">
        <v>1099884.5005465599</v>
      </c>
      <c r="P61" s="36">
        <v>1083040.94147919</v>
      </c>
      <c r="Q61" s="36">
        <v>1022291.09970143</v>
      </c>
      <c r="R61" s="36">
        <v>935246.28613652301</v>
      </c>
      <c r="S61" s="36">
        <v>908072.21332150395</v>
      </c>
      <c r="T61" s="36">
        <v>902006.61495991901</v>
      </c>
      <c r="U61" s="36">
        <v>909608.64220474497</v>
      </c>
      <c r="V61" s="36">
        <v>843269.62344704499</v>
      </c>
      <c r="W61" s="36">
        <v>876185.07084630604</v>
      </c>
      <c r="X61" s="36">
        <v>882329.98225671099</v>
      </c>
    </row>
    <row r="62" spans="1:24" x14ac:dyDescent="0.15">
      <c r="A62" s="4">
        <v>60</v>
      </c>
      <c r="B62" s="6" t="s">
        <v>102</v>
      </c>
      <c r="C62" s="36">
        <v>1743433.85229348</v>
      </c>
      <c r="D62" s="36">
        <v>1883283.4002973</v>
      </c>
      <c r="E62" s="36">
        <v>1703335.1400299801</v>
      </c>
      <c r="F62" s="36">
        <v>1616751.03906069</v>
      </c>
      <c r="G62" s="36">
        <v>1643472.9650556201</v>
      </c>
      <c r="H62" s="36">
        <v>1605725.7450583901</v>
      </c>
      <c r="I62" s="36">
        <v>1471540.5791456299</v>
      </c>
      <c r="J62" s="36">
        <v>1495653.39271554</v>
      </c>
      <c r="K62" s="36">
        <v>1502214.6047467899</v>
      </c>
      <c r="L62" s="36">
        <v>1430997.9355594399</v>
      </c>
      <c r="M62" s="36">
        <v>1424511.5276367699</v>
      </c>
      <c r="N62" s="36">
        <v>1631118.5745772701</v>
      </c>
      <c r="O62" s="36">
        <v>1694013.1921357401</v>
      </c>
      <c r="P62" s="36">
        <v>1528813.39665375</v>
      </c>
      <c r="Q62" s="36">
        <v>1545003.8069536299</v>
      </c>
      <c r="R62" s="36">
        <v>1599718.1351831299</v>
      </c>
      <c r="S62" s="36">
        <v>1594002.1417612</v>
      </c>
      <c r="T62" s="36">
        <v>1457414.56496887</v>
      </c>
      <c r="U62" s="36">
        <v>1472542.03323281</v>
      </c>
      <c r="V62" s="36">
        <v>1370059.07169005</v>
      </c>
      <c r="W62" s="36">
        <v>1368492.33902132</v>
      </c>
      <c r="X62" s="36">
        <v>1392578.71900212</v>
      </c>
    </row>
    <row r="63" spans="1:24" x14ac:dyDescent="0.15">
      <c r="A63" s="4">
        <v>61</v>
      </c>
      <c r="B63" s="6" t="s">
        <v>103</v>
      </c>
      <c r="C63" s="36">
        <v>541976.93033702695</v>
      </c>
      <c r="D63" s="36">
        <v>591882.82330597704</v>
      </c>
      <c r="E63" s="36">
        <v>520354.91724293103</v>
      </c>
      <c r="F63" s="36">
        <v>493287.63868047402</v>
      </c>
      <c r="G63" s="36">
        <v>505701.49676811101</v>
      </c>
      <c r="H63" s="36">
        <v>499039.72416306799</v>
      </c>
      <c r="I63" s="36">
        <v>450936.68100810301</v>
      </c>
      <c r="J63" s="36">
        <v>447489.02687961003</v>
      </c>
      <c r="K63" s="36">
        <v>438756.66199568397</v>
      </c>
      <c r="L63" s="36">
        <v>405279.371355084</v>
      </c>
      <c r="M63" s="36">
        <v>379475.26278578001</v>
      </c>
      <c r="N63" s="36">
        <v>435022.58214468003</v>
      </c>
      <c r="O63" s="36">
        <v>442908.02993085101</v>
      </c>
      <c r="P63" s="36">
        <v>408655.32279958599</v>
      </c>
      <c r="Q63" s="36">
        <v>343680.44230557798</v>
      </c>
      <c r="R63" s="36">
        <v>393354.065646598</v>
      </c>
      <c r="S63" s="36">
        <v>352438.30457648198</v>
      </c>
      <c r="T63" s="36">
        <v>336350.014957815</v>
      </c>
      <c r="U63" s="36">
        <v>349334.20039395499</v>
      </c>
      <c r="V63" s="36">
        <v>330278.53108168999</v>
      </c>
      <c r="W63" s="36">
        <v>354111.69277053903</v>
      </c>
      <c r="X63" s="36">
        <v>349768.82291316602</v>
      </c>
    </row>
    <row r="64" spans="1:24" x14ac:dyDescent="0.15">
      <c r="A64" s="4">
        <v>62</v>
      </c>
      <c r="B64" s="6" t="s">
        <v>104</v>
      </c>
      <c r="C64" s="36">
        <v>678914.25861902302</v>
      </c>
      <c r="D64" s="36">
        <v>733934.57476947503</v>
      </c>
      <c r="E64" s="36">
        <v>678906.82121871505</v>
      </c>
      <c r="F64" s="36">
        <v>665356.45210246602</v>
      </c>
      <c r="G64" s="36">
        <v>692130.73800042097</v>
      </c>
      <c r="H64" s="36">
        <v>710637.97100663895</v>
      </c>
      <c r="I64" s="36">
        <v>668785.96234710002</v>
      </c>
      <c r="J64" s="36">
        <v>665814.94691563596</v>
      </c>
      <c r="K64" s="36">
        <v>690428.93359412695</v>
      </c>
      <c r="L64" s="36">
        <v>650733.58898755896</v>
      </c>
      <c r="M64" s="36">
        <v>639145.90058259096</v>
      </c>
      <c r="N64" s="36">
        <v>725128.25573723996</v>
      </c>
      <c r="O64" s="36">
        <v>762768.57126908505</v>
      </c>
      <c r="P64" s="36">
        <v>695224.72700876498</v>
      </c>
      <c r="Q64" s="36">
        <v>701754.21402280498</v>
      </c>
      <c r="R64" s="36">
        <v>724539.020439705</v>
      </c>
      <c r="S64" s="36">
        <v>695964.82941357198</v>
      </c>
      <c r="T64" s="36">
        <v>630308.26010615495</v>
      </c>
      <c r="U64" s="36">
        <v>605069.77373551799</v>
      </c>
      <c r="V64" s="36">
        <v>560428.64853053901</v>
      </c>
      <c r="W64" s="36">
        <v>589210.31016722799</v>
      </c>
      <c r="X64" s="36">
        <v>578822.46529146796</v>
      </c>
    </row>
    <row r="65" spans="1:24" x14ac:dyDescent="0.15">
      <c r="A65" s="4">
        <v>63</v>
      </c>
      <c r="B65" s="6" t="s">
        <v>105</v>
      </c>
      <c r="C65" s="36">
        <v>17661.2109482095</v>
      </c>
      <c r="D65" s="36">
        <v>19150.515501104299</v>
      </c>
      <c r="E65" s="36">
        <v>18858.3821951393</v>
      </c>
      <c r="F65" s="36">
        <v>19983.651767991199</v>
      </c>
      <c r="G65" s="36">
        <v>22457.147174367699</v>
      </c>
      <c r="H65" s="36">
        <v>24549.7506447819</v>
      </c>
      <c r="I65" s="36">
        <v>24628.686647381499</v>
      </c>
      <c r="J65" s="36">
        <v>23433.595239777598</v>
      </c>
      <c r="K65" s="36">
        <v>22872.263837206501</v>
      </c>
      <c r="L65" s="36">
        <v>20322.918785527901</v>
      </c>
      <c r="M65" s="36">
        <v>18825.734194144599</v>
      </c>
      <c r="N65" s="36">
        <v>20134.3065156968</v>
      </c>
      <c r="O65" s="36">
        <v>21141.5643471978</v>
      </c>
      <c r="P65" s="36">
        <v>19152.069484292901</v>
      </c>
      <c r="Q65" s="36">
        <v>19240.444239899902</v>
      </c>
      <c r="R65" s="36">
        <v>19670.571473168999</v>
      </c>
      <c r="S65" s="36">
        <v>18916.6761515654</v>
      </c>
      <c r="T65" s="36">
        <v>17197.784695088201</v>
      </c>
      <c r="U65" s="36">
        <v>16563.386825952399</v>
      </c>
      <c r="V65" s="36">
        <v>15301.0423283082</v>
      </c>
      <c r="W65" s="36">
        <v>16047.347523812599</v>
      </c>
      <c r="X65" s="36">
        <v>15681.3658008032</v>
      </c>
    </row>
    <row r="66" spans="1:24" x14ac:dyDescent="0.15">
      <c r="A66" s="4">
        <v>64</v>
      </c>
      <c r="B66" s="6" t="s">
        <v>106</v>
      </c>
      <c r="C66" s="36">
        <v>365876.391227043</v>
      </c>
      <c r="D66" s="36">
        <v>395482.24574065697</v>
      </c>
      <c r="E66" s="36">
        <v>372120.72034519201</v>
      </c>
      <c r="F66" s="36">
        <v>370692.26426718599</v>
      </c>
      <c r="G66" s="36">
        <v>392611.14016352402</v>
      </c>
      <c r="H66" s="36">
        <v>408776.95049093902</v>
      </c>
      <c r="I66" s="36">
        <v>390258.27349399001</v>
      </c>
      <c r="J66" s="36">
        <v>366581.59419034998</v>
      </c>
      <c r="K66" s="36">
        <v>356458.82174500899</v>
      </c>
      <c r="L66" s="36">
        <v>314940.62037405802</v>
      </c>
      <c r="M66" s="36">
        <v>289017.92574430502</v>
      </c>
      <c r="N66" s="36">
        <v>306983.81354832102</v>
      </c>
      <c r="O66" s="36">
        <v>325351.23345399601</v>
      </c>
      <c r="P66" s="36">
        <v>297130.24537742598</v>
      </c>
      <c r="Q66" s="36">
        <v>301580.35369931202</v>
      </c>
      <c r="R66" s="36">
        <v>312801.54613323603</v>
      </c>
      <c r="S66" s="36">
        <v>301783.41481002502</v>
      </c>
      <c r="T66" s="36">
        <v>264924.63446816802</v>
      </c>
      <c r="U66" s="36">
        <v>244159.37724036601</v>
      </c>
      <c r="V66" s="36">
        <v>216137.60011516101</v>
      </c>
      <c r="W66" s="36">
        <v>216216.954247633</v>
      </c>
      <c r="X66" s="36">
        <v>202203.52697082399</v>
      </c>
    </row>
    <row r="67" spans="1:24" x14ac:dyDescent="0.15">
      <c r="A67" s="4">
        <v>65</v>
      </c>
      <c r="B67" s="6" t="s">
        <v>107</v>
      </c>
      <c r="C67" s="36">
        <v>1414723.18999963</v>
      </c>
      <c r="D67" s="36">
        <v>1507512.3997293799</v>
      </c>
      <c r="E67" s="36">
        <v>1516084.14255599</v>
      </c>
      <c r="F67" s="36">
        <v>1620193.8105431499</v>
      </c>
      <c r="G67" s="36">
        <v>1629738.5621950601</v>
      </c>
      <c r="H67" s="36">
        <v>1673138.9750071201</v>
      </c>
      <c r="I67" s="36">
        <v>1750244.6177902201</v>
      </c>
      <c r="J67" s="36">
        <v>1849391.4888013699</v>
      </c>
      <c r="K67" s="36">
        <v>1754232.2555265899</v>
      </c>
      <c r="L67" s="36">
        <v>1866765.5052130299</v>
      </c>
      <c r="M67" s="36">
        <v>2044404.14065083</v>
      </c>
      <c r="N67" s="36">
        <v>1983198.75165676</v>
      </c>
      <c r="O67" s="36">
        <v>2009670.9638092499</v>
      </c>
      <c r="P67" s="36">
        <v>1920101.4649838</v>
      </c>
      <c r="Q67" s="36">
        <v>1842823.8276646701</v>
      </c>
      <c r="R67" s="36">
        <v>1835013.5495126301</v>
      </c>
      <c r="S67" s="36">
        <v>1791112.2876377101</v>
      </c>
      <c r="T67" s="36">
        <v>1718809.64125088</v>
      </c>
      <c r="U67" s="36">
        <v>1726081.70121769</v>
      </c>
      <c r="V67" s="36">
        <v>1714504.5664232499</v>
      </c>
      <c r="W67" s="36">
        <v>1790518.82643741</v>
      </c>
      <c r="X67" s="36">
        <v>1778713.3693561701</v>
      </c>
    </row>
    <row r="68" spans="1:24" x14ac:dyDescent="0.15">
      <c r="A68" s="4">
        <v>66</v>
      </c>
      <c r="B68" s="6" t="s">
        <v>108</v>
      </c>
      <c r="C68" s="36">
        <v>18702068.5370613</v>
      </c>
      <c r="D68" s="36">
        <v>19003335.198760599</v>
      </c>
      <c r="E68" s="36">
        <v>19208745.6484841</v>
      </c>
      <c r="F68" s="36">
        <v>19927170.823192898</v>
      </c>
      <c r="G68" s="36">
        <v>18488070.296919301</v>
      </c>
      <c r="H68" s="36">
        <v>17867864.420501899</v>
      </c>
      <c r="I68" s="36">
        <v>18186344.0390701</v>
      </c>
      <c r="J68" s="36">
        <v>17153858.983483501</v>
      </c>
      <c r="K68" s="36">
        <v>16763470.8143107</v>
      </c>
      <c r="L68" s="36">
        <v>16811034.155147299</v>
      </c>
      <c r="M68" s="36">
        <v>17145392.224670898</v>
      </c>
      <c r="N68" s="36">
        <v>16976945.515117198</v>
      </c>
      <c r="O68" s="36">
        <v>16482994.130942401</v>
      </c>
      <c r="P68" s="36">
        <v>15362294.689778401</v>
      </c>
      <c r="Q68" s="36">
        <v>14088065.991717599</v>
      </c>
      <c r="R68" s="36">
        <v>12443246.201970899</v>
      </c>
      <c r="S68" s="36">
        <v>11056721.0176902</v>
      </c>
      <c r="T68" s="36">
        <v>10090076.5558651</v>
      </c>
      <c r="U68" s="36">
        <v>10094379.804959901</v>
      </c>
      <c r="V68" s="36">
        <v>9943089.9776154291</v>
      </c>
      <c r="W68" s="36">
        <v>10222578.3826961</v>
      </c>
      <c r="X68" s="36">
        <v>10320318.4420831</v>
      </c>
    </row>
    <row r="69" spans="1:24" x14ac:dyDescent="0.15">
      <c r="A69" s="4">
        <v>67</v>
      </c>
      <c r="B69" s="6" t="s">
        <v>109</v>
      </c>
      <c r="C69" s="36">
        <v>14448921.9156844</v>
      </c>
      <c r="D69" s="36">
        <v>14675215.4209197</v>
      </c>
      <c r="E69" s="36">
        <v>14834945.43574</v>
      </c>
      <c r="F69" s="36">
        <v>15119988.773899799</v>
      </c>
      <c r="G69" s="36">
        <v>13765819.5893052</v>
      </c>
      <c r="H69" s="36">
        <v>13039737.1516867</v>
      </c>
      <c r="I69" s="36">
        <v>12992494.7022638</v>
      </c>
      <c r="J69" s="36">
        <v>12002495.62782</v>
      </c>
      <c r="K69" s="36">
        <v>11322930.520073401</v>
      </c>
      <c r="L69" s="36">
        <v>10933535.352944801</v>
      </c>
      <c r="M69" s="36">
        <v>10701453.4775424</v>
      </c>
      <c r="N69" s="36">
        <v>10133884.0114772</v>
      </c>
      <c r="O69" s="36">
        <v>9477881.2464571893</v>
      </c>
      <c r="P69" s="36">
        <v>8927316.5802446492</v>
      </c>
      <c r="Q69" s="36">
        <v>8293946.2963095298</v>
      </c>
      <c r="R69" s="36">
        <v>7436669.41295355</v>
      </c>
      <c r="S69" s="36">
        <v>6747557.2592799002</v>
      </c>
      <c r="T69" s="36">
        <v>6313946.31787783</v>
      </c>
      <c r="U69" s="36">
        <v>6308137.5143985199</v>
      </c>
      <c r="V69" s="36">
        <v>6201391.3959841803</v>
      </c>
      <c r="W69" s="36">
        <v>6363875.6453563496</v>
      </c>
      <c r="X69" s="36">
        <v>6426801.6553943995</v>
      </c>
    </row>
    <row r="70" spans="1:24" x14ac:dyDescent="0.15">
      <c r="A70" s="4">
        <v>68</v>
      </c>
      <c r="B70" s="6" t="s">
        <v>110</v>
      </c>
      <c r="C70" s="36">
        <v>25912695.834432598</v>
      </c>
      <c r="D70" s="36">
        <v>26204777.699466702</v>
      </c>
      <c r="E70" s="36">
        <v>25394583.870175902</v>
      </c>
      <c r="F70" s="36">
        <v>25145029.3579702</v>
      </c>
      <c r="G70" s="36">
        <v>24390026.660885699</v>
      </c>
      <c r="H70" s="36">
        <v>23706340.129690599</v>
      </c>
      <c r="I70" s="36">
        <v>22084264.536041599</v>
      </c>
      <c r="J70" s="36">
        <v>21681440.520208701</v>
      </c>
      <c r="K70" s="36">
        <v>20231711.627184398</v>
      </c>
      <c r="L70" s="36">
        <v>19791782.2606139</v>
      </c>
      <c r="M70" s="36">
        <v>20424623.102122001</v>
      </c>
      <c r="N70" s="36">
        <v>21450833.4946669</v>
      </c>
      <c r="O70" s="36">
        <v>20716965.373162199</v>
      </c>
      <c r="P70" s="36">
        <v>20207879.7994509</v>
      </c>
      <c r="Q70" s="36">
        <v>19461763.9161782</v>
      </c>
      <c r="R70" s="36">
        <v>18087034.8649478</v>
      </c>
      <c r="S70" s="36">
        <v>17994215.950067401</v>
      </c>
      <c r="T70" s="36">
        <v>17477243.5793726</v>
      </c>
      <c r="U70" s="36">
        <v>17561350.516240198</v>
      </c>
      <c r="V70" s="36">
        <v>17332449.458083399</v>
      </c>
      <c r="W70" s="36">
        <v>17719055.951630302</v>
      </c>
      <c r="X70" s="36">
        <v>17880124.570446402</v>
      </c>
    </row>
    <row r="71" spans="1:24" x14ac:dyDescent="0.15">
      <c r="A71" s="4">
        <v>69</v>
      </c>
      <c r="B71" s="6" t="s">
        <v>111</v>
      </c>
      <c r="C71" s="36">
        <v>19013186.454295602</v>
      </c>
      <c r="D71" s="36">
        <v>19435418.912249401</v>
      </c>
      <c r="E71" s="36">
        <v>19798256.579138301</v>
      </c>
      <c r="F71" s="36">
        <v>20688409.775284499</v>
      </c>
      <c r="G71" s="36">
        <v>19876238.232627898</v>
      </c>
      <c r="H71" s="36">
        <v>20628860.903523501</v>
      </c>
      <c r="I71" s="36">
        <v>20200500.635240201</v>
      </c>
      <c r="J71" s="36">
        <v>19496098.913626101</v>
      </c>
      <c r="K71" s="36">
        <v>18507429.2925191</v>
      </c>
      <c r="L71" s="36">
        <v>18996501.432633702</v>
      </c>
      <c r="M71" s="36">
        <v>19040172.8685617</v>
      </c>
      <c r="N71" s="36">
        <v>18723085.494231299</v>
      </c>
      <c r="O71" s="36">
        <v>19577774.207506999</v>
      </c>
      <c r="P71" s="36">
        <v>19710806.5281066</v>
      </c>
      <c r="Q71" s="36">
        <v>19094212.199988302</v>
      </c>
      <c r="R71" s="36">
        <v>18702961.711582702</v>
      </c>
      <c r="S71" s="36">
        <v>19706402.070563398</v>
      </c>
      <c r="T71" s="36">
        <v>19793339.402191602</v>
      </c>
      <c r="U71" s="36">
        <v>19832470.042805102</v>
      </c>
      <c r="V71" s="36">
        <v>19257248.521308001</v>
      </c>
      <c r="W71" s="36">
        <v>18441257.612357199</v>
      </c>
      <c r="X71" s="36">
        <v>19056673.217137199</v>
      </c>
    </row>
    <row r="72" spans="1:24" x14ac:dyDescent="0.15">
      <c r="A72" s="4">
        <v>70</v>
      </c>
      <c r="B72" s="6" t="s">
        <v>112</v>
      </c>
      <c r="C72" s="36">
        <v>1442338.7021596299</v>
      </c>
      <c r="D72" s="36">
        <v>1492039.5231359799</v>
      </c>
      <c r="E72" s="36">
        <v>1576995.75720948</v>
      </c>
      <c r="F72" s="36">
        <v>1589064.1679939099</v>
      </c>
      <c r="G72" s="36">
        <v>1617015.32061253</v>
      </c>
      <c r="H72" s="36">
        <v>1611981.05598545</v>
      </c>
      <c r="I72" s="36">
        <v>1701889.2856507699</v>
      </c>
      <c r="J72" s="36">
        <v>1713501.79606289</v>
      </c>
      <c r="K72" s="36">
        <v>1689359.57099944</v>
      </c>
      <c r="L72" s="36">
        <v>1688497.05045065</v>
      </c>
      <c r="M72" s="36">
        <v>1708184.7670137901</v>
      </c>
      <c r="N72" s="36">
        <v>1742402.3762704099</v>
      </c>
      <c r="O72" s="36">
        <v>1805843.43704021</v>
      </c>
      <c r="P72" s="36">
        <v>1820013.54200506</v>
      </c>
      <c r="Q72" s="36">
        <v>1853910.8543578901</v>
      </c>
      <c r="R72" s="36">
        <v>1911048.3102609101</v>
      </c>
      <c r="S72" s="36">
        <v>1907420.2420831199</v>
      </c>
      <c r="T72" s="36">
        <v>1851856.53308955</v>
      </c>
      <c r="U72" s="36">
        <v>1871713.8596280301</v>
      </c>
      <c r="V72" s="36">
        <v>1937635.41237258</v>
      </c>
      <c r="W72" s="36">
        <v>1928265.10398211</v>
      </c>
      <c r="X72" s="36">
        <v>1932850.0131792901</v>
      </c>
    </row>
    <row r="73" spans="1:24" x14ac:dyDescent="0.15">
      <c r="A73" s="4">
        <v>71</v>
      </c>
      <c r="B73" s="6" t="s">
        <v>113</v>
      </c>
      <c r="C73" s="36">
        <v>11558820.225938801</v>
      </c>
      <c r="D73" s="36">
        <v>11911631.0619945</v>
      </c>
      <c r="E73" s="36">
        <v>11920646.340590799</v>
      </c>
      <c r="F73" s="36">
        <v>11847388.453229001</v>
      </c>
      <c r="G73" s="36">
        <v>11361361.509054299</v>
      </c>
      <c r="H73" s="36">
        <v>10863013.273393501</v>
      </c>
      <c r="I73" s="36">
        <v>11020469.8188965</v>
      </c>
      <c r="J73" s="36">
        <v>10557704.924882101</v>
      </c>
      <c r="K73" s="36">
        <v>10002908.437243801</v>
      </c>
      <c r="L73" s="36">
        <v>9854586.8306594696</v>
      </c>
      <c r="M73" s="36">
        <v>9945517.5022620708</v>
      </c>
      <c r="N73" s="36">
        <v>9752783.6233069897</v>
      </c>
      <c r="O73" s="36">
        <v>10288296.7415426</v>
      </c>
      <c r="P73" s="36">
        <v>9912459.52754738</v>
      </c>
      <c r="Q73" s="36">
        <v>9977155.3594410308</v>
      </c>
      <c r="R73" s="36">
        <v>9344413.2151830196</v>
      </c>
      <c r="S73" s="36">
        <v>9449027.0781263802</v>
      </c>
      <c r="T73" s="36">
        <v>9096193.9386489894</v>
      </c>
      <c r="U73" s="36">
        <v>9226054.5534538906</v>
      </c>
      <c r="V73" s="36">
        <v>9471281.3154143803</v>
      </c>
      <c r="W73" s="36">
        <v>9174273.4379294794</v>
      </c>
      <c r="X73" s="36">
        <v>9272273.3250470608</v>
      </c>
    </row>
    <row r="74" spans="1:24" x14ac:dyDescent="0.15">
      <c r="A74" s="4">
        <v>72</v>
      </c>
      <c r="B74" s="6" t="s">
        <v>114</v>
      </c>
      <c r="C74" s="36">
        <v>670386.87303222495</v>
      </c>
      <c r="D74" s="36">
        <v>690291.28111638397</v>
      </c>
      <c r="E74" s="36">
        <v>674644.97969715903</v>
      </c>
      <c r="F74" s="36">
        <v>647491.366563324</v>
      </c>
      <c r="G74" s="36">
        <v>595940.561424652</v>
      </c>
      <c r="H74" s="36">
        <v>559125.84420308704</v>
      </c>
      <c r="I74" s="36">
        <v>544491.05144054303</v>
      </c>
      <c r="J74" s="36">
        <v>505281.81594323303</v>
      </c>
      <c r="K74" s="36">
        <v>465334.18794049398</v>
      </c>
      <c r="L74" s="36">
        <v>426747.58530518698</v>
      </c>
      <c r="M74" s="36">
        <v>419986.48047747603</v>
      </c>
      <c r="N74" s="36">
        <v>400119.40557518997</v>
      </c>
      <c r="O74" s="36">
        <v>423902.10362737702</v>
      </c>
      <c r="P74" s="36">
        <v>457151.65039797197</v>
      </c>
      <c r="Q74" s="36">
        <v>424637.49332155701</v>
      </c>
      <c r="R74" s="36">
        <v>489093.73626138701</v>
      </c>
      <c r="S74" s="36">
        <v>498190.985907052</v>
      </c>
      <c r="T74" s="36">
        <v>389724.86606616701</v>
      </c>
      <c r="U74" s="36">
        <v>483274.08205597702</v>
      </c>
      <c r="V74" s="36">
        <v>405182.64686087199</v>
      </c>
      <c r="W74" s="36">
        <v>431457.17528346099</v>
      </c>
      <c r="X74" s="36">
        <v>403823.80061440798</v>
      </c>
    </row>
    <row r="75" spans="1:24" x14ac:dyDescent="0.15">
      <c r="A75" s="4">
        <v>73</v>
      </c>
      <c r="B75" s="6" t="s">
        <v>115</v>
      </c>
      <c r="C75" s="36">
        <v>453984.742682971</v>
      </c>
      <c r="D75" s="36">
        <v>466724.881058775</v>
      </c>
      <c r="E75" s="36">
        <v>472421.48826339003</v>
      </c>
      <c r="F75" s="36">
        <v>473100.54757023801</v>
      </c>
      <c r="G75" s="36">
        <v>471907.74399035302</v>
      </c>
      <c r="H75" s="36">
        <v>470007.862147037</v>
      </c>
      <c r="I75" s="36">
        <v>488925.75967762002</v>
      </c>
      <c r="J75" s="36">
        <v>443066.85356496001</v>
      </c>
      <c r="K75" s="36">
        <v>398468.21568565897</v>
      </c>
      <c r="L75" s="36">
        <v>367702.73698784201</v>
      </c>
      <c r="M75" s="36">
        <v>352605.14405373298</v>
      </c>
      <c r="N75" s="36">
        <v>324941.83122759499</v>
      </c>
      <c r="O75" s="36">
        <v>326614.76907474198</v>
      </c>
      <c r="P75" s="36">
        <v>337874.19417248399</v>
      </c>
      <c r="Q75" s="36">
        <v>308852.79883590102</v>
      </c>
      <c r="R75" s="36">
        <v>310696.013905828</v>
      </c>
      <c r="S75" s="36">
        <v>308880.300531007</v>
      </c>
      <c r="T75" s="36">
        <v>275044.29768398899</v>
      </c>
      <c r="U75" s="36">
        <v>296678.18661954399</v>
      </c>
      <c r="V75" s="36">
        <v>288243.50727479701</v>
      </c>
      <c r="W75" s="36">
        <v>356228.68417963001</v>
      </c>
      <c r="X75" s="36">
        <v>304822.46229157201</v>
      </c>
    </row>
    <row r="76" spans="1:24" x14ac:dyDescent="0.15">
      <c r="A76" s="4">
        <v>74</v>
      </c>
      <c r="B76" s="6" t="s">
        <v>116</v>
      </c>
      <c r="C76" s="36">
        <v>2900763.9865271701</v>
      </c>
      <c r="D76" s="36">
        <v>3061795.9853834598</v>
      </c>
      <c r="E76" s="36">
        <v>3065723.8236842202</v>
      </c>
      <c r="F76" s="36">
        <v>3020223.1092479201</v>
      </c>
      <c r="G76" s="36">
        <v>2920015.1029247502</v>
      </c>
      <c r="H76" s="36">
        <v>2867001.9996339101</v>
      </c>
      <c r="I76" s="36">
        <v>2876932.02434478</v>
      </c>
      <c r="J76" s="36">
        <v>2778270.5659019998</v>
      </c>
      <c r="K76" s="36">
        <v>2766655.93842215</v>
      </c>
      <c r="L76" s="36">
        <v>2764451.7909504799</v>
      </c>
      <c r="M76" s="36">
        <v>2896082.0803431398</v>
      </c>
      <c r="N76" s="36">
        <v>2751179.9710144098</v>
      </c>
      <c r="O76" s="36">
        <v>2972747.21229978</v>
      </c>
      <c r="P76" s="36">
        <v>2888927.2540498502</v>
      </c>
      <c r="Q76" s="36">
        <v>2853819.42336029</v>
      </c>
      <c r="R76" s="36">
        <v>2861156.58811741</v>
      </c>
      <c r="S76" s="36">
        <v>3020423.8406153698</v>
      </c>
      <c r="T76" s="36">
        <v>2896194.9208173598</v>
      </c>
      <c r="U76" s="36">
        <v>2985180.7968275398</v>
      </c>
      <c r="V76" s="36">
        <v>2991182.0308745201</v>
      </c>
      <c r="W76" s="36">
        <v>2941798.6836148198</v>
      </c>
      <c r="X76" s="36">
        <v>3009845.8055790798</v>
      </c>
    </row>
    <row r="77" spans="1:24" x14ac:dyDescent="0.15">
      <c r="A77" s="4">
        <v>75</v>
      </c>
      <c r="B77" s="6" t="s">
        <v>117</v>
      </c>
      <c r="C77" s="36">
        <v>2334730.8029289399</v>
      </c>
      <c r="D77" s="36">
        <v>2466835.4478812702</v>
      </c>
      <c r="E77" s="36">
        <v>2430125.8657539901</v>
      </c>
      <c r="F77" s="36">
        <v>2337623.9817599701</v>
      </c>
      <c r="G77" s="36">
        <v>2216027.6955994298</v>
      </c>
      <c r="H77" s="36">
        <v>2124140.96504361</v>
      </c>
      <c r="I77" s="36">
        <v>2107713.7434621998</v>
      </c>
      <c r="J77" s="36">
        <v>2047737.9063683799</v>
      </c>
      <c r="K77" s="36">
        <v>1967849.21047437</v>
      </c>
      <c r="L77" s="36">
        <v>1972805.6634153901</v>
      </c>
      <c r="M77" s="36">
        <v>1902330.8864797701</v>
      </c>
      <c r="N77" s="36">
        <v>1890935.3003851899</v>
      </c>
      <c r="O77" s="36">
        <v>1913901.84608314</v>
      </c>
      <c r="P77" s="36">
        <v>1795294.10044346</v>
      </c>
      <c r="Q77" s="36">
        <v>1781370.8181298</v>
      </c>
      <c r="R77" s="36">
        <v>1748504.76044127</v>
      </c>
      <c r="S77" s="36">
        <v>1716233.7749535199</v>
      </c>
      <c r="T77" s="36">
        <v>1642696.4226673199</v>
      </c>
      <c r="U77" s="36">
        <v>1499840.9617895</v>
      </c>
      <c r="V77" s="36">
        <v>1476661.4636257</v>
      </c>
      <c r="W77" s="36">
        <v>1412113.9261523001</v>
      </c>
      <c r="X77" s="36">
        <v>1404550.5602805801</v>
      </c>
    </row>
    <row r="78" spans="1:24" x14ac:dyDescent="0.15">
      <c r="A78" s="4">
        <v>76</v>
      </c>
      <c r="B78" s="6" t="s">
        <v>118</v>
      </c>
      <c r="C78" s="36">
        <v>2697152.58681972</v>
      </c>
      <c r="D78" s="36">
        <v>2839898.0875125099</v>
      </c>
      <c r="E78" s="36">
        <v>2644337.2572924602</v>
      </c>
      <c r="F78" s="36">
        <v>2562133.73363045</v>
      </c>
      <c r="G78" s="36">
        <v>2366787.10975233</v>
      </c>
      <c r="H78" s="36">
        <v>2115928.6988257701</v>
      </c>
      <c r="I78" s="36">
        <v>1966080.0411724099</v>
      </c>
      <c r="J78" s="36">
        <v>1902001.0828900901</v>
      </c>
      <c r="K78" s="36">
        <v>1892119.1423299899</v>
      </c>
      <c r="L78" s="36">
        <v>1923934.2815203301</v>
      </c>
      <c r="M78" s="36">
        <v>1960322.7912793399</v>
      </c>
      <c r="N78" s="36">
        <v>1890526.02531564</v>
      </c>
      <c r="O78" s="36">
        <v>1978280.10714358</v>
      </c>
      <c r="P78" s="36">
        <v>1868582.36296629</v>
      </c>
      <c r="Q78" s="36">
        <v>1856997.4622865501</v>
      </c>
      <c r="R78" s="36">
        <v>1819325.0467437799</v>
      </c>
      <c r="S78" s="36">
        <v>1744259.7813246499</v>
      </c>
      <c r="T78" s="36">
        <v>1702856.6233212601</v>
      </c>
      <c r="U78" s="36">
        <v>1699961.2158053999</v>
      </c>
      <c r="V78" s="36">
        <v>1709040.92491233</v>
      </c>
      <c r="W78" s="36">
        <v>1689474.59950259</v>
      </c>
      <c r="X78" s="36">
        <v>1727398.0064354099</v>
      </c>
    </row>
    <row r="79" spans="1:24" x14ac:dyDescent="0.15">
      <c r="A79" s="4">
        <v>77</v>
      </c>
      <c r="B79" s="6" t="s">
        <v>119</v>
      </c>
      <c r="C79" s="36">
        <v>6011342.2806667397</v>
      </c>
      <c r="D79" s="36">
        <v>6133160.2844793499</v>
      </c>
      <c r="E79" s="36">
        <v>6181042.6733771898</v>
      </c>
      <c r="F79" s="36">
        <v>6331363.9174209703</v>
      </c>
      <c r="G79" s="36">
        <v>5799938.9555444596</v>
      </c>
      <c r="H79" s="36">
        <v>5831798.1961818496</v>
      </c>
      <c r="I79" s="36">
        <v>5763516.70685458</v>
      </c>
      <c r="J79" s="36">
        <v>5461598.1063904297</v>
      </c>
      <c r="K79" s="36">
        <v>5040366.3793860897</v>
      </c>
      <c r="L79" s="36">
        <v>4948620.5115870601</v>
      </c>
      <c r="M79" s="36">
        <v>5133949.0042347703</v>
      </c>
      <c r="N79" s="36">
        <v>5091103.2891812297</v>
      </c>
      <c r="O79" s="36">
        <v>5292064.4028279604</v>
      </c>
      <c r="P79" s="36">
        <v>5218149.9036111096</v>
      </c>
      <c r="Q79" s="36">
        <v>5118680.44524928</v>
      </c>
      <c r="R79" s="36">
        <v>4960287.0679142699</v>
      </c>
      <c r="S79" s="36">
        <v>5197100.25824966</v>
      </c>
      <c r="T79" s="36">
        <v>5202935.7015293399</v>
      </c>
      <c r="U79" s="36">
        <v>5122142.2617451902</v>
      </c>
      <c r="V79" s="36">
        <v>4910958.7814623397</v>
      </c>
      <c r="W79" s="36">
        <v>4908455.7376227602</v>
      </c>
      <c r="X79" s="36">
        <v>4942459.4246091601</v>
      </c>
    </row>
    <row r="80" spans="1:24" x14ac:dyDescent="0.15">
      <c r="A80" s="4">
        <v>78</v>
      </c>
      <c r="B80" s="6" t="s">
        <v>120</v>
      </c>
      <c r="C80" s="36">
        <v>1974334.71511241</v>
      </c>
      <c r="D80" s="36">
        <v>2069238.3591378799</v>
      </c>
      <c r="E80" s="36">
        <v>2359019.3608968798</v>
      </c>
      <c r="F80" s="36">
        <v>2419393.9656080599</v>
      </c>
      <c r="G80" s="36">
        <v>2514880.5369292502</v>
      </c>
      <c r="H80" s="36">
        <v>2539525.6005817601</v>
      </c>
      <c r="I80" s="36">
        <v>2626829.3900425299</v>
      </c>
      <c r="J80" s="36">
        <v>2416950.2003976698</v>
      </c>
      <c r="K80" s="36">
        <v>2143119.2078261902</v>
      </c>
      <c r="L80" s="36">
        <v>2012351.41775716</v>
      </c>
      <c r="M80" s="36">
        <v>1852365.0549041999</v>
      </c>
      <c r="N80" s="36">
        <v>1737323.19453362</v>
      </c>
      <c r="O80" s="36">
        <v>1774346.6012623301</v>
      </c>
      <c r="P80" s="36">
        <v>1712309.43319418</v>
      </c>
      <c r="Q80" s="36">
        <v>1308780.5344942301</v>
      </c>
      <c r="R80" s="36">
        <v>1400311.0251120401</v>
      </c>
      <c r="S80" s="36">
        <v>1334325.8920660999</v>
      </c>
      <c r="T80" s="36">
        <v>1301788.08850868</v>
      </c>
      <c r="U80" s="36">
        <v>1255089.2269828999</v>
      </c>
      <c r="V80" s="36">
        <v>1311442.37590644</v>
      </c>
      <c r="W80" s="36">
        <v>1273437.1808202199</v>
      </c>
      <c r="X80" s="36">
        <v>1244966.2640461801</v>
      </c>
    </row>
    <row r="81" spans="1:24" x14ac:dyDescent="0.15">
      <c r="A81" s="4">
        <v>79</v>
      </c>
      <c r="B81" s="6" t="s">
        <v>121</v>
      </c>
      <c r="C81" s="36">
        <v>830682.14484213397</v>
      </c>
      <c r="D81" s="36">
        <v>861012.48642709502</v>
      </c>
      <c r="E81" s="36">
        <v>844228.03436385596</v>
      </c>
      <c r="F81" s="36">
        <v>880599.17360133899</v>
      </c>
      <c r="G81" s="36">
        <v>885778.32254090603</v>
      </c>
      <c r="H81" s="36">
        <v>862218.54700361902</v>
      </c>
      <c r="I81" s="36">
        <v>860765.41250564903</v>
      </c>
      <c r="J81" s="36">
        <v>829107.17539580795</v>
      </c>
      <c r="K81" s="36">
        <v>824598.60292564903</v>
      </c>
      <c r="L81" s="36">
        <v>831900.20319688099</v>
      </c>
      <c r="M81" s="36">
        <v>884141.66686196194</v>
      </c>
      <c r="N81" s="36">
        <v>774465.48237408302</v>
      </c>
      <c r="O81" s="36">
        <v>939616.29776720796</v>
      </c>
      <c r="P81" s="36">
        <v>862711.45029649697</v>
      </c>
      <c r="Q81" s="36">
        <v>885922.56449754699</v>
      </c>
      <c r="R81" s="36">
        <v>866384.759436041</v>
      </c>
      <c r="S81" s="36">
        <v>872635.225190975</v>
      </c>
      <c r="T81" s="36">
        <v>771694.78037129098</v>
      </c>
      <c r="U81" s="36">
        <v>707304.60020646697</v>
      </c>
      <c r="V81" s="36">
        <v>739926.45682779199</v>
      </c>
      <c r="W81" s="36">
        <v>818770.40856054798</v>
      </c>
      <c r="X81" s="36">
        <v>809032.40843119205</v>
      </c>
    </row>
    <row r="82" spans="1:24" x14ac:dyDescent="0.15">
      <c r="A82" s="4">
        <v>80</v>
      </c>
      <c r="B82" s="6" t="s">
        <v>122</v>
      </c>
      <c r="C82" s="36">
        <v>4872465.74584263</v>
      </c>
      <c r="D82" s="36">
        <v>5006092.2316988902</v>
      </c>
      <c r="E82" s="36">
        <v>5569566.1519215796</v>
      </c>
      <c r="F82" s="36">
        <v>6261028.6799207199</v>
      </c>
      <c r="G82" s="36">
        <v>6976660.9156633802</v>
      </c>
      <c r="H82" s="36">
        <v>7027673.8955276497</v>
      </c>
      <c r="I82" s="36">
        <v>7255793.4180925498</v>
      </c>
      <c r="J82" s="36">
        <v>7457288.2321684603</v>
      </c>
      <c r="K82" s="36">
        <v>7678603.7851593802</v>
      </c>
      <c r="L82" s="36">
        <v>8076696.2686726097</v>
      </c>
      <c r="M82" s="36">
        <v>8238773.9567920603</v>
      </c>
      <c r="N82" s="36">
        <v>8405703.8378097508</v>
      </c>
      <c r="O82" s="36">
        <v>8656367.8242987897</v>
      </c>
      <c r="P82" s="36">
        <v>8466717.5244537797</v>
      </c>
      <c r="Q82" s="36">
        <v>8224391.4461094504</v>
      </c>
      <c r="R82" s="36">
        <v>8665904.9599906392</v>
      </c>
      <c r="S82" s="36">
        <v>8054971.5612207605</v>
      </c>
      <c r="T82" s="36">
        <v>8492971.6509835999</v>
      </c>
      <c r="U82" s="36">
        <v>8596621.0764767807</v>
      </c>
      <c r="V82" s="36">
        <v>8536133.5631659199</v>
      </c>
      <c r="W82" s="36">
        <v>8424460.1132936794</v>
      </c>
      <c r="X82" s="36">
        <v>9079803.5277874097</v>
      </c>
    </row>
    <row r="83" spans="1:24" x14ac:dyDescent="0.15">
      <c r="A83" s="4">
        <v>81</v>
      </c>
      <c r="B83" s="6" t="s">
        <v>123</v>
      </c>
      <c r="C83" s="36">
        <v>436809.66601475998</v>
      </c>
      <c r="D83" s="36">
        <v>460276.15616665402</v>
      </c>
      <c r="E83" s="36">
        <v>470869.183636526</v>
      </c>
      <c r="F83" s="36">
        <v>503095.75934197102</v>
      </c>
      <c r="G83" s="36">
        <v>607200.03450311697</v>
      </c>
      <c r="H83" s="36">
        <v>546277.12367483205</v>
      </c>
      <c r="I83" s="36">
        <v>546469.09624119406</v>
      </c>
      <c r="J83" s="36">
        <v>559363.92084982805</v>
      </c>
      <c r="K83" s="36">
        <v>611646.50705841905</v>
      </c>
      <c r="L83" s="36">
        <v>630382.95753886097</v>
      </c>
      <c r="M83" s="36">
        <v>746448.42791972496</v>
      </c>
      <c r="N83" s="36">
        <v>699354.02062500396</v>
      </c>
      <c r="O83" s="36">
        <v>778355.38947260997</v>
      </c>
      <c r="P83" s="36">
        <v>816929.69548499503</v>
      </c>
      <c r="Q83" s="36">
        <v>832851.03393379203</v>
      </c>
      <c r="R83" s="36">
        <v>839990.38074101601</v>
      </c>
      <c r="S83" s="36">
        <v>848670.07034614705</v>
      </c>
      <c r="T83" s="36">
        <v>835158.27497509995</v>
      </c>
      <c r="U83" s="36">
        <v>740425.18604685005</v>
      </c>
      <c r="V83" s="36">
        <v>851071.25475587603</v>
      </c>
      <c r="W83" s="36">
        <v>902763.07601826801</v>
      </c>
      <c r="X83" s="36">
        <v>974305.46496667003</v>
      </c>
    </row>
    <row r="84" spans="1:24" x14ac:dyDescent="0.15">
      <c r="A84" s="4">
        <v>82</v>
      </c>
      <c r="B84" s="6" t="s">
        <v>124</v>
      </c>
      <c r="C84" s="36">
        <v>8237963.7587389704</v>
      </c>
      <c r="D84" s="36">
        <v>8371620.8435549596</v>
      </c>
      <c r="E84" s="36">
        <v>8405337.6837347299</v>
      </c>
      <c r="F84" s="36">
        <v>8357200.8929237304</v>
      </c>
      <c r="G84" s="36">
        <v>8305730.19100942</v>
      </c>
      <c r="H84" s="36">
        <v>7869413.2373600304</v>
      </c>
      <c r="I84" s="36">
        <v>8123807.9807650503</v>
      </c>
      <c r="J84" s="36">
        <v>7311418.5938227</v>
      </c>
      <c r="K84" s="36">
        <v>7198142.2349659801</v>
      </c>
      <c r="L84" s="36">
        <v>7001167.9090200197</v>
      </c>
      <c r="M84" s="36">
        <v>7096921.2494483702</v>
      </c>
      <c r="N84" s="36">
        <v>7240649.5394887496</v>
      </c>
      <c r="O84" s="36">
        <v>7485819.6937552998</v>
      </c>
      <c r="P84" s="36">
        <v>6995682.3055473799</v>
      </c>
      <c r="Q84" s="36">
        <v>6561111.61074189</v>
      </c>
      <c r="R84" s="36">
        <v>6206885.1625631303</v>
      </c>
      <c r="S84" s="36">
        <v>5828976.8264614996</v>
      </c>
      <c r="T84" s="36">
        <v>5492003.7483065603</v>
      </c>
      <c r="U84" s="36">
        <v>5592101.2946004197</v>
      </c>
      <c r="V84" s="36">
        <v>5240970.9550470402</v>
      </c>
      <c r="W84" s="36">
        <v>5012916.7440547803</v>
      </c>
      <c r="X84" s="36">
        <v>5087344.6844404396</v>
      </c>
    </row>
    <row r="85" spans="1:24" x14ac:dyDescent="0.15">
      <c r="A85" s="4">
        <v>83</v>
      </c>
      <c r="B85" s="6" t="s">
        <v>125</v>
      </c>
      <c r="C85" s="36">
        <v>5339558.9533857796</v>
      </c>
      <c r="D85" s="36">
        <v>5378050.9134593196</v>
      </c>
      <c r="E85" s="36">
        <v>5221080.0572384102</v>
      </c>
      <c r="F85" s="36">
        <v>5143454.8571749805</v>
      </c>
      <c r="G85" s="36">
        <v>4998276.2003268497</v>
      </c>
      <c r="H85" s="36">
        <v>4733218.4093094599</v>
      </c>
      <c r="I85" s="36">
        <v>4691806.9805275798</v>
      </c>
      <c r="J85" s="36">
        <v>4371386.3041192899</v>
      </c>
      <c r="K85" s="36">
        <v>4441614.6766327601</v>
      </c>
      <c r="L85" s="36">
        <v>4245469.2706799395</v>
      </c>
      <c r="M85" s="36">
        <v>4228229.5270762602</v>
      </c>
      <c r="N85" s="36">
        <v>4445479.6872279998</v>
      </c>
      <c r="O85" s="36">
        <v>4521034.7694765404</v>
      </c>
      <c r="P85" s="36">
        <v>4751488.0147603201</v>
      </c>
      <c r="Q85" s="36">
        <v>4865030.3053676505</v>
      </c>
      <c r="R85" s="36">
        <v>4717538.9637458697</v>
      </c>
      <c r="S85" s="36">
        <v>4868069.62577934</v>
      </c>
      <c r="T85" s="36">
        <v>4361316.7909962796</v>
      </c>
      <c r="U85" s="36">
        <v>4569648.7727445299</v>
      </c>
      <c r="V85" s="36">
        <v>4441860.33833203</v>
      </c>
      <c r="W85" s="36">
        <v>4159720.3579124501</v>
      </c>
      <c r="X85" s="36">
        <v>4385748.8758734502</v>
      </c>
    </row>
    <row r="86" spans="1:24" x14ac:dyDescent="0.15">
      <c r="A86" s="4">
        <v>84</v>
      </c>
      <c r="B86" s="6" t="s">
        <v>126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</row>
    <row r="87" spans="1:24" x14ac:dyDescent="0.15">
      <c r="A87" s="4">
        <v>85</v>
      </c>
      <c r="B87" s="6" t="s">
        <v>127</v>
      </c>
      <c r="C87" s="36">
        <v>3399897.9727493702</v>
      </c>
      <c r="D87" s="36">
        <v>3499800.2821384599</v>
      </c>
      <c r="E87" s="36">
        <v>3599437.1452367599</v>
      </c>
      <c r="F87" s="36">
        <v>3551246.8067293698</v>
      </c>
      <c r="G87" s="36">
        <v>3683343.3977903398</v>
      </c>
      <c r="H87" s="36">
        <v>3577896.42136114</v>
      </c>
      <c r="I87" s="36">
        <v>3864517.68906576</v>
      </c>
      <c r="J87" s="36">
        <v>3614039.0894726198</v>
      </c>
      <c r="K87" s="36">
        <v>3814768.7628609501</v>
      </c>
      <c r="L87" s="36">
        <v>4065721.7498460398</v>
      </c>
      <c r="M87" s="36">
        <v>4300428.4096353296</v>
      </c>
      <c r="N87" s="36">
        <v>4338830.7814597199</v>
      </c>
      <c r="O87" s="36">
        <v>4856243.7070342395</v>
      </c>
      <c r="P87" s="36">
        <v>5145424.3231128799</v>
      </c>
      <c r="Q87" s="36">
        <v>5360251.3647200698</v>
      </c>
      <c r="R87" s="36">
        <v>5605439.2012836598</v>
      </c>
      <c r="S87" s="36">
        <v>6021429.4342035204</v>
      </c>
      <c r="T87" s="36">
        <v>5907635.1113972804</v>
      </c>
      <c r="U87" s="36">
        <v>6376042.8875887897</v>
      </c>
      <c r="V87" s="36">
        <v>6420884.5297168801</v>
      </c>
      <c r="W87" s="36">
        <v>6012444.7697399901</v>
      </c>
      <c r="X87" s="36">
        <v>6289773.4145269096</v>
      </c>
    </row>
    <row r="88" spans="1:24" x14ac:dyDescent="0.15">
      <c r="A88" s="4">
        <v>86</v>
      </c>
      <c r="B88" s="6" t="s">
        <v>128</v>
      </c>
      <c r="C88" s="36">
        <v>1696089.9878404001</v>
      </c>
      <c r="D88" s="36">
        <v>1773692.83537263</v>
      </c>
      <c r="E88" s="36">
        <v>1853932.9909499199</v>
      </c>
      <c r="F88" s="36">
        <v>1975052.15887388</v>
      </c>
      <c r="G88" s="36">
        <v>2096074.7464389801</v>
      </c>
      <c r="H88" s="36">
        <v>2069649.8972934601</v>
      </c>
      <c r="I88" s="36">
        <v>2112404.5302630598</v>
      </c>
      <c r="J88" s="36">
        <v>2063909.5929328201</v>
      </c>
      <c r="K88" s="36">
        <v>1999156.8556413399</v>
      </c>
      <c r="L88" s="36">
        <v>2032348.6700367399</v>
      </c>
      <c r="M88" s="36">
        <v>2101116.96387487</v>
      </c>
      <c r="N88" s="36">
        <v>2067304.44452422</v>
      </c>
      <c r="O88" s="36">
        <v>2073865.35283263</v>
      </c>
      <c r="P88" s="36">
        <v>2027420.8611908699</v>
      </c>
      <c r="Q88" s="36">
        <v>1987082.6462727301</v>
      </c>
      <c r="R88" s="36">
        <v>1854370.3502648801</v>
      </c>
      <c r="S88" s="36">
        <v>1806757.5279619801</v>
      </c>
      <c r="T88" s="36">
        <v>1750670.1783980899</v>
      </c>
      <c r="U88" s="36">
        <v>1687458.9732532401</v>
      </c>
      <c r="V88" s="36">
        <v>1624384.60575708</v>
      </c>
      <c r="W88" s="36">
        <v>1593890.64129799</v>
      </c>
      <c r="X88" s="36">
        <v>1521841.3152795001</v>
      </c>
    </row>
    <row r="89" spans="1:24" x14ac:dyDescent="0.15">
      <c r="A89" s="4">
        <v>87</v>
      </c>
      <c r="B89" s="6" t="s">
        <v>129</v>
      </c>
      <c r="C89" s="36">
        <v>1258589.9167631499</v>
      </c>
      <c r="D89" s="36">
        <v>1305938.8805446599</v>
      </c>
      <c r="E89" s="36">
        <v>1209726.2327687</v>
      </c>
      <c r="F89" s="36">
        <v>1236191.5847458499</v>
      </c>
      <c r="G89" s="36">
        <v>1291925.03623258</v>
      </c>
      <c r="H89" s="36">
        <v>1333971.20198085</v>
      </c>
      <c r="I89" s="36">
        <v>1237100.0746355599</v>
      </c>
      <c r="J89" s="36">
        <v>1192955.0183437001</v>
      </c>
      <c r="K89" s="36">
        <v>1223981.19937055</v>
      </c>
      <c r="L89" s="36">
        <v>1215702.86143913</v>
      </c>
      <c r="M89" s="36">
        <v>1236911.8605424601</v>
      </c>
      <c r="N89" s="36">
        <v>1276940.8135907699</v>
      </c>
      <c r="O89" s="36">
        <v>1268437.7463467701</v>
      </c>
      <c r="P89" s="36">
        <v>1291181.9998461499</v>
      </c>
      <c r="Q89" s="36">
        <v>1181053.10505687</v>
      </c>
      <c r="R89" s="36">
        <v>1118871.2325808001</v>
      </c>
      <c r="S89" s="36">
        <v>1068435.05232358</v>
      </c>
      <c r="T89" s="36">
        <v>1023041.96590653</v>
      </c>
      <c r="U89" s="36">
        <v>969863.62884145405</v>
      </c>
      <c r="V89" s="36">
        <v>1017667.8518077401</v>
      </c>
      <c r="W89" s="36">
        <v>970748.35481918801</v>
      </c>
      <c r="X89" s="36">
        <v>964774.60565287399</v>
      </c>
    </row>
    <row r="90" spans="1:24" x14ac:dyDescent="0.15">
      <c r="A90" s="4">
        <v>88</v>
      </c>
      <c r="B90" s="6" t="s">
        <v>130</v>
      </c>
      <c r="C90" s="36">
        <v>1412949.1827151901</v>
      </c>
      <c r="D90" s="36">
        <v>1431805.32988906</v>
      </c>
      <c r="E90" s="36">
        <v>1399992.38187783</v>
      </c>
      <c r="F90" s="36">
        <v>1357766.0899391701</v>
      </c>
      <c r="G90" s="36">
        <v>1295967.91502344</v>
      </c>
      <c r="H90" s="36">
        <v>1198102.5661665599</v>
      </c>
      <c r="I90" s="36">
        <v>1127236.7732343499</v>
      </c>
      <c r="J90" s="36">
        <v>1064940.2202196601</v>
      </c>
      <c r="K90" s="36">
        <v>1116002.57222399</v>
      </c>
      <c r="L90" s="36">
        <v>1156819.0649272399</v>
      </c>
      <c r="M90" s="36">
        <v>1196489.1845613201</v>
      </c>
      <c r="N90" s="36">
        <v>1200311.4148585501</v>
      </c>
      <c r="O90" s="36">
        <v>1220931.96932758</v>
      </c>
      <c r="P90" s="36">
        <v>1248527.51814907</v>
      </c>
      <c r="Q90" s="36">
        <v>1221058.1055457599</v>
      </c>
      <c r="R90" s="36">
        <v>1188002.99092874</v>
      </c>
      <c r="S90" s="36">
        <v>1200885.4011029401</v>
      </c>
      <c r="T90" s="36">
        <v>1205372.24922027</v>
      </c>
      <c r="U90" s="36">
        <v>1236647.3520416</v>
      </c>
      <c r="V90" s="36">
        <v>1194705.9537102799</v>
      </c>
      <c r="W90" s="36">
        <v>1261054.73103904</v>
      </c>
      <c r="X90" s="36">
        <v>1253710.77142862</v>
      </c>
    </row>
    <row r="91" spans="1:24" x14ac:dyDescent="0.15">
      <c r="A91" s="4">
        <v>89</v>
      </c>
      <c r="B91" s="6" t="s">
        <v>131</v>
      </c>
      <c r="C91" s="36">
        <v>2807123.3991383398</v>
      </c>
      <c r="D91" s="36">
        <v>2879765.62756558</v>
      </c>
      <c r="E91" s="36">
        <v>2931249.67301672</v>
      </c>
      <c r="F91" s="36">
        <v>3010649.9994643498</v>
      </c>
      <c r="G91" s="36">
        <v>3103039.3967129099</v>
      </c>
      <c r="H91" s="36">
        <v>3039058.5068897801</v>
      </c>
      <c r="I91" s="36">
        <v>2970631.4431427</v>
      </c>
      <c r="J91" s="36">
        <v>2911611.5257879901</v>
      </c>
      <c r="K91" s="36">
        <v>3013006.5343967499</v>
      </c>
      <c r="L91" s="36">
        <v>3080298.9522974002</v>
      </c>
      <c r="M91" s="36">
        <v>3241695.2663336</v>
      </c>
      <c r="N91" s="36">
        <v>3028380.0526810102</v>
      </c>
      <c r="O91" s="36">
        <v>3005911.5015008198</v>
      </c>
      <c r="P91" s="36">
        <v>2821314.1627452099</v>
      </c>
      <c r="Q91" s="36">
        <v>2652036.6267938698</v>
      </c>
      <c r="R91" s="36">
        <v>2438805.26790393</v>
      </c>
      <c r="S91" s="36">
        <v>2301406.4012487298</v>
      </c>
      <c r="T91" s="36">
        <v>2132928.03972433</v>
      </c>
      <c r="U91" s="36">
        <v>2107140.2392250602</v>
      </c>
      <c r="V91" s="36">
        <v>2179511.7727215402</v>
      </c>
      <c r="W91" s="36">
        <v>2178495.2149784099</v>
      </c>
      <c r="X91" s="36">
        <v>2089782.1154833401</v>
      </c>
    </row>
    <row r="92" spans="1:24" x14ac:dyDescent="0.15">
      <c r="A92" s="4">
        <v>90</v>
      </c>
      <c r="B92" s="6" t="s">
        <v>132</v>
      </c>
      <c r="C92" s="36">
        <v>11719191.1833953</v>
      </c>
      <c r="D92" s="36">
        <v>12350355.303619299</v>
      </c>
      <c r="E92" s="36">
        <v>12578817.6886939</v>
      </c>
      <c r="F92" s="36">
        <v>13162450.8594031</v>
      </c>
      <c r="G92" s="36">
        <v>13378050.697079601</v>
      </c>
      <c r="H92" s="36">
        <v>13062430.6255634</v>
      </c>
      <c r="I92" s="36">
        <v>13255565.6586373</v>
      </c>
      <c r="J92" s="36">
        <v>13822335.4763599</v>
      </c>
      <c r="K92" s="36">
        <v>13050340.213347301</v>
      </c>
      <c r="L92" s="36">
        <v>13385554.282541599</v>
      </c>
      <c r="M92" s="36">
        <v>15179201.2766528</v>
      </c>
      <c r="N92" s="36">
        <v>15632710.770295501</v>
      </c>
      <c r="O92" s="36">
        <v>18252705.526507702</v>
      </c>
      <c r="P92" s="36">
        <v>18261202.815170702</v>
      </c>
      <c r="Q92" s="36">
        <v>18431709.312992301</v>
      </c>
      <c r="R92" s="36">
        <v>18234253.5655923</v>
      </c>
      <c r="S92" s="36">
        <v>18001598.491266999</v>
      </c>
      <c r="T92" s="36">
        <v>18965461.978193302</v>
      </c>
      <c r="U92" s="36">
        <v>18039480.399128299</v>
      </c>
      <c r="V92" s="36">
        <v>20231118.028843001</v>
      </c>
      <c r="W92" s="36">
        <v>20685527.589969601</v>
      </c>
      <c r="X92" s="36">
        <v>21542101.520813301</v>
      </c>
    </row>
    <row r="93" spans="1:24" x14ac:dyDescent="0.15">
      <c r="A93" s="4">
        <v>91</v>
      </c>
      <c r="B93" s="6" t="s">
        <v>133</v>
      </c>
      <c r="C93" s="36">
        <v>16240366.8452946</v>
      </c>
      <c r="D93" s="36">
        <v>17598818.774122801</v>
      </c>
      <c r="E93" s="36">
        <v>17099392.441309001</v>
      </c>
      <c r="F93" s="36">
        <v>17493542.953037798</v>
      </c>
      <c r="G93" s="36">
        <v>17955890.517118901</v>
      </c>
      <c r="H93" s="36">
        <v>18358902.8279071</v>
      </c>
      <c r="I93" s="36">
        <v>17958010.9194226</v>
      </c>
      <c r="J93" s="36">
        <v>17728394.3280931</v>
      </c>
      <c r="K93" s="36">
        <v>18704379.557334501</v>
      </c>
      <c r="L93" s="36">
        <v>19518214.871157501</v>
      </c>
      <c r="M93" s="36">
        <v>20220010.3351648</v>
      </c>
      <c r="N93" s="36">
        <v>20301258.697625302</v>
      </c>
      <c r="O93" s="36">
        <v>20053280.917785499</v>
      </c>
      <c r="P93" s="36">
        <v>19706838.152872302</v>
      </c>
      <c r="Q93" s="36">
        <v>18608012.789360899</v>
      </c>
      <c r="R93" s="36">
        <v>18755184.099280301</v>
      </c>
      <c r="S93" s="36">
        <v>17962840.905271199</v>
      </c>
      <c r="T93" s="36">
        <v>17636936.4959068</v>
      </c>
      <c r="U93" s="36">
        <v>17344576.7368</v>
      </c>
      <c r="V93" s="36">
        <v>16915529.606240001</v>
      </c>
      <c r="W93" s="36">
        <v>16784675.318576802</v>
      </c>
      <c r="X93" s="36">
        <v>17026114.645609599</v>
      </c>
    </row>
    <row r="94" spans="1:24" x14ac:dyDescent="0.15">
      <c r="A94" s="4">
        <v>92</v>
      </c>
      <c r="B94" s="6" t="s">
        <v>134</v>
      </c>
      <c r="C94" s="36">
        <v>13380248.9444384</v>
      </c>
      <c r="D94" s="36">
        <v>14246357.279053001</v>
      </c>
      <c r="E94" s="36">
        <v>14660980.751558499</v>
      </c>
      <c r="F94" s="36">
        <v>15646297.647305701</v>
      </c>
      <c r="G94" s="36">
        <v>16489030.2240056</v>
      </c>
      <c r="H94" s="36">
        <v>16802574.6792701</v>
      </c>
      <c r="I94" s="36">
        <v>17002000.336270802</v>
      </c>
      <c r="J94" s="36">
        <v>16223085.7702849</v>
      </c>
      <c r="K94" s="36">
        <v>16032376.979199201</v>
      </c>
      <c r="L94" s="36">
        <v>15735505.972514899</v>
      </c>
      <c r="M94" s="36">
        <v>16373455.9138219</v>
      </c>
      <c r="N94" s="36">
        <v>16451186.750573199</v>
      </c>
      <c r="O94" s="36">
        <v>16781676.921238199</v>
      </c>
      <c r="P94" s="36">
        <v>16800127.205020301</v>
      </c>
      <c r="Q94" s="36">
        <v>16879001.298960101</v>
      </c>
      <c r="R94" s="36">
        <v>17612936.1079611</v>
      </c>
      <c r="S94" s="36">
        <v>17689926.690888599</v>
      </c>
      <c r="T94" s="36">
        <v>17523861.028779201</v>
      </c>
      <c r="U94" s="36">
        <v>17177493.606128599</v>
      </c>
      <c r="V94" s="36">
        <v>16791465.907204501</v>
      </c>
      <c r="W94" s="36">
        <v>16718126.419403199</v>
      </c>
      <c r="X94" s="36">
        <v>16808125.738572501</v>
      </c>
    </row>
    <row r="95" spans="1:24" x14ac:dyDescent="0.15">
      <c r="A95" s="4">
        <v>93</v>
      </c>
      <c r="B95" s="6" t="s">
        <v>135</v>
      </c>
      <c r="C95" s="36">
        <v>15434548.2885374</v>
      </c>
      <c r="D95" s="36">
        <v>16362867.9758876</v>
      </c>
      <c r="E95" s="36">
        <v>16387590.014593801</v>
      </c>
      <c r="F95" s="36">
        <v>17389509.712166701</v>
      </c>
      <c r="G95" s="36">
        <v>17572934.021429598</v>
      </c>
      <c r="H95" s="36">
        <v>17722366.223108001</v>
      </c>
      <c r="I95" s="36">
        <v>17369672.547294501</v>
      </c>
      <c r="J95" s="36">
        <v>16695275.5468693</v>
      </c>
      <c r="K95" s="36">
        <v>16122509.0357417</v>
      </c>
      <c r="L95" s="36">
        <v>16244602.190734999</v>
      </c>
      <c r="M95" s="36">
        <v>16831173.132237699</v>
      </c>
      <c r="N95" s="36">
        <v>16942304.325277802</v>
      </c>
      <c r="O95" s="36">
        <v>18274903.6456508</v>
      </c>
      <c r="P95" s="36">
        <v>18557939.105624299</v>
      </c>
      <c r="Q95" s="36">
        <v>20018186.5233569</v>
      </c>
      <c r="R95" s="36">
        <v>20802558.049075902</v>
      </c>
      <c r="S95" s="36">
        <v>21757564.4337851</v>
      </c>
      <c r="T95" s="36">
        <v>22471149.408328101</v>
      </c>
      <c r="U95" s="36">
        <v>22660736.304418098</v>
      </c>
      <c r="V95" s="36">
        <v>23017205.2813702</v>
      </c>
      <c r="W95" s="36">
        <v>22933104.677294102</v>
      </c>
      <c r="X95" s="36">
        <v>23837749.828162398</v>
      </c>
    </row>
    <row r="96" spans="1:24" x14ac:dyDescent="0.15">
      <c r="A96" s="4">
        <v>94</v>
      </c>
      <c r="B96" s="6" t="s">
        <v>136</v>
      </c>
      <c r="C96" s="36">
        <v>3987255.6965931798</v>
      </c>
      <c r="D96" s="36">
        <v>4201944.5251543503</v>
      </c>
      <c r="E96" s="36">
        <v>4498304.4359424002</v>
      </c>
      <c r="F96" s="36">
        <v>5022874.2758388696</v>
      </c>
      <c r="G96" s="36">
        <v>5373117.7943719402</v>
      </c>
      <c r="H96" s="36">
        <v>5575783.2045096103</v>
      </c>
      <c r="I96" s="36">
        <v>3950888.3591140802</v>
      </c>
      <c r="J96" s="36">
        <v>3995182.96786757</v>
      </c>
      <c r="K96" s="36">
        <v>4202925.3059117198</v>
      </c>
      <c r="L96" s="36">
        <v>4484646.0344952699</v>
      </c>
      <c r="M96" s="36">
        <v>4638995.8848706996</v>
      </c>
      <c r="N96" s="36">
        <v>4591067.1904053502</v>
      </c>
      <c r="O96" s="36">
        <v>4882767.0900771199</v>
      </c>
      <c r="P96" s="36">
        <v>4977967.8689672695</v>
      </c>
      <c r="Q96" s="36">
        <v>5260537.4105484001</v>
      </c>
      <c r="R96" s="36">
        <v>5512488.4885210404</v>
      </c>
      <c r="S96" s="36">
        <v>5732255.5797275398</v>
      </c>
      <c r="T96" s="36">
        <v>5930899.6792368796</v>
      </c>
      <c r="U96" s="36">
        <v>6164274.3831571601</v>
      </c>
      <c r="V96" s="36">
        <v>6280668.2155192299</v>
      </c>
      <c r="W96" s="36">
        <v>6441782.1481560599</v>
      </c>
      <c r="X96" s="36">
        <v>6850985.5323224301</v>
      </c>
    </row>
    <row r="97" spans="1:24" x14ac:dyDescent="0.15">
      <c r="A97" s="4">
        <v>95</v>
      </c>
      <c r="B97" s="6" t="s">
        <v>137</v>
      </c>
      <c r="C97" s="36"/>
      <c r="D97" s="36"/>
      <c r="E97" s="36"/>
      <c r="F97" s="36"/>
      <c r="G97" s="36"/>
      <c r="H97" s="36"/>
      <c r="I97" s="36">
        <v>2087467.2435323601</v>
      </c>
      <c r="J97" s="36">
        <v>2475171.8353804001</v>
      </c>
      <c r="K97" s="36">
        <v>2918886.6238206602</v>
      </c>
      <c r="L97" s="36">
        <v>3414771.25053056</v>
      </c>
      <c r="M97" s="36">
        <v>3818301.7271701</v>
      </c>
      <c r="N97" s="36">
        <v>4037169.2995314901</v>
      </c>
      <c r="O97" s="36">
        <v>4402479.8848166103</v>
      </c>
      <c r="P97" s="36">
        <v>4603719.9236484496</v>
      </c>
      <c r="Q97" s="36">
        <v>5001118.60047922</v>
      </c>
      <c r="R97" s="36">
        <v>5369304.3131539105</v>
      </c>
      <c r="S97" s="36">
        <v>5697907.1081676995</v>
      </c>
      <c r="T97" s="36">
        <v>5883144.0342752701</v>
      </c>
      <c r="U97" s="36">
        <v>6248610.2241663802</v>
      </c>
      <c r="V97" s="36">
        <v>6482827.6147719901</v>
      </c>
      <c r="W97" s="36">
        <v>6758493.8865493704</v>
      </c>
      <c r="X97" s="36">
        <v>7261363.9909924101</v>
      </c>
    </row>
    <row r="98" spans="1:24" x14ac:dyDescent="0.15">
      <c r="A98" s="4">
        <v>96</v>
      </c>
      <c r="B98" s="6" t="s">
        <v>138</v>
      </c>
      <c r="C98" s="36">
        <v>3104487.0307736299</v>
      </c>
      <c r="D98" s="36">
        <v>3334155.8770401999</v>
      </c>
      <c r="E98" s="36">
        <v>3155019.6954150498</v>
      </c>
      <c r="F98" s="36">
        <v>3178721.0603463999</v>
      </c>
      <c r="G98" s="36">
        <v>3095052.5608085999</v>
      </c>
      <c r="H98" s="36">
        <v>2960421.0379121802</v>
      </c>
      <c r="I98" s="36">
        <v>2883387.6763283801</v>
      </c>
      <c r="J98" s="36">
        <v>2789235.1965015801</v>
      </c>
      <c r="K98" s="36">
        <v>2644055.66304674</v>
      </c>
      <c r="L98" s="36">
        <v>2684041.5048064399</v>
      </c>
      <c r="M98" s="36">
        <v>2738857.2071670298</v>
      </c>
      <c r="N98" s="36">
        <v>2560416.1787123801</v>
      </c>
      <c r="O98" s="36">
        <v>2697295.3182828999</v>
      </c>
      <c r="P98" s="36">
        <v>2626234.0229691602</v>
      </c>
      <c r="Q98" s="36">
        <v>2583141.88817803</v>
      </c>
      <c r="R98" s="36">
        <v>2674497.88626575</v>
      </c>
      <c r="S98" s="36">
        <v>2627544.9194208598</v>
      </c>
      <c r="T98" s="36">
        <v>2598873.6858570701</v>
      </c>
      <c r="U98" s="36">
        <v>2620296.6369276298</v>
      </c>
      <c r="V98" s="36">
        <v>2549281.6131607299</v>
      </c>
      <c r="W98" s="36">
        <v>2513909.1027491302</v>
      </c>
      <c r="X98" s="36">
        <v>2476488.3748266101</v>
      </c>
    </row>
    <row r="99" spans="1:24" x14ac:dyDescent="0.15">
      <c r="A99" s="4">
        <v>97</v>
      </c>
      <c r="B99" s="6" t="s">
        <v>139</v>
      </c>
      <c r="C99" s="36">
        <v>2177637.0942382701</v>
      </c>
      <c r="D99" s="36">
        <v>2232117.65175304</v>
      </c>
      <c r="E99" s="36">
        <v>2256163.3591531599</v>
      </c>
      <c r="F99" s="36">
        <v>2389108.0472729299</v>
      </c>
      <c r="G99" s="36">
        <v>2468950.7019730499</v>
      </c>
      <c r="H99" s="36">
        <v>2411559.4986965102</v>
      </c>
      <c r="I99" s="36">
        <v>2536393.5304002902</v>
      </c>
      <c r="J99" s="36">
        <v>2484478.27022932</v>
      </c>
      <c r="K99" s="36">
        <v>2462607.9510458098</v>
      </c>
      <c r="L99" s="36">
        <v>2622044.49920417</v>
      </c>
      <c r="M99" s="36">
        <v>2919728.4827827802</v>
      </c>
      <c r="N99" s="36">
        <v>2641816.7029928002</v>
      </c>
      <c r="O99" s="36">
        <v>2800316.0864768601</v>
      </c>
      <c r="P99" s="36">
        <v>2787618.50012198</v>
      </c>
      <c r="Q99" s="36">
        <v>2708528.16517863</v>
      </c>
      <c r="R99" s="36">
        <v>2770791.3616212299</v>
      </c>
      <c r="S99" s="36">
        <v>2807270.8833718202</v>
      </c>
      <c r="T99" s="36">
        <v>2601416.5312423799</v>
      </c>
      <c r="U99" s="36">
        <v>2587328.4348524702</v>
      </c>
      <c r="V99" s="36">
        <v>2622215.62716542</v>
      </c>
      <c r="W99" s="36">
        <v>2661255.5513647301</v>
      </c>
      <c r="X99" s="36">
        <v>2739560.5088982298</v>
      </c>
    </row>
    <row r="100" spans="1:24" x14ac:dyDescent="0.15">
      <c r="A100" s="4">
        <v>98</v>
      </c>
      <c r="B100" s="6" t="s">
        <v>140</v>
      </c>
      <c r="C100" s="36">
        <v>2898679.1973015298</v>
      </c>
      <c r="D100" s="36">
        <v>3165461.3160977699</v>
      </c>
      <c r="E100" s="36">
        <v>3143345.54862373</v>
      </c>
      <c r="F100" s="36">
        <v>3327540.8369913301</v>
      </c>
      <c r="G100" s="36">
        <v>3285127.8818124798</v>
      </c>
      <c r="H100" s="36">
        <v>3340515.6384962699</v>
      </c>
      <c r="I100" s="36">
        <v>3337595.4200638402</v>
      </c>
      <c r="J100" s="36">
        <v>3161222.7736386298</v>
      </c>
      <c r="K100" s="36">
        <v>3070434.0494799898</v>
      </c>
      <c r="L100" s="36">
        <v>2953381.2470104201</v>
      </c>
      <c r="M100" s="36">
        <v>2885234.2480315799</v>
      </c>
      <c r="N100" s="36">
        <v>2691733.0368173202</v>
      </c>
      <c r="O100" s="36">
        <v>2867245.61034287</v>
      </c>
      <c r="P100" s="36">
        <v>2849929.2758623599</v>
      </c>
      <c r="Q100" s="36">
        <v>2973731.3574292199</v>
      </c>
      <c r="R100" s="36">
        <v>3070977.1083553</v>
      </c>
      <c r="S100" s="36">
        <v>2945289.2081217999</v>
      </c>
      <c r="T100" s="36">
        <v>2892667.3245562902</v>
      </c>
      <c r="U100" s="36">
        <v>2998113.4964234801</v>
      </c>
      <c r="V100" s="36">
        <v>2973233.5678321798</v>
      </c>
      <c r="W100" s="36">
        <v>2940359.9641042501</v>
      </c>
      <c r="X100" s="36">
        <v>3080769.1537154298</v>
      </c>
    </row>
    <row r="101" spans="1:24" x14ac:dyDescent="0.15">
      <c r="A101" s="4">
        <v>99</v>
      </c>
      <c r="B101" s="6" t="s">
        <v>143</v>
      </c>
      <c r="C101" s="36">
        <v>4089644.9259375301</v>
      </c>
      <c r="D101" s="36">
        <v>4226260.6188920997</v>
      </c>
      <c r="E101" s="36">
        <v>4179387.3025563401</v>
      </c>
      <c r="F101" s="36">
        <v>4199487.8627960999</v>
      </c>
      <c r="G101" s="36">
        <v>4195878.83443728</v>
      </c>
      <c r="H101" s="36">
        <v>4045815.09675952</v>
      </c>
      <c r="I101" s="36">
        <v>3964256.39830756</v>
      </c>
      <c r="J101" s="36">
        <v>4107454.8480908298</v>
      </c>
      <c r="K101" s="36">
        <v>4246089.6017501</v>
      </c>
      <c r="L101" s="36">
        <v>4385708.2995599797</v>
      </c>
      <c r="M101" s="36">
        <v>4658029.5044065099</v>
      </c>
      <c r="N101" s="36">
        <v>4716672.7029731199</v>
      </c>
      <c r="O101" s="36">
        <v>4767831.7982899798</v>
      </c>
      <c r="P101" s="36">
        <v>4632164.5249691503</v>
      </c>
      <c r="Q101" s="36">
        <v>4583916.4093978396</v>
      </c>
      <c r="R101" s="36">
        <v>4486360.8519298201</v>
      </c>
      <c r="S101" s="36">
        <v>4438369.41450937</v>
      </c>
      <c r="T101" s="36">
        <v>4198356.1032578601</v>
      </c>
      <c r="U101" s="36">
        <v>4392148.3715105997</v>
      </c>
      <c r="V101" s="36">
        <v>4378488.74980452</v>
      </c>
      <c r="W101" s="36">
        <v>4399906.7469825204</v>
      </c>
      <c r="X101" s="36">
        <v>4434728.6622549295</v>
      </c>
    </row>
    <row r="102" spans="1:24" x14ac:dyDescent="0.15">
      <c r="A102" s="4">
        <v>100</v>
      </c>
      <c r="B102" s="6" t="s">
        <v>142</v>
      </c>
      <c r="C102" s="36">
        <v>83050.5514402431</v>
      </c>
      <c r="D102" s="36">
        <v>87464.069101826695</v>
      </c>
      <c r="E102" s="36">
        <v>83956.053157117494</v>
      </c>
      <c r="F102" s="36">
        <v>84293.762033125706</v>
      </c>
      <c r="G102" s="36">
        <v>81978.370509550106</v>
      </c>
      <c r="H102" s="36">
        <v>78443.0646039805</v>
      </c>
      <c r="I102" s="36">
        <v>74982.224757963704</v>
      </c>
      <c r="J102" s="36">
        <v>72986.042866426898</v>
      </c>
      <c r="K102" s="36">
        <v>68397.304021055796</v>
      </c>
      <c r="L102" s="36">
        <v>65393.318724474499</v>
      </c>
      <c r="M102" s="36">
        <v>64730.592452476398</v>
      </c>
      <c r="N102" s="36">
        <v>61321.206479210101</v>
      </c>
      <c r="O102" s="36">
        <v>60572.0619586217</v>
      </c>
      <c r="P102" s="36">
        <v>57670.297072763096</v>
      </c>
      <c r="Q102" s="36">
        <v>55141.0842614582</v>
      </c>
      <c r="R102" s="36">
        <v>54224.425423873603</v>
      </c>
      <c r="S102" s="36">
        <v>51736.234864474201</v>
      </c>
      <c r="T102" s="36">
        <v>51507.137201056197</v>
      </c>
      <c r="U102" s="36">
        <v>51420.924186896198</v>
      </c>
      <c r="V102" s="36">
        <v>51105.045181328103</v>
      </c>
      <c r="W102" s="36">
        <v>51676.386379055002</v>
      </c>
      <c r="X102" s="36">
        <v>53054.227638293603</v>
      </c>
    </row>
    <row r="103" spans="1:24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5">
        <f>SUMPRODUCT(DS!$C$3:$C$102,C$3:C$102)</f>
        <v>282069610.54024017</v>
      </c>
      <c r="D105" s="35">
        <f>SUMPRODUCT(DS!$C$3:$C$102,D$3:D$102)</f>
        <v>291189681.89370525</v>
      </c>
      <c r="E105" s="35">
        <f>SUMPRODUCT(DS!$C$3:$C$102,E$3:E$102)</f>
        <v>292569202.42584288</v>
      </c>
      <c r="F105" s="35">
        <f>SUMPRODUCT(DS!$C$3:$C$102,F$3:F$102)</f>
        <v>301242432.82351375</v>
      </c>
      <c r="G105" s="35">
        <f>SUMPRODUCT(DS!$C$3:$C$102,G$3:G$102)</f>
        <v>295819495.02775764</v>
      </c>
      <c r="H105" s="35">
        <f>SUMPRODUCT(DS!$C$3:$C$102,H$3:H$102)</f>
        <v>291751736.16088635</v>
      </c>
      <c r="I105" s="35">
        <f>SUMPRODUCT(DS!$C$3:$C$102,I$3:I$102)</f>
        <v>291804769.98525423</v>
      </c>
      <c r="J105" s="35">
        <f>SUMPRODUCT(DS!$C$3:$C$102,J$3:J$102)</f>
        <v>281673432.05646557</v>
      </c>
      <c r="K105" s="35">
        <f>SUMPRODUCT(DS!$C$3:$C$102,K$3:K$102)</f>
        <v>273214598.04582119</v>
      </c>
      <c r="L105" s="35">
        <f>SUMPRODUCT(DS!$C$3:$C$102,L$3:L$102)</f>
        <v>274065119.05324894</v>
      </c>
      <c r="M105" s="35">
        <f>SUMPRODUCT(DS!$C$3:$C$102,M$3:M$102)</f>
        <v>281007656.35358608</v>
      </c>
      <c r="N105" s="35">
        <f>SUMPRODUCT(DS!$C$3:$C$102,N$3:N$102)</f>
        <v>282209454.19070256</v>
      </c>
      <c r="O105" s="35">
        <f>SUMPRODUCT(DS!$C$3:$C$102,O$3:O$102)</f>
        <v>290893892.00456756</v>
      </c>
      <c r="P105" s="35">
        <f>SUMPRODUCT(DS!$C$3:$C$102,P$3:P$102)</f>
        <v>287563896.33704066</v>
      </c>
      <c r="Q105" s="35">
        <f>SUMPRODUCT(DS!$C$3:$C$102,Q$3:Q$102)</f>
        <v>283168787.01342022</v>
      </c>
      <c r="R105" s="35">
        <f>SUMPRODUCT(DS!$C$3:$C$102,R$3:R$102)</f>
        <v>272064791.73638695</v>
      </c>
      <c r="S105" s="35">
        <f>SUMPRODUCT(DS!$C$3:$C$102,S$3:S$102)</f>
        <v>272057545.20349771</v>
      </c>
      <c r="T105" s="35">
        <f>SUMPRODUCT(DS!$C$3:$C$102,T$3:T$102)</f>
        <v>269896703.01599604</v>
      </c>
      <c r="U105" s="35">
        <f>SUMPRODUCT(DS!$C$3:$C$102,U$3:U$102)</f>
        <v>269664095.59805328</v>
      </c>
      <c r="V105" s="35">
        <f>SUMPRODUCT(DS!$C$3:$C$102,V$3:V$102)</f>
        <v>267942444.21265149</v>
      </c>
      <c r="W105" s="35">
        <f>SUMPRODUCT(DS!$C$3:$C$102,W$3:W$102)</f>
        <v>267845809.51319999</v>
      </c>
      <c r="X105" s="35">
        <f>SUMPRODUCT(DS!$C$3:$C$102,X$3:X$102)</f>
        <v>273868362.7323066</v>
      </c>
    </row>
    <row r="106" spans="1:24" x14ac:dyDescent="0.15">
      <c r="A106" s="4">
        <v>202</v>
      </c>
      <c r="B106" s="9" t="s">
        <v>11</v>
      </c>
      <c r="C106" s="35">
        <f>SUMPRODUCT(DS!$D$3:$D$102,C$3:C$102)</f>
        <v>228937545.83943906</v>
      </c>
      <c r="D106" s="35">
        <f>SUMPRODUCT(DS!$D$3:$D$102,D$3:D$102)</f>
        <v>234553432.72059533</v>
      </c>
      <c r="E106" s="35">
        <f>SUMPRODUCT(DS!$D$3:$D$102,E$3:E$102)</f>
        <v>235743547.47988287</v>
      </c>
      <c r="F106" s="35">
        <f>SUMPRODUCT(DS!$D$3:$D$102,F$3:F$102)</f>
        <v>241490720.37236857</v>
      </c>
      <c r="G106" s="35">
        <f>SUMPRODUCT(DS!$D$3:$D$102,G$3:G$102)</f>
        <v>234232643.63639441</v>
      </c>
      <c r="H106" s="35">
        <f>SUMPRODUCT(DS!$D$3:$D$102,H$3:H$102)</f>
        <v>229246294.12933204</v>
      </c>
      <c r="I106" s="35">
        <f>SUMPRODUCT(DS!$D$3:$D$102,I$3:I$102)</f>
        <v>229472474.18131235</v>
      </c>
      <c r="J106" s="35">
        <f>SUMPRODUCT(DS!$D$3:$D$102,J$3:J$102)</f>
        <v>220448866.7598795</v>
      </c>
      <c r="K106" s="35">
        <f>SUMPRODUCT(DS!$D$3:$D$102,K$3:K$102)</f>
        <v>210987430.94206333</v>
      </c>
      <c r="L106" s="35">
        <f>SUMPRODUCT(DS!$D$3:$D$102,L$3:L$102)</f>
        <v>210281670.43425575</v>
      </c>
      <c r="M106" s="35">
        <f>SUMPRODUCT(DS!$D$3:$D$102,M$3:M$102)</f>
        <v>214467689.85591435</v>
      </c>
      <c r="N106" s="35">
        <f>SUMPRODUCT(DS!$D$3:$D$102,N$3:N$102)</f>
        <v>215169795.22431627</v>
      </c>
      <c r="O106" s="35">
        <f>SUMPRODUCT(DS!$D$3:$D$102,O$3:O$102)</f>
        <v>221730951.74670941</v>
      </c>
      <c r="P106" s="35">
        <f>SUMPRODUCT(DS!$D$3:$D$102,P$3:P$102)</f>
        <v>218285139.55593887</v>
      </c>
      <c r="Q106" s="35">
        <f>SUMPRODUCT(DS!$D$3:$D$102,Q$3:Q$102)</f>
        <v>212818013.9813168</v>
      </c>
      <c r="R106" s="35">
        <f>SUMPRODUCT(DS!$D$3:$D$102,R$3:R$102)</f>
        <v>199525959.82646486</v>
      </c>
      <c r="S106" s="35">
        <f>SUMPRODUCT(DS!$D$3:$D$102,S$3:S$102)</f>
        <v>198778681.07114819</v>
      </c>
      <c r="T106" s="35">
        <f>SUMPRODUCT(DS!$D$3:$D$102,T$3:T$102)</f>
        <v>196252356.26621193</v>
      </c>
      <c r="U106" s="35">
        <f>SUMPRODUCT(DS!$D$3:$D$102,U$3:U$102)</f>
        <v>195676255.97187242</v>
      </c>
      <c r="V106" s="35">
        <f>SUMPRODUCT(DS!$D$3:$D$102,V$3:V$102)</f>
        <v>194076258.83774105</v>
      </c>
      <c r="W106" s="35">
        <f>SUMPRODUCT(DS!$D$3:$D$102,W$3:W$102)</f>
        <v>193809720.31623793</v>
      </c>
      <c r="X106" s="35">
        <f>SUMPRODUCT(DS!$D$3:$D$102,X$3:X$102)</f>
        <v>197649294.33439234</v>
      </c>
    </row>
    <row r="107" spans="1:24" x14ac:dyDescent="0.15">
      <c r="A107" s="4">
        <v>203</v>
      </c>
      <c r="B107" s="9" t="s">
        <v>12</v>
      </c>
      <c r="C107" s="35">
        <f>SUMPRODUCT(DS!$E$3:$E$102,C$3:C$102)</f>
        <v>63924195.829109006</v>
      </c>
      <c r="D107" s="35">
        <f>SUMPRODUCT(DS!$E$3:$E$102,D$3:D$102)</f>
        <v>64943645.602938704</v>
      </c>
      <c r="E107" s="35">
        <f>SUMPRODUCT(DS!$E$3:$E$102,E$3:E$102)</f>
        <v>65660427.999032103</v>
      </c>
      <c r="F107" s="35">
        <f>SUMPRODUCT(DS!$E$3:$E$102,F$3:F$102)</f>
        <v>68055363.098122478</v>
      </c>
      <c r="G107" s="35">
        <f>SUMPRODUCT(DS!$E$3:$E$102,G$3:G$102)</f>
        <v>65295080.707870938</v>
      </c>
      <c r="H107" s="35">
        <f>SUMPRODUCT(DS!$E$3:$E$102,H$3:H$102)</f>
        <v>63889960.859104358</v>
      </c>
      <c r="I107" s="35">
        <f>SUMPRODUCT(DS!$E$3:$E$102,I$3:I$102)</f>
        <v>64991672.248958007</v>
      </c>
      <c r="J107" s="35">
        <f>SUMPRODUCT(DS!$E$3:$E$102,J$3:J$102)</f>
        <v>61545844.46976833</v>
      </c>
      <c r="K107" s="35">
        <f>SUMPRODUCT(DS!$E$3:$E$102,K$3:K$102)</f>
        <v>57696734.419017985</v>
      </c>
      <c r="L107" s="35">
        <f>SUMPRODUCT(DS!$E$3:$E$102,L$3:L$102)</f>
        <v>56809577.09605588</v>
      </c>
      <c r="M107" s="35">
        <f>SUMPRODUCT(DS!$E$3:$E$102,M$3:M$102)</f>
        <v>56914765.958204187</v>
      </c>
      <c r="N107" s="35">
        <f>SUMPRODUCT(DS!$E$3:$E$102,N$3:N$102)</f>
        <v>57682188.423722059</v>
      </c>
      <c r="O107" s="35">
        <f>SUMPRODUCT(DS!$E$3:$E$102,O$3:O$102)</f>
        <v>59394474.505792931</v>
      </c>
      <c r="P107" s="35">
        <f>SUMPRODUCT(DS!$E$3:$E$102,P$3:P$102)</f>
        <v>59512937.799011834</v>
      </c>
      <c r="Q107" s="35">
        <f>SUMPRODUCT(DS!$E$3:$E$102,Q$3:Q$102)</f>
        <v>58437091.031813979</v>
      </c>
      <c r="R107" s="35">
        <f>SUMPRODUCT(DS!$E$3:$E$102,R$3:R$102)</f>
        <v>50089331.615489192</v>
      </c>
      <c r="S107" s="35">
        <f>SUMPRODUCT(DS!$E$3:$E$102,S$3:S$102)</f>
        <v>51251090.273950145</v>
      </c>
      <c r="T107" s="35">
        <f>SUMPRODUCT(DS!$E$3:$E$102,T$3:T$102)</f>
        <v>51866236.135785356</v>
      </c>
      <c r="U107" s="35">
        <f>SUMPRODUCT(DS!$E$3:$E$102,U$3:U$102)</f>
        <v>51167810.698511429</v>
      </c>
      <c r="V107" s="35">
        <f>SUMPRODUCT(DS!$E$3:$E$102,V$3:V$102)</f>
        <v>49147079.049274981</v>
      </c>
      <c r="W107" s="35">
        <f>SUMPRODUCT(DS!$E$3:$E$102,W$3:W$102)</f>
        <v>49438299.134861208</v>
      </c>
      <c r="X107" s="35">
        <f>SUMPRODUCT(DS!$E$3:$E$102,X$3:X$102)</f>
        <v>49953249.3979211</v>
      </c>
    </row>
    <row r="108" spans="1:24" x14ac:dyDescent="0.15">
      <c r="A108" s="4">
        <v>204</v>
      </c>
      <c r="B108" s="9" t="s">
        <v>13</v>
      </c>
      <c r="C108" s="35">
        <f>SUMPRODUCT(DS!$F$3:$F$102,C$3:C$102)</f>
        <v>218145414.71113116</v>
      </c>
      <c r="D108" s="35">
        <f>SUMPRODUCT(DS!$F$3:$F$102,D$3:D$102)</f>
        <v>226246036.29076642</v>
      </c>
      <c r="E108" s="35">
        <f>SUMPRODUCT(DS!$F$3:$F$102,E$3:E$102)</f>
        <v>226908774.42681083</v>
      </c>
      <c r="F108" s="35">
        <f>SUMPRODUCT(DS!$F$3:$F$102,F$3:F$102)</f>
        <v>233187069.72539124</v>
      </c>
      <c r="G108" s="35">
        <f>SUMPRODUCT(DS!$F$3:$F$102,G$3:G$102)</f>
        <v>230524414.31988677</v>
      </c>
      <c r="H108" s="35">
        <f>SUMPRODUCT(DS!$F$3:$F$102,H$3:H$102)</f>
        <v>227861775.30178192</v>
      </c>
      <c r="I108" s="35">
        <f>SUMPRODUCT(DS!$F$3:$F$102,I$3:I$102)</f>
        <v>226813097.73629621</v>
      </c>
      <c r="J108" s="35">
        <f>SUMPRODUCT(DS!$F$3:$F$102,J$3:J$102)</f>
        <v>220127587.58669728</v>
      </c>
      <c r="K108" s="35">
        <f>SUMPRODUCT(DS!$F$3:$F$102,K$3:K$102)</f>
        <v>215517863.62680322</v>
      </c>
      <c r="L108" s="35">
        <f>SUMPRODUCT(DS!$F$3:$F$102,L$3:L$102)</f>
        <v>217255541.95719305</v>
      </c>
      <c r="M108" s="35">
        <f>SUMPRODUCT(DS!$F$3:$F$102,M$3:M$102)</f>
        <v>224092890.39538196</v>
      </c>
      <c r="N108" s="35">
        <f>SUMPRODUCT(DS!$F$3:$F$102,N$3:N$102)</f>
        <v>224527265.76698053</v>
      </c>
      <c r="O108" s="35">
        <f>SUMPRODUCT(DS!$F$3:$F$102,O$3:O$102)</f>
        <v>231499417.49877468</v>
      </c>
      <c r="P108" s="35">
        <f>SUMPRODUCT(DS!$F$3:$F$102,P$3:P$102)</f>
        <v>228050958.53802872</v>
      </c>
      <c r="Q108" s="35">
        <f>SUMPRODUCT(DS!$F$3:$F$102,Q$3:Q$102)</f>
        <v>224731695.9816061</v>
      </c>
      <c r="R108" s="35">
        <f>SUMPRODUCT(DS!$F$3:$F$102,R$3:R$102)</f>
        <v>221975460.12089771</v>
      </c>
      <c r="S108" s="35">
        <f>SUMPRODUCT(DS!$F$3:$F$102,S$3:S$102)</f>
        <v>220806454.92954764</v>
      </c>
      <c r="T108" s="35">
        <f>SUMPRODUCT(DS!$F$3:$F$102,T$3:T$102)</f>
        <v>218030466.8802107</v>
      </c>
      <c r="U108" s="35">
        <f>SUMPRODUCT(DS!$F$3:$F$102,U$3:U$102)</f>
        <v>218496284.89954185</v>
      </c>
      <c r="V108" s="35">
        <f>SUMPRODUCT(DS!$F$3:$F$102,V$3:V$102)</f>
        <v>218795365.16337651</v>
      </c>
      <c r="W108" s="35">
        <f>SUMPRODUCT(DS!$F$3:$F$102,W$3:W$102)</f>
        <v>218407510.37833875</v>
      </c>
      <c r="X108" s="35">
        <f>SUMPRODUCT(DS!$F$3:$F$102,X$3:X$102)</f>
        <v>223915113.3343854</v>
      </c>
    </row>
    <row r="109" spans="1:24" x14ac:dyDescent="0.15">
      <c r="A109" s="4">
        <v>205</v>
      </c>
      <c r="B109" s="9" t="s">
        <v>14</v>
      </c>
      <c r="C109" s="35">
        <f>SUMPRODUCT(DS!$G$3:$G$102,C$3:C$102)</f>
        <v>165013350.01033005</v>
      </c>
      <c r="D109" s="35">
        <f>SUMPRODUCT(DS!$G$3:$G$102,D$3:D$102)</f>
        <v>169609787.11765656</v>
      </c>
      <c r="E109" s="35">
        <f>SUMPRODUCT(DS!$G$3:$G$102,E$3:E$102)</f>
        <v>170083119.48085076</v>
      </c>
      <c r="F109" s="35">
        <f>SUMPRODUCT(DS!$G$3:$G$102,F$3:F$102)</f>
        <v>173435357.27424607</v>
      </c>
      <c r="G109" s="35">
        <f>SUMPRODUCT(DS!$G$3:$G$102,G$3:G$102)</f>
        <v>168937562.92852345</v>
      </c>
      <c r="H109" s="35">
        <f>SUMPRODUCT(DS!$G$3:$G$102,H$3:H$102)</f>
        <v>165356333.27022761</v>
      </c>
      <c r="I109" s="35">
        <f>SUMPRODUCT(DS!$G$3:$G$102,I$3:I$102)</f>
        <v>164480801.9323543</v>
      </c>
      <c r="J109" s="35">
        <f>SUMPRODUCT(DS!$G$3:$G$102,J$3:J$102)</f>
        <v>158903022.29011115</v>
      </c>
      <c r="K109" s="35">
        <f>SUMPRODUCT(DS!$G$3:$G$102,K$3:K$102)</f>
        <v>153290696.52304533</v>
      </c>
      <c r="L109" s="35">
        <f>SUMPRODUCT(DS!$G$3:$G$102,L$3:L$102)</f>
        <v>153472093.33819982</v>
      </c>
      <c r="M109" s="35">
        <f>SUMPRODUCT(DS!$G$3:$G$102,M$3:M$102)</f>
        <v>157552923.89771023</v>
      </c>
      <c r="N109" s="35">
        <f>SUMPRODUCT(DS!$G$3:$G$102,N$3:N$102)</f>
        <v>157487606.80059427</v>
      </c>
      <c r="O109" s="35">
        <f>SUMPRODUCT(DS!$G$3:$G$102,O$3:O$102)</f>
        <v>162336477.24091646</v>
      </c>
      <c r="P109" s="35">
        <f>SUMPRODUCT(DS!$G$3:$G$102,P$3:P$102)</f>
        <v>158772201.75692695</v>
      </c>
      <c r="Q109" s="35">
        <f>SUMPRODUCT(DS!$G$3:$G$102,Q$3:Q$102)</f>
        <v>154380922.94950277</v>
      </c>
      <c r="R109" s="35">
        <f>SUMPRODUCT(DS!$G$3:$G$102,R$3:R$102)</f>
        <v>149436628.21097565</v>
      </c>
      <c r="S109" s="35">
        <f>SUMPRODUCT(DS!$G$3:$G$102,S$3:S$102)</f>
        <v>147527590.79719815</v>
      </c>
      <c r="T109" s="35">
        <f>SUMPRODUCT(DS!$G$3:$G$102,T$3:T$102)</f>
        <v>144386120.13042659</v>
      </c>
      <c r="U109" s="35">
        <f>SUMPRODUCT(DS!$G$3:$G$102,U$3:U$102)</f>
        <v>144508445.273361</v>
      </c>
      <c r="V109" s="35">
        <f>SUMPRODUCT(DS!$G$3:$G$102,V$3:V$102)</f>
        <v>144929179.78846607</v>
      </c>
      <c r="W109" s="35">
        <f>SUMPRODUCT(DS!$G$3:$G$102,W$3:W$102)</f>
        <v>144371421.1813767</v>
      </c>
      <c r="X109" s="35">
        <f>SUMPRODUCT(DS!$G$3:$G$102,X$3:X$102)</f>
        <v>147696044.93647113</v>
      </c>
    </row>
    <row r="110" spans="1:24" x14ac:dyDescent="0.15">
      <c r="A110" s="4">
        <v>206</v>
      </c>
      <c r="B110" s="9" t="s">
        <v>16</v>
      </c>
      <c r="C110" s="35">
        <f>SUMPRODUCT(DS!$H$3:$H$102,C$3:C$102)</f>
        <v>282152661.09168041</v>
      </c>
      <c r="D110" s="35">
        <f>SUMPRODUCT(DS!$H$3:$H$102,D$3:D$102)</f>
        <v>291277145.96280706</v>
      </c>
      <c r="E110" s="35">
        <f>SUMPRODUCT(DS!$H$3:$H$102,E$3:E$102)</f>
        <v>292653158.47899997</v>
      </c>
      <c r="F110" s="35">
        <f>SUMPRODUCT(DS!$H$3:$H$102,F$3:F$102)</f>
        <v>301326726.58554685</v>
      </c>
      <c r="G110" s="35">
        <f>SUMPRODUCT(DS!$H$3:$H$102,G$3:G$102)</f>
        <v>295901473.39826721</v>
      </c>
      <c r="H110" s="35">
        <f>SUMPRODUCT(DS!$H$3:$H$102,H$3:H$102)</f>
        <v>291830179.22549033</v>
      </c>
      <c r="I110" s="35">
        <f>SUMPRODUCT(DS!$H$3:$H$102,I$3:I$102)</f>
        <v>291879752.2100122</v>
      </c>
      <c r="J110" s="35">
        <f>SUMPRODUCT(DS!$H$3:$H$102,J$3:J$102)</f>
        <v>281746418.09933197</v>
      </c>
      <c r="K110" s="35">
        <f>SUMPRODUCT(DS!$H$3:$H$102,K$3:K$102)</f>
        <v>273282995.34984225</v>
      </c>
      <c r="L110" s="35">
        <f>SUMPRODUCT(DS!$H$3:$H$102,L$3:L$102)</f>
        <v>274130512.3719734</v>
      </c>
      <c r="M110" s="35">
        <f>SUMPRODUCT(DS!$H$3:$H$102,M$3:M$102)</f>
        <v>281072386.94603854</v>
      </c>
      <c r="N110" s="35">
        <f>SUMPRODUCT(DS!$H$3:$H$102,N$3:N$102)</f>
        <v>282270775.39718175</v>
      </c>
      <c r="O110" s="35">
        <f>SUMPRODUCT(DS!$H$3:$H$102,O$3:O$102)</f>
        <v>290954464.06652617</v>
      </c>
      <c r="P110" s="35">
        <f>SUMPRODUCT(DS!$H$3:$H$102,P$3:P$102)</f>
        <v>287621566.63411343</v>
      </c>
      <c r="Q110" s="35">
        <f>SUMPRODUCT(DS!$H$3:$H$102,Q$3:Q$102)</f>
        <v>283223928.0976817</v>
      </c>
      <c r="R110" s="35">
        <f>SUMPRODUCT(DS!$H$3:$H$102,R$3:R$102)</f>
        <v>272119016.16181082</v>
      </c>
      <c r="S110" s="35">
        <f>SUMPRODUCT(DS!$H$3:$H$102,S$3:S$102)</f>
        <v>272109281.43836218</v>
      </c>
      <c r="T110" s="35">
        <f>SUMPRODUCT(DS!$H$3:$H$102,T$3:T$102)</f>
        <v>269948210.15319711</v>
      </c>
      <c r="U110" s="35">
        <f>SUMPRODUCT(DS!$H$3:$H$102,U$3:U$102)</f>
        <v>269715516.52224016</v>
      </c>
      <c r="V110" s="35">
        <f>SUMPRODUCT(DS!$H$3:$H$102,V$3:V$102)</f>
        <v>267993549.25783283</v>
      </c>
      <c r="W110" s="35">
        <f>SUMPRODUCT(DS!$H$3:$H$102,W$3:W$102)</f>
        <v>267897485.89957905</v>
      </c>
      <c r="X110" s="35">
        <f>SUMPRODUCT(DS!$H$3:$H$102,X$3:X$102)</f>
        <v>273921416.9599449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117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275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7">
        <v>2.0710186773845507</v>
      </c>
      <c r="D3" s="37">
        <v>2.0001353995615054</v>
      </c>
      <c r="E3" s="37">
        <v>1.9395446462507593</v>
      </c>
      <c r="F3" s="37">
        <v>1.888410321488617</v>
      </c>
      <c r="G3" s="37">
        <v>1.8147779932939299</v>
      </c>
      <c r="H3" s="37">
        <v>1.7457743322922046</v>
      </c>
      <c r="I3" s="37">
        <v>1.6806716673707844</v>
      </c>
      <c r="J3" s="37">
        <v>1.6095032813333412</v>
      </c>
      <c r="K3" s="37">
        <v>1.5435121426976925</v>
      </c>
      <c r="L3" s="37">
        <v>1.4737833669258202</v>
      </c>
      <c r="M3" s="37">
        <v>1.4085080066955826</v>
      </c>
      <c r="N3" s="37">
        <v>1.3705521844401312</v>
      </c>
      <c r="O3" s="37">
        <v>1.3117031563954209</v>
      </c>
      <c r="P3" s="37">
        <v>1.2358743580010756</v>
      </c>
      <c r="Q3" s="37">
        <v>1.1662691323440826</v>
      </c>
      <c r="R3" s="37">
        <v>1.1018111431109041</v>
      </c>
      <c r="S3" s="37">
        <v>1.0474875918376179</v>
      </c>
      <c r="T3" s="37">
        <v>1</v>
      </c>
      <c r="U3" s="37">
        <v>0.93683817975130057</v>
      </c>
      <c r="V3" s="37">
        <v>0.87500358960890301</v>
      </c>
      <c r="W3" s="37">
        <v>0.82046422449508083</v>
      </c>
      <c r="X3" s="37">
        <v>0.79354301104088465</v>
      </c>
    </row>
    <row r="4" spans="1:24" x14ac:dyDescent="0.15">
      <c r="A4" s="4">
        <v>2</v>
      </c>
      <c r="B4" s="3" t="s">
        <v>47</v>
      </c>
      <c r="C4" s="37">
        <v>1.7975665996901344</v>
      </c>
      <c r="D4" s="37">
        <v>1.7768258194307327</v>
      </c>
      <c r="E4" s="37">
        <v>1.6701931220060184</v>
      </c>
      <c r="F4" s="37">
        <v>1.5244559075591895</v>
      </c>
      <c r="G4" s="37">
        <v>1.8045875073645752</v>
      </c>
      <c r="H4" s="37">
        <v>2.0192609350196609</v>
      </c>
      <c r="I4" s="37">
        <v>1.7900161668432253</v>
      </c>
      <c r="J4" s="37">
        <v>1.5799236119310691</v>
      </c>
      <c r="K4" s="37">
        <v>1.3791691580403287</v>
      </c>
      <c r="L4" s="37">
        <v>1.4045928085412007</v>
      </c>
      <c r="M4" s="37">
        <v>1.3696199599073335</v>
      </c>
      <c r="N4" s="37">
        <v>1.2379098223013183</v>
      </c>
      <c r="O4" s="37">
        <v>1.0614362042151386</v>
      </c>
      <c r="P4" s="37">
        <v>1.1409854021613404</v>
      </c>
      <c r="Q4" s="37">
        <v>1.2039207910645184</v>
      </c>
      <c r="R4" s="37">
        <v>1.1699535208150746</v>
      </c>
      <c r="S4" s="37">
        <v>1.0886492156782168</v>
      </c>
      <c r="T4" s="37">
        <v>1</v>
      </c>
      <c r="U4" s="37">
        <v>1.2536861962415868</v>
      </c>
      <c r="V4" s="37">
        <v>1.6700985040440621</v>
      </c>
      <c r="W4" s="37">
        <v>1.9452129449288886</v>
      </c>
      <c r="X4" s="37">
        <v>2.0269366972264229</v>
      </c>
    </row>
    <row r="5" spans="1:24" x14ac:dyDescent="0.15">
      <c r="A5" s="4">
        <v>3</v>
      </c>
      <c r="B5" s="3" t="s">
        <v>0</v>
      </c>
      <c r="C5" s="37">
        <v>1.4350449796113647</v>
      </c>
      <c r="D5" s="37">
        <v>1.4199021392371651</v>
      </c>
      <c r="E5" s="37">
        <v>1.3802842139944616</v>
      </c>
      <c r="F5" s="37">
        <v>1.4086352415829158</v>
      </c>
      <c r="G5" s="37">
        <v>1.3068546902990255</v>
      </c>
      <c r="H5" s="37">
        <v>1.2917153473341634</v>
      </c>
      <c r="I5" s="37">
        <v>1.2342355995913525</v>
      </c>
      <c r="J5" s="37">
        <v>1.2927449858887243</v>
      </c>
      <c r="K5" s="37">
        <v>1.338802948576898</v>
      </c>
      <c r="L5" s="37">
        <v>1.2849453679537355</v>
      </c>
      <c r="M5" s="37">
        <v>1.2951699838380504</v>
      </c>
      <c r="N5" s="37">
        <v>1.2628244763678846</v>
      </c>
      <c r="O5" s="37">
        <v>1.1982830339388628</v>
      </c>
      <c r="P5" s="37">
        <v>1.156189071473366</v>
      </c>
      <c r="Q5" s="37">
        <v>1.112227754617477</v>
      </c>
      <c r="R5" s="37">
        <v>1.0645858421003831</v>
      </c>
      <c r="S5" s="37">
        <v>1.0532342062858837</v>
      </c>
      <c r="T5" s="37">
        <v>1</v>
      </c>
      <c r="U5" s="37">
        <v>0.96087046853497282</v>
      </c>
      <c r="V5" s="37">
        <v>0.92804559947304255</v>
      </c>
      <c r="W5" s="37">
        <v>0.88725554494450654</v>
      </c>
      <c r="X5" s="37">
        <v>0.87307893896565791</v>
      </c>
    </row>
    <row r="6" spans="1:24" x14ac:dyDescent="0.15">
      <c r="A6" s="4">
        <v>4</v>
      </c>
      <c r="B6" s="6" t="s">
        <v>1</v>
      </c>
      <c r="C6" s="37">
        <v>1.6010133757944272</v>
      </c>
      <c r="D6" s="37">
        <v>1.6739519130290714</v>
      </c>
      <c r="E6" s="37">
        <v>1.6792624043964337</v>
      </c>
      <c r="F6" s="37">
        <v>1.6834644594362749</v>
      </c>
      <c r="G6" s="37">
        <v>1.5876138362979291</v>
      </c>
      <c r="H6" s="37">
        <v>1.4465355579880088</v>
      </c>
      <c r="I6" s="37">
        <v>1.4540960324321945</v>
      </c>
      <c r="J6" s="37">
        <v>1.4852054653356144</v>
      </c>
      <c r="K6" s="37">
        <v>1.4515806357176992</v>
      </c>
      <c r="L6" s="37">
        <v>1.3428951112903891</v>
      </c>
      <c r="M6" s="37">
        <v>1.3293755857320237</v>
      </c>
      <c r="N6" s="37">
        <v>1.2960830374875252</v>
      </c>
      <c r="O6" s="37">
        <v>1.2423421088783129</v>
      </c>
      <c r="P6" s="37">
        <v>1.1550684828044433</v>
      </c>
      <c r="Q6" s="37">
        <v>1.1033075815506923</v>
      </c>
      <c r="R6" s="37">
        <v>1.0500986182502414</v>
      </c>
      <c r="S6" s="37">
        <v>1.0436203677578841</v>
      </c>
      <c r="T6" s="37">
        <v>1</v>
      </c>
      <c r="U6" s="37">
        <v>0.97020919021947838</v>
      </c>
      <c r="V6" s="37">
        <v>0.94444332638959583</v>
      </c>
      <c r="W6" s="37">
        <v>0.90566520951315477</v>
      </c>
      <c r="X6" s="37">
        <v>0.90326772371543895</v>
      </c>
    </row>
    <row r="7" spans="1:24" x14ac:dyDescent="0.15">
      <c r="A7" s="4">
        <v>5</v>
      </c>
      <c r="B7" s="6" t="s">
        <v>2</v>
      </c>
      <c r="C7" s="37">
        <v>1.5308807503017405</v>
      </c>
      <c r="D7" s="37">
        <v>1.5223718379293572</v>
      </c>
      <c r="E7" s="37">
        <v>1.4751835876854493</v>
      </c>
      <c r="F7" s="37">
        <v>1.4306943319544094</v>
      </c>
      <c r="G7" s="37">
        <v>1.3908460632861408</v>
      </c>
      <c r="H7" s="37">
        <v>1.3350565426877836</v>
      </c>
      <c r="I7" s="37">
        <v>1.3131959419279851</v>
      </c>
      <c r="J7" s="37">
        <v>1.2755119081370976</v>
      </c>
      <c r="K7" s="37">
        <v>1.2676829208951081</v>
      </c>
      <c r="L7" s="37">
        <v>1.2106443733664591</v>
      </c>
      <c r="M7" s="37">
        <v>1.1532082496253693</v>
      </c>
      <c r="N7" s="37">
        <v>1.1058064526992613</v>
      </c>
      <c r="O7" s="37">
        <v>1.0669575469179451</v>
      </c>
      <c r="P7" s="37">
        <v>1.0709831669406109</v>
      </c>
      <c r="Q7" s="37">
        <v>1.0831115754532508</v>
      </c>
      <c r="R7" s="37">
        <v>1.0648424527014202</v>
      </c>
      <c r="S7" s="37">
        <v>1.0298040166440314</v>
      </c>
      <c r="T7" s="37">
        <v>1</v>
      </c>
      <c r="U7" s="37">
        <v>0.96890603560851651</v>
      </c>
      <c r="V7" s="37">
        <v>0.97142225370533719</v>
      </c>
      <c r="W7" s="37">
        <v>0.98936996101018349</v>
      </c>
      <c r="X7" s="37">
        <v>1.0027750425358943</v>
      </c>
    </row>
    <row r="8" spans="1:24" x14ac:dyDescent="0.15">
      <c r="A8" s="4">
        <v>6</v>
      </c>
      <c r="B8" s="6" t="s">
        <v>48</v>
      </c>
      <c r="C8" s="37">
        <v>0.73763123349083615</v>
      </c>
      <c r="D8" s="37">
        <v>0.7471437611200028</v>
      </c>
      <c r="E8" s="37">
        <v>0.7550238387120094</v>
      </c>
      <c r="F8" s="37">
        <v>0.76150958149029779</v>
      </c>
      <c r="G8" s="37">
        <v>0.77842247927572905</v>
      </c>
      <c r="H8" s="37">
        <v>0.80514766975404517</v>
      </c>
      <c r="I8" s="37">
        <v>0.82774849399325123</v>
      </c>
      <c r="J8" s="37">
        <v>0.87118897857391442</v>
      </c>
      <c r="K8" s="37">
        <v>0.8996455452585056</v>
      </c>
      <c r="L8" s="37">
        <v>0.90605678760799402</v>
      </c>
      <c r="M8" s="37">
        <v>0.92025987488453875</v>
      </c>
      <c r="N8" s="37">
        <v>0.94794559372815712</v>
      </c>
      <c r="O8" s="37">
        <v>1.0021055250383</v>
      </c>
      <c r="P8" s="37">
        <v>1.038726443141984</v>
      </c>
      <c r="Q8" s="37">
        <v>1.0173214531686465</v>
      </c>
      <c r="R8" s="37">
        <v>0.99940450343621112</v>
      </c>
      <c r="S8" s="37">
        <v>0.99095425883710375</v>
      </c>
      <c r="T8" s="37">
        <v>1</v>
      </c>
      <c r="U8" s="37">
        <v>1.0048812259618549</v>
      </c>
      <c r="V8" s="37">
        <v>1.0088829052653669</v>
      </c>
      <c r="W8" s="37">
        <v>1.0166127477354361</v>
      </c>
      <c r="X8" s="37">
        <v>1.0416750616250683</v>
      </c>
    </row>
    <row r="9" spans="1:24" x14ac:dyDescent="0.15">
      <c r="A9" s="4">
        <v>7</v>
      </c>
      <c r="B9" s="6" t="s">
        <v>49</v>
      </c>
      <c r="C9" s="37">
        <v>0.78048102587593837</v>
      </c>
      <c r="D9" s="37">
        <v>0.8445604357796993</v>
      </c>
      <c r="E9" s="37">
        <v>0.87930665441490119</v>
      </c>
      <c r="F9" s="37">
        <v>0.92355082425804169</v>
      </c>
      <c r="G9" s="37">
        <v>0.9229180554260864</v>
      </c>
      <c r="H9" s="37">
        <v>0.91978808856757388</v>
      </c>
      <c r="I9" s="37">
        <v>0.91222682607579342</v>
      </c>
      <c r="J9" s="37">
        <v>0.90503803313129294</v>
      </c>
      <c r="K9" s="37">
        <v>0.89039357236145467</v>
      </c>
      <c r="L9" s="37">
        <v>0.87678637741226428</v>
      </c>
      <c r="M9" s="37">
        <v>0.89586342263626706</v>
      </c>
      <c r="N9" s="37">
        <v>0.96533650062568643</v>
      </c>
      <c r="O9" s="37">
        <v>0.98220579085434268</v>
      </c>
      <c r="P9" s="37">
        <v>1.0257169453772361</v>
      </c>
      <c r="Q9" s="37">
        <v>1.0139773994415158</v>
      </c>
      <c r="R9" s="37">
        <v>0.99494600147920065</v>
      </c>
      <c r="S9" s="37">
        <v>0.98660554192232797</v>
      </c>
      <c r="T9" s="37">
        <v>1</v>
      </c>
      <c r="U9" s="37">
        <v>1.0271555076847836</v>
      </c>
      <c r="V9" s="37">
        <v>1.0410163550514957</v>
      </c>
      <c r="W9" s="37">
        <v>1.0562711956863284</v>
      </c>
      <c r="X9" s="37">
        <v>1.0587366279982193</v>
      </c>
    </row>
    <row r="10" spans="1:24" x14ac:dyDescent="0.15">
      <c r="A10" s="4">
        <v>8</v>
      </c>
      <c r="B10" s="6" t="s">
        <v>50</v>
      </c>
      <c r="C10" s="37">
        <v>0.26667978307412543</v>
      </c>
      <c r="D10" s="37">
        <v>0.387763226828369</v>
      </c>
      <c r="E10" s="37">
        <v>0.49804574298290699</v>
      </c>
      <c r="F10" s="37">
        <v>0.56362094834508425</v>
      </c>
      <c r="G10" s="37">
        <v>0.60577302311388437</v>
      </c>
      <c r="H10" s="37">
        <v>0.63858996016947278</v>
      </c>
      <c r="I10" s="37">
        <v>0.69412248815660849</v>
      </c>
      <c r="J10" s="37">
        <v>0.72559438457235903</v>
      </c>
      <c r="K10" s="37">
        <v>0.80672523147007758</v>
      </c>
      <c r="L10" s="37">
        <v>0.83856773780189386</v>
      </c>
      <c r="M10" s="37">
        <v>0.84460413870125239</v>
      </c>
      <c r="N10" s="37">
        <v>0.90056834651167339</v>
      </c>
      <c r="O10" s="37">
        <v>0.97461454354386512</v>
      </c>
      <c r="P10" s="37">
        <v>0.97721004269639444</v>
      </c>
      <c r="Q10" s="37">
        <v>0.97729500575836747</v>
      </c>
      <c r="R10" s="37">
        <v>0.94681576674439216</v>
      </c>
      <c r="S10" s="37">
        <v>0.95324803867251418</v>
      </c>
      <c r="T10" s="37">
        <v>1</v>
      </c>
      <c r="U10" s="37">
        <v>1.0247648489294943</v>
      </c>
      <c r="V10" s="37">
        <v>0.99814672464534127</v>
      </c>
      <c r="W10" s="37">
        <v>0.97290150839893308</v>
      </c>
      <c r="X10" s="37">
        <v>0.94565693524660344</v>
      </c>
    </row>
    <row r="11" spans="1:24" x14ac:dyDescent="0.15">
      <c r="A11" s="4">
        <v>9</v>
      </c>
      <c r="B11" s="6" t="s">
        <v>51</v>
      </c>
      <c r="C11" s="37">
        <v>1.1406001336349501</v>
      </c>
      <c r="D11" s="37">
        <v>1.0707001681527661</v>
      </c>
      <c r="E11" s="37">
        <v>1.0329358886427666</v>
      </c>
      <c r="F11" s="37">
        <v>1.0050415314670986</v>
      </c>
      <c r="G11" s="37">
        <v>0.98163004735588744</v>
      </c>
      <c r="H11" s="37">
        <v>0.96106914766043416</v>
      </c>
      <c r="I11" s="37">
        <v>0.94840681026355289</v>
      </c>
      <c r="J11" s="37">
        <v>0.94507377697993344</v>
      </c>
      <c r="K11" s="37">
        <v>0.9527990839338788</v>
      </c>
      <c r="L11" s="37">
        <v>0.95234570734330615</v>
      </c>
      <c r="M11" s="37">
        <v>0.96469581566587181</v>
      </c>
      <c r="N11" s="37">
        <v>0.98607701535898706</v>
      </c>
      <c r="O11" s="37">
        <v>1.0129429148321512</v>
      </c>
      <c r="P11" s="37">
        <v>1.039901282508902</v>
      </c>
      <c r="Q11" s="37">
        <v>1.0236192782863258</v>
      </c>
      <c r="R11" s="37">
        <v>1.0082402315315495</v>
      </c>
      <c r="S11" s="37">
        <v>0.99457119837178087</v>
      </c>
      <c r="T11" s="37">
        <v>1</v>
      </c>
      <c r="U11" s="37">
        <v>0.99753735433341784</v>
      </c>
      <c r="V11" s="37">
        <v>0.98054570298737886</v>
      </c>
      <c r="W11" s="37">
        <v>0.97571338217146841</v>
      </c>
      <c r="X11" s="37">
        <v>0.96267160634816429</v>
      </c>
    </row>
    <row r="12" spans="1:24" x14ac:dyDescent="0.15">
      <c r="A12" s="4">
        <v>10</v>
      </c>
      <c r="B12" s="6" t="s">
        <v>52</v>
      </c>
      <c r="C12" s="37">
        <v>0.31854565200305973</v>
      </c>
      <c r="D12" s="37">
        <v>0.47141836976108809</v>
      </c>
      <c r="E12" s="37">
        <v>0.56565134450682775</v>
      </c>
      <c r="F12" s="37">
        <v>0.70848073278590085</v>
      </c>
      <c r="G12" s="37">
        <v>0.83457455867677577</v>
      </c>
      <c r="H12" s="37">
        <v>0.9012868953879617</v>
      </c>
      <c r="I12" s="37">
        <v>0.94615609293200253</v>
      </c>
      <c r="J12" s="37">
        <v>0.9688896888246078</v>
      </c>
      <c r="K12" s="37">
        <v>0.99642895059292602</v>
      </c>
      <c r="L12" s="37">
        <v>0.99696835347347845</v>
      </c>
      <c r="M12" s="37">
        <v>0.98031770739575053</v>
      </c>
      <c r="N12" s="37">
        <v>1.0217139018264447</v>
      </c>
      <c r="O12" s="37">
        <v>1.0253453724616257</v>
      </c>
      <c r="P12" s="37">
        <v>1.0511138113561085</v>
      </c>
      <c r="Q12" s="37">
        <v>1.033435043767746</v>
      </c>
      <c r="R12" s="37">
        <v>1.0055047897909253</v>
      </c>
      <c r="S12" s="37">
        <v>0.98413992887659885</v>
      </c>
      <c r="T12" s="37">
        <v>1</v>
      </c>
      <c r="U12" s="37">
        <v>1.0100809044749892</v>
      </c>
      <c r="V12" s="37">
        <v>0.97707829016176151</v>
      </c>
      <c r="W12" s="37">
        <v>0.97250524465440646</v>
      </c>
      <c r="X12" s="37">
        <v>0.95864328776877805</v>
      </c>
    </row>
    <row r="13" spans="1:24" x14ac:dyDescent="0.15">
      <c r="A13" s="4">
        <v>11</v>
      </c>
      <c r="B13" s="6" t="s">
        <v>53</v>
      </c>
      <c r="C13" s="37">
        <v>0.89014868498186439</v>
      </c>
      <c r="D13" s="37">
        <v>0.92293790679989851</v>
      </c>
      <c r="E13" s="37">
        <v>0.9711238226471669</v>
      </c>
      <c r="F13" s="37">
        <v>0.98672768144787082</v>
      </c>
      <c r="G13" s="37">
        <v>1.0727843869769784</v>
      </c>
      <c r="H13" s="37">
        <v>1.0959717206463075</v>
      </c>
      <c r="I13" s="37">
        <v>1.117877256125603</v>
      </c>
      <c r="J13" s="37">
        <v>1.1157193667175325</v>
      </c>
      <c r="K13" s="37">
        <v>1.0571900870525941</v>
      </c>
      <c r="L13" s="37">
        <v>1.0238430730468726</v>
      </c>
      <c r="M13" s="37">
        <v>1.0612212790213533</v>
      </c>
      <c r="N13" s="37">
        <v>1.3074313695841824</v>
      </c>
      <c r="O13" s="37">
        <v>1.263658832820143</v>
      </c>
      <c r="P13" s="37">
        <v>1.141224253722974</v>
      </c>
      <c r="Q13" s="37">
        <v>1.0620538955497467</v>
      </c>
      <c r="R13" s="37">
        <v>1.0558095148803757</v>
      </c>
      <c r="S13" s="37">
        <v>1.0129391213730632</v>
      </c>
      <c r="T13" s="37">
        <v>1</v>
      </c>
      <c r="U13" s="37">
        <v>1.0136161857478194</v>
      </c>
      <c r="V13" s="37">
        <v>0.95383992193465617</v>
      </c>
      <c r="W13" s="37">
        <v>0.98305414494949572</v>
      </c>
      <c r="X13" s="37">
        <v>1.0245244706708845</v>
      </c>
    </row>
    <row r="14" spans="1:24" x14ac:dyDescent="0.15">
      <c r="A14" s="4">
        <v>12</v>
      </c>
      <c r="B14" s="6" t="s">
        <v>54</v>
      </c>
      <c r="C14" s="37">
        <v>1.0355890706798359</v>
      </c>
      <c r="D14" s="37">
        <v>0.98352553768600881</v>
      </c>
      <c r="E14" s="37">
        <v>1.0344380114552583</v>
      </c>
      <c r="F14" s="37">
        <v>0.96545006941226785</v>
      </c>
      <c r="G14" s="37">
        <v>0.91875520803313038</v>
      </c>
      <c r="H14" s="37">
        <v>0.89740578875020249</v>
      </c>
      <c r="I14" s="37">
        <v>0.89266493117064594</v>
      </c>
      <c r="J14" s="37">
        <v>0.96072422820944769</v>
      </c>
      <c r="K14" s="37">
        <v>0.95333217902790879</v>
      </c>
      <c r="L14" s="37">
        <v>0.923017141431696</v>
      </c>
      <c r="M14" s="37">
        <v>0.91140121115957717</v>
      </c>
      <c r="N14" s="37">
        <v>0.91851513011576846</v>
      </c>
      <c r="O14" s="37">
        <v>0.86765660189034666</v>
      </c>
      <c r="P14" s="37">
        <v>0.88127910014705413</v>
      </c>
      <c r="Q14" s="37">
        <v>0.91384009976289005</v>
      </c>
      <c r="R14" s="37">
        <v>0.93007791473525303</v>
      </c>
      <c r="S14" s="37">
        <v>0.97433697357337579</v>
      </c>
      <c r="T14" s="37">
        <v>1</v>
      </c>
      <c r="U14" s="37">
        <v>0.95772804198732009</v>
      </c>
      <c r="V14" s="37">
        <v>0.93611094261574301</v>
      </c>
      <c r="W14" s="37">
        <v>0.93156516713357973</v>
      </c>
      <c r="X14" s="37">
        <v>0.90566876047376954</v>
      </c>
    </row>
    <row r="15" spans="1:24" x14ac:dyDescent="0.15">
      <c r="A15" s="4">
        <v>13</v>
      </c>
      <c r="B15" s="6" t="s">
        <v>55</v>
      </c>
      <c r="C15" s="37">
        <v>2.0615719715002814</v>
      </c>
      <c r="D15" s="37">
        <v>1.9678478884789743</v>
      </c>
      <c r="E15" s="37">
        <v>1.8862325316563087</v>
      </c>
      <c r="F15" s="37">
        <v>1.8361908087756247</v>
      </c>
      <c r="G15" s="37">
        <v>1.7809949150128765</v>
      </c>
      <c r="H15" s="37">
        <v>1.6860598769945094</v>
      </c>
      <c r="I15" s="37">
        <v>1.605235348757853</v>
      </c>
      <c r="J15" s="37">
        <v>1.5409912375811121</v>
      </c>
      <c r="K15" s="37">
        <v>1.466983488576771</v>
      </c>
      <c r="L15" s="37">
        <v>1.3665907174297633</v>
      </c>
      <c r="M15" s="37">
        <v>1.2910255703983984</v>
      </c>
      <c r="N15" s="37">
        <v>1.2686200845598636</v>
      </c>
      <c r="O15" s="37">
        <v>1.2150006462984522</v>
      </c>
      <c r="P15" s="37">
        <v>1.1931863153128079</v>
      </c>
      <c r="Q15" s="37">
        <v>1.1697060217013981</v>
      </c>
      <c r="R15" s="37">
        <v>1.0896664161559386</v>
      </c>
      <c r="S15" s="37">
        <v>1.0317938244663265</v>
      </c>
      <c r="T15" s="37">
        <v>1</v>
      </c>
      <c r="U15" s="37">
        <v>0.94634201440499832</v>
      </c>
      <c r="V15" s="37">
        <v>0.91474257439415319</v>
      </c>
      <c r="W15" s="37">
        <v>0.88862935006805033</v>
      </c>
      <c r="X15" s="37">
        <v>0.88144042543860568</v>
      </c>
    </row>
    <row r="16" spans="1:24" x14ac:dyDescent="0.15">
      <c r="A16" s="4">
        <v>14</v>
      </c>
      <c r="B16" s="6" t="s">
        <v>56</v>
      </c>
      <c r="C16" s="37">
        <v>1.1633679761630602</v>
      </c>
      <c r="D16" s="37">
        <v>1.1945476998136859</v>
      </c>
      <c r="E16" s="37">
        <v>1.2312491645567023</v>
      </c>
      <c r="F16" s="37">
        <v>1.2439043854882266</v>
      </c>
      <c r="G16" s="37">
        <v>1.3010936649172682</v>
      </c>
      <c r="H16" s="37">
        <v>1.3014889247703092</v>
      </c>
      <c r="I16" s="37">
        <v>1.2913944649926055</v>
      </c>
      <c r="J16" s="37">
        <v>1.2840466114587317</v>
      </c>
      <c r="K16" s="37">
        <v>1.3188674086746739</v>
      </c>
      <c r="L16" s="37">
        <v>1.2704897761029674</v>
      </c>
      <c r="M16" s="37">
        <v>1.2223912796533141</v>
      </c>
      <c r="N16" s="37">
        <v>1.1723369469539175</v>
      </c>
      <c r="O16" s="37">
        <v>1.1260965146689519</v>
      </c>
      <c r="P16" s="37">
        <v>1.1648003022603046</v>
      </c>
      <c r="Q16" s="37">
        <v>1.1204967663007732</v>
      </c>
      <c r="R16" s="37">
        <v>1.0804415872721458</v>
      </c>
      <c r="S16" s="37">
        <v>1.0350921318677624</v>
      </c>
      <c r="T16" s="37">
        <v>1</v>
      </c>
      <c r="U16" s="37">
        <v>0.98882359887749871</v>
      </c>
      <c r="V16" s="37">
        <v>0.99407882083528687</v>
      </c>
      <c r="W16" s="37">
        <v>0.96633343092419677</v>
      </c>
      <c r="X16" s="37">
        <v>0.94611197699476235</v>
      </c>
    </row>
    <row r="17" spans="1:24" x14ac:dyDescent="0.15">
      <c r="A17" s="4">
        <v>15</v>
      </c>
      <c r="B17" s="6" t="s">
        <v>57</v>
      </c>
      <c r="C17" s="37">
        <v>1.1704508596469778</v>
      </c>
      <c r="D17" s="37">
        <v>1.1374210175773143</v>
      </c>
      <c r="E17" s="37">
        <v>1.150329053879299</v>
      </c>
      <c r="F17" s="37">
        <v>1.1711964143493894</v>
      </c>
      <c r="G17" s="37">
        <v>1.202713622309171</v>
      </c>
      <c r="H17" s="37">
        <v>1.1683694299108818</v>
      </c>
      <c r="I17" s="37">
        <v>1.1616762986561537</v>
      </c>
      <c r="J17" s="37">
        <v>1.1632364875080647</v>
      </c>
      <c r="K17" s="37">
        <v>1.1441873290220319</v>
      </c>
      <c r="L17" s="37">
        <v>1.092525092172649</v>
      </c>
      <c r="M17" s="37">
        <v>1.0613719514052586</v>
      </c>
      <c r="N17" s="37">
        <v>1.0715577363670838</v>
      </c>
      <c r="O17" s="37">
        <v>1.0991999983754661</v>
      </c>
      <c r="P17" s="37">
        <v>1.155663093100368</v>
      </c>
      <c r="Q17" s="37">
        <v>1.1649458210808552</v>
      </c>
      <c r="R17" s="37">
        <v>1.1133861363268047</v>
      </c>
      <c r="S17" s="37">
        <v>1.0446005674184617</v>
      </c>
      <c r="T17" s="37">
        <v>1</v>
      </c>
      <c r="U17" s="37">
        <v>0.95140476745585922</v>
      </c>
      <c r="V17" s="37">
        <v>0.92199957065993043</v>
      </c>
      <c r="W17" s="37">
        <v>0.91391247202740133</v>
      </c>
      <c r="X17" s="37">
        <v>0.89953142819876597</v>
      </c>
    </row>
    <row r="18" spans="1:24" x14ac:dyDescent="0.15">
      <c r="A18" s="4">
        <v>16</v>
      </c>
      <c r="B18" s="6" t="s">
        <v>58</v>
      </c>
      <c r="C18" s="37">
        <v>1.3263301334211863</v>
      </c>
      <c r="D18" s="37">
        <v>1.306743143974485</v>
      </c>
      <c r="E18" s="37">
        <v>1.2853666159636905</v>
      </c>
      <c r="F18" s="37">
        <v>1.2665837996957219</v>
      </c>
      <c r="G18" s="37">
        <v>1.2618319622093985</v>
      </c>
      <c r="H18" s="37">
        <v>1.260569191709336</v>
      </c>
      <c r="I18" s="37">
        <v>1.2582484897433592</v>
      </c>
      <c r="J18" s="37">
        <v>1.2409682366921446</v>
      </c>
      <c r="K18" s="37">
        <v>1.1924486362715199</v>
      </c>
      <c r="L18" s="37">
        <v>1.1489056356991305</v>
      </c>
      <c r="M18" s="37">
        <v>1.1108852224829284</v>
      </c>
      <c r="N18" s="37">
        <v>1.1146782790887539</v>
      </c>
      <c r="O18" s="37">
        <v>1.1055876141543224</v>
      </c>
      <c r="P18" s="37">
        <v>1.1088344808548296</v>
      </c>
      <c r="Q18" s="37">
        <v>1.077829362138089</v>
      </c>
      <c r="R18" s="37">
        <v>1.0330800238309306</v>
      </c>
      <c r="S18" s="37">
        <v>1.0264586712107513</v>
      </c>
      <c r="T18" s="37">
        <v>1</v>
      </c>
      <c r="U18" s="37">
        <v>0.96494616982463899</v>
      </c>
      <c r="V18" s="37">
        <v>0.94258759629554667</v>
      </c>
      <c r="W18" s="37">
        <v>0.95048517039662395</v>
      </c>
      <c r="X18" s="37">
        <v>0.96347251539292711</v>
      </c>
    </row>
    <row r="19" spans="1:24" x14ac:dyDescent="0.15">
      <c r="A19" s="4">
        <v>17</v>
      </c>
      <c r="B19" s="6" t="s">
        <v>59</v>
      </c>
      <c r="C19" s="37">
        <v>0.79538737442004237</v>
      </c>
      <c r="D19" s="37">
        <v>0.79331143700516304</v>
      </c>
      <c r="E19" s="37">
        <v>0.80418952040792213</v>
      </c>
      <c r="F19" s="37">
        <v>0.81861953327316517</v>
      </c>
      <c r="G19" s="37">
        <v>0.83408193610477677</v>
      </c>
      <c r="H19" s="37">
        <v>0.85406051015934958</v>
      </c>
      <c r="I19" s="37">
        <v>0.87260564818540909</v>
      </c>
      <c r="J19" s="37">
        <v>0.88154638124781037</v>
      </c>
      <c r="K19" s="37">
        <v>0.87135118936810441</v>
      </c>
      <c r="L19" s="37">
        <v>0.92634301411651732</v>
      </c>
      <c r="M19" s="37">
        <v>0.94697319834445981</v>
      </c>
      <c r="N19" s="37">
        <v>0.94581523412761503</v>
      </c>
      <c r="O19" s="37">
        <v>0.92123063915644332</v>
      </c>
      <c r="P19" s="37">
        <v>0.96063885924157288</v>
      </c>
      <c r="Q19" s="37">
        <v>1.0086855966207813</v>
      </c>
      <c r="R19" s="37">
        <v>1.0094219098510853</v>
      </c>
      <c r="S19" s="37">
        <v>0.99712899932494536</v>
      </c>
      <c r="T19" s="37">
        <v>1</v>
      </c>
      <c r="U19" s="37">
        <v>0.99061192573999202</v>
      </c>
      <c r="V19" s="37">
        <v>0.98851278809913301</v>
      </c>
      <c r="W19" s="37">
        <v>0.99668200169085064</v>
      </c>
      <c r="X19" s="37">
        <v>1.0035818470407794</v>
      </c>
    </row>
    <row r="20" spans="1:24" x14ac:dyDescent="0.15">
      <c r="A20" s="4">
        <v>18</v>
      </c>
      <c r="B20" s="6" t="s">
        <v>60</v>
      </c>
      <c r="C20" s="37">
        <v>1.0050380203038252</v>
      </c>
      <c r="D20" s="37">
        <v>0.99701118639650055</v>
      </c>
      <c r="E20" s="37">
        <v>1.0388638143925397</v>
      </c>
      <c r="F20" s="37">
        <v>1.0502626040446419</v>
      </c>
      <c r="G20" s="37">
        <v>1.0783799745147804</v>
      </c>
      <c r="H20" s="37">
        <v>1.0311066022037945</v>
      </c>
      <c r="I20" s="37">
        <v>1.0483656275777355</v>
      </c>
      <c r="J20" s="37">
        <v>1.044905377500265</v>
      </c>
      <c r="K20" s="37">
        <v>1.0170795637364871</v>
      </c>
      <c r="L20" s="37">
        <v>0.96938681510680236</v>
      </c>
      <c r="M20" s="37">
        <v>0.96161301589379522</v>
      </c>
      <c r="N20" s="37">
        <v>0.99778669191177649</v>
      </c>
      <c r="O20" s="37">
        <v>0.96225526813564732</v>
      </c>
      <c r="P20" s="37">
        <v>0.98652778829233512</v>
      </c>
      <c r="Q20" s="37">
        <v>1.0085557250306436</v>
      </c>
      <c r="R20" s="37">
        <v>0.98857195819885313</v>
      </c>
      <c r="S20" s="37">
        <v>0.95165290129671876</v>
      </c>
      <c r="T20" s="37">
        <v>1</v>
      </c>
      <c r="U20" s="37">
        <v>0.98611425981189893</v>
      </c>
      <c r="V20" s="37">
        <v>0.95031138527592363</v>
      </c>
      <c r="W20" s="37">
        <v>0.93221334880405249</v>
      </c>
      <c r="X20" s="37">
        <v>0.91113587717548739</v>
      </c>
    </row>
    <row r="21" spans="1:24" x14ac:dyDescent="0.15">
      <c r="A21" s="4">
        <v>19</v>
      </c>
      <c r="B21" s="6" t="s">
        <v>61</v>
      </c>
      <c r="C21" s="37">
        <v>0.82080208538328558</v>
      </c>
      <c r="D21" s="37">
        <v>0.7487589721413227</v>
      </c>
      <c r="E21" s="37">
        <v>0.6939209989912678</v>
      </c>
      <c r="F21" s="37">
        <v>0.66563867874114069</v>
      </c>
      <c r="G21" s="37">
        <v>0.68206363871427411</v>
      </c>
      <c r="H21" s="37">
        <v>0.73711659854422873</v>
      </c>
      <c r="I21" s="37">
        <v>0.70478135708790279</v>
      </c>
      <c r="J21" s="37">
        <v>0.72660808811837008</v>
      </c>
      <c r="K21" s="37">
        <v>0.73634648738167896</v>
      </c>
      <c r="L21" s="37">
        <v>0.77895656191498053</v>
      </c>
      <c r="M21" s="37">
        <v>0.78263144085844993</v>
      </c>
      <c r="N21" s="37">
        <v>0.80297115757713899</v>
      </c>
      <c r="O21" s="37">
        <v>0.9347696699824275</v>
      </c>
      <c r="P21" s="37">
        <v>0.95227652854869949</v>
      </c>
      <c r="Q21" s="37">
        <v>1.0257086811039176</v>
      </c>
      <c r="R21" s="37">
        <v>0.96932044335546452</v>
      </c>
      <c r="S21" s="37">
        <v>1.0464268914796762</v>
      </c>
      <c r="T21" s="37">
        <v>1</v>
      </c>
      <c r="U21" s="37">
        <v>1.0240487827557232</v>
      </c>
      <c r="V21" s="37">
        <v>1.0167385416803076</v>
      </c>
      <c r="W21" s="37">
        <v>1.0126381183400892</v>
      </c>
      <c r="X21" s="37">
        <v>1.0204770987575535</v>
      </c>
    </row>
    <row r="22" spans="1:24" x14ac:dyDescent="0.15">
      <c r="A22" s="4">
        <v>20</v>
      </c>
      <c r="B22" s="6" t="s">
        <v>62</v>
      </c>
      <c r="C22" s="37">
        <v>0.67894791172792224</v>
      </c>
      <c r="D22" s="37">
        <v>0.7123662535212657</v>
      </c>
      <c r="E22" s="37">
        <v>0.74435397752281118</v>
      </c>
      <c r="F22" s="37">
        <v>0.78837830301201084</v>
      </c>
      <c r="G22" s="37">
        <v>0.82116282022193754</v>
      </c>
      <c r="H22" s="37">
        <v>0.82643527969948594</v>
      </c>
      <c r="I22" s="37">
        <v>0.84532516806976687</v>
      </c>
      <c r="J22" s="37">
        <v>0.86200196745017632</v>
      </c>
      <c r="K22" s="37">
        <v>0.87922474291300634</v>
      </c>
      <c r="L22" s="37">
        <v>0.87137318459689961</v>
      </c>
      <c r="M22" s="37">
        <v>0.85394010943042531</v>
      </c>
      <c r="N22" s="37">
        <v>0.8824795339383078</v>
      </c>
      <c r="O22" s="37">
        <v>0.88130628999453953</v>
      </c>
      <c r="P22" s="37">
        <v>0.90474630877152862</v>
      </c>
      <c r="Q22" s="37">
        <v>0.96611148950001657</v>
      </c>
      <c r="R22" s="37">
        <v>0.99965666259007968</v>
      </c>
      <c r="S22" s="37">
        <v>1.0025458033473051</v>
      </c>
      <c r="T22" s="37">
        <v>1</v>
      </c>
      <c r="U22" s="37">
        <v>1.0053971359743694</v>
      </c>
      <c r="V22" s="37">
        <v>0.9997155013221527</v>
      </c>
      <c r="W22" s="37">
        <v>1.0010211413323116</v>
      </c>
      <c r="X22" s="37">
        <v>1.0085813505277841</v>
      </c>
    </row>
    <row r="23" spans="1:24" x14ac:dyDescent="0.15">
      <c r="A23" s="4">
        <v>21</v>
      </c>
      <c r="B23" s="6" t="s">
        <v>63</v>
      </c>
      <c r="C23" s="37">
        <v>0.86721932301538673</v>
      </c>
      <c r="D23" s="37">
        <v>0.87792081567175806</v>
      </c>
      <c r="E23" s="37">
        <v>0.87604727985244479</v>
      </c>
      <c r="F23" s="37">
        <v>0.8631313588253382</v>
      </c>
      <c r="G23" s="37">
        <v>0.8433117777464697</v>
      </c>
      <c r="H23" s="37">
        <v>0.80059980260111463</v>
      </c>
      <c r="I23" s="37">
        <v>0.80133172334445713</v>
      </c>
      <c r="J23" s="37">
        <v>0.78182721268131006</v>
      </c>
      <c r="K23" s="37">
        <v>0.82244078125188469</v>
      </c>
      <c r="L23" s="37">
        <v>0.83747979109736992</v>
      </c>
      <c r="M23" s="37">
        <v>0.84052346413967471</v>
      </c>
      <c r="N23" s="37">
        <v>0.80721774162979176</v>
      </c>
      <c r="O23" s="37">
        <v>0.79868131312980262</v>
      </c>
      <c r="P23" s="37">
        <v>0.84615439661451719</v>
      </c>
      <c r="Q23" s="37">
        <v>0.88268385248150016</v>
      </c>
      <c r="R23" s="37">
        <v>0.92959581478768294</v>
      </c>
      <c r="S23" s="37">
        <v>0.95808658011076142</v>
      </c>
      <c r="T23" s="37">
        <v>1</v>
      </c>
      <c r="U23" s="37">
        <v>1.0688921114664853</v>
      </c>
      <c r="V23" s="37">
        <v>1.1234182329042675</v>
      </c>
      <c r="W23" s="37">
        <v>1.1624795205798573</v>
      </c>
      <c r="X23" s="37">
        <v>1.1840410723016319</v>
      </c>
    </row>
    <row r="24" spans="1:24" x14ac:dyDescent="0.15">
      <c r="A24" s="4">
        <v>22</v>
      </c>
      <c r="B24" s="6" t="s">
        <v>64</v>
      </c>
      <c r="C24" s="37">
        <v>0.80272974974687861</v>
      </c>
      <c r="D24" s="37">
        <v>0.76121379859114879</v>
      </c>
      <c r="E24" s="37">
        <v>0.75581908536765741</v>
      </c>
      <c r="F24" s="37">
        <v>0.7711424569612173</v>
      </c>
      <c r="G24" s="37">
        <v>0.79806717528413729</v>
      </c>
      <c r="H24" s="37">
        <v>0.83530880708431743</v>
      </c>
      <c r="I24" s="37">
        <v>0.8377746030055675</v>
      </c>
      <c r="J24" s="37">
        <v>0.89407245426016813</v>
      </c>
      <c r="K24" s="37">
        <v>0.87980978216590555</v>
      </c>
      <c r="L24" s="37">
        <v>0.89835101865489508</v>
      </c>
      <c r="M24" s="37">
        <v>0.90712531379442984</v>
      </c>
      <c r="N24" s="37">
        <v>0.98612055820470046</v>
      </c>
      <c r="O24" s="37">
        <v>1.0486254712115672</v>
      </c>
      <c r="P24" s="37">
        <v>1.0639163488943695</v>
      </c>
      <c r="Q24" s="37">
        <v>1.0651793429099949</v>
      </c>
      <c r="R24" s="37">
        <v>1.0316949211437902</v>
      </c>
      <c r="S24" s="37">
        <v>1.0086128550559481</v>
      </c>
      <c r="T24" s="37">
        <v>1</v>
      </c>
      <c r="U24" s="37">
        <v>0.97659987468986931</v>
      </c>
      <c r="V24" s="37">
        <v>0.96960880083917278</v>
      </c>
      <c r="W24" s="37">
        <v>0.97900911953494263</v>
      </c>
      <c r="X24" s="37">
        <v>0.98631192156753644</v>
      </c>
    </row>
    <row r="25" spans="1:24" x14ac:dyDescent="0.15">
      <c r="A25" s="4">
        <v>23</v>
      </c>
      <c r="B25" s="6" t="s">
        <v>65</v>
      </c>
      <c r="C25" s="37">
        <v>1.1549035096283042</v>
      </c>
      <c r="D25" s="37">
        <v>1.1512110151679777</v>
      </c>
      <c r="E25" s="37">
        <v>1.154943107438231</v>
      </c>
      <c r="F25" s="37">
        <v>1.1127070918785076</v>
      </c>
      <c r="G25" s="37">
        <v>1.084195111598746</v>
      </c>
      <c r="H25" s="37">
        <v>1.0513557706946937</v>
      </c>
      <c r="I25" s="37">
        <v>1.0037002594072284</v>
      </c>
      <c r="J25" s="37">
        <v>0.96273624721230588</v>
      </c>
      <c r="K25" s="37">
        <v>0.94958089918078881</v>
      </c>
      <c r="L25" s="37">
        <v>0.9413031164999649</v>
      </c>
      <c r="M25" s="37">
        <v>0.9467287283379674</v>
      </c>
      <c r="N25" s="37">
        <v>0.95552769883077349</v>
      </c>
      <c r="O25" s="37">
        <v>0.99902176761835459</v>
      </c>
      <c r="P25" s="37">
        <v>1.0280277672115474</v>
      </c>
      <c r="Q25" s="37">
        <v>1.0733042086083251</v>
      </c>
      <c r="R25" s="37">
        <v>1.0807394915909041</v>
      </c>
      <c r="S25" s="37">
        <v>1.0558065499706524</v>
      </c>
      <c r="T25" s="37">
        <v>1</v>
      </c>
      <c r="U25" s="37">
        <v>0.97294946685287387</v>
      </c>
      <c r="V25" s="37">
        <v>0.9577165951395531</v>
      </c>
      <c r="W25" s="37">
        <v>0.95042617949580344</v>
      </c>
      <c r="X25" s="37">
        <v>0.95850974036631009</v>
      </c>
    </row>
    <row r="26" spans="1:24" x14ac:dyDescent="0.15">
      <c r="A26" s="4">
        <v>24</v>
      </c>
      <c r="B26" s="6" t="s">
        <v>66</v>
      </c>
      <c r="C26" s="37">
        <v>1.2439050491892192</v>
      </c>
      <c r="D26" s="37">
        <v>1.2142074705208576</v>
      </c>
      <c r="E26" s="37">
        <v>1.1971215832355819</v>
      </c>
      <c r="F26" s="37">
        <v>1.1611561200087375</v>
      </c>
      <c r="G26" s="37">
        <v>1.1397202029892022</v>
      </c>
      <c r="H26" s="37">
        <v>1.123497337177555</v>
      </c>
      <c r="I26" s="37">
        <v>1.096296383285569</v>
      </c>
      <c r="J26" s="37">
        <v>1.0798021081465425</v>
      </c>
      <c r="K26" s="37">
        <v>1.0722544927434348</v>
      </c>
      <c r="L26" s="37">
        <v>1.0426552614120328</v>
      </c>
      <c r="M26" s="37">
        <v>1.0221028495837334</v>
      </c>
      <c r="N26" s="37">
        <v>1.0309816338903568</v>
      </c>
      <c r="O26" s="37">
        <v>1.0728245388228808</v>
      </c>
      <c r="P26" s="37">
        <v>1.0669258084068907</v>
      </c>
      <c r="Q26" s="37">
        <v>1.0614031168543643</v>
      </c>
      <c r="R26" s="37">
        <v>1.0454796464661333</v>
      </c>
      <c r="S26" s="37">
        <v>1.0159639761529093</v>
      </c>
      <c r="T26" s="37">
        <v>1</v>
      </c>
      <c r="U26" s="37">
        <v>0.99014230339007148</v>
      </c>
      <c r="V26" s="37">
        <v>0.9830478300854012</v>
      </c>
      <c r="W26" s="37">
        <v>0.96985076761897637</v>
      </c>
      <c r="X26" s="37">
        <v>0.9705271347851544</v>
      </c>
    </row>
    <row r="27" spans="1:24" x14ac:dyDescent="0.15">
      <c r="A27" s="4">
        <v>25</v>
      </c>
      <c r="B27" s="6" t="s">
        <v>67</v>
      </c>
      <c r="C27" s="37">
        <v>0.93373092828116833</v>
      </c>
      <c r="D27" s="37">
        <v>0.91542491044329721</v>
      </c>
      <c r="E27" s="37">
        <v>0.89807599118331838</v>
      </c>
      <c r="F27" s="37">
        <v>0.89517139123426248</v>
      </c>
      <c r="G27" s="37">
        <v>0.88954871871780927</v>
      </c>
      <c r="H27" s="37">
        <v>0.86137966090298446</v>
      </c>
      <c r="I27" s="37">
        <v>0.86999648650397277</v>
      </c>
      <c r="J27" s="37">
        <v>0.90811016379029985</v>
      </c>
      <c r="K27" s="37">
        <v>0.8648366399023496</v>
      </c>
      <c r="L27" s="37">
        <v>0.85686583053381626</v>
      </c>
      <c r="M27" s="37">
        <v>0.91157051123796096</v>
      </c>
      <c r="N27" s="37">
        <v>0.90157234565099931</v>
      </c>
      <c r="O27" s="37">
        <v>0.94853888685081955</v>
      </c>
      <c r="P27" s="37">
        <v>0.97268166550075175</v>
      </c>
      <c r="Q27" s="37">
        <v>1.051691469240257</v>
      </c>
      <c r="R27" s="37">
        <v>1.0799797805136016</v>
      </c>
      <c r="S27" s="37">
        <v>1.0476147203386097</v>
      </c>
      <c r="T27" s="37">
        <v>1</v>
      </c>
      <c r="U27" s="37">
        <v>0.95885678393059814</v>
      </c>
      <c r="V27" s="37">
        <v>0.88587638451625994</v>
      </c>
      <c r="W27" s="37">
        <v>0.84048386228901284</v>
      </c>
      <c r="X27" s="37">
        <v>0.77833124477114535</v>
      </c>
    </row>
    <row r="28" spans="1:24" x14ac:dyDescent="0.15">
      <c r="A28" s="4">
        <v>26</v>
      </c>
      <c r="B28" s="6" t="s">
        <v>68</v>
      </c>
      <c r="C28" s="37">
        <v>1.1863031036918692</v>
      </c>
      <c r="D28" s="37">
        <v>1.2231912181233422</v>
      </c>
      <c r="E28" s="37">
        <v>1.2710676220230606</v>
      </c>
      <c r="F28" s="37">
        <v>1.3320258626675663</v>
      </c>
      <c r="G28" s="37">
        <v>1.3615638708929512</v>
      </c>
      <c r="H28" s="37">
        <v>1.3585078224278484</v>
      </c>
      <c r="I28" s="37">
        <v>1.3713129070127101</v>
      </c>
      <c r="J28" s="37">
        <v>1.3369974079473905</v>
      </c>
      <c r="K28" s="37">
        <v>1.2776941552384451</v>
      </c>
      <c r="L28" s="37">
        <v>1.227952875383483</v>
      </c>
      <c r="M28" s="37">
        <v>1.1817965085512225</v>
      </c>
      <c r="N28" s="37">
        <v>1.1676720225047936</v>
      </c>
      <c r="O28" s="37">
        <v>1.1269605651573094</v>
      </c>
      <c r="P28" s="37">
        <v>1.0816859404080297</v>
      </c>
      <c r="Q28" s="37">
        <v>1.0549082026748611</v>
      </c>
      <c r="R28" s="37">
        <v>1.0277621355960305</v>
      </c>
      <c r="S28" s="37">
        <v>0.98370577594231312</v>
      </c>
      <c r="T28" s="37">
        <v>1</v>
      </c>
      <c r="U28" s="37">
        <v>0.97316043560645293</v>
      </c>
      <c r="V28" s="37">
        <v>0.95993065168118252</v>
      </c>
      <c r="W28" s="37">
        <v>0.97612747436102154</v>
      </c>
      <c r="X28" s="37">
        <v>0.99545441598661211</v>
      </c>
    </row>
    <row r="29" spans="1:24" x14ac:dyDescent="0.15">
      <c r="A29" s="4">
        <v>27</v>
      </c>
      <c r="B29" s="6" t="s">
        <v>69</v>
      </c>
      <c r="C29" s="37">
        <v>1.9050438230697064</v>
      </c>
      <c r="D29" s="37">
        <v>1.7525835924827327</v>
      </c>
      <c r="E29" s="37">
        <v>1.6543818670923662</v>
      </c>
      <c r="F29" s="37">
        <v>1.5476419687216127</v>
      </c>
      <c r="G29" s="37">
        <v>1.4332989639827551</v>
      </c>
      <c r="H29" s="37">
        <v>1.3280729285163209</v>
      </c>
      <c r="I29" s="37">
        <v>1.25640513446448</v>
      </c>
      <c r="J29" s="37">
        <v>1.1875132236362906</v>
      </c>
      <c r="K29" s="37">
        <v>1.0581698184474537</v>
      </c>
      <c r="L29" s="37">
        <v>0.9958433837987839</v>
      </c>
      <c r="M29" s="37">
        <v>0.93699552941234943</v>
      </c>
      <c r="N29" s="37">
        <v>0.90842588705759164</v>
      </c>
      <c r="O29" s="37">
        <v>0.89698222669785022</v>
      </c>
      <c r="P29" s="37">
        <v>0.92930482620511923</v>
      </c>
      <c r="Q29" s="37">
        <v>1.0444940689659201</v>
      </c>
      <c r="R29" s="37">
        <v>1.0490735713765154</v>
      </c>
      <c r="S29" s="37">
        <v>1.0050753323585553</v>
      </c>
      <c r="T29" s="37">
        <v>1</v>
      </c>
      <c r="U29" s="37">
        <v>0.99635839840362439</v>
      </c>
      <c r="V29" s="37">
        <v>0.98210343143471768</v>
      </c>
      <c r="W29" s="37">
        <v>0.96134091997900817</v>
      </c>
      <c r="X29" s="37">
        <v>0.96692423289287255</v>
      </c>
    </row>
    <row r="30" spans="1:24" x14ac:dyDescent="0.15">
      <c r="A30" s="4">
        <v>28</v>
      </c>
      <c r="B30" s="6" t="s">
        <v>70</v>
      </c>
      <c r="C30" s="37">
        <v>0.92833951393171321</v>
      </c>
      <c r="D30" s="37">
        <v>0.98203143331708542</v>
      </c>
      <c r="E30" s="37">
        <v>1.0250080997598525</v>
      </c>
      <c r="F30" s="37">
        <v>1.0796880153884487</v>
      </c>
      <c r="G30" s="37">
        <v>1.1003569205400543</v>
      </c>
      <c r="H30" s="37">
        <v>1.0901978133709904</v>
      </c>
      <c r="I30" s="37">
        <v>1.1087358611228559</v>
      </c>
      <c r="J30" s="37">
        <v>1.1211760248561684</v>
      </c>
      <c r="K30" s="37">
        <v>1.084137147409886</v>
      </c>
      <c r="L30" s="37">
        <v>1.0579917372933534</v>
      </c>
      <c r="M30" s="37">
        <v>1.0417778249291549</v>
      </c>
      <c r="N30" s="37">
        <v>1.0450185220575126</v>
      </c>
      <c r="O30" s="37">
        <v>1.0516226916522571</v>
      </c>
      <c r="P30" s="37">
        <v>1.0936453284521948</v>
      </c>
      <c r="Q30" s="37">
        <v>1.0950287709777102</v>
      </c>
      <c r="R30" s="37">
        <v>1.0538076165164338</v>
      </c>
      <c r="S30" s="37">
        <v>1.0088374603316046</v>
      </c>
      <c r="T30" s="37">
        <v>1</v>
      </c>
      <c r="U30" s="37">
        <v>0.94569070332277483</v>
      </c>
      <c r="V30" s="37">
        <v>0.89705898136614404</v>
      </c>
      <c r="W30" s="37">
        <v>0.88546490246190834</v>
      </c>
      <c r="X30" s="37">
        <v>0.88878592026134862</v>
      </c>
    </row>
    <row r="31" spans="1:24" x14ac:dyDescent="0.15">
      <c r="A31" s="4">
        <v>29</v>
      </c>
      <c r="B31" s="6" t="s">
        <v>71</v>
      </c>
      <c r="C31" s="37">
        <v>0.92938163600600898</v>
      </c>
      <c r="D31" s="37">
        <v>0.93868557376346928</v>
      </c>
      <c r="E31" s="37">
        <v>0.94054396972988596</v>
      </c>
      <c r="F31" s="37">
        <v>0.91920063515292039</v>
      </c>
      <c r="G31" s="37">
        <v>0.90472198830979444</v>
      </c>
      <c r="H31" s="37">
        <v>0.8867355460876204</v>
      </c>
      <c r="I31" s="37">
        <v>0.88061506590588301</v>
      </c>
      <c r="J31" s="37">
        <v>0.87549011081279893</v>
      </c>
      <c r="K31" s="37">
        <v>0.86424864458656614</v>
      </c>
      <c r="L31" s="37">
        <v>0.84811569561527467</v>
      </c>
      <c r="M31" s="37">
        <v>0.84572985202147255</v>
      </c>
      <c r="N31" s="37">
        <v>0.86277439193253536</v>
      </c>
      <c r="O31" s="37">
        <v>0.88908934572339349</v>
      </c>
      <c r="P31" s="37">
        <v>0.93780160323621609</v>
      </c>
      <c r="Q31" s="37">
        <v>0.96081567720144445</v>
      </c>
      <c r="R31" s="37">
        <v>0.97636755303756639</v>
      </c>
      <c r="S31" s="37">
        <v>0.99312331156694356</v>
      </c>
      <c r="T31" s="37">
        <v>1</v>
      </c>
      <c r="U31" s="37">
        <v>0.98228758797238858</v>
      </c>
      <c r="V31" s="37">
        <v>0.95498444582967634</v>
      </c>
      <c r="W31" s="37">
        <v>0.92632780137650939</v>
      </c>
      <c r="X31" s="37">
        <v>0.91024908706115493</v>
      </c>
    </row>
    <row r="32" spans="1:24" x14ac:dyDescent="0.15">
      <c r="A32" s="4">
        <v>30</v>
      </c>
      <c r="B32" s="6" t="s">
        <v>72</v>
      </c>
      <c r="C32" s="37">
        <v>1.7976258071106217</v>
      </c>
      <c r="D32" s="37">
        <v>1.6950496895283491</v>
      </c>
      <c r="E32" s="37">
        <v>1.6060431448453276</v>
      </c>
      <c r="F32" s="37">
        <v>1.51862217553251</v>
      </c>
      <c r="G32" s="37">
        <v>1.4532172713969476</v>
      </c>
      <c r="H32" s="37">
        <v>1.3597790298171579</v>
      </c>
      <c r="I32" s="37">
        <v>1.3167337404405051</v>
      </c>
      <c r="J32" s="37">
        <v>1.2756317983643843</v>
      </c>
      <c r="K32" s="37">
        <v>1.1820119270567755</v>
      </c>
      <c r="L32" s="37">
        <v>1.1041608617063139</v>
      </c>
      <c r="M32" s="37">
        <v>1.0388402302780126</v>
      </c>
      <c r="N32" s="37">
        <v>1.0203404386254997</v>
      </c>
      <c r="O32" s="37">
        <v>1.0089360142179538</v>
      </c>
      <c r="P32" s="37">
        <v>1.0102025728769468</v>
      </c>
      <c r="Q32" s="37">
        <v>1.0387799819351009</v>
      </c>
      <c r="R32" s="37">
        <v>1.0385130501340789</v>
      </c>
      <c r="S32" s="37">
        <v>1.0142956027638135</v>
      </c>
      <c r="T32" s="37">
        <v>1</v>
      </c>
      <c r="U32" s="37">
        <v>0.99104063877608328</v>
      </c>
      <c r="V32" s="37">
        <v>0.95447556998015604</v>
      </c>
      <c r="W32" s="37">
        <v>0.95655410409416242</v>
      </c>
      <c r="X32" s="37">
        <v>0.95289327490714937</v>
      </c>
    </row>
    <row r="33" spans="1:24" x14ac:dyDescent="0.15">
      <c r="A33" s="4">
        <v>31</v>
      </c>
      <c r="B33" s="6" t="s">
        <v>73</v>
      </c>
      <c r="C33" s="37">
        <v>0.6570740029212111</v>
      </c>
      <c r="D33" s="37">
        <v>0.67586910151145596</v>
      </c>
      <c r="E33" s="37">
        <v>0.76800517581089811</v>
      </c>
      <c r="F33" s="37">
        <v>0.84771330496091324</v>
      </c>
      <c r="G33" s="37">
        <v>0.85556918595945364</v>
      </c>
      <c r="H33" s="37">
        <v>0.85363378314500882</v>
      </c>
      <c r="I33" s="37">
        <v>0.87920339418493598</v>
      </c>
      <c r="J33" s="37">
        <v>0.94427567999896278</v>
      </c>
      <c r="K33" s="37">
        <v>0.9566115157826951</v>
      </c>
      <c r="L33" s="37">
        <v>0.9347804799259275</v>
      </c>
      <c r="M33" s="37">
        <v>0.90181055446170455</v>
      </c>
      <c r="N33" s="37">
        <v>0.91622415366582044</v>
      </c>
      <c r="O33" s="37">
        <v>0.90870910449166942</v>
      </c>
      <c r="P33" s="37">
        <v>0.9293287812107951</v>
      </c>
      <c r="Q33" s="37">
        <v>0.96353210856998195</v>
      </c>
      <c r="R33" s="37">
        <v>0.92079618185903722</v>
      </c>
      <c r="S33" s="37">
        <v>0.96896184281999165</v>
      </c>
      <c r="T33" s="37">
        <v>1</v>
      </c>
      <c r="U33" s="37">
        <v>1.0052497273042771</v>
      </c>
      <c r="V33" s="37">
        <v>0.98672629683923752</v>
      </c>
      <c r="W33" s="37">
        <v>0.99916350733784476</v>
      </c>
      <c r="X33" s="37">
        <v>0.98155591733235203</v>
      </c>
    </row>
    <row r="34" spans="1:24" x14ac:dyDescent="0.15">
      <c r="A34" s="4">
        <v>32</v>
      </c>
      <c r="B34" s="6" t="s">
        <v>74</v>
      </c>
      <c r="C34" s="37">
        <v>0.70261083846346939</v>
      </c>
      <c r="D34" s="37">
        <v>0.75611332490900074</v>
      </c>
      <c r="E34" s="37">
        <v>0.78445126670366183</v>
      </c>
      <c r="F34" s="37">
        <v>0.81523998323536151</v>
      </c>
      <c r="G34" s="37">
        <v>0.87256025753814725</v>
      </c>
      <c r="H34" s="37">
        <v>0.96918820824141549</v>
      </c>
      <c r="I34" s="37">
        <v>0.9669675653671469</v>
      </c>
      <c r="J34" s="37">
        <v>1.0221847026840356</v>
      </c>
      <c r="K34" s="37">
        <v>1.0001742269092451</v>
      </c>
      <c r="L34" s="37">
        <v>0.95468046622038982</v>
      </c>
      <c r="M34" s="37">
        <v>0.93460173813348313</v>
      </c>
      <c r="N34" s="37">
        <v>0.93474755736535764</v>
      </c>
      <c r="O34" s="37">
        <v>0.96073905176680463</v>
      </c>
      <c r="P34" s="37">
        <v>0.99324222250617644</v>
      </c>
      <c r="Q34" s="37">
        <v>1.027161491611488</v>
      </c>
      <c r="R34" s="37">
        <v>1.0183846527077181</v>
      </c>
      <c r="S34" s="37">
        <v>1.0023049909838673</v>
      </c>
      <c r="T34" s="37">
        <v>1</v>
      </c>
      <c r="U34" s="37">
        <v>0.98784674121828719</v>
      </c>
      <c r="V34" s="37">
        <v>0.98308769105472771</v>
      </c>
      <c r="W34" s="37">
        <v>0.99403262045523588</v>
      </c>
      <c r="X34" s="37">
        <v>0.98713816173901092</v>
      </c>
    </row>
    <row r="35" spans="1:24" x14ac:dyDescent="0.15">
      <c r="A35" s="4">
        <v>33</v>
      </c>
      <c r="B35" s="6" t="s">
        <v>75</v>
      </c>
      <c r="C35" s="37">
        <v>1.386289698844748</v>
      </c>
      <c r="D35" s="37">
        <v>1.3303041623553791</v>
      </c>
      <c r="E35" s="37">
        <v>1.3303195634417815</v>
      </c>
      <c r="F35" s="37">
        <v>1.370065514119805</v>
      </c>
      <c r="G35" s="37">
        <v>1.3082223262312895</v>
      </c>
      <c r="H35" s="37">
        <v>1.2607107429876674</v>
      </c>
      <c r="I35" s="37">
        <v>1.2453489871538173</v>
      </c>
      <c r="J35" s="37">
        <v>1.2379013309321407</v>
      </c>
      <c r="K35" s="37">
        <v>1.1829263979588307</v>
      </c>
      <c r="L35" s="37">
        <v>1.1314964173414741</v>
      </c>
      <c r="M35" s="37">
        <v>1.1111071027228012</v>
      </c>
      <c r="N35" s="37">
        <v>1.0900496632310979</v>
      </c>
      <c r="O35" s="37">
        <v>1.1008847374654585</v>
      </c>
      <c r="P35" s="37">
        <v>1.1897141453448785</v>
      </c>
      <c r="Q35" s="37">
        <v>1.1964354723490784</v>
      </c>
      <c r="R35" s="37">
        <v>1.1207199575344029</v>
      </c>
      <c r="S35" s="37">
        <v>1.0546470749373094</v>
      </c>
      <c r="T35" s="37">
        <v>1</v>
      </c>
      <c r="U35" s="37">
        <v>1.0074961629948995</v>
      </c>
      <c r="V35" s="37">
        <v>1.0006900739993254</v>
      </c>
      <c r="W35" s="37">
        <v>1.0176420557573376</v>
      </c>
      <c r="X35" s="37">
        <v>1.0497340857919846</v>
      </c>
    </row>
    <row r="36" spans="1:24" x14ac:dyDescent="0.15">
      <c r="A36" s="4">
        <v>34</v>
      </c>
      <c r="B36" s="6" t="s">
        <v>76</v>
      </c>
      <c r="C36" s="37">
        <v>1.4502028771379898</v>
      </c>
      <c r="D36" s="37">
        <v>1.3627184573064688</v>
      </c>
      <c r="E36" s="37">
        <v>1.3655984257298557</v>
      </c>
      <c r="F36" s="37">
        <v>1.3763138437732327</v>
      </c>
      <c r="G36" s="37">
        <v>1.3421275271524029</v>
      </c>
      <c r="H36" s="37">
        <v>1.2942141191212519</v>
      </c>
      <c r="I36" s="37">
        <v>1.2907829891056544</v>
      </c>
      <c r="J36" s="37">
        <v>1.2641915980471348</v>
      </c>
      <c r="K36" s="37">
        <v>1.2112579539898021</v>
      </c>
      <c r="L36" s="37">
        <v>1.140862741048267</v>
      </c>
      <c r="M36" s="37">
        <v>1.1107490541612659</v>
      </c>
      <c r="N36" s="37">
        <v>1.1015702547468385</v>
      </c>
      <c r="O36" s="37">
        <v>1.1181190291939933</v>
      </c>
      <c r="P36" s="37">
        <v>1.1637536486525031</v>
      </c>
      <c r="Q36" s="37">
        <v>1.182684387477215</v>
      </c>
      <c r="R36" s="37">
        <v>1.1078752715329336</v>
      </c>
      <c r="S36" s="37">
        <v>1.0431004114227471</v>
      </c>
      <c r="T36" s="37">
        <v>1</v>
      </c>
      <c r="U36" s="37">
        <v>0.98361603542527409</v>
      </c>
      <c r="V36" s="37">
        <v>0.93609521379310368</v>
      </c>
      <c r="W36" s="37">
        <v>0.92911496261608773</v>
      </c>
      <c r="X36" s="37">
        <v>0.92003905789742513</v>
      </c>
    </row>
    <row r="37" spans="1:24" x14ac:dyDescent="0.15">
      <c r="A37" s="4">
        <v>35</v>
      </c>
      <c r="B37" s="6" t="s">
        <v>77</v>
      </c>
      <c r="C37" s="37">
        <v>0.55145603088492534</v>
      </c>
      <c r="D37" s="37">
        <v>0.60859234262578199</v>
      </c>
      <c r="E37" s="37">
        <v>0.65418111781725541</v>
      </c>
      <c r="F37" s="37">
        <v>0.70271432436908821</v>
      </c>
      <c r="G37" s="37">
        <v>0.75314423177522161</v>
      </c>
      <c r="H37" s="37">
        <v>0.79522250822581531</v>
      </c>
      <c r="I37" s="37">
        <v>0.83327264610846508</v>
      </c>
      <c r="J37" s="37">
        <v>0.86655160156515665</v>
      </c>
      <c r="K37" s="37">
        <v>0.8735528597720229</v>
      </c>
      <c r="L37" s="37">
        <v>0.89123293011334459</v>
      </c>
      <c r="M37" s="37">
        <v>0.93796076007889728</v>
      </c>
      <c r="N37" s="37">
        <v>1.0058337697473896</v>
      </c>
      <c r="O37" s="37">
        <v>1.0305499668217832</v>
      </c>
      <c r="P37" s="37">
        <v>1.0723316482565834</v>
      </c>
      <c r="Q37" s="37">
        <v>1.117038137930122</v>
      </c>
      <c r="R37" s="37">
        <v>1.0903804220440483</v>
      </c>
      <c r="S37" s="37">
        <v>1.0385096384296286</v>
      </c>
      <c r="T37" s="37">
        <v>1</v>
      </c>
      <c r="U37" s="37">
        <v>0.99451927310578059</v>
      </c>
      <c r="V37" s="37">
        <v>0.97579217413253472</v>
      </c>
      <c r="W37" s="37">
        <v>0.96974844986006692</v>
      </c>
      <c r="X37" s="37">
        <v>0.96296461455108884</v>
      </c>
    </row>
    <row r="38" spans="1:24" x14ac:dyDescent="0.15">
      <c r="A38" s="4">
        <v>36</v>
      </c>
      <c r="B38" s="6" t="s">
        <v>78</v>
      </c>
      <c r="C38" s="37">
        <v>0.64146086845877492</v>
      </c>
      <c r="D38" s="37">
        <v>0.6604684249185977</v>
      </c>
      <c r="E38" s="37">
        <v>0.6919770754085447</v>
      </c>
      <c r="F38" s="37">
        <v>0.72224012552051753</v>
      </c>
      <c r="G38" s="37">
        <v>0.77572924624539064</v>
      </c>
      <c r="H38" s="37">
        <v>0.7721113337889719</v>
      </c>
      <c r="I38" s="37">
        <v>0.7970090386535259</v>
      </c>
      <c r="J38" s="37">
        <v>0.80936767357891226</v>
      </c>
      <c r="K38" s="37">
        <v>0.80208205680645928</v>
      </c>
      <c r="L38" s="37">
        <v>0.80791960572176613</v>
      </c>
      <c r="M38" s="37">
        <v>0.83540465181704204</v>
      </c>
      <c r="N38" s="37">
        <v>0.88490568299033745</v>
      </c>
      <c r="O38" s="37">
        <v>0.94703282882019979</v>
      </c>
      <c r="P38" s="37">
        <v>1.0083961695930119</v>
      </c>
      <c r="Q38" s="37">
        <v>1.0607924152865549</v>
      </c>
      <c r="R38" s="37">
        <v>1.0433700236786467</v>
      </c>
      <c r="S38" s="37">
        <v>1.0174475424033753</v>
      </c>
      <c r="T38" s="37">
        <v>1</v>
      </c>
      <c r="U38" s="37">
        <v>0.99100665724997672</v>
      </c>
      <c r="V38" s="37">
        <v>0.97583875290448263</v>
      </c>
      <c r="W38" s="37">
        <v>0.98348772378878535</v>
      </c>
      <c r="X38" s="37">
        <v>1.0371177870397725</v>
      </c>
    </row>
    <row r="39" spans="1:24" x14ac:dyDescent="0.15">
      <c r="A39" s="4">
        <v>37</v>
      </c>
      <c r="B39" s="6" t="s">
        <v>79</v>
      </c>
      <c r="C39" s="37">
        <v>0.94539296472985457</v>
      </c>
      <c r="D39" s="37">
        <v>0.85571812534111469</v>
      </c>
      <c r="E39" s="37">
        <v>0.78131649100414069</v>
      </c>
      <c r="F39" s="37">
        <v>0.72665401600763424</v>
      </c>
      <c r="G39" s="37">
        <v>0.6987183724293482</v>
      </c>
      <c r="H39" s="37">
        <v>0.66741738275813456</v>
      </c>
      <c r="I39" s="37">
        <v>0.63828826985799658</v>
      </c>
      <c r="J39" s="37">
        <v>0.60423321790630224</v>
      </c>
      <c r="K39" s="37">
        <v>0.59146223210355009</v>
      </c>
      <c r="L39" s="37">
        <v>0.56846600394000557</v>
      </c>
      <c r="M39" s="37">
        <v>0.55703009092023636</v>
      </c>
      <c r="N39" s="37">
        <v>0.58148079040705547</v>
      </c>
      <c r="O39" s="37">
        <v>0.59607379735102806</v>
      </c>
      <c r="P39" s="37">
        <v>0.69126040490595986</v>
      </c>
      <c r="Q39" s="37">
        <v>0.79491259478764664</v>
      </c>
      <c r="R39" s="37">
        <v>0.85512915300938275</v>
      </c>
      <c r="S39" s="37">
        <v>0.88770847900551064</v>
      </c>
      <c r="T39" s="37">
        <v>1</v>
      </c>
      <c r="U39" s="37">
        <v>1.0832042549536474</v>
      </c>
      <c r="V39" s="37">
        <v>1.1686855405210645</v>
      </c>
      <c r="W39" s="37">
        <v>1.318659684874546</v>
      </c>
      <c r="X39" s="37">
        <v>1.4626476283734848</v>
      </c>
    </row>
    <row r="40" spans="1:24" x14ac:dyDescent="0.15">
      <c r="A40" s="4">
        <v>38</v>
      </c>
      <c r="B40" s="6" t="s">
        <v>80</v>
      </c>
      <c r="C40" s="37">
        <v>0.88776994187708758</v>
      </c>
      <c r="D40" s="37">
        <v>0.83557451493093093</v>
      </c>
      <c r="E40" s="37">
        <v>0.80721812287193739</v>
      </c>
      <c r="F40" s="37">
        <v>0.79719581476148338</v>
      </c>
      <c r="G40" s="37">
        <v>0.83852117561541084</v>
      </c>
      <c r="H40" s="37">
        <v>0.83458860301204529</v>
      </c>
      <c r="I40" s="37">
        <v>0.84561666394667012</v>
      </c>
      <c r="J40" s="37">
        <v>0.86265062474809029</v>
      </c>
      <c r="K40" s="37">
        <v>0.86229843590217703</v>
      </c>
      <c r="L40" s="37">
        <v>0.88180933224289348</v>
      </c>
      <c r="M40" s="37">
        <v>0.91745080442789961</v>
      </c>
      <c r="N40" s="37">
        <v>0.96434347741279114</v>
      </c>
      <c r="O40" s="37">
        <v>0.97709995946566441</v>
      </c>
      <c r="P40" s="37">
        <v>0.99681324422415629</v>
      </c>
      <c r="Q40" s="37">
        <v>1.0273841314662093</v>
      </c>
      <c r="R40" s="37">
        <v>1.0313905602589231</v>
      </c>
      <c r="S40" s="37">
        <v>1.0110015841199358</v>
      </c>
      <c r="T40" s="37">
        <v>1</v>
      </c>
      <c r="U40" s="37">
        <v>1.0223235921045899</v>
      </c>
      <c r="V40" s="37">
        <v>1.0256274987826317</v>
      </c>
      <c r="W40" s="37">
        <v>1.0164196921668447</v>
      </c>
      <c r="X40" s="37">
        <v>1.0035592164432592</v>
      </c>
    </row>
    <row r="41" spans="1:24" x14ac:dyDescent="0.15">
      <c r="A41" s="4">
        <v>39</v>
      </c>
      <c r="B41" s="6" t="s">
        <v>81</v>
      </c>
      <c r="C41" s="37">
        <v>2.2328371425562192</v>
      </c>
      <c r="D41" s="37">
        <v>2.0310278605569048</v>
      </c>
      <c r="E41" s="37">
        <v>1.7960593286561988</v>
      </c>
      <c r="F41" s="37">
        <v>1.61114015368619</v>
      </c>
      <c r="G41" s="37">
        <v>1.5588862015225633</v>
      </c>
      <c r="H41" s="37">
        <v>1.4070976541046998</v>
      </c>
      <c r="I41" s="37">
        <v>1.3651231822252203</v>
      </c>
      <c r="J41" s="37">
        <v>1.2094804078840085</v>
      </c>
      <c r="K41" s="37">
        <v>1.165195663535769</v>
      </c>
      <c r="L41" s="37">
        <v>1.0269376213490546</v>
      </c>
      <c r="M41" s="37">
        <v>1.0049318571755004</v>
      </c>
      <c r="N41" s="37">
        <v>1.0542528244520049</v>
      </c>
      <c r="O41" s="37">
        <v>1.0598606248276077</v>
      </c>
      <c r="P41" s="37">
        <v>1.0289932581146652</v>
      </c>
      <c r="Q41" s="37">
        <v>1.0945549837253592</v>
      </c>
      <c r="R41" s="37">
        <v>1.0727025410974136</v>
      </c>
      <c r="S41" s="37">
        <v>0.98434897617881589</v>
      </c>
      <c r="T41" s="37">
        <v>1</v>
      </c>
      <c r="U41" s="37">
        <v>1.0597131078909052</v>
      </c>
      <c r="V41" s="37">
        <v>1.0359949147838527</v>
      </c>
      <c r="W41" s="37">
        <v>1.0431900108591401</v>
      </c>
      <c r="X41" s="37">
        <v>1.0440827920032751</v>
      </c>
    </row>
    <row r="42" spans="1:24" x14ac:dyDescent="0.15">
      <c r="A42" s="4">
        <v>40</v>
      </c>
      <c r="B42" s="6" t="s">
        <v>82</v>
      </c>
      <c r="C42" s="37">
        <v>0.49408455719090549</v>
      </c>
      <c r="D42" s="37">
        <v>0.56071749255683501</v>
      </c>
      <c r="E42" s="37">
        <v>0.59926815901018282</v>
      </c>
      <c r="F42" s="37">
        <v>0.62319637802566252</v>
      </c>
      <c r="G42" s="37">
        <v>0.65798686273592044</v>
      </c>
      <c r="H42" s="37">
        <v>0.67313728253241945</v>
      </c>
      <c r="I42" s="37">
        <v>0.77733951739112217</v>
      </c>
      <c r="J42" s="37">
        <v>0.86995730667537996</v>
      </c>
      <c r="K42" s="37">
        <v>0.83400055146706775</v>
      </c>
      <c r="L42" s="37">
        <v>0.82190772021613223</v>
      </c>
      <c r="M42" s="37">
        <v>0.87388014740210296</v>
      </c>
      <c r="N42" s="37">
        <v>0.90503937650119648</v>
      </c>
      <c r="O42" s="37">
        <v>0.95790280250567128</v>
      </c>
      <c r="P42" s="37">
        <v>1.0113473514904405</v>
      </c>
      <c r="Q42" s="37">
        <v>1.0852498987187149</v>
      </c>
      <c r="R42" s="37">
        <v>1.0462058278240609</v>
      </c>
      <c r="S42" s="37">
        <v>0.99903262570622542</v>
      </c>
      <c r="T42" s="37">
        <v>1</v>
      </c>
      <c r="U42" s="37">
        <v>0.98221595451487942</v>
      </c>
      <c r="V42" s="37">
        <v>0.92617553458014157</v>
      </c>
      <c r="W42" s="37">
        <v>0.91140977945989543</v>
      </c>
      <c r="X42" s="37">
        <v>0.92193895868259612</v>
      </c>
    </row>
    <row r="43" spans="1:24" x14ac:dyDescent="0.15">
      <c r="A43" s="4">
        <v>41</v>
      </c>
      <c r="B43" s="6" t="s">
        <v>83</v>
      </c>
      <c r="C43" s="37">
        <v>0.58589257106009951</v>
      </c>
      <c r="D43" s="37">
        <v>0.62720036110305255</v>
      </c>
      <c r="E43" s="37">
        <v>0.69210443736601912</v>
      </c>
      <c r="F43" s="37">
        <v>0.7561449879702894</v>
      </c>
      <c r="G43" s="37">
        <v>0.80834079831196437</v>
      </c>
      <c r="H43" s="37">
        <v>0.84144589032667949</v>
      </c>
      <c r="I43" s="37">
        <v>0.89422177135089087</v>
      </c>
      <c r="J43" s="37">
        <v>0.92134112203688001</v>
      </c>
      <c r="K43" s="37">
        <v>0.9226081140507455</v>
      </c>
      <c r="L43" s="37">
        <v>0.91432068834056157</v>
      </c>
      <c r="M43" s="37">
        <v>0.91412139067515352</v>
      </c>
      <c r="N43" s="37">
        <v>0.93134393674064908</v>
      </c>
      <c r="O43" s="37">
        <v>0.98588816135252422</v>
      </c>
      <c r="P43" s="37">
        <v>1.0434386169477801</v>
      </c>
      <c r="Q43" s="37">
        <v>1.0714670722308632</v>
      </c>
      <c r="R43" s="37">
        <v>1.0366336717025466</v>
      </c>
      <c r="S43" s="37">
        <v>1.0128789549403088</v>
      </c>
      <c r="T43" s="37">
        <v>1</v>
      </c>
      <c r="U43" s="37">
        <v>0.99289357229197539</v>
      </c>
      <c r="V43" s="37">
        <v>0.97107421482294587</v>
      </c>
      <c r="W43" s="37">
        <v>0.95083452251236378</v>
      </c>
      <c r="X43" s="37">
        <v>0.94600530756457868</v>
      </c>
    </row>
    <row r="44" spans="1:24" x14ac:dyDescent="0.15">
      <c r="A44" s="4">
        <v>42</v>
      </c>
      <c r="B44" s="6" t="s">
        <v>84</v>
      </c>
      <c r="C44" s="37">
        <v>0.53412876048875313</v>
      </c>
      <c r="D44" s="37">
        <v>0.5806154333769844</v>
      </c>
      <c r="E44" s="37">
        <v>0.6279161585100882</v>
      </c>
      <c r="F44" s="37">
        <v>0.68362652920633793</v>
      </c>
      <c r="G44" s="37">
        <v>0.7277484187390354</v>
      </c>
      <c r="H44" s="37">
        <v>0.76207658829816649</v>
      </c>
      <c r="I44" s="37">
        <v>0.80903842294630668</v>
      </c>
      <c r="J44" s="37">
        <v>0.83950825866720846</v>
      </c>
      <c r="K44" s="37">
        <v>0.84671250831599643</v>
      </c>
      <c r="L44" s="37">
        <v>0.8743057967684339</v>
      </c>
      <c r="M44" s="37">
        <v>0.89368172199161289</v>
      </c>
      <c r="N44" s="37">
        <v>0.94184749788136879</v>
      </c>
      <c r="O44" s="37">
        <v>0.96534282522533499</v>
      </c>
      <c r="P44" s="37">
        <v>0.99793894778937209</v>
      </c>
      <c r="Q44" s="37">
        <v>1.0290336947335246</v>
      </c>
      <c r="R44" s="37">
        <v>1.0005728540373571</v>
      </c>
      <c r="S44" s="37">
        <v>0.98412378812658974</v>
      </c>
      <c r="T44" s="37">
        <v>1</v>
      </c>
      <c r="U44" s="37">
        <v>1.0176626521597958</v>
      </c>
      <c r="V44" s="37">
        <v>1.0248575715077888</v>
      </c>
      <c r="W44" s="37">
        <v>1.0577988418674868</v>
      </c>
      <c r="X44" s="37">
        <v>1.0996370583366035</v>
      </c>
    </row>
    <row r="45" spans="1:24" x14ac:dyDescent="0.15">
      <c r="A45" s="4">
        <v>43</v>
      </c>
      <c r="B45" s="6" t="s">
        <v>85</v>
      </c>
      <c r="C45" s="37">
        <v>1.1992029267466751</v>
      </c>
      <c r="D45" s="37">
        <v>1.2305442564316866</v>
      </c>
      <c r="E45" s="37">
        <v>1.2667035004344638</v>
      </c>
      <c r="F45" s="37">
        <v>1.3248563818875891</v>
      </c>
      <c r="G45" s="37">
        <v>1.3687535008451153</v>
      </c>
      <c r="H45" s="37">
        <v>1.3668995811610072</v>
      </c>
      <c r="I45" s="37">
        <v>1.4054357560009445</v>
      </c>
      <c r="J45" s="37">
        <v>1.4459931712314729</v>
      </c>
      <c r="K45" s="37">
        <v>1.3886083016048216</v>
      </c>
      <c r="L45" s="37">
        <v>1.318507601265777</v>
      </c>
      <c r="M45" s="37">
        <v>1.2740064648042493</v>
      </c>
      <c r="N45" s="37">
        <v>1.2247899444220343</v>
      </c>
      <c r="O45" s="37">
        <v>1.1981790453294925</v>
      </c>
      <c r="P45" s="37">
        <v>1.1802124317869171</v>
      </c>
      <c r="Q45" s="37">
        <v>1.1472212301564948</v>
      </c>
      <c r="R45" s="37">
        <v>1.0768833810820766</v>
      </c>
      <c r="S45" s="37">
        <v>1.0381198305700055</v>
      </c>
      <c r="T45" s="37">
        <v>1</v>
      </c>
      <c r="U45" s="37">
        <v>0.95774815337246499</v>
      </c>
      <c r="V45" s="37">
        <v>0.91871336347364452</v>
      </c>
      <c r="W45" s="37">
        <v>0.8976351677411768</v>
      </c>
      <c r="X45" s="37">
        <v>0.89495141932084032</v>
      </c>
    </row>
    <row r="46" spans="1:24" x14ac:dyDescent="0.15">
      <c r="A46" s="4">
        <v>44</v>
      </c>
      <c r="B46" s="6" t="s">
        <v>86</v>
      </c>
      <c r="C46" s="37">
        <v>0.72318553586021628</v>
      </c>
      <c r="D46" s="37">
        <v>0.70455527123989026</v>
      </c>
      <c r="E46" s="37">
        <v>0.7214468227149049</v>
      </c>
      <c r="F46" s="37">
        <v>0.74959080207616413</v>
      </c>
      <c r="G46" s="37">
        <v>0.79029445253350072</v>
      </c>
      <c r="H46" s="37">
        <v>0.81580395673076656</v>
      </c>
      <c r="I46" s="37">
        <v>0.87061499998347947</v>
      </c>
      <c r="J46" s="37">
        <v>0.92467640048650179</v>
      </c>
      <c r="K46" s="37">
        <v>0.96792618068436331</v>
      </c>
      <c r="L46" s="37">
        <v>0.98044563153811748</v>
      </c>
      <c r="M46" s="37">
        <v>1.0328972907774527</v>
      </c>
      <c r="N46" s="37">
        <v>1.0815460214379722</v>
      </c>
      <c r="O46" s="37">
        <v>1.1341160239276358</v>
      </c>
      <c r="P46" s="37">
        <v>1.1576269085672906</v>
      </c>
      <c r="Q46" s="37">
        <v>1.1290743446448166</v>
      </c>
      <c r="R46" s="37">
        <v>1.0676902384828848</v>
      </c>
      <c r="S46" s="37">
        <v>1.0289384770778853</v>
      </c>
      <c r="T46" s="37">
        <v>1</v>
      </c>
      <c r="U46" s="37">
        <v>0.96020854395858402</v>
      </c>
      <c r="V46" s="37">
        <v>0.93561117469431498</v>
      </c>
      <c r="W46" s="37">
        <v>0.90131693136892865</v>
      </c>
      <c r="X46" s="37">
        <v>0.87486483538695248</v>
      </c>
    </row>
    <row r="47" spans="1:24" x14ac:dyDescent="0.15">
      <c r="A47" s="4">
        <v>45</v>
      </c>
      <c r="B47" s="6" t="s">
        <v>87</v>
      </c>
      <c r="C47" s="37">
        <v>0.52790505362540308</v>
      </c>
      <c r="D47" s="37">
        <v>0.62562921377278269</v>
      </c>
      <c r="E47" s="37">
        <v>0.76968646299503873</v>
      </c>
      <c r="F47" s="37">
        <v>0.84827807820873724</v>
      </c>
      <c r="G47" s="37">
        <v>0.85962878490770167</v>
      </c>
      <c r="H47" s="37">
        <v>0.89249661768121713</v>
      </c>
      <c r="I47" s="37">
        <v>0.92293617131504591</v>
      </c>
      <c r="J47" s="37">
        <v>0.93697133804715627</v>
      </c>
      <c r="K47" s="37">
        <v>0.87545572601011445</v>
      </c>
      <c r="L47" s="37">
        <v>0.85842804360589231</v>
      </c>
      <c r="M47" s="37">
        <v>0.87269356310643909</v>
      </c>
      <c r="N47" s="37">
        <v>0.90258538031063429</v>
      </c>
      <c r="O47" s="37">
        <v>0.90588904129222625</v>
      </c>
      <c r="P47" s="37">
        <v>1.0063340623851842</v>
      </c>
      <c r="Q47" s="37">
        <v>1.0035498907562648</v>
      </c>
      <c r="R47" s="37">
        <v>0.98193114146374094</v>
      </c>
      <c r="S47" s="37">
        <v>0.99219882637018031</v>
      </c>
      <c r="T47" s="37">
        <v>1</v>
      </c>
      <c r="U47" s="37">
        <v>1.0010950241135361</v>
      </c>
      <c r="V47" s="37">
        <v>0.9947790247583741</v>
      </c>
      <c r="W47" s="37">
        <v>0.98993183699444665</v>
      </c>
      <c r="X47" s="37">
        <v>1.0367725495935955</v>
      </c>
    </row>
    <row r="48" spans="1:24" x14ac:dyDescent="0.15">
      <c r="A48" s="4">
        <v>46</v>
      </c>
      <c r="B48" s="6" t="s">
        <v>88</v>
      </c>
      <c r="C48" s="37">
        <v>0.39925001561335488</v>
      </c>
      <c r="D48" s="37">
        <v>0.4184853097053518</v>
      </c>
      <c r="E48" s="37">
        <v>0.46016945047272689</v>
      </c>
      <c r="F48" s="37">
        <v>0.55900520203474646</v>
      </c>
      <c r="G48" s="37">
        <v>0.618712984776005</v>
      </c>
      <c r="H48" s="37">
        <v>0.68373395656225466</v>
      </c>
      <c r="I48" s="37">
        <v>0.75614086304996597</v>
      </c>
      <c r="J48" s="37">
        <v>0.79585907899700536</v>
      </c>
      <c r="K48" s="37">
        <v>0.78542534797635333</v>
      </c>
      <c r="L48" s="37">
        <v>0.88619125647248598</v>
      </c>
      <c r="M48" s="37">
        <v>0.99078540273169879</v>
      </c>
      <c r="N48" s="37">
        <v>1.0825211980821272</v>
      </c>
      <c r="O48" s="37">
        <v>1.1060862297277163</v>
      </c>
      <c r="P48" s="37">
        <v>1.0685505434711835</v>
      </c>
      <c r="Q48" s="37">
        <v>1.0869235305003138</v>
      </c>
      <c r="R48" s="37">
        <v>1.0467301764108252</v>
      </c>
      <c r="S48" s="37">
        <v>1.0299807694308551</v>
      </c>
      <c r="T48" s="37">
        <v>1</v>
      </c>
      <c r="U48" s="37">
        <v>1.0457963804674217</v>
      </c>
      <c r="V48" s="37">
        <v>0.98019161118727871</v>
      </c>
      <c r="W48" s="37">
        <v>1.100160336103075</v>
      </c>
      <c r="X48" s="37">
        <v>1.2145420198571657</v>
      </c>
    </row>
    <row r="49" spans="1:24" x14ac:dyDescent="0.15">
      <c r="A49" s="4">
        <v>47</v>
      </c>
      <c r="B49" s="6" t="s">
        <v>89</v>
      </c>
      <c r="C49" s="37">
        <v>0.70418811325721065</v>
      </c>
      <c r="D49" s="37">
        <v>0.74934666775715109</v>
      </c>
      <c r="E49" s="37">
        <v>0.78957842905049724</v>
      </c>
      <c r="F49" s="37">
        <v>0.81182427193344975</v>
      </c>
      <c r="G49" s="37">
        <v>0.85666093529294129</v>
      </c>
      <c r="H49" s="37">
        <v>0.88087934609879381</v>
      </c>
      <c r="I49" s="37">
        <v>0.9094513373423827</v>
      </c>
      <c r="J49" s="37">
        <v>0.95849263491071768</v>
      </c>
      <c r="K49" s="37">
        <v>0.9892979373097176</v>
      </c>
      <c r="L49" s="37">
        <v>0.96369218291391801</v>
      </c>
      <c r="M49" s="37">
        <v>0.95708688033608114</v>
      </c>
      <c r="N49" s="37">
        <v>0.96537335703281923</v>
      </c>
      <c r="O49" s="37">
        <v>0.99543133686169938</v>
      </c>
      <c r="P49" s="37">
        <v>1.0469033478033656</v>
      </c>
      <c r="Q49" s="37">
        <v>1.0536553773040969</v>
      </c>
      <c r="R49" s="37">
        <v>1.0389133906224284</v>
      </c>
      <c r="S49" s="37">
        <v>1.0089973128224077</v>
      </c>
      <c r="T49" s="37">
        <v>1</v>
      </c>
      <c r="U49" s="37">
        <v>0.95257162169856879</v>
      </c>
      <c r="V49" s="37">
        <v>0.94913147002731069</v>
      </c>
      <c r="W49" s="37">
        <v>0.86753355815717337</v>
      </c>
      <c r="X49" s="37">
        <v>0.79545052166982666</v>
      </c>
    </row>
    <row r="50" spans="1:24" x14ac:dyDescent="0.15">
      <c r="A50" s="4">
        <v>48</v>
      </c>
      <c r="B50" s="6" t="s">
        <v>90</v>
      </c>
      <c r="C50" s="37">
        <v>0.95008541498503174</v>
      </c>
      <c r="D50" s="37">
        <v>0.9822700013574539</v>
      </c>
      <c r="E50" s="37">
        <v>1.0281999884806097</v>
      </c>
      <c r="F50" s="37">
        <v>1.0664150990261332</v>
      </c>
      <c r="G50" s="37">
        <v>1.0959883401661206</v>
      </c>
      <c r="H50" s="37">
        <v>1.1086033700051394</v>
      </c>
      <c r="I50" s="37">
        <v>1.1287696878260536</v>
      </c>
      <c r="J50" s="37">
        <v>1.1535629420375098</v>
      </c>
      <c r="K50" s="37">
        <v>1.1384853648340594</v>
      </c>
      <c r="L50" s="37">
        <v>1.1155656180282951</v>
      </c>
      <c r="M50" s="37">
        <v>1.1038094849919071</v>
      </c>
      <c r="N50" s="37">
        <v>1.1068914439012205</v>
      </c>
      <c r="O50" s="37">
        <v>1.1032663361175463</v>
      </c>
      <c r="P50" s="37">
        <v>1.1063658556569185</v>
      </c>
      <c r="Q50" s="37">
        <v>1.1022416272235156</v>
      </c>
      <c r="R50" s="37">
        <v>1.0659007846353346</v>
      </c>
      <c r="S50" s="37">
        <v>1.0347586443968639</v>
      </c>
      <c r="T50" s="37">
        <v>1</v>
      </c>
      <c r="U50" s="37">
        <v>0.97816271365788277</v>
      </c>
      <c r="V50" s="37">
        <v>0.95365148960106028</v>
      </c>
      <c r="W50" s="37">
        <v>0.93449695531460863</v>
      </c>
      <c r="X50" s="37">
        <v>0.92283060359942337</v>
      </c>
    </row>
    <row r="51" spans="1:24" x14ac:dyDescent="0.15">
      <c r="A51" s="4">
        <v>49</v>
      </c>
      <c r="B51" s="6" t="s">
        <v>91</v>
      </c>
      <c r="C51" s="37">
        <v>0.93909677759004384</v>
      </c>
      <c r="D51" s="37">
        <v>0.94091296039967054</v>
      </c>
      <c r="E51" s="37">
        <v>0.96657024711223505</v>
      </c>
      <c r="F51" s="37">
        <v>1.0017805571802552</v>
      </c>
      <c r="G51" s="37">
        <v>1.0373391133373251</v>
      </c>
      <c r="H51" s="37">
        <v>1.0599733518395389</v>
      </c>
      <c r="I51" s="37">
        <v>1.06869786362272</v>
      </c>
      <c r="J51" s="37">
        <v>1.0897947088183464</v>
      </c>
      <c r="K51" s="37">
        <v>1.1297193779987256</v>
      </c>
      <c r="L51" s="37">
        <v>1.1701109924161157</v>
      </c>
      <c r="M51" s="37">
        <v>1.1762539884532359</v>
      </c>
      <c r="N51" s="37">
        <v>1.2255433774271338</v>
      </c>
      <c r="O51" s="37">
        <v>1.2503641542805113</v>
      </c>
      <c r="P51" s="37">
        <v>1.1837778004457022</v>
      </c>
      <c r="Q51" s="37">
        <v>1.1376819438124095</v>
      </c>
      <c r="R51" s="37">
        <v>1.0579704820195095</v>
      </c>
      <c r="S51" s="37">
        <v>0.97278025943455315</v>
      </c>
      <c r="T51" s="37">
        <v>1</v>
      </c>
      <c r="U51" s="37">
        <v>0.95522512026172357</v>
      </c>
      <c r="V51" s="37">
        <v>0.91544577140076566</v>
      </c>
      <c r="W51" s="37">
        <v>0.87409648647483096</v>
      </c>
      <c r="X51" s="37">
        <v>0.84689913631655811</v>
      </c>
    </row>
    <row r="52" spans="1:24" x14ac:dyDescent="0.15">
      <c r="A52" s="4">
        <v>50</v>
      </c>
      <c r="B52" s="6" t="s">
        <v>92</v>
      </c>
      <c r="C52" s="37">
        <v>0.60273393553158228</v>
      </c>
      <c r="D52" s="37">
        <v>0.59529740406136622</v>
      </c>
      <c r="E52" s="37">
        <v>0.60364313517306689</v>
      </c>
      <c r="F52" s="37">
        <v>0.6338162170747027</v>
      </c>
      <c r="G52" s="37">
        <v>0.67104656054487999</v>
      </c>
      <c r="H52" s="37">
        <v>0.67159963824430757</v>
      </c>
      <c r="I52" s="37">
        <v>0.67090164455478851</v>
      </c>
      <c r="J52" s="37">
        <v>0.68646272028886468</v>
      </c>
      <c r="K52" s="37">
        <v>0.67244816153919973</v>
      </c>
      <c r="L52" s="37">
        <v>0.68799728979488228</v>
      </c>
      <c r="M52" s="37">
        <v>0.71135011132250392</v>
      </c>
      <c r="N52" s="37">
        <v>0.7693454039733455</v>
      </c>
      <c r="O52" s="37">
        <v>0.81187418304353731</v>
      </c>
      <c r="P52" s="37">
        <v>0.93516022158576584</v>
      </c>
      <c r="Q52" s="37">
        <v>1.0189774039295205</v>
      </c>
      <c r="R52" s="37">
        <v>1.0329639078659185</v>
      </c>
      <c r="S52" s="37">
        <v>1.0390167515083597</v>
      </c>
      <c r="T52" s="37">
        <v>1</v>
      </c>
      <c r="U52" s="37">
        <v>1.0344468958036996</v>
      </c>
      <c r="V52" s="37">
        <v>1.083739708893138</v>
      </c>
      <c r="W52" s="37">
        <v>1.1586027006431894</v>
      </c>
      <c r="X52" s="37">
        <v>1.2511013051180191</v>
      </c>
    </row>
    <row r="53" spans="1:24" x14ac:dyDescent="0.15">
      <c r="A53" s="4">
        <v>51</v>
      </c>
      <c r="B53" s="6" t="s">
        <v>93</v>
      </c>
      <c r="C53" s="37">
        <v>0.97446819639559146</v>
      </c>
      <c r="D53" s="37">
        <v>0.92324766013880033</v>
      </c>
      <c r="E53" s="37">
        <v>0.89391381627280186</v>
      </c>
      <c r="F53" s="37">
        <v>0.88876484444310844</v>
      </c>
      <c r="G53" s="37">
        <v>0.89926870290582184</v>
      </c>
      <c r="H53" s="37">
        <v>0.9171038687533819</v>
      </c>
      <c r="I53" s="37">
        <v>0.91949761553081444</v>
      </c>
      <c r="J53" s="37">
        <v>0.92212940852118541</v>
      </c>
      <c r="K53" s="37">
        <v>0.95095812086478493</v>
      </c>
      <c r="L53" s="37">
        <v>0.97917515729330151</v>
      </c>
      <c r="M53" s="37">
        <v>0.98433294964145723</v>
      </c>
      <c r="N53" s="37">
        <v>1.005733537827896</v>
      </c>
      <c r="O53" s="37">
        <v>1.0410037145761595</v>
      </c>
      <c r="P53" s="37">
        <v>1.1032131650965067</v>
      </c>
      <c r="Q53" s="37">
        <v>1.1229855397390205</v>
      </c>
      <c r="R53" s="37">
        <v>1.0814344184647227</v>
      </c>
      <c r="S53" s="37">
        <v>1.0383183436345103</v>
      </c>
      <c r="T53" s="37">
        <v>1</v>
      </c>
      <c r="U53" s="37">
        <v>0.96132722591176445</v>
      </c>
      <c r="V53" s="37">
        <v>0.94602547637025136</v>
      </c>
      <c r="W53" s="37">
        <v>0.95103964744170755</v>
      </c>
      <c r="X53" s="37">
        <v>0.97830141953783611</v>
      </c>
    </row>
    <row r="54" spans="1:24" x14ac:dyDescent="0.15">
      <c r="A54" s="4">
        <v>52</v>
      </c>
      <c r="B54" s="6" t="s">
        <v>94</v>
      </c>
      <c r="C54" s="37">
        <v>0.97176079414659056</v>
      </c>
      <c r="D54" s="37">
        <v>0.96435634229260347</v>
      </c>
      <c r="E54" s="37">
        <v>0.99785294905833977</v>
      </c>
      <c r="F54" s="37">
        <v>1.0661329434697706</v>
      </c>
      <c r="G54" s="37">
        <v>1.0973245499682742</v>
      </c>
      <c r="H54" s="37">
        <v>1.0967056944555535</v>
      </c>
      <c r="I54" s="37">
        <v>1.0971903854233904</v>
      </c>
      <c r="J54" s="37">
        <v>1.10426624929326</v>
      </c>
      <c r="K54" s="37">
        <v>1.0883182624136907</v>
      </c>
      <c r="L54" s="37">
        <v>1.085871272378808</v>
      </c>
      <c r="M54" s="37">
        <v>1.0507250360904801</v>
      </c>
      <c r="N54" s="37">
        <v>1.0877875741911918</v>
      </c>
      <c r="O54" s="37">
        <v>1.084201240980089</v>
      </c>
      <c r="P54" s="37">
        <v>1.0957379273437864</v>
      </c>
      <c r="Q54" s="37">
        <v>1.0627228986521915</v>
      </c>
      <c r="R54" s="37">
        <v>1.0302086472193344</v>
      </c>
      <c r="S54" s="37">
        <v>1.0300336566053256</v>
      </c>
      <c r="T54" s="37">
        <v>1</v>
      </c>
      <c r="U54" s="37">
        <v>0.97043872664349196</v>
      </c>
      <c r="V54" s="37">
        <v>0.96084678093990683</v>
      </c>
      <c r="W54" s="37">
        <v>0.95220660148022751</v>
      </c>
      <c r="X54" s="37">
        <v>0.93628555669560209</v>
      </c>
    </row>
    <row r="55" spans="1:24" x14ac:dyDescent="0.15">
      <c r="A55" s="4">
        <v>53</v>
      </c>
      <c r="B55" s="6" t="s">
        <v>95</v>
      </c>
      <c r="C55" s="37">
        <v>1.1195757990243376</v>
      </c>
      <c r="D55" s="37">
        <v>1.1392671815577462</v>
      </c>
      <c r="E55" s="37">
        <v>1.1509964678134443</v>
      </c>
      <c r="F55" s="37">
        <v>1.1657384204784691</v>
      </c>
      <c r="G55" s="37">
        <v>1.1365959786331439</v>
      </c>
      <c r="H55" s="37">
        <v>1.0725457534673453</v>
      </c>
      <c r="I55" s="37">
        <v>1.0307611388910496</v>
      </c>
      <c r="J55" s="37">
        <v>0.99283911296981142</v>
      </c>
      <c r="K55" s="37">
        <v>0.93966557806149831</v>
      </c>
      <c r="L55" s="37">
        <v>0.90321267147789741</v>
      </c>
      <c r="M55" s="37">
        <v>0.89349109285095574</v>
      </c>
      <c r="N55" s="37">
        <v>0.92929792097983022</v>
      </c>
      <c r="O55" s="37">
        <v>0.94183234093135237</v>
      </c>
      <c r="P55" s="37">
        <v>1.0177329703073554</v>
      </c>
      <c r="Q55" s="37">
        <v>1.0377427788418829</v>
      </c>
      <c r="R55" s="37">
        <v>0.99046237416185878</v>
      </c>
      <c r="S55" s="37">
        <v>0.97872599415302541</v>
      </c>
      <c r="T55" s="37">
        <v>1</v>
      </c>
      <c r="U55" s="37">
        <v>1.0155913155605454</v>
      </c>
      <c r="V55" s="37">
        <v>1.0601661465334289</v>
      </c>
      <c r="W55" s="37">
        <v>1.1050012214215279</v>
      </c>
      <c r="X55" s="37">
        <v>1.1779408672421474</v>
      </c>
    </row>
    <row r="56" spans="1:24" x14ac:dyDescent="0.15">
      <c r="A56" s="4">
        <v>54</v>
      </c>
      <c r="B56" s="6" t="s">
        <v>96</v>
      </c>
      <c r="C56" s="37">
        <v>0.8932032191577951</v>
      </c>
      <c r="D56" s="37">
        <v>0.89368002404450575</v>
      </c>
      <c r="E56" s="37">
        <v>0.93477830246607529</v>
      </c>
      <c r="F56" s="37">
        <v>0.96535206853802724</v>
      </c>
      <c r="G56" s="37">
        <v>0.98858628467196974</v>
      </c>
      <c r="H56" s="37">
        <v>0.97008046898971179</v>
      </c>
      <c r="I56" s="37">
        <v>0.94809766264044515</v>
      </c>
      <c r="J56" s="37">
        <v>0.95953184773021194</v>
      </c>
      <c r="K56" s="37">
        <v>0.92511697855656716</v>
      </c>
      <c r="L56" s="37">
        <v>0.9269170425095612</v>
      </c>
      <c r="M56" s="37">
        <v>0.90523491941876266</v>
      </c>
      <c r="N56" s="37">
        <v>0.93693753366611443</v>
      </c>
      <c r="O56" s="37">
        <v>0.95162023808202567</v>
      </c>
      <c r="P56" s="37">
        <v>0.98671799414981221</v>
      </c>
      <c r="Q56" s="37">
        <v>0.98986424913931015</v>
      </c>
      <c r="R56" s="37">
        <v>0.97686008694381887</v>
      </c>
      <c r="S56" s="37">
        <v>0.99583435810325716</v>
      </c>
      <c r="T56" s="37">
        <v>1</v>
      </c>
      <c r="U56" s="37">
        <v>1.0163485726677226</v>
      </c>
      <c r="V56" s="37">
        <v>1.0885121064524566</v>
      </c>
      <c r="W56" s="37">
        <v>1.1466306229854673</v>
      </c>
      <c r="X56" s="37">
        <v>1.2573912975492993</v>
      </c>
    </row>
    <row r="57" spans="1:24" x14ac:dyDescent="0.15">
      <c r="A57" s="4">
        <v>55</v>
      </c>
      <c r="B57" s="6" t="s">
        <v>97</v>
      </c>
      <c r="C57" s="37">
        <v>0.82649170271585626</v>
      </c>
      <c r="D57" s="37">
        <v>0.8209751148893818</v>
      </c>
      <c r="E57" s="37">
        <v>0.82657027331683286</v>
      </c>
      <c r="F57" s="37">
        <v>0.82994103614328829</v>
      </c>
      <c r="G57" s="37">
        <v>0.84328308426601006</v>
      </c>
      <c r="H57" s="37">
        <v>0.83150603792839406</v>
      </c>
      <c r="I57" s="37">
        <v>0.83038288743730448</v>
      </c>
      <c r="J57" s="37">
        <v>0.84899218554501954</v>
      </c>
      <c r="K57" s="37">
        <v>0.84075951693672568</v>
      </c>
      <c r="L57" s="37">
        <v>0.85885473206987217</v>
      </c>
      <c r="M57" s="37">
        <v>0.87680907520367146</v>
      </c>
      <c r="N57" s="37">
        <v>0.92492557958228117</v>
      </c>
      <c r="O57" s="37">
        <v>0.99363427781016023</v>
      </c>
      <c r="P57" s="37">
        <v>1.0510854433887906</v>
      </c>
      <c r="Q57" s="37">
        <v>1.0425319467866678</v>
      </c>
      <c r="R57" s="37">
        <v>1.0130306355881984</v>
      </c>
      <c r="S57" s="37">
        <v>1.0129035633706847</v>
      </c>
      <c r="T57" s="37">
        <v>1</v>
      </c>
      <c r="U57" s="37">
        <v>1.0168581942889994</v>
      </c>
      <c r="V57" s="37">
        <v>1.0321892748335648</v>
      </c>
      <c r="W57" s="37">
        <v>1.0352424030480309</v>
      </c>
      <c r="X57" s="37">
        <v>1.052567219124787</v>
      </c>
    </row>
    <row r="58" spans="1:24" x14ac:dyDescent="0.15">
      <c r="A58" s="4">
        <v>56</v>
      </c>
      <c r="B58" s="6" t="s">
        <v>98</v>
      </c>
      <c r="C58" s="37">
        <v>0.70347890994685403</v>
      </c>
      <c r="D58" s="37">
        <v>0.73655549721400526</v>
      </c>
      <c r="E58" s="37">
        <v>0.77174036925675171</v>
      </c>
      <c r="F58" s="37">
        <v>0.80076389080804977</v>
      </c>
      <c r="G58" s="37">
        <v>0.84691745710364941</v>
      </c>
      <c r="H58" s="37">
        <v>0.86076703931335985</v>
      </c>
      <c r="I58" s="37">
        <v>0.8707877157592544</v>
      </c>
      <c r="J58" s="37">
        <v>0.89234002118749101</v>
      </c>
      <c r="K58" s="37">
        <v>0.89801867990131667</v>
      </c>
      <c r="L58" s="37">
        <v>0.93957499372865139</v>
      </c>
      <c r="M58" s="37">
        <v>0.97637509808984646</v>
      </c>
      <c r="N58" s="37">
        <v>1.0202558625259399</v>
      </c>
      <c r="O58" s="37">
        <v>1.0579564376706403</v>
      </c>
      <c r="P58" s="37">
        <v>1.082193477896922</v>
      </c>
      <c r="Q58" s="37">
        <v>1.0751438826276078</v>
      </c>
      <c r="R58" s="37">
        <v>1.0403036977628466</v>
      </c>
      <c r="S58" s="37">
        <v>1.0219609872404871</v>
      </c>
      <c r="T58" s="37">
        <v>1</v>
      </c>
      <c r="U58" s="37">
        <v>0.98193706864584362</v>
      </c>
      <c r="V58" s="37">
        <v>0.97396171275700694</v>
      </c>
      <c r="W58" s="37">
        <v>0.96436569257698712</v>
      </c>
      <c r="X58" s="37">
        <v>0.9379998228686901</v>
      </c>
    </row>
    <row r="59" spans="1:24" x14ac:dyDescent="0.15">
      <c r="A59" s="4">
        <v>57</v>
      </c>
      <c r="B59" s="6" t="s">
        <v>99</v>
      </c>
      <c r="C59" s="37">
        <v>1.0121311226416132</v>
      </c>
      <c r="D59" s="37">
        <v>0.97782399374889051</v>
      </c>
      <c r="E59" s="37">
        <v>0.99167404616218247</v>
      </c>
      <c r="F59" s="37">
        <v>0.9831776443167396</v>
      </c>
      <c r="G59" s="37">
        <v>1.039028091517771</v>
      </c>
      <c r="H59" s="37">
        <v>1.0418938317237263</v>
      </c>
      <c r="I59" s="37">
        <v>0.98436290404487903</v>
      </c>
      <c r="J59" s="37">
        <v>0.93529105044843863</v>
      </c>
      <c r="K59" s="37">
        <v>0.90590592513480717</v>
      </c>
      <c r="L59" s="37">
        <v>0.88780385961236619</v>
      </c>
      <c r="M59" s="37">
        <v>0.89593615192682374</v>
      </c>
      <c r="N59" s="37">
        <v>0.92957050333984281</v>
      </c>
      <c r="O59" s="37">
        <v>0.94712607701096729</v>
      </c>
      <c r="P59" s="37">
        <v>1.0650058442386643</v>
      </c>
      <c r="Q59" s="37">
        <v>1.0259917748931591</v>
      </c>
      <c r="R59" s="37">
        <v>0.9970585489316599</v>
      </c>
      <c r="S59" s="37">
        <v>1.0051555912002124</v>
      </c>
      <c r="T59" s="37">
        <v>1</v>
      </c>
      <c r="U59" s="37">
        <v>0.95800974782302528</v>
      </c>
      <c r="V59" s="37">
        <v>1.0034837363039042</v>
      </c>
      <c r="W59" s="37">
        <v>1.0018920194338337</v>
      </c>
      <c r="X59" s="37">
        <v>1.0549617851392594</v>
      </c>
    </row>
    <row r="60" spans="1:24" x14ac:dyDescent="0.15">
      <c r="A60" s="4">
        <v>58</v>
      </c>
      <c r="B60" s="6" t="s">
        <v>100</v>
      </c>
      <c r="C60" s="37">
        <v>0.99116242794520826</v>
      </c>
      <c r="D60" s="37">
        <v>1.0105390138502346</v>
      </c>
      <c r="E60" s="37">
        <v>0.98816323909282577</v>
      </c>
      <c r="F60" s="37">
        <v>0.99368058546238403</v>
      </c>
      <c r="G60" s="37">
        <v>1.0876088066544016</v>
      </c>
      <c r="H60" s="37">
        <v>1.0970860892064753</v>
      </c>
      <c r="I60" s="37">
        <v>1.0522271570215493</v>
      </c>
      <c r="J60" s="37">
        <v>1.0350740661346245</v>
      </c>
      <c r="K60" s="37">
        <v>0.96698879540309446</v>
      </c>
      <c r="L60" s="37">
        <v>0.92691871978384388</v>
      </c>
      <c r="M60" s="37">
        <v>0.90399157134464014</v>
      </c>
      <c r="N60" s="37">
        <v>0.87107726759373216</v>
      </c>
      <c r="O60" s="37">
        <v>0.90207539708076012</v>
      </c>
      <c r="P60" s="37">
        <v>0.95893695118043598</v>
      </c>
      <c r="Q60" s="37">
        <v>1.0080673567341674</v>
      </c>
      <c r="R60" s="37">
        <v>1.0131576916467961</v>
      </c>
      <c r="S60" s="37">
        <v>1.0467848964864184</v>
      </c>
      <c r="T60" s="37">
        <v>1</v>
      </c>
      <c r="U60" s="37">
        <v>0.94438979383063493</v>
      </c>
      <c r="V60" s="37">
        <v>0.87835620222550137</v>
      </c>
      <c r="W60" s="37">
        <v>0.80853414565241832</v>
      </c>
      <c r="X60" s="37">
        <v>0.75516396513692718</v>
      </c>
    </row>
    <row r="61" spans="1:24" x14ac:dyDescent="0.15">
      <c r="A61" s="4">
        <v>59</v>
      </c>
      <c r="B61" s="6" t="s">
        <v>101</v>
      </c>
      <c r="C61" s="37">
        <v>0.76871624709712394</v>
      </c>
      <c r="D61" s="37">
        <v>0.75442937143213851</v>
      </c>
      <c r="E61" s="37">
        <v>0.78651070588173888</v>
      </c>
      <c r="F61" s="37">
        <v>0.82658857967464716</v>
      </c>
      <c r="G61" s="37">
        <v>0.87986517504337514</v>
      </c>
      <c r="H61" s="37">
        <v>0.89577359689085068</v>
      </c>
      <c r="I61" s="37">
        <v>0.89909337348377882</v>
      </c>
      <c r="J61" s="37">
        <v>0.94250096852042875</v>
      </c>
      <c r="K61" s="37">
        <v>0.93368282818331561</v>
      </c>
      <c r="L61" s="37">
        <v>0.97630584377834306</v>
      </c>
      <c r="M61" s="37">
        <v>0.97365270040706264</v>
      </c>
      <c r="N61" s="37">
        <v>1.0360251381201879</v>
      </c>
      <c r="O61" s="37">
        <v>1.0619848007729746</v>
      </c>
      <c r="P61" s="37">
        <v>1.0889338578038605</v>
      </c>
      <c r="Q61" s="37">
        <v>1.057074564754517</v>
      </c>
      <c r="R61" s="37">
        <v>1.0155132156025541</v>
      </c>
      <c r="S61" s="37">
        <v>0.99952989257675684</v>
      </c>
      <c r="T61" s="37">
        <v>1</v>
      </c>
      <c r="U61" s="37">
        <v>0.97894437435662285</v>
      </c>
      <c r="V61" s="37">
        <v>0.97747220966773529</v>
      </c>
      <c r="W61" s="37">
        <v>0.98277924232307001</v>
      </c>
      <c r="X61" s="37">
        <v>1.0025624387676175</v>
      </c>
    </row>
    <row r="62" spans="1:24" x14ac:dyDescent="0.15">
      <c r="A62" s="4">
        <v>60</v>
      </c>
      <c r="B62" s="6" t="s">
        <v>102</v>
      </c>
      <c r="C62" s="37">
        <v>0.93529061522932089</v>
      </c>
      <c r="D62" s="37">
        <v>0.98053849546197958</v>
      </c>
      <c r="E62" s="37">
        <v>1.0249030895258335</v>
      </c>
      <c r="F62" s="37">
        <v>1.0610807985460786</v>
      </c>
      <c r="G62" s="37">
        <v>1.0892071309738733</v>
      </c>
      <c r="H62" s="37">
        <v>1.1119618819311923</v>
      </c>
      <c r="I62" s="37">
        <v>1.1250923006500626</v>
      </c>
      <c r="J62" s="37">
        <v>1.1293401025967775</v>
      </c>
      <c r="K62" s="37">
        <v>1.1240446948001952</v>
      </c>
      <c r="L62" s="37">
        <v>1.1100623232993896</v>
      </c>
      <c r="M62" s="37">
        <v>1.0832949127811524</v>
      </c>
      <c r="N62" s="37">
        <v>1.0604241061862245</v>
      </c>
      <c r="O62" s="37">
        <v>1.0353699344234182</v>
      </c>
      <c r="P62" s="37">
        <v>1.0215092529679175</v>
      </c>
      <c r="Q62" s="37">
        <v>1.0176691602937431</v>
      </c>
      <c r="R62" s="37">
        <v>1.0116087328869015</v>
      </c>
      <c r="S62" s="37">
        <v>1.0066816030282597</v>
      </c>
      <c r="T62" s="37">
        <v>1</v>
      </c>
      <c r="U62" s="37">
        <v>0.9948782504497159</v>
      </c>
      <c r="V62" s="37">
        <v>0.9878294551754635</v>
      </c>
      <c r="W62" s="37">
        <v>0.98193410258857716</v>
      </c>
      <c r="X62" s="37">
        <v>0.98117861474613333</v>
      </c>
    </row>
    <row r="63" spans="1:24" x14ac:dyDescent="0.15">
      <c r="A63" s="4">
        <v>61</v>
      </c>
      <c r="B63" s="6" t="s">
        <v>103</v>
      </c>
      <c r="C63" s="37">
        <v>0.5950351643719084</v>
      </c>
      <c r="D63" s="37">
        <v>0.66271250914594604</v>
      </c>
      <c r="E63" s="37">
        <v>0.72734250003787904</v>
      </c>
      <c r="F63" s="37">
        <v>0.77723169637637124</v>
      </c>
      <c r="G63" s="37">
        <v>0.83135931244987349</v>
      </c>
      <c r="H63" s="37">
        <v>0.87528470782489221</v>
      </c>
      <c r="I63" s="37">
        <v>0.91486998128337504</v>
      </c>
      <c r="J63" s="37">
        <v>0.94613574780194953</v>
      </c>
      <c r="K63" s="37">
        <v>0.97212373845207001</v>
      </c>
      <c r="L63" s="37">
        <v>1.0011941433864937</v>
      </c>
      <c r="M63" s="37">
        <v>1.0098808325764699</v>
      </c>
      <c r="N63" s="37">
        <v>1.0169958321490786</v>
      </c>
      <c r="O63" s="37">
        <v>1.0161979124414742</v>
      </c>
      <c r="P63" s="37">
        <v>1.0071556924922567</v>
      </c>
      <c r="Q63" s="37">
        <v>1.0055627666593445</v>
      </c>
      <c r="R63" s="37">
        <v>1.0076135367177961</v>
      </c>
      <c r="S63" s="37">
        <v>1.0010648983581281</v>
      </c>
      <c r="T63" s="37">
        <v>1</v>
      </c>
      <c r="U63" s="37">
        <v>1.0036242907993169</v>
      </c>
      <c r="V63" s="37">
        <v>1.0205412294832659</v>
      </c>
      <c r="W63" s="37">
        <v>1.0238204727614275</v>
      </c>
      <c r="X63" s="37">
        <v>1.0322521172072434</v>
      </c>
    </row>
    <row r="64" spans="1:24" x14ac:dyDescent="0.15">
      <c r="A64" s="4">
        <v>62</v>
      </c>
      <c r="B64" s="6" t="s">
        <v>104</v>
      </c>
      <c r="C64" s="37">
        <v>0.87877364685796189</v>
      </c>
      <c r="D64" s="37">
        <v>0.90824821675369871</v>
      </c>
      <c r="E64" s="37">
        <v>0.94008526523834612</v>
      </c>
      <c r="F64" s="37">
        <v>0.96925617092066885</v>
      </c>
      <c r="G64" s="37">
        <v>1.0005612148448979</v>
      </c>
      <c r="H64" s="37">
        <v>1.0283695524158589</v>
      </c>
      <c r="I64" s="37">
        <v>1.0491242487696142</v>
      </c>
      <c r="J64" s="37">
        <v>1.0599288318471136</v>
      </c>
      <c r="K64" s="37">
        <v>1.0670786027579215</v>
      </c>
      <c r="L64" s="37">
        <v>1.0710838505473954</v>
      </c>
      <c r="M64" s="37">
        <v>1.0688806663112564</v>
      </c>
      <c r="N64" s="37">
        <v>1.0606930664777725</v>
      </c>
      <c r="O64" s="37">
        <v>1.0510778913654404</v>
      </c>
      <c r="P64" s="37">
        <v>1.0392746540784139</v>
      </c>
      <c r="Q64" s="37">
        <v>1.0282686487838868</v>
      </c>
      <c r="R64" s="37">
        <v>1.0188094878126936</v>
      </c>
      <c r="S64" s="37">
        <v>1.0086619110686599</v>
      </c>
      <c r="T64" s="37">
        <v>1</v>
      </c>
      <c r="U64" s="37">
        <v>0.99270680505939524</v>
      </c>
      <c r="V64" s="37">
        <v>0.98839259323567796</v>
      </c>
      <c r="W64" s="37">
        <v>0.98254644624503762</v>
      </c>
      <c r="X64" s="37">
        <v>0.97728127823214073</v>
      </c>
    </row>
    <row r="65" spans="1:24" x14ac:dyDescent="0.15">
      <c r="A65" s="4">
        <v>63</v>
      </c>
      <c r="B65" s="6" t="s">
        <v>105</v>
      </c>
      <c r="C65" s="37">
        <v>1.1331628757527241</v>
      </c>
      <c r="D65" s="37">
        <v>1.1370707939379292</v>
      </c>
      <c r="E65" s="37">
        <v>1.1428554478606638</v>
      </c>
      <c r="F65" s="37">
        <v>1.1439696030539297</v>
      </c>
      <c r="G65" s="37">
        <v>1.146687040661605</v>
      </c>
      <c r="H65" s="37">
        <v>1.1529958582184261</v>
      </c>
      <c r="I65" s="37">
        <v>1.1544646401562997</v>
      </c>
      <c r="J65" s="37">
        <v>1.1490782255581822</v>
      </c>
      <c r="K65" s="37">
        <v>1.1411584012238682</v>
      </c>
      <c r="L65" s="37">
        <v>1.1315300826161527</v>
      </c>
      <c r="M65" s="37">
        <v>1.1177252670711613</v>
      </c>
      <c r="N65" s="37">
        <v>1.1004545097696243</v>
      </c>
      <c r="O65" s="37">
        <v>1.0822873603766234</v>
      </c>
      <c r="P65" s="37">
        <v>1.0635794821861453</v>
      </c>
      <c r="Q65" s="37">
        <v>1.0470737485672199</v>
      </c>
      <c r="R65" s="37">
        <v>1.0311790922129973</v>
      </c>
      <c r="S65" s="37">
        <v>1.0149013240615088</v>
      </c>
      <c r="T65" s="37">
        <v>1</v>
      </c>
      <c r="U65" s="37">
        <v>0.98685136341642654</v>
      </c>
      <c r="V65" s="37">
        <v>0.97692802189817118</v>
      </c>
      <c r="W65" s="37">
        <v>0.96642364737232422</v>
      </c>
      <c r="X65" s="37">
        <v>0.95679875943902171</v>
      </c>
    </row>
    <row r="66" spans="1:24" x14ac:dyDescent="0.15">
      <c r="A66" s="4">
        <v>64</v>
      </c>
      <c r="B66" s="6" t="s">
        <v>106</v>
      </c>
      <c r="C66" s="37">
        <v>0.47880426254326552</v>
      </c>
      <c r="D66" s="37">
        <v>0.51474959440731827</v>
      </c>
      <c r="E66" s="37">
        <v>0.56768316611747371</v>
      </c>
      <c r="F66" s="37">
        <v>0.61991696392890772</v>
      </c>
      <c r="G66" s="37">
        <v>0.67988473335936328</v>
      </c>
      <c r="H66" s="37">
        <v>0.74331232486983911</v>
      </c>
      <c r="I66" s="37">
        <v>0.79787415896437774</v>
      </c>
      <c r="J66" s="37">
        <v>0.83941927227429458</v>
      </c>
      <c r="K66" s="37">
        <v>0.87662075544771112</v>
      </c>
      <c r="L66" s="37">
        <v>0.90868222564300227</v>
      </c>
      <c r="M66" s="37">
        <v>0.92848269220779434</v>
      </c>
      <c r="N66" s="37">
        <v>0.9387310762599983</v>
      </c>
      <c r="O66" s="37">
        <v>0.94855104377114852</v>
      </c>
      <c r="P66" s="37">
        <v>0.95547685851633868</v>
      </c>
      <c r="Q66" s="37">
        <v>0.96446986609741536</v>
      </c>
      <c r="R66" s="37">
        <v>0.97707217332048579</v>
      </c>
      <c r="S66" s="37">
        <v>0.98736505917949347</v>
      </c>
      <c r="T66" s="37">
        <v>1</v>
      </c>
      <c r="U66" s="37">
        <v>1.0124610128961251</v>
      </c>
      <c r="V66" s="37">
        <v>1.0284590526105224</v>
      </c>
      <c r="W66" s="37">
        <v>1.0385092344505336</v>
      </c>
      <c r="X66" s="37">
        <v>1.0471527027382419</v>
      </c>
    </row>
    <row r="67" spans="1:24" x14ac:dyDescent="0.15">
      <c r="A67" s="4">
        <v>65</v>
      </c>
      <c r="B67" s="6" t="s">
        <v>107</v>
      </c>
      <c r="C67" s="37">
        <v>0.7461715583225319</v>
      </c>
      <c r="D67" s="37">
        <v>0.70784984786780103</v>
      </c>
      <c r="E67" s="37">
        <v>0.70723452984164814</v>
      </c>
      <c r="F67" s="37">
        <v>0.71599491812989879</v>
      </c>
      <c r="G67" s="37">
        <v>0.72510167124881031</v>
      </c>
      <c r="H67" s="37">
        <v>0.73410817584750732</v>
      </c>
      <c r="I67" s="37">
        <v>0.74647682623588307</v>
      </c>
      <c r="J67" s="37">
        <v>0.78933698786090778</v>
      </c>
      <c r="K67" s="37">
        <v>0.84703364182284602</v>
      </c>
      <c r="L67" s="37">
        <v>0.87136252589989427</v>
      </c>
      <c r="M67" s="37">
        <v>0.87849169058140031</v>
      </c>
      <c r="N67" s="37">
        <v>0.88890072113077301</v>
      </c>
      <c r="O67" s="37">
        <v>0.89905824518913324</v>
      </c>
      <c r="P67" s="37">
        <v>0.90100046560037095</v>
      </c>
      <c r="Q67" s="37">
        <v>0.90754179221707765</v>
      </c>
      <c r="R67" s="37">
        <v>0.92939877595708675</v>
      </c>
      <c r="S67" s="37">
        <v>0.95555298245062525</v>
      </c>
      <c r="T67" s="37">
        <v>1</v>
      </c>
      <c r="U67" s="37">
        <v>1.0483796568121488</v>
      </c>
      <c r="V67" s="37">
        <v>1.1226005991191597</v>
      </c>
      <c r="W67" s="37">
        <v>1.1889211132837791</v>
      </c>
      <c r="X67" s="37">
        <v>1.2619809454581277</v>
      </c>
    </row>
    <row r="68" spans="1:24" x14ac:dyDescent="0.15">
      <c r="A68" s="4">
        <v>66</v>
      </c>
      <c r="B68" s="6" t="s">
        <v>108</v>
      </c>
      <c r="C68" s="37">
        <v>1.4910376387485018</v>
      </c>
      <c r="D68" s="37">
        <v>1.5436808119323759</v>
      </c>
      <c r="E68" s="37">
        <v>1.5736128000202378</v>
      </c>
      <c r="F68" s="37">
        <v>1.5679611998330121</v>
      </c>
      <c r="G68" s="37">
        <v>1.5223252625746988</v>
      </c>
      <c r="H68" s="37">
        <v>1.484693579941355</v>
      </c>
      <c r="I68" s="37">
        <v>1.4745569510183398</v>
      </c>
      <c r="J68" s="37">
        <v>1.4292864570804491</v>
      </c>
      <c r="K68" s="37">
        <v>1.369316525343812</v>
      </c>
      <c r="L68" s="37">
        <v>1.2810499977524019</v>
      </c>
      <c r="M68" s="37">
        <v>1.2077262410924714</v>
      </c>
      <c r="N68" s="37">
        <v>1.1586669143360737</v>
      </c>
      <c r="O68" s="37">
        <v>1.1053503215295259</v>
      </c>
      <c r="P68" s="37">
        <v>1.1123019399679765</v>
      </c>
      <c r="Q68" s="37">
        <v>1.0791740934508431</v>
      </c>
      <c r="R68" s="37">
        <v>1.028865045568043</v>
      </c>
      <c r="S68" s="37">
        <v>1.0199593188035998</v>
      </c>
      <c r="T68" s="37">
        <v>1</v>
      </c>
      <c r="U68" s="37">
        <v>0.98494144101609049</v>
      </c>
      <c r="V68" s="37">
        <v>1.0092901932255032</v>
      </c>
      <c r="W68" s="37">
        <v>1.0344708085560028</v>
      </c>
      <c r="X68" s="37">
        <v>1.0554067833613545</v>
      </c>
    </row>
    <row r="69" spans="1:24" x14ac:dyDescent="0.15">
      <c r="A69" s="4">
        <v>67</v>
      </c>
      <c r="B69" s="6" t="s">
        <v>109</v>
      </c>
      <c r="C69" s="37">
        <v>1.338103183846026</v>
      </c>
      <c r="D69" s="37">
        <v>1.4095584675446144</v>
      </c>
      <c r="E69" s="37">
        <v>1.4217420955993203</v>
      </c>
      <c r="F69" s="37">
        <v>1.425574216985197</v>
      </c>
      <c r="G69" s="37">
        <v>1.4215486980973384</v>
      </c>
      <c r="H69" s="37">
        <v>1.4022238111672818</v>
      </c>
      <c r="I69" s="37">
        <v>1.4029671366302716</v>
      </c>
      <c r="J69" s="37">
        <v>1.390768839151399</v>
      </c>
      <c r="K69" s="37">
        <v>1.3621881663226101</v>
      </c>
      <c r="L69" s="37">
        <v>1.2929237897871078</v>
      </c>
      <c r="M69" s="37">
        <v>1.2263496170254877</v>
      </c>
      <c r="N69" s="37">
        <v>1.1825286490630915</v>
      </c>
      <c r="O69" s="37">
        <v>1.118607607304281</v>
      </c>
      <c r="P69" s="37">
        <v>1.1141425152044553</v>
      </c>
      <c r="Q69" s="37">
        <v>1.0650794206857992</v>
      </c>
      <c r="R69" s="37">
        <v>1.0240661729817293</v>
      </c>
      <c r="S69" s="37">
        <v>1.0174357009458996</v>
      </c>
      <c r="T69" s="37">
        <v>1</v>
      </c>
      <c r="U69" s="37">
        <v>0.98749080945606316</v>
      </c>
      <c r="V69" s="37">
        <v>1.0074153085427962</v>
      </c>
      <c r="W69" s="37">
        <v>1.0357944502936298</v>
      </c>
      <c r="X69" s="37">
        <v>1.0477486610402178</v>
      </c>
    </row>
    <row r="70" spans="1:24" x14ac:dyDescent="0.15">
      <c r="A70" s="4">
        <v>68</v>
      </c>
      <c r="B70" s="6" t="s">
        <v>110</v>
      </c>
      <c r="C70" s="37">
        <v>0.87843688820791854</v>
      </c>
      <c r="D70" s="37">
        <v>0.88509624987975399</v>
      </c>
      <c r="E70" s="37">
        <v>0.91407191703207624</v>
      </c>
      <c r="F70" s="37">
        <v>0.96310285971718079</v>
      </c>
      <c r="G70" s="37">
        <v>0.96947823638750596</v>
      </c>
      <c r="H70" s="37">
        <v>0.97653095564620263</v>
      </c>
      <c r="I70" s="37">
        <v>0.99167088588214702</v>
      </c>
      <c r="J70" s="37">
        <v>0.98333600348725914</v>
      </c>
      <c r="K70" s="37">
        <v>0.97367140386204354</v>
      </c>
      <c r="L70" s="37">
        <v>0.94914831266498678</v>
      </c>
      <c r="M70" s="37">
        <v>0.935584257730387</v>
      </c>
      <c r="N70" s="37">
        <v>0.93760343040275496</v>
      </c>
      <c r="O70" s="37">
        <v>0.95299264418696306</v>
      </c>
      <c r="P70" s="37">
        <v>0.97059828355334488</v>
      </c>
      <c r="Q70" s="37">
        <v>0.98956422174128678</v>
      </c>
      <c r="R70" s="37">
        <v>0.99448895787513836</v>
      </c>
      <c r="S70" s="37">
        <v>0.99595798044453632</v>
      </c>
      <c r="T70" s="37">
        <v>1</v>
      </c>
      <c r="U70" s="37">
        <v>1.0114836551968986</v>
      </c>
      <c r="V70" s="37">
        <v>1.0239888686379002</v>
      </c>
      <c r="W70" s="37">
        <v>1.0445571782099121</v>
      </c>
      <c r="X70" s="37">
        <v>1.0697950976458819</v>
      </c>
    </row>
    <row r="71" spans="1:24" x14ac:dyDescent="0.15">
      <c r="A71" s="4">
        <v>69</v>
      </c>
      <c r="B71" s="6" t="s">
        <v>111</v>
      </c>
      <c r="C71" s="37">
        <v>0.77990696047600905</v>
      </c>
      <c r="D71" s="37">
        <v>0.76726565535369651</v>
      </c>
      <c r="E71" s="37">
        <v>0.78147899275606447</v>
      </c>
      <c r="F71" s="37">
        <v>0.78070494606101426</v>
      </c>
      <c r="G71" s="37">
        <v>0.78100593545554686</v>
      </c>
      <c r="H71" s="37">
        <v>0.78475666081443773</v>
      </c>
      <c r="I71" s="37">
        <v>0.82144399290092662</v>
      </c>
      <c r="J71" s="37">
        <v>0.83721988642769885</v>
      </c>
      <c r="K71" s="37">
        <v>0.83646167873554078</v>
      </c>
      <c r="L71" s="37">
        <v>0.83469673706582537</v>
      </c>
      <c r="M71" s="37">
        <v>0.87015189271693694</v>
      </c>
      <c r="N71" s="37">
        <v>0.91361436032823262</v>
      </c>
      <c r="O71" s="37">
        <v>0.94627834025675772</v>
      </c>
      <c r="P71" s="37">
        <v>0.9670258215825499</v>
      </c>
      <c r="Q71" s="37">
        <v>0.97345220521223608</v>
      </c>
      <c r="R71" s="37">
        <v>0.97080184497543975</v>
      </c>
      <c r="S71" s="37">
        <v>0.98219540631560442</v>
      </c>
      <c r="T71" s="37">
        <v>1</v>
      </c>
      <c r="U71" s="37">
        <v>1.0174582222554904</v>
      </c>
      <c r="V71" s="37">
        <v>1.036959482504709</v>
      </c>
      <c r="W71" s="37">
        <v>1.0624338586662363</v>
      </c>
      <c r="X71" s="37">
        <v>1.0805916424568605</v>
      </c>
    </row>
    <row r="72" spans="1:24" x14ac:dyDescent="0.15">
      <c r="A72" s="4">
        <v>70</v>
      </c>
      <c r="B72" s="6" t="s">
        <v>112</v>
      </c>
      <c r="C72" s="37">
        <v>0.97218935889604308</v>
      </c>
      <c r="D72" s="37">
        <v>0.99501482695834409</v>
      </c>
      <c r="E72" s="37">
        <v>1.0029720559371684</v>
      </c>
      <c r="F72" s="37">
        <v>1.0238975973664748</v>
      </c>
      <c r="G72" s="37">
        <v>1.0198845814227426</v>
      </c>
      <c r="H72" s="37">
        <v>1.0293586210462442</v>
      </c>
      <c r="I72" s="37">
        <v>1.0389015941299145</v>
      </c>
      <c r="J72" s="37">
        <v>1.0368879701620135</v>
      </c>
      <c r="K72" s="37">
        <v>1.0303237496037967</v>
      </c>
      <c r="L72" s="37">
        <v>1.0317872723416024</v>
      </c>
      <c r="M72" s="37">
        <v>1.024903668707585</v>
      </c>
      <c r="N72" s="37">
        <v>1.0234626828521425</v>
      </c>
      <c r="O72" s="37">
        <v>1.0024448509212087</v>
      </c>
      <c r="P72" s="37">
        <v>0.99155346027890789</v>
      </c>
      <c r="Q72" s="37">
        <v>0.98367567895899988</v>
      </c>
      <c r="R72" s="37">
        <v>0.97188356183696345</v>
      </c>
      <c r="S72" s="37">
        <v>0.98090962013800476</v>
      </c>
      <c r="T72" s="37">
        <v>1</v>
      </c>
      <c r="U72" s="37">
        <v>1.0135901583200302</v>
      </c>
      <c r="V72" s="37">
        <v>1.0188273785570483</v>
      </c>
      <c r="W72" s="37">
        <v>1.0193341829516154</v>
      </c>
      <c r="X72" s="37">
        <v>1.0111904582690983</v>
      </c>
    </row>
    <row r="73" spans="1:24" x14ac:dyDescent="0.15">
      <c r="A73" s="4">
        <v>71</v>
      </c>
      <c r="B73" s="6" t="s">
        <v>113</v>
      </c>
      <c r="C73" s="37">
        <v>0.98099653594769809</v>
      </c>
      <c r="D73" s="37">
        <v>1.0099646353134879</v>
      </c>
      <c r="E73" s="37">
        <v>1.0410101201971473</v>
      </c>
      <c r="F73" s="37">
        <v>1.0992748657918896</v>
      </c>
      <c r="G73" s="37">
        <v>1.0974926230350854</v>
      </c>
      <c r="H73" s="37">
        <v>1.0585997380196022</v>
      </c>
      <c r="I73" s="37">
        <v>1.0440623139858998</v>
      </c>
      <c r="J73" s="37">
        <v>1.000775711359799</v>
      </c>
      <c r="K73" s="37">
        <v>0.9659100937203563</v>
      </c>
      <c r="L73" s="37">
        <v>0.96117195466633309</v>
      </c>
      <c r="M73" s="37">
        <v>0.96665365883859156</v>
      </c>
      <c r="N73" s="37">
        <v>0.98574591506769038</v>
      </c>
      <c r="O73" s="37">
        <v>0.99070809308900865</v>
      </c>
      <c r="P73" s="37">
        <v>1.0335409323225837</v>
      </c>
      <c r="Q73" s="37">
        <v>1.0640561122247019</v>
      </c>
      <c r="R73" s="37">
        <v>1.0829623570632902</v>
      </c>
      <c r="S73" s="37">
        <v>1.0622844044912323</v>
      </c>
      <c r="T73" s="37">
        <v>1</v>
      </c>
      <c r="U73" s="37">
        <v>0.94920538625489048</v>
      </c>
      <c r="V73" s="37">
        <v>0.92724652100646709</v>
      </c>
      <c r="W73" s="37">
        <v>0.92807887927223698</v>
      </c>
      <c r="X73" s="37">
        <v>0.93644442810275141</v>
      </c>
    </row>
    <row r="74" spans="1:24" x14ac:dyDescent="0.15">
      <c r="A74" s="4">
        <v>72</v>
      </c>
      <c r="B74" s="6" t="s">
        <v>114</v>
      </c>
      <c r="C74" s="37">
        <v>1.1886737544932262</v>
      </c>
      <c r="D74" s="37">
        <v>1.0984698714978267</v>
      </c>
      <c r="E74" s="37">
        <v>1.0509157212318729</v>
      </c>
      <c r="F74" s="37">
        <v>0.9853522041000361</v>
      </c>
      <c r="G74" s="37">
        <v>0.95671665186579546</v>
      </c>
      <c r="H74" s="37">
        <v>0.93440212690680535</v>
      </c>
      <c r="I74" s="37">
        <v>0.90879812657810521</v>
      </c>
      <c r="J74" s="37">
        <v>0.91723625864627034</v>
      </c>
      <c r="K74" s="37">
        <v>0.95793909465411253</v>
      </c>
      <c r="L74" s="37">
        <v>1.0266649966434349</v>
      </c>
      <c r="M74" s="37">
        <v>1.0731550072091469</v>
      </c>
      <c r="N74" s="37">
        <v>1.0409567561134196</v>
      </c>
      <c r="O74" s="37">
        <v>1.0089106482072046</v>
      </c>
      <c r="P74" s="37">
        <v>0.96986618831084048</v>
      </c>
      <c r="Q74" s="37">
        <v>0.97395168544392718</v>
      </c>
      <c r="R74" s="37">
        <v>0.99625081812702998</v>
      </c>
      <c r="S74" s="37">
        <v>0.98390763333534415</v>
      </c>
      <c r="T74" s="37">
        <v>1</v>
      </c>
      <c r="U74" s="37">
        <v>1.0312819302153378</v>
      </c>
      <c r="V74" s="37">
        <v>1.0617238343903084</v>
      </c>
      <c r="W74" s="37">
        <v>1.0931787387098222</v>
      </c>
      <c r="X74" s="37">
        <v>1.1476866389124005</v>
      </c>
    </row>
    <row r="75" spans="1:24" x14ac:dyDescent="0.15">
      <c r="A75" s="4">
        <v>73</v>
      </c>
      <c r="B75" s="6" t="s">
        <v>115</v>
      </c>
      <c r="C75" s="37">
        <v>0.68275704438739993</v>
      </c>
      <c r="D75" s="37">
        <v>0.65074163523040396</v>
      </c>
      <c r="E75" s="37">
        <v>0.62473211776078008</v>
      </c>
      <c r="F75" s="37">
        <v>0.65237582017950158</v>
      </c>
      <c r="G75" s="37">
        <v>0.64530283518457121</v>
      </c>
      <c r="H75" s="37">
        <v>0.62393213643477763</v>
      </c>
      <c r="I75" s="37">
        <v>0.61472134680735513</v>
      </c>
      <c r="J75" s="37">
        <v>0.60293241325715763</v>
      </c>
      <c r="K75" s="37">
        <v>0.58619345582972016</v>
      </c>
      <c r="L75" s="37">
        <v>0.60523759686989675</v>
      </c>
      <c r="M75" s="37">
        <v>0.62482876953937738</v>
      </c>
      <c r="N75" s="37">
        <v>0.68959306607983084</v>
      </c>
      <c r="O75" s="37">
        <v>0.72770144513186219</v>
      </c>
      <c r="P75" s="37">
        <v>0.8125136029025487</v>
      </c>
      <c r="Q75" s="37">
        <v>0.97057610797984717</v>
      </c>
      <c r="R75" s="37">
        <v>1.0311589940296457</v>
      </c>
      <c r="S75" s="37">
        <v>1.0538738081514607</v>
      </c>
      <c r="T75" s="37">
        <v>1</v>
      </c>
      <c r="U75" s="37">
        <v>1.0377440403205258</v>
      </c>
      <c r="V75" s="37">
        <v>1.071201165497913</v>
      </c>
      <c r="W75" s="37">
        <v>1.0812254269746238</v>
      </c>
      <c r="X75" s="37">
        <v>1.067833263703146</v>
      </c>
    </row>
    <row r="76" spans="1:24" x14ac:dyDescent="0.15">
      <c r="A76" s="4">
        <v>74</v>
      </c>
      <c r="B76" s="6" t="s">
        <v>116</v>
      </c>
      <c r="C76" s="37">
        <v>0.80293650957779705</v>
      </c>
      <c r="D76" s="37">
        <v>0.8153791358781608</v>
      </c>
      <c r="E76" s="37">
        <v>0.83644184062237692</v>
      </c>
      <c r="F76" s="37">
        <v>0.84529156360653201</v>
      </c>
      <c r="G76" s="37">
        <v>0.8687081625819888</v>
      </c>
      <c r="H76" s="37">
        <v>0.90820977298377836</v>
      </c>
      <c r="I76" s="37">
        <v>0.93165095556223299</v>
      </c>
      <c r="J76" s="37">
        <v>0.94938693916446038</v>
      </c>
      <c r="K76" s="37">
        <v>0.94934778423707877</v>
      </c>
      <c r="L76" s="37">
        <v>0.96320532238142986</v>
      </c>
      <c r="M76" s="37">
        <v>0.96981152465565024</v>
      </c>
      <c r="N76" s="37">
        <v>0.97229846744363402</v>
      </c>
      <c r="O76" s="37">
        <v>0.96302785138702107</v>
      </c>
      <c r="P76" s="37">
        <v>0.96031426007030096</v>
      </c>
      <c r="Q76" s="37">
        <v>0.96787210105879906</v>
      </c>
      <c r="R76" s="37">
        <v>0.97870596456809733</v>
      </c>
      <c r="S76" s="37">
        <v>0.98965202942310682</v>
      </c>
      <c r="T76" s="37">
        <v>1</v>
      </c>
      <c r="U76" s="37">
        <v>1.0263948513421679</v>
      </c>
      <c r="V76" s="37">
        <v>1.0302219501094136</v>
      </c>
      <c r="W76" s="37">
        <v>1.0624102544180567</v>
      </c>
      <c r="X76" s="37">
        <v>1.0779040448627784</v>
      </c>
    </row>
    <row r="77" spans="1:24" x14ac:dyDescent="0.15">
      <c r="A77" s="4">
        <v>75</v>
      </c>
      <c r="B77" s="6" t="s">
        <v>117</v>
      </c>
      <c r="C77" s="37">
        <v>0.28317909583631407</v>
      </c>
      <c r="D77" s="37">
        <v>0.37681689600852997</v>
      </c>
      <c r="E77" s="37">
        <v>0.45770412647680703</v>
      </c>
      <c r="F77" s="37">
        <v>0.5677640466847208</v>
      </c>
      <c r="G77" s="37">
        <v>0.62892235541805519</v>
      </c>
      <c r="H77" s="37">
        <v>0.71309235871461307</v>
      </c>
      <c r="I77" s="37">
        <v>0.75731657395587271</v>
      </c>
      <c r="J77" s="37">
        <v>0.82686803254442587</v>
      </c>
      <c r="K77" s="37">
        <v>0.84629230397516619</v>
      </c>
      <c r="L77" s="37">
        <v>0.840095485653505</v>
      </c>
      <c r="M77" s="37">
        <v>0.83071525041097138</v>
      </c>
      <c r="N77" s="37">
        <v>0.8583037728300219</v>
      </c>
      <c r="O77" s="37">
        <v>0.93588285266560833</v>
      </c>
      <c r="P77" s="37">
        <v>1.1470544341255013</v>
      </c>
      <c r="Q77" s="37">
        <v>1.1052785068376505</v>
      </c>
      <c r="R77" s="37">
        <v>1.0714325449399138</v>
      </c>
      <c r="S77" s="37">
        <v>1.0481841870887845</v>
      </c>
      <c r="T77" s="37">
        <v>1</v>
      </c>
      <c r="U77" s="37">
        <v>1.0131392508514221</v>
      </c>
      <c r="V77" s="37">
        <v>0.9828988396166658</v>
      </c>
      <c r="W77" s="37">
        <v>0.97109677803442573</v>
      </c>
      <c r="X77" s="37">
        <v>1.023555610636071</v>
      </c>
    </row>
    <row r="78" spans="1:24" x14ac:dyDescent="0.15">
      <c r="A78" s="4">
        <v>76</v>
      </c>
      <c r="B78" s="6" t="s">
        <v>118</v>
      </c>
      <c r="C78" s="37">
        <v>1.0753308484403061</v>
      </c>
      <c r="D78" s="37">
        <v>1.0888034562640561</v>
      </c>
      <c r="E78" s="37">
        <v>1.1253146582234541</v>
      </c>
      <c r="F78" s="37">
        <v>1.1512796968262624</v>
      </c>
      <c r="G78" s="37">
        <v>1.1299735117690692</v>
      </c>
      <c r="H78" s="37">
        <v>1.1394432484608668</v>
      </c>
      <c r="I78" s="37">
        <v>1.15930547997994</v>
      </c>
      <c r="J78" s="37">
        <v>1.164912369345209</v>
      </c>
      <c r="K78" s="37">
        <v>1.1292662147381665</v>
      </c>
      <c r="L78" s="37">
        <v>1.0748437016424128</v>
      </c>
      <c r="M78" s="37">
        <v>1.038751313990472</v>
      </c>
      <c r="N78" s="37">
        <v>0.99866769524445309</v>
      </c>
      <c r="O78" s="37">
        <v>1.0477212933123941</v>
      </c>
      <c r="P78" s="37">
        <v>1.1136885072702984</v>
      </c>
      <c r="Q78" s="37">
        <v>1.1189979968420383</v>
      </c>
      <c r="R78" s="37">
        <v>1.0713167764861125</v>
      </c>
      <c r="S78" s="37">
        <v>1.0286543619504844</v>
      </c>
      <c r="T78" s="37">
        <v>1</v>
      </c>
      <c r="U78" s="37">
        <v>0.99303141327060274</v>
      </c>
      <c r="V78" s="37">
        <v>0.94793018174354349</v>
      </c>
      <c r="W78" s="37">
        <v>0.9204694116137021</v>
      </c>
      <c r="X78" s="37">
        <v>0.90361563231831521</v>
      </c>
    </row>
    <row r="79" spans="1:24" x14ac:dyDescent="0.15">
      <c r="A79" s="4">
        <v>77</v>
      </c>
      <c r="B79" s="6" t="s">
        <v>119</v>
      </c>
      <c r="C79" s="37">
        <v>0.67734911414664334</v>
      </c>
      <c r="D79" s="37">
        <v>0.68651978220806997</v>
      </c>
      <c r="E79" s="37">
        <v>0.72798766481348398</v>
      </c>
      <c r="F79" s="37">
        <v>0.76016686682524448</v>
      </c>
      <c r="G79" s="37">
        <v>0.79158892307935991</v>
      </c>
      <c r="H79" s="37">
        <v>0.82546928783902562</v>
      </c>
      <c r="I79" s="37">
        <v>0.8510393442311005</v>
      </c>
      <c r="J79" s="37">
        <v>0.89382789006803554</v>
      </c>
      <c r="K79" s="37">
        <v>0.92752709379943332</v>
      </c>
      <c r="L79" s="37">
        <v>0.91334432401019661</v>
      </c>
      <c r="M79" s="37">
        <v>0.91078191494925231</v>
      </c>
      <c r="N79" s="37">
        <v>0.88911836125521937</v>
      </c>
      <c r="O79" s="37">
        <v>0.94448818759467246</v>
      </c>
      <c r="P79" s="37">
        <v>1.0234217685313414</v>
      </c>
      <c r="Q79" s="37">
        <v>1.0410507233241801</v>
      </c>
      <c r="R79" s="37">
        <v>1.028479197196587</v>
      </c>
      <c r="S79" s="37">
        <v>1.0174060753731726</v>
      </c>
      <c r="T79" s="37">
        <v>1</v>
      </c>
      <c r="U79" s="37">
        <v>1.0006839747744991</v>
      </c>
      <c r="V79" s="37">
        <v>0.95917489402989253</v>
      </c>
      <c r="W79" s="37">
        <v>0.96887912022668554</v>
      </c>
      <c r="X79" s="37">
        <v>0.97249055110590055</v>
      </c>
    </row>
    <row r="80" spans="1:24" x14ac:dyDescent="0.15">
      <c r="A80" s="4">
        <v>78</v>
      </c>
      <c r="B80" s="6" t="s">
        <v>120</v>
      </c>
      <c r="C80" s="37">
        <v>0.40749226522173093</v>
      </c>
      <c r="D80" s="37">
        <v>0.46656015175033105</v>
      </c>
      <c r="E80" s="37">
        <v>0.54225936411878239</v>
      </c>
      <c r="F80" s="37">
        <v>0.61681918862276763</v>
      </c>
      <c r="G80" s="37">
        <v>0.6824806881651263</v>
      </c>
      <c r="H80" s="37">
        <v>0.76430329582835943</v>
      </c>
      <c r="I80" s="37">
        <v>0.84139285671960362</v>
      </c>
      <c r="J80" s="37">
        <v>0.89926461502560662</v>
      </c>
      <c r="K80" s="37">
        <v>0.90640041488300804</v>
      </c>
      <c r="L80" s="37">
        <v>0.89114902288212761</v>
      </c>
      <c r="M80" s="37">
        <v>0.86309248768673041</v>
      </c>
      <c r="N80" s="37">
        <v>0.87964357058301235</v>
      </c>
      <c r="O80" s="37">
        <v>0.91805457470336771</v>
      </c>
      <c r="P80" s="37">
        <v>0.92871348761818928</v>
      </c>
      <c r="Q80" s="37">
        <v>0.94010894479330409</v>
      </c>
      <c r="R80" s="37">
        <v>0.96342914552173975</v>
      </c>
      <c r="S80" s="37">
        <v>0.96685430896861335</v>
      </c>
      <c r="T80" s="37">
        <v>1</v>
      </c>
      <c r="U80" s="37">
        <v>1.0370815087600085</v>
      </c>
      <c r="V80" s="37">
        <v>1.0357185598500551</v>
      </c>
      <c r="W80" s="37">
        <v>1.0324824252736511</v>
      </c>
      <c r="X80" s="37">
        <v>1.0140558699902458</v>
      </c>
    </row>
    <row r="81" spans="1:24" x14ac:dyDescent="0.15">
      <c r="A81" s="4">
        <v>79</v>
      </c>
      <c r="B81" s="6" t="s">
        <v>121</v>
      </c>
      <c r="C81" s="37">
        <v>0.23262639666123294</v>
      </c>
      <c r="D81" s="37">
        <v>0.42711650778674942</v>
      </c>
      <c r="E81" s="37">
        <v>0.84752192920101621</v>
      </c>
      <c r="F81" s="37">
        <v>0.88284427523826969</v>
      </c>
      <c r="G81" s="37">
        <v>0.84637314462751811</v>
      </c>
      <c r="H81" s="37">
        <v>0.90016786845020413</v>
      </c>
      <c r="I81" s="37">
        <v>0.88770394153009624</v>
      </c>
      <c r="J81" s="37">
        <v>0.89322463417279485</v>
      </c>
      <c r="K81" s="37">
        <v>0.80690363859426428</v>
      </c>
      <c r="L81" s="37">
        <v>0.87529771466256701</v>
      </c>
      <c r="M81" s="37">
        <v>0.78724770230767838</v>
      </c>
      <c r="N81" s="37">
        <v>0.81948650715643068</v>
      </c>
      <c r="O81" s="37">
        <v>0.89042602986352248</v>
      </c>
      <c r="P81" s="37">
        <v>0.88836396985453092</v>
      </c>
      <c r="Q81" s="37">
        <v>0.87891354381133779</v>
      </c>
      <c r="R81" s="37">
        <v>0.95670113766525022</v>
      </c>
      <c r="S81" s="37">
        <v>0.96311980583512957</v>
      </c>
      <c r="T81" s="37">
        <v>1</v>
      </c>
      <c r="U81" s="37">
        <v>0.99775885675223241</v>
      </c>
      <c r="V81" s="37">
        <v>1.010259516109044</v>
      </c>
      <c r="W81" s="37">
        <v>1.0388795595341587</v>
      </c>
      <c r="X81" s="37">
        <v>1.0411534127696165</v>
      </c>
    </row>
    <row r="82" spans="1:24" x14ac:dyDescent="0.15">
      <c r="A82" s="4">
        <v>80</v>
      </c>
      <c r="B82" s="6" t="s">
        <v>122</v>
      </c>
      <c r="C82" s="37">
        <v>0.49761662439480936</v>
      </c>
      <c r="D82" s="37">
        <v>0.42977665001652865</v>
      </c>
      <c r="E82" s="37">
        <v>0.42475781379768268</v>
      </c>
      <c r="F82" s="37">
        <v>0.43952013844363347</v>
      </c>
      <c r="G82" s="37">
        <v>0.50336509827908782</v>
      </c>
      <c r="H82" s="37">
        <v>0.51229073587597451</v>
      </c>
      <c r="I82" s="37">
        <v>0.54877961312971235</v>
      </c>
      <c r="J82" s="37">
        <v>0.57815395045065709</v>
      </c>
      <c r="K82" s="37">
        <v>0.63939718155315817</v>
      </c>
      <c r="L82" s="37">
        <v>0.70895317285833492</v>
      </c>
      <c r="M82" s="37">
        <v>0.78398187717261936</v>
      </c>
      <c r="N82" s="37">
        <v>0.8959621777307224</v>
      </c>
      <c r="O82" s="37">
        <v>0.95392227796328544</v>
      </c>
      <c r="P82" s="37">
        <v>0.98278626061055163</v>
      </c>
      <c r="Q82" s="37">
        <v>1.0241953231908352</v>
      </c>
      <c r="R82" s="37">
        <v>1.0184836380098012</v>
      </c>
      <c r="S82" s="37">
        <v>1.0501311393060426</v>
      </c>
      <c r="T82" s="37">
        <v>1</v>
      </c>
      <c r="U82" s="37">
        <v>1.0156650677704424</v>
      </c>
      <c r="V82" s="37">
        <v>1.0627368913908417</v>
      </c>
      <c r="W82" s="37">
        <v>1.1273016533396447</v>
      </c>
      <c r="X82" s="37">
        <v>1.1998379591572106</v>
      </c>
    </row>
    <row r="83" spans="1:24" x14ac:dyDescent="0.15">
      <c r="A83" s="4">
        <v>81</v>
      </c>
      <c r="B83" s="6" t="s">
        <v>123</v>
      </c>
      <c r="C83" s="37">
        <v>0.10959016706532444</v>
      </c>
      <c r="D83" s="37">
        <v>0.2389054432324936</v>
      </c>
      <c r="E83" s="37">
        <v>0.33826118961383372</v>
      </c>
      <c r="F83" s="37">
        <v>0.46190874647925567</v>
      </c>
      <c r="G83" s="37">
        <v>0.48989649343291952</v>
      </c>
      <c r="H83" s="37">
        <v>0.57498311627926957</v>
      </c>
      <c r="I83" s="37">
        <v>0.57542652955136586</v>
      </c>
      <c r="J83" s="37">
        <v>0.65844098765032133</v>
      </c>
      <c r="K83" s="37">
        <v>0.78201876103257495</v>
      </c>
      <c r="L83" s="37">
        <v>0.87951250549990645</v>
      </c>
      <c r="M83" s="37">
        <v>0.95193884103592452</v>
      </c>
      <c r="N83" s="37">
        <v>1.1532399771021118</v>
      </c>
      <c r="O83" s="37">
        <v>1.1945519008363177</v>
      </c>
      <c r="P83" s="37">
        <v>1.1353055288944214</v>
      </c>
      <c r="Q83" s="37">
        <v>1.0379302707206242</v>
      </c>
      <c r="R83" s="37">
        <v>0.94105685370161574</v>
      </c>
      <c r="S83" s="37">
        <v>0.97611774367242299</v>
      </c>
      <c r="T83" s="37">
        <v>1</v>
      </c>
      <c r="U83" s="37">
        <v>0.98955345783189319</v>
      </c>
      <c r="V83" s="37">
        <v>0.91747074740484569</v>
      </c>
      <c r="W83" s="37">
        <v>0.88180549879618575</v>
      </c>
      <c r="X83" s="37">
        <v>0.77009864721820875</v>
      </c>
    </row>
    <row r="84" spans="1:24" x14ac:dyDescent="0.15">
      <c r="A84" s="4">
        <v>82</v>
      </c>
      <c r="B84" s="6" t="s">
        <v>124</v>
      </c>
      <c r="C84" s="37">
        <v>0.52174915903597907</v>
      </c>
      <c r="D84" s="37">
        <v>0.58828888684146308</v>
      </c>
      <c r="E84" s="37">
        <v>0.57428625708714331</v>
      </c>
      <c r="F84" s="37">
        <v>0.56372318311619918</v>
      </c>
      <c r="G84" s="37">
        <v>0.53445858788568346</v>
      </c>
      <c r="H84" s="37">
        <v>0.53181706337571899</v>
      </c>
      <c r="I84" s="37">
        <v>0.64848030287230729</v>
      </c>
      <c r="J84" s="37">
        <v>0.64362447625172214</v>
      </c>
      <c r="K84" s="37">
        <v>0.68918874435731126</v>
      </c>
      <c r="L84" s="37">
        <v>0.7086284303251924</v>
      </c>
      <c r="M84" s="37">
        <v>0.77560335216333265</v>
      </c>
      <c r="N84" s="37">
        <v>0.88536501753112384</v>
      </c>
      <c r="O84" s="37">
        <v>0.91134932566827731</v>
      </c>
      <c r="P84" s="37">
        <v>0.93629578234572564</v>
      </c>
      <c r="Q84" s="37">
        <v>0.92423349354035744</v>
      </c>
      <c r="R84" s="37">
        <v>0.99274688654506227</v>
      </c>
      <c r="S84" s="37">
        <v>1.0191059212477673</v>
      </c>
      <c r="T84" s="37">
        <v>1</v>
      </c>
      <c r="U84" s="37">
        <v>0.99129445393489724</v>
      </c>
      <c r="V84" s="37">
        <v>0.99195359656005044</v>
      </c>
      <c r="W84" s="37">
        <v>1.0291224521223672</v>
      </c>
      <c r="X84" s="37">
        <v>1.032421754685704</v>
      </c>
    </row>
    <row r="85" spans="1:24" x14ac:dyDescent="0.15">
      <c r="A85" s="4">
        <v>83</v>
      </c>
      <c r="B85" s="6" t="s">
        <v>125</v>
      </c>
      <c r="C85" s="37">
        <v>0.35981441834918459</v>
      </c>
      <c r="D85" s="37">
        <v>0.36724502867303394</v>
      </c>
      <c r="E85" s="37">
        <v>0.55994854602842148</v>
      </c>
      <c r="F85" s="37">
        <v>0.68708947523021946</v>
      </c>
      <c r="G85" s="37">
        <v>0.87995945644130791</v>
      </c>
      <c r="H85" s="37">
        <v>0.93135344634502604</v>
      </c>
      <c r="I85" s="37">
        <v>0.77484186016386347</v>
      </c>
      <c r="J85" s="37">
        <v>0.96004890381476704</v>
      </c>
      <c r="K85" s="37">
        <v>0.9862046304589891</v>
      </c>
      <c r="L85" s="37">
        <v>1.0819270087743078</v>
      </c>
      <c r="M85" s="37">
        <v>1.1460870280536535</v>
      </c>
      <c r="N85" s="37">
        <v>1.0110978672370023</v>
      </c>
      <c r="O85" s="37">
        <v>0.96578829662406007</v>
      </c>
      <c r="P85" s="37">
        <v>0.96507950976721901</v>
      </c>
      <c r="Q85" s="37">
        <v>1.0194643366385343</v>
      </c>
      <c r="R85" s="37">
        <v>1.0671662586079751</v>
      </c>
      <c r="S85" s="37">
        <v>1.0658357737583188</v>
      </c>
      <c r="T85" s="37">
        <v>1</v>
      </c>
      <c r="U85" s="37">
        <v>0.95090400565570943</v>
      </c>
      <c r="V85" s="37">
        <v>0.92669869380894843</v>
      </c>
      <c r="W85" s="37">
        <v>0.95825170178831176</v>
      </c>
      <c r="X85" s="37">
        <v>0.9450805369299955</v>
      </c>
    </row>
    <row r="86" spans="1:24" x14ac:dyDescent="0.15">
      <c r="A86" s="4">
        <v>84</v>
      </c>
      <c r="B86" s="6" t="s">
        <v>126</v>
      </c>
      <c r="C86" s="37">
        <v>0.93432970201616861</v>
      </c>
      <c r="D86" s="37">
        <v>0.95951942394671952</v>
      </c>
      <c r="E86" s="37">
        <v>0.99121424068604969</v>
      </c>
      <c r="F86" s="37">
        <v>1.0120949371765011</v>
      </c>
      <c r="G86" s="37">
        <v>1.0220041460955369</v>
      </c>
      <c r="H86" s="37">
        <v>1.0312733729138024</v>
      </c>
      <c r="I86" s="37">
        <v>1.0395630495112276</v>
      </c>
      <c r="J86" s="37">
        <v>1.0445498614014648</v>
      </c>
      <c r="K86" s="37">
        <v>1.0472899264289575</v>
      </c>
      <c r="L86" s="37">
        <v>1.0487870288409755</v>
      </c>
      <c r="M86" s="37">
        <v>1.050992466706963</v>
      </c>
      <c r="N86" s="37">
        <v>1.0525117178423111</v>
      </c>
      <c r="O86" s="37">
        <v>1.0541378221281925</v>
      </c>
      <c r="P86" s="37">
        <v>1.0501173651318205</v>
      </c>
      <c r="Q86" s="37">
        <v>1.0427964340218292</v>
      </c>
      <c r="R86" s="37">
        <v>1.0282209028699523</v>
      </c>
      <c r="S86" s="37">
        <v>1.0128298457256195</v>
      </c>
      <c r="T86" s="37">
        <v>1</v>
      </c>
      <c r="U86" s="37">
        <v>0.9887982642312404</v>
      </c>
      <c r="V86" s="37">
        <v>0.9819306791986272</v>
      </c>
      <c r="W86" s="37">
        <v>0.97388058315278148</v>
      </c>
      <c r="X86" s="37">
        <v>0.96594429571513474</v>
      </c>
    </row>
    <row r="87" spans="1:24" x14ac:dyDescent="0.15">
      <c r="A87" s="4">
        <v>85</v>
      </c>
      <c r="B87" s="6" t="s">
        <v>127</v>
      </c>
      <c r="C87" s="37">
        <v>0.97574747035907305</v>
      </c>
      <c r="D87" s="37">
        <v>0.9791089258170953</v>
      </c>
      <c r="E87" s="37">
        <v>1.0093474363551211</v>
      </c>
      <c r="F87" s="37">
        <v>1.0147916485747137</v>
      </c>
      <c r="G87" s="37">
        <v>1.0128600968545634</v>
      </c>
      <c r="H87" s="37">
        <v>1.0296741106186429</v>
      </c>
      <c r="I87" s="37">
        <v>1.0458664647552143</v>
      </c>
      <c r="J87" s="37">
        <v>1.0538944600527549</v>
      </c>
      <c r="K87" s="37">
        <v>1.0472620957340568</v>
      </c>
      <c r="L87" s="37">
        <v>1.0261639468785158</v>
      </c>
      <c r="M87" s="37">
        <v>0.98911248366371896</v>
      </c>
      <c r="N87" s="37">
        <v>1.0085755183179661</v>
      </c>
      <c r="O87" s="37">
        <v>1.002981517521597</v>
      </c>
      <c r="P87" s="37">
        <v>0.99763383147486628</v>
      </c>
      <c r="Q87" s="37">
        <v>1.0002089306201434</v>
      </c>
      <c r="R87" s="37">
        <v>1.002424685829773</v>
      </c>
      <c r="S87" s="37">
        <v>1.0151008233288299</v>
      </c>
      <c r="T87" s="37">
        <v>1</v>
      </c>
      <c r="U87" s="37">
        <v>0.97719212953635715</v>
      </c>
      <c r="V87" s="37">
        <v>0.96458730491867606</v>
      </c>
      <c r="W87" s="37">
        <v>0.98101676640488966</v>
      </c>
      <c r="X87" s="37">
        <v>0.9956914578024213</v>
      </c>
    </row>
    <row r="88" spans="1:24" x14ac:dyDescent="0.15">
      <c r="A88" s="4">
        <v>86</v>
      </c>
      <c r="B88" s="6" t="s">
        <v>128</v>
      </c>
      <c r="C88" s="37">
        <v>0.64071238408173792</v>
      </c>
      <c r="D88" s="37">
        <v>0.7149291510826099</v>
      </c>
      <c r="E88" s="37">
        <v>0.76812899783867317</v>
      </c>
      <c r="F88" s="37">
        <v>0.81095403816669953</v>
      </c>
      <c r="G88" s="37">
        <v>0.83775355452742983</v>
      </c>
      <c r="H88" s="37">
        <v>0.86752676829917241</v>
      </c>
      <c r="I88" s="37">
        <v>0.90511367113866514</v>
      </c>
      <c r="J88" s="37">
        <v>0.92875138686363035</v>
      </c>
      <c r="K88" s="37">
        <v>0.94865894136645668</v>
      </c>
      <c r="L88" s="37">
        <v>0.96475797623179593</v>
      </c>
      <c r="M88" s="37">
        <v>0.98344668118943857</v>
      </c>
      <c r="N88" s="37">
        <v>0.99875850879272221</v>
      </c>
      <c r="O88" s="37">
        <v>1.0142979921130986</v>
      </c>
      <c r="P88" s="37">
        <v>1.0225285336598287</v>
      </c>
      <c r="Q88" s="37">
        <v>1.0258852887051841</v>
      </c>
      <c r="R88" s="37">
        <v>1.0214855390477147</v>
      </c>
      <c r="S88" s="37">
        <v>1.0120579623124639</v>
      </c>
      <c r="T88" s="37">
        <v>1</v>
      </c>
      <c r="U88" s="37">
        <v>0.98414215529810767</v>
      </c>
      <c r="V88" s="37">
        <v>0.97629452197355115</v>
      </c>
      <c r="W88" s="37">
        <v>0.97583833519286456</v>
      </c>
      <c r="X88" s="37">
        <v>0.9741663721418049</v>
      </c>
    </row>
    <row r="89" spans="1:24" x14ac:dyDescent="0.15">
      <c r="A89" s="4">
        <v>87</v>
      </c>
      <c r="B89" s="6" t="s">
        <v>129</v>
      </c>
      <c r="C89" s="37">
        <v>3.6029856949850023</v>
      </c>
      <c r="D89" s="37">
        <v>2.5628312871867407</v>
      </c>
      <c r="E89" s="37">
        <v>2.3357559564265964</v>
      </c>
      <c r="F89" s="37">
        <v>2.3404473209047367</v>
      </c>
      <c r="G89" s="37">
        <v>2.149407940774243</v>
      </c>
      <c r="H89" s="37">
        <v>2.2540505795385553</v>
      </c>
      <c r="I89" s="37">
        <v>2.0184654208167081</v>
      </c>
      <c r="J89" s="37">
        <v>2.2578626839907066</v>
      </c>
      <c r="K89" s="37">
        <v>2.597689977246636</v>
      </c>
      <c r="L89" s="37">
        <v>2.7782444689846217</v>
      </c>
      <c r="M89" s="37">
        <v>2.4562089391194237</v>
      </c>
      <c r="N89" s="37">
        <v>1.9687361631115454</v>
      </c>
      <c r="O89" s="37">
        <v>1.6342368675598038</v>
      </c>
      <c r="P89" s="37">
        <v>1.4274880983720315</v>
      </c>
      <c r="Q89" s="37">
        <v>1.2924997125640307</v>
      </c>
      <c r="R89" s="37">
        <v>1.1568601118730544</v>
      </c>
      <c r="S89" s="37">
        <v>1.0279797824667796</v>
      </c>
      <c r="T89" s="37">
        <v>1</v>
      </c>
      <c r="U89" s="37">
        <v>0.92544223781045098</v>
      </c>
      <c r="V89" s="37">
        <v>0.86650173429509492</v>
      </c>
      <c r="W89" s="37">
        <v>0.81260432761257106</v>
      </c>
      <c r="X89" s="37">
        <v>0.75463625607193685</v>
      </c>
    </row>
    <row r="90" spans="1:24" x14ac:dyDescent="0.15">
      <c r="A90" s="4">
        <v>88</v>
      </c>
      <c r="B90" s="6" t="s">
        <v>130</v>
      </c>
      <c r="C90" s="37">
        <v>0.24493776402249121</v>
      </c>
      <c r="D90" s="37">
        <v>0.32781966961274461</v>
      </c>
      <c r="E90" s="37">
        <v>0.43277402149736321</v>
      </c>
      <c r="F90" s="37">
        <v>0.52572137801318652</v>
      </c>
      <c r="G90" s="37">
        <v>0.54742071310256391</v>
      </c>
      <c r="H90" s="37">
        <v>0.54105798655494841</v>
      </c>
      <c r="I90" s="37">
        <v>0.55200567950087842</v>
      </c>
      <c r="J90" s="37">
        <v>0.58468151065783469</v>
      </c>
      <c r="K90" s="37">
        <v>0.61256781189021603</v>
      </c>
      <c r="L90" s="37">
        <v>0.61113237951925314</v>
      </c>
      <c r="M90" s="37">
        <v>0.69718238948356726</v>
      </c>
      <c r="N90" s="37">
        <v>0.88604040117231897</v>
      </c>
      <c r="O90" s="37">
        <v>1.0337974126797331</v>
      </c>
      <c r="P90" s="37">
        <v>1.1161504417357382</v>
      </c>
      <c r="Q90" s="37">
        <v>1.1274765878748385</v>
      </c>
      <c r="R90" s="37">
        <v>1.0278413776249047</v>
      </c>
      <c r="S90" s="37">
        <v>0.99094887476597482</v>
      </c>
      <c r="T90" s="37">
        <v>1</v>
      </c>
      <c r="U90" s="37">
        <v>0.97665626102469427</v>
      </c>
      <c r="V90" s="37">
        <v>1.0179759060047273</v>
      </c>
      <c r="W90" s="37">
        <v>1.0551542333772412</v>
      </c>
      <c r="X90" s="37">
        <v>1.0554395566896979</v>
      </c>
    </row>
    <row r="91" spans="1:24" x14ac:dyDescent="0.15">
      <c r="A91" s="4">
        <v>89</v>
      </c>
      <c r="B91" s="6" t="s">
        <v>131</v>
      </c>
      <c r="C91" s="37">
        <v>0.33670589394853145</v>
      </c>
      <c r="D91" s="37">
        <v>0.43606480124848057</v>
      </c>
      <c r="E91" s="37">
        <v>0.57942283147172813</v>
      </c>
      <c r="F91" s="37">
        <v>0.68705944307503863</v>
      </c>
      <c r="G91" s="37">
        <v>0.65838987891042855</v>
      </c>
      <c r="H91" s="37">
        <v>0.72217716407929788</v>
      </c>
      <c r="I91" s="37">
        <v>0.82915314827728315</v>
      </c>
      <c r="J91" s="37">
        <v>0.8947288647108661</v>
      </c>
      <c r="K91" s="37">
        <v>0.86969746037156748</v>
      </c>
      <c r="L91" s="37">
        <v>0.89061275817163854</v>
      </c>
      <c r="M91" s="37">
        <v>0.95602944705387083</v>
      </c>
      <c r="N91" s="37">
        <v>1.0356406719634572</v>
      </c>
      <c r="O91" s="37">
        <v>1.0783307632693997</v>
      </c>
      <c r="P91" s="37">
        <v>1.0709526242223197</v>
      </c>
      <c r="Q91" s="37">
        <v>1.2029532409011068</v>
      </c>
      <c r="R91" s="37">
        <v>1.2193255749329115</v>
      </c>
      <c r="S91" s="37">
        <v>1.1030153699712542</v>
      </c>
      <c r="T91" s="37">
        <v>1</v>
      </c>
      <c r="U91" s="37">
        <v>0.92237837949674728</v>
      </c>
      <c r="V91" s="37">
        <v>0.9081441165276366</v>
      </c>
      <c r="W91" s="37">
        <v>1.0112964948687737</v>
      </c>
      <c r="X91" s="37">
        <v>1.0451300577955416</v>
      </c>
    </row>
    <row r="92" spans="1:24" x14ac:dyDescent="0.15">
      <c r="A92" s="4">
        <v>90</v>
      </c>
      <c r="B92" s="6" t="s">
        <v>132</v>
      </c>
      <c r="C92" s="37">
        <v>0.55660151198383589</v>
      </c>
      <c r="D92" s="37">
        <v>0.63737913972706184</v>
      </c>
      <c r="E92" s="37">
        <v>0.72873871098167309</v>
      </c>
      <c r="F92" s="37">
        <v>0.80605471627847813</v>
      </c>
      <c r="G92" s="37">
        <v>0.77366496781520355</v>
      </c>
      <c r="H92" s="37">
        <v>0.76210480491549282</v>
      </c>
      <c r="I92" s="37">
        <v>0.79294958803465787</v>
      </c>
      <c r="J92" s="37">
        <v>0.79226659585709369</v>
      </c>
      <c r="K92" s="37">
        <v>0.81120382012874803</v>
      </c>
      <c r="L92" s="37">
        <v>0.83206757032506573</v>
      </c>
      <c r="M92" s="37">
        <v>0.88682858412307752</v>
      </c>
      <c r="N92" s="37">
        <v>0.95879561051893269</v>
      </c>
      <c r="O92" s="37">
        <v>1.046441863720964</v>
      </c>
      <c r="P92" s="37">
        <v>1.0724310628068077</v>
      </c>
      <c r="Q92" s="37">
        <v>1.0754675116433858</v>
      </c>
      <c r="R92" s="37">
        <v>1.0417508375219657</v>
      </c>
      <c r="S92" s="37">
        <v>0.99796977440465506</v>
      </c>
      <c r="T92" s="37">
        <v>1</v>
      </c>
      <c r="U92" s="37">
        <v>0.989362069731889</v>
      </c>
      <c r="V92" s="37">
        <v>0.99284917094249769</v>
      </c>
      <c r="W92" s="37">
        <v>1.0101476139986243</v>
      </c>
      <c r="X92" s="37">
        <v>1.0172288567447532</v>
      </c>
    </row>
    <row r="93" spans="1:24" x14ac:dyDescent="0.15">
      <c r="A93" s="4">
        <v>91</v>
      </c>
      <c r="B93" s="6" t="s">
        <v>133</v>
      </c>
      <c r="C93" s="37">
        <v>0.78388599817622995</v>
      </c>
      <c r="D93" s="37">
        <v>0.81980511249505883</v>
      </c>
      <c r="E93" s="37">
        <v>0.86204981171021855</v>
      </c>
      <c r="F93" s="37">
        <v>0.89385986210293444</v>
      </c>
      <c r="G93" s="37">
        <v>0.91373508613612919</v>
      </c>
      <c r="H93" s="37">
        <v>0.94672811083163078</v>
      </c>
      <c r="I93" s="37">
        <v>0.96768422373910246</v>
      </c>
      <c r="J93" s="37">
        <v>0.98612537813743995</v>
      </c>
      <c r="K93" s="37">
        <v>1.0009808996630876</v>
      </c>
      <c r="L93" s="37">
        <v>1.0108627485205446</v>
      </c>
      <c r="M93" s="37">
        <v>1.0117359883263253</v>
      </c>
      <c r="N93" s="37">
        <v>1.0086248690512958</v>
      </c>
      <c r="O93" s="37">
        <v>1.0043390321586088</v>
      </c>
      <c r="P93" s="37">
        <v>1.0019347113715094</v>
      </c>
      <c r="Q93" s="37">
        <v>0.99887408821810986</v>
      </c>
      <c r="R93" s="37">
        <v>1.0001926596376445</v>
      </c>
      <c r="S93" s="37">
        <v>1.0024170543220061</v>
      </c>
      <c r="T93" s="37">
        <v>1</v>
      </c>
      <c r="U93" s="37">
        <v>0.99652930727483624</v>
      </c>
      <c r="V93" s="37">
        <v>0.99730418600467341</v>
      </c>
      <c r="W93" s="37">
        <v>0.99706578053782535</v>
      </c>
      <c r="X93" s="37">
        <v>0.99668392927046789</v>
      </c>
    </row>
    <row r="94" spans="1:24" x14ac:dyDescent="0.15">
      <c r="A94" s="4">
        <v>92</v>
      </c>
      <c r="B94" s="6" t="s">
        <v>134</v>
      </c>
      <c r="C94" s="37">
        <v>0.81287873997151461</v>
      </c>
      <c r="D94" s="37">
        <v>0.83477124005850656</v>
      </c>
      <c r="E94" s="37">
        <v>0.8591059696886989</v>
      </c>
      <c r="F94" s="37">
        <v>0.87439802942371536</v>
      </c>
      <c r="G94" s="37">
        <v>0.88883007545738779</v>
      </c>
      <c r="H94" s="37">
        <v>0.90491354289489356</v>
      </c>
      <c r="I94" s="37">
        <v>0.90953757034642513</v>
      </c>
      <c r="J94" s="37">
        <v>0.92037659079860845</v>
      </c>
      <c r="K94" s="37">
        <v>0.92723418964968718</v>
      </c>
      <c r="L94" s="37">
        <v>0.92849999774947489</v>
      </c>
      <c r="M94" s="37">
        <v>0.93234700319450192</v>
      </c>
      <c r="N94" s="37">
        <v>0.94625804750676967</v>
      </c>
      <c r="O94" s="37">
        <v>0.95461243669010498</v>
      </c>
      <c r="P94" s="37">
        <v>0.96142649302115335</v>
      </c>
      <c r="Q94" s="37">
        <v>0.96363466600798409</v>
      </c>
      <c r="R94" s="37">
        <v>0.98042201681382135</v>
      </c>
      <c r="S94" s="37">
        <v>0.995448713223549</v>
      </c>
      <c r="T94" s="37">
        <v>1</v>
      </c>
      <c r="U94" s="37">
        <v>1.0023411307893328</v>
      </c>
      <c r="V94" s="37">
        <v>1.0141610072656539</v>
      </c>
      <c r="W94" s="37">
        <v>1.0263679124479232</v>
      </c>
      <c r="X94" s="37">
        <v>1.0317028939175412</v>
      </c>
    </row>
    <row r="95" spans="1:24" x14ac:dyDescent="0.15">
      <c r="A95" s="4">
        <v>93</v>
      </c>
      <c r="B95" s="6" t="s">
        <v>135</v>
      </c>
      <c r="C95" s="37">
        <v>0.48392023564367431</v>
      </c>
      <c r="D95" s="37">
        <v>0.53975566818805076</v>
      </c>
      <c r="E95" s="37">
        <v>0.62409222746158088</v>
      </c>
      <c r="F95" s="37">
        <v>0.68827957508946402</v>
      </c>
      <c r="G95" s="37">
        <v>0.7477761393247212</v>
      </c>
      <c r="H95" s="37">
        <v>0.81464723867020006</v>
      </c>
      <c r="I95" s="37">
        <v>0.85604319125463124</v>
      </c>
      <c r="J95" s="37">
        <v>0.89161206537045257</v>
      </c>
      <c r="K95" s="37">
        <v>0.92633927782316017</v>
      </c>
      <c r="L95" s="37">
        <v>0.93797483962840333</v>
      </c>
      <c r="M95" s="37">
        <v>0.96498169877749684</v>
      </c>
      <c r="N95" s="37">
        <v>0.9895938744415349</v>
      </c>
      <c r="O95" s="37">
        <v>0.98953848001888844</v>
      </c>
      <c r="P95" s="37">
        <v>0.9860066909789843</v>
      </c>
      <c r="Q95" s="37">
        <v>0.97449581213718128</v>
      </c>
      <c r="R95" s="37">
        <v>0.96445001602183678</v>
      </c>
      <c r="S95" s="37">
        <v>0.98041355085534565</v>
      </c>
      <c r="T95" s="37">
        <v>1</v>
      </c>
      <c r="U95" s="37">
        <v>1.0156017454619883</v>
      </c>
      <c r="V95" s="37">
        <v>1.0357716072415331</v>
      </c>
      <c r="W95" s="37">
        <v>1.0660705552871104</v>
      </c>
      <c r="X95" s="37">
        <v>1.066925909294097</v>
      </c>
    </row>
    <row r="96" spans="1:24" x14ac:dyDescent="0.15">
      <c r="A96" s="4">
        <v>94</v>
      </c>
      <c r="B96" s="6" t="s">
        <v>136</v>
      </c>
      <c r="C96" s="37">
        <v>0.63820096191367981</v>
      </c>
      <c r="D96" s="37">
        <v>0.64962906703108947</v>
      </c>
      <c r="E96" s="37">
        <v>0.67737886229358901</v>
      </c>
      <c r="F96" s="37">
        <v>0.69341793553924247</v>
      </c>
      <c r="G96" s="37">
        <v>0.71352105705187741</v>
      </c>
      <c r="H96" s="37">
        <v>0.76118864746846482</v>
      </c>
      <c r="I96" s="37">
        <v>0.7660038390134134</v>
      </c>
      <c r="J96" s="37">
        <v>0.78273371530933633</v>
      </c>
      <c r="K96" s="37">
        <v>0.80262551219437828</v>
      </c>
      <c r="L96" s="37">
        <v>0.81449085608068272</v>
      </c>
      <c r="M96" s="37">
        <v>0.8459500576727299</v>
      </c>
      <c r="N96" s="37">
        <v>0.90799129249831756</v>
      </c>
      <c r="O96" s="37">
        <v>0.9314758963478037</v>
      </c>
      <c r="P96" s="37">
        <v>0.92851912456214869</v>
      </c>
      <c r="Q96" s="37">
        <v>0.89851247379526433</v>
      </c>
      <c r="R96" s="37">
        <v>0.87817463157177045</v>
      </c>
      <c r="S96" s="37">
        <v>0.91168212420897832</v>
      </c>
      <c r="T96" s="37">
        <v>1</v>
      </c>
      <c r="U96" s="37">
        <v>1.10623819801606</v>
      </c>
      <c r="V96" s="37">
        <v>1.2139096911313525</v>
      </c>
      <c r="W96" s="37">
        <v>1.3033828525381443</v>
      </c>
      <c r="X96" s="37">
        <v>1.4303852820840617</v>
      </c>
    </row>
    <row r="97" spans="1:24" x14ac:dyDescent="0.15">
      <c r="A97" s="4">
        <v>95</v>
      </c>
      <c r="B97" s="6" t="s">
        <v>137</v>
      </c>
      <c r="C97" s="15"/>
      <c r="D97" s="37"/>
      <c r="E97" s="37"/>
      <c r="F97" s="37"/>
      <c r="G97" s="37"/>
      <c r="H97" s="37"/>
      <c r="I97" s="37">
        <v>7.5038442864020394E-2</v>
      </c>
      <c r="J97" s="37">
        <v>0.1497147193460501</v>
      </c>
      <c r="K97" s="37">
        <v>0.21114568184731669</v>
      </c>
      <c r="L97" s="37">
        <v>0.26289164446122615</v>
      </c>
      <c r="M97" s="37">
        <v>0.32970942717249574</v>
      </c>
      <c r="N97" s="37">
        <v>0.39933408192697573</v>
      </c>
      <c r="O97" s="37">
        <v>0.48254511924770976</v>
      </c>
      <c r="P97" s="37">
        <v>0.56736303985858461</v>
      </c>
      <c r="Q97" s="37">
        <v>0.63782347113327587</v>
      </c>
      <c r="R97" s="37">
        <v>0.70963207047327814</v>
      </c>
      <c r="S97" s="37">
        <v>0.84499407563363771</v>
      </c>
      <c r="T97" s="37">
        <v>1</v>
      </c>
      <c r="U97" s="37">
        <v>1.1502823498688968</v>
      </c>
      <c r="V97" s="37">
        <v>1.3074992380769188</v>
      </c>
      <c r="W97" s="37">
        <v>1.4719004626780605</v>
      </c>
      <c r="X97" s="37">
        <v>1.6984686410021037</v>
      </c>
    </row>
    <row r="98" spans="1:24" x14ac:dyDescent="0.15">
      <c r="A98" s="4">
        <v>96</v>
      </c>
      <c r="B98" s="6" t="s">
        <v>138</v>
      </c>
      <c r="C98" s="37">
        <v>0.68602724315890529</v>
      </c>
      <c r="D98" s="37">
        <v>0.70833608840159856</v>
      </c>
      <c r="E98" s="37">
        <v>0.74576639719021987</v>
      </c>
      <c r="F98" s="37">
        <v>0.7883400244792369</v>
      </c>
      <c r="G98" s="37">
        <v>0.80263569810930047</v>
      </c>
      <c r="H98" s="37">
        <v>0.81851572600599665</v>
      </c>
      <c r="I98" s="37">
        <v>0.84664699749794425</v>
      </c>
      <c r="J98" s="37">
        <v>0.90361238014358303</v>
      </c>
      <c r="K98" s="37">
        <v>0.91244223301351679</v>
      </c>
      <c r="L98" s="37">
        <v>0.94759172412640225</v>
      </c>
      <c r="M98" s="37">
        <v>0.99511237873300618</v>
      </c>
      <c r="N98" s="37">
        <v>1.0325122182410589</v>
      </c>
      <c r="O98" s="37">
        <v>1.0570724584280355</v>
      </c>
      <c r="P98" s="37">
        <v>1.0474433792571076</v>
      </c>
      <c r="Q98" s="37">
        <v>1.0643341208676202</v>
      </c>
      <c r="R98" s="37">
        <v>1.0420963718883745</v>
      </c>
      <c r="S98" s="37">
        <v>1.0241552847808844</v>
      </c>
      <c r="T98" s="37">
        <v>1</v>
      </c>
      <c r="U98" s="37">
        <v>0.9735530604749808</v>
      </c>
      <c r="V98" s="37">
        <v>0.94716639136382963</v>
      </c>
      <c r="W98" s="37">
        <v>0.91622512000015088</v>
      </c>
      <c r="X98" s="37">
        <v>0.88544389736540119</v>
      </c>
    </row>
    <row r="99" spans="1:24" x14ac:dyDescent="0.15">
      <c r="A99" s="4">
        <v>97</v>
      </c>
      <c r="B99" s="6" t="s">
        <v>139</v>
      </c>
      <c r="C99" s="37">
        <v>0.56431031174870017</v>
      </c>
      <c r="D99" s="37">
        <v>0.605896646345227</v>
      </c>
      <c r="E99" s="37">
        <v>0.7488447110597487</v>
      </c>
      <c r="F99" s="37">
        <v>0.79262725725233552</v>
      </c>
      <c r="G99" s="37">
        <v>0.74855404401940229</v>
      </c>
      <c r="H99" s="37">
        <v>0.78791291060392843</v>
      </c>
      <c r="I99" s="37">
        <v>0.85185576556824594</v>
      </c>
      <c r="J99" s="37">
        <v>0.89924777586626103</v>
      </c>
      <c r="K99" s="37">
        <v>0.85191697235948538</v>
      </c>
      <c r="L99" s="37">
        <v>0.84904890414680456</v>
      </c>
      <c r="M99" s="37">
        <v>0.88796523751936141</v>
      </c>
      <c r="N99" s="37">
        <v>0.88872876932949685</v>
      </c>
      <c r="O99" s="37">
        <v>0.8813381117210316</v>
      </c>
      <c r="P99" s="37">
        <v>0.96593212407163842</v>
      </c>
      <c r="Q99" s="37">
        <v>1.0291532923955873</v>
      </c>
      <c r="R99" s="37">
        <v>1.0287835733286605</v>
      </c>
      <c r="S99" s="37">
        <v>1.0412396115360556</v>
      </c>
      <c r="T99" s="37">
        <v>1</v>
      </c>
      <c r="U99" s="37">
        <v>0.92177923234251846</v>
      </c>
      <c r="V99" s="37">
        <v>0.96574122217499059</v>
      </c>
      <c r="W99" s="37">
        <v>0.94652565756782714</v>
      </c>
      <c r="X99" s="37">
        <v>0.97640522746269032</v>
      </c>
    </row>
    <row r="100" spans="1:24" x14ac:dyDescent="0.15">
      <c r="A100" s="4">
        <v>98</v>
      </c>
      <c r="B100" s="6" t="s">
        <v>140</v>
      </c>
      <c r="C100" s="37">
        <v>1.1211865677077446</v>
      </c>
      <c r="D100" s="37">
        <v>1.100753734760326</v>
      </c>
      <c r="E100" s="37">
        <v>0.97991204020062328</v>
      </c>
      <c r="F100" s="37">
        <v>1.0040525659977801</v>
      </c>
      <c r="G100" s="37">
        <v>1.0103539195571289</v>
      </c>
      <c r="H100" s="37">
        <v>1.0646046384255405</v>
      </c>
      <c r="I100" s="37">
        <v>1.1280922787420884</v>
      </c>
      <c r="J100" s="37">
        <v>1.1486552104578429</v>
      </c>
      <c r="K100" s="37">
        <v>1.107089634052091</v>
      </c>
      <c r="L100" s="37">
        <v>1.0959289694689121</v>
      </c>
      <c r="M100" s="37">
        <v>1.1681224520296332</v>
      </c>
      <c r="N100" s="37">
        <v>1.2084192094087312</v>
      </c>
      <c r="O100" s="37">
        <v>1.2226746089157636</v>
      </c>
      <c r="P100" s="37">
        <v>1.1852737725660094</v>
      </c>
      <c r="Q100" s="37">
        <v>1.1909240980172815</v>
      </c>
      <c r="R100" s="37">
        <v>1.0897566191911023</v>
      </c>
      <c r="S100" s="37">
        <v>1.0323318121846652</v>
      </c>
      <c r="T100" s="37">
        <v>1</v>
      </c>
      <c r="U100" s="37">
        <v>1.00652403219521</v>
      </c>
      <c r="V100" s="37">
        <v>1.0311339834348643</v>
      </c>
      <c r="W100" s="37">
        <v>1.0848435980875866</v>
      </c>
      <c r="X100" s="37">
        <v>1.1376677131520692</v>
      </c>
    </row>
    <row r="101" spans="1:24" x14ac:dyDescent="0.15">
      <c r="A101" s="4">
        <v>99</v>
      </c>
      <c r="B101" s="6" t="s">
        <v>143</v>
      </c>
      <c r="C101" s="37">
        <v>0.61885243080163777</v>
      </c>
      <c r="D101" s="37">
        <v>0.60971644679104542</v>
      </c>
      <c r="E101" s="37">
        <v>0.67552036665348381</v>
      </c>
      <c r="F101" s="37">
        <v>0.71577517264125323</v>
      </c>
      <c r="G101" s="37">
        <v>0.75466185731112934</v>
      </c>
      <c r="H101" s="37">
        <v>0.81855961780155884</v>
      </c>
      <c r="I101" s="37">
        <v>0.84411854128189401</v>
      </c>
      <c r="J101" s="37">
        <v>0.85600681781468235</v>
      </c>
      <c r="K101" s="37">
        <v>0.82970601984841352</v>
      </c>
      <c r="L101" s="37">
        <v>0.85878048506817595</v>
      </c>
      <c r="M101" s="37">
        <v>0.91751233042086566</v>
      </c>
      <c r="N101" s="37">
        <v>0.96348562864150877</v>
      </c>
      <c r="O101" s="37">
        <v>0.957460666568685</v>
      </c>
      <c r="P101" s="37">
        <v>0.95177357690571873</v>
      </c>
      <c r="Q101" s="37">
        <v>0.99293443294139938</v>
      </c>
      <c r="R101" s="37">
        <v>1.0001549471899356</v>
      </c>
      <c r="S101" s="37">
        <v>0.99992678242010258</v>
      </c>
      <c r="T101" s="37">
        <v>1</v>
      </c>
      <c r="U101" s="37">
        <v>0.99826326174136049</v>
      </c>
      <c r="V101" s="37">
        <v>1.0051618211598357</v>
      </c>
      <c r="W101" s="37">
        <v>1.0393322163022731</v>
      </c>
      <c r="X101" s="37">
        <v>1.0422392532961682</v>
      </c>
    </row>
    <row r="102" spans="1:24" x14ac:dyDescent="0.15">
      <c r="A102" s="4">
        <v>100</v>
      </c>
      <c r="B102" s="6" t="s">
        <v>142</v>
      </c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</row>
    <row r="103" spans="1:24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15">
        <f t="array" ref="C105">D105/EXP(SUM((DS!$C$3:$C$102)*0.5*(RK!C$3:C$102/RK!C105+RK!D$3:D$102/RK!D105)*IFERROR(LN(D$3:D$102/C$3:C$102),0)))</f>
        <v>0.77097990835068553</v>
      </c>
      <c r="D105" s="15">
        <f t="array" ref="D105">E105/EXP(SUM((DS!$C$3:$C$102)*0.5*(RK!D$3:D$102/RK!D105+RK!E$3:E$102/RK!E105)*IFERROR(LN(E$3:E$102/D$3:D$102),0)))</f>
        <v>0.79533368797617765</v>
      </c>
      <c r="E105" s="15">
        <f t="array" ref="E105">F105/EXP(SUM((DS!$C$3:$C$102)*0.5*(RK!E$3:E$102/RK!E105+RK!F$3:F$102/RK!F105)*IFERROR(LN(F$3:F$102/E$3:E$102),0)))</f>
        <v>0.83402714289491342</v>
      </c>
      <c r="F105" s="15">
        <f t="array" ref="F105">G105/EXP(SUM((DS!$C$3:$C$102)*0.5*(RK!F$3:F$102/RK!F105+RK!G$3:G$102/RK!G105)*IFERROR(LN(G$3:G$102/F$3:F$102),0)))</f>
        <v>0.86704601620336663</v>
      </c>
      <c r="G105" s="15">
        <f t="array" ref="G105">H105/EXP(SUM((DS!$C$3:$C$102)*0.5*(RK!G$3:G$102/RK!G105+RK!H$3:H$102/RK!H105)*IFERROR(LN(H$3:H$102/G$3:G$102),0)))</f>
        <v>0.88658645536567693</v>
      </c>
      <c r="H105" s="15">
        <f t="array" ref="H105">I105/EXP(SUM((DS!$C$3:$C$102)*0.5*(RK!H$3:H$102/RK!H105+RK!I$3:I$102/RK!I105)*IFERROR(LN(I$3:I$102/H$3:H$102),0)))</f>
        <v>0.90409237069448511</v>
      </c>
      <c r="I105" s="15">
        <f t="array" ref="I105">J105/EXP(SUM((DS!$C$3:$C$102)*0.5*(RK!I$3:I$102/RK!I105+RK!J$3:J$102/RK!J105)*IFERROR(LN(J$3:J$102/I$3:I$102),0)))</f>
        <v>0.9215752378924198</v>
      </c>
      <c r="J105" s="15">
        <f t="array" ref="J105">K105/EXP(SUM((DS!$C$3:$C$102)*0.5*(RK!J$3:J$102/RK!J105+RK!K$3:K$102/RK!K105)*IFERROR(LN(K$3:K$102/J$3:J$102),0)))</f>
        <v>0.93921744842188204</v>
      </c>
      <c r="K105" s="15">
        <f t="array" ref="K105">L105/EXP(SUM((DS!$C$3:$C$102)*0.5*(RK!K$3:K$102/RK!K105+RK!L$3:L$102/RK!L105)*IFERROR(LN(L$3:L$102/K$3:K$102),0)))</f>
        <v>0.94406972075652285</v>
      </c>
      <c r="L105" s="15">
        <f t="array" ref="L105">M105/EXP(SUM((DS!$C$3:$C$102)*0.5*(RK!L$3:L$102/RK!L105+RK!M$3:M$102/RK!M105)*IFERROR(LN(M$3:M$102/L$3:L$102),0)))</f>
        <v>0.94630498197356283</v>
      </c>
      <c r="M105" s="15">
        <f t="array" ref="M105">N105/EXP(SUM((DS!$C$3:$C$102)*0.5*(RK!M$3:M$102/RK!M105+RK!N$3:N$102/RK!N105)*IFERROR(LN(N$3:N$102/M$3:M$102),0)))</f>
        <v>0.95508697546289745</v>
      </c>
      <c r="N105" s="15">
        <f t="array" ref="N105">O105/EXP(SUM((DS!$C$3:$C$102)*0.5*(RK!N$3:N$102/RK!N105+RK!O$3:O$102/RK!O105)*IFERROR(LN(O$3:O$102/N$3:N$102),0)))</f>
        <v>0.9806727621306307</v>
      </c>
      <c r="O105" s="15">
        <f t="array" ref="O105">P105/EXP(SUM((DS!$C$3:$C$102)*0.5*(RK!O$3:O$102/RK!O105+RK!P$3:P$102/RK!P105)*IFERROR(LN(P$3:P$102/O$3:O$102),0)))</f>
        <v>0.99791551511559717</v>
      </c>
      <c r="P105" s="15">
        <f t="array" ref="P105">Q105/EXP(SUM((DS!$C$3:$C$102)*0.5*(RK!P$3:P$102/RK!P105+RK!Q$3:Q$102/RK!Q105)*IFERROR(LN(Q$3:Q$102/P$3:P$102),0)))</f>
        <v>1.0141626937895534</v>
      </c>
      <c r="Q105" s="15">
        <f t="array" ref="Q105">R105/EXP(SUM((DS!$C$3:$C$102)*0.5*(RK!Q$3:Q$102/RK!Q105+RK!R$3:R$102/RK!R105)*IFERROR(LN(R$3:R$102/Q$3:Q$102),0)))</f>
        <v>1.0219638985778388</v>
      </c>
      <c r="R105" s="15">
        <f t="array" ref="R105">S105/EXP(SUM((DS!$C$3:$C$102)*0.5*(RK!R$3:R$102/RK!R105+RK!S$3:S$102/RK!S105)*IFERROR(LN(S$3:S$102/R$3:R$102),0)))</f>
        <v>1.0117252238922083</v>
      </c>
      <c r="S105" s="15">
        <f t="array" ref="S105">T105/EXP(SUM((DS!$C$3:$C$102)*0.5*(RK!S$3:S$102/RK!S105+RK!T$3:T$102/RK!T105)*IFERROR(LN(T$3:T$102/S$3:S$102),0)))</f>
        <v>1.0052598130848984</v>
      </c>
      <c r="T105" s="15">
        <v>1</v>
      </c>
      <c r="U105" s="15">
        <f t="array" ref="U105">T105*EXP(SUM((DS!$C$3:$C$102)*0.5*(RK!T$3:T$102/RK!T105+RK!U$3:U$102/RK!U105)*IFERROR(LN(U$3:U$102/T$3:T$102),0)))</f>
        <v>0.99745373805064386</v>
      </c>
      <c r="V105" s="15">
        <f t="array" ref="V105">U105*EXP(SUM((DS!$C$3:$C$102)*0.5*(RK!U$3:U$102/RK!U105+RK!V$3:V$102/RK!V105)*IFERROR(LN(V$3:V$102/U$3:U$102),0)))</f>
        <v>0.99856867873356703</v>
      </c>
      <c r="W105" s="15">
        <f t="array" ref="W105">V105*EXP(SUM((DS!$C$3:$C$102)*0.5*(RK!V$3:V$102/RK!V105+RK!W$3:W$102/RK!W105)*IFERROR(LN(W$3:W$102/V$3:V$102),0)))</f>
        <v>1.0072306288920809</v>
      </c>
      <c r="X105" s="15">
        <f t="array" ref="X105">W105*EXP(SUM((DS!$C$3:$C$102)*0.5*(RK!W$3:W$102/RK!W105+RK!X$3:X$102/RK!X105)*IFERROR(LN(X$3:X$102/W$3:W$102),0)))</f>
        <v>1.0147755927966162</v>
      </c>
    </row>
    <row r="106" spans="1:24" x14ac:dyDescent="0.15">
      <c r="A106" s="4">
        <v>202</v>
      </c>
      <c r="B106" s="9" t="s">
        <v>11</v>
      </c>
      <c r="C106" s="15">
        <f t="array" ref="C106">D106/EXP(SUM((DS!$D$3:$D$102)*0.5*(RK!C$3:C$102/RK!C106+RK!D$3:D$102/RK!D106)*IFERROR(LN(D$3:D$102/C$3:C$102),0)))</f>
        <v>0.78299974511100046</v>
      </c>
      <c r="D106" s="15">
        <f t="array" ref="D106">E106/EXP(SUM((DS!$D$3:$D$102)*0.5*(RK!D$3:D$102/RK!D106+RK!E$3:E$102/RK!E106)*IFERROR(LN(E$3:E$102/D$3:D$102),0)))</f>
        <v>0.80409366465261667</v>
      </c>
      <c r="E106" s="15">
        <f t="array" ref="E106">F106/EXP(SUM((DS!$D$3:$D$102)*0.5*(RK!E$3:E$102/RK!E106+RK!F$3:F$102/RK!F106)*IFERROR(LN(F$3:F$102/E$3:E$102),0)))</f>
        <v>0.84095489156728598</v>
      </c>
      <c r="F106" s="15">
        <f t="array" ref="F106">G106/EXP(SUM((DS!$D$3:$D$102)*0.5*(RK!F$3:F$102/RK!F106+RK!G$3:G$102/RK!G106)*IFERROR(LN(G$3:G$102/F$3:F$102),0)))</f>
        <v>0.87400945784604867</v>
      </c>
      <c r="G106" s="15">
        <f t="array" ref="G106">H106/EXP(SUM((DS!$D$3:$D$102)*0.5*(RK!G$3:G$102/RK!G106+RK!H$3:H$102/RK!H106)*IFERROR(LN(H$3:H$102/G$3:G$102),0)))</f>
        <v>0.89217240348268423</v>
      </c>
      <c r="H106" s="15">
        <f t="array" ref="H106">I106/EXP(SUM((DS!$D$3:$D$102)*0.5*(RK!H$3:H$102/RK!H106+RK!I$3:I$102/RK!I106)*IFERROR(LN(I$3:I$102/H$3:H$102),0)))</f>
        <v>0.90393973221029833</v>
      </c>
      <c r="I106" s="15">
        <f t="array" ref="I106">J106/EXP(SUM((DS!$D$3:$D$102)*0.5*(RK!I$3:I$102/RK!I106+RK!J$3:J$102/RK!J106)*IFERROR(LN(J$3:J$102/I$3:I$102),0)))</f>
        <v>0.92030113325496776</v>
      </c>
      <c r="J106" s="15">
        <f t="array" ref="J106">K106/EXP(SUM((DS!$D$3:$D$102)*0.5*(RK!J$3:J$102/RK!J106+RK!K$3:K$102/RK!K106)*IFERROR(LN(K$3:K$102/J$3:J$102),0)))</f>
        <v>0.93731620046940944</v>
      </c>
      <c r="K106" s="15">
        <f t="array" ref="K106">L106/EXP(SUM((DS!$D$3:$D$102)*0.5*(RK!K$3:K$102/RK!K106+RK!L$3:L$102/RK!L106)*IFERROR(LN(L$3:L$102/K$3:K$102),0)))</f>
        <v>0.93875774621234687</v>
      </c>
      <c r="L106" s="15">
        <f t="array" ref="L106">M106/EXP(SUM((DS!$D$3:$D$102)*0.5*(RK!L$3:L$102/RK!L106+RK!M$3:M$102/RK!M106)*IFERROR(LN(M$3:M$102/L$3:L$102),0)))</f>
        <v>0.93884872500715311</v>
      </c>
      <c r="M106" s="15">
        <f t="array" ref="M106">N106/EXP(SUM((DS!$D$3:$D$102)*0.5*(RK!M$3:M$102/RK!M106+RK!N$3:N$102/RK!N106)*IFERROR(LN(N$3:N$102/M$3:M$102),0)))</f>
        <v>0.94813264554849985</v>
      </c>
      <c r="N106" s="15">
        <f t="array" ref="N106">O106/EXP(SUM((DS!$D$3:$D$102)*0.5*(RK!N$3:N$102/RK!N106+RK!O$3:O$102/RK!O106)*IFERROR(LN(O$3:O$102/N$3:N$102),0)))</f>
        <v>0.97872993530478125</v>
      </c>
      <c r="O106" s="15">
        <f t="array" ref="O106">P106/EXP(SUM((DS!$D$3:$D$102)*0.5*(RK!O$3:O$102/RK!O106+RK!P$3:P$102/RK!P106)*IFERROR(LN(P$3:P$102/O$3:O$102),0)))</f>
        <v>1.0007794453491348</v>
      </c>
      <c r="P106" s="15">
        <f t="array" ref="P106">Q106/EXP(SUM((DS!$D$3:$D$102)*0.5*(RK!P$3:P$102/RK!P106+RK!Q$3:Q$102/RK!Q106)*IFERROR(LN(Q$3:Q$102/P$3:P$102),0)))</f>
        <v>1.0220918384483428</v>
      </c>
      <c r="Q106" s="15">
        <f t="array" ref="Q106">R106/EXP(SUM((DS!$D$3:$D$102)*0.5*(RK!Q$3:Q$102/RK!Q106+RK!R$3:R$102/RK!R106)*IFERROR(LN(R$3:R$102/Q$3:Q$102),0)))</f>
        <v>1.0331408622932579</v>
      </c>
      <c r="R106" s="15">
        <f t="array" ref="R106">S106/EXP(SUM((DS!$D$3:$D$102)*0.5*(RK!R$3:R$102/RK!R106+RK!S$3:S$102/RK!S106)*IFERROR(LN(S$3:S$102/R$3:R$102),0)))</f>
        <v>1.0189169062036407</v>
      </c>
      <c r="S106" s="15">
        <f t="array" ref="S106">T106/EXP(SUM((DS!$D$3:$D$102)*0.5*(RK!S$3:S$102/RK!S106+RK!T$3:T$102/RK!T106)*IFERROR(LN(T$3:T$102/S$3:S$102),0)))</f>
        <v>1.0080607579180114</v>
      </c>
      <c r="T106" s="15">
        <v>1</v>
      </c>
      <c r="U106" s="15">
        <f t="array" ref="U106">T106*EXP(SUM((DS!$D$3:$D$102)*0.5*(RK!T$3:T$102/RK!T106+RK!U$3:U$102/RK!U106)*IFERROR(LN(U$3:U$102/T$3:T$102),0)))</f>
        <v>0.99596198605749853</v>
      </c>
      <c r="V106" s="15">
        <f t="array" ref="V106">U106*EXP(SUM((DS!$D$3:$D$102)*0.5*(RK!U$3:U$102/RK!U106+RK!V$3:V$102/RK!V106)*IFERROR(LN(V$3:V$102/U$3:U$102),0)))</f>
        <v>0.99510235581560791</v>
      </c>
      <c r="W106" s="15">
        <f t="array" ref="W106">V106*EXP(SUM((DS!$D$3:$D$102)*0.5*(RK!V$3:V$102/RK!V106+RK!W$3:W$102/RK!W106)*IFERROR(LN(W$3:W$102/V$3:V$102),0)))</f>
        <v>1.0037963806239154</v>
      </c>
      <c r="X106" s="15">
        <f t="array" ref="X106">W106*EXP(SUM((DS!$D$3:$D$102)*0.5*(RK!W$3:W$102/RK!W106+RK!X$3:X$102/RK!X106)*IFERROR(LN(X$3:X$102/W$3:W$102),0)))</f>
        <v>1.0123323523405969</v>
      </c>
    </row>
    <row r="107" spans="1:24" x14ac:dyDescent="0.15">
      <c r="A107" s="4">
        <v>203</v>
      </c>
      <c r="B107" s="9" t="s">
        <v>12</v>
      </c>
      <c r="C107" s="15">
        <f t="array" ref="C107">D107/EXP(SUM((DS!$E$3:$E$102)*0.5*(RK!C$3:C$102/RK!C107+RK!D$3:D$102/RK!D107)*IFERROR(LN(D$3:D$102/C$3:C$102),0)))</f>
        <v>0.83555841896095695</v>
      </c>
      <c r="D107" s="15">
        <f t="array" ref="D107">E107/EXP(SUM((DS!$E$3:$E$102)*0.5*(RK!D$3:D$102/RK!D107+RK!E$3:E$102/RK!E107)*IFERROR(LN(E$3:E$102/D$3:D$102),0)))</f>
        <v>0.84049135790535978</v>
      </c>
      <c r="E107" s="15">
        <f t="array" ref="E107">F107/EXP(SUM((DS!$E$3:$E$102)*0.5*(RK!E$3:E$102/RK!E107+RK!F$3:F$102/RK!F107)*IFERROR(LN(F$3:F$102/E$3:E$102),0)))</f>
        <v>0.85774584907030971</v>
      </c>
      <c r="F107" s="15">
        <f t="array" ref="F107">G107/EXP(SUM((DS!$E$3:$E$102)*0.5*(RK!F$3:F$102/RK!F107+RK!G$3:G$102/RK!G107)*IFERROR(LN(G$3:G$102/F$3:F$102),0)))</f>
        <v>0.87955504041019517</v>
      </c>
      <c r="G107" s="15">
        <f t="array" ref="G107">H107/EXP(SUM((DS!$E$3:$E$102)*0.5*(RK!G$3:G$102/RK!G107+RK!H$3:H$102/RK!H107)*IFERROR(LN(H$3:H$102/G$3:G$102),0)))</f>
        <v>0.90290934743922724</v>
      </c>
      <c r="H107" s="15">
        <f t="array" ref="H107">I107/EXP(SUM((DS!$E$3:$E$102)*0.5*(RK!H$3:H$102/RK!H107+RK!I$3:I$102/RK!I107)*IFERROR(LN(I$3:I$102/H$3:H$102),0)))</f>
        <v>0.90669808810283559</v>
      </c>
      <c r="I107" s="15">
        <f t="array" ref="I107">J107/EXP(SUM((DS!$E$3:$E$102)*0.5*(RK!I$3:I$102/RK!I107+RK!J$3:J$102/RK!J107)*IFERROR(LN(J$3:J$102/I$3:I$102),0)))</f>
        <v>0.9200285262106076</v>
      </c>
      <c r="J107" s="15">
        <f t="array" ref="J107">K107/EXP(SUM((DS!$E$3:$E$102)*0.5*(RK!J$3:J$102/RK!J107+RK!K$3:K$102/RK!K107)*IFERROR(LN(K$3:K$102/J$3:J$102),0)))</f>
        <v>0.93749822872979094</v>
      </c>
      <c r="K107" s="15">
        <f t="array" ref="K107">L107/EXP(SUM((DS!$E$3:$E$102)*0.5*(RK!K$3:K$102/RK!K107+RK!L$3:L$102/RK!L107)*IFERROR(LN(L$3:L$102/K$3:K$102),0)))</f>
        <v>0.93133175113863442</v>
      </c>
      <c r="L107" s="15">
        <f t="array" ref="L107">M107/EXP(SUM((DS!$E$3:$E$102)*0.5*(RK!L$3:L$102/RK!L107+RK!M$3:M$102/RK!M107)*IFERROR(LN(M$3:M$102/L$3:L$102),0)))</f>
        <v>0.93027877984851703</v>
      </c>
      <c r="M107" s="15">
        <f t="array" ref="M107">N107/EXP(SUM((DS!$E$3:$E$102)*0.5*(RK!M$3:M$102/RK!M107+RK!N$3:N$102/RK!N107)*IFERROR(LN(N$3:N$102/M$3:M$102),0)))</f>
        <v>0.93668104656640716</v>
      </c>
      <c r="N107" s="15">
        <f t="array" ref="N107">O107/EXP(SUM((DS!$E$3:$E$102)*0.5*(RK!N$3:N$102/RK!N107+RK!O$3:O$102/RK!O107)*IFERROR(LN(O$3:O$102/N$3:N$102),0)))</f>
        <v>0.96657208545157347</v>
      </c>
      <c r="O107" s="15">
        <f t="array" ref="O107">P107/EXP(SUM((DS!$E$3:$E$102)*0.5*(RK!O$3:O$102/RK!O107+RK!P$3:P$102/RK!P107)*IFERROR(LN(P$3:P$102/O$3:O$102),0)))</f>
        <v>0.99196169006051871</v>
      </c>
      <c r="P107" s="15">
        <f t="array" ref="P107">Q107/EXP(SUM((DS!$E$3:$E$102)*0.5*(RK!P$3:P$102/RK!P107+RK!Q$3:Q$102/RK!Q107)*IFERROR(LN(Q$3:Q$102/P$3:P$102),0)))</f>
        <v>1.0277913616960968</v>
      </c>
      <c r="Q107" s="15">
        <f t="array" ref="Q107">R107/EXP(SUM((DS!$E$3:$E$102)*0.5*(RK!Q$3:Q$102/RK!Q107+RK!R$3:R$102/RK!R107)*IFERROR(LN(R$3:R$102/Q$3:Q$102),0)))</f>
        <v>1.0494309459372446</v>
      </c>
      <c r="R107" s="15">
        <f t="array" ref="R107">S107/EXP(SUM((DS!$E$3:$E$102)*0.5*(RK!R$3:R$102/RK!R107+RK!S$3:S$102/RK!S107)*IFERROR(LN(S$3:S$102/R$3:R$102),0)))</f>
        <v>1.0292441474234615</v>
      </c>
      <c r="S107" s="15">
        <f t="array" ref="S107">T107/EXP(SUM((DS!$E$3:$E$102)*0.5*(RK!S$3:S$102/RK!S107+RK!T$3:T$102/RK!T107)*IFERROR(LN(T$3:T$102/S$3:S$102),0)))</f>
        <v>1.0086749446272507</v>
      </c>
      <c r="T107" s="15">
        <v>1</v>
      </c>
      <c r="U107" s="15">
        <f t="array" ref="U107">T107*EXP(SUM((DS!$E$3:$E$102)*0.5*(RK!T$3:T$102/RK!T107+RK!U$3:U$102/RK!U107)*IFERROR(LN(U$3:U$102/T$3:T$102),0)))</f>
        <v>0.99526036182590305</v>
      </c>
      <c r="V107" s="15">
        <f t="array" ref="V107">U107*EXP(SUM((DS!$E$3:$E$102)*0.5*(RK!U$3:U$102/RK!U107+RK!V$3:V$102/RK!V107)*IFERROR(LN(V$3:V$102/U$3:U$102),0)))</f>
        <v>0.98710787726150673</v>
      </c>
      <c r="W107" s="15">
        <f t="array" ref="W107">V107*EXP(SUM((DS!$E$3:$E$102)*0.5*(RK!V$3:V$102/RK!V107+RK!W$3:W$102/RK!W107)*IFERROR(LN(W$3:W$102/V$3:V$102),0)))</f>
        <v>0.99114271018547839</v>
      </c>
      <c r="X107" s="15">
        <f t="array" ref="X107">W107*EXP(SUM((DS!$E$3:$E$102)*0.5*(RK!W$3:W$102/RK!W107+RK!X$3:X$102/RK!X107)*IFERROR(LN(X$3:X$102/W$3:W$102),0)))</f>
        <v>1.0036461834526671</v>
      </c>
    </row>
    <row r="108" spans="1:24" x14ac:dyDescent="0.15">
      <c r="A108" s="4">
        <v>204</v>
      </c>
      <c r="B108" s="9" t="s">
        <v>13</v>
      </c>
      <c r="C108" s="15">
        <f t="array" ref="C108">D108/EXP(SUM((DS!$F$3:$F$102)*0.5*(RK!C$3:C$102/RK!C108+RK!D$3:D$102/RK!D108)*IFERROR(LN(D$3:D$102/C$3:C$102),0)))</f>
        <v>0.75197848418079505</v>
      </c>
      <c r="D108" s="15">
        <f t="array" ref="D108">E108/EXP(SUM((DS!$F$3:$F$102)*0.5*(RK!D$3:D$102/RK!D108+RK!E$3:E$102/RK!E108)*IFERROR(LN(E$3:E$102/D$3:D$102),0)))</f>
        <v>0.7823602359546068</v>
      </c>
      <c r="E108" s="15">
        <f t="array" ref="E108">F108/EXP(SUM((DS!$F$3:$F$102)*0.5*(RK!E$3:E$102/RK!E108+RK!F$3:F$102/RK!F108)*IFERROR(LN(F$3:F$102/E$3:E$102),0)))</f>
        <v>0.82765434608320887</v>
      </c>
      <c r="F108" s="15">
        <f t="array" ref="F108">G108/EXP(SUM((DS!$F$3:$F$102)*0.5*(RK!F$3:F$102/RK!F108+RK!G$3:G$102/RK!G108)*IFERROR(LN(G$3:G$102/F$3:F$102),0)))</f>
        <v>0.86419006302406665</v>
      </c>
      <c r="G108" s="15">
        <f t="array" ref="G108">H108/EXP(SUM((DS!$F$3:$F$102)*0.5*(RK!G$3:G$102/RK!G108+RK!H$3:H$102/RK!H108)*IFERROR(LN(H$3:H$102/G$3:G$102),0)))</f>
        <v>0.88254534279816776</v>
      </c>
      <c r="H108" s="15">
        <f t="array" ref="H108">I108/EXP(SUM((DS!$F$3:$F$102)*0.5*(RK!H$3:H$102/RK!H108+RK!I$3:I$102/RK!I108)*IFERROR(LN(I$3:I$102/H$3:H$102),0)))</f>
        <v>0.90443176762433541</v>
      </c>
      <c r="I108" s="15">
        <f t="array" ref="I108">J108/EXP(SUM((DS!$F$3:$F$102)*0.5*(RK!I$3:I$102/RK!I108+RK!J$3:J$102/RK!J108)*IFERROR(LN(J$3:J$102/I$3:I$102),0)))</f>
        <v>0.9232748205455833</v>
      </c>
      <c r="J108" s="15">
        <f t="array" ref="J108">K108/EXP(SUM((DS!$F$3:$F$102)*0.5*(RK!J$3:J$102/RK!J108+RK!K$3:K$102/RK!K108)*IFERROR(LN(K$3:K$102/J$3:J$102),0)))</f>
        <v>0.94099768483723956</v>
      </c>
      <c r="K108" s="15">
        <f t="array" ref="K108">L108/EXP(SUM((DS!$F$3:$F$102)*0.5*(RK!K$3:K$102/RK!K108+RK!L$3:L$102/RK!L108)*IFERROR(LN(L$3:L$102/K$3:K$102),0)))</f>
        <v>0.94970766896687853</v>
      </c>
      <c r="L108" s="15">
        <f t="array" ref="L108">M108/EXP(SUM((DS!$F$3:$F$102)*0.5*(RK!L$3:L$102/RK!L108+RK!M$3:M$102/RK!M108)*IFERROR(LN(M$3:M$102/L$3:L$102),0)))</f>
        <v>0.95312460709761271</v>
      </c>
      <c r="M108" s="15">
        <f t="array" ref="M108">N108/EXP(SUM((DS!$F$3:$F$102)*0.5*(RK!M$3:M$102/RK!M108+RK!N$3:N$102/RK!N108)*IFERROR(LN(N$3:N$102/M$3:M$102),0)))</f>
        <v>0.96280285146582045</v>
      </c>
      <c r="N108" s="15">
        <f t="array" ref="N108">O108/EXP(SUM((DS!$F$3:$F$102)*0.5*(RK!N$3:N$102/RK!N108+RK!O$3:O$102/RK!O108)*IFERROR(LN(O$3:O$102/N$3:N$102),0)))</f>
        <v>0.98671913667056332</v>
      </c>
      <c r="O108" s="15">
        <f t="array" ref="O108">P108/EXP(SUM((DS!$F$3:$F$102)*0.5*(RK!O$3:O$102/RK!O108+RK!P$3:P$102/RK!P108)*IFERROR(LN(P$3:P$102/O$3:O$102),0)))</f>
        <v>1.0006944785040501</v>
      </c>
      <c r="P108" s="15">
        <f t="array" ref="P108">Q108/EXP(SUM((DS!$F$3:$F$102)*0.5*(RK!P$3:P$102/RK!P108+RK!Q$3:Q$102/RK!Q108)*IFERROR(LN(Q$3:Q$102/P$3:P$102),0)))</f>
        <v>1.0094700026397658</v>
      </c>
      <c r="Q108" s="15">
        <f t="array" ref="Q108">R108/EXP(SUM((DS!$F$3:$F$102)*0.5*(RK!Q$3:Q$102/RK!Q108+RK!R$3:R$102/RK!R108)*IFERROR(LN(R$3:R$102/Q$3:Q$102),0)))</f>
        <v>1.0120695687061432</v>
      </c>
      <c r="R108" s="15">
        <f t="array" ref="R108">S108/EXP(SUM((DS!$F$3:$F$102)*0.5*(RK!R$3:R$102/RK!R108+RK!S$3:S$102/RK!S108)*IFERROR(LN(S$3:S$102/R$3:R$102),0)))</f>
        <v>1.0054925627472506</v>
      </c>
      <c r="S108" s="15">
        <f t="array" ref="S108">T108/EXP(SUM((DS!$F$3:$F$102)*0.5*(RK!S$3:S$102/RK!S108+RK!T$3:T$102/RK!T108)*IFERROR(LN(T$3:T$102/S$3:S$102),0)))</f>
        <v>1.0040279836652894</v>
      </c>
      <c r="T108" s="15">
        <v>1</v>
      </c>
      <c r="U108" s="15">
        <f t="array" ref="U108">T108*EXP(SUM((DS!$F$3:$F$102)*0.5*(RK!T$3:T$102/RK!T108+RK!U$3:U$102/RK!U108)*IFERROR(LN(U$3:U$102/T$3:T$102),0)))</f>
        <v>0.99829913024913175</v>
      </c>
      <c r="V108" s="15">
        <f t="array" ref="V108">U108*EXP(SUM((DS!$F$3:$F$102)*0.5*(RK!U$3:U$102/RK!U108+RK!V$3:V$102/RK!V108)*IFERROR(LN(V$3:V$102/U$3:U$102),0)))</f>
        <v>1.0030361261503371</v>
      </c>
      <c r="W108" s="15">
        <f t="array" ref="W108">V108*EXP(SUM((DS!$F$3:$F$102)*0.5*(RK!V$3:V$102/RK!V108+RK!W$3:W$102/RK!W108)*IFERROR(LN(W$3:W$102/V$3:V$102),0)))</f>
        <v>1.0135116637693526</v>
      </c>
      <c r="X108" s="15">
        <f t="array" ref="X108">W108*EXP(SUM((DS!$F$3:$F$102)*0.5*(RK!W$3:W$102/RK!W108+RK!X$3:X$102/RK!X108)*IFERROR(LN(X$3:X$102/W$3:W$102),0)))</f>
        <v>1.0190024437895571</v>
      </c>
    </row>
    <row r="109" spans="1:24" x14ac:dyDescent="0.15">
      <c r="A109" s="4">
        <v>205</v>
      </c>
      <c r="B109" s="9" t="s">
        <v>14</v>
      </c>
      <c r="C109" s="15">
        <f t="array" ref="C109">D109/EXP(SUM((DS!$G$3:$G$102)*0.5*(RK!C$3:C$102/RK!C109+RK!D$3:D$102/RK!D109)*IFERROR(LN(D$3:D$102/C$3:C$102),0)))</f>
        <v>0.75971264177417286</v>
      </c>
      <c r="D109" s="15">
        <f t="array" ref="D109">E109/EXP(SUM((DS!$G$3:$G$102)*0.5*(RK!D$3:D$102/RK!D109+RK!E$3:E$102/RK!E109)*IFERROR(LN(E$3:E$102/D$3:D$102),0)))</f>
        <v>0.78806229107328296</v>
      </c>
      <c r="E109" s="15">
        <f t="array" ref="E109">F109/EXP(SUM((DS!$G$3:$G$102)*0.5*(RK!E$3:E$102/RK!E109+RK!F$3:F$102/RK!F109)*IFERROR(LN(F$3:F$102/E$3:E$102),0)))</f>
        <v>0.83375530207925364</v>
      </c>
      <c r="F109" s="15">
        <f t="array" ref="F109">G109/EXP(SUM((DS!$G$3:$G$102)*0.5*(RK!F$3:F$102/RK!F109+RK!G$3:G$102/RK!G109)*IFERROR(LN(G$3:G$102/F$3:F$102),0)))</f>
        <v>0.87198006144869333</v>
      </c>
      <c r="G109" s="15">
        <f t="array" ref="G109">H109/EXP(SUM((DS!$G$3:$G$102)*0.5*(RK!G$3:G$102/RK!G109+RK!H$3:H$102/RK!H109)*IFERROR(LN(H$3:H$102/G$3:G$102),0)))</f>
        <v>0.8877260040304813</v>
      </c>
      <c r="H109" s="15">
        <f t="array" ref="H109">I109/EXP(SUM((DS!$G$3:$G$102)*0.5*(RK!H$3:H$102/RK!H109+RK!I$3:I$102/RK!I109)*IFERROR(LN(I$3:I$102/H$3:H$102),0)))</f>
        <v>0.90326333584246299</v>
      </c>
      <c r="I109" s="15">
        <f t="array" ref="I109">J109/EXP(SUM((DS!$G$3:$G$102)*0.5*(RK!I$3:I$102/RK!I109+RK!J$3:J$102/RK!J109)*IFERROR(LN(J$3:J$102/I$3:I$102),0)))</f>
        <v>0.92109349113763739</v>
      </c>
      <c r="J109" s="15">
        <f t="array" ref="J109">K109/EXP(SUM((DS!$G$3:$G$102)*0.5*(RK!J$3:J$102/RK!J109+RK!K$3:K$102/RK!K109)*IFERROR(LN(K$3:K$102/J$3:J$102),0)))</f>
        <v>0.93789406498141958</v>
      </c>
      <c r="K109" s="15">
        <f t="array" ref="K109">L109/EXP(SUM((DS!$G$3:$G$102)*0.5*(RK!K$3:K$102/RK!K109+RK!L$3:L$102/RK!L109)*IFERROR(LN(L$3:L$102/K$3:K$102),0)))</f>
        <v>0.94323817964601164</v>
      </c>
      <c r="L109" s="15">
        <f t="array" ref="L109">M109/EXP(SUM((DS!$G$3:$G$102)*0.5*(RK!L$3:L$102/RK!L109+RK!M$3:M$102/RK!M109)*IFERROR(LN(M$3:M$102/L$3:L$102),0)))</f>
        <v>0.94392378955630463</v>
      </c>
      <c r="M109" s="15">
        <f t="array" ref="M109">N109/EXP(SUM((DS!$G$3:$G$102)*0.5*(RK!M$3:M$102/RK!M109+RK!N$3:N$102/RK!N109)*IFERROR(LN(N$3:N$102/M$3:M$102),0)))</f>
        <v>0.95475442736056138</v>
      </c>
      <c r="N109" s="15">
        <f t="array" ref="N109">O109/EXP(SUM((DS!$G$3:$G$102)*0.5*(RK!N$3:N$102/RK!N109+RK!O$3:O$102/RK!O109)*IFERROR(LN(O$3:O$102/N$3:N$102),0)))</f>
        <v>0.98579161054288045</v>
      </c>
      <c r="O109" s="15">
        <f t="array" ref="O109">P109/EXP(SUM((DS!$G$3:$G$102)*0.5*(RK!O$3:O$102/RK!O109+RK!P$3:P$102/RK!P109)*IFERROR(LN(P$3:P$102/O$3:O$102),0)))</f>
        <v>1.005931357239217</v>
      </c>
      <c r="P109" s="15">
        <f t="array" ref="P109">Q109/EXP(SUM((DS!$G$3:$G$102)*0.5*(RK!P$3:P$102/RK!P109+RK!Q$3:Q$102/RK!Q109)*IFERROR(LN(Q$3:Q$102/P$3:P$102),0)))</f>
        <v>1.0191252776629076</v>
      </c>
      <c r="Q109" s="15">
        <f t="array" ref="Q109">R109/EXP(SUM((DS!$G$3:$G$102)*0.5*(RK!Q$3:Q$102/RK!Q109+RK!R$3:R$102/RK!R109)*IFERROR(LN(R$3:R$102/Q$3:Q$102),0)))</f>
        <v>1.0242592540148483</v>
      </c>
      <c r="R109" s="15">
        <f t="array" ref="R109">S109/EXP(SUM((DS!$G$3:$G$102)*0.5*(RK!R$3:R$102/RK!R109+RK!S$3:S$102/RK!S109)*IFERROR(LN(S$3:S$102/R$3:R$102),0)))</f>
        <v>1.0133279294604964</v>
      </c>
      <c r="S109" s="15">
        <f t="array" ref="S109">T109/EXP(SUM((DS!$G$3:$G$102)*0.5*(RK!S$3:S$102/RK!S109+RK!T$3:T$102/RK!T109)*IFERROR(LN(T$3:T$102/S$3:S$102),0)))</f>
        <v>1.007725545018449</v>
      </c>
      <c r="T109" s="15">
        <v>1</v>
      </c>
      <c r="U109" s="15">
        <f t="array" ref="U109">T109*EXP(SUM((DS!$G$3:$G$102)*0.5*(RK!T$3:T$102/RK!T109+RK!U$3:U$102/RK!U109)*IFERROR(LN(U$3:U$102/T$3:T$102),0)))</f>
        <v>0.99636573102240955</v>
      </c>
      <c r="V109" s="15">
        <f t="array" ref="V109">U109*EXP(SUM((DS!$G$3:$G$102)*0.5*(RK!U$3:U$102/RK!U109+RK!V$3:V$102/RK!V109)*IFERROR(LN(V$3:V$102/U$3:U$102),0)))</f>
        <v>0.99977836622370109</v>
      </c>
      <c r="W109" s="15">
        <f t="array" ref="W109">V109*EXP(SUM((DS!$G$3:$G$102)*0.5*(RK!V$3:V$102/RK!V109+RK!W$3:W$102/RK!W109)*IFERROR(LN(W$3:W$102/V$3:V$102),0)))</f>
        <v>1.0112134266459114</v>
      </c>
      <c r="X109" s="15">
        <f t="array" ref="X109">W109*EXP(SUM((DS!$G$3:$G$102)*0.5*(RK!W$3:W$102/RK!W109+RK!X$3:X$102/RK!X109)*IFERROR(LN(X$3:X$102/W$3:W$102),0)))</f>
        <v>1.0173331363337497</v>
      </c>
    </row>
    <row r="110" spans="1:24" x14ac:dyDescent="0.15">
      <c r="A110" s="4">
        <v>206</v>
      </c>
      <c r="B110" s="9" t="s">
        <v>16</v>
      </c>
      <c r="C110" s="15">
        <f t="array" ref="C110">D110/EXP(SUM((DS!$H$3:$H$102)*0.5*(RK!C$3:C$102/RK!C110+RK!D$3:D$102/RK!D110)*IFERROR(LN(D$3:D$102/C$3:C$102),0)))</f>
        <v>0.78869466511868669</v>
      </c>
      <c r="D110" s="15">
        <f t="array" ref="D110">E110/EXP(SUM((DS!$H$3:$H$102)*0.5*(RK!D$3:D$102/RK!D110+RK!E$3:E$102/RK!E110)*IFERROR(LN(E$3:E$102/D$3:D$102),0)))</f>
        <v>0.81310609901872899</v>
      </c>
      <c r="E110" s="15">
        <f t="array" ref="E110">F110/EXP(SUM((DS!$H$3:$H$102)*0.5*(RK!E$3:E$102/RK!E110+RK!F$3:F$102/RK!F110)*IFERROR(LN(F$3:F$102/E$3:E$102),0)))</f>
        <v>0.85089545673001199</v>
      </c>
      <c r="F110" s="15">
        <f t="array" ref="F110">G110/EXP(SUM((DS!$H$3:$H$102)*0.5*(RK!F$3:F$102/RK!F110+RK!G$3:G$102/RK!G110)*IFERROR(LN(G$3:G$102/F$3:F$102),0)))</f>
        <v>0.88246181415688973</v>
      </c>
      <c r="G110" s="15">
        <f t="array" ref="G110">H110/EXP(SUM((DS!$H$3:$H$102)*0.5*(RK!G$3:G$102/RK!G110+RK!H$3:H$102/RK!H110)*IFERROR(LN(H$3:H$102/G$3:G$102),0)))</f>
        <v>0.90090186240845094</v>
      </c>
      <c r="H110" s="15">
        <f t="array" ref="H110">I110/EXP(SUM((DS!$H$3:$H$102)*0.5*(RK!H$3:H$102/RK!H110+RK!I$3:I$102/RK!I110)*IFERROR(LN(I$3:I$102/H$3:H$102),0)))</f>
        <v>0.91739831898751212</v>
      </c>
      <c r="I110" s="15">
        <f t="array" ref="I110">J110/EXP(SUM((DS!$H$3:$H$102)*0.5*(RK!I$3:I$102/RK!I110+RK!J$3:J$102/RK!J110)*IFERROR(LN(J$3:J$102/I$3:I$102),0)))</f>
        <v>0.9337213195048174</v>
      </c>
      <c r="J110" s="15">
        <f t="array" ref="J110">K110/EXP(SUM((DS!$H$3:$H$102)*0.5*(RK!J$3:J$102/RK!J110+RK!K$3:K$102/RK!K110)*IFERROR(LN(K$3:K$102/J$3:J$102),0)))</f>
        <v>0.94985908062690672</v>
      </c>
      <c r="K110" s="15">
        <f t="array" ref="K110">L110/EXP(SUM((DS!$H$3:$H$102)*0.5*(RK!K$3:K$102/RK!K110+RK!L$3:L$102/RK!L110)*IFERROR(LN(L$3:L$102/K$3:K$102),0)))</f>
        <v>0.95446447666145695</v>
      </c>
      <c r="L110" s="15">
        <f t="array" ref="L110">M110/EXP(SUM((DS!$H$3:$H$102)*0.5*(RK!L$3:L$102/RK!L110+RK!M$3:M$102/RK!M110)*IFERROR(LN(M$3:M$102/L$3:L$102),0)))</f>
        <v>0.95662221117386037</v>
      </c>
      <c r="M110" s="15">
        <f t="array" ref="M110">N110/EXP(SUM((DS!$H$3:$H$102)*0.5*(RK!M$3:M$102/RK!M110+RK!N$3:N$102/RK!N110)*IFERROR(LN(N$3:N$102/M$3:M$102),0)))</f>
        <v>0.96477411020248782</v>
      </c>
      <c r="N110" s="15">
        <f t="array" ref="N110">O110/EXP(SUM((DS!$H$3:$H$102)*0.5*(RK!N$3:N$102/RK!N110+RK!O$3:O$102/RK!O110)*IFERROR(LN(O$3:O$102/N$3:N$102),0)))</f>
        <v>0.98831582832898324</v>
      </c>
      <c r="O110" s="15">
        <f t="array" ref="O110">P110/EXP(SUM((DS!$H$3:$H$102)*0.5*(RK!O$3:O$102/RK!O110+RK!P$3:P$102/RK!P110)*IFERROR(LN(P$3:P$102/O$3:O$102),0)))</f>
        <v>1.004147567444122</v>
      </c>
      <c r="P110" s="15">
        <f t="array" ref="P110">Q110/EXP(SUM((DS!$H$3:$H$102)*0.5*(RK!P$3:P$102/RK!P110+RK!Q$3:Q$102/RK!Q110)*IFERROR(LN(Q$3:Q$102/P$3:P$102),0)))</f>
        <v>1.0182667946683168</v>
      </c>
      <c r="Q110" s="15">
        <f t="array" ref="Q110">R110/EXP(SUM((DS!$H$3:$H$102)*0.5*(RK!Q$3:Q$102/RK!Q110+RK!R$3:R$102/RK!R110)*IFERROR(LN(R$3:R$102/Q$3:Q$102),0)))</f>
        <v>1.0243862423585517</v>
      </c>
      <c r="R110" s="15">
        <f t="array" ref="R110">S110/EXP(SUM((DS!$H$3:$H$102)*0.5*(RK!R$3:R$102/RK!R110+RK!S$3:S$102/RK!S110)*IFERROR(LN(S$3:S$102/R$3:R$102),0)))</f>
        <v>1.0136204503077531</v>
      </c>
      <c r="S110" s="15">
        <f t="array" ref="S110">T110/EXP(SUM((DS!$H$3:$H$102)*0.5*(RK!S$3:S$102/RK!S110+RK!T$3:T$102/RK!T110)*IFERROR(LN(T$3:T$102/S$3:S$102),0)))</f>
        <v>1.0060577012299021</v>
      </c>
      <c r="T110" s="15">
        <v>1</v>
      </c>
      <c r="U110" s="15">
        <f t="array" ref="U110">T110*EXP(SUM((DS!$H$3:$H$102)*0.5*(RK!T$3:T$102/RK!T110+RK!U$3:U$102/RK!U110)*IFERROR(LN(U$3:U$102/T$3:T$102),0)))</f>
        <v>0.99672239831084775</v>
      </c>
      <c r="V110" s="15">
        <f t="array" ref="V110">U110*EXP(SUM((DS!$H$3:$H$102)*0.5*(RK!U$3:U$102/RK!U110+RK!V$3:V$102/RK!V110)*IFERROR(LN(V$3:V$102/U$3:U$102),0)))</f>
        <v>0.99720348496641376</v>
      </c>
      <c r="W110" s="15">
        <f t="array" ref="W110">V110*EXP(SUM((DS!$H$3:$H$102)*0.5*(RK!V$3:V$102/RK!V110+RK!W$3:W$102/RK!W110)*IFERROR(LN(W$3:W$102/V$3:V$102),0)))</f>
        <v>1.0046615376088497</v>
      </c>
      <c r="X110" s="15">
        <f t="array" ref="X110">W110*EXP(SUM((DS!$H$3:$H$102)*0.5*(RK!W$3:W$102/RK!W110+RK!X$3:X$102/RK!X110)*IFERROR(LN(X$3:X$102/W$3:W$102),0)))</f>
        <v>1.0113444966080583</v>
      </c>
    </row>
    <row r="112" spans="1:24" x14ac:dyDescent="0.15"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</row>
    <row r="113" spans="3:24" x14ac:dyDescent="0.15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</row>
    <row r="114" spans="3:24" x14ac:dyDescent="0.15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3:24" x14ac:dyDescent="0.15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</row>
    <row r="116" spans="3:24" x14ac:dyDescent="0.15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</row>
    <row r="117" spans="3:24" x14ac:dyDescent="0.15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263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14">
        <f t="shared" ref="C3:S3" si="0">D3/EXP(LN(D114/C114))</f>
        <v>1.8853345712409546</v>
      </c>
      <c r="D3" s="14">
        <f t="shared" si="0"/>
        <v>1.8503253131265043</v>
      </c>
      <c r="E3" s="14">
        <f t="shared" si="0"/>
        <v>1.8098714274944461</v>
      </c>
      <c r="F3" s="14">
        <f t="shared" si="0"/>
        <v>1.7807014412562139</v>
      </c>
      <c r="G3" s="14">
        <f t="shared" si="0"/>
        <v>1.7501530957290996</v>
      </c>
      <c r="H3" s="14">
        <f t="shared" si="0"/>
        <v>1.7080015554608092</v>
      </c>
      <c r="I3" s="14">
        <f t="shared" si="0"/>
        <v>1.6537491860055369</v>
      </c>
      <c r="J3" s="14">
        <f t="shared" si="0"/>
        <v>1.5925699213399986</v>
      </c>
      <c r="K3" s="14">
        <f t="shared" si="0"/>
        <v>1.5306565173843143</v>
      </c>
      <c r="L3" s="14">
        <f t="shared" si="0"/>
        <v>1.4697626049542358</v>
      </c>
      <c r="M3" s="14">
        <f t="shared" si="0"/>
        <v>1.4097494667900452</v>
      </c>
      <c r="N3" s="14">
        <f t="shared" si="0"/>
        <v>1.3657188979330079</v>
      </c>
      <c r="O3" s="14">
        <f t="shared" si="0"/>
        <v>1.3039988107792091</v>
      </c>
      <c r="P3" s="14">
        <f t="shared" si="0"/>
        <v>1.2316353908035904</v>
      </c>
      <c r="Q3" s="14">
        <f t="shared" si="0"/>
        <v>1.1645887341043695</v>
      </c>
      <c r="R3" s="14">
        <f t="shared" si="0"/>
        <v>1.102883982269933</v>
      </c>
      <c r="S3" s="14">
        <f t="shared" si="0"/>
        <v>1.0490458947867687</v>
      </c>
      <c r="T3" s="14">
        <v>1</v>
      </c>
      <c r="U3" s="14">
        <f t="shared" ref="U3:U34" si="1">T3*EXP(LN(U114/T114))</f>
        <v>0.94308172761878473</v>
      </c>
      <c r="V3" s="14">
        <f t="shared" ref="V3:X3" si="2">U3*EXP(LN(V114/U114))</f>
        <v>0.88779806568295683</v>
      </c>
      <c r="W3" s="14">
        <f t="shared" si="2"/>
        <v>0.83753230022366865</v>
      </c>
      <c r="X3" s="14">
        <f t="shared" si="2"/>
        <v>0.81178305211824708</v>
      </c>
    </row>
    <row r="4" spans="1:24" x14ac:dyDescent="0.15">
      <c r="A4" s="4">
        <v>2</v>
      </c>
      <c r="B4" s="3" t="s">
        <v>47</v>
      </c>
      <c r="C4" s="14">
        <f t="shared" ref="C4:S4" si="3">D4/EXP(LN(D115/C115))</f>
        <v>1.7939796833498238</v>
      </c>
      <c r="D4" s="14">
        <f t="shared" si="3"/>
        <v>1.7043710160868373</v>
      </c>
      <c r="E4" s="14">
        <f t="shared" si="3"/>
        <v>1.5697864283647445</v>
      </c>
      <c r="F4" s="14">
        <f t="shared" si="3"/>
        <v>1.4327001492459732</v>
      </c>
      <c r="G4" s="14">
        <f t="shared" si="3"/>
        <v>1.6318098231974678</v>
      </c>
      <c r="H4" s="14">
        <f t="shared" si="3"/>
        <v>1.8315005013850285</v>
      </c>
      <c r="I4" s="14">
        <f t="shared" si="3"/>
        <v>1.6889521792759552</v>
      </c>
      <c r="J4" s="14">
        <f t="shared" si="3"/>
        <v>1.5324941078897789</v>
      </c>
      <c r="K4" s="14">
        <f t="shared" si="3"/>
        <v>1.3784778820818784</v>
      </c>
      <c r="L4" s="14">
        <f t="shared" si="3"/>
        <v>1.3956921388116759</v>
      </c>
      <c r="M4" s="14">
        <f t="shared" si="3"/>
        <v>1.3677044850009614</v>
      </c>
      <c r="N4" s="14">
        <f t="shared" si="3"/>
        <v>1.263451469836451</v>
      </c>
      <c r="O4" s="14">
        <f t="shared" si="3"/>
        <v>1.122166502788321</v>
      </c>
      <c r="P4" s="14">
        <f t="shared" si="3"/>
        <v>1.1572720940884449</v>
      </c>
      <c r="Q4" s="14">
        <f t="shared" si="3"/>
        <v>1.1975626317356545</v>
      </c>
      <c r="R4" s="14">
        <f t="shared" si="3"/>
        <v>1.1641588000626195</v>
      </c>
      <c r="S4" s="14">
        <f t="shared" si="3"/>
        <v>1.0863267202070392</v>
      </c>
      <c r="T4" s="14">
        <v>1</v>
      </c>
      <c r="U4" s="14">
        <f t="shared" si="1"/>
        <v>1.199603575949004</v>
      </c>
      <c r="V4" s="14">
        <f t="shared" ref="V4:X23" si="4">U4*EXP(LN(V115/U115))</f>
        <v>1.5626413635851304</v>
      </c>
      <c r="W4" s="14">
        <f t="shared" si="4"/>
        <v>1.801173076832133</v>
      </c>
      <c r="X4" s="14">
        <f t="shared" si="4"/>
        <v>1.8973385629575459</v>
      </c>
    </row>
    <row r="5" spans="1:24" x14ac:dyDescent="0.15">
      <c r="A5" s="4">
        <v>3</v>
      </c>
      <c r="B5" s="3" t="s">
        <v>0</v>
      </c>
      <c r="C5" s="14">
        <f t="shared" ref="C5:S5" si="5">D5/EXP(LN(D116/C116))</f>
        <v>1.4152172224962434</v>
      </c>
      <c r="D5" s="14">
        <f t="shared" si="5"/>
        <v>1.3840801793945121</v>
      </c>
      <c r="E5" s="14">
        <f t="shared" si="5"/>
        <v>1.3254592259582842</v>
      </c>
      <c r="F5" s="14">
        <f t="shared" si="5"/>
        <v>1.3133783438524509</v>
      </c>
      <c r="G5" s="14">
        <f t="shared" si="5"/>
        <v>1.2357063312556138</v>
      </c>
      <c r="H5" s="14">
        <f t="shared" si="5"/>
        <v>1.2055819146302051</v>
      </c>
      <c r="I5" s="14">
        <f t="shared" si="5"/>
        <v>1.1385247431868257</v>
      </c>
      <c r="J5" s="14">
        <f t="shared" si="5"/>
        <v>1.1817668473454219</v>
      </c>
      <c r="K5" s="14">
        <f t="shared" si="5"/>
        <v>1.2273856541346215</v>
      </c>
      <c r="L5" s="14">
        <f t="shared" si="5"/>
        <v>1.2084030163813528</v>
      </c>
      <c r="M5" s="14">
        <f t="shared" si="5"/>
        <v>1.2413542095862142</v>
      </c>
      <c r="N5" s="14">
        <f t="shared" si="5"/>
        <v>1.2270364458478356</v>
      </c>
      <c r="O5" s="14">
        <f t="shared" si="5"/>
        <v>1.1785676348911716</v>
      </c>
      <c r="P5" s="14">
        <f t="shared" si="5"/>
        <v>1.1471138271172623</v>
      </c>
      <c r="Q5" s="14">
        <f t="shared" si="5"/>
        <v>1.1111319242996267</v>
      </c>
      <c r="R5" s="14">
        <f t="shared" si="5"/>
        <v>1.0693568399476121</v>
      </c>
      <c r="S5" s="14">
        <f t="shared" si="5"/>
        <v>1.0533986042023222</v>
      </c>
      <c r="T5" s="14">
        <v>1</v>
      </c>
      <c r="U5" s="14">
        <f t="shared" si="1"/>
        <v>0.96032852200586272</v>
      </c>
      <c r="V5" s="14">
        <f t="shared" si="4"/>
        <v>0.92705716298303242</v>
      </c>
      <c r="W5" s="14">
        <f t="shared" si="4"/>
        <v>0.88758599842068675</v>
      </c>
      <c r="X5" s="14">
        <f t="shared" si="4"/>
        <v>0.87463737082716286</v>
      </c>
    </row>
    <row r="6" spans="1:24" x14ac:dyDescent="0.15">
      <c r="A6" s="4">
        <v>4</v>
      </c>
      <c r="B6" s="6" t="s">
        <v>1</v>
      </c>
      <c r="C6" s="14">
        <f t="shared" ref="C6:S6" si="6">D6/EXP(LN(D117/C117))</f>
        <v>1.719006547653904</v>
      </c>
      <c r="D6" s="14">
        <f t="shared" si="6"/>
        <v>1.8131252635094934</v>
      </c>
      <c r="E6" s="14">
        <f t="shared" si="6"/>
        <v>1.818764706597086</v>
      </c>
      <c r="F6" s="14">
        <f t="shared" si="6"/>
        <v>1.8183488263597873</v>
      </c>
      <c r="G6" s="14">
        <f t="shared" si="6"/>
        <v>1.7326351792952841</v>
      </c>
      <c r="H6" s="14">
        <f t="shared" si="6"/>
        <v>1.597259228141783</v>
      </c>
      <c r="I6" s="14">
        <f t="shared" si="6"/>
        <v>1.5816864873585419</v>
      </c>
      <c r="J6" s="14">
        <f t="shared" si="6"/>
        <v>1.5840951311591491</v>
      </c>
      <c r="K6" s="14">
        <f t="shared" si="6"/>
        <v>1.5299520552066685</v>
      </c>
      <c r="L6" s="14">
        <f t="shared" si="6"/>
        <v>1.4195366575122883</v>
      </c>
      <c r="M6" s="14">
        <f t="shared" si="6"/>
        <v>1.385310070194345</v>
      </c>
      <c r="N6" s="14">
        <f t="shared" si="6"/>
        <v>1.3355734608216094</v>
      </c>
      <c r="O6" s="14">
        <f t="shared" si="6"/>
        <v>1.2726574056007929</v>
      </c>
      <c r="P6" s="14">
        <f t="shared" si="6"/>
        <v>1.1862066901250303</v>
      </c>
      <c r="Q6" s="14">
        <f t="shared" si="6"/>
        <v>1.1281528290266616</v>
      </c>
      <c r="R6" s="14">
        <f t="shared" si="6"/>
        <v>1.0706663417761055</v>
      </c>
      <c r="S6" s="14">
        <f t="shared" si="6"/>
        <v>1.0497485205975425</v>
      </c>
      <c r="T6" s="14">
        <v>1</v>
      </c>
      <c r="U6" s="14">
        <f t="shared" si="1"/>
        <v>0.96221141886420036</v>
      </c>
      <c r="V6" s="14">
        <f t="shared" si="4"/>
        <v>0.92893740776981093</v>
      </c>
      <c r="W6" s="14">
        <f t="shared" si="4"/>
        <v>0.88740468428193398</v>
      </c>
      <c r="X6" s="14">
        <f t="shared" si="4"/>
        <v>0.87746110439746716</v>
      </c>
    </row>
    <row r="7" spans="1:24" x14ac:dyDescent="0.15">
      <c r="A7" s="4">
        <v>5</v>
      </c>
      <c r="B7" s="6" t="s">
        <v>2</v>
      </c>
      <c r="C7" s="14">
        <f t="shared" ref="C7:S7" si="7">D7/EXP(LN(D118/C118))</f>
        <v>1.4305600115630366</v>
      </c>
      <c r="D7" s="14">
        <f t="shared" si="7"/>
        <v>1.4197683649945505</v>
      </c>
      <c r="E7" s="14">
        <f t="shared" si="7"/>
        <v>1.3811981915781759</v>
      </c>
      <c r="F7" s="14">
        <f t="shared" si="7"/>
        <v>1.345920582779994</v>
      </c>
      <c r="G7" s="14">
        <f t="shared" si="7"/>
        <v>1.3160478741424346</v>
      </c>
      <c r="H7" s="14">
        <f t="shared" si="7"/>
        <v>1.2740311266041862</v>
      </c>
      <c r="I7" s="14">
        <f t="shared" si="7"/>
        <v>1.2500332387508717</v>
      </c>
      <c r="J7" s="14">
        <f t="shared" si="7"/>
        <v>1.2181890981081964</v>
      </c>
      <c r="K7" s="14">
        <f t="shared" si="7"/>
        <v>1.2037592745035091</v>
      </c>
      <c r="L7" s="14">
        <f t="shared" si="7"/>
        <v>1.1649501985885746</v>
      </c>
      <c r="M7" s="14">
        <f t="shared" si="7"/>
        <v>1.1280839179128013</v>
      </c>
      <c r="N7" s="14">
        <f t="shared" si="7"/>
        <v>1.097163417012273</v>
      </c>
      <c r="O7" s="14">
        <f t="shared" si="7"/>
        <v>1.0685752580201033</v>
      </c>
      <c r="P7" s="14">
        <f t="shared" si="7"/>
        <v>1.0587032229864721</v>
      </c>
      <c r="Q7" s="14">
        <f t="shared" si="7"/>
        <v>1.0552516207893154</v>
      </c>
      <c r="R7" s="14">
        <f t="shared" si="7"/>
        <v>1.039822048127127</v>
      </c>
      <c r="S7" s="14">
        <f t="shared" si="7"/>
        <v>1.0165040767164335</v>
      </c>
      <c r="T7" s="14">
        <v>1</v>
      </c>
      <c r="U7" s="14">
        <f t="shared" si="1"/>
        <v>0.98411956371080822</v>
      </c>
      <c r="V7" s="14">
        <f t="shared" si="4"/>
        <v>1.001652201970056</v>
      </c>
      <c r="W7" s="14">
        <f t="shared" si="4"/>
        <v>1.0269659480199305</v>
      </c>
      <c r="X7" s="14">
        <f t="shared" si="4"/>
        <v>1.0509286309059305</v>
      </c>
    </row>
    <row r="8" spans="1:24" x14ac:dyDescent="0.15">
      <c r="A8" s="4">
        <v>6</v>
      </c>
      <c r="B8" s="6" t="s">
        <v>48</v>
      </c>
      <c r="C8" s="14">
        <f t="shared" ref="C8:S8" si="8">D8/EXP(LN(D119/C119))</f>
        <v>0.73866632996327997</v>
      </c>
      <c r="D8" s="14">
        <f t="shared" si="8"/>
        <v>0.76144320564587853</v>
      </c>
      <c r="E8" s="14">
        <f t="shared" si="8"/>
        <v>0.77555083209285902</v>
      </c>
      <c r="F8" s="14">
        <f t="shared" si="8"/>
        <v>0.78722550636324973</v>
      </c>
      <c r="G8" s="14">
        <f t="shared" si="8"/>
        <v>0.8090380667389514</v>
      </c>
      <c r="H8" s="14">
        <f t="shared" si="8"/>
        <v>0.83469407055838107</v>
      </c>
      <c r="I8" s="14">
        <f t="shared" si="8"/>
        <v>0.86255392458608227</v>
      </c>
      <c r="J8" s="14">
        <f t="shared" si="8"/>
        <v>0.89990818018725283</v>
      </c>
      <c r="K8" s="14">
        <f t="shared" si="8"/>
        <v>0.92606011698059398</v>
      </c>
      <c r="L8" s="14">
        <f t="shared" si="8"/>
        <v>0.93725948771004808</v>
      </c>
      <c r="M8" s="14">
        <f t="shared" si="8"/>
        <v>0.94816821690614872</v>
      </c>
      <c r="N8" s="14">
        <f t="shared" si="8"/>
        <v>0.96009891214911092</v>
      </c>
      <c r="O8" s="14">
        <f t="shared" si="8"/>
        <v>1.0002092629334041</v>
      </c>
      <c r="P8" s="14">
        <f t="shared" si="8"/>
        <v>1.0241388422244724</v>
      </c>
      <c r="Q8" s="14">
        <f t="shared" si="8"/>
        <v>1.009269576602116</v>
      </c>
      <c r="R8" s="14">
        <f t="shared" si="8"/>
        <v>0.99717473041404336</v>
      </c>
      <c r="S8" s="14">
        <f t="shared" si="8"/>
        <v>0.99021481541090028</v>
      </c>
      <c r="T8" s="14">
        <v>1</v>
      </c>
      <c r="U8" s="14">
        <f t="shared" si="1"/>
        <v>1.0076461004330104</v>
      </c>
      <c r="V8" s="14">
        <f t="shared" si="4"/>
        <v>1.018891521369341</v>
      </c>
      <c r="W8" s="14">
        <f t="shared" si="4"/>
        <v>1.0304897474857062</v>
      </c>
      <c r="X8" s="14">
        <f t="shared" si="4"/>
        <v>1.0578646429848804</v>
      </c>
    </row>
    <row r="9" spans="1:24" x14ac:dyDescent="0.15">
      <c r="A9" s="4">
        <v>7</v>
      </c>
      <c r="B9" s="6" t="s">
        <v>49</v>
      </c>
      <c r="C9" s="14">
        <f t="shared" ref="C9:S9" si="9">D9/EXP(LN(D120/C120))</f>
        <v>0.80759901214060537</v>
      </c>
      <c r="D9" s="14">
        <f t="shared" si="9"/>
        <v>0.86658982676364327</v>
      </c>
      <c r="E9" s="14">
        <f t="shared" si="9"/>
        <v>0.90086560378910652</v>
      </c>
      <c r="F9" s="14">
        <f t="shared" si="9"/>
        <v>0.94247835126044377</v>
      </c>
      <c r="G9" s="14">
        <f t="shared" si="9"/>
        <v>0.95573100733357019</v>
      </c>
      <c r="H9" s="14">
        <f t="shared" si="9"/>
        <v>0.95963848696691523</v>
      </c>
      <c r="I9" s="14">
        <f t="shared" si="9"/>
        <v>0.96285562748626974</v>
      </c>
      <c r="J9" s="14">
        <f t="shared" si="9"/>
        <v>0.95941839963654085</v>
      </c>
      <c r="K9" s="14">
        <f t="shared" si="9"/>
        <v>0.94917971551857883</v>
      </c>
      <c r="L9" s="14">
        <f t="shared" si="9"/>
        <v>0.93894264631199997</v>
      </c>
      <c r="M9" s="14">
        <f t="shared" si="9"/>
        <v>0.94710777177257754</v>
      </c>
      <c r="N9" s="14">
        <f t="shared" si="9"/>
        <v>0.97871511317404181</v>
      </c>
      <c r="O9" s="14">
        <f t="shared" si="9"/>
        <v>0.99263794275453077</v>
      </c>
      <c r="P9" s="14">
        <f t="shared" si="9"/>
        <v>1.0177245207854755</v>
      </c>
      <c r="Q9" s="14">
        <f t="shared" si="9"/>
        <v>1.007919538980089</v>
      </c>
      <c r="R9" s="14">
        <f t="shared" si="9"/>
        <v>0.99488018765914166</v>
      </c>
      <c r="S9" s="14">
        <f t="shared" si="9"/>
        <v>0.98769220975844485</v>
      </c>
      <c r="T9" s="14">
        <v>1</v>
      </c>
      <c r="U9" s="14">
        <f t="shared" si="1"/>
        <v>1.0220550261754353</v>
      </c>
      <c r="V9" s="14">
        <f t="shared" si="4"/>
        <v>1.0409212070311371</v>
      </c>
      <c r="W9" s="14">
        <f t="shared" si="4"/>
        <v>1.0584731963132801</v>
      </c>
      <c r="X9" s="14">
        <f t="shared" si="4"/>
        <v>1.0691793117386967</v>
      </c>
    </row>
    <row r="10" spans="1:24" x14ac:dyDescent="0.15">
      <c r="A10" s="4">
        <v>8</v>
      </c>
      <c r="B10" s="6" t="s">
        <v>50</v>
      </c>
      <c r="C10" s="14">
        <f t="shared" ref="C10:S10" si="10">D10/EXP(LN(D121/C121))</f>
        <v>0.32608410725472747</v>
      </c>
      <c r="D10" s="14">
        <f t="shared" si="10"/>
        <v>0.4123050868723504</v>
      </c>
      <c r="E10" s="14">
        <f t="shared" si="10"/>
        <v>0.51235965557602592</v>
      </c>
      <c r="F10" s="14">
        <f t="shared" si="10"/>
        <v>0.580591609818631</v>
      </c>
      <c r="G10" s="14">
        <f t="shared" si="10"/>
        <v>0.63057563473821054</v>
      </c>
      <c r="H10" s="14">
        <f t="shared" si="10"/>
        <v>0.66758245148871553</v>
      </c>
      <c r="I10" s="14">
        <f t="shared" si="10"/>
        <v>0.72451569406505612</v>
      </c>
      <c r="J10" s="14">
        <f t="shared" si="10"/>
        <v>0.75826839070632268</v>
      </c>
      <c r="K10" s="14">
        <f t="shared" si="10"/>
        <v>0.8254901406632259</v>
      </c>
      <c r="L10" s="14">
        <f t="shared" si="10"/>
        <v>0.86196852348957675</v>
      </c>
      <c r="M10" s="14">
        <f t="shared" si="10"/>
        <v>0.87267285501399616</v>
      </c>
      <c r="N10" s="14">
        <f t="shared" si="10"/>
        <v>0.90949093983875728</v>
      </c>
      <c r="O10" s="14">
        <f t="shared" si="10"/>
        <v>0.97044036008866941</v>
      </c>
      <c r="P10" s="14">
        <f t="shared" si="10"/>
        <v>0.97554801593708351</v>
      </c>
      <c r="Q10" s="14">
        <f t="shared" si="10"/>
        <v>0.97551976275663921</v>
      </c>
      <c r="R10" s="14">
        <f t="shared" si="10"/>
        <v>0.95494397701891853</v>
      </c>
      <c r="S10" s="14">
        <f t="shared" si="10"/>
        <v>0.95891318683416038</v>
      </c>
      <c r="T10" s="14">
        <v>1</v>
      </c>
      <c r="U10" s="14">
        <f t="shared" si="1"/>
        <v>1.0282369342569275</v>
      </c>
      <c r="V10" s="14">
        <f t="shared" si="4"/>
        <v>1.0187635093149876</v>
      </c>
      <c r="W10" s="14">
        <f t="shared" si="4"/>
        <v>1.0049889065489557</v>
      </c>
      <c r="X10" s="14">
        <f t="shared" si="4"/>
        <v>0.99061493182021398</v>
      </c>
    </row>
    <row r="11" spans="1:24" x14ac:dyDescent="0.15">
      <c r="A11" s="4">
        <v>9</v>
      </c>
      <c r="B11" s="6" t="s">
        <v>51</v>
      </c>
      <c r="C11" s="14">
        <f t="shared" ref="C11:S11" si="11">D11/EXP(LN(D122/C122))</f>
        <v>1.1086054399968019</v>
      </c>
      <c r="D11" s="14">
        <f t="shared" si="11"/>
        <v>1.0761348561756519</v>
      </c>
      <c r="E11" s="14">
        <f t="shared" si="11"/>
        <v>1.0519864374538579</v>
      </c>
      <c r="F11" s="14">
        <f t="shared" si="11"/>
        <v>1.0324779237863373</v>
      </c>
      <c r="G11" s="14">
        <f t="shared" si="11"/>
        <v>1.0188650473957239</v>
      </c>
      <c r="H11" s="14">
        <f t="shared" si="11"/>
        <v>1.0034000680396906</v>
      </c>
      <c r="I11" s="14">
        <f t="shared" si="11"/>
        <v>0.99651803994479893</v>
      </c>
      <c r="J11" s="14">
        <f t="shared" si="11"/>
        <v>0.99155199142730455</v>
      </c>
      <c r="K11" s="14">
        <f t="shared" si="11"/>
        <v>0.99470855153877247</v>
      </c>
      <c r="L11" s="14">
        <f t="shared" si="11"/>
        <v>0.99349020215419792</v>
      </c>
      <c r="M11" s="14">
        <f t="shared" si="11"/>
        <v>0.99766374628931775</v>
      </c>
      <c r="N11" s="14">
        <f t="shared" si="11"/>
        <v>1.0003719514975824</v>
      </c>
      <c r="O11" s="14">
        <f t="shared" si="11"/>
        <v>1.019007229370321</v>
      </c>
      <c r="P11" s="14">
        <f t="shared" si="11"/>
        <v>1.0333170163793028</v>
      </c>
      <c r="Q11" s="14">
        <f t="shared" si="11"/>
        <v>1.0185175637970474</v>
      </c>
      <c r="R11" s="14">
        <f t="shared" si="11"/>
        <v>1.0062527162670794</v>
      </c>
      <c r="S11" s="14">
        <f t="shared" si="11"/>
        <v>0.99433262584180782</v>
      </c>
      <c r="T11" s="14">
        <v>1</v>
      </c>
      <c r="U11" s="14">
        <f t="shared" si="1"/>
        <v>1.0004906752428138</v>
      </c>
      <c r="V11" s="14">
        <f t="shared" si="4"/>
        <v>0.99390007096088606</v>
      </c>
      <c r="W11" s="14">
        <f t="shared" si="4"/>
        <v>0.99431403444926414</v>
      </c>
      <c r="X11" s="14">
        <f t="shared" si="4"/>
        <v>0.99056231979042197</v>
      </c>
    </row>
    <row r="12" spans="1:24" x14ac:dyDescent="0.15">
      <c r="A12" s="4">
        <v>10</v>
      </c>
      <c r="B12" s="6" t="s">
        <v>52</v>
      </c>
      <c r="C12" s="14">
        <f t="shared" ref="C12:S12" si="12">D12/EXP(LN(D123/C123))</f>
        <v>0.31968171184072847</v>
      </c>
      <c r="D12" s="14">
        <f t="shared" si="12"/>
        <v>0.42747775768975849</v>
      </c>
      <c r="E12" s="14">
        <f t="shared" si="12"/>
        <v>0.51127439612476611</v>
      </c>
      <c r="F12" s="14">
        <f t="shared" si="12"/>
        <v>0.63691996772982518</v>
      </c>
      <c r="G12" s="14">
        <f t="shared" si="12"/>
        <v>0.76004428785912237</v>
      </c>
      <c r="H12" s="14">
        <f t="shared" si="12"/>
        <v>0.83042349923067571</v>
      </c>
      <c r="I12" s="14">
        <f t="shared" si="12"/>
        <v>0.8898874444719661</v>
      </c>
      <c r="J12" s="14">
        <f t="shared" si="12"/>
        <v>0.92217248227784099</v>
      </c>
      <c r="K12" s="14">
        <f t="shared" si="12"/>
        <v>0.9560200824790287</v>
      </c>
      <c r="L12" s="14">
        <f t="shared" si="12"/>
        <v>0.96920056599175231</v>
      </c>
      <c r="M12" s="14">
        <f t="shared" si="12"/>
        <v>0.96530855801648996</v>
      </c>
      <c r="N12" s="14">
        <f t="shared" si="12"/>
        <v>0.99224879449899839</v>
      </c>
      <c r="O12" s="14">
        <f t="shared" si="12"/>
        <v>1.0044985505368365</v>
      </c>
      <c r="P12" s="14">
        <f t="shared" si="12"/>
        <v>1.0248682897100831</v>
      </c>
      <c r="Q12" s="14">
        <f t="shared" si="12"/>
        <v>1.014655411210563</v>
      </c>
      <c r="R12" s="14">
        <f t="shared" si="12"/>
        <v>0.9972992119746632</v>
      </c>
      <c r="S12" s="14">
        <f t="shared" si="12"/>
        <v>0.98312506404917366</v>
      </c>
      <c r="T12" s="14">
        <v>1</v>
      </c>
      <c r="U12" s="14">
        <f t="shared" si="1"/>
        <v>1.0133911655136665</v>
      </c>
      <c r="V12" s="14">
        <f t="shared" si="4"/>
        <v>0.9981680106305767</v>
      </c>
      <c r="W12" s="14">
        <f t="shared" si="4"/>
        <v>1.0019112506604695</v>
      </c>
      <c r="X12" s="14">
        <f t="shared" si="4"/>
        <v>0.999923617117492</v>
      </c>
    </row>
    <row r="13" spans="1:24" x14ac:dyDescent="0.15">
      <c r="A13" s="4">
        <v>11</v>
      </c>
      <c r="B13" s="6" t="s">
        <v>53</v>
      </c>
      <c r="C13" s="14">
        <f t="shared" ref="C13:S13" si="13">D13/EXP(LN(D124/C124))</f>
        <v>0.89017985717496195</v>
      </c>
      <c r="D13" s="14">
        <f t="shared" si="13"/>
        <v>0.91762252960012691</v>
      </c>
      <c r="E13" s="14">
        <f t="shared" si="13"/>
        <v>0.95451391355206117</v>
      </c>
      <c r="F13" s="14">
        <f t="shared" si="13"/>
        <v>0.9694378581175076</v>
      </c>
      <c r="G13" s="14">
        <f t="shared" si="13"/>
        <v>1.0494843003113667</v>
      </c>
      <c r="H13" s="14">
        <f t="shared" si="13"/>
        <v>1.0702449226994617</v>
      </c>
      <c r="I13" s="14">
        <f t="shared" si="13"/>
        <v>1.0953372702078958</v>
      </c>
      <c r="J13" s="14">
        <f t="shared" si="13"/>
        <v>1.0970681301090708</v>
      </c>
      <c r="K13" s="14">
        <f t="shared" si="13"/>
        <v>1.0470952173005463</v>
      </c>
      <c r="L13" s="14">
        <f t="shared" si="13"/>
        <v>1.0169465139296809</v>
      </c>
      <c r="M13" s="14">
        <f t="shared" si="13"/>
        <v>1.0466782956429352</v>
      </c>
      <c r="N13" s="14">
        <f t="shared" si="13"/>
        <v>1.2297886083948659</v>
      </c>
      <c r="O13" s="14">
        <f t="shared" si="13"/>
        <v>1.2069943574349227</v>
      </c>
      <c r="P13" s="14">
        <f t="shared" si="13"/>
        <v>1.1113569209742782</v>
      </c>
      <c r="Q13" s="14">
        <f t="shared" si="13"/>
        <v>1.0456606364230596</v>
      </c>
      <c r="R13" s="14">
        <f t="shared" si="13"/>
        <v>1.0380116855984074</v>
      </c>
      <c r="S13" s="14">
        <f t="shared" si="13"/>
        <v>1.0061667996227051</v>
      </c>
      <c r="T13" s="14">
        <v>1</v>
      </c>
      <c r="U13" s="14">
        <f t="shared" si="1"/>
        <v>1.0163788688713411</v>
      </c>
      <c r="V13" s="14">
        <f t="shared" si="4"/>
        <v>0.97686740843106956</v>
      </c>
      <c r="W13" s="14">
        <f t="shared" si="4"/>
        <v>1.0017811919167861</v>
      </c>
      <c r="X13" s="14">
        <f t="shared" si="4"/>
        <v>1.0359234269302597</v>
      </c>
    </row>
    <row r="14" spans="1:24" x14ac:dyDescent="0.15">
      <c r="A14" s="4">
        <v>12</v>
      </c>
      <c r="B14" s="6" t="s">
        <v>54</v>
      </c>
      <c r="C14" s="14">
        <f t="shared" ref="C14:S14" si="14">D14/EXP(LN(D125/C125))</f>
        <v>0.84029221298949619</v>
      </c>
      <c r="D14" s="14">
        <f t="shared" si="14"/>
        <v>0.82167741254676341</v>
      </c>
      <c r="E14" s="14">
        <f t="shared" si="14"/>
        <v>0.85703891469140681</v>
      </c>
      <c r="F14" s="14">
        <f t="shared" si="14"/>
        <v>0.83350032455133571</v>
      </c>
      <c r="G14" s="14">
        <f t="shared" si="14"/>
        <v>0.82132195453011592</v>
      </c>
      <c r="H14" s="14">
        <f t="shared" si="14"/>
        <v>0.82174380934468505</v>
      </c>
      <c r="I14" s="14">
        <f t="shared" si="14"/>
        <v>0.84353646504304525</v>
      </c>
      <c r="J14" s="14">
        <f t="shared" si="14"/>
        <v>0.91984812840976571</v>
      </c>
      <c r="K14" s="14">
        <f t="shared" si="14"/>
        <v>0.9416515165470184</v>
      </c>
      <c r="L14" s="14">
        <f t="shared" si="14"/>
        <v>0.94218755069988536</v>
      </c>
      <c r="M14" s="14">
        <f t="shared" si="14"/>
        <v>0.95760486973573</v>
      </c>
      <c r="N14" s="14">
        <f t="shared" si="14"/>
        <v>0.9947561249187945</v>
      </c>
      <c r="O14" s="14">
        <f t="shared" si="14"/>
        <v>0.96927334237981333</v>
      </c>
      <c r="P14" s="14">
        <f t="shared" si="14"/>
        <v>0.9768978224927567</v>
      </c>
      <c r="Q14" s="14">
        <f t="shared" si="14"/>
        <v>0.98996388355246989</v>
      </c>
      <c r="R14" s="14">
        <f t="shared" si="14"/>
        <v>0.99033293689385982</v>
      </c>
      <c r="S14" s="14">
        <f t="shared" si="14"/>
        <v>1.0004296366295768</v>
      </c>
      <c r="T14" s="14">
        <v>1</v>
      </c>
      <c r="U14" s="14">
        <f t="shared" si="1"/>
        <v>0.97073982550881532</v>
      </c>
      <c r="V14" s="14">
        <f t="shared" si="4"/>
        <v>0.94826252093080854</v>
      </c>
      <c r="W14" s="14">
        <f t="shared" si="4"/>
        <v>0.93279833438837145</v>
      </c>
      <c r="X14" s="14">
        <f t="shared" si="4"/>
        <v>0.90789154727218135</v>
      </c>
    </row>
    <row r="15" spans="1:24" x14ac:dyDescent="0.15">
      <c r="A15" s="4">
        <v>13</v>
      </c>
      <c r="B15" s="6" t="s">
        <v>55</v>
      </c>
      <c r="C15" s="14">
        <f t="shared" ref="C15:S15" si="15">D15/EXP(LN(D126/C126))</f>
        <v>2.0271743143371785</v>
      </c>
      <c r="D15" s="14">
        <f t="shared" si="15"/>
        <v>1.9437465436953971</v>
      </c>
      <c r="E15" s="14">
        <f t="shared" si="15"/>
        <v>1.8624955962713181</v>
      </c>
      <c r="F15" s="14">
        <f t="shared" si="15"/>
        <v>1.8032902482096755</v>
      </c>
      <c r="G15" s="14">
        <f t="shared" si="15"/>
        <v>1.7441792303154398</v>
      </c>
      <c r="H15" s="14">
        <f t="shared" si="15"/>
        <v>1.6608449771209415</v>
      </c>
      <c r="I15" s="14">
        <f t="shared" si="15"/>
        <v>1.5846907119933311</v>
      </c>
      <c r="J15" s="14">
        <f t="shared" si="15"/>
        <v>1.5189705147678514</v>
      </c>
      <c r="K15" s="14">
        <f t="shared" si="15"/>
        <v>1.4504636894032636</v>
      </c>
      <c r="L15" s="14">
        <f t="shared" si="15"/>
        <v>1.3719275195269596</v>
      </c>
      <c r="M15" s="14">
        <f t="shared" si="15"/>
        <v>1.3061579797076086</v>
      </c>
      <c r="N15" s="14">
        <f t="shared" si="15"/>
        <v>1.2669238137951564</v>
      </c>
      <c r="O15" s="14">
        <f t="shared" si="15"/>
        <v>1.2172760498333195</v>
      </c>
      <c r="P15" s="14">
        <f t="shared" si="15"/>
        <v>1.182335728492524</v>
      </c>
      <c r="Q15" s="14">
        <f t="shared" si="15"/>
        <v>1.1478676521556204</v>
      </c>
      <c r="R15" s="14">
        <f t="shared" si="15"/>
        <v>1.0853369044438184</v>
      </c>
      <c r="S15" s="14">
        <f t="shared" si="15"/>
        <v>1.0324557458029244</v>
      </c>
      <c r="T15" s="14">
        <v>1</v>
      </c>
      <c r="U15" s="14">
        <f t="shared" si="1"/>
        <v>0.96121369063632378</v>
      </c>
      <c r="V15" s="14">
        <f t="shared" si="4"/>
        <v>0.93481460560474605</v>
      </c>
      <c r="W15" s="14">
        <f t="shared" si="4"/>
        <v>0.90952776125782664</v>
      </c>
      <c r="X15" s="14">
        <f t="shared" si="4"/>
        <v>0.89659524295692039</v>
      </c>
    </row>
    <row r="16" spans="1:24" x14ac:dyDescent="0.15">
      <c r="A16" s="4">
        <v>14</v>
      </c>
      <c r="B16" s="6" t="s">
        <v>56</v>
      </c>
      <c r="C16" s="14">
        <f t="shared" ref="C16:S16" si="16">D16/EXP(LN(D127/C127))</f>
        <v>1.2333713436171951</v>
      </c>
      <c r="D16" s="14">
        <f t="shared" si="16"/>
        <v>1.2582087396617572</v>
      </c>
      <c r="E16" s="14">
        <f t="shared" si="16"/>
        <v>1.2818582028018961</v>
      </c>
      <c r="F16" s="14">
        <f t="shared" si="16"/>
        <v>1.2924182328949076</v>
      </c>
      <c r="G16" s="14">
        <f t="shared" si="16"/>
        <v>1.3262606496658411</v>
      </c>
      <c r="H16" s="14">
        <f t="shared" si="16"/>
        <v>1.3248480790158024</v>
      </c>
      <c r="I16" s="14">
        <f t="shared" si="16"/>
        <v>1.3127676659811576</v>
      </c>
      <c r="J16" s="14">
        <f t="shared" si="16"/>
        <v>1.2974817099007478</v>
      </c>
      <c r="K16" s="14">
        <f t="shared" si="16"/>
        <v>1.3042986923750857</v>
      </c>
      <c r="L16" s="14">
        <f t="shared" si="16"/>
        <v>1.2705981987208723</v>
      </c>
      <c r="M16" s="14">
        <f t="shared" si="16"/>
        <v>1.2310007011404189</v>
      </c>
      <c r="N16" s="14">
        <f t="shared" si="16"/>
        <v>1.1848502412569208</v>
      </c>
      <c r="O16" s="14">
        <f t="shared" si="16"/>
        <v>1.1423291579986361</v>
      </c>
      <c r="P16" s="14">
        <f t="shared" si="16"/>
        <v>1.151450563498934</v>
      </c>
      <c r="Q16" s="14">
        <f t="shared" si="16"/>
        <v>1.1119432014548296</v>
      </c>
      <c r="R16" s="14">
        <f t="shared" si="16"/>
        <v>1.0741467298093472</v>
      </c>
      <c r="S16" s="14">
        <f t="shared" si="16"/>
        <v>1.0323344746645937</v>
      </c>
      <c r="T16" s="14">
        <v>1</v>
      </c>
      <c r="U16" s="14">
        <f t="shared" si="1"/>
        <v>0.98619439712719337</v>
      </c>
      <c r="V16" s="14">
        <f t="shared" si="4"/>
        <v>0.98463906188726735</v>
      </c>
      <c r="W16" s="14">
        <f t="shared" si="4"/>
        <v>0.95813926548623241</v>
      </c>
      <c r="X16" s="14">
        <f t="shared" si="4"/>
        <v>0.9369781830565812</v>
      </c>
    </row>
    <row r="17" spans="1:24" x14ac:dyDescent="0.15">
      <c r="A17" s="4">
        <v>15</v>
      </c>
      <c r="B17" s="6" t="s">
        <v>57</v>
      </c>
      <c r="C17" s="14">
        <f t="shared" ref="C17:S17" si="17">D17/EXP(LN(D128/C128))</f>
        <v>1.1233093179859461</v>
      </c>
      <c r="D17" s="14">
        <f t="shared" si="17"/>
        <v>1.0996517154067877</v>
      </c>
      <c r="E17" s="14">
        <f t="shared" si="17"/>
        <v>1.1010472135871092</v>
      </c>
      <c r="F17" s="14">
        <f t="shared" si="17"/>
        <v>1.1091694267438608</v>
      </c>
      <c r="G17" s="14">
        <f t="shared" si="17"/>
        <v>1.1274375659294897</v>
      </c>
      <c r="H17" s="14">
        <f t="shared" si="17"/>
        <v>1.101558881270235</v>
      </c>
      <c r="I17" s="14">
        <f t="shared" si="17"/>
        <v>1.0969040773961776</v>
      </c>
      <c r="J17" s="14">
        <f t="shared" si="17"/>
        <v>1.0947427036110984</v>
      </c>
      <c r="K17" s="14">
        <f t="shared" si="17"/>
        <v>1.0850345019130354</v>
      </c>
      <c r="L17" s="14">
        <f t="shared" si="17"/>
        <v>1.0571007302899733</v>
      </c>
      <c r="M17" s="14">
        <f t="shared" si="17"/>
        <v>1.0397564531704493</v>
      </c>
      <c r="N17" s="14">
        <f t="shared" si="17"/>
        <v>1.047617304212267</v>
      </c>
      <c r="O17" s="14">
        <f t="shared" si="17"/>
        <v>1.0682597711002053</v>
      </c>
      <c r="P17" s="14">
        <f t="shared" si="17"/>
        <v>1.1043969075854354</v>
      </c>
      <c r="Q17" s="14">
        <f t="shared" si="17"/>
        <v>1.113796579891053</v>
      </c>
      <c r="R17" s="14">
        <f t="shared" si="17"/>
        <v>1.0822364337368731</v>
      </c>
      <c r="S17" s="14">
        <f t="shared" si="17"/>
        <v>1.0344997949939654</v>
      </c>
      <c r="T17" s="14">
        <v>1</v>
      </c>
      <c r="U17" s="14">
        <f t="shared" si="1"/>
        <v>0.96519551515715551</v>
      </c>
      <c r="V17" s="14">
        <f t="shared" si="4"/>
        <v>0.94201965599690041</v>
      </c>
      <c r="W17" s="14">
        <f t="shared" si="4"/>
        <v>0.93123404862924397</v>
      </c>
      <c r="X17" s="14">
        <f t="shared" si="4"/>
        <v>0.91791560338409517</v>
      </c>
    </row>
    <row r="18" spans="1:24" x14ac:dyDescent="0.15">
      <c r="A18" s="4">
        <v>16</v>
      </c>
      <c r="B18" s="6" t="s">
        <v>58</v>
      </c>
      <c r="C18" s="14">
        <f t="shared" ref="C18:S18" si="18">D18/EXP(LN(D129/C129))</f>
        <v>1.2166375225095754</v>
      </c>
      <c r="D18" s="14">
        <f t="shared" si="18"/>
        <v>1.2172792875875262</v>
      </c>
      <c r="E18" s="14">
        <f t="shared" si="18"/>
        <v>1.2056562192515545</v>
      </c>
      <c r="F18" s="14">
        <f t="shared" si="18"/>
        <v>1.19241624798942</v>
      </c>
      <c r="G18" s="14">
        <f t="shared" si="18"/>
        <v>1.1884254537928129</v>
      </c>
      <c r="H18" s="14">
        <f t="shared" si="18"/>
        <v>1.1828557288732049</v>
      </c>
      <c r="I18" s="14">
        <f t="shared" si="18"/>
        <v>1.1802856276829223</v>
      </c>
      <c r="J18" s="14">
        <f t="shared" si="18"/>
        <v>1.165878575956234</v>
      </c>
      <c r="K18" s="14">
        <f t="shared" si="18"/>
        <v>1.1340984003902674</v>
      </c>
      <c r="L18" s="14">
        <f t="shared" si="18"/>
        <v>1.1053136477339141</v>
      </c>
      <c r="M18" s="14">
        <f t="shared" si="18"/>
        <v>1.0788990384429811</v>
      </c>
      <c r="N18" s="14">
        <f t="shared" si="18"/>
        <v>1.0759517753609071</v>
      </c>
      <c r="O18" s="14">
        <f t="shared" si="18"/>
        <v>1.0695170347077185</v>
      </c>
      <c r="P18" s="14">
        <f t="shared" si="18"/>
        <v>1.0679799291415408</v>
      </c>
      <c r="Q18" s="14">
        <f t="shared" si="18"/>
        <v>1.0473309467445777</v>
      </c>
      <c r="R18" s="14">
        <f t="shared" si="18"/>
        <v>1.0182501054822493</v>
      </c>
      <c r="S18" s="14">
        <f t="shared" si="18"/>
        <v>1.0131968436744296</v>
      </c>
      <c r="T18" s="14">
        <v>1</v>
      </c>
      <c r="U18" s="14">
        <f t="shared" si="1"/>
        <v>0.98011870358046715</v>
      </c>
      <c r="V18" s="14">
        <f t="shared" si="4"/>
        <v>0.97132092154582139</v>
      </c>
      <c r="W18" s="14">
        <f t="shared" si="4"/>
        <v>0.98195905264335082</v>
      </c>
      <c r="X18" s="14">
        <f t="shared" si="4"/>
        <v>0.99653110456167027</v>
      </c>
    </row>
    <row r="19" spans="1:24" x14ac:dyDescent="0.15">
      <c r="A19" s="4">
        <v>17</v>
      </c>
      <c r="B19" s="6" t="s">
        <v>59</v>
      </c>
      <c r="C19" s="14">
        <f t="shared" ref="C19:S19" si="19">D19/EXP(LN(D130/C130))</f>
        <v>0.92569323295565253</v>
      </c>
      <c r="D19" s="14">
        <f t="shared" si="19"/>
        <v>0.93078832294914104</v>
      </c>
      <c r="E19" s="14">
        <f t="shared" si="19"/>
        <v>0.93666373274792103</v>
      </c>
      <c r="F19" s="14">
        <f t="shared" si="19"/>
        <v>0.94590539252383532</v>
      </c>
      <c r="G19" s="14">
        <f t="shared" si="19"/>
        <v>0.95697385753855002</v>
      </c>
      <c r="H19" s="14">
        <f t="shared" si="19"/>
        <v>0.9710490396971051</v>
      </c>
      <c r="I19" s="14">
        <f t="shared" si="19"/>
        <v>0.98641147170685961</v>
      </c>
      <c r="J19" s="14">
        <f t="shared" si="19"/>
        <v>0.98554715827779438</v>
      </c>
      <c r="K19" s="14">
        <f t="shared" si="19"/>
        <v>0.96882873860557739</v>
      </c>
      <c r="L19" s="14">
        <f t="shared" si="19"/>
        <v>1.0024207196350885</v>
      </c>
      <c r="M19" s="14">
        <f t="shared" si="19"/>
        <v>1.0129946532683891</v>
      </c>
      <c r="N19" s="14">
        <f t="shared" si="19"/>
        <v>0.99812908910825582</v>
      </c>
      <c r="O19" s="14">
        <f t="shared" si="19"/>
        <v>0.96740993185883739</v>
      </c>
      <c r="P19" s="14">
        <f t="shared" si="19"/>
        <v>0.98520537278549014</v>
      </c>
      <c r="Q19" s="14">
        <f t="shared" si="19"/>
        <v>1.0128130470274015</v>
      </c>
      <c r="R19" s="14">
        <f t="shared" si="19"/>
        <v>1.0112685315353522</v>
      </c>
      <c r="S19" s="14">
        <f t="shared" si="19"/>
        <v>0.99937418130444466</v>
      </c>
      <c r="T19" s="14">
        <v>1</v>
      </c>
      <c r="U19" s="14">
        <f t="shared" si="1"/>
        <v>0.98909572499360476</v>
      </c>
      <c r="V19" s="14">
        <f t="shared" si="4"/>
        <v>0.98545041825596635</v>
      </c>
      <c r="W19" s="14">
        <f t="shared" si="4"/>
        <v>0.9883009225736753</v>
      </c>
      <c r="X19" s="14">
        <f t="shared" si="4"/>
        <v>0.98859827480506157</v>
      </c>
    </row>
    <row r="20" spans="1:24" x14ac:dyDescent="0.15">
      <c r="A20" s="4">
        <v>18</v>
      </c>
      <c r="B20" s="6" t="s">
        <v>60</v>
      </c>
      <c r="C20" s="14">
        <f t="shared" ref="C20:S20" si="20">D20/EXP(LN(D131/C131))</f>
        <v>1.0879378490174445</v>
      </c>
      <c r="D20" s="14">
        <f t="shared" si="20"/>
        <v>1.0779577179026083</v>
      </c>
      <c r="E20" s="14">
        <f t="shared" si="20"/>
        <v>1.080649810132978</v>
      </c>
      <c r="F20" s="14">
        <f t="shared" si="20"/>
        <v>1.0785181318700943</v>
      </c>
      <c r="G20" s="14">
        <f t="shared" si="20"/>
        <v>1.0883300123677921</v>
      </c>
      <c r="H20" s="14">
        <f t="shared" si="20"/>
        <v>1.0646438693126536</v>
      </c>
      <c r="I20" s="14">
        <f t="shared" si="20"/>
        <v>1.0711052259805245</v>
      </c>
      <c r="J20" s="14">
        <f t="shared" si="20"/>
        <v>1.0654169143111678</v>
      </c>
      <c r="K20" s="14">
        <f t="shared" si="20"/>
        <v>1.0535108553546828</v>
      </c>
      <c r="L20" s="14">
        <f t="shared" si="20"/>
        <v>1.0311592282983861</v>
      </c>
      <c r="M20" s="14">
        <f t="shared" si="20"/>
        <v>1.026647865279972</v>
      </c>
      <c r="N20" s="14">
        <f t="shared" si="20"/>
        <v>1.039178424880975</v>
      </c>
      <c r="O20" s="14">
        <f t="shared" si="20"/>
        <v>1.0211615342610705</v>
      </c>
      <c r="P20" s="14">
        <f t="shared" si="20"/>
        <v>1.025710778323623</v>
      </c>
      <c r="Q20" s="14">
        <f t="shared" si="20"/>
        <v>1.0298157746196186</v>
      </c>
      <c r="R20" s="14">
        <f t="shared" si="20"/>
        <v>1.0126633182114584</v>
      </c>
      <c r="S20" s="14">
        <f t="shared" si="20"/>
        <v>0.98260963011873104</v>
      </c>
      <c r="T20" s="14">
        <v>1</v>
      </c>
      <c r="U20" s="14">
        <f t="shared" si="1"/>
        <v>0.98644824726466895</v>
      </c>
      <c r="V20" s="14">
        <f t="shared" si="4"/>
        <v>0.96172156920156626</v>
      </c>
      <c r="W20" s="14">
        <f t="shared" si="4"/>
        <v>0.9437559152298165</v>
      </c>
      <c r="X20" s="14">
        <f t="shared" si="4"/>
        <v>0.92578001630311968</v>
      </c>
    </row>
    <row r="21" spans="1:24" x14ac:dyDescent="0.15">
      <c r="A21" s="4">
        <v>19</v>
      </c>
      <c r="B21" s="6" t="s">
        <v>61</v>
      </c>
      <c r="C21" s="14">
        <f t="shared" ref="C21:S21" si="21">D21/EXP(LN(D132/C132))</f>
        <v>0.89742409643591392</v>
      </c>
      <c r="D21" s="14">
        <f t="shared" si="21"/>
        <v>0.83391954472262453</v>
      </c>
      <c r="E21" s="14">
        <f t="shared" si="21"/>
        <v>0.78204029272012054</v>
      </c>
      <c r="F21" s="14">
        <f t="shared" si="21"/>
        <v>0.75403606936876999</v>
      </c>
      <c r="G21" s="14">
        <f t="shared" si="21"/>
        <v>0.76955801426547554</v>
      </c>
      <c r="H21" s="14">
        <f t="shared" si="21"/>
        <v>0.81649440397847028</v>
      </c>
      <c r="I21" s="14">
        <f t="shared" si="21"/>
        <v>0.78853327867722089</v>
      </c>
      <c r="J21" s="14">
        <f t="shared" si="21"/>
        <v>0.8022938670527523</v>
      </c>
      <c r="K21" s="14">
        <f t="shared" si="21"/>
        <v>0.80532272576228836</v>
      </c>
      <c r="L21" s="14">
        <f t="shared" si="21"/>
        <v>0.83408166048717625</v>
      </c>
      <c r="M21" s="14">
        <f t="shared" si="21"/>
        <v>0.8338824743573231</v>
      </c>
      <c r="N21" s="14">
        <f t="shared" si="21"/>
        <v>0.84226753266445253</v>
      </c>
      <c r="O21" s="14">
        <f t="shared" si="21"/>
        <v>0.93724161799841799</v>
      </c>
      <c r="P21" s="14">
        <f t="shared" si="21"/>
        <v>0.94885927782018042</v>
      </c>
      <c r="Q21" s="14">
        <f t="shared" si="21"/>
        <v>1.0067788704782716</v>
      </c>
      <c r="R21" s="14">
        <f t="shared" si="21"/>
        <v>0.96486685749133871</v>
      </c>
      <c r="S21" s="14">
        <f t="shared" si="21"/>
        <v>1.0328672183082341</v>
      </c>
      <c r="T21" s="14">
        <v>1</v>
      </c>
      <c r="U21" s="14">
        <f t="shared" si="1"/>
        <v>1.0224816366094041</v>
      </c>
      <c r="V21" s="14">
        <f t="shared" si="4"/>
        <v>1.0181503713078541</v>
      </c>
      <c r="W21" s="14">
        <f t="shared" si="4"/>
        <v>1.0142496928270519</v>
      </c>
      <c r="X21" s="14">
        <f t="shared" si="4"/>
        <v>1.0195090165199867</v>
      </c>
    </row>
    <row r="22" spans="1:24" x14ac:dyDescent="0.15">
      <c r="A22" s="4">
        <v>20</v>
      </c>
      <c r="B22" s="6" t="s">
        <v>62</v>
      </c>
      <c r="C22" s="14">
        <f t="shared" ref="C22:S22" si="22">D22/EXP(LN(D133/C133))</f>
        <v>0.7636785737885412</v>
      </c>
      <c r="D22" s="14">
        <f t="shared" si="22"/>
        <v>0.79370905168416539</v>
      </c>
      <c r="E22" s="14">
        <f t="shared" si="22"/>
        <v>0.81966664544662782</v>
      </c>
      <c r="F22" s="14">
        <f t="shared" si="22"/>
        <v>0.85571997217792084</v>
      </c>
      <c r="G22" s="14">
        <f t="shared" si="22"/>
        <v>0.88577991434993864</v>
      </c>
      <c r="H22" s="14">
        <f t="shared" si="22"/>
        <v>0.89134679044355591</v>
      </c>
      <c r="I22" s="14">
        <f t="shared" si="22"/>
        <v>0.91096831685952084</v>
      </c>
      <c r="J22" s="14">
        <f t="shared" si="22"/>
        <v>0.9251047192158488</v>
      </c>
      <c r="K22" s="14">
        <f t="shared" si="22"/>
        <v>0.93908329620715336</v>
      </c>
      <c r="L22" s="14">
        <f t="shared" si="22"/>
        <v>0.93422391989486464</v>
      </c>
      <c r="M22" s="14">
        <f t="shared" si="22"/>
        <v>0.92329229844078475</v>
      </c>
      <c r="N22" s="14">
        <f t="shared" si="22"/>
        <v>0.93894808885207515</v>
      </c>
      <c r="O22" s="14">
        <f t="shared" si="22"/>
        <v>0.93513765392738335</v>
      </c>
      <c r="P22" s="14">
        <f t="shared" si="22"/>
        <v>0.94563773875576029</v>
      </c>
      <c r="Q22" s="14">
        <f t="shared" si="22"/>
        <v>0.98318819075630537</v>
      </c>
      <c r="R22" s="14">
        <f t="shared" si="22"/>
        <v>1.0029544515554238</v>
      </c>
      <c r="S22" s="14">
        <f t="shared" si="22"/>
        <v>1.0031407250382871</v>
      </c>
      <c r="T22" s="14">
        <v>1</v>
      </c>
      <c r="U22" s="14">
        <f t="shared" si="1"/>
        <v>1.0014571430413828</v>
      </c>
      <c r="V22" s="14">
        <f t="shared" si="4"/>
        <v>0.99733470398013291</v>
      </c>
      <c r="W22" s="14">
        <f t="shared" si="4"/>
        <v>0.99708158747327391</v>
      </c>
      <c r="X22" s="14">
        <f t="shared" si="4"/>
        <v>1.001739533873889</v>
      </c>
    </row>
    <row r="23" spans="1:24" x14ac:dyDescent="0.15">
      <c r="A23" s="4">
        <v>21</v>
      </c>
      <c r="B23" s="6" t="s">
        <v>63</v>
      </c>
      <c r="C23" s="14">
        <f t="shared" ref="C23:S23" si="23">D23/EXP(LN(D134/C134))</f>
        <v>0.89005528580042104</v>
      </c>
      <c r="D23" s="14">
        <f t="shared" si="23"/>
        <v>0.90151467929105611</v>
      </c>
      <c r="E23" s="14">
        <f t="shared" si="23"/>
        <v>0.89630395253750172</v>
      </c>
      <c r="F23" s="14">
        <f t="shared" si="23"/>
        <v>0.88045291291555816</v>
      </c>
      <c r="G23" s="14">
        <f t="shared" si="23"/>
        <v>0.86284744407218428</v>
      </c>
      <c r="H23" s="14">
        <f t="shared" si="23"/>
        <v>0.82188784637112655</v>
      </c>
      <c r="I23" s="14">
        <f t="shared" si="23"/>
        <v>0.82180836046664296</v>
      </c>
      <c r="J23" s="14">
        <f t="shared" si="23"/>
        <v>0.8015130383458523</v>
      </c>
      <c r="K23" s="14">
        <f t="shared" si="23"/>
        <v>0.83856205929121408</v>
      </c>
      <c r="L23" s="14">
        <f t="shared" si="23"/>
        <v>0.85520891305122315</v>
      </c>
      <c r="M23" s="14">
        <f t="shared" si="23"/>
        <v>0.86431805473536671</v>
      </c>
      <c r="N23" s="14">
        <f t="shared" si="23"/>
        <v>0.84066793823928843</v>
      </c>
      <c r="O23" s="14">
        <f t="shared" si="23"/>
        <v>0.83623932479611363</v>
      </c>
      <c r="P23" s="14">
        <f t="shared" si="23"/>
        <v>0.87249598490242231</v>
      </c>
      <c r="Q23" s="14">
        <f t="shared" si="23"/>
        <v>0.90050369943680519</v>
      </c>
      <c r="R23" s="14">
        <f t="shared" si="23"/>
        <v>0.93964868391460266</v>
      </c>
      <c r="S23" s="14">
        <f t="shared" si="23"/>
        <v>0.96410599568649002</v>
      </c>
      <c r="T23" s="14">
        <v>1</v>
      </c>
      <c r="U23" s="14">
        <f t="shared" si="1"/>
        <v>1.0590295746771781</v>
      </c>
      <c r="V23" s="14">
        <f t="shared" si="4"/>
        <v>1.1111618865588664</v>
      </c>
      <c r="W23" s="14">
        <f t="shared" si="4"/>
        <v>1.1476242120666793</v>
      </c>
      <c r="X23" s="14">
        <f t="shared" si="4"/>
        <v>1.1698300706931546</v>
      </c>
    </row>
    <row r="24" spans="1:24" x14ac:dyDescent="0.15">
      <c r="A24" s="4">
        <v>22</v>
      </c>
      <c r="B24" s="6" t="s">
        <v>64</v>
      </c>
      <c r="C24" s="14">
        <f t="shared" ref="C24:S24" si="24">D24/EXP(LN(D135/C135))</f>
        <v>0.87247360168055277</v>
      </c>
      <c r="D24" s="14">
        <f t="shared" si="24"/>
        <v>0.83421894884998371</v>
      </c>
      <c r="E24" s="14">
        <f t="shared" si="24"/>
        <v>0.82636751102496253</v>
      </c>
      <c r="F24" s="14">
        <f t="shared" si="24"/>
        <v>0.8377115281753108</v>
      </c>
      <c r="G24" s="14">
        <f t="shared" si="24"/>
        <v>0.86054470058802335</v>
      </c>
      <c r="H24" s="14">
        <f t="shared" si="24"/>
        <v>0.89275484090175372</v>
      </c>
      <c r="I24" s="14">
        <f t="shared" si="24"/>
        <v>0.89291932875745861</v>
      </c>
      <c r="J24" s="14">
        <f t="shared" si="24"/>
        <v>0.93881098501379945</v>
      </c>
      <c r="K24" s="14">
        <f t="shared" si="24"/>
        <v>0.92456520035333156</v>
      </c>
      <c r="L24" s="14">
        <f t="shared" si="24"/>
        <v>0.93886792606654335</v>
      </c>
      <c r="M24" s="14">
        <f t="shared" si="24"/>
        <v>0.9461974144579326</v>
      </c>
      <c r="N24" s="14">
        <f t="shared" si="24"/>
        <v>1.0058796261380183</v>
      </c>
      <c r="O24" s="14">
        <f t="shared" si="24"/>
        <v>1.0552157270130926</v>
      </c>
      <c r="P24" s="14">
        <f t="shared" si="24"/>
        <v>1.0636434237933747</v>
      </c>
      <c r="Q24" s="14">
        <f t="shared" si="24"/>
        <v>1.0615593632926006</v>
      </c>
      <c r="R24" s="14">
        <f t="shared" si="24"/>
        <v>1.0327237296986982</v>
      </c>
      <c r="S24" s="14">
        <f t="shared" si="24"/>
        <v>1.010384478814869</v>
      </c>
      <c r="T24" s="14">
        <v>1</v>
      </c>
      <c r="U24" s="14">
        <f t="shared" si="1"/>
        <v>0.97800037036183207</v>
      </c>
      <c r="V24" s="14">
        <f t="shared" ref="V24:X43" si="25">U24*EXP(LN(V135/U135))</f>
        <v>0.96987784916471531</v>
      </c>
      <c r="W24" s="14">
        <f t="shared" si="25"/>
        <v>0.9740082575030411</v>
      </c>
      <c r="X24" s="14">
        <f t="shared" si="25"/>
        <v>0.97744572291258858</v>
      </c>
    </row>
    <row r="25" spans="1:24" x14ac:dyDescent="0.15">
      <c r="A25" s="4">
        <v>23</v>
      </c>
      <c r="B25" s="6" t="s">
        <v>65</v>
      </c>
      <c r="C25" s="14">
        <f t="shared" ref="C25:S25" si="26">D25/EXP(LN(D136/C136))</f>
        <v>1.2122580221270101</v>
      </c>
      <c r="D25" s="14">
        <f t="shared" si="26"/>
        <v>1.2359170482237125</v>
      </c>
      <c r="E25" s="14">
        <f t="shared" si="26"/>
        <v>1.2402424964704561</v>
      </c>
      <c r="F25" s="14">
        <f t="shared" si="26"/>
        <v>1.2179958732773979</v>
      </c>
      <c r="G25" s="14">
        <f t="shared" si="26"/>
        <v>1.2063528265264798</v>
      </c>
      <c r="H25" s="14">
        <f t="shared" si="26"/>
        <v>1.1769598076170842</v>
      </c>
      <c r="I25" s="14">
        <f t="shared" si="26"/>
        <v>1.1381651180626033</v>
      </c>
      <c r="J25" s="14">
        <f t="shared" si="26"/>
        <v>1.1012279640288456</v>
      </c>
      <c r="K25" s="14">
        <f t="shared" si="26"/>
        <v>1.0811675607872855</v>
      </c>
      <c r="L25" s="14">
        <f t="shared" si="26"/>
        <v>1.0652580474481763</v>
      </c>
      <c r="M25" s="14">
        <f t="shared" si="26"/>
        <v>1.0565935901555905</v>
      </c>
      <c r="N25" s="14">
        <f t="shared" si="26"/>
        <v>1.0455240244136337</v>
      </c>
      <c r="O25" s="14">
        <f t="shared" si="26"/>
        <v>1.0526626135126569</v>
      </c>
      <c r="P25" s="14">
        <f t="shared" si="26"/>
        <v>1.0551824590697971</v>
      </c>
      <c r="Q25" s="14">
        <f t="shared" si="26"/>
        <v>1.0691523796422333</v>
      </c>
      <c r="R25" s="14">
        <f t="shared" si="26"/>
        <v>1.0650270978623508</v>
      </c>
      <c r="S25" s="14">
        <f t="shared" si="26"/>
        <v>1.0421945985494785</v>
      </c>
      <c r="T25" s="14">
        <v>1</v>
      </c>
      <c r="U25" s="14">
        <f t="shared" si="1"/>
        <v>0.97435945185219708</v>
      </c>
      <c r="V25" s="14">
        <f t="shared" si="25"/>
        <v>0.95615129343758931</v>
      </c>
      <c r="W25" s="14">
        <f t="shared" si="25"/>
        <v>0.94239174976167206</v>
      </c>
      <c r="X25" s="14">
        <f t="shared" si="25"/>
        <v>0.93819532757728674</v>
      </c>
    </row>
    <row r="26" spans="1:24" x14ac:dyDescent="0.15">
      <c r="A26" s="4">
        <v>24</v>
      </c>
      <c r="B26" s="6" t="s">
        <v>66</v>
      </c>
      <c r="C26" s="14">
        <f t="shared" ref="C26:S26" si="27">D26/EXP(LN(D137/C137))</f>
        <v>1.2733780220227502</v>
      </c>
      <c r="D26" s="14">
        <f t="shared" si="27"/>
        <v>1.2844815574855235</v>
      </c>
      <c r="E26" s="14">
        <f t="shared" si="27"/>
        <v>1.2809972684055706</v>
      </c>
      <c r="F26" s="14">
        <f t="shared" si="27"/>
        <v>1.2576112742640551</v>
      </c>
      <c r="G26" s="14">
        <f t="shared" si="27"/>
        <v>1.2495649461317595</v>
      </c>
      <c r="H26" s="14">
        <f t="shared" si="27"/>
        <v>1.2307157069862276</v>
      </c>
      <c r="I26" s="14">
        <f t="shared" si="27"/>
        <v>1.2022901192857751</v>
      </c>
      <c r="J26" s="14">
        <f t="shared" si="27"/>
        <v>1.1772541692100711</v>
      </c>
      <c r="K26" s="14">
        <f t="shared" si="27"/>
        <v>1.1607379167192828</v>
      </c>
      <c r="L26" s="14">
        <f t="shared" si="27"/>
        <v>1.127839871322754</v>
      </c>
      <c r="M26" s="14">
        <f t="shared" si="27"/>
        <v>1.1032252349662055</v>
      </c>
      <c r="N26" s="14">
        <f t="shared" si="27"/>
        <v>1.0950557294924697</v>
      </c>
      <c r="O26" s="14">
        <f t="shared" si="27"/>
        <v>1.1052910396531652</v>
      </c>
      <c r="P26" s="14">
        <f t="shared" si="27"/>
        <v>1.0859623334847006</v>
      </c>
      <c r="Q26" s="14">
        <f t="shared" si="27"/>
        <v>1.0700054263364662</v>
      </c>
      <c r="R26" s="14">
        <f t="shared" si="27"/>
        <v>1.0525152692276343</v>
      </c>
      <c r="S26" s="14">
        <f t="shared" si="27"/>
        <v>1.0230379823159608</v>
      </c>
      <c r="T26" s="14">
        <v>1</v>
      </c>
      <c r="U26" s="14">
        <f t="shared" si="1"/>
        <v>0.98117552262580865</v>
      </c>
      <c r="V26" s="14">
        <f t="shared" si="25"/>
        <v>0.96524047017812442</v>
      </c>
      <c r="W26" s="14">
        <f t="shared" si="25"/>
        <v>0.94590093854208013</v>
      </c>
      <c r="X26" s="14">
        <f t="shared" si="25"/>
        <v>0.93560019663987593</v>
      </c>
    </row>
    <row r="27" spans="1:24" x14ac:dyDescent="0.15">
      <c r="A27" s="4">
        <v>25</v>
      </c>
      <c r="B27" s="6" t="s">
        <v>67</v>
      </c>
      <c r="C27" s="14">
        <f t="shared" ref="C27:S27" si="28">D27/EXP(LN(D138/C138))</f>
        <v>1.0171657505227079</v>
      </c>
      <c r="D27" s="14">
        <f t="shared" si="28"/>
        <v>0.99153001424564846</v>
      </c>
      <c r="E27" s="14">
        <f t="shared" si="28"/>
        <v>0.96564881150072823</v>
      </c>
      <c r="F27" s="14">
        <f t="shared" si="28"/>
        <v>0.95096782001070757</v>
      </c>
      <c r="G27" s="14">
        <f t="shared" si="28"/>
        <v>0.937800598568161</v>
      </c>
      <c r="H27" s="14">
        <f t="shared" si="28"/>
        <v>0.90905853329722119</v>
      </c>
      <c r="I27" s="14">
        <f t="shared" si="28"/>
        <v>0.9062810295152296</v>
      </c>
      <c r="J27" s="14">
        <f t="shared" si="28"/>
        <v>0.92551565844638262</v>
      </c>
      <c r="K27" s="14">
        <f t="shared" si="28"/>
        <v>0.89430355326908062</v>
      </c>
      <c r="L27" s="14">
        <f t="shared" si="28"/>
        <v>0.88773761042018928</v>
      </c>
      <c r="M27" s="14">
        <f t="shared" si="28"/>
        <v>0.92728653782207016</v>
      </c>
      <c r="N27" s="14">
        <f t="shared" si="28"/>
        <v>0.9238046253736073</v>
      </c>
      <c r="O27" s="14">
        <f t="shared" si="28"/>
        <v>0.95885399364340462</v>
      </c>
      <c r="P27" s="14">
        <f t="shared" si="28"/>
        <v>0.97567249028947189</v>
      </c>
      <c r="Q27" s="14">
        <f t="shared" si="28"/>
        <v>1.0314706462148213</v>
      </c>
      <c r="R27" s="14">
        <f t="shared" si="28"/>
        <v>1.0531133748917101</v>
      </c>
      <c r="S27" s="14">
        <f t="shared" si="28"/>
        <v>1.031242319414877</v>
      </c>
      <c r="T27" s="14">
        <v>1</v>
      </c>
      <c r="U27" s="14">
        <f t="shared" si="1"/>
        <v>0.97329088371865491</v>
      </c>
      <c r="V27" s="14">
        <f t="shared" si="25"/>
        <v>0.92321052031196649</v>
      </c>
      <c r="W27" s="14">
        <f t="shared" si="25"/>
        <v>0.89061626021099649</v>
      </c>
      <c r="X27" s="14">
        <f t="shared" si="25"/>
        <v>0.84576823217753638</v>
      </c>
    </row>
    <row r="28" spans="1:24" x14ac:dyDescent="0.15">
      <c r="A28" s="4">
        <v>26</v>
      </c>
      <c r="B28" s="6" t="s">
        <v>68</v>
      </c>
      <c r="C28" s="14">
        <f t="shared" ref="C28:S28" si="29">D28/EXP(LN(D139/C139))</f>
        <v>1.201062801939013</v>
      </c>
      <c r="D28" s="14">
        <f t="shared" si="29"/>
        <v>1.2209411855157164</v>
      </c>
      <c r="E28" s="14">
        <f t="shared" si="29"/>
        <v>1.2467223288510116</v>
      </c>
      <c r="F28" s="14">
        <f t="shared" si="29"/>
        <v>1.2814343031797977</v>
      </c>
      <c r="G28" s="14">
        <f t="shared" si="29"/>
        <v>1.3006364054048827</v>
      </c>
      <c r="H28" s="14">
        <f t="shared" si="29"/>
        <v>1.2948409429788108</v>
      </c>
      <c r="I28" s="14">
        <f t="shared" si="29"/>
        <v>1.2992565646650949</v>
      </c>
      <c r="J28" s="14">
        <f t="shared" si="29"/>
        <v>1.2744884021497895</v>
      </c>
      <c r="K28" s="14">
        <f t="shared" si="29"/>
        <v>1.233598689979162</v>
      </c>
      <c r="L28" s="14">
        <f t="shared" si="29"/>
        <v>1.1988442034050788</v>
      </c>
      <c r="M28" s="14">
        <f t="shared" si="29"/>
        <v>1.1676325763311453</v>
      </c>
      <c r="N28" s="14">
        <f t="shared" si="29"/>
        <v>1.1546855659710331</v>
      </c>
      <c r="O28" s="14">
        <f t="shared" si="29"/>
        <v>1.1253592916451125</v>
      </c>
      <c r="P28" s="14">
        <f t="shared" si="29"/>
        <v>1.089407112060726</v>
      </c>
      <c r="Q28" s="14">
        <f t="shared" si="29"/>
        <v>1.0635987047807085</v>
      </c>
      <c r="R28" s="14">
        <f t="shared" si="29"/>
        <v>1.0373556914197823</v>
      </c>
      <c r="S28" s="14">
        <f t="shared" si="29"/>
        <v>1.0000847138989886</v>
      </c>
      <c r="T28" s="14">
        <v>1</v>
      </c>
      <c r="U28" s="14">
        <f t="shared" si="1"/>
        <v>0.97619323858529838</v>
      </c>
      <c r="V28" s="14">
        <f t="shared" si="25"/>
        <v>0.96158881436322041</v>
      </c>
      <c r="W28" s="14">
        <f t="shared" si="25"/>
        <v>0.96460896714701139</v>
      </c>
      <c r="X28" s="14">
        <f t="shared" si="25"/>
        <v>0.97098736218131354</v>
      </c>
    </row>
    <row r="29" spans="1:24" x14ac:dyDescent="0.15">
      <c r="A29" s="4">
        <v>27</v>
      </c>
      <c r="B29" s="6" t="s">
        <v>69</v>
      </c>
      <c r="C29" s="14">
        <f t="shared" ref="C29:S29" si="30">D29/EXP(LN(D140/C140))</f>
        <v>1.8902504930753818</v>
      </c>
      <c r="D29" s="14">
        <f t="shared" si="30"/>
        <v>1.7351978053419534</v>
      </c>
      <c r="E29" s="14">
        <f t="shared" si="30"/>
        <v>1.6164704916817059</v>
      </c>
      <c r="F29" s="14">
        <f t="shared" si="30"/>
        <v>1.5087309210929536</v>
      </c>
      <c r="G29" s="14">
        <f t="shared" si="30"/>
        <v>1.4071534937779266</v>
      </c>
      <c r="H29" s="14">
        <f t="shared" si="30"/>
        <v>1.3145028922638398</v>
      </c>
      <c r="I29" s="14">
        <f t="shared" si="30"/>
        <v>1.2454587934188071</v>
      </c>
      <c r="J29" s="14">
        <f t="shared" si="30"/>
        <v>1.1832267074589162</v>
      </c>
      <c r="K29" s="14">
        <f t="shared" si="30"/>
        <v>1.0949346898603853</v>
      </c>
      <c r="L29" s="14">
        <f t="shared" si="30"/>
        <v>1.0435116445499484</v>
      </c>
      <c r="M29" s="14">
        <f t="shared" si="30"/>
        <v>0.998664415539949</v>
      </c>
      <c r="N29" s="14">
        <f t="shared" si="30"/>
        <v>0.97148360526875299</v>
      </c>
      <c r="O29" s="14">
        <f t="shared" si="30"/>
        <v>0.96040089748047575</v>
      </c>
      <c r="P29" s="14">
        <f t="shared" si="30"/>
        <v>0.97300301573833881</v>
      </c>
      <c r="Q29" s="14">
        <f t="shared" si="30"/>
        <v>1.0380328864073713</v>
      </c>
      <c r="R29" s="14">
        <f t="shared" si="30"/>
        <v>1.0367830204893747</v>
      </c>
      <c r="S29" s="14">
        <f t="shared" si="30"/>
        <v>1.0057735533690941</v>
      </c>
      <c r="T29" s="14">
        <v>1</v>
      </c>
      <c r="U29" s="14">
        <f t="shared" si="1"/>
        <v>1.0010184647133324</v>
      </c>
      <c r="V29" s="14">
        <f t="shared" si="25"/>
        <v>0.99533642924251842</v>
      </c>
      <c r="W29" s="14">
        <f t="shared" si="25"/>
        <v>0.98118496612843842</v>
      </c>
      <c r="X29" s="14">
        <f t="shared" si="25"/>
        <v>0.98768673697493747</v>
      </c>
    </row>
    <row r="30" spans="1:24" x14ac:dyDescent="0.15">
      <c r="A30" s="4">
        <v>28</v>
      </c>
      <c r="B30" s="6" t="s">
        <v>70</v>
      </c>
      <c r="C30" s="14">
        <f t="shared" ref="C30:S30" si="31">D30/EXP(LN(D141/C141))</f>
        <v>1.0327598888337191</v>
      </c>
      <c r="D30" s="14">
        <f t="shared" si="31"/>
        <v>1.0672010884680831</v>
      </c>
      <c r="E30" s="14">
        <f t="shared" si="31"/>
        <v>1.0941765101531082</v>
      </c>
      <c r="F30" s="14">
        <f t="shared" si="31"/>
        <v>1.1265363141473959</v>
      </c>
      <c r="G30" s="14">
        <f t="shared" si="31"/>
        <v>1.1398429511424792</v>
      </c>
      <c r="H30" s="14">
        <f t="shared" si="31"/>
        <v>1.1290973213696236</v>
      </c>
      <c r="I30" s="14">
        <f t="shared" si="31"/>
        <v>1.136009419950722</v>
      </c>
      <c r="J30" s="14">
        <f t="shared" si="31"/>
        <v>1.1390579291320646</v>
      </c>
      <c r="K30" s="14">
        <f t="shared" si="31"/>
        <v>1.1110484325359236</v>
      </c>
      <c r="L30" s="14">
        <f t="shared" si="31"/>
        <v>1.088828251730358</v>
      </c>
      <c r="M30" s="14">
        <f t="shared" si="31"/>
        <v>1.0733429149684084</v>
      </c>
      <c r="N30" s="14">
        <f t="shared" si="31"/>
        <v>1.0693578210762569</v>
      </c>
      <c r="O30" s="14">
        <f t="shared" si="31"/>
        <v>1.068797153767062</v>
      </c>
      <c r="P30" s="14">
        <f t="shared" si="31"/>
        <v>1.0873227746480867</v>
      </c>
      <c r="Q30" s="14">
        <f t="shared" si="31"/>
        <v>1.0819922266340889</v>
      </c>
      <c r="R30" s="14">
        <f t="shared" si="31"/>
        <v>1.0497465924240099</v>
      </c>
      <c r="S30" s="14">
        <f t="shared" si="31"/>
        <v>1.0131910156985922</v>
      </c>
      <c r="T30" s="14">
        <v>1</v>
      </c>
      <c r="U30" s="14">
        <f t="shared" si="1"/>
        <v>0.96124245542300712</v>
      </c>
      <c r="V30" s="14">
        <f t="shared" si="25"/>
        <v>0.92589799374328274</v>
      </c>
      <c r="W30" s="14">
        <f t="shared" si="25"/>
        <v>0.91322020041422258</v>
      </c>
      <c r="X30" s="14">
        <f t="shared" si="25"/>
        <v>0.91204659852353998</v>
      </c>
    </row>
    <row r="31" spans="1:24" x14ac:dyDescent="0.15">
      <c r="A31" s="4">
        <v>29</v>
      </c>
      <c r="B31" s="6" t="s">
        <v>71</v>
      </c>
      <c r="C31" s="14">
        <f t="shared" ref="C31:S31" si="32">D31/EXP(LN(D142/C142))</f>
        <v>1.1136175475764636</v>
      </c>
      <c r="D31" s="14">
        <f t="shared" si="32"/>
        <v>1.1096481428395431</v>
      </c>
      <c r="E31" s="14">
        <f t="shared" si="32"/>
        <v>1.0990966422917481</v>
      </c>
      <c r="F31" s="14">
        <f t="shared" si="32"/>
        <v>1.0758002049204587</v>
      </c>
      <c r="G31" s="14">
        <f t="shared" si="32"/>
        <v>1.0576601838265827</v>
      </c>
      <c r="H31" s="14">
        <f t="shared" si="32"/>
        <v>1.0334043347721749</v>
      </c>
      <c r="I31" s="14">
        <f t="shared" si="32"/>
        <v>1.02084946781333</v>
      </c>
      <c r="J31" s="14">
        <f t="shared" si="32"/>
        <v>1.0070202492129052</v>
      </c>
      <c r="K31" s="14">
        <f t="shared" si="32"/>
        <v>0.99108585675259686</v>
      </c>
      <c r="L31" s="14">
        <f t="shared" si="32"/>
        <v>0.9730527873314494</v>
      </c>
      <c r="M31" s="14">
        <f t="shared" si="32"/>
        <v>0.96301355751437168</v>
      </c>
      <c r="N31" s="14">
        <f t="shared" si="32"/>
        <v>0.96260403121960214</v>
      </c>
      <c r="O31" s="14">
        <f t="shared" si="32"/>
        <v>0.96797639964206383</v>
      </c>
      <c r="P31" s="14">
        <f t="shared" si="32"/>
        <v>0.98747644787592836</v>
      </c>
      <c r="Q31" s="14">
        <f t="shared" si="32"/>
        <v>0.99365647298216964</v>
      </c>
      <c r="R31" s="14">
        <f t="shared" si="32"/>
        <v>0.99699305116627479</v>
      </c>
      <c r="S31" s="14">
        <f t="shared" si="32"/>
        <v>1.0013767576077026</v>
      </c>
      <c r="T31" s="14">
        <v>1</v>
      </c>
      <c r="U31" s="14">
        <f t="shared" si="1"/>
        <v>0.98348578441046164</v>
      </c>
      <c r="V31" s="14">
        <f t="shared" si="25"/>
        <v>0.96108520523018737</v>
      </c>
      <c r="W31" s="14">
        <f t="shared" si="25"/>
        <v>0.93702315399584102</v>
      </c>
      <c r="X31" s="14">
        <f t="shared" si="25"/>
        <v>0.92144672623033952</v>
      </c>
    </row>
    <row r="32" spans="1:24" x14ac:dyDescent="0.15">
      <c r="A32" s="4">
        <v>30</v>
      </c>
      <c r="B32" s="6" t="s">
        <v>72</v>
      </c>
      <c r="C32" s="14">
        <f t="shared" ref="C32:S32" si="33">D32/EXP(LN(D143/C143))</f>
        <v>1.7615501061794463</v>
      </c>
      <c r="D32" s="14">
        <f t="shared" si="33"/>
        <v>1.6810939794827275</v>
      </c>
      <c r="E32" s="14">
        <f t="shared" si="33"/>
        <v>1.598705861658835</v>
      </c>
      <c r="F32" s="14">
        <f t="shared" si="33"/>
        <v>1.5213235948788897</v>
      </c>
      <c r="G32" s="14">
        <f t="shared" si="33"/>
        <v>1.4598573017584739</v>
      </c>
      <c r="H32" s="14">
        <f t="shared" si="33"/>
        <v>1.378349341831423</v>
      </c>
      <c r="I32" s="14">
        <f t="shared" si="33"/>
        <v>1.3325336687333538</v>
      </c>
      <c r="J32" s="14">
        <f t="shared" si="33"/>
        <v>1.2876854974005252</v>
      </c>
      <c r="K32" s="14">
        <f t="shared" si="33"/>
        <v>1.2162135930342417</v>
      </c>
      <c r="L32" s="14">
        <f t="shared" si="33"/>
        <v>1.1542372573683255</v>
      </c>
      <c r="M32" s="14">
        <f t="shared" si="33"/>
        <v>1.1000056862012844</v>
      </c>
      <c r="N32" s="14">
        <f t="shared" si="33"/>
        <v>1.0721068593801468</v>
      </c>
      <c r="O32" s="14">
        <f t="shared" si="33"/>
        <v>1.0523033457427573</v>
      </c>
      <c r="P32" s="14">
        <f t="shared" si="33"/>
        <v>1.0397266257698261</v>
      </c>
      <c r="Q32" s="14">
        <f t="shared" si="33"/>
        <v>1.0462303142668086</v>
      </c>
      <c r="R32" s="14">
        <f t="shared" si="33"/>
        <v>1.0376926941689848</v>
      </c>
      <c r="S32" s="14">
        <f t="shared" si="33"/>
        <v>1.0149315583838527</v>
      </c>
      <c r="T32" s="14">
        <v>1</v>
      </c>
      <c r="U32" s="14">
        <f t="shared" si="1"/>
        <v>0.98887202313617006</v>
      </c>
      <c r="V32" s="14">
        <f t="shared" si="25"/>
        <v>0.96156362823328523</v>
      </c>
      <c r="W32" s="14">
        <f t="shared" si="25"/>
        <v>0.9578859228127774</v>
      </c>
      <c r="X32" s="14">
        <f t="shared" si="25"/>
        <v>0.95306198806525055</v>
      </c>
    </row>
    <row r="33" spans="1:24" x14ac:dyDescent="0.15">
      <c r="A33" s="4">
        <v>31</v>
      </c>
      <c r="B33" s="6" t="s">
        <v>73</v>
      </c>
      <c r="C33" s="14">
        <f t="shared" ref="C33:S33" si="34">D33/EXP(LN(D144/C144))</f>
        <v>0.65220463085232583</v>
      </c>
      <c r="D33" s="14">
        <f t="shared" si="34"/>
        <v>0.69600690788747777</v>
      </c>
      <c r="E33" s="14">
        <f t="shared" si="34"/>
        <v>0.76550672607420689</v>
      </c>
      <c r="F33" s="14">
        <f t="shared" si="34"/>
        <v>0.83283023052823812</v>
      </c>
      <c r="G33" s="14">
        <f t="shared" si="34"/>
        <v>0.85601462066046408</v>
      </c>
      <c r="H33" s="14">
        <f t="shared" si="34"/>
        <v>0.85689465314915192</v>
      </c>
      <c r="I33" s="14">
        <f t="shared" si="34"/>
        <v>0.88226167244174203</v>
      </c>
      <c r="J33" s="14">
        <f t="shared" si="34"/>
        <v>0.92389080636402121</v>
      </c>
      <c r="K33" s="14">
        <f t="shared" si="34"/>
        <v>0.9444616240101944</v>
      </c>
      <c r="L33" s="14">
        <f t="shared" si="34"/>
        <v>0.94534579188487589</v>
      </c>
      <c r="M33" s="14">
        <f t="shared" si="34"/>
        <v>0.92974813727357419</v>
      </c>
      <c r="N33" s="14">
        <f t="shared" si="34"/>
        <v>0.93674050148605081</v>
      </c>
      <c r="O33" s="14">
        <f t="shared" si="34"/>
        <v>0.93480059554874306</v>
      </c>
      <c r="P33" s="14">
        <f t="shared" si="34"/>
        <v>0.94440807269534788</v>
      </c>
      <c r="Q33" s="14">
        <f t="shared" si="34"/>
        <v>0.96646964820279913</v>
      </c>
      <c r="R33" s="14">
        <f t="shared" si="34"/>
        <v>0.94257146138812142</v>
      </c>
      <c r="S33" s="14">
        <f t="shared" si="34"/>
        <v>0.97415183939640038</v>
      </c>
      <c r="T33" s="14">
        <v>1</v>
      </c>
      <c r="U33" s="14">
        <f t="shared" si="1"/>
        <v>1.0096133697805589</v>
      </c>
      <c r="V33" s="14">
        <f t="shared" si="25"/>
        <v>1.0014215316246287</v>
      </c>
      <c r="W33" s="14">
        <f t="shared" si="25"/>
        <v>1.009861204205087</v>
      </c>
      <c r="X33" s="14">
        <f t="shared" si="25"/>
        <v>1.0001576002486965</v>
      </c>
    </row>
    <row r="34" spans="1:24" x14ac:dyDescent="0.15">
      <c r="A34" s="4">
        <v>32</v>
      </c>
      <c r="B34" s="6" t="s">
        <v>74</v>
      </c>
      <c r="C34" s="14">
        <f t="shared" ref="C34:S34" si="35">D34/EXP(LN(D145/C145))</f>
        <v>0.62720373818017627</v>
      </c>
      <c r="D34" s="14">
        <f t="shared" si="35"/>
        <v>0.68822698382590364</v>
      </c>
      <c r="E34" s="14">
        <f t="shared" si="35"/>
        <v>0.71505691243714486</v>
      </c>
      <c r="F34" s="14">
        <f t="shared" si="35"/>
        <v>0.74637684655121173</v>
      </c>
      <c r="G34" s="14">
        <f t="shared" si="35"/>
        <v>0.80223435879014027</v>
      </c>
      <c r="H34" s="14">
        <f t="shared" si="35"/>
        <v>0.86887689868224105</v>
      </c>
      <c r="I34" s="14">
        <f t="shared" si="35"/>
        <v>0.88523996694343521</v>
      </c>
      <c r="J34" s="14">
        <f t="shared" si="35"/>
        <v>0.93665649952229157</v>
      </c>
      <c r="K34" s="14">
        <f t="shared" si="35"/>
        <v>0.93520880874414825</v>
      </c>
      <c r="L34" s="14">
        <f t="shared" si="35"/>
        <v>0.91710239155850948</v>
      </c>
      <c r="M34" s="14">
        <f t="shared" si="35"/>
        <v>0.91456187192865834</v>
      </c>
      <c r="N34" s="14">
        <f t="shared" si="35"/>
        <v>0.92482879503963666</v>
      </c>
      <c r="O34" s="14">
        <f t="shared" si="35"/>
        <v>0.94695728391004186</v>
      </c>
      <c r="P34" s="14">
        <f t="shared" si="35"/>
        <v>0.97084081401974565</v>
      </c>
      <c r="Q34" s="14">
        <f t="shared" si="35"/>
        <v>0.99753037534510258</v>
      </c>
      <c r="R34" s="14">
        <f t="shared" si="35"/>
        <v>0.99804053737734755</v>
      </c>
      <c r="S34" s="14">
        <f t="shared" si="35"/>
        <v>0.99223258734742847</v>
      </c>
      <c r="T34" s="14">
        <v>1</v>
      </c>
      <c r="U34" s="14">
        <f t="shared" si="1"/>
        <v>1.0013206285925207</v>
      </c>
      <c r="V34" s="14">
        <f t="shared" si="25"/>
        <v>1.0087937580400601</v>
      </c>
      <c r="W34" s="14">
        <f t="shared" si="25"/>
        <v>1.0244672160443542</v>
      </c>
      <c r="X34" s="14">
        <f t="shared" si="25"/>
        <v>1.0288449370589801</v>
      </c>
    </row>
    <row r="35" spans="1:24" x14ac:dyDescent="0.15">
      <c r="A35" s="4">
        <v>33</v>
      </c>
      <c r="B35" s="6" t="s">
        <v>75</v>
      </c>
      <c r="C35" s="14">
        <f t="shared" ref="C35:S35" si="36">D35/EXP(LN(D146/C146))</f>
        <v>1.4278381974173024</v>
      </c>
      <c r="D35" s="14">
        <f t="shared" si="36"/>
        <v>1.381452233213136</v>
      </c>
      <c r="E35" s="14">
        <f t="shared" si="36"/>
        <v>1.3695531412918744</v>
      </c>
      <c r="F35" s="14">
        <f t="shared" si="36"/>
        <v>1.387457760791091</v>
      </c>
      <c r="G35" s="14">
        <f t="shared" si="36"/>
        <v>1.3400221227741218</v>
      </c>
      <c r="H35" s="14">
        <f t="shared" si="36"/>
        <v>1.2953647525925223</v>
      </c>
      <c r="I35" s="14">
        <f t="shared" si="36"/>
        <v>1.2714221209027203</v>
      </c>
      <c r="J35" s="14">
        <f t="shared" si="36"/>
        <v>1.2550655039998069</v>
      </c>
      <c r="K35" s="14">
        <f t="shared" si="36"/>
        <v>1.2082449122826155</v>
      </c>
      <c r="L35" s="14">
        <f t="shared" si="36"/>
        <v>1.1659874514090642</v>
      </c>
      <c r="M35" s="14">
        <f t="shared" si="36"/>
        <v>1.1415716574108332</v>
      </c>
      <c r="N35" s="14">
        <f t="shared" si="36"/>
        <v>1.1157267690163757</v>
      </c>
      <c r="O35" s="14">
        <f t="shared" si="36"/>
        <v>1.115860087037982</v>
      </c>
      <c r="P35" s="14">
        <f t="shared" si="36"/>
        <v>1.1693266032089964</v>
      </c>
      <c r="Q35" s="14">
        <f t="shared" si="36"/>
        <v>1.1662331467680951</v>
      </c>
      <c r="R35" s="14">
        <f t="shared" si="36"/>
        <v>1.1060497422742954</v>
      </c>
      <c r="S35" s="14">
        <f t="shared" si="36"/>
        <v>1.0475677730751891</v>
      </c>
      <c r="T35" s="14">
        <v>1</v>
      </c>
      <c r="U35" s="14">
        <f t="shared" ref="U35:U66" si="37">T35*EXP(LN(U146/T146))</f>
        <v>1.0022575583626456</v>
      </c>
      <c r="V35" s="14">
        <f t="shared" si="25"/>
        <v>0.99678379849498633</v>
      </c>
      <c r="W35" s="14">
        <f t="shared" si="25"/>
        <v>1.0064021233963454</v>
      </c>
      <c r="X35" s="14">
        <f t="shared" si="25"/>
        <v>1.0315756899578519</v>
      </c>
    </row>
    <row r="36" spans="1:24" x14ac:dyDescent="0.15">
      <c r="A36" s="4">
        <v>34</v>
      </c>
      <c r="B36" s="6" t="s">
        <v>76</v>
      </c>
      <c r="C36" s="14">
        <f t="shared" ref="C36:S36" si="38">D36/EXP(LN(D147/C147))</f>
        <v>1.3659555373476626</v>
      </c>
      <c r="D36" s="14">
        <f t="shared" si="38"/>
        <v>1.3249355433744789</v>
      </c>
      <c r="E36" s="14">
        <f t="shared" si="38"/>
        <v>1.3262273998221559</v>
      </c>
      <c r="F36" s="14">
        <f t="shared" si="38"/>
        <v>1.3314275468141124</v>
      </c>
      <c r="G36" s="14">
        <f t="shared" si="38"/>
        <v>1.3043274624836256</v>
      </c>
      <c r="H36" s="14">
        <f t="shared" si="38"/>
        <v>1.263283809685281</v>
      </c>
      <c r="I36" s="14">
        <f t="shared" si="38"/>
        <v>1.2522326296010229</v>
      </c>
      <c r="J36" s="14">
        <f t="shared" si="38"/>
        <v>1.2274588746448432</v>
      </c>
      <c r="K36" s="14">
        <f t="shared" si="38"/>
        <v>1.1832497755405855</v>
      </c>
      <c r="L36" s="14">
        <f t="shared" si="38"/>
        <v>1.1289834032919988</v>
      </c>
      <c r="M36" s="14">
        <f t="shared" si="38"/>
        <v>1.1007369718217901</v>
      </c>
      <c r="N36" s="14">
        <f t="shared" si="38"/>
        <v>1.0871397493524118</v>
      </c>
      <c r="O36" s="14">
        <f t="shared" si="38"/>
        <v>1.0989663627189639</v>
      </c>
      <c r="P36" s="14">
        <f t="shared" si="38"/>
        <v>1.1315871214890902</v>
      </c>
      <c r="Q36" s="14">
        <f t="shared" si="38"/>
        <v>1.1435254776740438</v>
      </c>
      <c r="R36" s="14">
        <f t="shared" si="38"/>
        <v>1.0881756025080009</v>
      </c>
      <c r="S36" s="14">
        <f t="shared" si="38"/>
        <v>1.0348454774926525</v>
      </c>
      <c r="T36" s="14">
        <v>1</v>
      </c>
      <c r="U36" s="14">
        <f t="shared" si="37"/>
        <v>0.99256281639515742</v>
      </c>
      <c r="V36" s="14">
        <f t="shared" si="25"/>
        <v>0.95930466973326289</v>
      </c>
      <c r="W36" s="14">
        <f t="shared" si="25"/>
        <v>0.95576991415444623</v>
      </c>
      <c r="X36" s="14">
        <f t="shared" si="25"/>
        <v>0.9544110098395242</v>
      </c>
    </row>
    <row r="37" spans="1:24" x14ac:dyDescent="0.15">
      <c r="A37" s="4">
        <v>35</v>
      </c>
      <c r="B37" s="6" t="s">
        <v>77</v>
      </c>
      <c r="C37" s="14">
        <f t="shared" ref="C37:S37" si="39">D37/EXP(LN(D148/C148))</f>
        <v>0.55546114890099407</v>
      </c>
      <c r="D37" s="14">
        <f t="shared" si="39"/>
        <v>0.61283069753845798</v>
      </c>
      <c r="E37" s="14">
        <f t="shared" si="39"/>
        <v>0.65845828220632163</v>
      </c>
      <c r="F37" s="14">
        <f t="shared" si="39"/>
        <v>0.70684447298896225</v>
      </c>
      <c r="G37" s="14">
        <f t="shared" si="39"/>
        <v>0.75245118560633384</v>
      </c>
      <c r="H37" s="14">
        <f t="shared" si="39"/>
        <v>0.79840760261297872</v>
      </c>
      <c r="I37" s="14">
        <f t="shared" si="39"/>
        <v>0.8375554493188152</v>
      </c>
      <c r="J37" s="14">
        <f t="shared" si="39"/>
        <v>0.87366635606298826</v>
      </c>
      <c r="K37" s="14">
        <f t="shared" si="39"/>
        <v>0.88599685615886981</v>
      </c>
      <c r="L37" s="14">
        <f t="shared" si="39"/>
        <v>0.90587097266410244</v>
      </c>
      <c r="M37" s="14">
        <f t="shared" si="39"/>
        <v>0.95098636527719416</v>
      </c>
      <c r="N37" s="14">
        <f t="shared" si="39"/>
        <v>1.0104665066843006</v>
      </c>
      <c r="O37" s="14">
        <f t="shared" si="39"/>
        <v>1.0330738282851786</v>
      </c>
      <c r="P37" s="14">
        <f t="shared" si="39"/>
        <v>1.0699827414643144</v>
      </c>
      <c r="Q37" s="14">
        <f t="shared" si="39"/>
        <v>1.1084300469935935</v>
      </c>
      <c r="R37" s="14">
        <f t="shared" si="39"/>
        <v>1.0847295406559927</v>
      </c>
      <c r="S37" s="14">
        <f t="shared" si="39"/>
        <v>1.0372491791170333</v>
      </c>
      <c r="T37" s="14">
        <v>1</v>
      </c>
      <c r="U37" s="14">
        <f t="shared" si="37"/>
        <v>0.9930269467069206</v>
      </c>
      <c r="V37" s="14">
        <f t="shared" si="25"/>
        <v>0.97648784631231922</v>
      </c>
      <c r="W37" s="14">
        <f t="shared" si="25"/>
        <v>0.97058394922737279</v>
      </c>
      <c r="X37" s="14">
        <f t="shared" si="25"/>
        <v>0.96514227653577245</v>
      </c>
    </row>
    <row r="38" spans="1:24" x14ac:dyDescent="0.15">
      <c r="A38" s="4">
        <v>36</v>
      </c>
      <c r="B38" s="6" t="s">
        <v>78</v>
      </c>
      <c r="C38" s="14">
        <f t="shared" ref="C38:S38" si="40">D38/EXP(LN(D149/C149))</f>
        <v>0.66053258964458661</v>
      </c>
      <c r="D38" s="14">
        <f t="shared" si="40"/>
        <v>0.68013593445112741</v>
      </c>
      <c r="E38" s="14">
        <f t="shared" si="40"/>
        <v>0.70661391678450436</v>
      </c>
      <c r="F38" s="14">
        <f t="shared" si="40"/>
        <v>0.7352928297231407</v>
      </c>
      <c r="G38" s="14">
        <f t="shared" si="40"/>
        <v>0.78875638081095401</v>
      </c>
      <c r="H38" s="14">
        <f t="shared" si="40"/>
        <v>0.78787685222279502</v>
      </c>
      <c r="I38" s="14">
        <f t="shared" si="40"/>
        <v>0.8116809924622701</v>
      </c>
      <c r="J38" s="14">
        <f t="shared" si="40"/>
        <v>0.82208829147339679</v>
      </c>
      <c r="K38" s="14">
        <f t="shared" si="40"/>
        <v>0.81987385440570759</v>
      </c>
      <c r="L38" s="14">
        <f t="shared" si="40"/>
        <v>0.82908057511528055</v>
      </c>
      <c r="M38" s="14">
        <f t="shared" si="40"/>
        <v>0.85219467329781806</v>
      </c>
      <c r="N38" s="14">
        <f t="shared" si="40"/>
        <v>0.89437533108943013</v>
      </c>
      <c r="O38" s="14">
        <f t="shared" si="40"/>
        <v>0.95439969861202234</v>
      </c>
      <c r="P38" s="14">
        <f t="shared" si="40"/>
        <v>1.0077350126167501</v>
      </c>
      <c r="Q38" s="14">
        <f t="shared" si="40"/>
        <v>1.0545902451429112</v>
      </c>
      <c r="R38" s="14">
        <f t="shared" si="40"/>
        <v>1.0411669597243525</v>
      </c>
      <c r="S38" s="14">
        <f t="shared" si="40"/>
        <v>1.0188286485539075</v>
      </c>
      <c r="T38" s="14">
        <v>1</v>
      </c>
      <c r="U38" s="14">
        <f t="shared" si="37"/>
        <v>0.98988262647184388</v>
      </c>
      <c r="V38" s="14">
        <f t="shared" si="25"/>
        <v>0.97593761991066552</v>
      </c>
      <c r="W38" s="14">
        <f t="shared" si="25"/>
        <v>0.98250398568656094</v>
      </c>
      <c r="X38" s="14">
        <f t="shared" si="25"/>
        <v>1.0319938230244272</v>
      </c>
    </row>
    <row r="39" spans="1:24" x14ac:dyDescent="0.15">
      <c r="A39" s="4">
        <v>37</v>
      </c>
      <c r="B39" s="6" t="s">
        <v>79</v>
      </c>
      <c r="C39" s="14">
        <f t="shared" ref="C39:S39" si="41">D39/EXP(LN(D150/C150))</f>
        <v>0.97711020986692831</v>
      </c>
      <c r="D39" s="14">
        <f t="shared" si="41"/>
        <v>0.8878995721755446</v>
      </c>
      <c r="E39" s="14">
        <f t="shared" si="41"/>
        <v>0.81300415570053586</v>
      </c>
      <c r="F39" s="14">
        <f t="shared" si="41"/>
        <v>0.75828149094432096</v>
      </c>
      <c r="G39" s="14">
        <f t="shared" si="41"/>
        <v>0.72994424764937649</v>
      </c>
      <c r="H39" s="14">
        <f t="shared" si="41"/>
        <v>0.6989890823436945</v>
      </c>
      <c r="I39" s="14">
        <f t="shared" si="41"/>
        <v>0.67406010112904358</v>
      </c>
      <c r="J39" s="14">
        <f t="shared" si="41"/>
        <v>0.64186632794672849</v>
      </c>
      <c r="K39" s="14">
        <f t="shared" si="41"/>
        <v>0.63031025727177192</v>
      </c>
      <c r="L39" s="14">
        <f t="shared" si="41"/>
        <v>0.61142884889532401</v>
      </c>
      <c r="M39" s="14">
        <f t="shared" si="41"/>
        <v>0.60197794768464763</v>
      </c>
      <c r="N39" s="14">
        <f t="shared" si="41"/>
        <v>0.61975782439685878</v>
      </c>
      <c r="O39" s="14">
        <f t="shared" si="41"/>
        <v>0.63289684044269989</v>
      </c>
      <c r="P39" s="14">
        <f t="shared" si="41"/>
        <v>0.71639578852502883</v>
      </c>
      <c r="Q39" s="14">
        <f t="shared" si="41"/>
        <v>0.80577193031788508</v>
      </c>
      <c r="R39" s="14">
        <f t="shared" si="41"/>
        <v>0.86293535166306401</v>
      </c>
      <c r="S39" s="14">
        <f t="shared" si="41"/>
        <v>0.8921224400465676</v>
      </c>
      <c r="T39" s="14">
        <v>1</v>
      </c>
      <c r="U39" s="14">
        <f t="shared" si="37"/>
        <v>1.0755724849775108</v>
      </c>
      <c r="V39" s="14">
        <f t="shared" si="25"/>
        <v>1.157837668595818</v>
      </c>
      <c r="W39" s="14">
        <f t="shared" si="25"/>
        <v>1.296517557119931</v>
      </c>
      <c r="X39" s="14">
        <f t="shared" si="25"/>
        <v>1.4300350952722849</v>
      </c>
    </row>
    <row r="40" spans="1:24" x14ac:dyDescent="0.15">
      <c r="A40" s="4">
        <v>38</v>
      </c>
      <c r="B40" s="6" t="s">
        <v>80</v>
      </c>
      <c r="C40" s="14">
        <f t="shared" ref="C40:S40" si="42">D40/EXP(LN(D151/C151))</f>
        <v>0.90482566331455827</v>
      </c>
      <c r="D40" s="14">
        <f t="shared" si="42"/>
        <v>0.86194034180732371</v>
      </c>
      <c r="E40" s="14">
        <f t="shared" si="42"/>
        <v>0.83357320439051374</v>
      </c>
      <c r="F40" s="14">
        <f t="shared" si="42"/>
        <v>0.82170626330437102</v>
      </c>
      <c r="G40" s="14">
        <f t="shared" si="42"/>
        <v>0.84869402314974429</v>
      </c>
      <c r="H40" s="14">
        <f t="shared" si="42"/>
        <v>0.84990345796350286</v>
      </c>
      <c r="I40" s="14">
        <f t="shared" si="42"/>
        <v>0.86093516914108403</v>
      </c>
      <c r="J40" s="14">
        <f t="shared" si="42"/>
        <v>0.87532104029227797</v>
      </c>
      <c r="K40" s="14">
        <f t="shared" si="42"/>
        <v>0.88027197839266902</v>
      </c>
      <c r="L40" s="14">
        <f t="shared" si="42"/>
        <v>0.89901182709915939</v>
      </c>
      <c r="M40" s="14">
        <f t="shared" si="42"/>
        <v>0.92881262471745152</v>
      </c>
      <c r="N40" s="14">
        <f t="shared" si="42"/>
        <v>0.96697950134570532</v>
      </c>
      <c r="O40" s="14">
        <f t="shared" si="42"/>
        <v>0.98253012953816499</v>
      </c>
      <c r="P40" s="14">
        <f t="shared" si="42"/>
        <v>0.99793760998082504</v>
      </c>
      <c r="Q40" s="14">
        <f t="shared" si="42"/>
        <v>1.023132260404958</v>
      </c>
      <c r="R40" s="14">
        <f t="shared" si="42"/>
        <v>1.0275279164219855</v>
      </c>
      <c r="S40" s="14">
        <f t="shared" si="42"/>
        <v>1.0093815394344803</v>
      </c>
      <c r="T40" s="14">
        <v>1</v>
      </c>
      <c r="U40" s="14">
        <f t="shared" si="37"/>
        <v>1.021930707610992</v>
      </c>
      <c r="V40" s="14">
        <f t="shared" si="25"/>
        <v>1.0260792310919391</v>
      </c>
      <c r="W40" s="14">
        <f t="shared" si="25"/>
        <v>1.0159586008865045</v>
      </c>
      <c r="X40" s="14">
        <f t="shared" si="25"/>
        <v>1.0046609250117757</v>
      </c>
    </row>
    <row r="41" spans="1:24" x14ac:dyDescent="0.15">
      <c r="A41" s="4">
        <v>39</v>
      </c>
      <c r="B41" s="6" t="s">
        <v>81</v>
      </c>
      <c r="C41" s="14">
        <f t="shared" ref="C41:S41" si="43">D41/EXP(LN(D152/C152))</f>
        <v>2.365079504444255</v>
      </c>
      <c r="D41" s="14">
        <f t="shared" si="43"/>
        <v>2.1201759842987404</v>
      </c>
      <c r="E41" s="14">
        <f t="shared" si="43"/>
        <v>1.8828314349761275</v>
      </c>
      <c r="F41" s="14">
        <f t="shared" si="43"/>
        <v>1.6911788634761498</v>
      </c>
      <c r="G41" s="14">
        <f t="shared" si="43"/>
        <v>1.6078597256491354</v>
      </c>
      <c r="H41" s="14">
        <f t="shared" si="43"/>
        <v>1.4645906150835803</v>
      </c>
      <c r="I41" s="14">
        <f t="shared" si="43"/>
        <v>1.4055225978705166</v>
      </c>
      <c r="J41" s="14">
        <f t="shared" si="43"/>
        <v>1.2610500310124955</v>
      </c>
      <c r="K41" s="14">
        <f t="shared" si="43"/>
        <v>1.1972194186511727</v>
      </c>
      <c r="L41" s="14">
        <f t="shared" si="43"/>
        <v>1.0718323741443458</v>
      </c>
      <c r="M41" s="14">
        <f t="shared" si="43"/>
        <v>1.0452580705494472</v>
      </c>
      <c r="N41" s="14">
        <f t="shared" si="43"/>
        <v>1.0708514887811038</v>
      </c>
      <c r="O41" s="14">
        <f t="shared" si="43"/>
        <v>1.0763392851334721</v>
      </c>
      <c r="P41" s="14">
        <f t="shared" si="43"/>
        <v>1.0402855528245674</v>
      </c>
      <c r="Q41" s="14">
        <f t="shared" si="43"/>
        <v>1.0864296283797921</v>
      </c>
      <c r="R41" s="14">
        <f t="shared" si="43"/>
        <v>1.0648218899797204</v>
      </c>
      <c r="S41" s="14">
        <f t="shared" si="43"/>
        <v>0.9868152169176746</v>
      </c>
      <c r="T41" s="14">
        <v>1</v>
      </c>
      <c r="U41" s="14">
        <f t="shared" si="37"/>
        <v>1.0524710547910909</v>
      </c>
      <c r="V41" s="14">
        <f t="shared" si="25"/>
        <v>1.0350605483947224</v>
      </c>
      <c r="W41" s="14">
        <f t="shared" si="25"/>
        <v>1.0428982701312446</v>
      </c>
      <c r="X41" s="14">
        <f t="shared" si="25"/>
        <v>1.0471141544170943</v>
      </c>
    </row>
    <row r="42" spans="1:24" x14ac:dyDescent="0.15">
      <c r="A42" s="4">
        <v>40</v>
      </c>
      <c r="B42" s="6" t="s">
        <v>82</v>
      </c>
      <c r="C42" s="14">
        <f t="shared" ref="C42:S42" si="44">D42/EXP(LN(D153/C153))</f>
        <v>0.61330672781073903</v>
      </c>
      <c r="D42" s="14">
        <f t="shared" si="44"/>
        <v>0.62913387115768293</v>
      </c>
      <c r="E42" s="14">
        <f t="shared" si="44"/>
        <v>0.64191376516321585</v>
      </c>
      <c r="F42" s="14">
        <f t="shared" si="44"/>
        <v>0.65482618120092795</v>
      </c>
      <c r="G42" s="14">
        <f t="shared" si="44"/>
        <v>0.68205093060333355</v>
      </c>
      <c r="H42" s="14">
        <f t="shared" si="44"/>
        <v>0.69510400073844525</v>
      </c>
      <c r="I42" s="14">
        <f t="shared" si="44"/>
        <v>0.78628335770477387</v>
      </c>
      <c r="J42" s="14">
        <f t="shared" si="44"/>
        <v>0.8676020607397924</v>
      </c>
      <c r="K42" s="14">
        <f t="shared" si="44"/>
        <v>0.84593760528297102</v>
      </c>
      <c r="L42" s="14">
        <f t="shared" si="44"/>
        <v>0.83903687920596237</v>
      </c>
      <c r="M42" s="14">
        <f t="shared" si="44"/>
        <v>0.88544579015254499</v>
      </c>
      <c r="N42" s="14">
        <f t="shared" si="44"/>
        <v>0.9139851454341742</v>
      </c>
      <c r="O42" s="14">
        <f t="shared" si="44"/>
        <v>0.96292025475219467</v>
      </c>
      <c r="P42" s="14">
        <f t="shared" si="44"/>
        <v>1.0096762669574069</v>
      </c>
      <c r="Q42" s="14">
        <f t="shared" si="44"/>
        <v>1.0749783227742611</v>
      </c>
      <c r="R42" s="14">
        <f t="shared" si="44"/>
        <v>1.0438989288638396</v>
      </c>
      <c r="S42" s="14">
        <f t="shared" si="44"/>
        <v>0.99983705587194516</v>
      </c>
      <c r="T42" s="14">
        <v>1</v>
      </c>
      <c r="U42" s="14">
        <f t="shared" si="37"/>
        <v>0.98800681382467659</v>
      </c>
      <c r="V42" s="14">
        <f t="shared" si="25"/>
        <v>0.93864172692502323</v>
      </c>
      <c r="W42" s="14">
        <f t="shared" si="25"/>
        <v>0.92676124138521487</v>
      </c>
      <c r="X42" s="14">
        <f t="shared" si="25"/>
        <v>0.93869123546736577</v>
      </c>
    </row>
    <row r="43" spans="1:24" x14ac:dyDescent="0.15">
      <c r="A43" s="4">
        <v>41</v>
      </c>
      <c r="B43" s="6" t="s">
        <v>83</v>
      </c>
      <c r="C43" s="14">
        <f t="shared" ref="C43:S43" si="45">D43/EXP(LN(D154/C154))</f>
        <v>0.60898519979654708</v>
      </c>
      <c r="D43" s="14">
        <f t="shared" si="45"/>
        <v>0.66672236973455157</v>
      </c>
      <c r="E43" s="14">
        <f t="shared" si="45"/>
        <v>0.72642021657595379</v>
      </c>
      <c r="F43" s="14">
        <f t="shared" si="45"/>
        <v>0.78381487064749855</v>
      </c>
      <c r="G43" s="14">
        <f t="shared" si="45"/>
        <v>0.83214147452751475</v>
      </c>
      <c r="H43" s="14">
        <f t="shared" si="45"/>
        <v>0.86076598321473841</v>
      </c>
      <c r="I43" s="14">
        <f t="shared" si="45"/>
        <v>0.89631967361927911</v>
      </c>
      <c r="J43" s="14">
        <f t="shared" si="45"/>
        <v>0.91850922942821933</v>
      </c>
      <c r="K43" s="14">
        <f t="shared" si="45"/>
        <v>0.93314144233489094</v>
      </c>
      <c r="L43" s="14">
        <f t="shared" si="45"/>
        <v>0.9381412996306685</v>
      </c>
      <c r="M43" s="14">
        <f t="shared" si="45"/>
        <v>0.94350308975370278</v>
      </c>
      <c r="N43" s="14">
        <f t="shared" si="45"/>
        <v>0.95824633973292217</v>
      </c>
      <c r="O43" s="14">
        <f t="shared" si="45"/>
        <v>1.0074048526553241</v>
      </c>
      <c r="P43" s="14">
        <f t="shared" si="45"/>
        <v>1.0492966146616289</v>
      </c>
      <c r="Q43" s="14">
        <f t="shared" si="45"/>
        <v>1.0687997958170707</v>
      </c>
      <c r="R43" s="14">
        <f t="shared" si="45"/>
        <v>1.0391554298586361</v>
      </c>
      <c r="S43" s="14">
        <f t="shared" si="45"/>
        <v>1.0128817253226989</v>
      </c>
      <c r="T43" s="14">
        <v>1</v>
      </c>
      <c r="U43" s="14">
        <f t="shared" si="37"/>
        <v>0.99337085369207101</v>
      </c>
      <c r="V43" s="14">
        <f t="shared" si="25"/>
        <v>0.97671069012046197</v>
      </c>
      <c r="W43" s="14">
        <f t="shared" si="25"/>
        <v>0.95888663617345171</v>
      </c>
      <c r="X43" s="14">
        <f t="shared" si="25"/>
        <v>0.95592531922989377</v>
      </c>
    </row>
    <row r="44" spans="1:24" x14ac:dyDescent="0.15">
      <c r="A44" s="4">
        <v>42</v>
      </c>
      <c r="B44" s="6" t="s">
        <v>84</v>
      </c>
      <c r="C44" s="14">
        <f t="shared" ref="C44:S44" si="46">D44/EXP(LN(D155/C155))</f>
        <v>0.52047427318384998</v>
      </c>
      <c r="D44" s="14">
        <f t="shared" si="46"/>
        <v>0.58458461370339032</v>
      </c>
      <c r="E44" s="14">
        <f t="shared" si="46"/>
        <v>0.63793360630083862</v>
      </c>
      <c r="F44" s="14">
        <f t="shared" si="46"/>
        <v>0.69405660773899136</v>
      </c>
      <c r="G44" s="14">
        <f t="shared" si="46"/>
        <v>0.74242428355295864</v>
      </c>
      <c r="H44" s="14">
        <f t="shared" si="46"/>
        <v>0.77866282987696045</v>
      </c>
      <c r="I44" s="14">
        <f t="shared" si="46"/>
        <v>0.82283387034467692</v>
      </c>
      <c r="J44" s="14">
        <f t="shared" si="46"/>
        <v>0.85603660532003878</v>
      </c>
      <c r="K44" s="14">
        <f t="shared" si="46"/>
        <v>0.87119014183511034</v>
      </c>
      <c r="L44" s="14">
        <f t="shared" si="46"/>
        <v>0.89739578957287791</v>
      </c>
      <c r="M44" s="14">
        <f t="shared" si="46"/>
        <v>0.91588176438303315</v>
      </c>
      <c r="N44" s="14">
        <f t="shared" si="46"/>
        <v>0.95202252616722383</v>
      </c>
      <c r="O44" s="14">
        <f t="shared" si="46"/>
        <v>0.97928897351470101</v>
      </c>
      <c r="P44" s="14">
        <f t="shared" si="46"/>
        <v>1.0038568364768381</v>
      </c>
      <c r="Q44" s="14">
        <f t="shared" si="46"/>
        <v>1.0257453289985636</v>
      </c>
      <c r="R44" s="14">
        <f t="shared" si="46"/>
        <v>1.0046888616264913</v>
      </c>
      <c r="S44" s="14">
        <f t="shared" si="46"/>
        <v>0.98812563277719512</v>
      </c>
      <c r="T44" s="14">
        <v>1</v>
      </c>
      <c r="U44" s="14">
        <f t="shared" si="37"/>
        <v>1.0166801861609314</v>
      </c>
      <c r="V44" s="14">
        <f t="shared" ref="V44:X63" si="47">U44*EXP(LN(V155/U155))</f>
        <v>1.0292305535638273</v>
      </c>
      <c r="W44" s="14">
        <f t="shared" si="47"/>
        <v>1.0607223903435221</v>
      </c>
      <c r="X44" s="14">
        <f t="shared" si="47"/>
        <v>1.1052615470062179</v>
      </c>
    </row>
    <row r="45" spans="1:24" x14ac:dyDescent="0.15">
      <c r="A45" s="4">
        <v>43</v>
      </c>
      <c r="B45" s="6" t="s">
        <v>85</v>
      </c>
      <c r="C45" s="14">
        <f t="shared" ref="C45:S45" si="48">D45/EXP(LN(D156/C156))</f>
        <v>1.3448859252466425</v>
      </c>
      <c r="D45" s="14">
        <f t="shared" si="48"/>
        <v>1.3353404577853665</v>
      </c>
      <c r="E45" s="14">
        <f t="shared" si="48"/>
        <v>1.3273226107663534</v>
      </c>
      <c r="F45" s="14">
        <f t="shared" si="48"/>
        <v>1.3436823372309563</v>
      </c>
      <c r="G45" s="14">
        <f t="shared" si="48"/>
        <v>1.362793233092809</v>
      </c>
      <c r="H45" s="14">
        <f t="shared" si="48"/>
        <v>1.3520234698629565</v>
      </c>
      <c r="I45" s="14">
        <f t="shared" si="48"/>
        <v>1.3684223192524936</v>
      </c>
      <c r="J45" s="14">
        <f t="shared" si="48"/>
        <v>1.3890754999447492</v>
      </c>
      <c r="K45" s="14">
        <f t="shared" si="48"/>
        <v>1.3532297091340804</v>
      </c>
      <c r="L45" s="14">
        <f t="shared" si="48"/>
        <v>1.3042710243074633</v>
      </c>
      <c r="M45" s="14">
        <f t="shared" si="48"/>
        <v>1.2680167777206939</v>
      </c>
      <c r="N45" s="14">
        <f t="shared" si="48"/>
        <v>1.22278127353118</v>
      </c>
      <c r="O45" s="14">
        <f t="shared" si="48"/>
        <v>1.1979664312167835</v>
      </c>
      <c r="P45" s="14">
        <f t="shared" si="48"/>
        <v>1.1738870079728769</v>
      </c>
      <c r="Q45" s="14">
        <f t="shared" si="48"/>
        <v>1.1392256145856114</v>
      </c>
      <c r="R45" s="14">
        <f t="shared" si="48"/>
        <v>1.0767279160199767</v>
      </c>
      <c r="S45" s="14">
        <f t="shared" si="48"/>
        <v>1.0378101833191036</v>
      </c>
      <c r="T45" s="14">
        <v>1</v>
      </c>
      <c r="U45" s="14">
        <f t="shared" si="37"/>
        <v>0.95907349510446605</v>
      </c>
      <c r="V45" s="14">
        <f t="shared" si="47"/>
        <v>0.92235589464750545</v>
      </c>
      <c r="W45" s="14">
        <f t="shared" si="47"/>
        <v>0.90172894925285485</v>
      </c>
      <c r="X45" s="14">
        <f t="shared" si="47"/>
        <v>0.89793116384753702</v>
      </c>
    </row>
    <row r="46" spans="1:24" x14ac:dyDescent="0.15">
      <c r="A46" s="4">
        <v>44</v>
      </c>
      <c r="B46" s="6" t="s">
        <v>86</v>
      </c>
      <c r="C46" s="14">
        <f t="shared" ref="C46:S46" si="49">D46/EXP(LN(D157/C157))</f>
        <v>0.78988433067763331</v>
      </c>
      <c r="D46" s="14">
        <f t="shared" si="49"/>
        <v>0.78314509574931379</v>
      </c>
      <c r="E46" s="14">
        <f t="shared" si="49"/>
        <v>0.79246141642969459</v>
      </c>
      <c r="F46" s="14">
        <f t="shared" si="49"/>
        <v>0.81051909251909315</v>
      </c>
      <c r="G46" s="14">
        <f t="shared" si="49"/>
        <v>0.8399177128793327</v>
      </c>
      <c r="H46" s="14">
        <f t="shared" si="49"/>
        <v>0.86004162046299892</v>
      </c>
      <c r="I46" s="14">
        <f t="shared" si="49"/>
        <v>0.8990225529608683</v>
      </c>
      <c r="J46" s="14">
        <f t="shared" si="49"/>
        <v>0.94076373559543858</v>
      </c>
      <c r="K46" s="14">
        <f t="shared" si="49"/>
        <v>0.98335053546244833</v>
      </c>
      <c r="L46" s="14">
        <f t="shared" si="49"/>
        <v>0.99906419284617876</v>
      </c>
      <c r="M46" s="14">
        <f t="shared" si="49"/>
        <v>1.045231751880827</v>
      </c>
      <c r="N46" s="14">
        <f t="shared" si="49"/>
        <v>1.0880330967573475</v>
      </c>
      <c r="O46" s="14">
        <f t="shared" si="49"/>
        <v>1.13922930880588</v>
      </c>
      <c r="P46" s="14">
        <f t="shared" si="49"/>
        <v>1.1561362604590972</v>
      </c>
      <c r="Q46" s="14">
        <f t="shared" si="49"/>
        <v>1.1270053017986983</v>
      </c>
      <c r="R46" s="14">
        <f t="shared" si="49"/>
        <v>1.0700910265682337</v>
      </c>
      <c r="S46" s="14">
        <f t="shared" si="49"/>
        <v>1.0289819659321182</v>
      </c>
      <c r="T46" s="14">
        <v>1</v>
      </c>
      <c r="U46" s="14">
        <f t="shared" si="37"/>
        <v>0.9608400570465182</v>
      </c>
      <c r="V46" s="14">
        <f t="shared" si="47"/>
        <v>0.93762549757618308</v>
      </c>
      <c r="W46" s="14">
        <f t="shared" si="47"/>
        <v>0.9044304081313691</v>
      </c>
      <c r="X46" s="14">
        <f t="shared" si="47"/>
        <v>0.87874849865743287</v>
      </c>
    </row>
    <row r="47" spans="1:24" x14ac:dyDescent="0.15">
      <c r="A47" s="4">
        <v>45</v>
      </c>
      <c r="B47" s="6" t="s">
        <v>87</v>
      </c>
      <c r="C47" s="14">
        <f t="shared" ref="C47:S47" si="50">D47/EXP(LN(D158/C158))</f>
        <v>0.63593258047991108</v>
      </c>
      <c r="D47" s="14">
        <f t="shared" si="50"/>
        <v>0.68819129280729274</v>
      </c>
      <c r="E47" s="14">
        <f t="shared" si="50"/>
        <v>0.7752229551591775</v>
      </c>
      <c r="F47" s="14">
        <f t="shared" si="50"/>
        <v>0.83905807922539499</v>
      </c>
      <c r="G47" s="14">
        <f t="shared" si="50"/>
        <v>0.86065261646750058</v>
      </c>
      <c r="H47" s="14">
        <f t="shared" si="50"/>
        <v>0.88951724294003209</v>
      </c>
      <c r="I47" s="14">
        <f t="shared" si="50"/>
        <v>0.92603253125326701</v>
      </c>
      <c r="J47" s="14">
        <f t="shared" si="50"/>
        <v>0.94478382176378051</v>
      </c>
      <c r="K47" s="14">
        <f t="shared" si="50"/>
        <v>0.90059530260741238</v>
      </c>
      <c r="L47" s="14">
        <f t="shared" si="50"/>
        <v>0.88938036317770752</v>
      </c>
      <c r="M47" s="14">
        <f t="shared" si="50"/>
        <v>0.90192660125268831</v>
      </c>
      <c r="N47" s="14">
        <f t="shared" si="50"/>
        <v>0.92443448732715061</v>
      </c>
      <c r="O47" s="14">
        <f t="shared" si="50"/>
        <v>0.92896578048084988</v>
      </c>
      <c r="P47" s="14">
        <f t="shared" si="50"/>
        <v>1.0059778330246005</v>
      </c>
      <c r="Q47" s="14">
        <f t="shared" si="50"/>
        <v>1.0052859142101185</v>
      </c>
      <c r="R47" s="14">
        <f t="shared" si="50"/>
        <v>0.9892296234687924</v>
      </c>
      <c r="S47" s="14">
        <f t="shared" si="50"/>
        <v>0.99504970504109636</v>
      </c>
      <c r="T47" s="14">
        <v>1</v>
      </c>
      <c r="U47" s="14">
        <f t="shared" si="37"/>
        <v>1.0022278583163833</v>
      </c>
      <c r="V47" s="14">
        <f t="shared" si="47"/>
        <v>0.99960105252622278</v>
      </c>
      <c r="W47" s="14">
        <f t="shared" si="47"/>
        <v>0.99556313697035925</v>
      </c>
      <c r="X47" s="14">
        <f t="shared" si="47"/>
        <v>1.0356512881197706</v>
      </c>
    </row>
    <row r="48" spans="1:24" x14ac:dyDescent="0.15">
      <c r="A48" s="4">
        <v>46</v>
      </c>
      <c r="B48" s="6" t="s">
        <v>88</v>
      </c>
      <c r="C48" s="14">
        <f t="shared" ref="C48:S48" si="51">D48/EXP(LN(D159/C159))</f>
        <v>0.41391003897567119</v>
      </c>
      <c r="D48" s="14">
        <f t="shared" si="51"/>
        <v>0.41903351166004221</v>
      </c>
      <c r="E48" s="14">
        <f t="shared" si="51"/>
        <v>0.46045730162307036</v>
      </c>
      <c r="F48" s="14">
        <f t="shared" si="51"/>
        <v>0.56338095463510274</v>
      </c>
      <c r="G48" s="14">
        <f t="shared" si="51"/>
        <v>0.62541544427491202</v>
      </c>
      <c r="H48" s="14">
        <f t="shared" si="51"/>
        <v>0.69060859190546775</v>
      </c>
      <c r="I48" s="14">
        <f t="shared" si="51"/>
        <v>0.76330278701747301</v>
      </c>
      <c r="J48" s="14">
        <f t="shared" si="51"/>
        <v>0.80341909778297427</v>
      </c>
      <c r="K48" s="14">
        <f t="shared" si="51"/>
        <v>0.79472900008235148</v>
      </c>
      <c r="L48" s="14">
        <f t="shared" si="51"/>
        <v>0.90307565909431897</v>
      </c>
      <c r="M48" s="14">
        <f t="shared" si="51"/>
        <v>0.9959059007359653</v>
      </c>
      <c r="N48" s="14">
        <f t="shared" si="51"/>
        <v>1.0753205017589174</v>
      </c>
      <c r="O48" s="14">
        <f t="shared" si="51"/>
        <v>1.0995957560126988</v>
      </c>
      <c r="P48" s="14">
        <f t="shared" si="51"/>
        <v>1.0643587452970595</v>
      </c>
      <c r="Q48" s="14">
        <f t="shared" si="51"/>
        <v>1.0825915416424403</v>
      </c>
      <c r="R48" s="14">
        <f t="shared" si="51"/>
        <v>1.0464913201314801</v>
      </c>
      <c r="S48" s="14">
        <f t="shared" si="51"/>
        <v>1.0297744843731638</v>
      </c>
      <c r="T48" s="14">
        <v>1</v>
      </c>
      <c r="U48" s="14">
        <f t="shared" si="37"/>
        <v>1.0471336713498005</v>
      </c>
      <c r="V48" s="14">
        <f t="shared" si="47"/>
        <v>0.9840783330950944</v>
      </c>
      <c r="W48" s="14">
        <f t="shared" si="47"/>
        <v>1.1039628613798009</v>
      </c>
      <c r="X48" s="14">
        <f t="shared" si="47"/>
        <v>1.216939549768224</v>
      </c>
    </row>
    <row r="49" spans="1:24" x14ac:dyDescent="0.15">
      <c r="A49" s="4">
        <v>47</v>
      </c>
      <c r="B49" s="6" t="s">
        <v>89</v>
      </c>
      <c r="C49" s="14">
        <f t="shared" ref="C49:S49" si="52">D49/EXP(LN(D160/C160))</f>
        <v>0.73917838066569708</v>
      </c>
      <c r="D49" s="14">
        <f t="shared" si="52"/>
        <v>0.78103112403095509</v>
      </c>
      <c r="E49" s="14">
        <f t="shared" si="52"/>
        <v>0.81762630769729772</v>
      </c>
      <c r="F49" s="14">
        <f t="shared" si="52"/>
        <v>0.83526030125309592</v>
      </c>
      <c r="G49" s="14">
        <f t="shared" si="52"/>
        <v>0.87517166056036289</v>
      </c>
      <c r="H49" s="14">
        <f t="shared" si="52"/>
        <v>0.89662927720860008</v>
      </c>
      <c r="I49" s="14">
        <f t="shared" si="52"/>
        <v>0.9218552183371943</v>
      </c>
      <c r="J49" s="14">
        <f t="shared" si="52"/>
        <v>0.96266808243638302</v>
      </c>
      <c r="K49" s="14">
        <f t="shared" si="52"/>
        <v>0.99717828407427522</v>
      </c>
      <c r="L49" s="14">
        <f t="shared" si="52"/>
        <v>0.97133235756090386</v>
      </c>
      <c r="M49" s="14">
        <f t="shared" si="52"/>
        <v>0.96509067198507992</v>
      </c>
      <c r="N49" s="14">
        <f t="shared" si="52"/>
        <v>0.97087288003697858</v>
      </c>
      <c r="O49" s="14">
        <f t="shared" si="52"/>
        <v>0.99972159368373426</v>
      </c>
      <c r="P49" s="14">
        <f t="shared" si="52"/>
        <v>1.0478877675083258</v>
      </c>
      <c r="Q49" s="14">
        <f t="shared" si="52"/>
        <v>1.0533517062473523</v>
      </c>
      <c r="R49" s="14">
        <f t="shared" si="52"/>
        <v>1.0401070371951389</v>
      </c>
      <c r="S49" s="14">
        <f t="shared" si="52"/>
        <v>1.0101064960152506</v>
      </c>
      <c r="T49" s="14">
        <v>1</v>
      </c>
      <c r="U49" s="14">
        <f t="shared" si="37"/>
        <v>0.95309010882109202</v>
      </c>
      <c r="V49" s="14">
        <f t="shared" si="47"/>
        <v>0.94948053865386306</v>
      </c>
      <c r="W49" s="14">
        <f t="shared" si="47"/>
        <v>0.86886255268932233</v>
      </c>
      <c r="X49" s="14">
        <f t="shared" si="47"/>
        <v>0.79782105102975664</v>
      </c>
    </row>
    <row r="50" spans="1:24" x14ac:dyDescent="0.15">
      <c r="A50" s="4">
        <v>48</v>
      </c>
      <c r="B50" s="6" t="s">
        <v>90</v>
      </c>
      <c r="C50" s="14">
        <f t="shared" ref="C50:S50" si="53">D50/EXP(LN(D161/C161))</f>
        <v>0.9893728424363275</v>
      </c>
      <c r="D50" s="14">
        <f t="shared" si="53"/>
        <v>1.0290675671778939</v>
      </c>
      <c r="E50" s="14">
        <f t="shared" si="53"/>
        <v>1.0626464032692633</v>
      </c>
      <c r="F50" s="14">
        <f t="shared" si="53"/>
        <v>1.0891127365028963</v>
      </c>
      <c r="G50" s="14">
        <f t="shared" si="53"/>
        <v>1.1096913801048141</v>
      </c>
      <c r="H50" s="14">
        <f t="shared" si="53"/>
        <v>1.1151879904242861</v>
      </c>
      <c r="I50" s="14">
        <f t="shared" si="53"/>
        <v>1.1290529604441824</v>
      </c>
      <c r="J50" s="14">
        <f t="shared" si="53"/>
        <v>1.1454809697561326</v>
      </c>
      <c r="K50" s="14">
        <f t="shared" si="53"/>
        <v>1.1361773115248865</v>
      </c>
      <c r="L50" s="14">
        <f t="shared" si="53"/>
        <v>1.1176531279108346</v>
      </c>
      <c r="M50" s="14">
        <f t="shared" si="53"/>
        <v>1.1061974041414484</v>
      </c>
      <c r="N50" s="14">
        <f t="shared" si="53"/>
        <v>1.1051549378050751</v>
      </c>
      <c r="O50" s="14">
        <f t="shared" si="53"/>
        <v>1.1026336998517241</v>
      </c>
      <c r="P50" s="14">
        <f t="shared" si="53"/>
        <v>1.1040033997352676</v>
      </c>
      <c r="Q50" s="14">
        <f t="shared" si="53"/>
        <v>1.098199039506434</v>
      </c>
      <c r="R50" s="14">
        <f t="shared" si="53"/>
        <v>1.0648047321527601</v>
      </c>
      <c r="S50" s="14">
        <f t="shared" si="53"/>
        <v>1.0333112100330408</v>
      </c>
      <c r="T50" s="14">
        <v>1</v>
      </c>
      <c r="U50" s="14">
        <f t="shared" si="37"/>
        <v>0.97890287842135193</v>
      </c>
      <c r="V50" s="14">
        <f t="shared" si="47"/>
        <v>0.95482521635560491</v>
      </c>
      <c r="W50" s="14">
        <f t="shared" si="47"/>
        <v>0.93412683100264715</v>
      </c>
      <c r="X50" s="14">
        <f t="shared" si="47"/>
        <v>0.92053818785767805</v>
      </c>
    </row>
    <row r="51" spans="1:24" x14ac:dyDescent="0.15">
      <c r="A51" s="4">
        <v>49</v>
      </c>
      <c r="B51" s="6" t="s">
        <v>91</v>
      </c>
      <c r="C51" s="14">
        <f t="shared" ref="C51:S51" si="54">D51/EXP(LN(D162/C162))</f>
        <v>0.96119955695009607</v>
      </c>
      <c r="D51" s="14">
        <f t="shared" si="54"/>
        <v>0.95961826577258902</v>
      </c>
      <c r="E51" s="14">
        <f t="shared" si="54"/>
        <v>0.97255553133604078</v>
      </c>
      <c r="F51" s="14">
        <f t="shared" si="54"/>
        <v>0.99575781591064427</v>
      </c>
      <c r="G51" s="14">
        <f t="shared" si="54"/>
        <v>1.0199696911544243</v>
      </c>
      <c r="H51" s="14">
        <f t="shared" si="54"/>
        <v>1.0350660083552325</v>
      </c>
      <c r="I51" s="14">
        <f t="shared" si="54"/>
        <v>1.0418945208108636</v>
      </c>
      <c r="J51" s="14">
        <f t="shared" si="54"/>
        <v>1.0579614702171352</v>
      </c>
      <c r="K51" s="14">
        <f t="shared" si="54"/>
        <v>1.0968897596255549</v>
      </c>
      <c r="L51" s="14">
        <f t="shared" si="54"/>
        <v>1.1345150723795929</v>
      </c>
      <c r="M51" s="14">
        <f t="shared" si="54"/>
        <v>1.1494618677664246</v>
      </c>
      <c r="N51" s="14">
        <f t="shared" si="54"/>
        <v>1.1946583139360443</v>
      </c>
      <c r="O51" s="14">
        <f t="shared" si="54"/>
        <v>1.218318524064377</v>
      </c>
      <c r="P51" s="14">
        <f t="shared" si="54"/>
        <v>1.1618616787685594</v>
      </c>
      <c r="Q51" s="14">
        <f t="shared" si="54"/>
        <v>1.1196395643831829</v>
      </c>
      <c r="R51" s="14">
        <f t="shared" si="54"/>
        <v>1.0525925832066767</v>
      </c>
      <c r="S51" s="14">
        <f t="shared" si="54"/>
        <v>0.98037544992924464</v>
      </c>
      <c r="T51" s="14">
        <v>1</v>
      </c>
      <c r="U51" s="14">
        <f t="shared" si="37"/>
        <v>0.95813810033147284</v>
      </c>
      <c r="V51" s="14">
        <f t="shared" si="47"/>
        <v>0.92310905135145371</v>
      </c>
      <c r="W51" s="14">
        <f t="shared" si="47"/>
        <v>0.88605078794864656</v>
      </c>
      <c r="X51" s="14">
        <f t="shared" si="47"/>
        <v>0.86169269081393196</v>
      </c>
    </row>
    <row r="52" spans="1:24" x14ac:dyDescent="0.15">
      <c r="A52" s="4">
        <v>50</v>
      </c>
      <c r="B52" s="6" t="s">
        <v>92</v>
      </c>
      <c r="C52" s="14">
        <f t="shared" ref="C52:S52" si="55">D52/EXP(LN(D163/C163))</f>
        <v>0.68465343982373328</v>
      </c>
      <c r="D52" s="14">
        <f t="shared" si="55"/>
        <v>0.68101533759116983</v>
      </c>
      <c r="E52" s="14">
        <f t="shared" si="55"/>
        <v>0.68633299521634983</v>
      </c>
      <c r="F52" s="14">
        <f t="shared" si="55"/>
        <v>0.71120530483639532</v>
      </c>
      <c r="G52" s="14">
        <f t="shared" si="55"/>
        <v>0.74508965937842053</v>
      </c>
      <c r="H52" s="14">
        <f t="shared" si="55"/>
        <v>0.74532773463815249</v>
      </c>
      <c r="I52" s="14">
        <f t="shared" si="55"/>
        <v>0.7452106476105046</v>
      </c>
      <c r="J52" s="14">
        <f t="shared" si="55"/>
        <v>0.7560901032539632</v>
      </c>
      <c r="K52" s="14">
        <f t="shared" si="55"/>
        <v>0.74022892120906503</v>
      </c>
      <c r="L52" s="14">
        <f t="shared" si="55"/>
        <v>0.75004481781370846</v>
      </c>
      <c r="M52" s="14">
        <f t="shared" si="55"/>
        <v>0.76637470353527393</v>
      </c>
      <c r="N52" s="14">
        <f t="shared" si="55"/>
        <v>0.80753746260362436</v>
      </c>
      <c r="O52" s="14">
        <f t="shared" si="55"/>
        <v>0.84090062767291263</v>
      </c>
      <c r="P52" s="14">
        <f t="shared" si="55"/>
        <v>0.94473040782893958</v>
      </c>
      <c r="Q52" s="14">
        <f t="shared" si="55"/>
        <v>1.0169469412002414</v>
      </c>
      <c r="R52" s="14">
        <f t="shared" si="55"/>
        <v>1.0318193409056662</v>
      </c>
      <c r="S52" s="14">
        <f t="shared" si="55"/>
        <v>1.0377067244494342</v>
      </c>
      <c r="T52" s="14">
        <v>1</v>
      </c>
      <c r="U52" s="14">
        <f t="shared" si="37"/>
        <v>1.0300473676578998</v>
      </c>
      <c r="V52" s="14">
        <f t="shared" si="47"/>
        <v>1.0733568656445993</v>
      </c>
      <c r="W52" s="14">
        <f t="shared" si="47"/>
        <v>1.1386761560772902</v>
      </c>
      <c r="X52" s="14">
        <f t="shared" si="47"/>
        <v>1.2201186655139475</v>
      </c>
    </row>
    <row r="53" spans="1:24" x14ac:dyDescent="0.15">
      <c r="A53" s="4">
        <v>51</v>
      </c>
      <c r="B53" s="6" t="s">
        <v>93</v>
      </c>
      <c r="C53" s="14">
        <f t="shared" ref="C53:S53" si="56">D53/EXP(LN(D164/C164))</f>
        <v>1.0379401712589273</v>
      </c>
      <c r="D53" s="14">
        <f t="shared" si="56"/>
        <v>0.99769207640219204</v>
      </c>
      <c r="E53" s="14">
        <f t="shared" si="56"/>
        <v>0.96631895248267452</v>
      </c>
      <c r="F53" s="14">
        <f t="shared" si="56"/>
        <v>0.95378619858422165</v>
      </c>
      <c r="G53" s="14">
        <f t="shared" si="56"/>
        <v>0.95547599494155455</v>
      </c>
      <c r="H53" s="14">
        <f t="shared" si="56"/>
        <v>0.96088143508962554</v>
      </c>
      <c r="I53" s="14">
        <f t="shared" si="56"/>
        <v>0.95816999586137308</v>
      </c>
      <c r="J53" s="14">
        <f t="shared" si="56"/>
        <v>0.95504661607702701</v>
      </c>
      <c r="K53" s="14">
        <f t="shared" si="56"/>
        <v>0.97471621540591613</v>
      </c>
      <c r="L53" s="14">
        <f t="shared" si="56"/>
        <v>0.99568216718019986</v>
      </c>
      <c r="M53" s="14">
        <f t="shared" si="56"/>
        <v>1.0012266758084338</v>
      </c>
      <c r="N53" s="14">
        <f t="shared" si="56"/>
        <v>1.0176110421033671</v>
      </c>
      <c r="O53" s="14">
        <f t="shared" si="56"/>
        <v>1.0440403905044613</v>
      </c>
      <c r="P53" s="14">
        <f t="shared" si="56"/>
        <v>1.0891111609021116</v>
      </c>
      <c r="Q53" s="14">
        <f t="shared" si="56"/>
        <v>1.1028975808279526</v>
      </c>
      <c r="R53" s="14">
        <f t="shared" si="56"/>
        <v>1.0691078664225797</v>
      </c>
      <c r="S53" s="14">
        <f t="shared" si="56"/>
        <v>1.0326538675384545</v>
      </c>
      <c r="T53" s="14">
        <v>1</v>
      </c>
      <c r="U53" s="14">
        <f t="shared" si="37"/>
        <v>0.96781141612028088</v>
      </c>
      <c r="V53" s="14">
        <f t="shared" si="47"/>
        <v>0.95464497006206772</v>
      </c>
      <c r="W53" s="14">
        <f t="shared" si="47"/>
        <v>0.95668421741444942</v>
      </c>
      <c r="X53" s="14">
        <f t="shared" si="47"/>
        <v>0.97691409882214497</v>
      </c>
    </row>
    <row r="54" spans="1:24" x14ac:dyDescent="0.15">
      <c r="A54" s="4">
        <v>52</v>
      </c>
      <c r="B54" s="6" t="s">
        <v>94</v>
      </c>
      <c r="C54" s="14">
        <f t="shared" ref="C54:S54" si="57">D54/EXP(LN(D165/C165))</f>
        <v>0.97656486994329517</v>
      </c>
      <c r="D54" s="14">
        <f t="shared" si="57"/>
        <v>0.99722545361122206</v>
      </c>
      <c r="E54" s="14">
        <f t="shared" si="57"/>
        <v>1.0258172928634131</v>
      </c>
      <c r="F54" s="14">
        <f t="shared" si="57"/>
        <v>1.081025527080653</v>
      </c>
      <c r="G54" s="14">
        <f t="shared" si="57"/>
        <v>1.107340232220781</v>
      </c>
      <c r="H54" s="14">
        <f t="shared" si="57"/>
        <v>1.1084086613854793</v>
      </c>
      <c r="I54" s="14">
        <f t="shared" si="57"/>
        <v>1.1008065530803397</v>
      </c>
      <c r="J54" s="14">
        <f t="shared" si="57"/>
        <v>1.0934514924965906</v>
      </c>
      <c r="K54" s="14">
        <f t="shared" si="57"/>
        <v>1.0790580303710535</v>
      </c>
      <c r="L54" s="14">
        <f t="shared" si="57"/>
        <v>1.0767808731522606</v>
      </c>
      <c r="M54" s="14">
        <f t="shared" si="57"/>
        <v>1.0517575951550517</v>
      </c>
      <c r="N54" s="14">
        <f t="shared" si="57"/>
        <v>1.0648257800453185</v>
      </c>
      <c r="O54" s="14">
        <f t="shared" si="57"/>
        <v>1.0680528387435606</v>
      </c>
      <c r="P54" s="14">
        <f t="shared" si="57"/>
        <v>1.0711892028335441</v>
      </c>
      <c r="Q54" s="14">
        <f t="shared" si="57"/>
        <v>1.0457041476734878</v>
      </c>
      <c r="R54" s="14">
        <f t="shared" si="57"/>
        <v>1.0192910961816277</v>
      </c>
      <c r="S54" s="14">
        <f t="shared" si="57"/>
        <v>1.0145690097832698</v>
      </c>
      <c r="T54" s="14">
        <v>1</v>
      </c>
      <c r="U54" s="14">
        <f t="shared" si="37"/>
        <v>0.99329307877266404</v>
      </c>
      <c r="V54" s="14">
        <f t="shared" si="47"/>
        <v>1.0121437406785156</v>
      </c>
      <c r="W54" s="14">
        <f t="shared" si="47"/>
        <v>1.0207526394438684</v>
      </c>
      <c r="X54" s="14">
        <f t="shared" si="47"/>
        <v>1.0282915298430424</v>
      </c>
    </row>
    <row r="55" spans="1:24" x14ac:dyDescent="0.15">
      <c r="A55" s="4">
        <v>53</v>
      </c>
      <c r="B55" s="6" t="s">
        <v>95</v>
      </c>
      <c r="C55" s="14">
        <f t="shared" ref="C55:S55" si="58">D55/EXP(LN(D166/C166))</f>
        <v>1.2097374491342854</v>
      </c>
      <c r="D55" s="14">
        <f t="shared" si="58"/>
        <v>1.2319549090480784</v>
      </c>
      <c r="E55" s="14">
        <f t="shared" si="58"/>
        <v>1.2387971395113406</v>
      </c>
      <c r="F55" s="14">
        <f t="shared" si="58"/>
        <v>1.249686647419451</v>
      </c>
      <c r="G55" s="14">
        <f t="shared" si="58"/>
        <v>1.2310838497562446</v>
      </c>
      <c r="H55" s="14">
        <f t="shared" si="58"/>
        <v>1.1789785484362214</v>
      </c>
      <c r="I55" s="14">
        <f t="shared" si="58"/>
        <v>1.1458068929027303</v>
      </c>
      <c r="J55" s="14">
        <f t="shared" si="58"/>
        <v>1.1130054783372618</v>
      </c>
      <c r="K55" s="14">
        <f t="shared" si="58"/>
        <v>1.0683388932256543</v>
      </c>
      <c r="L55" s="14">
        <f t="shared" si="58"/>
        <v>1.0356163117201611</v>
      </c>
      <c r="M55" s="14">
        <f t="shared" si="58"/>
        <v>1.0208194885974931</v>
      </c>
      <c r="N55" s="14">
        <f t="shared" si="58"/>
        <v>1.0332708400145818</v>
      </c>
      <c r="O55" s="14">
        <f t="shared" si="58"/>
        <v>1.0300775738781001</v>
      </c>
      <c r="P55" s="14">
        <f t="shared" si="58"/>
        <v>1.0619382724694437</v>
      </c>
      <c r="Q55" s="14">
        <f t="shared" si="58"/>
        <v>1.0627614431123973</v>
      </c>
      <c r="R55" s="14">
        <f t="shared" si="58"/>
        <v>1.021680752880894</v>
      </c>
      <c r="S55" s="14">
        <f t="shared" si="58"/>
        <v>0.99978582474849209</v>
      </c>
      <c r="T55" s="14">
        <v>1</v>
      </c>
      <c r="U55" s="14">
        <f t="shared" si="37"/>
        <v>0.99973362449828473</v>
      </c>
      <c r="V55" s="14">
        <f t="shared" si="47"/>
        <v>1.0191206665481898</v>
      </c>
      <c r="W55" s="14">
        <f t="shared" si="47"/>
        <v>1.0392477754101304</v>
      </c>
      <c r="X55" s="14">
        <f t="shared" si="47"/>
        <v>1.0781930067895442</v>
      </c>
    </row>
    <row r="56" spans="1:24" x14ac:dyDescent="0.15">
      <c r="A56" s="4">
        <v>54</v>
      </c>
      <c r="B56" s="6" t="s">
        <v>96</v>
      </c>
      <c r="C56" s="14">
        <f t="shared" ref="C56:S56" si="59">D56/EXP(LN(D167/C167))</f>
        <v>1.0953136430615593</v>
      </c>
      <c r="D56" s="14">
        <f t="shared" si="59"/>
        <v>1.1057550649309198</v>
      </c>
      <c r="E56" s="14">
        <f t="shared" si="59"/>
        <v>1.1356099154117918</v>
      </c>
      <c r="F56" s="14">
        <f t="shared" si="59"/>
        <v>1.1570516697599775</v>
      </c>
      <c r="G56" s="14">
        <f t="shared" si="59"/>
        <v>1.1731655843685056</v>
      </c>
      <c r="H56" s="14">
        <f t="shared" si="59"/>
        <v>1.1506816666189048</v>
      </c>
      <c r="I56" s="14">
        <f t="shared" si="59"/>
        <v>1.1212995909247856</v>
      </c>
      <c r="J56" s="14">
        <f t="shared" si="59"/>
        <v>1.1143967852678689</v>
      </c>
      <c r="K56" s="14">
        <f t="shared" si="59"/>
        <v>1.0787367810480406</v>
      </c>
      <c r="L56" s="14">
        <f t="shared" si="59"/>
        <v>1.0692214387564571</v>
      </c>
      <c r="M56" s="14">
        <f t="shared" si="59"/>
        <v>1.0447927643466046</v>
      </c>
      <c r="N56" s="14">
        <f t="shared" si="59"/>
        <v>1.0507784745028317</v>
      </c>
      <c r="O56" s="14">
        <f t="shared" si="59"/>
        <v>1.048514929295397</v>
      </c>
      <c r="P56" s="14">
        <f t="shared" si="59"/>
        <v>1.0534672829007832</v>
      </c>
      <c r="Q56" s="14">
        <f t="shared" si="59"/>
        <v>1.0415054947300058</v>
      </c>
      <c r="R56" s="14">
        <f t="shared" si="59"/>
        <v>1.0176310929158912</v>
      </c>
      <c r="S56" s="14">
        <f t="shared" si="59"/>
        <v>1.0098777582865046</v>
      </c>
      <c r="T56" s="14">
        <v>1</v>
      </c>
      <c r="U56" s="14">
        <f t="shared" si="37"/>
        <v>1.0016228824328195</v>
      </c>
      <c r="V56" s="14">
        <f t="shared" si="47"/>
        <v>1.0422086825313912</v>
      </c>
      <c r="W56" s="14">
        <f t="shared" si="47"/>
        <v>1.0760035808667654</v>
      </c>
      <c r="X56" s="14">
        <f t="shared" si="47"/>
        <v>1.1494300070462995</v>
      </c>
    </row>
    <row r="57" spans="1:24" x14ac:dyDescent="0.15">
      <c r="A57" s="4">
        <v>55</v>
      </c>
      <c r="B57" s="6" t="s">
        <v>97</v>
      </c>
      <c r="C57" s="14">
        <f t="shared" ref="C57:S57" si="60">D57/EXP(LN(D168/C168))</f>
        <v>0.93777728583943065</v>
      </c>
      <c r="D57" s="14">
        <f t="shared" si="60"/>
        <v>0.92791761946463724</v>
      </c>
      <c r="E57" s="14">
        <f t="shared" si="60"/>
        <v>0.92739326805928879</v>
      </c>
      <c r="F57" s="14">
        <f t="shared" si="60"/>
        <v>0.92492039637204704</v>
      </c>
      <c r="G57" s="14">
        <f t="shared" si="60"/>
        <v>0.93355527890195722</v>
      </c>
      <c r="H57" s="14">
        <f t="shared" si="60"/>
        <v>0.9177983754492347</v>
      </c>
      <c r="I57" s="14">
        <f t="shared" si="60"/>
        <v>0.91030931660518621</v>
      </c>
      <c r="J57" s="14">
        <f t="shared" si="60"/>
        <v>0.92020505399939823</v>
      </c>
      <c r="K57" s="14">
        <f t="shared" si="60"/>
        <v>0.90593525759870241</v>
      </c>
      <c r="L57" s="14">
        <f t="shared" si="60"/>
        <v>0.91632631166188427</v>
      </c>
      <c r="M57" s="14">
        <f t="shared" si="60"/>
        <v>0.92887964227041586</v>
      </c>
      <c r="N57" s="14">
        <f t="shared" si="60"/>
        <v>0.96512532630859926</v>
      </c>
      <c r="O57" s="14">
        <f t="shared" si="60"/>
        <v>1.0207905414111444</v>
      </c>
      <c r="P57" s="14">
        <f t="shared" si="60"/>
        <v>1.0648847475961005</v>
      </c>
      <c r="Q57" s="14">
        <f t="shared" si="60"/>
        <v>1.0532027718344685</v>
      </c>
      <c r="R57" s="14">
        <f t="shared" si="60"/>
        <v>1.0230756976669413</v>
      </c>
      <c r="S57" s="14">
        <f t="shared" si="60"/>
        <v>1.015953236429229</v>
      </c>
      <c r="T57" s="14">
        <v>1</v>
      </c>
      <c r="U57" s="14">
        <f t="shared" si="37"/>
        <v>1.0098935918118095</v>
      </c>
      <c r="V57" s="14">
        <f t="shared" si="47"/>
        <v>1.0193228974466539</v>
      </c>
      <c r="W57" s="14">
        <f t="shared" si="47"/>
        <v>1.018386431956823</v>
      </c>
      <c r="X57" s="14">
        <f t="shared" si="47"/>
        <v>1.0300319176326767</v>
      </c>
    </row>
    <row r="58" spans="1:24" x14ac:dyDescent="0.15">
      <c r="A58" s="4">
        <v>56</v>
      </c>
      <c r="B58" s="6" t="s">
        <v>98</v>
      </c>
      <c r="C58" s="14">
        <f t="shared" ref="C58:S58" si="61">D58/EXP(LN(D169/C169))</f>
        <v>0.79200444318316132</v>
      </c>
      <c r="D58" s="14">
        <f t="shared" si="61"/>
        <v>0.82484153796297743</v>
      </c>
      <c r="E58" s="14">
        <f t="shared" si="61"/>
        <v>0.85549565495403235</v>
      </c>
      <c r="F58" s="14">
        <f t="shared" si="61"/>
        <v>0.88157775903433322</v>
      </c>
      <c r="G58" s="14">
        <f t="shared" si="61"/>
        <v>0.92117772462094416</v>
      </c>
      <c r="H58" s="14">
        <f t="shared" si="61"/>
        <v>0.93525658636005937</v>
      </c>
      <c r="I58" s="14">
        <f t="shared" si="61"/>
        <v>0.94245402173971604</v>
      </c>
      <c r="J58" s="14">
        <f t="shared" si="61"/>
        <v>0.95583986977385149</v>
      </c>
      <c r="K58" s="14">
        <f t="shared" si="61"/>
        <v>0.95857831090023604</v>
      </c>
      <c r="L58" s="14">
        <f t="shared" si="61"/>
        <v>0.98847544709917301</v>
      </c>
      <c r="M58" s="14">
        <f t="shared" si="61"/>
        <v>1.0178282207581788</v>
      </c>
      <c r="N58" s="14">
        <f t="shared" si="61"/>
        <v>1.0480195022369736</v>
      </c>
      <c r="O58" s="14">
        <f t="shared" si="61"/>
        <v>1.0776268907860733</v>
      </c>
      <c r="P58" s="14">
        <f t="shared" si="61"/>
        <v>1.0906609496272655</v>
      </c>
      <c r="Q58" s="14">
        <f t="shared" si="61"/>
        <v>1.0815620486496955</v>
      </c>
      <c r="R58" s="14">
        <f t="shared" si="61"/>
        <v>1.0495669865784618</v>
      </c>
      <c r="S58" s="14">
        <f t="shared" si="61"/>
        <v>1.0241967996401884</v>
      </c>
      <c r="T58" s="14">
        <v>1</v>
      </c>
      <c r="U58" s="14">
        <f t="shared" si="37"/>
        <v>0.98047885799946777</v>
      </c>
      <c r="V58" s="14">
        <f t="shared" si="47"/>
        <v>0.97015243783057348</v>
      </c>
      <c r="W58" s="14">
        <f t="shared" si="47"/>
        <v>0.95828273447414725</v>
      </c>
      <c r="X58" s="14">
        <f t="shared" si="47"/>
        <v>0.93193884592673248</v>
      </c>
    </row>
    <row r="59" spans="1:24" x14ac:dyDescent="0.15">
      <c r="A59" s="4">
        <v>57</v>
      </c>
      <c r="B59" s="6" t="s">
        <v>99</v>
      </c>
      <c r="C59" s="14">
        <f t="shared" ref="C59:S59" si="62">D59/EXP(LN(D170/C170))</f>
        <v>1.212164914196926</v>
      </c>
      <c r="D59" s="14">
        <f t="shared" si="62"/>
        <v>1.1740900477447311</v>
      </c>
      <c r="E59" s="14">
        <f t="shared" si="62"/>
        <v>1.173284334846961</v>
      </c>
      <c r="F59" s="14">
        <f t="shared" si="62"/>
        <v>1.1547857374375357</v>
      </c>
      <c r="G59" s="14">
        <f t="shared" si="62"/>
        <v>1.1922097691350688</v>
      </c>
      <c r="H59" s="14">
        <f t="shared" si="62"/>
        <v>1.1846537140695641</v>
      </c>
      <c r="I59" s="14">
        <f t="shared" si="62"/>
        <v>1.1211658574510903</v>
      </c>
      <c r="J59" s="14">
        <f t="shared" si="62"/>
        <v>1.060955995749119</v>
      </c>
      <c r="K59" s="14">
        <f t="shared" si="62"/>
        <v>1.0204817746389523</v>
      </c>
      <c r="L59" s="14">
        <f t="shared" si="62"/>
        <v>0.99292847815984597</v>
      </c>
      <c r="M59" s="14">
        <f t="shared" si="62"/>
        <v>0.98872356728351984</v>
      </c>
      <c r="N59" s="14">
        <f t="shared" si="62"/>
        <v>1.001713331452547</v>
      </c>
      <c r="O59" s="14">
        <f t="shared" si="62"/>
        <v>1.0080623842644039</v>
      </c>
      <c r="P59" s="14">
        <f t="shared" si="62"/>
        <v>1.0864655896437969</v>
      </c>
      <c r="Q59" s="14">
        <f t="shared" si="62"/>
        <v>1.0505953697886676</v>
      </c>
      <c r="R59" s="14">
        <f t="shared" si="62"/>
        <v>1.0172459335526469</v>
      </c>
      <c r="S59" s="14">
        <f t="shared" si="62"/>
        <v>1.0086020075344309</v>
      </c>
      <c r="T59" s="14">
        <v>1</v>
      </c>
      <c r="U59" s="14">
        <f t="shared" si="37"/>
        <v>0.96643900101257141</v>
      </c>
      <c r="V59" s="14">
        <f t="shared" si="47"/>
        <v>1.0103864597010386</v>
      </c>
      <c r="W59" s="14">
        <f t="shared" si="47"/>
        <v>1.0109506788758131</v>
      </c>
      <c r="X59" s="14">
        <f t="shared" si="47"/>
        <v>1.0630947152703139</v>
      </c>
    </row>
    <row r="60" spans="1:24" x14ac:dyDescent="0.15">
      <c r="A60" s="4">
        <v>58</v>
      </c>
      <c r="B60" s="6" t="s">
        <v>100</v>
      </c>
      <c r="C60" s="14">
        <f t="shared" ref="C60:S60" si="63">D60/EXP(LN(D171/C171))</f>
        <v>1.1717688066587681</v>
      </c>
      <c r="D60" s="14">
        <f t="shared" si="63"/>
        <v>1.1522372044142499</v>
      </c>
      <c r="E60" s="14">
        <f t="shared" si="63"/>
        <v>1.109880989070043</v>
      </c>
      <c r="F60" s="14">
        <f t="shared" si="63"/>
        <v>1.0923559733424828</v>
      </c>
      <c r="G60" s="14">
        <f t="shared" si="63"/>
        <v>1.137206866104733</v>
      </c>
      <c r="H60" s="14">
        <f t="shared" si="63"/>
        <v>1.1351278841097598</v>
      </c>
      <c r="I60" s="14">
        <f t="shared" si="63"/>
        <v>1.0882561634599104</v>
      </c>
      <c r="J60" s="14">
        <f t="shared" si="63"/>
        <v>1.0546781611444238</v>
      </c>
      <c r="K60" s="14">
        <f t="shared" si="63"/>
        <v>0.99498949982246587</v>
      </c>
      <c r="L60" s="14">
        <f t="shared" si="63"/>
        <v>0.95508984539218289</v>
      </c>
      <c r="M60" s="14">
        <f t="shared" si="63"/>
        <v>0.92868861689335103</v>
      </c>
      <c r="N60" s="14">
        <f t="shared" si="63"/>
        <v>0.89273696480684284</v>
      </c>
      <c r="O60" s="14">
        <f t="shared" si="63"/>
        <v>0.9094254294069668</v>
      </c>
      <c r="P60" s="14">
        <f t="shared" si="63"/>
        <v>0.96572677514079031</v>
      </c>
      <c r="Q60" s="14">
        <f t="shared" si="63"/>
        <v>1.0132103417919611</v>
      </c>
      <c r="R60" s="14">
        <f t="shared" si="63"/>
        <v>1.021377895374324</v>
      </c>
      <c r="S60" s="14">
        <f t="shared" si="63"/>
        <v>1.0490861539054697</v>
      </c>
      <c r="T60" s="14">
        <v>1</v>
      </c>
      <c r="U60" s="14">
        <f t="shared" si="37"/>
        <v>0.95238776044764861</v>
      </c>
      <c r="V60" s="14">
        <f t="shared" si="47"/>
        <v>0.89694203299960107</v>
      </c>
      <c r="W60" s="14">
        <f t="shared" si="47"/>
        <v>0.83311967152807076</v>
      </c>
      <c r="X60" s="14">
        <f t="shared" si="47"/>
        <v>0.78512787521473459</v>
      </c>
    </row>
    <row r="61" spans="1:24" x14ac:dyDescent="0.15">
      <c r="A61" s="4">
        <v>59</v>
      </c>
      <c r="B61" s="6" t="s">
        <v>101</v>
      </c>
      <c r="C61" s="14">
        <f t="shared" ref="C61:S61" si="64">D61/EXP(LN(D172/C172))</f>
        <v>0.8342206700214333</v>
      </c>
      <c r="D61" s="14">
        <f t="shared" si="64"/>
        <v>0.85279968059015432</v>
      </c>
      <c r="E61" s="14">
        <f t="shared" si="64"/>
        <v>0.87861120235267498</v>
      </c>
      <c r="F61" s="14">
        <f t="shared" si="64"/>
        <v>0.91540891468382957</v>
      </c>
      <c r="G61" s="14">
        <f t="shared" si="64"/>
        <v>0.95869201474976407</v>
      </c>
      <c r="H61" s="14">
        <f t="shared" si="64"/>
        <v>0.97783880715852511</v>
      </c>
      <c r="I61" s="14">
        <f t="shared" si="64"/>
        <v>0.98401457404884463</v>
      </c>
      <c r="J61" s="14">
        <f t="shared" si="64"/>
        <v>1.0087345080143302</v>
      </c>
      <c r="K61" s="14">
        <f t="shared" si="64"/>
        <v>1.0085185488439534</v>
      </c>
      <c r="L61" s="14">
        <f t="shared" si="64"/>
        <v>1.0421439425235317</v>
      </c>
      <c r="M61" s="14">
        <f t="shared" si="64"/>
        <v>1.0361615475466694</v>
      </c>
      <c r="N61" s="14">
        <f t="shared" si="64"/>
        <v>1.0640499098611069</v>
      </c>
      <c r="O61" s="14">
        <f t="shared" si="64"/>
        <v>1.0830807716422048</v>
      </c>
      <c r="P61" s="14">
        <f t="shared" si="64"/>
        <v>1.0928476547898547</v>
      </c>
      <c r="Q61" s="14">
        <f t="shared" si="64"/>
        <v>1.0633718355701214</v>
      </c>
      <c r="R61" s="14">
        <f t="shared" si="64"/>
        <v>1.0245319718147283</v>
      </c>
      <c r="S61" s="14">
        <f t="shared" si="64"/>
        <v>1.0002435606473914</v>
      </c>
      <c r="T61" s="14">
        <v>1</v>
      </c>
      <c r="U61" s="14">
        <f t="shared" si="37"/>
        <v>0.98755678771517641</v>
      </c>
      <c r="V61" s="14">
        <f t="shared" si="47"/>
        <v>0.9940542539227526</v>
      </c>
      <c r="W61" s="14">
        <f t="shared" si="47"/>
        <v>1.0015949232079417</v>
      </c>
      <c r="X61" s="14">
        <f t="shared" si="47"/>
        <v>1.0261113134889839</v>
      </c>
    </row>
    <row r="62" spans="1:24" x14ac:dyDescent="0.15">
      <c r="A62" s="4">
        <v>60</v>
      </c>
      <c r="B62" s="6" t="s">
        <v>102</v>
      </c>
      <c r="C62" s="14">
        <f t="shared" ref="C62:S62" si="65">D62/EXP(LN(D173/C173))</f>
        <v>0.86008944652823105</v>
      </c>
      <c r="D62" s="14">
        <f t="shared" si="65"/>
        <v>0.89906355592247245</v>
      </c>
      <c r="E62" s="14">
        <f t="shared" si="65"/>
        <v>0.93577954315597467</v>
      </c>
      <c r="F62" s="14">
        <f t="shared" si="65"/>
        <v>0.96563124592809924</v>
      </c>
      <c r="G62" s="14">
        <f t="shared" si="65"/>
        <v>0.99149729466321379</v>
      </c>
      <c r="H62" s="14">
        <f t="shared" si="65"/>
        <v>1.0153697971383269</v>
      </c>
      <c r="I62" s="14">
        <f t="shared" si="65"/>
        <v>1.0323223500930647</v>
      </c>
      <c r="J62" s="14">
        <f t="shared" si="65"/>
        <v>1.0432310788223738</v>
      </c>
      <c r="K62" s="14">
        <f t="shared" si="65"/>
        <v>1.0471911819778543</v>
      </c>
      <c r="L62" s="14">
        <f t="shared" si="65"/>
        <v>1.0455079114783137</v>
      </c>
      <c r="M62" s="14">
        <f t="shared" si="65"/>
        <v>1.036729292652312</v>
      </c>
      <c r="N62" s="14">
        <f t="shared" si="65"/>
        <v>1.0291735808352871</v>
      </c>
      <c r="O62" s="14">
        <f t="shared" si="65"/>
        <v>1.0205059515680763</v>
      </c>
      <c r="P62" s="14">
        <f t="shared" si="65"/>
        <v>1.0155033963019005</v>
      </c>
      <c r="Q62" s="14">
        <f t="shared" si="65"/>
        <v>1.0131262288763441</v>
      </c>
      <c r="R62" s="14">
        <f t="shared" si="65"/>
        <v>1.0094977173527375</v>
      </c>
      <c r="S62" s="14">
        <f t="shared" si="65"/>
        <v>1.0060447930203735</v>
      </c>
      <c r="T62" s="14">
        <v>1</v>
      </c>
      <c r="U62" s="14">
        <f t="shared" si="37"/>
        <v>0.99502049073048515</v>
      </c>
      <c r="V62" s="14">
        <f t="shared" si="47"/>
        <v>0.98862252074404211</v>
      </c>
      <c r="W62" s="14">
        <f t="shared" si="47"/>
        <v>0.98441042026627357</v>
      </c>
      <c r="X62" s="14">
        <f t="shared" si="47"/>
        <v>0.98249725975652558</v>
      </c>
    </row>
    <row r="63" spans="1:24" x14ac:dyDescent="0.15">
      <c r="A63" s="4">
        <v>61</v>
      </c>
      <c r="B63" s="6" t="s">
        <v>103</v>
      </c>
      <c r="C63" s="14">
        <f t="shared" ref="C63:S63" si="66">D63/EXP(LN(D174/C174))</f>
        <v>0.51593600193839528</v>
      </c>
      <c r="D63" s="14">
        <f t="shared" si="66"/>
        <v>0.5458676061668275</v>
      </c>
      <c r="E63" s="14">
        <f t="shared" si="66"/>
        <v>0.57916222166293641</v>
      </c>
      <c r="F63" s="14">
        <f t="shared" si="66"/>
        <v>0.61022043056898656</v>
      </c>
      <c r="G63" s="14">
        <f t="shared" si="66"/>
        <v>0.6505298149380454</v>
      </c>
      <c r="H63" s="14">
        <f t="shared" si="66"/>
        <v>0.69239526616856562</v>
      </c>
      <c r="I63" s="14">
        <f t="shared" si="66"/>
        <v>0.73763399784340455</v>
      </c>
      <c r="J63" s="14">
        <f t="shared" si="66"/>
        <v>0.77854316046291761</v>
      </c>
      <c r="K63" s="14">
        <f t="shared" si="66"/>
        <v>0.81733644878554512</v>
      </c>
      <c r="L63" s="14">
        <f t="shared" si="66"/>
        <v>0.86140049430077137</v>
      </c>
      <c r="M63" s="14">
        <f t="shared" si="66"/>
        <v>0.89486526965842106</v>
      </c>
      <c r="N63" s="14">
        <f t="shared" si="66"/>
        <v>0.9288160030619842</v>
      </c>
      <c r="O63" s="14">
        <f t="shared" si="66"/>
        <v>0.95598706083626639</v>
      </c>
      <c r="P63" s="14">
        <f t="shared" si="66"/>
        <v>0.96895041106032975</v>
      </c>
      <c r="Q63" s="14">
        <f t="shared" si="66"/>
        <v>0.9800513511546135</v>
      </c>
      <c r="R63" s="14">
        <f t="shared" si="66"/>
        <v>0.99255621729275623</v>
      </c>
      <c r="S63" s="14">
        <f t="shared" si="66"/>
        <v>0.9958742786516136</v>
      </c>
      <c r="T63" s="14">
        <v>1</v>
      </c>
      <c r="U63" s="14">
        <f t="shared" si="37"/>
        <v>1.0084305757246228</v>
      </c>
      <c r="V63" s="14">
        <f t="shared" si="47"/>
        <v>1.0258121907947533</v>
      </c>
      <c r="W63" s="14">
        <f t="shared" si="47"/>
        <v>1.0366878957955261</v>
      </c>
      <c r="X63" s="14">
        <f t="shared" si="47"/>
        <v>1.0504178932724804</v>
      </c>
    </row>
    <row r="64" spans="1:24" x14ac:dyDescent="0.15">
      <c r="A64" s="4">
        <v>62</v>
      </c>
      <c r="B64" s="6" t="s">
        <v>104</v>
      </c>
      <c r="C64" s="14">
        <f t="shared" ref="C64:S64" si="67">D64/EXP(LN(D175/C175))</f>
        <v>0.84106591446707091</v>
      </c>
      <c r="D64" s="14">
        <f t="shared" si="67"/>
        <v>0.87379174733471165</v>
      </c>
      <c r="E64" s="14">
        <f t="shared" si="67"/>
        <v>0.90786833247678334</v>
      </c>
      <c r="F64" s="14">
        <f t="shared" si="67"/>
        <v>0.93876524000504535</v>
      </c>
      <c r="G64" s="14">
        <f t="shared" si="67"/>
        <v>0.97210879484868506</v>
      </c>
      <c r="H64" s="14">
        <f t="shared" si="67"/>
        <v>1.0021537203296613</v>
      </c>
      <c r="I64" s="14">
        <f t="shared" si="67"/>
        <v>1.0251807763106697</v>
      </c>
      <c r="J64" s="14">
        <f t="shared" si="67"/>
        <v>1.0387765562925959</v>
      </c>
      <c r="K64" s="14">
        <f t="shared" si="67"/>
        <v>1.0488400423863213</v>
      </c>
      <c r="L64" s="14">
        <f t="shared" si="67"/>
        <v>1.0560686314838672</v>
      </c>
      <c r="M64" s="14">
        <f t="shared" si="67"/>
        <v>1.0575421914555634</v>
      </c>
      <c r="N64" s="14">
        <f t="shared" si="67"/>
        <v>1.053148599830775</v>
      </c>
      <c r="O64" s="14">
        <f t="shared" si="67"/>
        <v>1.0464831746482492</v>
      </c>
      <c r="P64" s="14">
        <f t="shared" si="67"/>
        <v>1.0363122508950362</v>
      </c>
      <c r="Q64" s="14">
        <f t="shared" si="67"/>
        <v>1.0262049855243918</v>
      </c>
      <c r="R64" s="14">
        <f t="shared" si="67"/>
        <v>1.0177452950801811</v>
      </c>
      <c r="S64" s="14">
        <f t="shared" si="67"/>
        <v>1.0083802662378243</v>
      </c>
      <c r="T64" s="14">
        <v>1</v>
      </c>
      <c r="U64" s="14">
        <f t="shared" si="37"/>
        <v>0.99293034066897079</v>
      </c>
      <c r="V64" s="14">
        <f t="shared" ref="V64:X83" si="68">U64*EXP(LN(V175/U175))</f>
        <v>0.98872756779422433</v>
      </c>
      <c r="W64" s="14">
        <f t="shared" si="68"/>
        <v>0.98330067853063863</v>
      </c>
      <c r="X64" s="14">
        <f t="shared" si="68"/>
        <v>0.97816163427012881</v>
      </c>
    </row>
    <row r="65" spans="1:24" x14ac:dyDescent="0.15">
      <c r="A65" s="4">
        <v>63</v>
      </c>
      <c r="B65" s="6" t="s">
        <v>105</v>
      </c>
      <c r="C65" s="14">
        <f t="shared" ref="C65:S65" si="69">D65/EXP(LN(D176/C176))</f>
        <v>1.0910231298973943</v>
      </c>
      <c r="D65" s="14">
        <f t="shared" si="69"/>
        <v>1.0995024506382025</v>
      </c>
      <c r="E65" s="14">
        <f t="shared" si="69"/>
        <v>1.108752104862246</v>
      </c>
      <c r="F65" s="14">
        <f t="shared" si="69"/>
        <v>1.1129256869554449</v>
      </c>
      <c r="G65" s="14">
        <f t="shared" si="69"/>
        <v>1.1186278718520348</v>
      </c>
      <c r="H65" s="14">
        <f t="shared" si="69"/>
        <v>1.1274841751659066</v>
      </c>
      <c r="I65" s="14">
        <f t="shared" si="69"/>
        <v>1.1313515895860107</v>
      </c>
      <c r="J65" s="14">
        <f t="shared" si="69"/>
        <v>1.1288011882512758</v>
      </c>
      <c r="K65" s="14">
        <f t="shared" si="69"/>
        <v>1.1237805060789092</v>
      </c>
      <c r="L65" s="14">
        <f t="shared" si="69"/>
        <v>1.117185090665691</v>
      </c>
      <c r="M65" s="14">
        <f t="shared" si="69"/>
        <v>1.1066701898815239</v>
      </c>
      <c r="N65" s="14">
        <f t="shared" si="69"/>
        <v>1.0929888902763434</v>
      </c>
      <c r="O65" s="14">
        <f t="shared" si="69"/>
        <v>1.0777295319312634</v>
      </c>
      <c r="P65" s="14">
        <f t="shared" si="69"/>
        <v>1.0606968599869104</v>
      </c>
      <c r="Q65" s="14">
        <f t="shared" si="69"/>
        <v>1.0452481271023812</v>
      </c>
      <c r="R65" s="14">
        <f t="shared" si="69"/>
        <v>1.0302218120267304</v>
      </c>
      <c r="S65" s="14">
        <f t="shared" si="69"/>
        <v>1.0145652698090073</v>
      </c>
      <c r="T65" s="14">
        <v>1</v>
      </c>
      <c r="U65" s="14">
        <f t="shared" si="37"/>
        <v>0.9871517755989011</v>
      </c>
      <c r="V65" s="14">
        <f t="shared" si="68"/>
        <v>0.97738636600823769</v>
      </c>
      <c r="W65" s="14">
        <f t="shared" si="68"/>
        <v>0.96718253523611808</v>
      </c>
      <c r="X65" s="14">
        <f t="shared" si="68"/>
        <v>0.95772522166658158</v>
      </c>
    </row>
    <row r="66" spans="1:24" x14ac:dyDescent="0.15">
      <c r="A66" s="4">
        <v>64</v>
      </c>
      <c r="B66" s="6" t="s">
        <v>106</v>
      </c>
      <c r="C66" s="14">
        <f t="shared" ref="C66:S66" si="70">D66/EXP(LN(D177/C177))</f>
        <v>0.36487440894958756</v>
      </c>
      <c r="D66" s="14">
        <f t="shared" si="70"/>
        <v>0.42854206291844776</v>
      </c>
      <c r="E66" s="14">
        <f t="shared" si="70"/>
        <v>0.49364575674919309</v>
      </c>
      <c r="F66" s="14">
        <f t="shared" si="70"/>
        <v>0.55267801759084279</v>
      </c>
      <c r="G66" s="14">
        <f t="shared" si="70"/>
        <v>0.61863582918273075</v>
      </c>
      <c r="H66" s="14">
        <f t="shared" si="70"/>
        <v>0.68705475375225844</v>
      </c>
      <c r="I66" s="14">
        <f t="shared" si="70"/>
        <v>0.74595914873116664</v>
      </c>
      <c r="J66" s="14">
        <f t="shared" si="70"/>
        <v>0.79265970178120448</v>
      </c>
      <c r="K66" s="14">
        <f t="shared" si="70"/>
        <v>0.8355366035149856</v>
      </c>
      <c r="L66" s="14">
        <f t="shared" si="70"/>
        <v>0.87425281751894479</v>
      </c>
      <c r="M66" s="14">
        <f t="shared" si="70"/>
        <v>0.90169944093997767</v>
      </c>
      <c r="N66" s="14">
        <f t="shared" si="70"/>
        <v>0.92013080609729392</v>
      </c>
      <c r="O66" s="14">
        <f t="shared" si="70"/>
        <v>0.93679086328006578</v>
      </c>
      <c r="P66" s="14">
        <f t="shared" si="70"/>
        <v>0.94770163260470008</v>
      </c>
      <c r="Q66" s="14">
        <f t="shared" si="70"/>
        <v>0.95909667002355536</v>
      </c>
      <c r="R66" s="14">
        <f t="shared" si="70"/>
        <v>0.9741549897481927</v>
      </c>
      <c r="S66" s="14">
        <f t="shared" si="70"/>
        <v>0.98635621386595063</v>
      </c>
      <c r="T66" s="14">
        <v>1</v>
      </c>
      <c r="U66" s="14">
        <f t="shared" si="37"/>
        <v>1.0136109179575752</v>
      </c>
      <c r="V66" s="14">
        <f t="shared" si="68"/>
        <v>1.0307953247057575</v>
      </c>
      <c r="W66" s="14">
        <f t="shared" si="68"/>
        <v>1.0426383390569622</v>
      </c>
      <c r="X66" s="14">
        <f t="shared" si="68"/>
        <v>1.0527119482960205</v>
      </c>
    </row>
    <row r="67" spans="1:24" x14ac:dyDescent="0.15">
      <c r="A67" s="4">
        <v>65</v>
      </c>
      <c r="B67" s="6" t="s">
        <v>107</v>
      </c>
      <c r="C67" s="14">
        <f t="shared" ref="C67:S67" si="71">D67/EXP(LN(D178/C178))</f>
        <v>0.48778280689935122</v>
      </c>
      <c r="D67" s="14">
        <f t="shared" si="71"/>
        <v>0.51177770521229482</v>
      </c>
      <c r="E67" s="14">
        <f t="shared" si="71"/>
        <v>0.54773546542439544</v>
      </c>
      <c r="F67" s="14">
        <f t="shared" si="71"/>
        <v>0.58339124335744674</v>
      </c>
      <c r="G67" s="14">
        <f t="shared" si="71"/>
        <v>0.61836847912550419</v>
      </c>
      <c r="H67" s="14">
        <f t="shared" si="71"/>
        <v>0.650766132323913</v>
      </c>
      <c r="I67" s="14">
        <f t="shared" si="71"/>
        <v>0.68396566692583505</v>
      </c>
      <c r="J67" s="14">
        <f t="shared" si="71"/>
        <v>0.74509957436520535</v>
      </c>
      <c r="K67" s="14">
        <f t="shared" si="71"/>
        <v>0.81721209842859655</v>
      </c>
      <c r="L67" s="14">
        <f t="shared" si="71"/>
        <v>0.85639698853356883</v>
      </c>
      <c r="M67" s="14">
        <f t="shared" si="71"/>
        <v>0.87896714039592161</v>
      </c>
      <c r="N67" s="14">
        <f t="shared" si="71"/>
        <v>0.90158121275276892</v>
      </c>
      <c r="O67" s="14">
        <f t="shared" si="71"/>
        <v>0.92148805738136563</v>
      </c>
      <c r="P67" s="14">
        <f t="shared" si="71"/>
        <v>0.92999110254304718</v>
      </c>
      <c r="Q67" s="14">
        <f t="shared" si="71"/>
        <v>0.93662484939679058</v>
      </c>
      <c r="R67" s="14">
        <f t="shared" si="71"/>
        <v>0.95420408871835127</v>
      </c>
      <c r="S67" s="14">
        <f t="shared" si="71"/>
        <v>0.97310101075556799</v>
      </c>
      <c r="T67" s="14">
        <v>1</v>
      </c>
      <c r="U67" s="14">
        <f t="shared" ref="U67:U85" si="72">T67*EXP(LN(U178/T178))</f>
        <v>1.0289020216493505</v>
      </c>
      <c r="V67" s="14">
        <f t="shared" si="68"/>
        <v>1.0755860982904693</v>
      </c>
      <c r="W67" s="14">
        <f t="shared" si="68"/>
        <v>1.1242328414106413</v>
      </c>
      <c r="X67" s="14">
        <f t="shared" si="68"/>
        <v>1.1757852350904745</v>
      </c>
    </row>
    <row r="68" spans="1:24" x14ac:dyDescent="0.15">
      <c r="A68" s="4">
        <v>66</v>
      </c>
      <c r="B68" s="6" t="s">
        <v>108</v>
      </c>
      <c r="C68" s="14">
        <f t="shared" ref="C68:S68" si="73">D68/EXP(LN(D179/C179))</f>
        <v>1.5730442141754082</v>
      </c>
      <c r="D68" s="14">
        <f t="shared" si="73"/>
        <v>1.5942664230688952</v>
      </c>
      <c r="E68" s="14">
        <f t="shared" si="73"/>
        <v>1.5934731767203094</v>
      </c>
      <c r="F68" s="14">
        <f t="shared" si="73"/>
        <v>1.5760915783078953</v>
      </c>
      <c r="G68" s="14">
        <f t="shared" si="73"/>
        <v>1.53327207129424</v>
      </c>
      <c r="H68" s="14">
        <f t="shared" si="73"/>
        <v>1.4902970881448629</v>
      </c>
      <c r="I68" s="14">
        <f t="shared" si="73"/>
        <v>1.4668926146094372</v>
      </c>
      <c r="J68" s="14">
        <f t="shared" si="73"/>
        <v>1.4174276186229371</v>
      </c>
      <c r="K68" s="14">
        <f t="shared" si="73"/>
        <v>1.3633122174753571</v>
      </c>
      <c r="L68" s="14">
        <f t="shared" si="73"/>
        <v>1.2923431842339372</v>
      </c>
      <c r="M68" s="14">
        <f t="shared" si="73"/>
        <v>1.2291766030648663</v>
      </c>
      <c r="N68" s="14">
        <f t="shared" si="73"/>
        <v>1.1830904204255193</v>
      </c>
      <c r="O68" s="14">
        <f t="shared" si="73"/>
        <v>1.1347162978961487</v>
      </c>
      <c r="P68" s="14">
        <f t="shared" si="73"/>
        <v>1.1264229076107188</v>
      </c>
      <c r="Q68" s="14">
        <f t="shared" si="73"/>
        <v>1.0910415274395637</v>
      </c>
      <c r="R68" s="14">
        <f t="shared" si="73"/>
        <v>1.0421446768569043</v>
      </c>
      <c r="S68" s="14">
        <f t="shared" si="73"/>
        <v>1.0231782752295047</v>
      </c>
      <c r="T68" s="14">
        <v>1</v>
      </c>
      <c r="U68" s="14">
        <f t="shared" si="72"/>
        <v>0.9823154677347431</v>
      </c>
      <c r="V68" s="14">
        <f t="shared" si="68"/>
        <v>0.99563869901551649</v>
      </c>
      <c r="W68" s="14">
        <f t="shared" si="68"/>
        <v>1.0097708276021233</v>
      </c>
      <c r="X68" s="14">
        <f t="shared" si="68"/>
        <v>1.0225877743585703</v>
      </c>
    </row>
    <row r="69" spans="1:24" x14ac:dyDescent="0.15">
      <c r="A69" s="4">
        <v>67</v>
      </c>
      <c r="B69" s="6" t="s">
        <v>109</v>
      </c>
      <c r="C69" s="14">
        <f t="shared" ref="C69:S69" si="74">D69/EXP(LN(D180/C180))</f>
        <v>1.3748600531859956</v>
      </c>
      <c r="D69" s="14">
        <f t="shared" si="74"/>
        <v>1.4257031110881571</v>
      </c>
      <c r="E69" s="14">
        <f t="shared" si="74"/>
        <v>1.4262712833585525</v>
      </c>
      <c r="F69" s="14">
        <f t="shared" si="74"/>
        <v>1.424347027446591</v>
      </c>
      <c r="G69" s="14">
        <f t="shared" si="74"/>
        <v>1.4193330912658018</v>
      </c>
      <c r="H69" s="14">
        <f t="shared" si="74"/>
        <v>1.3965410924636787</v>
      </c>
      <c r="I69" s="14">
        <f t="shared" si="74"/>
        <v>1.3864576933865247</v>
      </c>
      <c r="J69" s="14">
        <f t="shared" si="74"/>
        <v>1.3644339845959093</v>
      </c>
      <c r="K69" s="14">
        <f t="shared" si="74"/>
        <v>1.3368613224474373</v>
      </c>
      <c r="L69" s="14">
        <f t="shared" si="74"/>
        <v>1.2840546333830138</v>
      </c>
      <c r="M69" s="14">
        <f t="shared" si="74"/>
        <v>1.231039306087014</v>
      </c>
      <c r="N69" s="14">
        <f t="shared" si="74"/>
        <v>1.1928826851522358</v>
      </c>
      <c r="O69" s="14">
        <f t="shared" si="74"/>
        <v>1.1397621849166877</v>
      </c>
      <c r="P69" s="14">
        <f t="shared" si="74"/>
        <v>1.1245141380856747</v>
      </c>
      <c r="Q69" s="14">
        <f t="shared" si="74"/>
        <v>1.0787580823750504</v>
      </c>
      <c r="R69" s="14">
        <f t="shared" si="74"/>
        <v>1.0383533674052776</v>
      </c>
      <c r="S69" s="14">
        <f t="shared" si="74"/>
        <v>1.0220211907897327</v>
      </c>
      <c r="T69" s="14">
        <v>1</v>
      </c>
      <c r="U69" s="14">
        <f t="shared" si="72"/>
        <v>0.9822255670424398</v>
      </c>
      <c r="V69" s="14">
        <f t="shared" si="68"/>
        <v>0.98931680863821947</v>
      </c>
      <c r="W69" s="14">
        <f t="shared" si="68"/>
        <v>1.0027208663220362</v>
      </c>
      <c r="X69" s="14">
        <f t="shared" si="68"/>
        <v>1.0055537812466948</v>
      </c>
    </row>
    <row r="70" spans="1:24" x14ac:dyDescent="0.15">
      <c r="A70" s="4">
        <v>68</v>
      </c>
      <c r="B70" s="6" t="s">
        <v>110</v>
      </c>
      <c r="C70" s="14">
        <f t="shared" ref="C70:S70" si="75">D70/EXP(LN(D181/C181))</f>
        <v>1.0256407877337663</v>
      </c>
      <c r="D70" s="14">
        <f t="shared" si="75"/>
        <v>1.0561877545529366</v>
      </c>
      <c r="E70" s="14">
        <f t="shared" si="75"/>
        <v>1.0764965184040278</v>
      </c>
      <c r="F70" s="14">
        <f t="shared" si="75"/>
        <v>1.1103417434256644</v>
      </c>
      <c r="G70" s="14">
        <f t="shared" si="75"/>
        <v>1.1214284229478562</v>
      </c>
      <c r="H70" s="14">
        <f t="shared" si="75"/>
        <v>1.1210260208504239</v>
      </c>
      <c r="I70" s="14">
        <f t="shared" si="75"/>
        <v>1.1288594982006108</v>
      </c>
      <c r="J70" s="14">
        <f t="shared" si="75"/>
        <v>1.1128239010691796</v>
      </c>
      <c r="K70" s="14">
        <f t="shared" si="75"/>
        <v>1.0979940745605832</v>
      </c>
      <c r="L70" s="14">
        <f t="shared" si="75"/>
        <v>1.0738992393135367</v>
      </c>
      <c r="M70" s="14">
        <f t="shared" si="75"/>
        <v>1.0528404812500829</v>
      </c>
      <c r="N70" s="14">
        <f t="shared" si="75"/>
        <v>1.0372899384099974</v>
      </c>
      <c r="O70" s="14">
        <f t="shared" si="75"/>
        <v>1.0347122732607925</v>
      </c>
      <c r="P70" s="14">
        <f t="shared" si="75"/>
        <v>1.0305801655468081</v>
      </c>
      <c r="Q70" s="14">
        <f t="shared" si="75"/>
        <v>1.0294239875911393</v>
      </c>
      <c r="R70" s="14">
        <f t="shared" si="75"/>
        <v>1.0222171400639948</v>
      </c>
      <c r="S70" s="14">
        <f t="shared" si="75"/>
        <v>1.0101280325943136</v>
      </c>
      <c r="T70" s="14">
        <v>1</v>
      </c>
      <c r="U70" s="14">
        <f t="shared" si="72"/>
        <v>0.99765324332675132</v>
      </c>
      <c r="V70" s="14">
        <f t="shared" si="68"/>
        <v>1.0009128357097605</v>
      </c>
      <c r="W70" s="14">
        <f t="shared" si="68"/>
        <v>1.0092881455606253</v>
      </c>
      <c r="X70" s="14">
        <f t="shared" si="68"/>
        <v>1.026398931163236</v>
      </c>
    </row>
    <row r="71" spans="1:24" x14ac:dyDescent="0.15">
      <c r="A71" s="4">
        <v>69</v>
      </c>
      <c r="B71" s="6" t="s">
        <v>111</v>
      </c>
      <c r="C71" s="14">
        <f t="shared" ref="C71:S71" si="76">D71/EXP(LN(D182/C182))</f>
        <v>0.95847937833017827</v>
      </c>
      <c r="D71" s="14">
        <f t="shared" si="76"/>
        <v>0.96421774032707308</v>
      </c>
      <c r="E71" s="14">
        <f t="shared" si="76"/>
        <v>0.96597624641559854</v>
      </c>
      <c r="F71" s="14">
        <f t="shared" si="76"/>
        <v>0.95605908230964332</v>
      </c>
      <c r="G71" s="14">
        <f t="shared" si="76"/>
        <v>0.95115805868801517</v>
      </c>
      <c r="H71" s="14">
        <f t="shared" si="76"/>
        <v>0.94526981245952091</v>
      </c>
      <c r="I71" s="14">
        <f t="shared" si="76"/>
        <v>0.96873043899536904</v>
      </c>
      <c r="J71" s="14">
        <f t="shared" si="76"/>
        <v>0.97119615300476669</v>
      </c>
      <c r="K71" s="14">
        <f t="shared" si="76"/>
        <v>0.96574409145130746</v>
      </c>
      <c r="L71" s="14">
        <f t="shared" si="76"/>
        <v>0.96067671236914276</v>
      </c>
      <c r="M71" s="14">
        <f t="shared" si="76"/>
        <v>0.97707384275835951</v>
      </c>
      <c r="N71" s="14">
        <f t="shared" si="76"/>
        <v>0.99430147589721785</v>
      </c>
      <c r="O71" s="14">
        <f t="shared" si="76"/>
        <v>1.0128690666472686</v>
      </c>
      <c r="P71" s="14">
        <f t="shared" si="76"/>
        <v>1.0162014768202592</v>
      </c>
      <c r="Q71" s="14">
        <f t="shared" si="76"/>
        <v>1.0103945184373966</v>
      </c>
      <c r="R71" s="14">
        <f t="shared" si="76"/>
        <v>0.99975036348508572</v>
      </c>
      <c r="S71" s="14">
        <f t="shared" si="76"/>
        <v>0.99698714544222167</v>
      </c>
      <c r="T71" s="14">
        <v>1</v>
      </c>
      <c r="U71" s="14">
        <f t="shared" si="72"/>
        <v>1.0087346031196089</v>
      </c>
      <c r="V71" s="14">
        <f t="shared" si="68"/>
        <v>1.0226249109764833</v>
      </c>
      <c r="W71" s="14">
        <f t="shared" si="68"/>
        <v>1.0392979047826068</v>
      </c>
      <c r="X71" s="14">
        <f t="shared" si="68"/>
        <v>1.0569588795049274</v>
      </c>
    </row>
    <row r="72" spans="1:24" x14ac:dyDescent="0.15">
      <c r="A72" s="4">
        <v>70</v>
      </c>
      <c r="B72" s="6" t="s">
        <v>112</v>
      </c>
      <c r="C72" s="14">
        <f t="shared" ref="C72:S72" si="77">D72/EXP(LN(D183/C183))</f>
        <v>0.94256533808289067</v>
      </c>
      <c r="D72" s="14">
        <f t="shared" si="77"/>
        <v>0.96999653817491716</v>
      </c>
      <c r="E72" s="14">
        <f t="shared" si="77"/>
        <v>0.984195860211177</v>
      </c>
      <c r="F72" s="14">
        <f t="shared" si="77"/>
        <v>1.0037880596557422</v>
      </c>
      <c r="G72" s="14">
        <f t="shared" si="77"/>
        <v>1.0048004389018037</v>
      </c>
      <c r="H72" s="14">
        <f t="shared" si="77"/>
        <v>1.0102853925691435</v>
      </c>
      <c r="I72" s="14">
        <f t="shared" si="77"/>
        <v>1.0156741453894784</v>
      </c>
      <c r="J72" s="14">
        <f t="shared" si="77"/>
        <v>1.0160624568967787</v>
      </c>
      <c r="K72" s="14">
        <f t="shared" si="77"/>
        <v>1.0179715881692311</v>
      </c>
      <c r="L72" s="14">
        <f t="shared" si="77"/>
        <v>1.0221658298406138</v>
      </c>
      <c r="M72" s="14">
        <f t="shared" si="77"/>
        <v>1.0217938590920554</v>
      </c>
      <c r="N72" s="14">
        <f t="shared" si="77"/>
        <v>1.019666191356227</v>
      </c>
      <c r="O72" s="14">
        <f t="shared" si="77"/>
        <v>1.0124821190530267</v>
      </c>
      <c r="P72" s="14">
        <f t="shared" si="77"/>
        <v>1.0067771996222781</v>
      </c>
      <c r="Q72" s="14">
        <f t="shared" si="77"/>
        <v>0.99919787352644918</v>
      </c>
      <c r="R72" s="14">
        <f t="shared" si="77"/>
        <v>0.98989789795384475</v>
      </c>
      <c r="S72" s="14">
        <f t="shared" si="77"/>
        <v>0.99166126101580809</v>
      </c>
      <c r="T72" s="14">
        <v>1</v>
      </c>
      <c r="U72" s="14">
        <f t="shared" si="72"/>
        <v>1.0047019371133659</v>
      </c>
      <c r="V72" s="14">
        <f t="shared" si="68"/>
        <v>1.0094716940357624</v>
      </c>
      <c r="W72" s="14">
        <f t="shared" si="68"/>
        <v>1.0083010630621105</v>
      </c>
      <c r="X72" s="14">
        <f t="shared" si="68"/>
        <v>1.0049906191793743</v>
      </c>
    </row>
    <row r="73" spans="1:24" x14ac:dyDescent="0.15">
      <c r="A73" s="4">
        <v>71</v>
      </c>
      <c r="B73" s="6" t="s">
        <v>113</v>
      </c>
      <c r="C73" s="14">
        <f t="shared" ref="C73:S73" si="78">D73/EXP(LN(D184/C184))</f>
        <v>1.1890584375894302</v>
      </c>
      <c r="D73" s="14">
        <f t="shared" si="78"/>
        <v>1.203663997682167</v>
      </c>
      <c r="E73" s="14">
        <f t="shared" si="78"/>
        <v>1.2170388860973735</v>
      </c>
      <c r="F73" s="14">
        <f t="shared" si="78"/>
        <v>1.2468566730035398</v>
      </c>
      <c r="G73" s="14">
        <f t="shared" si="78"/>
        <v>1.2398157077296499</v>
      </c>
      <c r="H73" s="14">
        <f t="shared" si="78"/>
        <v>1.2069678687760002</v>
      </c>
      <c r="I73" s="14">
        <f t="shared" si="78"/>
        <v>1.1877183492359242</v>
      </c>
      <c r="J73" s="14">
        <f t="shared" si="78"/>
        <v>1.1512085477612977</v>
      </c>
      <c r="K73" s="14">
        <f t="shared" si="78"/>
        <v>1.1196947323573292</v>
      </c>
      <c r="L73" s="14">
        <f t="shared" si="78"/>
        <v>1.1028757289192124</v>
      </c>
      <c r="M73" s="14">
        <f t="shared" si="78"/>
        <v>1.0906377663943827</v>
      </c>
      <c r="N73" s="14">
        <f t="shared" si="78"/>
        <v>1.0828462647032782</v>
      </c>
      <c r="O73" s="14">
        <f t="shared" si="78"/>
        <v>1.0693013522611319</v>
      </c>
      <c r="P73" s="14">
        <f t="shared" si="78"/>
        <v>1.0746270314015136</v>
      </c>
      <c r="Q73" s="14">
        <f t="shared" si="78"/>
        <v>1.0724795322482081</v>
      </c>
      <c r="R73" s="14">
        <f t="shared" si="78"/>
        <v>1.0668956057758336</v>
      </c>
      <c r="S73" s="14">
        <f t="shared" si="78"/>
        <v>1.0431834112781311</v>
      </c>
      <c r="T73" s="14">
        <v>1</v>
      </c>
      <c r="U73" s="14">
        <f t="shared" si="72"/>
        <v>0.96349150996140032</v>
      </c>
      <c r="V73" s="14">
        <f t="shared" si="68"/>
        <v>0.93945686605554324</v>
      </c>
      <c r="W73" s="14">
        <f t="shared" si="68"/>
        <v>0.92555684292789298</v>
      </c>
      <c r="X73" s="14">
        <f t="shared" si="68"/>
        <v>0.91440709337863679</v>
      </c>
    </row>
    <row r="74" spans="1:24" x14ac:dyDescent="0.15">
      <c r="A74" s="4">
        <v>72</v>
      </c>
      <c r="B74" s="6" t="s">
        <v>114</v>
      </c>
      <c r="C74" s="14">
        <f t="shared" ref="C74:S74" si="79">D74/EXP(LN(D185/C185))</f>
        <v>0.89479788978940855</v>
      </c>
      <c r="D74" s="14">
        <f t="shared" si="79"/>
        <v>0.87969421545644233</v>
      </c>
      <c r="E74" s="14">
        <f t="shared" si="79"/>
        <v>0.88971567710369825</v>
      </c>
      <c r="F74" s="14">
        <f t="shared" si="79"/>
        <v>0.87592472037709257</v>
      </c>
      <c r="G74" s="14">
        <f t="shared" si="79"/>
        <v>0.88837181930532472</v>
      </c>
      <c r="H74" s="14">
        <f t="shared" si="79"/>
        <v>0.89462037761762847</v>
      </c>
      <c r="I74" s="14">
        <f t="shared" si="79"/>
        <v>0.89627841589141577</v>
      </c>
      <c r="J74" s="14">
        <f t="shared" si="79"/>
        <v>0.91932944775860181</v>
      </c>
      <c r="K74" s="14">
        <f t="shared" si="79"/>
        <v>0.96602960105710611</v>
      </c>
      <c r="L74" s="14">
        <f t="shared" si="79"/>
        <v>1.0194534615845467</v>
      </c>
      <c r="M74" s="14">
        <f t="shared" si="79"/>
        <v>1.0552397366082387</v>
      </c>
      <c r="N74" s="14">
        <f t="shared" si="79"/>
        <v>1.0374886744558436</v>
      </c>
      <c r="O74" s="14">
        <f t="shared" si="79"/>
        <v>1.0203939739582064</v>
      </c>
      <c r="P74" s="14">
        <f t="shared" si="79"/>
        <v>0.99658516086011117</v>
      </c>
      <c r="Q74" s="14">
        <f t="shared" si="79"/>
        <v>0.99596793986617949</v>
      </c>
      <c r="R74" s="14">
        <f t="shared" si="79"/>
        <v>1.0088675969107377</v>
      </c>
      <c r="S74" s="14">
        <f t="shared" si="79"/>
        <v>0.99720846740279823</v>
      </c>
      <c r="T74" s="14">
        <v>1</v>
      </c>
      <c r="U74" s="14">
        <f t="shared" si="72"/>
        <v>1.0074398178806503</v>
      </c>
      <c r="V74" s="14">
        <f t="shared" si="68"/>
        <v>1.0202268305252049</v>
      </c>
      <c r="W74" s="14">
        <f t="shared" si="68"/>
        <v>1.0304330471657066</v>
      </c>
      <c r="X74" s="14">
        <f t="shared" si="68"/>
        <v>1.051596218496968</v>
      </c>
    </row>
    <row r="75" spans="1:24" x14ac:dyDescent="0.15">
      <c r="A75" s="4">
        <v>73</v>
      </c>
      <c r="B75" s="6" t="s">
        <v>115</v>
      </c>
      <c r="C75" s="14">
        <f t="shared" ref="C75:S75" si="80">D75/EXP(LN(D186/C186))</f>
        <v>0.71622163406185446</v>
      </c>
      <c r="D75" s="14">
        <f t="shared" si="80"/>
        <v>0.70823982155331644</v>
      </c>
      <c r="E75" s="14">
        <f t="shared" si="80"/>
        <v>0.70053321630194532</v>
      </c>
      <c r="F75" s="14">
        <f t="shared" si="80"/>
        <v>0.73631140725865218</v>
      </c>
      <c r="G75" s="14">
        <f t="shared" si="80"/>
        <v>0.74240338099758973</v>
      </c>
      <c r="H75" s="14">
        <f t="shared" si="80"/>
        <v>0.7308534627366905</v>
      </c>
      <c r="I75" s="14">
        <f t="shared" si="80"/>
        <v>0.72862556541166434</v>
      </c>
      <c r="J75" s="14">
        <f t="shared" si="80"/>
        <v>0.72284868449010276</v>
      </c>
      <c r="K75" s="14">
        <f t="shared" si="80"/>
        <v>0.71396547039009772</v>
      </c>
      <c r="L75" s="14">
        <f t="shared" si="80"/>
        <v>0.72643633768098892</v>
      </c>
      <c r="M75" s="14">
        <f t="shared" si="80"/>
        <v>0.73893813958501564</v>
      </c>
      <c r="N75" s="14">
        <f t="shared" si="80"/>
        <v>0.7698340084145735</v>
      </c>
      <c r="O75" s="14">
        <f t="shared" si="80"/>
        <v>0.79152230054662764</v>
      </c>
      <c r="P75" s="14">
        <f t="shared" si="80"/>
        <v>0.84488022570551913</v>
      </c>
      <c r="Q75" s="14">
        <f t="shared" si="80"/>
        <v>0.95236662211086487</v>
      </c>
      <c r="R75" s="14">
        <f t="shared" si="80"/>
        <v>1.0071738101518282</v>
      </c>
      <c r="S75" s="14">
        <f t="shared" si="80"/>
        <v>1.0292096902728707</v>
      </c>
      <c r="T75" s="14">
        <v>1</v>
      </c>
      <c r="U75" s="14">
        <f t="shared" si="72"/>
        <v>1.0246908231910976</v>
      </c>
      <c r="V75" s="14">
        <f t="shared" si="68"/>
        <v>1.0537166224224734</v>
      </c>
      <c r="W75" s="14">
        <f t="shared" si="68"/>
        <v>1.0632852603646021</v>
      </c>
      <c r="X75" s="14">
        <f t="shared" si="68"/>
        <v>1.0596275465685916</v>
      </c>
    </row>
    <row r="76" spans="1:24" x14ac:dyDescent="0.15">
      <c r="A76" s="4">
        <v>74</v>
      </c>
      <c r="B76" s="6" t="s">
        <v>116</v>
      </c>
      <c r="C76" s="14">
        <f t="shared" ref="C76:S76" si="81">D76/EXP(LN(D187/C187))</f>
        <v>0.68497209382590352</v>
      </c>
      <c r="D76" s="14">
        <f t="shared" si="81"/>
        <v>0.72521026468710281</v>
      </c>
      <c r="E76" s="14">
        <f t="shared" si="81"/>
        <v>0.76193488973788492</v>
      </c>
      <c r="F76" s="14">
        <f t="shared" si="81"/>
        <v>0.78344419659947617</v>
      </c>
      <c r="G76" s="14">
        <f t="shared" si="81"/>
        <v>0.81393215245856843</v>
      </c>
      <c r="H76" s="14">
        <f t="shared" si="81"/>
        <v>0.85468992523837628</v>
      </c>
      <c r="I76" s="14">
        <f t="shared" si="81"/>
        <v>0.88236271306104785</v>
      </c>
      <c r="J76" s="14">
        <f t="shared" si="81"/>
        <v>0.90718780212264594</v>
      </c>
      <c r="K76" s="14">
        <f t="shared" si="81"/>
        <v>0.92093566134386617</v>
      </c>
      <c r="L76" s="14">
        <f t="shared" si="81"/>
        <v>0.94162616113787134</v>
      </c>
      <c r="M76" s="14">
        <f t="shared" si="81"/>
        <v>0.95643921262023623</v>
      </c>
      <c r="N76" s="14">
        <f t="shared" si="81"/>
        <v>0.96220390132080991</v>
      </c>
      <c r="O76" s="14">
        <f t="shared" si="81"/>
        <v>0.9638271583503083</v>
      </c>
      <c r="P76" s="14">
        <f t="shared" si="81"/>
        <v>0.96576178272396029</v>
      </c>
      <c r="Q76" s="14">
        <f t="shared" si="81"/>
        <v>0.97186819095665866</v>
      </c>
      <c r="R76" s="14">
        <f t="shared" si="81"/>
        <v>0.98241669281242217</v>
      </c>
      <c r="S76" s="14">
        <f t="shared" si="81"/>
        <v>0.99106024864081455</v>
      </c>
      <c r="T76" s="14">
        <v>1</v>
      </c>
      <c r="U76" s="14">
        <f t="shared" si="72"/>
        <v>1.0180465124629383</v>
      </c>
      <c r="V76" s="14">
        <f t="shared" si="68"/>
        <v>1.0270057867748048</v>
      </c>
      <c r="W76" s="14">
        <f t="shared" si="68"/>
        <v>1.0512187849368086</v>
      </c>
      <c r="X76" s="14">
        <f t="shared" si="68"/>
        <v>1.0690198283911643</v>
      </c>
    </row>
    <row r="77" spans="1:24" x14ac:dyDescent="0.15">
      <c r="A77" s="4">
        <v>75</v>
      </c>
      <c r="B77" s="6" t="s">
        <v>117</v>
      </c>
      <c r="C77" s="14">
        <f t="shared" ref="C77:S77" si="82">D77/EXP(LN(D188/C188))</f>
        <v>0.3126300614545765</v>
      </c>
      <c r="D77" s="14">
        <f t="shared" si="82"/>
        <v>0.38555209161366738</v>
      </c>
      <c r="E77" s="14">
        <f t="shared" si="82"/>
        <v>0.45807836689836545</v>
      </c>
      <c r="F77" s="14">
        <f t="shared" si="82"/>
        <v>0.55584698166285273</v>
      </c>
      <c r="G77" s="14">
        <f t="shared" si="82"/>
        <v>0.62421016146038011</v>
      </c>
      <c r="H77" s="14">
        <f t="shared" si="82"/>
        <v>0.71695684923285374</v>
      </c>
      <c r="I77" s="14">
        <f t="shared" si="82"/>
        <v>0.77315200856753119</v>
      </c>
      <c r="J77" s="14">
        <f t="shared" si="82"/>
        <v>0.84637656353387947</v>
      </c>
      <c r="K77" s="14">
        <f t="shared" si="82"/>
        <v>0.88527813195610394</v>
      </c>
      <c r="L77" s="14">
        <f t="shared" si="82"/>
        <v>0.89411982068912688</v>
      </c>
      <c r="M77" s="14">
        <f t="shared" si="82"/>
        <v>0.89509036729134706</v>
      </c>
      <c r="N77" s="14">
        <f t="shared" si="82"/>
        <v>0.90994063312756057</v>
      </c>
      <c r="O77" s="14">
        <f t="shared" si="82"/>
        <v>0.96629035833026256</v>
      </c>
      <c r="P77" s="14">
        <f t="shared" si="82"/>
        <v>1.1198018969250003</v>
      </c>
      <c r="Q77" s="14">
        <f t="shared" si="82"/>
        <v>1.0911602387659154</v>
      </c>
      <c r="R77" s="14">
        <f t="shared" si="82"/>
        <v>1.0640928422834341</v>
      </c>
      <c r="S77" s="14">
        <f t="shared" si="82"/>
        <v>1.0387667329456833</v>
      </c>
      <c r="T77" s="14">
        <v>1</v>
      </c>
      <c r="U77" s="14">
        <f t="shared" si="72"/>
        <v>0.99614315632122785</v>
      </c>
      <c r="V77" s="14">
        <f t="shared" si="68"/>
        <v>0.96723857179138562</v>
      </c>
      <c r="W77" s="14">
        <f t="shared" si="68"/>
        <v>0.94913274739243525</v>
      </c>
      <c r="X77" s="14">
        <f t="shared" si="68"/>
        <v>0.96316167712685885</v>
      </c>
    </row>
    <row r="78" spans="1:24" x14ac:dyDescent="0.15">
      <c r="A78" s="4">
        <v>76</v>
      </c>
      <c r="B78" s="6" t="s">
        <v>118</v>
      </c>
      <c r="C78" s="14">
        <f t="shared" ref="C78:S78" si="83">D78/EXP(LN(D189/C189))</f>
        <v>1.3603545948399636</v>
      </c>
      <c r="D78" s="14">
        <f t="shared" si="83"/>
        <v>1.3634625458283229</v>
      </c>
      <c r="E78" s="14">
        <f t="shared" si="83"/>
        <v>1.3801051567254088</v>
      </c>
      <c r="F78" s="14">
        <f t="shared" si="83"/>
        <v>1.3841560781885711</v>
      </c>
      <c r="G78" s="14">
        <f t="shared" si="83"/>
        <v>1.3483206136853778</v>
      </c>
      <c r="H78" s="14">
        <f t="shared" si="83"/>
        <v>1.3311998099263236</v>
      </c>
      <c r="I78" s="14">
        <f t="shared" si="83"/>
        <v>1.3211460883108412</v>
      </c>
      <c r="J78" s="14">
        <f t="shared" si="83"/>
        <v>1.29929394757979</v>
      </c>
      <c r="K78" s="14">
        <f t="shared" si="83"/>
        <v>1.2494324505216561</v>
      </c>
      <c r="L78" s="14">
        <f t="shared" si="83"/>
        <v>1.1894029757921019</v>
      </c>
      <c r="M78" s="14">
        <f t="shared" si="83"/>
        <v>1.1426870732986958</v>
      </c>
      <c r="N78" s="14">
        <f t="shared" si="83"/>
        <v>1.0937598520968583</v>
      </c>
      <c r="O78" s="14">
        <f t="shared" si="83"/>
        <v>1.1139069980385403</v>
      </c>
      <c r="P78" s="14">
        <f t="shared" si="83"/>
        <v>1.1475750812742687</v>
      </c>
      <c r="Q78" s="14">
        <f t="shared" si="83"/>
        <v>1.1369925337206688</v>
      </c>
      <c r="R78" s="14">
        <f t="shared" si="83"/>
        <v>1.0879633422268851</v>
      </c>
      <c r="S78" s="14">
        <f t="shared" si="83"/>
        <v>1.038564306032975</v>
      </c>
      <c r="T78" s="14">
        <v>1</v>
      </c>
      <c r="U78" s="14">
        <f t="shared" si="72"/>
        <v>0.98067567629834063</v>
      </c>
      <c r="V78" s="14">
        <f t="shared" si="68"/>
        <v>0.93480585259177595</v>
      </c>
      <c r="W78" s="14">
        <f t="shared" si="68"/>
        <v>0.90284643060659109</v>
      </c>
      <c r="X78" s="14">
        <f t="shared" si="68"/>
        <v>0.88048136365001917</v>
      </c>
    </row>
    <row r="79" spans="1:24" x14ac:dyDescent="0.15">
      <c r="A79" s="4">
        <v>77</v>
      </c>
      <c r="B79" s="6" t="s">
        <v>119</v>
      </c>
      <c r="C79" s="14">
        <f t="shared" ref="C79:S79" si="84">D79/EXP(LN(D190/C190))</f>
        <v>0.83791270688147157</v>
      </c>
      <c r="D79" s="14">
        <f t="shared" si="84"/>
        <v>0.83821488980657399</v>
      </c>
      <c r="E79" s="14">
        <f t="shared" si="84"/>
        <v>0.86674570212339797</v>
      </c>
      <c r="F79" s="14">
        <f t="shared" si="84"/>
        <v>0.88776279039564032</v>
      </c>
      <c r="G79" s="14">
        <f t="shared" si="84"/>
        <v>0.91229239551732277</v>
      </c>
      <c r="H79" s="14">
        <f t="shared" si="84"/>
        <v>0.93513239570663331</v>
      </c>
      <c r="I79" s="14">
        <f t="shared" si="84"/>
        <v>0.95157674093402611</v>
      </c>
      <c r="J79" s="14">
        <f t="shared" si="84"/>
        <v>0.9792072945175867</v>
      </c>
      <c r="K79" s="14">
        <f t="shared" si="84"/>
        <v>0.99976811197549931</v>
      </c>
      <c r="L79" s="14">
        <f t="shared" si="84"/>
        <v>0.98320849817862754</v>
      </c>
      <c r="M79" s="14">
        <f t="shared" si="84"/>
        <v>0.97416919257639589</v>
      </c>
      <c r="N79" s="14">
        <f t="shared" si="84"/>
        <v>0.94601074492514226</v>
      </c>
      <c r="O79" s="14">
        <f t="shared" si="84"/>
        <v>0.98668577983714667</v>
      </c>
      <c r="P79" s="14">
        <f t="shared" si="84"/>
        <v>1.0456619759880277</v>
      </c>
      <c r="Q79" s="14">
        <f t="shared" si="84"/>
        <v>1.0532423953637728</v>
      </c>
      <c r="R79" s="14">
        <f t="shared" si="84"/>
        <v>1.037196886580354</v>
      </c>
      <c r="S79" s="14">
        <f t="shared" si="84"/>
        <v>1.0192788453667656</v>
      </c>
      <c r="T79" s="14">
        <v>1</v>
      </c>
      <c r="U79" s="14">
        <f t="shared" si="72"/>
        <v>0.99761383860630415</v>
      </c>
      <c r="V79" s="14">
        <f t="shared" si="68"/>
        <v>0.96415290478345372</v>
      </c>
      <c r="W79" s="14">
        <f t="shared" si="68"/>
        <v>0.97385894654227179</v>
      </c>
      <c r="X79" s="14">
        <f t="shared" si="68"/>
        <v>0.98004472827987787</v>
      </c>
    </row>
    <row r="80" spans="1:24" x14ac:dyDescent="0.15">
      <c r="A80" s="4">
        <v>78</v>
      </c>
      <c r="B80" s="6" t="s">
        <v>120</v>
      </c>
      <c r="C80" s="14">
        <f t="shared" ref="C80:S80" si="85">D80/EXP(LN(D191/C191))</f>
        <v>0.5784401780827747</v>
      </c>
      <c r="D80" s="14">
        <f t="shared" si="85"/>
        <v>0.61088514857606868</v>
      </c>
      <c r="E80" s="14">
        <f t="shared" si="85"/>
        <v>0.65106248223159213</v>
      </c>
      <c r="F80" s="14">
        <f t="shared" si="85"/>
        <v>0.69560995061154685</v>
      </c>
      <c r="G80" s="14">
        <f t="shared" si="85"/>
        <v>0.74528842021355357</v>
      </c>
      <c r="H80" s="14">
        <f t="shared" si="85"/>
        <v>0.79497659035877544</v>
      </c>
      <c r="I80" s="14">
        <f t="shared" si="85"/>
        <v>0.85896150709471453</v>
      </c>
      <c r="J80" s="14">
        <f t="shared" si="85"/>
        <v>0.90167970851847712</v>
      </c>
      <c r="K80" s="14">
        <f t="shared" si="85"/>
        <v>0.92506312286080483</v>
      </c>
      <c r="L80" s="14">
        <f t="shared" si="85"/>
        <v>0.93411607713852929</v>
      </c>
      <c r="M80" s="14">
        <f t="shared" si="85"/>
        <v>0.93449339780032514</v>
      </c>
      <c r="N80" s="14">
        <f t="shared" si="85"/>
        <v>0.94301332395470772</v>
      </c>
      <c r="O80" s="14">
        <f t="shared" si="85"/>
        <v>0.95922329924711347</v>
      </c>
      <c r="P80" s="14">
        <f t="shared" si="85"/>
        <v>0.96519153246205613</v>
      </c>
      <c r="Q80" s="14">
        <f t="shared" si="85"/>
        <v>0.97095773136490771</v>
      </c>
      <c r="R80" s="14">
        <f t="shared" si="85"/>
        <v>0.98254206702156821</v>
      </c>
      <c r="S80" s="14">
        <f t="shared" si="85"/>
        <v>0.98415871636594499</v>
      </c>
      <c r="T80" s="14">
        <v>1</v>
      </c>
      <c r="U80" s="14">
        <f t="shared" si="72"/>
        <v>1.0193517628222013</v>
      </c>
      <c r="V80" s="14">
        <f t="shared" si="68"/>
        <v>1.0234523126941513</v>
      </c>
      <c r="W80" s="14">
        <f t="shared" si="68"/>
        <v>1.022087682463328</v>
      </c>
      <c r="X80" s="14">
        <f t="shared" si="68"/>
        <v>1.0124946644411557</v>
      </c>
    </row>
    <row r="81" spans="1:24" x14ac:dyDescent="0.15">
      <c r="A81" s="4">
        <v>79</v>
      </c>
      <c r="B81" s="6" t="s">
        <v>121</v>
      </c>
      <c r="C81" s="14">
        <f t="shared" ref="C81:S81" si="86">D81/EXP(LN(D192/C192))</f>
        <v>0.38883254896418312</v>
      </c>
      <c r="D81" s="14">
        <f t="shared" si="86"/>
        <v>0.42203859788285192</v>
      </c>
      <c r="E81" s="14">
        <f t="shared" si="86"/>
        <v>0.54111876095162181</v>
      </c>
      <c r="F81" s="14">
        <f t="shared" si="86"/>
        <v>0.59310296083874259</v>
      </c>
      <c r="G81" s="14">
        <f t="shared" si="86"/>
        <v>0.62884341687282963</v>
      </c>
      <c r="H81" s="14">
        <f t="shared" si="86"/>
        <v>0.66823488366520312</v>
      </c>
      <c r="I81" s="14">
        <f t="shared" si="86"/>
        <v>0.70098689531872382</v>
      </c>
      <c r="J81" s="14">
        <f t="shared" si="86"/>
        <v>0.72635030175428716</v>
      </c>
      <c r="K81" s="14">
        <f t="shared" si="86"/>
        <v>0.72892930433185232</v>
      </c>
      <c r="L81" s="14">
        <f t="shared" si="86"/>
        <v>0.78688186880467359</v>
      </c>
      <c r="M81" s="14">
        <f t="shared" si="86"/>
        <v>0.7964148585626849</v>
      </c>
      <c r="N81" s="14">
        <f t="shared" si="86"/>
        <v>0.82572540005141548</v>
      </c>
      <c r="O81" s="14">
        <f t="shared" si="86"/>
        <v>0.8679349232883603</v>
      </c>
      <c r="P81" s="14">
        <f t="shared" si="86"/>
        <v>0.88726342230968602</v>
      </c>
      <c r="Q81" s="14">
        <f t="shared" si="86"/>
        <v>0.89781087196812948</v>
      </c>
      <c r="R81" s="14">
        <f t="shared" si="86"/>
        <v>0.94399999817329694</v>
      </c>
      <c r="S81" s="14">
        <f t="shared" si="86"/>
        <v>0.966204294486805</v>
      </c>
      <c r="T81" s="14">
        <v>1</v>
      </c>
      <c r="U81" s="14">
        <f t="shared" si="72"/>
        <v>1.0189446119096865</v>
      </c>
      <c r="V81" s="14">
        <f t="shared" si="68"/>
        <v>1.0591536731960256</v>
      </c>
      <c r="W81" s="14">
        <f t="shared" si="68"/>
        <v>1.0981396573525926</v>
      </c>
      <c r="X81" s="14">
        <f t="shared" si="68"/>
        <v>1.1332837639157625</v>
      </c>
    </row>
    <row r="82" spans="1:24" x14ac:dyDescent="0.15">
      <c r="A82" s="4">
        <v>80</v>
      </c>
      <c r="B82" s="6" t="s">
        <v>122</v>
      </c>
      <c r="C82" s="14">
        <f t="shared" ref="C82:S82" si="87">D82/EXP(LN(D193/C193))</f>
        <v>0.49228164643921912</v>
      </c>
      <c r="D82" s="14">
        <f t="shared" si="87"/>
        <v>0.51014114083944195</v>
      </c>
      <c r="E82" s="14">
        <f t="shared" si="87"/>
        <v>0.53139330551764719</v>
      </c>
      <c r="F82" s="14">
        <f t="shared" si="87"/>
        <v>0.5572401443451187</v>
      </c>
      <c r="G82" s="14">
        <f t="shared" si="87"/>
        <v>0.62402125889955029</v>
      </c>
      <c r="H82" s="14">
        <f t="shared" si="87"/>
        <v>0.65181544300407546</v>
      </c>
      <c r="I82" s="14">
        <f t="shared" si="87"/>
        <v>0.68875457128752882</v>
      </c>
      <c r="J82" s="14">
        <f t="shared" si="87"/>
        <v>0.71536395055215796</v>
      </c>
      <c r="K82" s="14">
        <f t="shared" si="87"/>
        <v>0.76218355571421825</v>
      </c>
      <c r="L82" s="14">
        <f t="shared" si="87"/>
        <v>0.81545087192224341</v>
      </c>
      <c r="M82" s="14">
        <f t="shared" si="87"/>
        <v>0.87542833978851853</v>
      </c>
      <c r="N82" s="14">
        <f t="shared" si="87"/>
        <v>0.93773778028122301</v>
      </c>
      <c r="O82" s="14">
        <f t="shared" si="87"/>
        <v>0.97390537339846495</v>
      </c>
      <c r="P82" s="14">
        <f t="shared" si="87"/>
        <v>0.99103233617486397</v>
      </c>
      <c r="Q82" s="14">
        <f t="shared" si="87"/>
        <v>1.0147573371270824</v>
      </c>
      <c r="R82" s="14">
        <f t="shared" si="87"/>
        <v>1.0111405246070739</v>
      </c>
      <c r="S82" s="14">
        <f t="shared" si="87"/>
        <v>1.0279834142334809</v>
      </c>
      <c r="T82" s="14">
        <v>1</v>
      </c>
      <c r="U82" s="14">
        <f t="shared" si="72"/>
        <v>1.0089598627745588</v>
      </c>
      <c r="V82" s="14">
        <f t="shared" si="68"/>
        <v>1.038020148724186</v>
      </c>
      <c r="W82" s="14">
        <f t="shared" si="68"/>
        <v>1.0825667891799116</v>
      </c>
      <c r="X82" s="14">
        <f t="shared" si="68"/>
        <v>1.1470651623992918</v>
      </c>
    </row>
    <row r="83" spans="1:24" x14ac:dyDescent="0.15">
      <c r="A83" s="4">
        <v>81</v>
      </c>
      <c r="B83" s="6" t="s">
        <v>123</v>
      </c>
      <c r="C83" s="14">
        <f t="shared" ref="C83:S83" si="88">D83/EXP(LN(D194/C194))</f>
        <v>0.19949068505206419</v>
      </c>
      <c r="D83" s="14">
        <f t="shared" si="88"/>
        <v>0.29371341044141641</v>
      </c>
      <c r="E83" s="14">
        <f t="shared" si="88"/>
        <v>0.38019558333602138</v>
      </c>
      <c r="F83" s="14">
        <f t="shared" si="88"/>
        <v>0.49512616488366218</v>
      </c>
      <c r="G83" s="14">
        <f t="shared" si="88"/>
        <v>0.55691787847116225</v>
      </c>
      <c r="H83" s="14">
        <f t="shared" si="88"/>
        <v>0.66049164747142119</v>
      </c>
      <c r="I83" s="14">
        <f t="shared" si="88"/>
        <v>0.69527202850533387</v>
      </c>
      <c r="J83" s="14">
        <f t="shared" si="88"/>
        <v>0.78742172304835112</v>
      </c>
      <c r="K83" s="14">
        <f t="shared" si="88"/>
        <v>0.90336450853507866</v>
      </c>
      <c r="L83" s="14">
        <f t="shared" si="88"/>
        <v>1.0018460062564842</v>
      </c>
      <c r="M83" s="14">
        <f t="shared" si="88"/>
        <v>1.0576222657881746</v>
      </c>
      <c r="N83" s="14">
        <f t="shared" si="88"/>
        <v>1.1569044982590497</v>
      </c>
      <c r="O83" s="14">
        <f t="shared" si="88"/>
        <v>1.2163739299042142</v>
      </c>
      <c r="P83" s="14">
        <f t="shared" si="88"/>
        <v>1.1745353136348426</v>
      </c>
      <c r="Q83" s="14">
        <f t="shared" si="88"/>
        <v>1.1001700017001268</v>
      </c>
      <c r="R83" s="14">
        <f t="shared" si="88"/>
        <v>1.0229643928483512</v>
      </c>
      <c r="S83" s="14">
        <f t="shared" si="88"/>
        <v>1.0092365032814703</v>
      </c>
      <c r="T83" s="14">
        <v>1</v>
      </c>
      <c r="U83" s="14">
        <f t="shared" si="72"/>
        <v>0.98418442233202019</v>
      </c>
      <c r="V83" s="14">
        <f t="shared" si="68"/>
        <v>0.93268299367865137</v>
      </c>
      <c r="W83" s="14">
        <f t="shared" si="68"/>
        <v>0.89719795857910434</v>
      </c>
      <c r="X83" s="14">
        <f t="shared" si="68"/>
        <v>0.82023981951789593</v>
      </c>
    </row>
    <row r="84" spans="1:24" x14ac:dyDescent="0.15">
      <c r="A84" s="4">
        <v>82</v>
      </c>
      <c r="B84" s="6" t="s">
        <v>124</v>
      </c>
      <c r="C84" s="14">
        <f t="shared" ref="C84:S84" si="89">D84/EXP(LN(D195/C195))</f>
        <v>0.87707264950475416</v>
      </c>
      <c r="D84" s="14">
        <f t="shared" si="89"/>
        <v>0.87996177611421367</v>
      </c>
      <c r="E84" s="14">
        <f t="shared" si="89"/>
        <v>0.86375634821967728</v>
      </c>
      <c r="F84" s="14">
        <f t="shared" si="89"/>
        <v>0.8454969554200813</v>
      </c>
      <c r="G84" s="14">
        <f t="shared" si="89"/>
        <v>0.82879813096741528</v>
      </c>
      <c r="H84" s="14">
        <f t="shared" si="89"/>
        <v>0.81101108590257831</v>
      </c>
      <c r="I84" s="14">
        <f t="shared" si="89"/>
        <v>0.84710808581597075</v>
      </c>
      <c r="J84" s="14">
        <f t="shared" si="89"/>
        <v>0.85516385864865552</v>
      </c>
      <c r="K84" s="14">
        <f t="shared" si="89"/>
        <v>0.87976106347144944</v>
      </c>
      <c r="L84" s="14">
        <f t="shared" si="89"/>
        <v>0.89712251376452457</v>
      </c>
      <c r="M84" s="14">
        <f t="shared" si="89"/>
        <v>0.92598668870178991</v>
      </c>
      <c r="N84" s="14">
        <f t="shared" si="89"/>
        <v>0.95440361953921404</v>
      </c>
      <c r="O84" s="14">
        <f t="shared" si="89"/>
        <v>0.96181369677410888</v>
      </c>
      <c r="P84" s="14">
        <f t="shared" si="89"/>
        <v>0.96178247016897989</v>
      </c>
      <c r="Q84" s="14">
        <f t="shared" si="89"/>
        <v>0.95134926022600963</v>
      </c>
      <c r="R84" s="14">
        <f t="shared" si="89"/>
        <v>0.99837946645377251</v>
      </c>
      <c r="S84" s="14">
        <f t="shared" si="89"/>
        <v>1.0138799037743027</v>
      </c>
      <c r="T84" s="14">
        <v>1</v>
      </c>
      <c r="U84" s="14">
        <f t="shared" si="72"/>
        <v>1.0014652949104292</v>
      </c>
      <c r="V84" s="14">
        <f t="shared" ref="V84:X85" si="90">U84*EXP(LN(V195/U195))</f>
        <v>1.0143913888484331</v>
      </c>
      <c r="W84" s="14">
        <f t="shared" si="90"/>
        <v>1.0518992909256135</v>
      </c>
      <c r="X84" s="14">
        <f t="shared" si="90"/>
        <v>1.0722022908520548</v>
      </c>
    </row>
    <row r="85" spans="1:24" x14ac:dyDescent="0.15">
      <c r="A85" s="4">
        <v>83</v>
      </c>
      <c r="B85" s="6" t="s">
        <v>125</v>
      </c>
      <c r="C85" s="14">
        <f t="shared" ref="C85:S85" si="91">D85/EXP(LN(D196/C196))</f>
        <v>0.68150577170458582</v>
      </c>
      <c r="D85" s="14">
        <f t="shared" si="91"/>
        <v>0.66721794041337912</v>
      </c>
      <c r="E85" s="14">
        <f t="shared" si="91"/>
        <v>0.74350985092506838</v>
      </c>
      <c r="F85" s="14">
        <f t="shared" si="91"/>
        <v>0.80994732862721541</v>
      </c>
      <c r="G85" s="14">
        <f t="shared" si="91"/>
        <v>0.92638294048717285</v>
      </c>
      <c r="H85" s="14">
        <f t="shared" si="91"/>
        <v>0.97158685026567515</v>
      </c>
      <c r="I85" s="14">
        <f t="shared" si="91"/>
        <v>0.92298308532601203</v>
      </c>
      <c r="J85" s="14">
        <f t="shared" si="91"/>
        <v>1.0170245694150473</v>
      </c>
      <c r="K85" s="14">
        <f t="shared" si="91"/>
        <v>1.0553819456362001</v>
      </c>
      <c r="L85" s="14">
        <f t="shared" si="91"/>
        <v>1.1327201650681935</v>
      </c>
      <c r="M85" s="14">
        <f t="shared" si="91"/>
        <v>1.1721320577344108</v>
      </c>
      <c r="N85" s="14">
        <f t="shared" si="91"/>
        <v>1.0962634475347859</v>
      </c>
      <c r="O85" s="14">
        <f t="shared" si="91"/>
        <v>1.0517064937792548</v>
      </c>
      <c r="P85" s="14">
        <f t="shared" si="91"/>
        <v>1.0200792791752311</v>
      </c>
      <c r="Q85" s="14">
        <f t="shared" si="91"/>
        <v>1.0305614354634867</v>
      </c>
      <c r="R85" s="14">
        <f t="shared" si="91"/>
        <v>1.0562519869401104</v>
      </c>
      <c r="S85" s="14">
        <f t="shared" si="91"/>
        <v>1.0482923929605439</v>
      </c>
      <c r="T85" s="14">
        <v>1</v>
      </c>
      <c r="U85" s="14">
        <f t="shared" si="72"/>
        <v>0.96428001619999193</v>
      </c>
      <c r="V85" s="14">
        <f t="shared" si="90"/>
        <v>0.9468864922073843</v>
      </c>
      <c r="W85" s="14">
        <f t="shared" si="90"/>
        <v>0.96904232237332533</v>
      </c>
      <c r="X85" s="14">
        <f t="shared" si="90"/>
        <v>0.96698791058542044</v>
      </c>
    </row>
    <row r="86" spans="1:24" x14ac:dyDescent="0.15">
      <c r="A86" s="4">
        <v>84</v>
      </c>
      <c r="B86" s="6" t="s">
        <v>126</v>
      </c>
      <c r="C86" s="14">
        <f t="shared" ref="C86" si="92">D86/EXP(LN(D197/C197))</f>
        <v>0.93432970201616994</v>
      </c>
      <c r="D86" s="14">
        <f t="shared" ref="D86" si="93">E86/EXP(LN(E197/D197))</f>
        <v>0.95951942394672052</v>
      </c>
      <c r="E86" s="14">
        <f t="shared" ref="E86" si="94">F86/EXP(LN(F197/E197))</f>
        <v>0.99121424068605068</v>
      </c>
      <c r="F86" s="14">
        <f t="shared" ref="F86" si="95">G86/EXP(LN(G197/F197))</f>
        <v>1.0120949371765027</v>
      </c>
      <c r="G86" s="14">
        <f t="shared" ref="G86" si="96">H86/EXP(LN(H197/G197))</f>
        <v>1.0220041460955387</v>
      </c>
      <c r="H86" s="14">
        <f t="shared" ref="H86" si="97">I86/EXP(LN(I197/H197))</f>
        <v>1.0312733729138031</v>
      </c>
      <c r="I86" s="14">
        <f t="shared" ref="I86" si="98">J86/EXP(LN(J197/I197))</f>
        <v>1.0395630495112287</v>
      </c>
      <c r="J86" s="14">
        <f t="shared" ref="J86" si="99">K86/EXP(LN(K197/J197))</f>
        <v>1.0445498614014668</v>
      </c>
      <c r="K86" s="14">
        <f t="shared" ref="K86" si="100">L86/EXP(LN(L197/K197))</f>
        <v>1.0472899264289586</v>
      </c>
      <c r="L86" s="14">
        <f t="shared" ref="L86" si="101">M86/EXP(LN(M197/L197))</f>
        <v>1.0487870288409769</v>
      </c>
      <c r="M86" s="14">
        <f t="shared" ref="M86" si="102">N86/EXP(LN(N197/M197))</f>
        <v>1.0509924667069639</v>
      </c>
      <c r="N86" s="14">
        <f t="shared" ref="N86" si="103">O86/EXP(LN(O197/N197))</f>
        <v>1.0525117178423111</v>
      </c>
      <c r="O86" s="14">
        <f t="shared" ref="O86" si="104">P86/EXP(LN(P197/O197))</f>
        <v>1.054137822128193</v>
      </c>
      <c r="P86" s="14">
        <f t="shared" ref="P86" si="105">Q86/EXP(LN(Q197/P197))</f>
        <v>1.0501173651318219</v>
      </c>
      <c r="Q86" s="14">
        <f t="shared" ref="Q86" si="106">R86/EXP(LN(R197/Q197))</f>
        <v>1.042796434021831</v>
      </c>
      <c r="R86" s="14">
        <f t="shared" ref="R86" si="107">S86/EXP(LN(S197/R197))</f>
        <v>1.0282209028699523</v>
      </c>
      <c r="S86" s="14">
        <f t="shared" ref="S86" si="108">T86/EXP(LN(T197/S197))</f>
        <v>1.0128298457256202</v>
      </c>
      <c r="T86" s="14">
        <v>1</v>
      </c>
      <c r="U86" s="14">
        <f t="shared" ref="U86" si="109">T86*EXP(LN(U197/T197))</f>
        <v>0.98879826423124029</v>
      </c>
      <c r="V86" s="14">
        <f t="shared" ref="V86" si="110">U86*EXP(LN(V197/U197))</f>
        <v>0.9819306791986272</v>
      </c>
      <c r="W86" s="14">
        <f t="shared" ref="W86" si="111">V86*EXP(LN(W197/V197))</f>
        <v>0.97388058315278259</v>
      </c>
      <c r="X86" s="14">
        <f t="shared" ref="X86" si="112">W86*EXP(LN(X197/W197))</f>
        <v>0.96594429571513618</v>
      </c>
    </row>
    <row r="87" spans="1:24" x14ac:dyDescent="0.15">
      <c r="A87" s="4">
        <v>85</v>
      </c>
      <c r="B87" s="6" t="s">
        <v>127</v>
      </c>
      <c r="C87" s="14">
        <f t="shared" ref="C87:S87" si="113">D87/EXP(LN(D198/C198))</f>
        <v>0.74612886121920607</v>
      </c>
      <c r="D87" s="14">
        <f t="shared" si="113"/>
        <v>0.77277811299472576</v>
      </c>
      <c r="E87" s="14">
        <f t="shared" si="113"/>
        <v>0.802166614485468</v>
      </c>
      <c r="F87" s="14">
        <f t="shared" si="113"/>
        <v>0.82229104243925155</v>
      </c>
      <c r="G87" s="14">
        <f t="shared" si="113"/>
        <v>0.84185491570865367</v>
      </c>
      <c r="H87" s="14">
        <f t="shared" si="113"/>
        <v>0.86124773674616695</v>
      </c>
      <c r="I87" s="14">
        <f t="shared" si="113"/>
        <v>0.8846851629741207</v>
      </c>
      <c r="J87" s="14">
        <f t="shared" si="113"/>
        <v>0.90353325706944576</v>
      </c>
      <c r="K87" s="14">
        <f t="shared" si="113"/>
        <v>0.91687145172748719</v>
      </c>
      <c r="L87" s="14">
        <f t="shared" si="113"/>
        <v>0.92278499257686408</v>
      </c>
      <c r="M87" s="14">
        <f t="shared" si="113"/>
        <v>0.92621474610174082</v>
      </c>
      <c r="N87" s="14">
        <f t="shared" si="113"/>
        <v>0.95449461957909731</v>
      </c>
      <c r="O87" s="14">
        <f t="shared" si="113"/>
        <v>0.96890912783463101</v>
      </c>
      <c r="P87" s="14">
        <f t="shared" si="113"/>
        <v>0.97511133501609226</v>
      </c>
      <c r="Q87" s="14">
        <f t="shared" si="113"/>
        <v>0.98377255213319226</v>
      </c>
      <c r="R87" s="14">
        <f t="shared" si="113"/>
        <v>0.9904279225082131</v>
      </c>
      <c r="S87" s="14">
        <f t="shared" si="113"/>
        <v>1.0006046418313006</v>
      </c>
      <c r="T87" s="14">
        <v>1</v>
      </c>
      <c r="U87" s="14">
        <f t="shared" ref="U87:X101" si="114">T87*EXP(LN(U198/T198))</f>
        <v>0.99880878660636385</v>
      </c>
      <c r="V87" s="14">
        <f t="shared" si="114"/>
        <v>1.0043571554913051</v>
      </c>
      <c r="W87" s="14">
        <f t="shared" si="114"/>
        <v>1.0275069569581334</v>
      </c>
      <c r="X87" s="14">
        <f t="shared" si="114"/>
        <v>1.0515048341613229</v>
      </c>
    </row>
    <row r="88" spans="1:24" x14ac:dyDescent="0.15">
      <c r="A88" s="4">
        <v>86</v>
      </c>
      <c r="B88" s="6" t="s">
        <v>128</v>
      </c>
      <c r="C88" s="14">
        <f t="shared" ref="C88:S88" si="115">D88/EXP(LN(D199/C199))</f>
        <v>0.66884643798074261</v>
      </c>
      <c r="D88" s="14">
        <f t="shared" si="115"/>
        <v>0.70788592133666817</v>
      </c>
      <c r="E88" s="14">
        <f t="shared" si="115"/>
        <v>0.74741971618941616</v>
      </c>
      <c r="F88" s="14">
        <f t="shared" si="115"/>
        <v>0.78487574154869943</v>
      </c>
      <c r="G88" s="14">
        <f t="shared" si="115"/>
        <v>0.81848173043443384</v>
      </c>
      <c r="H88" s="14">
        <f t="shared" si="115"/>
        <v>0.85133937778037339</v>
      </c>
      <c r="I88" s="14">
        <f t="shared" si="115"/>
        <v>0.88783076898824109</v>
      </c>
      <c r="J88" s="14">
        <f t="shared" si="115"/>
        <v>0.9181899184940634</v>
      </c>
      <c r="K88" s="14">
        <f t="shared" si="115"/>
        <v>0.94389348674383944</v>
      </c>
      <c r="L88" s="14">
        <f t="shared" si="115"/>
        <v>0.96495385287955671</v>
      </c>
      <c r="M88" s="14">
        <f t="shared" si="115"/>
        <v>0.98668733711571721</v>
      </c>
      <c r="N88" s="14">
        <f t="shared" si="115"/>
        <v>1.005609856038741</v>
      </c>
      <c r="O88" s="14">
        <f t="shared" si="115"/>
        <v>1.0250671411699483</v>
      </c>
      <c r="P88" s="14">
        <f t="shared" si="115"/>
        <v>1.0328749827234858</v>
      </c>
      <c r="Q88" s="14">
        <f t="shared" si="115"/>
        <v>1.0343421024302655</v>
      </c>
      <c r="R88" s="14">
        <f t="shared" si="115"/>
        <v>1.0290990152990591</v>
      </c>
      <c r="S88" s="14">
        <f t="shared" si="115"/>
        <v>1.0169365167552373</v>
      </c>
      <c r="T88" s="14">
        <v>1</v>
      </c>
      <c r="U88" s="14">
        <f t="shared" si="114"/>
        <v>0.98298754739384087</v>
      </c>
      <c r="V88" s="14">
        <f t="shared" si="114"/>
        <v>0.97326069775507873</v>
      </c>
      <c r="W88" s="14">
        <f t="shared" si="114"/>
        <v>0.96972625359267017</v>
      </c>
      <c r="X88" s="14">
        <f t="shared" si="114"/>
        <v>0.96687502449074725</v>
      </c>
    </row>
    <row r="89" spans="1:24" x14ac:dyDescent="0.15">
      <c r="A89" s="4">
        <v>87</v>
      </c>
      <c r="B89" s="6" t="s">
        <v>129</v>
      </c>
      <c r="C89" s="14">
        <f t="shared" ref="C89:S89" si="116">D89/EXP(LN(D200/C200))</f>
        <v>2.2472170883581928</v>
      </c>
      <c r="D89" s="14">
        <f t="shared" si="116"/>
        <v>1.9656774496343046</v>
      </c>
      <c r="E89" s="14">
        <f t="shared" si="116"/>
        <v>1.7777034627007611</v>
      </c>
      <c r="F89" s="14">
        <f t="shared" si="116"/>
        <v>1.6497276533818284</v>
      </c>
      <c r="G89" s="14">
        <f t="shared" si="116"/>
        <v>1.5293862096293764</v>
      </c>
      <c r="H89" s="14">
        <f t="shared" si="116"/>
        <v>1.4657295701450472</v>
      </c>
      <c r="I89" s="14">
        <f t="shared" si="116"/>
        <v>1.3646013397710643</v>
      </c>
      <c r="J89" s="14">
        <f t="shared" si="116"/>
        <v>1.3947023412534836</v>
      </c>
      <c r="K89" s="14">
        <f t="shared" si="116"/>
        <v>1.5467025346153089</v>
      </c>
      <c r="L89" s="14">
        <f t="shared" si="116"/>
        <v>1.7362557359484192</v>
      </c>
      <c r="M89" s="14">
        <f t="shared" si="116"/>
        <v>1.7518078581100012</v>
      </c>
      <c r="N89" s="14">
        <f t="shared" si="116"/>
        <v>1.6295338804512887</v>
      </c>
      <c r="O89" s="14">
        <f t="shared" si="116"/>
        <v>1.4918215926913918</v>
      </c>
      <c r="P89" s="14">
        <f t="shared" si="116"/>
        <v>1.3667475306097858</v>
      </c>
      <c r="Q89" s="14">
        <f t="shared" si="116"/>
        <v>1.2640587914007158</v>
      </c>
      <c r="R89" s="14">
        <f t="shared" si="116"/>
        <v>1.160800567489537</v>
      </c>
      <c r="S89" s="14">
        <f t="shared" si="116"/>
        <v>1.0609908596065734</v>
      </c>
      <c r="T89" s="14">
        <v>1</v>
      </c>
      <c r="U89" s="14">
        <f t="shared" si="114"/>
        <v>0.93662230550678349</v>
      </c>
      <c r="V89" s="14">
        <f t="shared" si="114"/>
        <v>0.88394350978774772</v>
      </c>
      <c r="W89" s="14">
        <f t="shared" si="114"/>
        <v>0.83337820430966869</v>
      </c>
      <c r="X89" s="14">
        <f t="shared" si="114"/>
        <v>0.78595578055073223</v>
      </c>
    </row>
    <row r="90" spans="1:24" x14ac:dyDescent="0.15">
      <c r="A90" s="4">
        <v>88</v>
      </c>
      <c r="B90" s="6" t="s">
        <v>130</v>
      </c>
      <c r="C90" s="14">
        <f t="shared" ref="C90:S90" si="117">D90/EXP(LN(D201/C201))</f>
        <v>0.32299343155148513</v>
      </c>
      <c r="D90" s="14">
        <f t="shared" si="117"/>
        <v>0.35574108293631268</v>
      </c>
      <c r="E90" s="14">
        <f t="shared" si="117"/>
        <v>0.39647828802491719</v>
      </c>
      <c r="F90" s="14">
        <f t="shared" si="117"/>
        <v>0.44097510453273064</v>
      </c>
      <c r="G90" s="14">
        <f t="shared" si="117"/>
        <v>0.46770606242680313</v>
      </c>
      <c r="H90" s="14">
        <f t="shared" si="117"/>
        <v>0.47855246837085924</v>
      </c>
      <c r="I90" s="14">
        <f t="shared" si="117"/>
        <v>0.49457810357309412</v>
      </c>
      <c r="J90" s="14">
        <f t="shared" si="117"/>
        <v>0.53266861597788862</v>
      </c>
      <c r="K90" s="14">
        <f t="shared" si="117"/>
        <v>0.58308226836661159</v>
      </c>
      <c r="L90" s="14">
        <f t="shared" si="117"/>
        <v>0.6239627214980894</v>
      </c>
      <c r="M90" s="14">
        <f t="shared" si="117"/>
        <v>0.70195534308541085</v>
      </c>
      <c r="N90" s="14">
        <f t="shared" si="117"/>
        <v>0.83105782713382104</v>
      </c>
      <c r="O90" s="14">
        <f t="shared" si="117"/>
        <v>0.98561681034880333</v>
      </c>
      <c r="P90" s="14">
        <f t="shared" si="117"/>
        <v>1.0645422178536581</v>
      </c>
      <c r="Q90" s="14">
        <f t="shared" si="117"/>
        <v>1.0935470505459937</v>
      </c>
      <c r="R90" s="14">
        <f t="shared" si="117"/>
        <v>1.0430413982035163</v>
      </c>
      <c r="S90" s="14">
        <f t="shared" si="117"/>
        <v>1.0097197575365922</v>
      </c>
      <c r="T90" s="14">
        <v>1</v>
      </c>
      <c r="U90" s="14">
        <f t="shared" si="114"/>
        <v>0.99393740716166157</v>
      </c>
      <c r="V90" s="14">
        <f t="shared" si="114"/>
        <v>1.0309393856182187</v>
      </c>
      <c r="W90" s="14">
        <f t="shared" si="114"/>
        <v>1.0496208135632301</v>
      </c>
      <c r="X90" s="14">
        <f t="shared" si="114"/>
        <v>1.0704865982053633</v>
      </c>
    </row>
    <row r="91" spans="1:24" x14ac:dyDescent="0.15">
      <c r="A91" s="4">
        <v>89</v>
      </c>
      <c r="B91" s="6" t="s">
        <v>131</v>
      </c>
      <c r="C91" s="14">
        <f t="shared" ref="C91:S91" si="118">D91/EXP(LN(D202/C202))</f>
        <v>0.44699970122504379</v>
      </c>
      <c r="D91" s="14">
        <f t="shared" si="118"/>
        <v>0.53576143074827309</v>
      </c>
      <c r="E91" s="14">
        <f t="shared" si="118"/>
        <v>0.65266510028586744</v>
      </c>
      <c r="F91" s="14">
        <f t="shared" si="118"/>
        <v>0.74978770152813334</v>
      </c>
      <c r="G91" s="14">
        <f t="shared" si="118"/>
        <v>0.73838983313617934</v>
      </c>
      <c r="H91" s="14">
        <f t="shared" si="118"/>
        <v>0.78893342248952525</v>
      </c>
      <c r="I91" s="14">
        <f t="shared" si="118"/>
        <v>0.88268243546451164</v>
      </c>
      <c r="J91" s="14">
        <f t="shared" si="118"/>
        <v>0.93731537552446453</v>
      </c>
      <c r="K91" s="14">
        <f t="shared" si="118"/>
        <v>0.93595700373104707</v>
      </c>
      <c r="L91" s="14">
        <f t="shared" si="118"/>
        <v>0.95959006084859499</v>
      </c>
      <c r="M91" s="14">
        <f t="shared" si="118"/>
        <v>1.0153709896057874</v>
      </c>
      <c r="N91" s="14">
        <f t="shared" si="118"/>
        <v>1.0811932939677171</v>
      </c>
      <c r="O91" s="14">
        <f t="shared" si="118"/>
        <v>1.1182791051898264</v>
      </c>
      <c r="P91" s="14">
        <f t="shared" si="118"/>
        <v>1.1076282934958406</v>
      </c>
      <c r="Q91" s="14">
        <f t="shared" si="118"/>
        <v>1.188785374141673</v>
      </c>
      <c r="R91" s="14">
        <f t="shared" si="118"/>
        <v>1.1870457013304387</v>
      </c>
      <c r="S91" s="14">
        <f t="shared" si="118"/>
        <v>1.0902920389670689</v>
      </c>
      <c r="T91" s="14">
        <v>1</v>
      </c>
      <c r="U91" s="14">
        <f t="shared" si="114"/>
        <v>0.93415879404052093</v>
      </c>
      <c r="V91" s="14">
        <f t="shared" si="114"/>
        <v>0.91387478151315749</v>
      </c>
      <c r="W91" s="14">
        <f t="shared" si="114"/>
        <v>0.98281788542711024</v>
      </c>
      <c r="X91" s="14">
        <f t="shared" si="114"/>
        <v>1.0049260961358337</v>
      </c>
    </row>
    <row r="92" spans="1:24" x14ac:dyDescent="0.15">
      <c r="A92" s="4">
        <v>90</v>
      </c>
      <c r="B92" s="6" t="s">
        <v>132</v>
      </c>
      <c r="C92" s="14">
        <f t="shared" ref="C92:S92" si="119">D92/EXP(LN(D203/C203))</f>
        <v>0.5543098017116137</v>
      </c>
      <c r="D92" s="14">
        <f t="shared" si="119"/>
        <v>0.58578310705933256</v>
      </c>
      <c r="E92" s="14">
        <f t="shared" si="119"/>
        <v>0.62358076502060011</v>
      </c>
      <c r="F92" s="14">
        <f t="shared" si="119"/>
        <v>0.67040054473022825</v>
      </c>
      <c r="G92" s="14">
        <f t="shared" si="119"/>
        <v>0.67733895225379825</v>
      </c>
      <c r="H92" s="14">
        <f t="shared" si="119"/>
        <v>0.67845520592199859</v>
      </c>
      <c r="I92" s="14">
        <f t="shared" si="119"/>
        <v>0.70521160449891518</v>
      </c>
      <c r="J92" s="14">
        <f t="shared" si="119"/>
        <v>0.72027235206133267</v>
      </c>
      <c r="K92" s="14">
        <f t="shared" si="119"/>
        <v>0.75078422485241625</v>
      </c>
      <c r="L92" s="14">
        <f t="shared" si="119"/>
        <v>0.78454200822490161</v>
      </c>
      <c r="M92" s="14">
        <f t="shared" si="119"/>
        <v>0.84526737894418602</v>
      </c>
      <c r="N92" s="14">
        <f t="shared" si="119"/>
        <v>0.9248861504565935</v>
      </c>
      <c r="O92" s="14">
        <f t="shared" si="119"/>
        <v>1.032848273138393</v>
      </c>
      <c r="P92" s="14">
        <f t="shared" si="119"/>
        <v>1.0664548403915415</v>
      </c>
      <c r="Q92" s="14">
        <f t="shared" si="119"/>
        <v>1.0764819930160467</v>
      </c>
      <c r="R92" s="14">
        <f t="shared" si="119"/>
        <v>1.0515908939656391</v>
      </c>
      <c r="S92" s="14">
        <f t="shared" si="119"/>
        <v>1.0115146391546135</v>
      </c>
      <c r="T92" s="14">
        <v>1</v>
      </c>
      <c r="U92" s="14">
        <f t="shared" si="114"/>
        <v>0.98897917847760497</v>
      </c>
      <c r="V92" s="14">
        <f t="shared" si="114"/>
        <v>0.99303578943099979</v>
      </c>
      <c r="W92" s="14">
        <f t="shared" si="114"/>
        <v>1.0044341482433548</v>
      </c>
      <c r="X92" s="14">
        <f t="shared" si="114"/>
        <v>1.0181949062079076</v>
      </c>
    </row>
    <row r="93" spans="1:24" x14ac:dyDescent="0.15">
      <c r="A93" s="4">
        <v>91</v>
      </c>
      <c r="B93" s="6" t="s">
        <v>133</v>
      </c>
      <c r="C93" s="14">
        <f t="shared" ref="C93:S93" si="120">D93/EXP(LN(D204/C204))</f>
        <v>0.75982928775112313</v>
      </c>
      <c r="D93" s="14">
        <f t="shared" si="120"/>
        <v>0.79057274000154143</v>
      </c>
      <c r="E93" s="14">
        <f t="shared" si="120"/>
        <v>0.82544473633518889</v>
      </c>
      <c r="F93" s="14">
        <f t="shared" si="120"/>
        <v>0.85301655115515373</v>
      </c>
      <c r="G93" s="14">
        <f t="shared" si="120"/>
        <v>0.87774373268676131</v>
      </c>
      <c r="H93" s="14">
        <f t="shared" si="120"/>
        <v>0.90713484660667365</v>
      </c>
      <c r="I93" s="14">
        <f t="shared" si="120"/>
        <v>0.92870466039485511</v>
      </c>
      <c r="J93" s="14">
        <f t="shared" si="120"/>
        <v>0.94920188913341874</v>
      </c>
      <c r="K93" s="14">
        <f t="shared" si="120"/>
        <v>0.96679084443921826</v>
      </c>
      <c r="L93" s="14">
        <f t="shared" si="120"/>
        <v>0.97997604718762465</v>
      </c>
      <c r="M93" s="14">
        <f t="shared" si="120"/>
        <v>0.98798689879231472</v>
      </c>
      <c r="N93" s="14">
        <f t="shared" si="120"/>
        <v>0.99349695316479181</v>
      </c>
      <c r="O93" s="14">
        <f t="shared" si="120"/>
        <v>0.99716039737003048</v>
      </c>
      <c r="P93" s="14">
        <f t="shared" si="120"/>
        <v>0.99888681142043789</v>
      </c>
      <c r="Q93" s="14">
        <f t="shared" si="120"/>
        <v>0.99811053760099855</v>
      </c>
      <c r="R93" s="14">
        <f t="shared" si="120"/>
        <v>0.99970867177976663</v>
      </c>
      <c r="S93" s="14">
        <f t="shared" si="120"/>
        <v>1.0006685287921933</v>
      </c>
      <c r="T93" s="14">
        <v>1</v>
      </c>
      <c r="U93" s="14">
        <f t="shared" si="114"/>
        <v>0.99998947577856179</v>
      </c>
      <c r="V93" s="14">
        <f t="shared" si="114"/>
        <v>1.0028452649019166</v>
      </c>
      <c r="W93" s="14">
        <f t="shared" si="114"/>
        <v>1.0060949381898034</v>
      </c>
      <c r="X93" s="14">
        <f t="shared" si="114"/>
        <v>1.0088879370230992</v>
      </c>
    </row>
    <row r="94" spans="1:24" x14ac:dyDescent="0.15">
      <c r="A94" s="4">
        <v>92</v>
      </c>
      <c r="B94" s="6" t="s">
        <v>134</v>
      </c>
      <c r="C94" s="14">
        <f t="shared" ref="C94:S94" si="121">D94/EXP(LN(D205/C205))</f>
        <v>0.90212919626582577</v>
      </c>
      <c r="D94" s="14">
        <f t="shared" si="121"/>
        <v>0.92579403998316501</v>
      </c>
      <c r="E94" s="14">
        <f t="shared" si="121"/>
        <v>0.94422017675667735</v>
      </c>
      <c r="F94" s="14">
        <f t="shared" si="121"/>
        <v>0.95547422740679722</v>
      </c>
      <c r="G94" s="14">
        <f t="shared" si="121"/>
        <v>0.96826700866563142</v>
      </c>
      <c r="H94" s="14">
        <f t="shared" si="121"/>
        <v>0.97903943058488674</v>
      </c>
      <c r="I94" s="14">
        <f t="shared" si="121"/>
        <v>0.98009892933843346</v>
      </c>
      <c r="J94" s="14">
        <f t="shared" si="121"/>
        <v>0.98450068214257125</v>
      </c>
      <c r="K94" s="14">
        <f t="shared" si="121"/>
        <v>0.98710129982160166</v>
      </c>
      <c r="L94" s="14">
        <f t="shared" si="121"/>
        <v>0.98731429909282242</v>
      </c>
      <c r="M94" s="14">
        <f t="shared" si="121"/>
        <v>0.98787342818578294</v>
      </c>
      <c r="N94" s="14">
        <f t="shared" si="121"/>
        <v>0.99469275253022782</v>
      </c>
      <c r="O94" s="14">
        <f t="shared" si="121"/>
        <v>0.99726644036044576</v>
      </c>
      <c r="P94" s="14">
        <f t="shared" si="121"/>
        <v>0.99456933894086408</v>
      </c>
      <c r="Q94" s="14">
        <f t="shared" si="121"/>
        <v>0.98897815183344118</v>
      </c>
      <c r="R94" s="14">
        <f t="shared" si="121"/>
        <v>0.99720509529875578</v>
      </c>
      <c r="S94" s="14">
        <f t="shared" si="121"/>
        <v>1.0032083836669732</v>
      </c>
      <c r="T94" s="14">
        <v>1</v>
      </c>
      <c r="U94" s="14">
        <f t="shared" si="114"/>
        <v>0.99851362658821674</v>
      </c>
      <c r="V94" s="14">
        <f t="shared" si="114"/>
        <v>1.0082322786822695</v>
      </c>
      <c r="W94" s="14">
        <f t="shared" si="114"/>
        <v>1.0143620297997025</v>
      </c>
      <c r="X94" s="14">
        <f t="shared" si="114"/>
        <v>1.0149214036211767</v>
      </c>
    </row>
    <row r="95" spans="1:24" x14ac:dyDescent="0.15">
      <c r="A95" s="4">
        <v>93</v>
      </c>
      <c r="B95" s="6" t="s">
        <v>135</v>
      </c>
      <c r="C95" s="14">
        <f t="shared" ref="C95:S95" si="122">D95/EXP(LN(D206/C206))</f>
        <v>0.5323364943199882</v>
      </c>
      <c r="D95" s="14">
        <f t="shared" si="122"/>
        <v>0.59397219331187678</v>
      </c>
      <c r="E95" s="14">
        <f t="shared" si="122"/>
        <v>0.66342261404735203</v>
      </c>
      <c r="F95" s="14">
        <f t="shared" si="122"/>
        <v>0.72171473626175364</v>
      </c>
      <c r="G95" s="14">
        <f t="shared" si="122"/>
        <v>0.77936008894239739</v>
      </c>
      <c r="H95" s="14">
        <f t="shared" si="122"/>
        <v>0.84054247234611623</v>
      </c>
      <c r="I95" s="14">
        <f t="shared" si="122"/>
        <v>0.88077809859349587</v>
      </c>
      <c r="J95" s="14">
        <f t="shared" si="122"/>
        <v>0.90906071862388294</v>
      </c>
      <c r="K95" s="14">
        <f t="shared" si="122"/>
        <v>0.9414215656558933</v>
      </c>
      <c r="L95" s="14">
        <f t="shared" si="122"/>
        <v>0.95542719008816146</v>
      </c>
      <c r="M95" s="14">
        <f t="shared" si="122"/>
        <v>0.9772170898591882</v>
      </c>
      <c r="N95" s="14">
        <f t="shared" si="122"/>
        <v>0.99285918481486746</v>
      </c>
      <c r="O95" s="14">
        <f t="shared" si="122"/>
        <v>0.99253105771318773</v>
      </c>
      <c r="P95" s="14">
        <f t="shared" si="122"/>
        <v>0.98610971153426974</v>
      </c>
      <c r="Q95" s="14">
        <f t="shared" si="122"/>
        <v>0.97287712979337093</v>
      </c>
      <c r="R95" s="14">
        <f t="shared" si="122"/>
        <v>0.96313638518942024</v>
      </c>
      <c r="S95" s="14">
        <f t="shared" si="122"/>
        <v>0.97675810796585671</v>
      </c>
      <c r="T95" s="14">
        <v>1</v>
      </c>
      <c r="U95" s="14">
        <f t="shared" si="114"/>
        <v>1.0205485367020792</v>
      </c>
      <c r="V95" s="14">
        <f t="shared" si="114"/>
        <v>1.0476037197610464</v>
      </c>
      <c r="W95" s="14">
        <f t="shared" si="114"/>
        <v>1.0817992855914942</v>
      </c>
      <c r="X95" s="14">
        <f t="shared" si="114"/>
        <v>1.0845676349938569</v>
      </c>
    </row>
    <row r="96" spans="1:24" x14ac:dyDescent="0.15">
      <c r="A96" s="4">
        <v>94</v>
      </c>
      <c r="B96" s="6" t="s">
        <v>136</v>
      </c>
      <c r="C96" s="14">
        <f t="shared" ref="C96:S96" si="123">D96/EXP(LN(D207/C207))</f>
        <v>0.5766885328526492</v>
      </c>
      <c r="D96" s="14">
        <f t="shared" si="123"/>
        <v>0.61100262046327547</v>
      </c>
      <c r="E96" s="14">
        <f t="shared" si="123"/>
        <v>0.64111935787588081</v>
      </c>
      <c r="F96" s="14">
        <f t="shared" si="123"/>
        <v>0.65984810358589308</v>
      </c>
      <c r="G96" s="14">
        <f t="shared" si="123"/>
        <v>0.68195953614917681</v>
      </c>
      <c r="H96" s="14">
        <f t="shared" si="123"/>
        <v>0.71770445749475509</v>
      </c>
      <c r="I96" s="14">
        <f t="shared" si="123"/>
        <v>0.72286222526583221</v>
      </c>
      <c r="J96" s="14">
        <f t="shared" si="123"/>
        <v>0.72469428066623143</v>
      </c>
      <c r="K96" s="14">
        <f t="shared" si="123"/>
        <v>0.7345651451310431</v>
      </c>
      <c r="L96" s="14">
        <f t="shared" si="123"/>
        <v>0.74194451985930732</v>
      </c>
      <c r="M96" s="14">
        <f t="shared" si="123"/>
        <v>0.76419386177428006</v>
      </c>
      <c r="N96" s="14">
        <f t="shared" si="123"/>
        <v>0.80303225508580756</v>
      </c>
      <c r="O96" s="14">
        <f t="shared" si="123"/>
        <v>0.83582953823701578</v>
      </c>
      <c r="P96" s="14">
        <f t="shared" si="123"/>
        <v>0.84285140143701109</v>
      </c>
      <c r="Q96" s="14">
        <f t="shared" si="123"/>
        <v>0.82731401837919072</v>
      </c>
      <c r="R96" s="14">
        <f t="shared" si="123"/>
        <v>0.82328080617040655</v>
      </c>
      <c r="S96" s="14">
        <f t="shared" si="123"/>
        <v>0.87327740188575054</v>
      </c>
      <c r="T96" s="14">
        <v>1</v>
      </c>
      <c r="U96" s="14">
        <f t="shared" si="114"/>
        <v>1.1412098830121014</v>
      </c>
      <c r="V96" s="14">
        <f t="shared" si="114"/>
        <v>1.2924044299387667</v>
      </c>
      <c r="W96" s="14">
        <f t="shared" si="114"/>
        <v>1.4146572635192676</v>
      </c>
      <c r="X96" s="14">
        <f t="shared" si="114"/>
        <v>1.5704109421571137</v>
      </c>
    </row>
    <row r="97" spans="1:24" x14ac:dyDescent="0.15">
      <c r="A97" s="4">
        <v>95</v>
      </c>
      <c r="B97" s="6" t="s">
        <v>137</v>
      </c>
      <c r="C97" s="14"/>
      <c r="D97" s="14"/>
      <c r="E97" s="14"/>
      <c r="F97" s="14"/>
      <c r="G97" s="14"/>
      <c r="H97" s="14"/>
      <c r="I97" s="14">
        <f t="shared" ref="I97:S97" si="124">J97/EXP(LN(J208/I208))</f>
        <v>7.6409805741084302E-2</v>
      </c>
      <c r="J97" s="14">
        <f t="shared" si="124"/>
        <v>0.14914946612965257</v>
      </c>
      <c r="K97" s="14">
        <f t="shared" si="124"/>
        <v>0.21229531418869119</v>
      </c>
      <c r="L97" s="14">
        <f t="shared" si="124"/>
        <v>0.26528703205949605</v>
      </c>
      <c r="M97" s="14">
        <f t="shared" si="124"/>
        <v>0.32925872831436404</v>
      </c>
      <c r="N97" s="14">
        <f t="shared" si="124"/>
        <v>0.38883542287766854</v>
      </c>
      <c r="O97" s="14">
        <f t="shared" si="124"/>
        <v>0.46292275223068491</v>
      </c>
      <c r="P97" s="14">
        <f t="shared" si="124"/>
        <v>0.54040138213900912</v>
      </c>
      <c r="Q97" s="14">
        <f t="shared" si="124"/>
        <v>0.61175696639125676</v>
      </c>
      <c r="R97" s="14">
        <f t="shared" si="124"/>
        <v>0.69183555525735152</v>
      </c>
      <c r="S97" s="14">
        <f t="shared" si="124"/>
        <v>0.83258346779923353</v>
      </c>
      <c r="T97" s="14">
        <v>1</v>
      </c>
      <c r="U97" s="14">
        <f t="shared" si="114"/>
        <v>1.1646414508025793</v>
      </c>
      <c r="V97" s="14">
        <f t="shared" si="114"/>
        <v>1.354038464877743</v>
      </c>
      <c r="W97" s="14">
        <f t="shared" si="114"/>
        <v>1.5493524201570459</v>
      </c>
      <c r="X97" s="14">
        <f t="shared" si="114"/>
        <v>1.8108197167834257</v>
      </c>
    </row>
    <row r="98" spans="1:24" x14ac:dyDescent="0.15">
      <c r="A98" s="4">
        <v>96</v>
      </c>
      <c r="B98" s="6" t="s">
        <v>138</v>
      </c>
      <c r="C98" s="14">
        <f t="shared" ref="C98:H101" si="125">D98/EXP(LN(D209/C209))</f>
        <v>0.85414191623740776</v>
      </c>
      <c r="D98" s="14">
        <f t="shared" si="125"/>
        <v>0.87922464799594036</v>
      </c>
      <c r="E98" s="14">
        <f t="shared" si="125"/>
        <v>0.90288563315891635</v>
      </c>
      <c r="F98" s="14">
        <f t="shared" si="125"/>
        <v>0.93544554887840825</v>
      </c>
      <c r="G98" s="14">
        <f t="shared" si="125"/>
        <v>0.9465445287658627</v>
      </c>
      <c r="H98" s="14">
        <f t="shared" si="125"/>
        <v>0.95299998161357524</v>
      </c>
      <c r="I98" s="14">
        <f t="shared" ref="I98:S98" si="126">J98/EXP(LN(J209/I209))</f>
        <v>0.97481010957066183</v>
      </c>
      <c r="J98" s="14">
        <f t="shared" si="126"/>
        <v>1.0142026224185401</v>
      </c>
      <c r="K98" s="14">
        <f t="shared" si="126"/>
        <v>1.0262679278869171</v>
      </c>
      <c r="L98" s="14">
        <f t="shared" si="126"/>
        <v>1.0511816795980524</v>
      </c>
      <c r="M98" s="14">
        <f t="shared" si="126"/>
        <v>1.0827138235168987</v>
      </c>
      <c r="N98" s="14">
        <f t="shared" si="126"/>
        <v>1.1001099584114098</v>
      </c>
      <c r="O98" s="14">
        <f t="shared" si="126"/>
        <v>1.1131436068530995</v>
      </c>
      <c r="P98" s="14">
        <f t="shared" si="126"/>
        <v>1.0946908075467963</v>
      </c>
      <c r="Q98" s="14">
        <f t="shared" si="126"/>
        <v>1.0934412757403855</v>
      </c>
      <c r="R98" s="14">
        <f t="shared" si="126"/>
        <v>1.0623367336573044</v>
      </c>
      <c r="S98" s="14">
        <f t="shared" si="126"/>
        <v>1.0324171128376076</v>
      </c>
      <c r="T98" s="14">
        <v>1</v>
      </c>
      <c r="U98" s="14">
        <f t="shared" si="114"/>
        <v>0.96707807765482601</v>
      </c>
      <c r="V98" s="14">
        <f t="shared" si="114"/>
        <v>0.94180937184293989</v>
      </c>
      <c r="W98" s="14">
        <f t="shared" si="114"/>
        <v>0.91221935223876016</v>
      </c>
      <c r="X98" s="14">
        <f t="shared" si="114"/>
        <v>0.88470526487852963</v>
      </c>
    </row>
    <row r="99" spans="1:24" x14ac:dyDescent="0.15">
      <c r="A99" s="4">
        <v>97</v>
      </c>
      <c r="B99" s="6" t="s">
        <v>139</v>
      </c>
      <c r="C99" s="14">
        <f t="shared" si="125"/>
        <v>0.91971253173166445</v>
      </c>
      <c r="D99" s="14">
        <f t="shared" si="125"/>
        <v>0.92807641628424986</v>
      </c>
      <c r="E99" s="14">
        <f t="shared" si="125"/>
        <v>0.9943456034080369</v>
      </c>
      <c r="F99" s="14">
        <f t="shared" si="125"/>
        <v>1.014465799604199</v>
      </c>
      <c r="G99" s="14">
        <f t="shared" si="125"/>
        <v>0.97943695068169134</v>
      </c>
      <c r="H99" s="14">
        <f t="shared" si="125"/>
        <v>0.98618433289482854</v>
      </c>
      <c r="I99" s="14">
        <f t="shared" ref="I99:S99" si="127">J99/EXP(LN(J210/I210))</f>
        <v>1.0211452997572883</v>
      </c>
      <c r="J99" s="14">
        <f t="shared" si="127"/>
        <v>1.0393963203368899</v>
      </c>
      <c r="K99" s="14">
        <f t="shared" si="127"/>
        <v>1.0171978712668968</v>
      </c>
      <c r="L99" s="14">
        <f t="shared" si="127"/>
        <v>1.013513443755089</v>
      </c>
      <c r="M99" s="14">
        <f t="shared" si="127"/>
        <v>1.0355232512325283</v>
      </c>
      <c r="N99" s="14">
        <f t="shared" si="127"/>
        <v>1.0318886796698221</v>
      </c>
      <c r="O99" s="14">
        <f t="shared" si="127"/>
        <v>1.0220312197811958</v>
      </c>
      <c r="P99" s="14">
        <f t="shared" si="127"/>
        <v>1.0659285936022289</v>
      </c>
      <c r="Q99" s="14">
        <f t="shared" si="127"/>
        <v>1.089695498951998</v>
      </c>
      <c r="R99" s="14">
        <f t="shared" si="127"/>
        <v>1.0678613810175925</v>
      </c>
      <c r="S99" s="14">
        <f t="shared" si="127"/>
        <v>1.0487391380954836</v>
      </c>
      <c r="T99" s="14">
        <v>1</v>
      </c>
      <c r="U99" s="14">
        <f t="shared" si="114"/>
        <v>0.93827689711984485</v>
      </c>
      <c r="V99" s="14">
        <f t="shared" si="114"/>
        <v>0.94998274590361176</v>
      </c>
      <c r="W99" s="14">
        <f t="shared" si="114"/>
        <v>0.92235077449006408</v>
      </c>
      <c r="X99" s="14">
        <f t="shared" si="114"/>
        <v>0.92828756445532723</v>
      </c>
    </row>
    <row r="100" spans="1:24" x14ac:dyDescent="0.15">
      <c r="A100" s="4">
        <v>98</v>
      </c>
      <c r="B100" s="6" t="s">
        <v>140</v>
      </c>
      <c r="C100" s="14">
        <f t="shared" si="125"/>
        <v>1.4724910638333837</v>
      </c>
      <c r="D100" s="14">
        <f t="shared" si="125"/>
        <v>1.4280774376611083</v>
      </c>
      <c r="E100" s="14">
        <f t="shared" si="125"/>
        <v>1.3142555665053199</v>
      </c>
      <c r="F100" s="14">
        <f t="shared" si="125"/>
        <v>1.2801598887297965</v>
      </c>
      <c r="G100" s="14">
        <f t="shared" si="125"/>
        <v>1.2500361401503122</v>
      </c>
      <c r="H100" s="14">
        <f t="shared" si="125"/>
        <v>1.2469732355129592</v>
      </c>
      <c r="I100" s="14">
        <f t="shared" ref="I100:S100" si="128">J100/EXP(LN(J211/I211))</f>
        <v>1.264695854288405</v>
      </c>
      <c r="J100" s="14">
        <f t="shared" si="128"/>
        <v>1.2529903838854453</v>
      </c>
      <c r="K100" s="14">
        <f t="shared" si="128"/>
        <v>1.2232604077371572</v>
      </c>
      <c r="L100" s="14">
        <f t="shared" si="128"/>
        <v>1.2032098813124259</v>
      </c>
      <c r="M100" s="14">
        <f t="shared" si="128"/>
        <v>1.2322792438379757</v>
      </c>
      <c r="N100" s="14">
        <f t="shared" si="128"/>
        <v>1.2452963023115662</v>
      </c>
      <c r="O100" s="14">
        <f t="shared" si="128"/>
        <v>1.2453650254037669</v>
      </c>
      <c r="P100" s="14">
        <f t="shared" si="128"/>
        <v>1.20483604952237</v>
      </c>
      <c r="Q100" s="14">
        <f t="shared" si="128"/>
        <v>1.1875737936380966</v>
      </c>
      <c r="R100" s="14">
        <f t="shared" si="128"/>
        <v>1.103238865038858</v>
      </c>
      <c r="S100" s="14">
        <f t="shared" si="128"/>
        <v>1.0427538741827371</v>
      </c>
      <c r="T100" s="14">
        <v>1</v>
      </c>
      <c r="U100" s="14">
        <f t="shared" si="114"/>
        <v>0.98818491472113368</v>
      </c>
      <c r="V100" s="14">
        <f t="shared" si="114"/>
        <v>0.99680448557701629</v>
      </c>
      <c r="W100" s="14">
        <f t="shared" si="114"/>
        <v>1.0250565608530571</v>
      </c>
      <c r="X100" s="14">
        <f t="shared" si="114"/>
        <v>1.0562381292245</v>
      </c>
    </row>
    <row r="101" spans="1:24" x14ac:dyDescent="0.15">
      <c r="A101" s="4">
        <v>99</v>
      </c>
      <c r="B101" s="6" t="s">
        <v>143</v>
      </c>
      <c r="C101" s="14">
        <f t="shared" si="125"/>
        <v>0.50314466418251835</v>
      </c>
      <c r="D101" s="14">
        <f t="shared" si="125"/>
        <v>0.54505506761540445</v>
      </c>
      <c r="E101" s="14">
        <f t="shared" si="125"/>
        <v>0.61699542376526351</v>
      </c>
      <c r="F101" s="14">
        <f t="shared" si="125"/>
        <v>0.66871956076017469</v>
      </c>
      <c r="G101" s="14">
        <f t="shared" si="125"/>
        <v>0.71822494730679098</v>
      </c>
      <c r="H101" s="14">
        <f t="shared" si="125"/>
        <v>0.78688616622105756</v>
      </c>
      <c r="I101" s="14">
        <f t="shared" ref="I101:S101" si="129">J101/EXP(LN(J212/I212))</f>
        <v>0.82625454931518993</v>
      </c>
      <c r="J101" s="14">
        <f t="shared" si="129"/>
        <v>0.84707226641997901</v>
      </c>
      <c r="K101" s="14">
        <f t="shared" si="129"/>
        <v>0.83468899565207055</v>
      </c>
      <c r="L101" s="14">
        <f t="shared" si="129"/>
        <v>0.86468856511059111</v>
      </c>
      <c r="M101" s="14">
        <f t="shared" si="129"/>
        <v>0.91855291037277087</v>
      </c>
      <c r="N101" s="14">
        <f t="shared" si="129"/>
        <v>0.95655663830866566</v>
      </c>
      <c r="O101" s="14">
        <f t="shared" si="129"/>
        <v>0.96205280160758411</v>
      </c>
      <c r="P101" s="14">
        <f t="shared" si="129"/>
        <v>0.96183843049154394</v>
      </c>
      <c r="Q101" s="14">
        <f t="shared" si="129"/>
        <v>1.0053896579591599</v>
      </c>
      <c r="R101" s="14">
        <f t="shared" si="129"/>
        <v>1.0180624324316168</v>
      </c>
      <c r="S101" s="14">
        <f t="shared" si="129"/>
        <v>1.0139772895732662</v>
      </c>
      <c r="T101" s="14">
        <v>1</v>
      </c>
      <c r="U101" s="14">
        <f t="shared" si="114"/>
        <v>0.98340626185604252</v>
      </c>
      <c r="V101" s="14">
        <f t="shared" si="114"/>
        <v>0.98785485271769446</v>
      </c>
      <c r="W101" s="14">
        <f t="shared" si="114"/>
        <v>1.010158247722319</v>
      </c>
      <c r="X101" s="14">
        <f t="shared" si="114"/>
        <v>1.0154174035736985</v>
      </c>
    </row>
    <row r="102" spans="1:24" x14ac:dyDescent="0.15">
      <c r="A102" s="4">
        <v>100</v>
      </c>
      <c r="B102" s="6" t="s">
        <v>142</v>
      </c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</row>
    <row r="103" spans="1:24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24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</row>
    <row r="105" spans="1:24" x14ac:dyDescent="0.15">
      <c r="A105" s="4">
        <v>201</v>
      </c>
      <c r="B105" s="9" t="s">
        <v>10</v>
      </c>
      <c r="C105" s="14">
        <f t="shared" ref="C105:S105" si="130">D105/EXP(LN(D216/C216))</f>
        <v>0.82182861244211558</v>
      </c>
      <c r="D105" s="14">
        <f t="shared" si="130"/>
        <v>0.84617485898334832</v>
      </c>
      <c r="E105" s="14">
        <f t="shared" si="130"/>
        <v>0.87242700153183839</v>
      </c>
      <c r="F105" s="14">
        <f t="shared" si="130"/>
        <v>0.89628400459915947</v>
      </c>
      <c r="G105" s="14">
        <f t="shared" si="130"/>
        <v>0.91753433744387403</v>
      </c>
      <c r="H105" s="14">
        <f t="shared" si="130"/>
        <v>0.93618485279186459</v>
      </c>
      <c r="I105" s="14">
        <f t="shared" si="130"/>
        <v>0.95393507047115145</v>
      </c>
      <c r="J105" s="14">
        <f t="shared" si="130"/>
        <v>0.96906473744456634</v>
      </c>
      <c r="K105" s="14">
        <f t="shared" si="130"/>
        <v>0.9782736797346312</v>
      </c>
      <c r="L105" s="14">
        <f t="shared" si="130"/>
        <v>0.985233886372612</v>
      </c>
      <c r="M105" s="14">
        <f t="shared" si="130"/>
        <v>0.99120747588139091</v>
      </c>
      <c r="N105" s="14">
        <f t="shared" si="130"/>
        <v>1.0001533637852034</v>
      </c>
      <c r="O105" s="14">
        <f t="shared" si="130"/>
        <v>1.0078984733240453</v>
      </c>
      <c r="P105" s="14">
        <f t="shared" si="130"/>
        <v>1.0136758821701441</v>
      </c>
      <c r="Q105" s="14">
        <f t="shared" si="130"/>
        <v>1.0155683951207104</v>
      </c>
      <c r="R105" s="14">
        <f t="shared" si="130"/>
        <v>1.0101360606349852</v>
      </c>
      <c r="S105" s="14">
        <f t="shared" si="130"/>
        <v>1.0044629837459396</v>
      </c>
      <c r="T105" s="14">
        <v>1</v>
      </c>
      <c r="U105" s="14">
        <f t="shared" ref="U105:X110" si="131">T105*EXP(LN(U216/T216))</f>
        <v>0.99870590537973603</v>
      </c>
      <c r="V105" s="14">
        <f t="shared" si="131"/>
        <v>1.0004657355780722</v>
      </c>
      <c r="W105" s="14">
        <f t="shared" si="131"/>
        <v>1.0057343800287795</v>
      </c>
      <c r="X105" s="14">
        <f t="shared" si="131"/>
        <v>1.0117996269073559</v>
      </c>
    </row>
    <row r="106" spans="1:24" x14ac:dyDescent="0.15">
      <c r="A106" s="4">
        <v>202</v>
      </c>
      <c r="B106" s="9" t="s">
        <v>11</v>
      </c>
      <c r="C106" s="14">
        <f t="shared" ref="C106:S106" si="132">D106/EXP(LN(D217/C217))</f>
        <v>0.8594898838848708</v>
      </c>
      <c r="D106" s="14">
        <f t="shared" si="132"/>
        <v>0.87977959099781788</v>
      </c>
      <c r="E106" s="14">
        <f t="shared" si="132"/>
        <v>0.90094149679566249</v>
      </c>
      <c r="F106" s="14">
        <f t="shared" si="132"/>
        <v>0.92246035039296037</v>
      </c>
      <c r="G106" s="14">
        <f t="shared" si="132"/>
        <v>0.94121969298663766</v>
      </c>
      <c r="H106" s="14">
        <f t="shared" si="132"/>
        <v>0.95378959786409945</v>
      </c>
      <c r="I106" s="14">
        <f t="shared" si="132"/>
        <v>0.9696065992489159</v>
      </c>
      <c r="J106" s="14">
        <f t="shared" si="132"/>
        <v>0.98229997369162403</v>
      </c>
      <c r="K106" s="14">
        <f t="shared" si="132"/>
        <v>0.9874148679607373</v>
      </c>
      <c r="L106" s="14">
        <f t="shared" si="132"/>
        <v>0.99146219319087814</v>
      </c>
      <c r="M106" s="14">
        <f t="shared" si="132"/>
        <v>0.99576975623809039</v>
      </c>
      <c r="N106" s="14">
        <f t="shared" si="132"/>
        <v>1.005686005951332</v>
      </c>
      <c r="O106" s="14">
        <f t="shared" si="132"/>
        <v>1.0154699495317467</v>
      </c>
      <c r="P106" s="14">
        <f t="shared" si="132"/>
        <v>1.0236341957258921</v>
      </c>
      <c r="Q106" s="14">
        <f t="shared" si="132"/>
        <v>1.0271205613122834</v>
      </c>
      <c r="R106" s="14">
        <f t="shared" si="132"/>
        <v>1.0179270576375874</v>
      </c>
      <c r="S106" s="14">
        <f t="shared" si="132"/>
        <v>1.0077882715688695</v>
      </c>
      <c r="T106" s="14">
        <v>1</v>
      </c>
      <c r="U106" s="14">
        <f t="shared" si="131"/>
        <v>0.99672985632375655</v>
      </c>
      <c r="V106" s="14">
        <f t="shared" si="131"/>
        <v>0.99597436946988482</v>
      </c>
      <c r="W106" s="14">
        <f t="shared" si="131"/>
        <v>1.0002652344356755</v>
      </c>
      <c r="X106" s="14">
        <f t="shared" si="131"/>
        <v>1.0070583646808382</v>
      </c>
    </row>
    <row r="107" spans="1:24" x14ac:dyDescent="0.15">
      <c r="A107" s="4">
        <v>203</v>
      </c>
      <c r="B107" s="9" t="s">
        <v>12</v>
      </c>
      <c r="C107" s="14">
        <f t="shared" ref="C107:S107" si="133">D107/EXP(LN(D218/C218))</f>
        <v>0.90031599286644304</v>
      </c>
      <c r="D107" s="14">
        <f t="shared" si="133"/>
        <v>0.90567460075708806</v>
      </c>
      <c r="E107" s="14">
        <f t="shared" si="133"/>
        <v>0.91498661165205786</v>
      </c>
      <c r="F107" s="14">
        <f t="shared" si="133"/>
        <v>0.92982256013126463</v>
      </c>
      <c r="G107" s="14">
        <f t="shared" si="133"/>
        <v>0.94821142259529889</v>
      </c>
      <c r="H107" s="14">
        <f t="shared" si="133"/>
        <v>0.94994299194784437</v>
      </c>
      <c r="I107" s="14">
        <f t="shared" si="133"/>
        <v>0.95916860274147986</v>
      </c>
      <c r="J107" s="14">
        <f t="shared" si="133"/>
        <v>0.97032292967035116</v>
      </c>
      <c r="K107" s="14">
        <f t="shared" si="133"/>
        <v>0.96740118705872336</v>
      </c>
      <c r="L107" s="14">
        <f t="shared" si="133"/>
        <v>0.96716016982210296</v>
      </c>
      <c r="M107" s="14">
        <f t="shared" si="133"/>
        <v>0.97120875972746568</v>
      </c>
      <c r="N107" s="14">
        <f t="shared" si="133"/>
        <v>0.9893305586068849</v>
      </c>
      <c r="O107" s="14">
        <f t="shared" si="133"/>
        <v>1.007828604667097</v>
      </c>
      <c r="P107" s="14">
        <f t="shared" si="133"/>
        <v>1.0308945713074891</v>
      </c>
      <c r="Q107" s="14">
        <f t="shared" si="133"/>
        <v>1.0445527240590142</v>
      </c>
      <c r="R107" s="14">
        <f t="shared" si="133"/>
        <v>1.0281231003419</v>
      </c>
      <c r="S107" s="14">
        <f t="shared" si="133"/>
        <v>1.0088214132772237</v>
      </c>
      <c r="T107" s="14">
        <v>1</v>
      </c>
      <c r="U107" s="14">
        <f t="shared" si="131"/>
        <v>0.99534543352180427</v>
      </c>
      <c r="V107" s="14">
        <f t="shared" si="131"/>
        <v>0.98922293203515577</v>
      </c>
      <c r="W107" s="14">
        <f t="shared" si="131"/>
        <v>0.99135172429380458</v>
      </c>
      <c r="X107" s="14">
        <f t="shared" si="131"/>
        <v>1.0009927683914488</v>
      </c>
    </row>
    <row r="108" spans="1:24" x14ac:dyDescent="0.15">
      <c r="A108" s="4">
        <v>204</v>
      </c>
      <c r="B108" s="9" t="s">
        <v>13</v>
      </c>
      <c r="C108" s="14">
        <f t="shared" ref="C108:S108" si="134">D108/EXP(LN(D219/C219))</f>
        <v>0.80393660645964959</v>
      </c>
      <c r="D108" s="14">
        <f t="shared" si="134"/>
        <v>0.83261128060914891</v>
      </c>
      <c r="E108" s="14">
        <f t="shared" si="134"/>
        <v>0.86272510047760997</v>
      </c>
      <c r="F108" s="14">
        <f t="shared" si="134"/>
        <v>0.88863854576259815</v>
      </c>
      <c r="G108" s="14">
        <f t="shared" si="134"/>
        <v>0.91054118022437547</v>
      </c>
      <c r="H108" s="14">
        <f t="shared" si="134"/>
        <v>0.93304854340358367</v>
      </c>
      <c r="I108" s="14">
        <f t="shared" si="134"/>
        <v>0.95274203293844395</v>
      </c>
      <c r="J108" s="14">
        <f t="shared" si="134"/>
        <v>0.96877791958022785</v>
      </c>
      <c r="K108" s="14">
        <f t="shared" si="134"/>
        <v>0.98075217631522815</v>
      </c>
      <c r="L108" s="14">
        <f t="shared" si="134"/>
        <v>0.98935397603414565</v>
      </c>
      <c r="M108" s="14">
        <f t="shared" si="134"/>
        <v>0.99576638901026859</v>
      </c>
      <c r="N108" s="14">
        <f t="shared" si="134"/>
        <v>1.0026205335894534</v>
      </c>
      <c r="O108" s="14">
        <f t="shared" si="134"/>
        <v>1.0079144006033276</v>
      </c>
      <c r="P108" s="14">
        <f t="shared" si="134"/>
        <v>1.0097507048054519</v>
      </c>
      <c r="Q108" s="14">
        <f t="shared" si="134"/>
        <v>1.0089611190980146</v>
      </c>
      <c r="R108" s="14">
        <f t="shared" si="134"/>
        <v>1.0060357298518317</v>
      </c>
      <c r="S108" s="14">
        <f t="shared" si="134"/>
        <v>1.0034694348871767</v>
      </c>
      <c r="T108" s="14">
        <v>1</v>
      </c>
      <c r="U108" s="14">
        <f t="shared" si="131"/>
        <v>0.99947195951813317</v>
      </c>
      <c r="V108" s="14">
        <f t="shared" si="131"/>
        <v>1.0030286483312059</v>
      </c>
      <c r="W108" s="14">
        <f t="shared" si="131"/>
        <v>1.0090130543973561</v>
      </c>
      <c r="X108" s="14">
        <f t="shared" si="131"/>
        <v>1.0142631615058217</v>
      </c>
    </row>
    <row r="109" spans="1:24" x14ac:dyDescent="0.15">
      <c r="A109" s="4">
        <v>205</v>
      </c>
      <c r="B109" s="9" t="s">
        <v>14</v>
      </c>
      <c r="C109" s="14">
        <f t="shared" ref="C109:S109" si="135">D109/EXP(LN(D220/C220))</f>
        <v>0.84344828495440916</v>
      </c>
      <c r="D109" s="14">
        <f t="shared" si="135"/>
        <v>0.86960479425081194</v>
      </c>
      <c r="E109" s="14">
        <f t="shared" si="135"/>
        <v>0.8954228200204577</v>
      </c>
      <c r="F109" s="14">
        <f t="shared" si="135"/>
        <v>0.91956755412091973</v>
      </c>
      <c r="G109" s="14">
        <f t="shared" si="135"/>
        <v>0.93847246762007142</v>
      </c>
      <c r="H109" s="14">
        <f t="shared" si="135"/>
        <v>0.95530102549929141</v>
      </c>
      <c r="I109" s="14">
        <f t="shared" si="135"/>
        <v>0.97370794904165414</v>
      </c>
      <c r="J109" s="14">
        <f t="shared" si="135"/>
        <v>0.98700605373095618</v>
      </c>
      <c r="K109" s="14">
        <f t="shared" si="135"/>
        <v>0.99527874355802459</v>
      </c>
      <c r="L109" s="14">
        <f t="shared" si="135"/>
        <v>1.0010110657581017</v>
      </c>
      <c r="M109" s="14">
        <f t="shared" si="135"/>
        <v>1.0054203858274484</v>
      </c>
      <c r="N109" s="14">
        <f t="shared" si="135"/>
        <v>1.0121124701227364</v>
      </c>
      <c r="O109" s="14">
        <f t="shared" si="135"/>
        <v>1.0184724249737094</v>
      </c>
      <c r="P109" s="14">
        <f t="shared" si="135"/>
        <v>1.0207814126400225</v>
      </c>
      <c r="Q109" s="14">
        <f t="shared" si="135"/>
        <v>1.0202710287398846</v>
      </c>
      <c r="R109" s="14">
        <f t="shared" si="135"/>
        <v>1.0139207775432915</v>
      </c>
      <c r="S109" s="14">
        <f t="shared" si="135"/>
        <v>1.0073823243616247</v>
      </c>
      <c r="T109" s="14">
        <v>1</v>
      </c>
      <c r="U109" s="14">
        <f t="shared" si="131"/>
        <v>0.99727383065521058</v>
      </c>
      <c r="V109" s="14">
        <f t="shared" si="131"/>
        <v>0.99862717803366252</v>
      </c>
      <c r="W109" s="14">
        <f t="shared" si="131"/>
        <v>1.0037675754210253</v>
      </c>
      <c r="X109" s="14">
        <f t="shared" si="131"/>
        <v>1.0094416891115947</v>
      </c>
    </row>
    <row r="110" spans="1:24" x14ac:dyDescent="0.15">
      <c r="A110" s="4">
        <v>206</v>
      </c>
      <c r="B110" s="9" t="s">
        <v>16</v>
      </c>
      <c r="C110" s="14">
        <f t="shared" ref="C110:S110" si="136">D110/EXP(LN(D221/C221))</f>
        <v>0.84575820758518838</v>
      </c>
      <c r="D110" s="14">
        <f t="shared" si="136"/>
        <v>0.87028386594061724</v>
      </c>
      <c r="E110" s="14">
        <f t="shared" si="136"/>
        <v>0.89769369496463935</v>
      </c>
      <c r="F110" s="14">
        <f t="shared" si="136"/>
        <v>0.92091762139531785</v>
      </c>
      <c r="G110" s="14">
        <f t="shared" si="136"/>
        <v>0.93975563534573159</v>
      </c>
      <c r="H110" s="14">
        <f t="shared" si="136"/>
        <v>0.956410699473768</v>
      </c>
      <c r="I110" s="14">
        <f t="shared" si="136"/>
        <v>0.97214860848315254</v>
      </c>
      <c r="J110" s="14">
        <f t="shared" si="136"/>
        <v>0.9851208348783983</v>
      </c>
      <c r="K110" s="14">
        <f t="shared" si="136"/>
        <v>0.99295381170439845</v>
      </c>
      <c r="L110" s="14">
        <f t="shared" si="136"/>
        <v>0.99875198628698614</v>
      </c>
      <c r="M110" s="14">
        <f t="shared" si="136"/>
        <v>1.0039240693962173</v>
      </c>
      <c r="N110" s="14">
        <f t="shared" si="136"/>
        <v>1.0112902711670608</v>
      </c>
      <c r="O110" s="14">
        <f t="shared" si="136"/>
        <v>1.0177338349258922</v>
      </c>
      <c r="P110" s="14">
        <f t="shared" si="136"/>
        <v>1.0214271842863087</v>
      </c>
      <c r="Q110" s="14">
        <f t="shared" si="136"/>
        <v>1.0213599474506529</v>
      </c>
      <c r="R110" s="14">
        <f t="shared" si="136"/>
        <v>1.0139828051825059</v>
      </c>
      <c r="S110" s="14">
        <f t="shared" si="136"/>
        <v>1.0062426609077322</v>
      </c>
      <c r="T110" s="14">
        <v>1</v>
      </c>
      <c r="U110" s="14">
        <f t="shared" si="131"/>
        <v>0.99659849608793294</v>
      </c>
      <c r="V110" s="14">
        <f t="shared" si="131"/>
        <v>0.99652322802731508</v>
      </c>
      <c r="W110" s="14">
        <f t="shared" si="131"/>
        <v>0.99895890375652074</v>
      </c>
      <c r="X110" s="14">
        <f t="shared" si="131"/>
        <v>1.0020459479453487</v>
      </c>
    </row>
    <row r="111" spans="1:24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C112" s="1" t="s">
        <v>264</v>
      </c>
    </row>
    <row r="113" spans="1:24" x14ac:dyDescent="0.15">
      <c r="A113" s="39" t="s">
        <v>40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</row>
    <row r="114" spans="1:24" x14ac:dyDescent="0.15">
      <c r="A114" s="4">
        <v>1</v>
      </c>
      <c r="B114" s="3" t="s">
        <v>46</v>
      </c>
      <c r="C114" s="35">
        <v>22178977.101293609</v>
      </c>
      <c r="D114" s="35">
        <v>21767130.023380753</v>
      </c>
      <c r="E114" s="35">
        <v>21291232.632658638</v>
      </c>
      <c r="F114" s="35">
        <v>20948078.443109691</v>
      </c>
      <c r="G114" s="35">
        <v>20588709.307114739</v>
      </c>
      <c r="H114" s="35">
        <v>20092840.796212021</v>
      </c>
      <c r="I114" s="35">
        <v>19454618.764857978</v>
      </c>
      <c r="J114" s="35">
        <v>18734909.101231631</v>
      </c>
      <c r="K114" s="35">
        <v>18006563.061466169</v>
      </c>
      <c r="L114" s="35">
        <v>17290210.266584821</v>
      </c>
      <c r="M114" s="35">
        <v>16584218.854013285</v>
      </c>
      <c r="N114" s="35">
        <v>16066245.549256887</v>
      </c>
      <c r="O114" s="35">
        <v>15340173.678218672</v>
      </c>
      <c r="P114" s="35">
        <v>14488894.197593575</v>
      </c>
      <c r="Q114" s="35">
        <v>13700160.841544449</v>
      </c>
      <c r="R114" s="35">
        <v>12974269.374399617</v>
      </c>
      <c r="S114" s="35">
        <v>12340920.934456363</v>
      </c>
      <c r="T114" s="35">
        <v>11763947.598274339</v>
      </c>
      <c r="U114" s="35">
        <v>11094364.024597418</v>
      </c>
      <c r="V114" s="35">
        <v>10444009.922543624</v>
      </c>
      <c r="W114" s="35">
        <v>9852686.0916934106</v>
      </c>
      <c r="X114" s="35">
        <v>9549773.2862862665</v>
      </c>
    </row>
    <row r="115" spans="1:24" x14ac:dyDescent="0.15">
      <c r="A115" s="4">
        <v>2</v>
      </c>
      <c r="B115" s="3" t="s">
        <v>47</v>
      </c>
      <c r="C115" s="35">
        <v>2209777.1423901338</v>
      </c>
      <c r="D115" s="35">
        <v>2099399.5352658182</v>
      </c>
      <c r="E115" s="35">
        <v>1933621.7684234679</v>
      </c>
      <c r="F115" s="35">
        <v>1764762.4837038519</v>
      </c>
      <c r="G115" s="35">
        <v>2010020.5601527411</v>
      </c>
      <c r="H115" s="35">
        <v>2255994.3023878187</v>
      </c>
      <c r="I115" s="35">
        <v>2080407.0163074601</v>
      </c>
      <c r="J115" s="35">
        <v>1887686.0657301187</v>
      </c>
      <c r="K115" s="35">
        <v>1697972.9165198721</v>
      </c>
      <c r="L115" s="35">
        <v>1719176.9866650323</v>
      </c>
      <c r="M115" s="35">
        <v>1684702.5284345124</v>
      </c>
      <c r="N115" s="35">
        <v>1556286.3974861307</v>
      </c>
      <c r="O115" s="35">
        <v>1382255.2790493113</v>
      </c>
      <c r="P115" s="35">
        <v>1425497.4260731007</v>
      </c>
      <c r="Q115" s="35">
        <v>1475126.2540769747</v>
      </c>
      <c r="R115" s="35">
        <v>1433980.2899479449</v>
      </c>
      <c r="S115" s="35">
        <v>1338108.7744531918</v>
      </c>
      <c r="T115" s="35">
        <v>1231773.783671791</v>
      </c>
      <c r="U115" s="35">
        <v>1477640.2356529154</v>
      </c>
      <c r="V115" s="35">
        <v>1924820.664945303</v>
      </c>
      <c r="W115" s="35">
        <v>2218637.775897278</v>
      </c>
      <c r="X115" s="35">
        <v>2337091.900600615</v>
      </c>
    </row>
    <row r="116" spans="1:24" x14ac:dyDescent="0.15">
      <c r="A116" s="4">
        <v>3</v>
      </c>
      <c r="B116" s="3" t="s">
        <v>0</v>
      </c>
      <c r="C116" s="35">
        <v>599236.57962724008</v>
      </c>
      <c r="D116" s="35">
        <v>586052.41615650698</v>
      </c>
      <c r="E116" s="35">
        <v>561230.91238081641</v>
      </c>
      <c r="F116" s="35">
        <v>556115.5800085814</v>
      </c>
      <c r="G116" s="35">
        <v>523227.4053726088</v>
      </c>
      <c r="H116" s="35">
        <v>510472.01199911995</v>
      </c>
      <c r="I116" s="35">
        <v>482078.41318159655</v>
      </c>
      <c r="J116" s="35">
        <v>500388.1469666168</v>
      </c>
      <c r="K116" s="35">
        <v>519704.23308576265</v>
      </c>
      <c r="L116" s="35">
        <v>511666.53347417404</v>
      </c>
      <c r="M116" s="35">
        <v>525618.85117978323</v>
      </c>
      <c r="N116" s="35">
        <v>519556.370004375</v>
      </c>
      <c r="O116" s="35">
        <v>499033.52444075153</v>
      </c>
      <c r="P116" s="35">
        <v>485715.23528550484</v>
      </c>
      <c r="Q116" s="35">
        <v>470479.64315860299</v>
      </c>
      <c r="R116" s="35">
        <v>452791.08039748447</v>
      </c>
      <c r="S116" s="35">
        <v>446033.98441752937</v>
      </c>
      <c r="T116" s="35">
        <v>423423.74732429528</v>
      </c>
      <c r="U116" s="35">
        <v>406625.90145012434</v>
      </c>
      <c r="V116" s="35">
        <v>392538.01793410553</v>
      </c>
      <c r="W116" s="35">
        <v>375824.98952386319</v>
      </c>
      <c r="X116" s="35">
        <v>370342.23310550652</v>
      </c>
    </row>
    <row r="117" spans="1:24" x14ac:dyDescent="0.15">
      <c r="A117" s="4">
        <v>4</v>
      </c>
      <c r="B117" s="6" t="s">
        <v>1</v>
      </c>
      <c r="C117" s="35">
        <v>3105337.2357639777</v>
      </c>
      <c r="D117" s="35">
        <v>3275360.0628018044</v>
      </c>
      <c r="E117" s="35">
        <v>3285547.5589650823</v>
      </c>
      <c r="F117" s="35">
        <v>3284796.2829514658</v>
      </c>
      <c r="G117" s="35">
        <v>3129956.9775364855</v>
      </c>
      <c r="H117" s="35">
        <v>2885404.1091848919</v>
      </c>
      <c r="I117" s="35">
        <v>2857272.388637871</v>
      </c>
      <c r="J117" s="35">
        <v>2861623.5362771433</v>
      </c>
      <c r="K117" s="35">
        <v>2763815.5843275115</v>
      </c>
      <c r="L117" s="35">
        <v>2564353.2574794814</v>
      </c>
      <c r="M117" s="35">
        <v>2502523.8850453892</v>
      </c>
      <c r="N117" s="35">
        <v>2412676.0916925394</v>
      </c>
      <c r="O117" s="35">
        <v>2299019.9981359253</v>
      </c>
      <c r="P117" s="35">
        <v>2142849.1992569366</v>
      </c>
      <c r="Q117" s="35">
        <v>2037976.5233531271</v>
      </c>
      <c r="R117" s="35">
        <v>1934128.7924319974</v>
      </c>
      <c r="S117" s="35">
        <v>1896341.3336899134</v>
      </c>
      <c r="T117" s="35">
        <v>1806472.0230426898</v>
      </c>
      <c r="U117" s="35">
        <v>1738208.008430389</v>
      </c>
      <c r="V117" s="35">
        <v>1678099.4382939625</v>
      </c>
      <c r="W117" s="35">
        <v>1603071.7352723449</v>
      </c>
      <c r="X117" s="35">
        <v>1585108.9364021656</v>
      </c>
    </row>
    <row r="118" spans="1:24" x14ac:dyDescent="0.15">
      <c r="A118" s="4">
        <v>5</v>
      </c>
      <c r="B118" s="6" t="s">
        <v>2</v>
      </c>
      <c r="C118" s="35">
        <v>3328250.0000000005</v>
      </c>
      <c r="D118" s="35">
        <v>3303142.8409844758</v>
      </c>
      <c r="E118" s="35">
        <v>3213407.9269400174</v>
      </c>
      <c r="F118" s="35">
        <v>3131333.2844688753</v>
      </c>
      <c r="G118" s="35">
        <v>3061833.339189176</v>
      </c>
      <c r="H118" s="35">
        <v>2964079.8448486044</v>
      </c>
      <c r="I118" s="35">
        <v>2908247.8842162597</v>
      </c>
      <c r="J118" s="35">
        <v>2834161.3305328642</v>
      </c>
      <c r="K118" s="35">
        <v>2800589.8200585661</v>
      </c>
      <c r="L118" s="35">
        <v>2710299.0906450176</v>
      </c>
      <c r="M118" s="35">
        <v>2624528.3451555781</v>
      </c>
      <c r="N118" s="35">
        <v>2552590.6729919743</v>
      </c>
      <c r="O118" s="35">
        <v>2486079.2792743985</v>
      </c>
      <c r="P118" s="35">
        <v>2463111.6300076027</v>
      </c>
      <c r="Q118" s="35">
        <v>2455081.3517111088</v>
      </c>
      <c r="R118" s="35">
        <v>2419183.8886212385</v>
      </c>
      <c r="S118" s="35">
        <v>2364933.7783704661</v>
      </c>
      <c r="T118" s="35">
        <v>2326536.4424408441</v>
      </c>
      <c r="U118" s="35">
        <v>2289590.0286921794</v>
      </c>
      <c r="V118" s="35">
        <v>2330380.3505344517</v>
      </c>
      <c r="W118" s="35">
        <v>2389273.7032141774</v>
      </c>
      <c r="X118" s="35">
        <v>2445023.7582071102</v>
      </c>
    </row>
    <row r="119" spans="1:24" x14ac:dyDescent="0.15">
      <c r="A119" s="4">
        <v>6</v>
      </c>
      <c r="B119" s="6" t="s">
        <v>48</v>
      </c>
      <c r="C119" s="35">
        <v>1900983.4080412721</v>
      </c>
      <c r="D119" s="35">
        <v>1959600.4872328888</v>
      </c>
      <c r="E119" s="35">
        <v>1995906.9529734992</v>
      </c>
      <c r="F119" s="35">
        <v>2025952.1319427402</v>
      </c>
      <c r="G119" s="35">
        <v>2082087.5122614407</v>
      </c>
      <c r="H119" s="35">
        <v>2148114.1275260132</v>
      </c>
      <c r="I119" s="35">
        <v>2219812.4277040442</v>
      </c>
      <c r="J119" s="35">
        <v>2315944.8994806963</v>
      </c>
      <c r="K119" s="35">
        <v>2383247.8154464979</v>
      </c>
      <c r="L119" s="35">
        <v>2412069.7842754461</v>
      </c>
      <c r="M119" s="35">
        <v>2440143.777042429</v>
      </c>
      <c r="N119" s="35">
        <v>2470847.8348602471</v>
      </c>
      <c r="O119" s="35">
        <v>2574073.2131382134</v>
      </c>
      <c r="P119" s="35">
        <v>2635656.8150278386</v>
      </c>
      <c r="Q119" s="35">
        <v>2597390.244465101</v>
      </c>
      <c r="R119" s="35">
        <v>2566263.7384993015</v>
      </c>
      <c r="S119" s="35">
        <v>2548352.1559542976</v>
      </c>
      <c r="T119" s="35">
        <v>2573534.6677244287</v>
      </c>
      <c r="U119" s="35">
        <v>2593212.1722616837</v>
      </c>
      <c r="V119" s="35">
        <v>2622152.6528944848</v>
      </c>
      <c r="W119" s="35">
        <v>2652001.0898890574</v>
      </c>
      <c r="X119" s="35">
        <v>2722451.3324815161</v>
      </c>
    </row>
    <row r="120" spans="1:24" x14ac:dyDescent="0.15">
      <c r="A120" s="4">
        <v>7</v>
      </c>
      <c r="B120" s="6" t="s">
        <v>49</v>
      </c>
      <c r="C120" s="35">
        <v>731634.19118513144</v>
      </c>
      <c r="D120" s="35">
        <v>785076.17946800473</v>
      </c>
      <c r="E120" s="35">
        <v>816127.88956705155</v>
      </c>
      <c r="F120" s="35">
        <v>853826.43597622216</v>
      </c>
      <c r="G120" s="35">
        <v>865832.51344951708</v>
      </c>
      <c r="H120" s="35">
        <v>869372.44559175323</v>
      </c>
      <c r="I120" s="35">
        <v>872286.97367614007</v>
      </c>
      <c r="J120" s="35">
        <v>869173.06023648672</v>
      </c>
      <c r="K120" s="35">
        <v>859897.45283623773</v>
      </c>
      <c r="L120" s="35">
        <v>850623.30844469217</v>
      </c>
      <c r="M120" s="35">
        <v>858020.40139858343</v>
      </c>
      <c r="N120" s="35">
        <v>886654.67572796613</v>
      </c>
      <c r="O120" s="35">
        <v>899267.88848082663</v>
      </c>
      <c r="P120" s="35">
        <v>921994.75905812427</v>
      </c>
      <c r="Q120" s="35">
        <v>913112.05882579682</v>
      </c>
      <c r="R120" s="35">
        <v>901299.22211616102</v>
      </c>
      <c r="S120" s="35">
        <v>894787.36373276159</v>
      </c>
      <c r="T120" s="35">
        <v>905937.45186225115</v>
      </c>
      <c r="U120" s="35">
        <v>925917.9260763803</v>
      </c>
      <c r="V120" s="35">
        <v>943009.50588716718</v>
      </c>
      <c r="W120" s="35">
        <v>958910.51033254538</v>
      </c>
      <c r="X120" s="35">
        <v>968609.58126039058</v>
      </c>
    </row>
    <row r="121" spans="1:24" x14ac:dyDescent="0.15">
      <c r="A121" s="4">
        <v>8</v>
      </c>
      <c r="B121" s="6" t="s">
        <v>50</v>
      </c>
      <c r="C121" s="35">
        <v>77372.750320504565</v>
      </c>
      <c r="D121" s="35">
        <v>97831.135687726215</v>
      </c>
      <c r="E121" s="35">
        <v>121571.93442799668</v>
      </c>
      <c r="F121" s="35">
        <v>137761.91070110939</v>
      </c>
      <c r="G121" s="35">
        <v>149622.04553771889</v>
      </c>
      <c r="H121" s="35">
        <v>158402.96778719471</v>
      </c>
      <c r="I121" s="35">
        <v>171912.00261836723</v>
      </c>
      <c r="J121" s="35">
        <v>179920.79210478152</v>
      </c>
      <c r="K121" s="35">
        <v>195871.06861261476</v>
      </c>
      <c r="L121" s="35">
        <v>204526.60484920364</v>
      </c>
      <c r="M121" s="35">
        <v>207066.5126581415</v>
      </c>
      <c r="N121" s="35">
        <v>215802.65287794088</v>
      </c>
      <c r="O121" s="35">
        <v>230264.6403537429</v>
      </c>
      <c r="P121" s="35">
        <v>231476.57731077372</v>
      </c>
      <c r="Q121" s="35">
        <v>231469.87343828302</v>
      </c>
      <c r="R121" s="35">
        <v>226587.68170580085</v>
      </c>
      <c r="S121" s="35">
        <v>227529.48988710085</v>
      </c>
      <c r="T121" s="35">
        <v>237278.50759700837</v>
      </c>
      <c r="U121" s="35">
        <v>243978.525216607</v>
      </c>
      <c r="V121" s="35">
        <v>241730.68508455122</v>
      </c>
      <c r="W121" s="35">
        <v>238462.26789748555</v>
      </c>
      <c r="X121" s="35">
        <v>235051.6326256126</v>
      </c>
    </row>
    <row r="122" spans="1:24" x14ac:dyDescent="0.15">
      <c r="A122" s="4">
        <v>9</v>
      </c>
      <c r="B122" s="6" t="s">
        <v>51</v>
      </c>
      <c r="C122" s="35">
        <v>10099692.024817606</v>
      </c>
      <c r="D122" s="35">
        <v>9803876.3228302635</v>
      </c>
      <c r="E122" s="35">
        <v>9583877.7704353165</v>
      </c>
      <c r="F122" s="35">
        <v>9406149.9939015191</v>
      </c>
      <c r="G122" s="35">
        <v>9282133.0495885778</v>
      </c>
      <c r="H122" s="35">
        <v>9141242.9519659746</v>
      </c>
      <c r="I122" s="35">
        <v>9078545.8356098179</v>
      </c>
      <c r="J122" s="35">
        <v>9033303.8055805042</v>
      </c>
      <c r="K122" s="35">
        <v>9062060.9123323373</v>
      </c>
      <c r="L122" s="35">
        <v>9050961.4236243758</v>
      </c>
      <c r="M122" s="35">
        <v>9088983.526796462</v>
      </c>
      <c r="N122" s="35">
        <v>9113656.0004797578</v>
      </c>
      <c r="O122" s="35">
        <v>9283428.3653998673</v>
      </c>
      <c r="P122" s="35">
        <v>9413794.3518159799</v>
      </c>
      <c r="Q122" s="35">
        <v>9278967.3810795713</v>
      </c>
      <c r="R122" s="35">
        <v>9167231.3401808552</v>
      </c>
      <c r="S122" s="35">
        <v>9058636.1287018582</v>
      </c>
      <c r="T122" s="35">
        <v>9110267.4228684437</v>
      </c>
      <c r="U122" s="35">
        <v>9114737.605548257</v>
      </c>
      <c r="V122" s="35">
        <v>9054695.4380615931</v>
      </c>
      <c r="W122" s="35">
        <v>9058466.7561440207</v>
      </c>
      <c r="X122" s="35">
        <v>9024287.6323076729</v>
      </c>
    </row>
    <row r="123" spans="1:24" x14ac:dyDescent="0.15">
      <c r="A123" s="4">
        <v>10</v>
      </c>
      <c r="B123" s="6" t="s">
        <v>52</v>
      </c>
      <c r="C123" s="35">
        <v>1372112.6325370064</v>
      </c>
      <c r="D123" s="35">
        <v>1834786.3194218013</v>
      </c>
      <c r="E123" s="35">
        <v>2194451.6424669134</v>
      </c>
      <c r="F123" s="35">
        <v>2733737.6561364336</v>
      </c>
      <c r="G123" s="35">
        <v>3262202.1530548828</v>
      </c>
      <c r="H123" s="35">
        <v>3564278.2537953989</v>
      </c>
      <c r="I123" s="35">
        <v>3819504.7100611036</v>
      </c>
      <c r="J123" s="35">
        <v>3958076.0032398836</v>
      </c>
      <c r="K123" s="35">
        <v>4103354.0035036285</v>
      </c>
      <c r="L123" s="35">
        <v>4159926.2353858328</v>
      </c>
      <c r="M123" s="35">
        <v>4143221.2656894345</v>
      </c>
      <c r="N123" s="35">
        <v>4258852.0241345745</v>
      </c>
      <c r="O123" s="35">
        <v>4311429.4609489404</v>
      </c>
      <c r="P123" s="35">
        <v>4398858.8490117164</v>
      </c>
      <c r="Q123" s="35">
        <v>4355023.9373332569</v>
      </c>
      <c r="R123" s="35">
        <v>4280529.0277330726</v>
      </c>
      <c r="S123" s="35">
        <v>4219691.8678216478</v>
      </c>
      <c r="T123" s="35">
        <v>4292121.1371034561</v>
      </c>
      <c r="U123" s="35">
        <v>4349597.6416551145</v>
      </c>
      <c r="V123" s="35">
        <v>4284258.016808005</v>
      </c>
      <c r="W123" s="35">
        <v>4300324.456461559</v>
      </c>
      <c r="X123" s="35">
        <v>4291793.2925189296</v>
      </c>
    </row>
    <row r="124" spans="1:24" x14ac:dyDescent="0.15">
      <c r="A124" s="4">
        <v>11</v>
      </c>
      <c r="B124" s="6" t="s">
        <v>53</v>
      </c>
      <c r="C124" s="35">
        <v>312060.98407839902</v>
      </c>
      <c r="D124" s="35">
        <v>321681.27293768164</v>
      </c>
      <c r="E124" s="35">
        <v>334613.89715655555</v>
      </c>
      <c r="F124" s="35">
        <v>339845.6273399418</v>
      </c>
      <c r="G124" s="35">
        <v>367906.66615322593</v>
      </c>
      <c r="H124" s="35">
        <v>375184.49905439839</v>
      </c>
      <c r="I124" s="35">
        <v>383980.85924296652</v>
      </c>
      <c r="J124" s="35">
        <v>384587.62858256564</v>
      </c>
      <c r="K124" s="35">
        <v>367069.15046536521</v>
      </c>
      <c r="L124" s="35">
        <v>356500.23681632179</v>
      </c>
      <c r="M124" s="35">
        <v>366922.99462763302</v>
      </c>
      <c r="N124" s="35">
        <v>431114.04987529165</v>
      </c>
      <c r="O124" s="35">
        <v>423123.30920804717</v>
      </c>
      <c r="P124" s="35">
        <v>389596.69961775834</v>
      </c>
      <c r="Q124" s="35">
        <v>366566.24454499391</v>
      </c>
      <c r="R124" s="35">
        <v>363884.8323536606</v>
      </c>
      <c r="S124" s="35">
        <v>352721.30581984366</v>
      </c>
      <c r="T124" s="35">
        <v>350559.47577688709</v>
      </c>
      <c r="U124" s="35">
        <v>356301.24346224277</v>
      </c>
      <c r="V124" s="35">
        <v>342450.12660312199</v>
      </c>
      <c r="W124" s="35">
        <v>351183.88948149362</v>
      </c>
      <c r="X124" s="35">
        <v>363152.77348966821</v>
      </c>
    </row>
    <row r="125" spans="1:24" x14ac:dyDescent="0.15">
      <c r="A125" s="4">
        <v>12</v>
      </c>
      <c r="B125" s="6" t="s">
        <v>54</v>
      </c>
      <c r="C125" s="35">
        <v>1533344.0090200808</v>
      </c>
      <c r="D125" s="35">
        <v>1499376.1912815087</v>
      </c>
      <c r="E125" s="35">
        <v>1563902.967354486</v>
      </c>
      <c r="F125" s="35">
        <v>1520950.3425245469</v>
      </c>
      <c r="G125" s="35">
        <v>1498727.5604696802</v>
      </c>
      <c r="H125" s="35">
        <v>1499497.3504815316</v>
      </c>
      <c r="I125" s="35">
        <v>1539264.0382351114</v>
      </c>
      <c r="J125" s="35">
        <v>1678515.6343262212</v>
      </c>
      <c r="K125" s="35">
        <v>1718301.9063632486</v>
      </c>
      <c r="L125" s="35">
        <v>1719280.0479480724</v>
      </c>
      <c r="M125" s="35">
        <v>1747413.1823664671</v>
      </c>
      <c r="N125" s="35">
        <v>1815205.8545844592</v>
      </c>
      <c r="O125" s="35">
        <v>1768705.516564789</v>
      </c>
      <c r="P125" s="35">
        <v>1782618.4753216978</v>
      </c>
      <c r="Q125" s="35">
        <v>1806461.0935653257</v>
      </c>
      <c r="R125" s="35">
        <v>1807134.5327823998</v>
      </c>
      <c r="S125" s="35">
        <v>1825558.73547203</v>
      </c>
      <c r="T125" s="35">
        <v>1824774.7454006791</v>
      </c>
      <c r="U125" s="35">
        <v>1771381.517943148</v>
      </c>
      <c r="V125" s="35">
        <v>1730365.5002045222</v>
      </c>
      <c r="W125" s="35">
        <v>1702146.8431437179</v>
      </c>
      <c r="X125" s="35">
        <v>1656697.5670250233</v>
      </c>
    </row>
    <row r="126" spans="1:24" x14ac:dyDescent="0.15">
      <c r="A126" s="4">
        <v>13</v>
      </c>
      <c r="B126" s="6" t="s">
        <v>55</v>
      </c>
      <c r="C126" s="35">
        <v>7278655.4736935906</v>
      </c>
      <c r="D126" s="35">
        <v>6979104.519863355</v>
      </c>
      <c r="E126" s="35">
        <v>6687369.5422502281</v>
      </c>
      <c r="F126" s="35">
        <v>6474790.2254677387</v>
      </c>
      <c r="G126" s="35">
        <v>6262549.6051577106</v>
      </c>
      <c r="H126" s="35">
        <v>5963334.4296938144</v>
      </c>
      <c r="I126" s="35">
        <v>5689899.3063322436</v>
      </c>
      <c r="J126" s="35">
        <v>5453928.1469285851</v>
      </c>
      <c r="K126" s="35">
        <v>5207951.4808379011</v>
      </c>
      <c r="L126" s="35">
        <v>4925964.0273119826</v>
      </c>
      <c r="M126" s="35">
        <v>4689815.7012293525</v>
      </c>
      <c r="N126" s="35">
        <v>4548943.7621687762</v>
      </c>
      <c r="O126" s="35">
        <v>4370681.357025967</v>
      </c>
      <c r="P126" s="35">
        <v>4245226.6492679175</v>
      </c>
      <c r="Q126" s="35">
        <v>4121467.5572535135</v>
      </c>
      <c r="R126" s="35">
        <v>3896948.2517908858</v>
      </c>
      <c r="S126" s="35">
        <v>3707076.2057243134</v>
      </c>
      <c r="T126" s="35">
        <v>3590542.4719597828</v>
      </c>
      <c r="U126" s="35">
        <v>3451278.5808589319</v>
      </c>
      <c r="V126" s="35">
        <v>3356491.5448321742</v>
      </c>
      <c r="W126" s="35">
        <v>3265698.0562227243</v>
      </c>
      <c r="X126" s="35">
        <v>3219263.2999939229</v>
      </c>
    </row>
    <row r="127" spans="1:24" x14ac:dyDescent="0.15">
      <c r="A127" s="4">
        <v>14</v>
      </c>
      <c r="B127" s="6" t="s">
        <v>56</v>
      </c>
      <c r="C127" s="35">
        <v>1756194.5263064099</v>
      </c>
      <c r="D127" s="35">
        <v>1791560.4355330979</v>
      </c>
      <c r="E127" s="35">
        <v>1825234.8499191094</v>
      </c>
      <c r="F127" s="35">
        <v>1840271.2516832273</v>
      </c>
      <c r="G127" s="35">
        <v>1888459.388530795</v>
      </c>
      <c r="H127" s="35">
        <v>1886448.0325377623</v>
      </c>
      <c r="I127" s="35">
        <v>1869246.7611147184</v>
      </c>
      <c r="J127" s="35">
        <v>1847481.124563568</v>
      </c>
      <c r="K127" s="35">
        <v>1857187.8097150554</v>
      </c>
      <c r="L127" s="35">
        <v>1809201.7568562478</v>
      </c>
      <c r="M127" s="35">
        <v>1752818.9741151831</v>
      </c>
      <c r="N127" s="35">
        <v>1687105.4439173562</v>
      </c>
      <c r="O127" s="35">
        <v>1626559.7744745966</v>
      </c>
      <c r="P127" s="35">
        <v>1639547.722098598</v>
      </c>
      <c r="Q127" s="35">
        <v>1583293.2831336237</v>
      </c>
      <c r="R127" s="35">
        <v>1529474.9769430319</v>
      </c>
      <c r="S127" s="35">
        <v>1469938.6061673104</v>
      </c>
      <c r="T127" s="35">
        <v>1423897.6245028479</v>
      </c>
      <c r="U127" s="35">
        <v>1404239.8593674288</v>
      </c>
      <c r="V127" s="35">
        <v>1402025.2212139927</v>
      </c>
      <c r="W127" s="35">
        <v>1364292.2240687499</v>
      </c>
      <c r="X127" s="35">
        <v>1334161.0090652606</v>
      </c>
    </row>
    <row r="128" spans="1:24" x14ac:dyDescent="0.15">
      <c r="A128" s="4">
        <v>15</v>
      </c>
      <c r="B128" s="6" t="s">
        <v>57</v>
      </c>
      <c r="C128" s="35">
        <v>4451659.9482334293</v>
      </c>
      <c r="D128" s="35">
        <v>4357905.182572186</v>
      </c>
      <c r="E128" s="35">
        <v>4363435.5233765403</v>
      </c>
      <c r="F128" s="35">
        <v>4395623.7465328779</v>
      </c>
      <c r="G128" s="35">
        <v>4468020.1401524274</v>
      </c>
      <c r="H128" s="35">
        <v>4365463.2556274049</v>
      </c>
      <c r="I128" s="35">
        <v>4347016.3295303471</v>
      </c>
      <c r="J128" s="35">
        <v>4338450.8338488461</v>
      </c>
      <c r="K128" s="35">
        <v>4299977.3591107158</v>
      </c>
      <c r="L128" s="35">
        <v>4189276.1921690553</v>
      </c>
      <c r="M128" s="35">
        <v>4120541.0516803404</v>
      </c>
      <c r="N128" s="35">
        <v>4151693.5002371022</v>
      </c>
      <c r="O128" s="35">
        <v>4233499.3230914259</v>
      </c>
      <c r="P128" s="35">
        <v>4376710.3163230838</v>
      </c>
      <c r="Q128" s="35">
        <v>4413961.0931656202</v>
      </c>
      <c r="R128" s="35">
        <v>4288888.6519907722</v>
      </c>
      <c r="S128" s="35">
        <v>4099708.9849547073</v>
      </c>
      <c r="T128" s="35">
        <v>3962986.754365304</v>
      </c>
      <c r="U128" s="35">
        <v>3825057.0419406034</v>
      </c>
      <c r="V128" s="35">
        <v>3733211.4190674764</v>
      </c>
      <c r="W128" s="35">
        <v>3690468.199931669</v>
      </c>
      <c r="X128" s="35">
        <v>3637687.3778364048</v>
      </c>
    </row>
    <row r="129" spans="1:24" x14ac:dyDescent="0.15">
      <c r="A129" s="4">
        <v>16</v>
      </c>
      <c r="B129" s="6" t="s">
        <v>58</v>
      </c>
      <c r="C129" s="35">
        <v>2662940.0517665707</v>
      </c>
      <c r="D129" s="35">
        <v>2664344.7280964404</v>
      </c>
      <c r="E129" s="35">
        <v>2638904.5015510395</v>
      </c>
      <c r="F129" s="35">
        <v>2609925.2459339262</v>
      </c>
      <c r="G129" s="35">
        <v>2601190.3141996316</v>
      </c>
      <c r="H129" s="35">
        <v>2588999.4658234012</v>
      </c>
      <c r="I129" s="35">
        <v>2583374.10471948</v>
      </c>
      <c r="J129" s="35">
        <v>2551840.3780662576</v>
      </c>
      <c r="K129" s="35">
        <v>2482280.8742690864</v>
      </c>
      <c r="L129" s="35">
        <v>2419277.663114883</v>
      </c>
      <c r="M129" s="35">
        <v>2361462.1513201306</v>
      </c>
      <c r="N129" s="35">
        <v>2355011.2694764086</v>
      </c>
      <c r="O129" s="35">
        <v>2340927.1003700988</v>
      </c>
      <c r="P129" s="35">
        <v>2337562.7293884074</v>
      </c>
      <c r="Q129" s="35">
        <v>2292366.8503893167</v>
      </c>
      <c r="R129" s="35">
        <v>2228715.5692938739</v>
      </c>
      <c r="S129" s="35">
        <v>2217655.1400278523</v>
      </c>
      <c r="T129" s="35">
        <v>2188770.2807929898</v>
      </c>
      <c r="U129" s="35">
        <v>2145254.6900462802</v>
      </c>
      <c r="V129" s="35">
        <v>2125998.366191953</v>
      </c>
      <c r="W129" s="35">
        <v>2149282.7913814052</v>
      </c>
      <c r="X129" s="35">
        <v>2181177.6655503954</v>
      </c>
    </row>
    <row r="130" spans="1:24" x14ac:dyDescent="0.15">
      <c r="A130" s="4">
        <v>17</v>
      </c>
      <c r="B130" s="6" t="s">
        <v>59</v>
      </c>
      <c r="C130" s="35">
        <v>1334427.2267348412</v>
      </c>
      <c r="D130" s="35">
        <v>1341772.0214982929</v>
      </c>
      <c r="E130" s="35">
        <v>1350241.6813430379</v>
      </c>
      <c r="F130" s="35">
        <v>1363563.9375572528</v>
      </c>
      <c r="G130" s="35">
        <v>1379519.6133124249</v>
      </c>
      <c r="H130" s="35">
        <v>1399809.6031545869</v>
      </c>
      <c r="I130" s="35">
        <v>1421955.2198803618</v>
      </c>
      <c r="J130" s="35">
        <v>1420709.2743218157</v>
      </c>
      <c r="K130" s="35">
        <v>1396608.9421552366</v>
      </c>
      <c r="L130" s="35">
        <v>1445033.2500035446</v>
      </c>
      <c r="M130" s="35">
        <v>1460276.0371728009</v>
      </c>
      <c r="N130" s="35">
        <v>1438846.6771539124</v>
      </c>
      <c r="O130" s="35">
        <v>1394563.6702607025</v>
      </c>
      <c r="P130" s="35">
        <v>1420216.5756065219</v>
      </c>
      <c r="Q130" s="35">
        <v>1460014.2438444162</v>
      </c>
      <c r="R130" s="35">
        <v>1457787.7573029476</v>
      </c>
      <c r="S130" s="35">
        <v>1440641.5319365109</v>
      </c>
      <c r="T130" s="35">
        <v>1441543.676919987</v>
      </c>
      <c r="U130" s="35">
        <v>1425824.6882331213</v>
      </c>
      <c r="V130" s="35">
        <v>1420569.8193550447</v>
      </c>
      <c r="W130" s="35">
        <v>1424678.9458302713</v>
      </c>
      <c r="X130" s="35">
        <v>1425107.5920592442</v>
      </c>
    </row>
    <row r="131" spans="1:24" x14ac:dyDescent="0.15">
      <c r="A131" s="4">
        <v>18</v>
      </c>
      <c r="B131" s="6" t="s">
        <v>60</v>
      </c>
      <c r="C131" s="35">
        <v>2152441.2243520576</v>
      </c>
      <c r="D131" s="35">
        <v>2132695.9368290496</v>
      </c>
      <c r="E131" s="35">
        <v>2138022.1328995684</v>
      </c>
      <c r="F131" s="35">
        <v>2133804.693296534</v>
      </c>
      <c r="G131" s="35">
        <v>2153217.1037487802</v>
      </c>
      <c r="H131" s="35">
        <v>2106355.0235262518</v>
      </c>
      <c r="I131" s="35">
        <v>2119138.5575026898</v>
      </c>
      <c r="J131" s="35">
        <v>2107884.461926234</v>
      </c>
      <c r="K131" s="35">
        <v>2084328.8037232868</v>
      </c>
      <c r="L131" s="35">
        <v>2040107.0096651369</v>
      </c>
      <c r="M131" s="35">
        <v>2031181.4596002856</v>
      </c>
      <c r="N131" s="35">
        <v>2055972.6671805328</v>
      </c>
      <c r="O131" s="35">
        <v>2020326.9746072406</v>
      </c>
      <c r="P131" s="35">
        <v>2029327.4707924963</v>
      </c>
      <c r="Q131" s="35">
        <v>2037449.0406609343</v>
      </c>
      <c r="R131" s="35">
        <v>2003513.5963658681</v>
      </c>
      <c r="S131" s="35">
        <v>1944053.584699735</v>
      </c>
      <c r="T131" s="35">
        <v>1978459.7312208619</v>
      </c>
      <c r="U131" s="35">
        <v>1951648.1341465472</v>
      </c>
      <c r="V131" s="35">
        <v>1902727.3973118362</v>
      </c>
      <c r="W131" s="35">
        <v>1867183.0743836812</v>
      </c>
      <c r="X131" s="35">
        <v>1831618.4822247152</v>
      </c>
    </row>
    <row r="132" spans="1:24" x14ac:dyDescent="0.15">
      <c r="A132" s="4">
        <v>19</v>
      </c>
      <c r="B132" s="6" t="s">
        <v>61</v>
      </c>
      <c r="C132" s="35">
        <v>1542507.2517808483</v>
      </c>
      <c r="D132" s="35">
        <v>1433354.5870286198</v>
      </c>
      <c r="E132" s="35">
        <v>1344183.6780362702</v>
      </c>
      <c r="F132" s="35">
        <v>1296049.5597620865</v>
      </c>
      <c r="G132" s="35">
        <v>1322728.9331597907</v>
      </c>
      <c r="H132" s="35">
        <v>1403403.9694021195</v>
      </c>
      <c r="I132" s="35">
        <v>1355343.9287631169</v>
      </c>
      <c r="J132" s="35">
        <v>1378995.8536917276</v>
      </c>
      <c r="K132" s="35">
        <v>1384201.9057050776</v>
      </c>
      <c r="L132" s="35">
        <v>1433633.2342629011</v>
      </c>
      <c r="M132" s="35">
        <v>1433290.869876907</v>
      </c>
      <c r="N132" s="35">
        <v>1447703.2455827959</v>
      </c>
      <c r="O132" s="35">
        <v>1610946.2607199056</v>
      </c>
      <c r="P132" s="35">
        <v>1630914.8849132624</v>
      </c>
      <c r="Q132" s="35">
        <v>1730468.0304663118</v>
      </c>
      <c r="R132" s="35">
        <v>1658428.9753241215</v>
      </c>
      <c r="S132" s="35">
        <v>1775309.110480227</v>
      </c>
      <c r="T132" s="35">
        <v>1718816.3967369029</v>
      </c>
      <c r="U132" s="35">
        <v>1757458.2023666273</v>
      </c>
      <c r="V132" s="35">
        <v>1750013.5525477056</v>
      </c>
      <c r="W132" s="35">
        <v>1743309.0024165038</v>
      </c>
      <c r="X132" s="35">
        <v>1752348.8142156668</v>
      </c>
    </row>
    <row r="133" spans="1:24" x14ac:dyDescent="0.15">
      <c r="A133" s="4">
        <v>20</v>
      </c>
      <c r="B133" s="6" t="s">
        <v>62</v>
      </c>
      <c r="C133" s="35">
        <v>9149216.532424666</v>
      </c>
      <c r="D133" s="35">
        <v>9508995.3114418928</v>
      </c>
      <c r="E133" s="35">
        <v>9819979.0867432076</v>
      </c>
      <c r="F133" s="35">
        <v>10251914.333194407</v>
      </c>
      <c r="G133" s="35">
        <v>10612046.107639223</v>
      </c>
      <c r="H133" s="35">
        <v>10678739.814308261</v>
      </c>
      <c r="I133" s="35">
        <v>10913814.622006169</v>
      </c>
      <c r="J133" s="35">
        <v>11083175.149571965</v>
      </c>
      <c r="K133" s="35">
        <v>11250644.857507003</v>
      </c>
      <c r="L133" s="35">
        <v>11192427.31989415</v>
      </c>
      <c r="M133" s="35">
        <v>11061461.524641173</v>
      </c>
      <c r="N133" s="35">
        <v>11249025.011919022</v>
      </c>
      <c r="O133" s="35">
        <v>11203374.269047229</v>
      </c>
      <c r="P133" s="35">
        <v>11329170.059319392</v>
      </c>
      <c r="Q133" s="35">
        <v>11779041.547187708</v>
      </c>
      <c r="R133" s="35">
        <v>12015850.338601552</v>
      </c>
      <c r="S133" s="35">
        <v>12018081.979618413</v>
      </c>
      <c r="T133" s="35">
        <v>11980454.665679848</v>
      </c>
      <c r="U133" s="35">
        <v>11997911.901828546</v>
      </c>
      <c r="V133" s="35">
        <v>11948523.207543215</v>
      </c>
      <c r="W133" s="35">
        <v>11945490.756707655</v>
      </c>
      <c r="X133" s="35">
        <v>12001295.072395394</v>
      </c>
    </row>
    <row r="134" spans="1:24" x14ac:dyDescent="0.15">
      <c r="A134" s="4">
        <v>21</v>
      </c>
      <c r="B134" s="6" t="s">
        <v>63</v>
      </c>
      <c r="C134" s="35">
        <v>9070072.6162402648</v>
      </c>
      <c r="D134" s="35">
        <v>9186849.1050228253</v>
      </c>
      <c r="E134" s="35">
        <v>9133749.4034738112</v>
      </c>
      <c r="F134" s="35">
        <v>8972220.0213021878</v>
      </c>
      <c r="G134" s="35">
        <v>8792812.1986647937</v>
      </c>
      <c r="H134" s="35">
        <v>8375415.0645682439</v>
      </c>
      <c r="I134" s="35">
        <v>8374605.066653356</v>
      </c>
      <c r="J134" s="35">
        <v>8167786.4023048636</v>
      </c>
      <c r="K134" s="35">
        <v>8545332.9611490611</v>
      </c>
      <c r="L134" s="35">
        <v>8714972.0553087369</v>
      </c>
      <c r="M134" s="35">
        <v>8807798.3975201678</v>
      </c>
      <c r="N134" s="35">
        <v>8566792.8359284904</v>
      </c>
      <c r="O134" s="35">
        <v>8521663.2286336683</v>
      </c>
      <c r="P134" s="35">
        <v>8891135.2661946025</v>
      </c>
      <c r="Q134" s="35">
        <v>9176546.7554520722</v>
      </c>
      <c r="R134" s="35">
        <v>9575452.1464311611</v>
      </c>
      <c r="S134" s="35">
        <v>9824683.3990376294</v>
      </c>
      <c r="T134" s="35">
        <v>10190459.807318157</v>
      </c>
      <c r="U134" s="35">
        <v>10791998.315509025</v>
      </c>
      <c r="V134" s="35">
        <v>11323250.544401946</v>
      </c>
      <c r="W134" s="35">
        <v>11694818.406970665</v>
      </c>
      <c r="X134" s="35">
        <v>11921106.31679075</v>
      </c>
    </row>
    <row r="135" spans="1:24" x14ac:dyDescent="0.15">
      <c r="A135" s="4">
        <v>22</v>
      </c>
      <c r="B135" s="6" t="s">
        <v>64</v>
      </c>
      <c r="C135" s="35">
        <v>9504585.1484673284</v>
      </c>
      <c r="D135" s="35">
        <v>9087845.19845297</v>
      </c>
      <c r="E135" s="35">
        <v>9002312.9150668941</v>
      </c>
      <c r="F135" s="35">
        <v>9125892.7881123088</v>
      </c>
      <c r="G135" s="35">
        <v>9374633.6451287735</v>
      </c>
      <c r="H135" s="35">
        <v>9725525.6614215728</v>
      </c>
      <c r="I135" s="35">
        <v>9727317.5652997233</v>
      </c>
      <c r="J135" s="35">
        <v>10227253.78532107</v>
      </c>
      <c r="K135" s="35">
        <v>10072062.530191585</v>
      </c>
      <c r="L135" s="35">
        <v>10227874.091864679</v>
      </c>
      <c r="M135" s="35">
        <v>10307720.343231456</v>
      </c>
      <c r="N135" s="35">
        <v>10957888.625308512</v>
      </c>
      <c r="O135" s="35">
        <v>11495348.063344562</v>
      </c>
      <c r="P135" s="35">
        <v>11587158.017822687</v>
      </c>
      <c r="Q135" s="35">
        <v>11564454.602560597</v>
      </c>
      <c r="R135" s="35">
        <v>11250323.912216112</v>
      </c>
      <c r="S135" s="35">
        <v>11006963.755794933</v>
      </c>
      <c r="T135" s="35">
        <v>10893836.936910942</v>
      </c>
      <c r="U135" s="35">
        <v>10654176.558960307</v>
      </c>
      <c r="V135" s="35">
        <v>10565691.137522314</v>
      </c>
      <c r="W135" s="35">
        <v>10610687.132442892</v>
      </c>
      <c r="X135" s="35">
        <v>10648134.320090773</v>
      </c>
    </row>
    <row r="136" spans="1:24" x14ac:dyDescent="0.15">
      <c r="A136" s="4">
        <v>23</v>
      </c>
      <c r="B136" s="6" t="s">
        <v>65</v>
      </c>
      <c r="C136" s="35">
        <v>5996919.9503644081</v>
      </c>
      <c r="D136" s="35">
        <v>6113958.8010181356</v>
      </c>
      <c r="E136" s="35">
        <v>6135356.3635928528</v>
      </c>
      <c r="F136" s="35">
        <v>6025304.529726157</v>
      </c>
      <c r="G136" s="35">
        <v>5967707.5346399974</v>
      </c>
      <c r="H136" s="35">
        <v>5822303.1914376188</v>
      </c>
      <c r="I136" s="35">
        <v>5630389.7179765338</v>
      </c>
      <c r="J136" s="35">
        <v>5447665.2881178902</v>
      </c>
      <c r="K136" s="35">
        <v>5348428.467065067</v>
      </c>
      <c r="L136" s="35">
        <v>5269725.6858069235</v>
      </c>
      <c r="M136" s="35">
        <v>5226863.4767321423</v>
      </c>
      <c r="N136" s="35">
        <v>5172103.4351996183</v>
      </c>
      <c r="O136" s="35">
        <v>5207417.3259753408</v>
      </c>
      <c r="P136" s="35">
        <v>5219882.7515016133</v>
      </c>
      <c r="Q136" s="35">
        <v>5288990.5601171879</v>
      </c>
      <c r="R136" s="35">
        <v>5268583.2011596905</v>
      </c>
      <c r="S136" s="35">
        <v>5155633.096357909</v>
      </c>
      <c r="T136" s="35">
        <v>4946900.6110120844</v>
      </c>
      <c r="U136" s="35">
        <v>4820059.3677130332</v>
      </c>
      <c r="V136" s="35">
        <v>4729985.417726405</v>
      </c>
      <c r="W136" s="35">
        <v>4661918.3227087623</v>
      </c>
      <c r="X136" s="35">
        <v>4641159.0392407617</v>
      </c>
    </row>
    <row r="137" spans="1:24" x14ac:dyDescent="0.15">
      <c r="A137" s="4">
        <v>24</v>
      </c>
      <c r="B137" s="6" t="s">
        <v>66</v>
      </c>
      <c r="C137" s="35">
        <v>1106030.0496355919</v>
      </c>
      <c r="D137" s="35">
        <v>1115674.352950576</v>
      </c>
      <c r="E137" s="35">
        <v>1112647.9708728301</v>
      </c>
      <c r="F137" s="35">
        <v>1092335.375701735</v>
      </c>
      <c r="G137" s="35">
        <v>1085346.5000107519</v>
      </c>
      <c r="H137" s="35">
        <v>1068974.4372397852</v>
      </c>
      <c r="I137" s="35">
        <v>1044284.5543994085</v>
      </c>
      <c r="J137" s="35">
        <v>1022538.8413228478</v>
      </c>
      <c r="K137" s="35">
        <v>1008193.1629412131</v>
      </c>
      <c r="L137" s="35">
        <v>979618.59501751233</v>
      </c>
      <c r="M137" s="35">
        <v>958238.82640178781</v>
      </c>
      <c r="N137" s="35">
        <v>951142.96139678231</v>
      </c>
      <c r="O137" s="35">
        <v>960033.14201030286</v>
      </c>
      <c r="P137" s="35">
        <v>943244.6240108012</v>
      </c>
      <c r="Q137" s="35">
        <v>929384.78152886708</v>
      </c>
      <c r="R137" s="35">
        <v>914193.18955801858</v>
      </c>
      <c r="S137" s="35">
        <v>888589.82233934163</v>
      </c>
      <c r="T137" s="35">
        <v>868579.50310676196</v>
      </c>
      <c r="U137" s="35">
        <v>852228.94790284231</v>
      </c>
      <c r="V137" s="35">
        <v>838388.08796585258</v>
      </c>
      <c r="W137" s="35">
        <v>821590.16718709969</v>
      </c>
      <c r="X137" s="35">
        <v>812643.1539040521</v>
      </c>
    </row>
    <row r="138" spans="1:24" x14ac:dyDescent="0.15">
      <c r="A138" s="4">
        <v>25</v>
      </c>
      <c r="B138" s="6" t="s">
        <v>67</v>
      </c>
      <c r="C138" s="35">
        <v>2456259.0938672484</v>
      </c>
      <c r="D138" s="35">
        <v>2394353.7354473928</v>
      </c>
      <c r="E138" s="35">
        <v>2331855.6228538807</v>
      </c>
      <c r="F138" s="35">
        <v>2296403.8601143076</v>
      </c>
      <c r="G138" s="35">
        <v>2264607.560059377</v>
      </c>
      <c r="H138" s="35">
        <v>2195201.0162763284</v>
      </c>
      <c r="I138" s="35">
        <v>2188493.8803751622</v>
      </c>
      <c r="J138" s="35">
        <v>2234941.7992173256</v>
      </c>
      <c r="K138" s="35">
        <v>2159570.5854883026</v>
      </c>
      <c r="L138" s="35">
        <v>2143715.0999648133</v>
      </c>
      <c r="M138" s="35">
        <v>2239218.1313376701</v>
      </c>
      <c r="N138" s="35">
        <v>2230809.9843751998</v>
      </c>
      <c r="O138" s="35">
        <v>2315447.448331051</v>
      </c>
      <c r="P138" s="35">
        <v>2356060.8737347769</v>
      </c>
      <c r="Q138" s="35">
        <v>2490802.6577972383</v>
      </c>
      <c r="R138" s="35">
        <v>2543065.6730446462</v>
      </c>
      <c r="S138" s="35">
        <v>2490251.2926156553</v>
      </c>
      <c r="T138" s="35">
        <v>2414807.1173306913</v>
      </c>
      <c r="U138" s="35">
        <v>2350309.7532368861</v>
      </c>
      <c r="V138" s="35">
        <v>2229375.3352439073</v>
      </c>
      <c r="W138" s="35">
        <v>2150666.4839679571</v>
      </c>
      <c r="X138" s="35">
        <v>2042367.1466745113</v>
      </c>
    </row>
    <row r="139" spans="1:24" x14ac:dyDescent="0.15">
      <c r="A139" s="4">
        <v>26</v>
      </c>
      <c r="B139" s="6" t="s">
        <v>68</v>
      </c>
      <c r="C139" s="35">
        <v>4022895.5686896043</v>
      </c>
      <c r="D139" s="35">
        <v>4089477.1504972582</v>
      </c>
      <c r="E139" s="35">
        <v>4175829.7101734653</v>
      </c>
      <c r="F139" s="35">
        <v>4292095.6102432199</v>
      </c>
      <c r="G139" s="35">
        <v>4356412.023861316</v>
      </c>
      <c r="H139" s="35">
        <v>4337000.4326649923</v>
      </c>
      <c r="I139" s="35">
        <v>4351790.3211588198</v>
      </c>
      <c r="J139" s="35">
        <v>4268830.6865197765</v>
      </c>
      <c r="K139" s="35">
        <v>4131872.7842097161</v>
      </c>
      <c r="L139" s="35">
        <v>4015464.4916497897</v>
      </c>
      <c r="M139" s="35">
        <v>3910922.81735548</v>
      </c>
      <c r="N139" s="35">
        <v>3867557.4991378249</v>
      </c>
      <c r="O139" s="35">
        <v>3769330.7129602339</v>
      </c>
      <c r="P139" s="35">
        <v>3648910.8117683353</v>
      </c>
      <c r="Q139" s="35">
        <v>3562466.9329685732</v>
      </c>
      <c r="R139" s="35">
        <v>3474567.3643629239</v>
      </c>
      <c r="S139" s="35">
        <v>3349730.2200711598</v>
      </c>
      <c r="T139" s="35">
        <v>3349446.4754007747</v>
      </c>
      <c r="U139" s="35">
        <v>3269707.0022895951</v>
      </c>
      <c r="V139" s="35">
        <v>3220790.2650536983</v>
      </c>
      <c r="W139" s="35">
        <v>3230906.105150539</v>
      </c>
      <c r="X139" s="35">
        <v>3252270.1979168961</v>
      </c>
    </row>
    <row r="140" spans="1:24" x14ac:dyDescent="0.15">
      <c r="A140" s="4">
        <v>27</v>
      </c>
      <c r="B140" s="6" t="s">
        <v>69</v>
      </c>
      <c r="C140" s="35">
        <v>1892455.2362398566</v>
      </c>
      <c r="D140" s="35">
        <v>1737221.6987435708</v>
      </c>
      <c r="E140" s="35">
        <v>1618355.904371805</v>
      </c>
      <c r="F140" s="35">
        <v>1510490.6689134128</v>
      </c>
      <c r="G140" s="35">
        <v>1408794.7641059277</v>
      </c>
      <c r="H140" s="35">
        <v>1316036.0971364311</v>
      </c>
      <c r="I140" s="35">
        <v>1246911.4668985838</v>
      </c>
      <c r="J140" s="35">
        <v>1184606.7949154999</v>
      </c>
      <c r="K140" s="35">
        <v>1096211.7956100518</v>
      </c>
      <c r="L140" s="35">
        <v>1044728.7716840506</v>
      </c>
      <c r="M140" s="35">
        <v>999829.23393403634</v>
      </c>
      <c r="N140" s="35">
        <v>972616.72061296948</v>
      </c>
      <c r="O140" s="35">
        <v>961521.08621822949</v>
      </c>
      <c r="P140" s="35">
        <v>974137.90328674682</v>
      </c>
      <c r="Q140" s="35">
        <v>1039243.6232484363</v>
      </c>
      <c r="R140" s="35">
        <v>1037992.2995165946</v>
      </c>
      <c r="S140" s="35">
        <v>1006946.6636922625</v>
      </c>
      <c r="T140" s="35">
        <v>1001166.3761879985</v>
      </c>
      <c r="U140" s="35">
        <v>1002186.0288143209</v>
      </c>
      <c r="V140" s="35">
        <v>996497.36595263437</v>
      </c>
      <c r="W140" s="35">
        <v>982329.39690895274</v>
      </c>
      <c r="X140" s="35">
        <v>988838.75126614701</v>
      </c>
    </row>
    <row r="141" spans="1:24" x14ac:dyDescent="0.15">
      <c r="A141" s="4">
        <v>28</v>
      </c>
      <c r="B141" s="6" t="s">
        <v>70</v>
      </c>
      <c r="C141" s="35">
        <v>2294190.1012032898</v>
      </c>
      <c r="D141" s="35">
        <v>2370698.3584749335</v>
      </c>
      <c r="E141" s="35">
        <v>2430622.0116635337</v>
      </c>
      <c r="F141" s="35">
        <v>2502506.621826319</v>
      </c>
      <c r="G141" s="35">
        <v>2532066.2079455093</v>
      </c>
      <c r="H141" s="35">
        <v>2508195.6861304916</v>
      </c>
      <c r="I141" s="35">
        <v>2523550.3375986125</v>
      </c>
      <c r="J141" s="35">
        <v>2530322.3469135384</v>
      </c>
      <c r="K141" s="35">
        <v>2468101.5824112291</v>
      </c>
      <c r="L141" s="35">
        <v>2418741.3008954125</v>
      </c>
      <c r="M141" s="35">
        <v>2384341.9146516421</v>
      </c>
      <c r="N141" s="35">
        <v>2375489.3603855539</v>
      </c>
      <c r="O141" s="35">
        <v>2374243.8846416464</v>
      </c>
      <c r="P141" s="35">
        <v>2415397.0089093675</v>
      </c>
      <c r="Q141" s="35">
        <v>2403555.6403396479</v>
      </c>
      <c r="R141" s="35">
        <v>2331924.6488462356</v>
      </c>
      <c r="S141" s="35">
        <v>2250719.4789185589</v>
      </c>
      <c r="T141" s="35">
        <v>2221416.7358824187</v>
      </c>
      <c r="U141" s="35">
        <v>2135320.0777173778</v>
      </c>
      <c r="V141" s="35">
        <v>2056805.2990212832</v>
      </c>
      <c r="W141" s="35">
        <v>2028642.6367460503</v>
      </c>
      <c r="X141" s="35">
        <v>2026035.5778648248</v>
      </c>
    </row>
    <row r="142" spans="1:24" x14ac:dyDescent="0.15">
      <c r="A142" s="4">
        <v>29</v>
      </c>
      <c r="B142" s="6" t="s">
        <v>71</v>
      </c>
      <c r="C142" s="35">
        <v>12975507.820653025</v>
      </c>
      <c r="D142" s="35">
        <v>12929257.613551548</v>
      </c>
      <c r="E142" s="35">
        <v>12806314.976579372</v>
      </c>
      <c r="F142" s="35">
        <v>12534872.499795157</v>
      </c>
      <c r="G142" s="35">
        <v>12323510.900759077</v>
      </c>
      <c r="H142" s="35">
        <v>12040889.672504375</v>
      </c>
      <c r="I142" s="35">
        <v>11894604.464655166</v>
      </c>
      <c r="J142" s="35">
        <v>11733470.927837392</v>
      </c>
      <c r="K142" s="35">
        <v>11547808.593011541</v>
      </c>
      <c r="L142" s="35">
        <v>11337693.159922596</v>
      </c>
      <c r="M142" s="35">
        <v>11220719.334134456</v>
      </c>
      <c r="N142" s="35">
        <v>11215947.667549182</v>
      </c>
      <c r="O142" s="35">
        <v>11278544.749135034</v>
      </c>
      <c r="P142" s="35">
        <v>11505752.940055039</v>
      </c>
      <c r="Q142" s="35">
        <v>11577760.573440826</v>
      </c>
      <c r="R142" s="35">
        <v>11616637.292307457</v>
      </c>
      <c r="S142" s="35">
        <v>11667714.80750824</v>
      </c>
      <c r="T142" s="35">
        <v>11651673.277680729</v>
      </c>
      <c r="U142" s="35">
        <v>11459255.033194246</v>
      </c>
      <c r="V142" s="35">
        <v>11198250.803354872</v>
      </c>
      <c r="W142" s="35">
        <v>10917887.643981455</v>
      </c>
      <c r="X142" s="35">
        <v>10736396.196824437</v>
      </c>
    </row>
    <row r="143" spans="1:24" x14ac:dyDescent="0.15">
      <c r="A143" s="4">
        <v>30</v>
      </c>
      <c r="B143" s="6" t="s">
        <v>72</v>
      </c>
      <c r="C143" s="35">
        <v>10199967.869007086</v>
      </c>
      <c r="D143" s="35">
        <v>9734099.8222836424</v>
      </c>
      <c r="E143" s="35">
        <v>9257044.8968269434</v>
      </c>
      <c r="F143" s="35">
        <v>8808975.5333625972</v>
      </c>
      <c r="G143" s="35">
        <v>8453065.0130453594</v>
      </c>
      <c r="H143" s="35">
        <v>7981106.4979808182</v>
      </c>
      <c r="I143" s="35">
        <v>7715818.3339610128</v>
      </c>
      <c r="J143" s="35">
        <v>7456132.3307222407</v>
      </c>
      <c r="K143" s="35">
        <v>7042285.9544451786</v>
      </c>
      <c r="L143" s="35">
        <v>6683422.1161623141</v>
      </c>
      <c r="M143" s="35">
        <v>6369403.0704087326</v>
      </c>
      <c r="N143" s="35">
        <v>6207859.4752760446</v>
      </c>
      <c r="O143" s="35">
        <v>6093190.4675162174</v>
      </c>
      <c r="P143" s="35">
        <v>6020367.026859384</v>
      </c>
      <c r="Q143" s="35">
        <v>6058025.5717208348</v>
      </c>
      <c r="R143" s="35">
        <v>6008589.8784810537</v>
      </c>
      <c r="S143" s="35">
        <v>5876795.2432583394</v>
      </c>
      <c r="T143" s="35">
        <v>5790336.495809013</v>
      </c>
      <c r="U143" s="35">
        <v>5725901.7652498605</v>
      </c>
      <c r="V143" s="35">
        <v>5567776.9696017215</v>
      </c>
      <c r="W143" s="35">
        <v>5546481.81768452</v>
      </c>
      <c r="X143" s="35">
        <v>5518549.6122625144</v>
      </c>
    </row>
    <row r="144" spans="1:24" x14ac:dyDescent="0.15">
      <c r="A144" s="4">
        <v>31</v>
      </c>
      <c r="B144" s="6" t="s">
        <v>73</v>
      </c>
      <c r="C144" s="35">
        <v>1306001.6683066022</v>
      </c>
      <c r="D144" s="35">
        <v>1393713.1689268562</v>
      </c>
      <c r="E144" s="35">
        <v>1532882.494327469</v>
      </c>
      <c r="F144" s="35">
        <v>1667693.8786292158</v>
      </c>
      <c r="G144" s="35">
        <v>1714119.2653238622</v>
      </c>
      <c r="H144" s="35">
        <v>1715881.4789666699</v>
      </c>
      <c r="I144" s="35">
        <v>1766677.4530351057</v>
      </c>
      <c r="J144" s="35">
        <v>1850037.3615374507</v>
      </c>
      <c r="K144" s="35">
        <v>1891229.2220264266</v>
      </c>
      <c r="L144" s="35">
        <v>1892999.7165380772</v>
      </c>
      <c r="M144" s="35">
        <v>1861766.3244699938</v>
      </c>
      <c r="N144" s="35">
        <v>1875768.125277461</v>
      </c>
      <c r="O144" s="35">
        <v>1871883.5769767675</v>
      </c>
      <c r="P144" s="35">
        <v>1891121.9886471755</v>
      </c>
      <c r="Q144" s="35">
        <v>1935299.0046560164</v>
      </c>
      <c r="R144" s="35">
        <v>1887444.2818082436</v>
      </c>
      <c r="S144" s="35">
        <v>1950682.143690129</v>
      </c>
      <c r="T144" s="35">
        <v>2002441.5751232393</v>
      </c>
      <c r="U144" s="35">
        <v>2021691.7864488638</v>
      </c>
      <c r="V144" s="35">
        <v>2005288.1091487482</v>
      </c>
      <c r="W144" s="35">
        <v>2022188.0604042858</v>
      </c>
      <c r="X144" s="35">
        <v>2002757.1604134792</v>
      </c>
    </row>
    <row r="145" spans="1:24" x14ac:dyDescent="0.15">
      <c r="A145" s="4">
        <v>32</v>
      </c>
      <c r="B145" s="6" t="s">
        <v>74</v>
      </c>
      <c r="C145" s="35">
        <v>2688672.6420332873</v>
      </c>
      <c r="D145" s="35">
        <v>2950264.7230559476</v>
      </c>
      <c r="E145" s="35">
        <v>3065278.2197134364</v>
      </c>
      <c r="F145" s="35">
        <v>3199539.2976960205</v>
      </c>
      <c r="G145" s="35">
        <v>3438987.1132409335</v>
      </c>
      <c r="H145" s="35">
        <v>3724667.7667449955</v>
      </c>
      <c r="I145" s="35">
        <v>3794812.3326897821</v>
      </c>
      <c r="J145" s="35">
        <v>4015222.7289895429</v>
      </c>
      <c r="K145" s="35">
        <v>4009016.8243490322</v>
      </c>
      <c r="L145" s="35">
        <v>3931398.9378971448</v>
      </c>
      <c r="M145" s="35">
        <v>3920508.336949599</v>
      </c>
      <c r="N145" s="35">
        <v>3964520.1844657515</v>
      </c>
      <c r="O145" s="35">
        <v>4059379.7317127502</v>
      </c>
      <c r="P145" s="35">
        <v>4161762.7216283679</v>
      </c>
      <c r="Q145" s="35">
        <v>4276174.4972526114</v>
      </c>
      <c r="R145" s="35">
        <v>4278361.4400522206</v>
      </c>
      <c r="S145" s="35">
        <v>4253464.1452799533</v>
      </c>
      <c r="T145" s="35">
        <v>4286761.1883730749</v>
      </c>
      <c r="U145" s="35">
        <v>4292422.4077677485</v>
      </c>
      <c r="V145" s="35">
        <v>4324457.9290391486</v>
      </c>
      <c r="W145" s="35">
        <v>4391646.300499551</v>
      </c>
      <c r="X145" s="35">
        <v>4410412.5450385744</v>
      </c>
    </row>
    <row r="146" spans="1:24" x14ac:dyDescent="0.15">
      <c r="A146" s="4">
        <v>33</v>
      </c>
      <c r="B146" s="6" t="s">
        <v>75</v>
      </c>
      <c r="C146" s="35">
        <v>3279411.5223816331</v>
      </c>
      <c r="D146" s="35">
        <v>3172873.7747831442</v>
      </c>
      <c r="E146" s="35">
        <v>3145544.334218347</v>
      </c>
      <c r="F146" s="35">
        <v>3186667.0717916922</v>
      </c>
      <c r="G146" s="35">
        <v>3077718.4681153414</v>
      </c>
      <c r="H146" s="35">
        <v>2975150.8980659475</v>
      </c>
      <c r="I146" s="35">
        <v>2920160.2539007328</v>
      </c>
      <c r="J146" s="35">
        <v>2882592.9174646987</v>
      </c>
      <c r="K146" s="35">
        <v>2775056.9317768132</v>
      </c>
      <c r="L146" s="35">
        <v>2678001.3940093126</v>
      </c>
      <c r="M146" s="35">
        <v>2621924.0063117947</v>
      </c>
      <c r="N146" s="35">
        <v>2562564.3218960399</v>
      </c>
      <c r="O146" s="35">
        <v>2562870.5223163594</v>
      </c>
      <c r="P146" s="35">
        <v>2685670.647365531</v>
      </c>
      <c r="Q146" s="35">
        <v>2678565.6989794835</v>
      </c>
      <c r="R146" s="35">
        <v>2540338.4471031013</v>
      </c>
      <c r="S146" s="35">
        <v>2406018.9955083593</v>
      </c>
      <c r="T146" s="35">
        <v>2296766.908402849</v>
      </c>
      <c r="U146" s="35">
        <v>2301951.9937439617</v>
      </c>
      <c r="V146" s="35">
        <v>2289380.0432153782</v>
      </c>
      <c r="W146" s="35">
        <v>2311471.0935630864</v>
      </c>
      <c r="X146" s="35">
        <v>2369288.9082080307</v>
      </c>
    </row>
    <row r="147" spans="1:24" x14ac:dyDescent="0.15">
      <c r="A147" s="4">
        <v>34</v>
      </c>
      <c r="B147" s="6" t="s">
        <v>76</v>
      </c>
      <c r="C147" s="35">
        <v>5239838.4776183674</v>
      </c>
      <c r="D147" s="35">
        <v>5082484.7886471171</v>
      </c>
      <c r="E147" s="35">
        <v>5087440.3812246332</v>
      </c>
      <c r="F147" s="35">
        <v>5107388.2708540661</v>
      </c>
      <c r="G147" s="35">
        <v>5003431.6919325329</v>
      </c>
      <c r="H147" s="35">
        <v>4845987.247135764</v>
      </c>
      <c r="I147" s="35">
        <v>4803594.6530539496</v>
      </c>
      <c r="J147" s="35">
        <v>4708561.9298757575</v>
      </c>
      <c r="K147" s="35">
        <v>4538974.7564915232</v>
      </c>
      <c r="L147" s="35">
        <v>4330807.6400852045</v>
      </c>
      <c r="M147" s="35">
        <v>4222453.6458106907</v>
      </c>
      <c r="N147" s="35">
        <v>4170294.3715621824</v>
      </c>
      <c r="O147" s="35">
        <v>4215661.5464691371</v>
      </c>
      <c r="P147" s="35">
        <v>4340795.5660615405</v>
      </c>
      <c r="Q147" s="35">
        <v>4386591.3891224423</v>
      </c>
      <c r="R147" s="35">
        <v>4174267.9293196741</v>
      </c>
      <c r="S147" s="35">
        <v>3969692.2799436897</v>
      </c>
      <c r="T147" s="35">
        <v>3836024.1855256832</v>
      </c>
      <c r="U147" s="35">
        <v>3807494.9693453121</v>
      </c>
      <c r="V147" s="35">
        <v>3679915.9143845243</v>
      </c>
      <c r="W147" s="35">
        <v>3666356.5064942618</v>
      </c>
      <c r="X147" s="35">
        <v>3661143.7166764056</v>
      </c>
    </row>
    <row r="148" spans="1:24" x14ac:dyDescent="0.15">
      <c r="A148" s="4">
        <v>35</v>
      </c>
      <c r="B148" s="6" t="s">
        <v>77</v>
      </c>
      <c r="C148" s="35">
        <v>4376493.636528993</v>
      </c>
      <c r="D148" s="35">
        <v>4828509.8847205536</v>
      </c>
      <c r="E148" s="35">
        <v>5188010.8765436308</v>
      </c>
      <c r="F148" s="35">
        <v>5569247.001653525</v>
      </c>
      <c r="G148" s="35">
        <v>5928583.5420179516</v>
      </c>
      <c r="H148" s="35">
        <v>6290675.4128629165</v>
      </c>
      <c r="I148" s="35">
        <v>6599122.3714501932</v>
      </c>
      <c r="J148" s="35">
        <v>6883641.1967323096</v>
      </c>
      <c r="K148" s="35">
        <v>6980793.5453918278</v>
      </c>
      <c r="L148" s="35">
        <v>7137382.2547711935</v>
      </c>
      <c r="M148" s="35">
        <v>7492847.6713378811</v>
      </c>
      <c r="N148" s="35">
        <v>7961493.3378855614</v>
      </c>
      <c r="O148" s="35">
        <v>8139617.0452248892</v>
      </c>
      <c r="P148" s="35">
        <v>8430423.3851089422</v>
      </c>
      <c r="Q148" s="35">
        <v>8733350.7605401408</v>
      </c>
      <c r="R148" s="35">
        <v>8546613.8206582963</v>
      </c>
      <c r="S148" s="35">
        <v>8172514.7490193732</v>
      </c>
      <c r="T148" s="35">
        <v>7879027.4444722068</v>
      </c>
      <c r="U148" s="35">
        <v>7824086.5662042666</v>
      </c>
      <c r="V148" s="35">
        <v>7693774.5402883217</v>
      </c>
      <c r="W148" s="35">
        <v>7647257.5731266895</v>
      </c>
      <c r="X148" s="35">
        <v>7604382.4846457355</v>
      </c>
    </row>
    <row r="149" spans="1:24" x14ac:dyDescent="0.15">
      <c r="A149" s="4">
        <v>36</v>
      </c>
      <c r="B149" s="6" t="s">
        <v>78</v>
      </c>
      <c r="C149" s="35">
        <v>5547832.8150579166</v>
      </c>
      <c r="D149" s="35">
        <v>5712481.8896193104</v>
      </c>
      <c r="E149" s="35">
        <v>5934871.2487040339</v>
      </c>
      <c r="F149" s="35">
        <v>6175746.2892327169</v>
      </c>
      <c r="G149" s="35">
        <v>6624788.2408101419</v>
      </c>
      <c r="H149" s="35">
        <v>6617401.0541070672</v>
      </c>
      <c r="I149" s="35">
        <v>6817332.7341258507</v>
      </c>
      <c r="J149" s="35">
        <v>6904743.9472517855</v>
      </c>
      <c r="K149" s="35">
        <v>6886144.8246292099</v>
      </c>
      <c r="L149" s="35">
        <v>6963472.3449853593</v>
      </c>
      <c r="M149" s="35">
        <v>7157608.3412978966</v>
      </c>
      <c r="N149" s="35">
        <v>7511884.93737463</v>
      </c>
      <c r="O149" s="35">
        <v>8016031.3808137253</v>
      </c>
      <c r="P149" s="35">
        <v>8463996.2653261758</v>
      </c>
      <c r="Q149" s="35">
        <v>8857534.7532691769</v>
      </c>
      <c r="R149" s="35">
        <v>8744792.1808382869</v>
      </c>
      <c r="S149" s="35">
        <v>8557172.0426539592</v>
      </c>
      <c r="T149" s="35">
        <v>8399029.664899718</v>
      </c>
      <c r="U149" s="35">
        <v>8314053.5445058635</v>
      </c>
      <c r="V149" s="35">
        <v>8196929.0207213052</v>
      </c>
      <c r="W149" s="35">
        <v>8252080.1216636337</v>
      </c>
      <c r="X149" s="35">
        <v>8667746.7335754335</v>
      </c>
    </row>
    <row r="150" spans="1:24" x14ac:dyDescent="0.15">
      <c r="A150" s="4">
        <v>37</v>
      </c>
      <c r="B150" s="6" t="s">
        <v>79</v>
      </c>
      <c r="C150" s="35">
        <v>2983052.0831990573</v>
      </c>
      <c r="D150" s="35">
        <v>2710697.9762400878</v>
      </c>
      <c r="E150" s="35">
        <v>2482047.2816902245</v>
      </c>
      <c r="F150" s="35">
        <v>2314982.6481915507</v>
      </c>
      <c r="G150" s="35">
        <v>2228470.9407203794</v>
      </c>
      <c r="H150" s="35">
        <v>2133966.892539917</v>
      </c>
      <c r="I150" s="35">
        <v>2057860.3811213921</v>
      </c>
      <c r="J150" s="35">
        <v>1959574.9459803328</v>
      </c>
      <c r="K150" s="35">
        <v>1924295.0355337728</v>
      </c>
      <c r="L150" s="35">
        <v>1866651.3592909814</v>
      </c>
      <c r="M150" s="35">
        <v>1837798.390342416</v>
      </c>
      <c r="N150" s="35">
        <v>1892079.1641280127</v>
      </c>
      <c r="O150" s="35">
        <v>1932191.700862298</v>
      </c>
      <c r="P150" s="35">
        <v>2187108.4016670552</v>
      </c>
      <c r="Q150" s="35">
        <v>2459967.7815724025</v>
      </c>
      <c r="R150" s="35">
        <v>2634483.8816034771</v>
      </c>
      <c r="S150" s="35">
        <v>2723590.109258987</v>
      </c>
      <c r="T150" s="35">
        <v>3052933.0807067459</v>
      </c>
      <c r="U150" s="35">
        <v>3283650.8200858021</v>
      </c>
      <c r="V150" s="35">
        <v>3534800.920544547</v>
      </c>
      <c r="W150" s="35">
        <v>3958181.3398485351</v>
      </c>
      <c r="X150" s="35">
        <v>4365801.4489283813</v>
      </c>
    </row>
    <row r="151" spans="1:24" x14ac:dyDescent="0.15">
      <c r="A151" s="4">
        <v>38</v>
      </c>
      <c r="B151" s="6" t="s">
        <v>80</v>
      </c>
      <c r="C151" s="35">
        <v>4692143.0383547321</v>
      </c>
      <c r="D151" s="35">
        <v>4469753.167116276</v>
      </c>
      <c r="E151" s="35">
        <v>4322650.0601367997</v>
      </c>
      <c r="F151" s="35">
        <v>4261111.8133104015</v>
      </c>
      <c r="G151" s="35">
        <v>4401061.8994025495</v>
      </c>
      <c r="H151" s="35">
        <v>4407333.6502732458</v>
      </c>
      <c r="I151" s="35">
        <v>4464540.655889567</v>
      </c>
      <c r="J151" s="35">
        <v>4539141.2866071733</v>
      </c>
      <c r="K151" s="35">
        <v>4564815.303915631</v>
      </c>
      <c r="L151" s="35">
        <v>4661994.3011667412</v>
      </c>
      <c r="M151" s="35">
        <v>4816531.9217840247</v>
      </c>
      <c r="N151" s="35">
        <v>5014453.4128820803</v>
      </c>
      <c r="O151" s="35">
        <v>5095094.1095086597</v>
      </c>
      <c r="P151" s="35">
        <v>5174992.4866532534</v>
      </c>
      <c r="Q151" s="35">
        <v>5305644.0678189816</v>
      </c>
      <c r="R151" s="35">
        <v>5328438.5658261925</v>
      </c>
      <c r="S151" s="35">
        <v>5234337.1273884512</v>
      </c>
      <c r="T151" s="35">
        <v>5185687.3965825252</v>
      </c>
      <c r="U151" s="35">
        <v>5299413.1906389836</v>
      </c>
      <c r="V151" s="35">
        <v>5320926.1365685575</v>
      </c>
      <c r="W151" s="35">
        <v>5268443.7120667621</v>
      </c>
      <c r="X151" s="35">
        <v>5209857.4966725064</v>
      </c>
    </row>
    <row r="152" spans="1:24" x14ac:dyDescent="0.15">
      <c r="A152" s="4">
        <v>39</v>
      </c>
      <c r="B152" s="6" t="s">
        <v>81</v>
      </c>
      <c r="C152" s="35">
        <v>908928.4268593007</v>
      </c>
      <c r="D152" s="35">
        <v>814809.06601757125</v>
      </c>
      <c r="E152" s="35">
        <v>723594.70834627422</v>
      </c>
      <c r="F152" s="35">
        <v>649940.32590810431</v>
      </c>
      <c r="G152" s="35">
        <v>617919.78168112424</v>
      </c>
      <c r="H152" s="35">
        <v>562859.74372502998</v>
      </c>
      <c r="I152" s="35">
        <v>540159.19608496921</v>
      </c>
      <c r="J152" s="35">
        <v>484636.65543809882</v>
      </c>
      <c r="K152" s="35">
        <v>460105.78534683067</v>
      </c>
      <c r="L152" s="35">
        <v>411918.03990403749</v>
      </c>
      <c r="M152" s="35">
        <v>401705.21622686123</v>
      </c>
      <c r="N152" s="35">
        <v>411541.07389149314</v>
      </c>
      <c r="O152" s="35">
        <v>413650.09986550763</v>
      </c>
      <c r="P152" s="35">
        <v>399794.21801106673</v>
      </c>
      <c r="Q152" s="35">
        <v>417527.93982653803</v>
      </c>
      <c r="R152" s="35">
        <v>409223.82673644571</v>
      </c>
      <c r="S152" s="35">
        <v>379244.92645103065</v>
      </c>
      <c r="T152" s="35">
        <v>384311.9967643033</v>
      </c>
      <c r="U152" s="35">
        <v>404477.2526033966</v>
      </c>
      <c r="V152" s="35">
        <v>397786.18612553057</v>
      </c>
      <c r="W152" s="35">
        <v>400798.31661617639</v>
      </c>
      <c r="X152" s="35">
        <v>402418.53152419854</v>
      </c>
    </row>
    <row r="153" spans="1:24" x14ac:dyDescent="0.15">
      <c r="A153" s="4">
        <v>40</v>
      </c>
      <c r="B153" s="6" t="s">
        <v>82</v>
      </c>
      <c r="C153" s="35">
        <v>4596983.6578830164</v>
      </c>
      <c r="D153" s="35">
        <v>4715614.5419376995</v>
      </c>
      <c r="E153" s="35">
        <v>4811405.0513661914</v>
      </c>
      <c r="F153" s="35">
        <v>4908188.8673876356</v>
      </c>
      <c r="G153" s="35">
        <v>5112249.4498299006</v>
      </c>
      <c r="H153" s="35">
        <v>5210087.5255844295</v>
      </c>
      <c r="I153" s="35">
        <v>5893513.933454914</v>
      </c>
      <c r="J153" s="35">
        <v>6503030.7249413105</v>
      </c>
      <c r="K153" s="35">
        <v>6340646.8097225046</v>
      </c>
      <c r="L153" s="35">
        <v>6288923.0578622036</v>
      </c>
      <c r="M153" s="35">
        <v>6636776.7426948007</v>
      </c>
      <c r="N153" s="35">
        <v>6850690.8314974466</v>
      </c>
      <c r="O153" s="35">
        <v>7217479.4017690541</v>
      </c>
      <c r="P153" s="35">
        <v>7567934.7518715672</v>
      </c>
      <c r="Q153" s="35">
        <v>8057400.2506242236</v>
      </c>
      <c r="R153" s="35">
        <v>7824447.5380180683</v>
      </c>
      <c r="S153" s="35">
        <v>7494185.8583484441</v>
      </c>
      <c r="T153" s="35">
        <v>7495407.1909375871</v>
      </c>
      <c r="U153" s="35">
        <v>7405513.3770368146</v>
      </c>
      <c r="V153" s="35">
        <v>7035501.9497078937</v>
      </c>
      <c r="W153" s="35">
        <v>6946452.8729609838</v>
      </c>
      <c r="X153" s="35">
        <v>7035873.0363921802</v>
      </c>
    </row>
    <row r="154" spans="1:24" x14ac:dyDescent="0.15">
      <c r="A154" s="4">
        <v>41</v>
      </c>
      <c r="B154" s="6" t="s">
        <v>83</v>
      </c>
      <c r="C154" s="35">
        <v>5289166.3421169845</v>
      </c>
      <c r="D154" s="35">
        <v>5790625.9769770857</v>
      </c>
      <c r="E154" s="35">
        <v>6309114.5089083826</v>
      </c>
      <c r="F154" s="35">
        <v>6807599.3204178913</v>
      </c>
      <c r="G154" s="35">
        <v>7227326.1820171494</v>
      </c>
      <c r="H154" s="35">
        <v>7475936.1448843572</v>
      </c>
      <c r="I154" s="35">
        <v>7784727.5287941284</v>
      </c>
      <c r="J154" s="35">
        <v>7977448.5534928944</v>
      </c>
      <c r="K154" s="35">
        <v>8104532.4432861311</v>
      </c>
      <c r="L154" s="35">
        <v>8147957.2702491665</v>
      </c>
      <c r="M154" s="35">
        <v>8194525.561008486</v>
      </c>
      <c r="N154" s="35">
        <v>8322573.8314583357</v>
      </c>
      <c r="O154" s="35">
        <v>8749526.0005168878</v>
      </c>
      <c r="P154" s="35">
        <v>9113364.8880460877</v>
      </c>
      <c r="Q154" s="35">
        <v>9282754.1759401709</v>
      </c>
      <c r="R154" s="35">
        <v>9025286.5351614896</v>
      </c>
      <c r="S154" s="35">
        <v>8797093.8077181429</v>
      </c>
      <c r="T154" s="35">
        <v>8685213.2759285737</v>
      </c>
      <c r="U154" s="35">
        <v>8627637.726406876</v>
      </c>
      <c r="V154" s="35">
        <v>8482940.6525755953</v>
      </c>
      <c r="W154" s="35">
        <v>8328134.9426041543</v>
      </c>
      <c r="X154" s="35">
        <v>8302415.2733717328</v>
      </c>
    </row>
    <row r="155" spans="1:24" x14ac:dyDescent="0.15">
      <c r="A155" s="4">
        <v>42</v>
      </c>
      <c r="B155" s="6" t="s">
        <v>84</v>
      </c>
      <c r="C155" s="35">
        <v>4315564.3511027424</v>
      </c>
      <c r="D155" s="35">
        <v>4847141.6342424517</v>
      </c>
      <c r="E155" s="35">
        <v>5289490.1276894389</v>
      </c>
      <c r="F155" s="35">
        <v>5754839.5921341982</v>
      </c>
      <c r="G155" s="35">
        <v>6155885.000606711</v>
      </c>
      <c r="H155" s="35">
        <v>6456360.5220863391</v>
      </c>
      <c r="I155" s="35">
        <v>6822609.1099896627</v>
      </c>
      <c r="J155" s="35">
        <v>7097912.8988633333</v>
      </c>
      <c r="K155" s="35">
        <v>7223559.9583760649</v>
      </c>
      <c r="L155" s="35">
        <v>7440846.7004908239</v>
      </c>
      <c r="M155" s="35">
        <v>7594125.0045231711</v>
      </c>
      <c r="N155" s="35">
        <v>7893789.7357373806</v>
      </c>
      <c r="O155" s="35">
        <v>8119872.2036261</v>
      </c>
      <c r="P155" s="35">
        <v>8323579.0899119563</v>
      </c>
      <c r="Q155" s="35">
        <v>8505069.7089358289</v>
      </c>
      <c r="R155" s="35">
        <v>8330477.9094311213</v>
      </c>
      <c r="S155" s="35">
        <v>8193142.245318613</v>
      </c>
      <c r="T155" s="35">
        <v>8291599.7455619313</v>
      </c>
      <c r="U155" s="35">
        <v>8429905.1728898361</v>
      </c>
      <c r="V155" s="35">
        <v>8533967.7960543968</v>
      </c>
      <c r="W155" s="35">
        <v>8795085.5018841922</v>
      </c>
      <c r="X155" s="35">
        <v>9164386.3619361427</v>
      </c>
    </row>
    <row r="156" spans="1:24" x14ac:dyDescent="0.15">
      <c r="A156" s="4">
        <v>43</v>
      </c>
      <c r="B156" s="6" t="s">
        <v>85</v>
      </c>
      <c r="C156" s="35">
        <v>5097130.1487598959</v>
      </c>
      <c r="D156" s="35">
        <v>5060952.7384178601</v>
      </c>
      <c r="E156" s="35">
        <v>5030565.0237414194</v>
      </c>
      <c r="F156" s="35">
        <v>5092568.5390008278</v>
      </c>
      <c r="G156" s="35">
        <v>5164999.0118302573</v>
      </c>
      <c r="H156" s="35">
        <v>5124181.5091533521</v>
      </c>
      <c r="I156" s="35">
        <v>5186333.3006616561</v>
      </c>
      <c r="J156" s="35">
        <v>5264609.0473239431</v>
      </c>
      <c r="K156" s="35">
        <v>5128753.1671951562</v>
      </c>
      <c r="L156" s="35">
        <v>4943199.2969458131</v>
      </c>
      <c r="M156" s="35">
        <v>4805795.3656316325</v>
      </c>
      <c r="N156" s="35">
        <v>4634352.3845799565</v>
      </c>
      <c r="O156" s="35">
        <v>4540303.9017138453</v>
      </c>
      <c r="P156" s="35">
        <v>4449042.6639558868</v>
      </c>
      <c r="Q156" s="35">
        <v>4317675.6610631635</v>
      </c>
      <c r="R156" s="35">
        <v>4080808.8029847858</v>
      </c>
      <c r="S156" s="35">
        <v>3933310.2345581586</v>
      </c>
      <c r="T156" s="35">
        <v>3790009.2885759952</v>
      </c>
      <c r="U156" s="35">
        <v>3634897.4548729705</v>
      </c>
      <c r="V156" s="35">
        <v>3495737.4080868675</v>
      </c>
      <c r="W156" s="35">
        <v>3417561.0934461919</v>
      </c>
      <c r="X156" s="35">
        <v>3403167.4514840189</v>
      </c>
    </row>
    <row r="157" spans="1:24" x14ac:dyDescent="0.15">
      <c r="A157" s="4">
        <v>44</v>
      </c>
      <c r="B157" s="6" t="s">
        <v>86</v>
      </c>
      <c r="C157" s="35">
        <v>2316214.4853486591</v>
      </c>
      <c r="D157" s="35">
        <v>2296452.7139665759</v>
      </c>
      <c r="E157" s="35">
        <v>2323771.3935149335</v>
      </c>
      <c r="F157" s="35">
        <v>2376722.7552594026</v>
      </c>
      <c r="G157" s="35">
        <v>2462929.6942794947</v>
      </c>
      <c r="H157" s="35">
        <v>2521939.9625387955</v>
      </c>
      <c r="I157" s="35">
        <v>2636245.5602033371</v>
      </c>
      <c r="J157" s="35">
        <v>2758645.1674608118</v>
      </c>
      <c r="K157" s="35">
        <v>2883524.4173783157</v>
      </c>
      <c r="L157" s="35">
        <v>2929602.3042744622</v>
      </c>
      <c r="M157" s="35">
        <v>3064981.580500266</v>
      </c>
      <c r="N157" s="35">
        <v>3190489.9507072708</v>
      </c>
      <c r="O157" s="35">
        <v>3340614.9795707539</v>
      </c>
      <c r="P157" s="35">
        <v>3390192.0186401024</v>
      </c>
      <c r="Q157" s="35">
        <v>3304769.9564459785</v>
      </c>
      <c r="R157" s="35">
        <v>3137877.5855100583</v>
      </c>
      <c r="S157" s="35">
        <v>3017331.5789286122</v>
      </c>
      <c r="T157" s="35">
        <v>2932346.4150271267</v>
      </c>
      <c r="U157" s="35">
        <v>2817515.8966948176</v>
      </c>
      <c r="V157" s="35">
        <v>2749442.7664555465</v>
      </c>
      <c r="W157" s="35">
        <v>2652103.2649255414</v>
      </c>
      <c r="X157" s="35">
        <v>2576795.0097485934</v>
      </c>
    </row>
    <row r="158" spans="1:24" x14ac:dyDescent="0.15">
      <c r="A158" s="4">
        <v>45</v>
      </c>
      <c r="B158" s="6" t="s">
        <v>87</v>
      </c>
      <c r="C158" s="35">
        <v>1618591.0147887017</v>
      </c>
      <c r="D158" s="35">
        <v>1751601.1558223541</v>
      </c>
      <c r="E158" s="35">
        <v>1973116.2519329786</v>
      </c>
      <c r="F158" s="35">
        <v>2135590.9566627289</v>
      </c>
      <c r="G158" s="35">
        <v>2190553.8961652387</v>
      </c>
      <c r="H158" s="35">
        <v>2264020.8429576396</v>
      </c>
      <c r="I158" s="35">
        <v>2356960.4396702633</v>
      </c>
      <c r="J158" s="35">
        <v>2404686.6786893513</v>
      </c>
      <c r="K158" s="35">
        <v>2292216.988884592</v>
      </c>
      <c r="L158" s="35">
        <v>2263672.4532694784</v>
      </c>
      <c r="M158" s="35">
        <v>2295605.442458739</v>
      </c>
      <c r="N158" s="35">
        <v>2352893.0595431151</v>
      </c>
      <c r="O158" s="35">
        <v>2364426.2166875666</v>
      </c>
      <c r="P158" s="35">
        <v>2560439.1591030681</v>
      </c>
      <c r="Q158" s="35">
        <v>2558678.0705687478</v>
      </c>
      <c r="R158" s="35">
        <v>2517811.2102718074</v>
      </c>
      <c r="S158" s="35">
        <v>2532624.6229313058</v>
      </c>
      <c r="T158" s="35">
        <v>2545224.2336242953</v>
      </c>
      <c r="U158" s="35">
        <v>2550894.6326002353</v>
      </c>
      <c r="V158" s="35">
        <v>2544208.8228460941</v>
      </c>
      <c r="W158" s="35">
        <v>2533931.4223199817</v>
      </c>
      <c r="X158" s="35">
        <v>2635964.756106657</v>
      </c>
    </row>
    <row r="159" spans="1:24" x14ac:dyDescent="0.15">
      <c r="A159" s="4">
        <v>46</v>
      </c>
      <c r="B159" s="6" t="s">
        <v>88</v>
      </c>
      <c r="C159" s="35">
        <v>1740935.4302836303</v>
      </c>
      <c r="D159" s="35">
        <v>1762485.1253439046</v>
      </c>
      <c r="E159" s="35">
        <v>1936716.568924576</v>
      </c>
      <c r="F159" s="35">
        <v>2369620.8651970271</v>
      </c>
      <c r="G159" s="35">
        <v>2630542.3958290848</v>
      </c>
      <c r="H159" s="35">
        <v>2904749.4694304499</v>
      </c>
      <c r="I159" s="35">
        <v>3210506.4889017264</v>
      </c>
      <c r="J159" s="35">
        <v>3379238.5808238429</v>
      </c>
      <c r="K159" s="35">
        <v>3342687.4041066002</v>
      </c>
      <c r="L159" s="35">
        <v>3798401.2541344808</v>
      </c>
      <c r="M159" s="35">
        <v>4188851.9353397079</v>
      </c>
      <c r="N159" s="35">
        <v>4522875.4660200598</v>
      </c>
      <c r="O159" s="35">
        <v>4624978.9335129932</v>
      </c>
      <c r="P159" s="35">
        <v>4476769.5289671272</v>
      </c>
      <c r="Q159" s="35">
        <v>4553457.9833698599</v>
      </c>
      <c r="R159" s="35">
        <v>4401617.8520576255</v>
      </c>
      <c r="S159" s="35">
        <v>4331305.6370509351</v>
      </c>
      <c r="T159" s="35">
        <v>4206072.0116671501</v>
      </c>
      <c r="U159" s="35">
        <v>4404319.6275386643</v>
      </c>
      <c r="V159" s="35">
        <v>4139104.3341193399</v>
      </c>
      <c r="W159" s="35">
        <v>4643347.2931695627</v>
      </c>
      <c r="X159" s="35">
        <v>5118535.3801709497</v>
      </c>
    </row>
    <row r="160" spans="1:24" x14ac:dyDescent="0.15">
      <c r="A160" s="4">
        <v>47</v>
      </c>
      <c r="B160" s="6" t="s">
        <v>89</v>
      </c>
      <c r="C160" s="35">
        <v>6873055.3104172619</v>
      </c>
      <c r="D160" s="35">
        <v>7262212.0113790203</v>
      </c>
      <c r="E160" s="35">
        <v>7602482.6794782868</v>
      </c>
      <c r="F160" s="35">
        <v>7766447.7198835425</v>
      </c>
      <c r="G160" s="35">
        <v>8137552.9729697313</v>
      </c>
      <c r="H160" s="35">
        <v>8337070.964716522</v>
      </c>
      <c r="I160" s="35">
        <v>8571627.7282382231</v>
      </c>
      <c r="J160" s="35">
        <v>8951115.3859774061</v>
      </c>
      <c r="K160" s="35">
        <v>9271999.3983280826</v>
      </c>
      <c r="L160" s="35">
        <v>9031677.8641465772</v>
      </c>
      <c r="M160" s="35">
        <v>8973641.1962529123</v>
      </c>
      <c r="N160" s="35">
        <v>9027405.5335178208</v>
      </c>
      <c r="O160" s="35">
        <v>9295647.6922643632</v>
      </c>
      <c r="P160" s="35">
        <v>9743508.1620057132</v>
      </c>
      <c r="Q160" s="35">
        <v>9794313.1559670344</v>
      </c>
      <c r="R160" s="35">
        <v>9671161.0923446473</v>
      </c>
      <c r="S160" s="35">
        <v>9392208.9689260423</v>
      </c>
      <c r="T160" s="35">
        <v>9298236.3800026868</v>
      </c>
      <c r="U160" s="35">
        <v>8862057.1232609972</v>
      </c>
      <c r="V160" s="35">
        <v>8828494.4866158962</v>
      </c>
      <c r="W160" s="35">
        <v>8078889.3966378579</v>
      </c>
      <c r="X160" s="35">
        <v>7418328.7214168636</v>
      </c>
    </row>
    <row r="161" spans="1:24" x14ac:dyDescent="0.15">
      <c r="A161" s="4">
        <v>48</v>
      </c>
      <c r="B161" s="6" t="s">
        <v>90</v>
      </c>
      <c r="C161" s="35">
        <v>5762709.259299106</v>
      </c>
      <c r="D161" s="35">
        <v>5993915.4820717666</v>
      </c>
      <c r="E161" s="35">
        <v>6189499.049115831</v>
      </c>
      <c r="F161" s="35">
        <v>6343655.0730567928</v>
      </c>
      <c r="G161" s="35">
        <v>6463517.6111638257</v>
      </c>
      <c r="H161" s="35">
        <v>6495533.2131938748</v>
      </c>
      <c r="I161" s="35">
        <v>6576291.2325031655</v>
      </c>
      <c r="J161" s="35">
        <v>6671977.9517188482</v>
      </c>
      <c r="K161" s="35">
        <v>6617787.786863978</v>
      </c>
      <c r="L161" s="35">
        <v>6509891.6734323781</v>
      </c>
      <c r="M161" s="35">
        <v>6443166.5698048621</v>
      </c>
      <c r="N161" s="35">
        <v>6437094.6117406683</v>
      </c>
      <c r="O161" s="35">
        <v>6422409.3882581899</v>
      </c>
      <c r="P161" s="35">
        <v>6430387.3535537813</v>
      </c>
      <c r="Q161" s="35">
        <v>6396579.2288506217</v>
      </c>
      <c r="R161" s="35">
        <v>6202070.4694217592</v>
      </c>
      <c r="S161" s="35">
        <v>6018633.039422838</v>
      </c>
      <c r="T161" s="35">
        <v>5824608.2893365575</v>
      </c>
      <c r="U161" s="35">
        <v>5701725.820108423</v>
      </c>
      <c r="V161" s="35">
        <v>5561482.8700524289</v>
      </c>
      <c r="W161" s="35">
        <v>5440922.8831497086</v>
      </c>
      <c r="X161" s="35">
        <v>5361774.3596466854</v>
      </c>
    </row>
    <row r="162" spans="1:24" x14ac:dyDescent="0.15">
      <c r="A162" s="4">
        <v>49</v>
      </c>
      <c r="B162" s="6" t="s">
        <v>91</v>
      </c>
      <c r="C162" s="35">
        <v>13931796.515217038</v>
      </c>
      <c r="D162" s="35">
        <v>13908877.000994375</v>
      </c>
      <c r="E162" s="35">
        <v>14096392.018027088</v>
      </c>
      <c r="F162" s="35">
        <v>14432690.037563438</v>
      </c>
      <c r="G162" s="35">
        <v>14783621.242961066</v>
      </c>
      <c r="H162" s="35">
        <v>15002429.936587784</v>
      </c>
      <c r="I162" s="35">
        <v>15101403.604798095</v>
      </c>
      <c r="J162" s="35">
        <v>15334280.813417204</v>
      </c>
      <c r="K162" s="35">
        <v>15898514.330590725</v>
      </c>
      <c r="L162" s="35">
        <v>16443862.273502724</v>
      </c>
      <c r="M162" s="35">
        <v>16660503.771491611</v>
      </c>
      <c r="N162" s="35">
        <v>17315589.062254798</v>
      </c>
      <c r="O162" s="35">
        <v>17658524.335821848</v>
      </c>
      <c r="P162" s="35">
        <v>16840228.826980643</v>
      </c>
      <c r="Q162" s="35">
        <v>16228254.027568804</v>
      </c>
      <c r="R162" s="35">
        <v>15256463.214769702</v>
      </c>
      <c r="S162" s="35">
        <v>14209735.302278865</v>
      </c>
      <c r="T162" s="35">
        <v>14494177.004640831</v>
      </c>
      <c r="U162" s="35">
        <v>13887423.221094683</v>
      </c>
      <c r="V162" s="35">
        <v>13379705.984874053</v>
      </c>
      <c r="W162" s="35">
        <v>12842576.955629162</v>
      </c>
      <c r="X162" s="35">
        <v>12489526.384262374</v>
      </c>
    </row>
    <row r="163" spans="1:24" x14ac:dyDescent="0.15">
      <c r="A163" s="4">
        <v>50</v>
      </c>
      <c r="B163" s="6" t="s">
        <v>92</v>
      </c>
      <c r="C163" s="35">
        <v>13582348.763171706</v>
      </c>
      <c r="D163" s="35">
        <v>13510175.061143024</v>
      </c>
      <c r="E163" s="35">
        <v>13615668.258529032</v>
      </c>
      <c r="F163" s="35">
        <v>14109092.178070022</v>
      </c>
      <c r="G163" s="35">
        <v>14781299.596064204</v>
      </c>
      <c r="H163" s="35">
        <v>14786022.60046537</v>
      </c>
      <c r="I163" s="35">
        <v>14783699.794863801</v>
      </c>
      <c r="J163" s="35">
        <v>14999529.515869737</v>
      </c>
      <c r="K163" s="35">
        <v>14684870.896195779</v>
      </c>
      <c r="L163" s="35">
        <v>14879601.431898376</v>
      </c>
      <c r="M163" s="35">
        <v>15203558.327799087</v>
      </c>
      <c r="N163" s="35">
        <v>16020156.79528752</v>
      </c>
      <c r="O163" s="35">
        <v>16682024.708973905</v>
      </c>
      <c r="P163" s="35">
        <v>18741829.281701501</v>
      </c>
      <c r="Q163" s="35">
        <v>20174481.315070059</v>
      </c>
      <c r="R163" s="35">
        <v>20469524.190771345</v>
      </c>
      <c r="S163" s="35">
        <v>20586319.772218511</v>
      </c>
      <c r="T163" s="35">
        <v>19838283.097896267</v>
      </c>
      <c r="U163" s="35">
        <v>20434371.283840258</v>
      </c>
      <c r="V163" s="35">
        <v>21293557.36572817</v>
      </c>
      <c r="W163" s="35">
        <v>22589379.941085599</v>
      </c>
      <c r="X163" s="35">
        <v>24205059.499493092</v>
      </c>
    </row>
    <row r="164" spans="1:24" x14ac:dyDescent="0.15">
      <c r="A164" s="4">
        <v>51</v>
      </c>
      <c r="B164" s="6" t="s">
        <v>93</v>
      </c>
      <c r="C164" s="35">
        <v>3515104.7216112553</v>
      </c>
      <c r="D164" s="35">
        <v>3378799.8822916923</v>
      </c>
      <c r="E164" s="35">
        <v>3272551.1609540917</v>
      </c>
      <c r="F164" s="35">
        <v>3230107.5369157135</v>
      </c>
      <c r="G164" s="35">
        <v>3235830.2281831861</v>
      </c>
      <c r="H164" s="35">
        <v>3254136.3779141726</v>
      </c>
      <c r="I164" s="35">
        <v>3244953.774622085</v>
      </c>
      <c r="J164" s="35">
        <v>3234376.0868792324</v>
      </c>
      <c r="K164" s="35">
        <v>3300989.4653645437</v>
      </c>
      <c r="L164" s="35">
        <v>3371993.0916963681</v>
      </c>
      <c r="M164" s="35">
        <v>3390770.2129580691</v>
      </c>
      <c r="N164" s="35">
        <v>3446257.7689065719</v>
      </c>
      <c r="O164" s="35">
        <v>3535763.8213037089</v>
      </c>
      <c r="P164" s="35">
        <v>3688401.2104504053</v>
      </c>
      <c r="Q164" s="35">
        <v>3735090.5198319475</v>
      </c>
      <c r="R164" s="35">
        <v>3620657.7346511218</v>
      </c>
      <c r="S164" s="35">
        <v>3497202.041204188</v>
      </c>
      <c r="T164" s="35">
        <v>3386615.9331204533</v>
      </c>
      <c r="U164" s="35">
        <v>3277605.5620888122</v>
      </c>
      <c r="V164" s="35">
        <v>3233015.8660854967</v>
      </c>
      <c r="W164" s="35">
        <v>3239922.013660646</v>
      </c>
      <c r="X164" s="35">
        <v>3308432.8523610849</v>
      </c>
    </row>
    <row r="165" spans="1:24" x14ac:dyDescent="0.15">
      <c r="A165" s="4">
        <v>52</v>
      </c>
      <c r="B165" s="6" t="s">
        <v>94</v>
      </c>
      <c r="C165" s="35">
        <v>2859208.9140479462</v>
      </c>
      <c r="D165" s="35">
        <v>2919699.4424408018</v>
      </c>
      <c r="E165" s="35">
        <v>3003411.2819457776</v>
      </c>
      <c r="F165" s="35">
        <v>3165051.2100869007</v>
      </c>
      <c r="G165" s="35">
        <v>3242096.0043682735</v>
      </c>
      <c r="H165" s="35">
        <v>3245224.1756610945</v>
      </c>
      <c r="I165" s="35">
        <v>3222966.5494648181</v>
      </c>
      <c r="J165" s="35">
        <v>3201432.2352255201</v>
      </c>
      <c r="K165" s="35">
        <v>3159290.728316986</v>
      </c>
      <c r="L165" s="35">
        <v>3152623.6154409721</v>
      </c>
      <c r="M165" s="35">
        <v>3079359.8910224666</v>
      </c>
      <c r="N165" s="35">
        <v>3117621.2209951975</v>
      </c>
      <c r="O165" s="35">
        <v>3127069.4771020403</v>
      </c>
      <c r="P165" s="35">
        <v>3136252.1954649296</v>
      </c>
      <c r="Q165" s="35">
        <v>3061636.4693300468</v>
      </c>
      <c r="R165" s="35">
        <v>2984303.7343555447</v>
      </c>
      <c r="S165" s="35">
        <v>2970478.3020277633</v>
      </c>
      <c r="T165" s="35">
        <v>2927822.8226804514</v>
      </c>
      <c r="U165" s="35">
        <v>2908186.1456411374</v>
      </c>
      <c r="V165" s="35">
        <v>2963377.5437917225</v>
      </c>
      <c r="W165" s="35">
        <v>2988582.8740750677</v>
      </c>
      <c r="X165" s="35">
        <v>3010655.4094434557</v>
      </c>
    </row>
    <row r="166" spans="1:24" x14ac:dyDescent="0.15">
      <c r="A166" s="4">
        <v>53</v>
      </c>
      <c r="B166" s="6" t="s">
        <v>95</v>
      </c>
      <c r="C166" s="35">
        <v>1305604.8624437202</v>
      </c>
      <c r="D166" s="35">
        <v>1329582.9774597962</v>
      </c>
      <c r="E166" s="35">
        <v>1336967.4304823827</v>
      </c>
      <c r="F166" s="35">
        <v>1348719.8933697823</v>
      </c>
      <c r="G166" s="35">
        <v>1328642.8898005204</v>
      </c>
      <c r="H166" s="35">
        <v>1272408.427677189</v>
      </c>
      <c r="I166" s="35">
        <v>1236608.0357898194</v>
      </c>
      <c r="J166" s="35">
        <v>1201207.2251574339</v>
      </c>
      <c r="K166" s="35">
        <v>1153000.9711870339</v>
      </c>
      <c r="L166" s="35">
        <v>1117685.240855749</v>
      </c>
      <c r="M166" s="35">
        <v>1101715.8218454504</v>
      </c>
      <c r="N166" s="35">
        <v>1115153.8988147797</v>
      </c>
      <c r="O166" s="35">
        <v>1111707.5776333937</v>
      </c>
      <c r="P166" s="35">
        <v>1146093.1238785563</v>
      </c>
      <c r="Q166" s="35">
        <v>1146981.5278829378</v>
      </c>
      <c r="R166" s="35">
        <v>1102645.3382765257</v>
      </c>
      <c r="S166" s="35">
        <v>1079015.3145445362</v>
      </c>
      <c r="T166" s="35">
        <v>1079246.4624270655</v>
      </c>
      <c r="U166" s="35">
        <v>1078958.977609162</v>
      </c>
      <c r="V166" s="35">
        <v>1099882.3741584469</v>
      </c>
      <c r="W166" s="35">
        <v>1121604.4851965806</v>
      </c>
      <c r="X166" s="35">
        <v>1163635.9883912166</v>
      </c>
    </row>
    <row r="167" spans="1:24" x14ac:dyDescent="0.15">
      <c r="A167" s="4">
        <v>54</v>
      </c>
      <c r="B167" s="6" t="s">
        <v>96</v>
      </c>
      <c r="C167" s="35">
        <v>1090002.9397100804</v>
      </c>
      <c r="D167" s="35">
        <v>1100393.7356290868</v>
      </c>
      <c r="E167" s="35">
        <v>1130103.8328189622</v>
      </c>
      <c r="F167" s="35">
        <v>1151441.625350001</v>
      </c>
      <c r="G167" s="35">
        <v>1167477.4105379207</v>
      </c>
      <c r="H167" s="35">
        <v>1145102.5076062249</v>
      </c>
      <c r="I167" s="35">
        <v>1115862.8929221102</v>
      </c>
      <c r="J167" s="35">
        <v>1108993.5559920452</v>
      </c>
      <c r="K167" s="35">
        <v>1073506.4517494277</v>
      </c>
      <c r="L167" s="35">
        <v>1064037.2452478241</v>
      </c>
      <c r="M167" s="35">
        <v>1039727.0149419799</v>
      </c>
      <c r="N167" s="35">
        <v>1045683.7029718151</v>
      </c>
      <c r="O167" s="35">
        <v>1043431.132718628</v>
      </c>
      <c r="P167" s="35">
        <v>1048359.4744977611</v>
      </c>
      <c r="Q167" s="35">
        <v>1036455.6838776675</v>
      </c>
      <c r="R167" s="35">
        <v>1012697.0387388505</v>
      </c>
      <c r="S167" s="35">
        <v>1004981.2966843966</v>
      </c>
      <c r="T167" s="35">
        <v>995151.43138668989</v>
      </c>
      <c r="U167" s="35">
        <v>996766.44516268244</v>
      </c>
      <c r="V167" s="35">
        <v>1037155.4622247502</v>
      </c>
      <c r="W167" s="35">
        <v>1070786.5036767654</v>
      </c>
      <c r="X167" s="35">
        <v>1143856.9167909378</v>
      </c>
    </row>
    <row r="168" spans="1:24" x14ac:dyDescent="0.15">
      <c r="A168" s="4">
        <v>55</v>
      </c>
      <c r="B168" s="6" t="s">
        <v>97</v>
      </c>
      <c r="C168" s="35">
        <v>4985684.8487687008</v>
      </c>
      <c r="D168" s="35">
        <v>4933266.0175589863</v>
      </c>
      <c r="E168" s="35">
        <v>4930478.3078366974</v>
      </c>
      <c r="F168" s="35">
        <v>4917331.3068480836</v>
      </c>
      <c r="G168" s="35">
        <v>4963238.585314244</v>
      </c>
      <c r="H168" s="35">
        <v>4879467.1440626793</v>
      </c>
      <c r="I168" s="35">
        <v>4839651.6273359256</v>
      </c>
      <c r="J168" s="35">
        <v>4892262.2298091492</v>
      </c>
      <c r="K168" s="35">
        <v>4816396.9803685211</v>
      </c>
      <c r="L168" s="35">
        <v>4871640.9296385963</v>
      </c>
      <c r="M168" s="35">
        <v>4938380.6035053153</v>
      </c>
      <c r="N168" s="35">
        <v>5131080.4699567305</v>
      </c>
      <c r="O168" s="35">
        <v>5427024.1057548467</v>
      </c>
      <c r="P168" s="35">
        <v>5661450.572480401</v>
      </c>
      <c r="Q168" s="35">
        <v>5599343.4491389384</v>
      </c>
      <c r="R168" s="35">
        <v>5439173.1192718428</v>
      </c>
      <c r="S168" s="35">
        <v>5401306.6155560715</v>
      </c>
      <c r="T168" s="35">
        <v>5316491.3717289241</v>
      </c>
      <c r="U168" s="35">
        <v>5369090.5672318172</v>
      </c>
      <c r="V168" s="35">
        <v>5419221.3892808631</v>
      </c>
      <c r="W168" s="35">
        <v>5414242.6785842543</v>
      </c>
      <c r="X168" s="35">
        <v>5476155.802699523</v>
      </c>
    </row>
    <row r="169" spans="1:24" x14ac:dyDescent="0.15">
      <c r="A169" s="4">
        <v>56</v>
      </c>
      <c r="B169" s="6" t="s">
        <v>98</v>
      </c>
      <c r="C169" s="35">
        <v>1900559.4639957976</v>
      </c>
      <c r="D169" s="35">
        <v>1979358.0765428154</v>
      </c>
      <c r="E169" s="35">
        <v>2052918.2347707539</v>
      </c>
      <c r="F169" s="35">
        <v>2115507.0121158771</v>
      </c>
      <c r="G169" s="35">
        <v>2210534.3696229309</v>
      </c>
      <c r="H169" s="35">
        <v>2244319.1724114371</v>
      </c>
      <c r="I169" s="35">
        <v>2261590.7345157187</v>
      </c>
      <c r="J169" s="35">
        <v>2293712.5242150757</v>
      </c>
      <c r="K169" s="35">
        <v>2300283.9143684283</v>
      </c>
      <c r="L169" s="35">
        <v>2372027.5587864942</v>
      </c>
      <c r="M169" s="35">
        <v>2442464.9057639134</v>
      </c>
      <c r="N169" s="35">
        <v>2514914.4055597307</v>
      </c>
      <c r="O169" s="35">
        <v>2585962.7475173012</v>
      </c>
      <c r="P169" s="35">
        <v>2617240.3547303928</v>
      </c>
      <c r="Q169" s="35">
        <v>2595405.87827799</v>
      </c>
      <c r="R169" s="35">
        <v>2518627.8771644868</v>
      </c>
      <c r="S169" s="35">
        <v>2457747.4751618342</v>
      </c>
      <c r="T169" s="35">
        <v>2399682.8305119365</v>
      </c>
      <c r="U169" s="35">
        <v>2352838.2812212738</v>
      </c>
      <c r="V169" s="35">
        <v>2328058.1480413261</v>
      </c>
      <c r="W169" s="35">
        <v>2299574.62469364</v>
      </c>
      <c r="X169" s="35">
        <v>2236357.6476574889</v>
      </c>
    </row>
    <row r="170" spans="1:24" x14ac:dyDescent="0.15">
      <c r="A170" s="4">
        <v>57</v>
      </c>
      <c r="B170" s="6" t="s">
        <v>99</v>
      </c>
      <c r="C170" s="35">
        <v>249447.39952860936</v>
      </c>
      <c r="D170" s="35">
        <v>241612.0989744835</v>
      </c>
      <c r="E170" s="35">
        <v>241446.29398808151</v>
      </c>
      <c r="F170" s="35">
        <v>237639.52894756311</v>
      </c>
      <c r="G170" s="35">
        <v>245340.89637495702</v>
      </c>
      <c r="H170" s="35">
        <v>243785.96085033505</v>
      </c>
      <c r="I170" s="35">
        <v>230721.00529054174</v>
      </c>
      <c r="J170" s="35">
        <v>218330.61743850235</v>
      </c>
      <c r="K170" s="35">
        <v>210001.56164285107</v>
      </c>
      <c r="L170" s="35">
        <v>204331.46009589502</v>
      </c>
      <c r="M170" s="35">
        <v>203466.14542537098</v>
      </c>
      <c r="N170" s="35">
        <v>206139.26593439054</v>
      </c>
      <c r="O170" s="35">
        <v>207445.81646628474</v>
      </c>
      <c r="P170" s="35">
        <v>223580.15220520867</v>
      </c>
      <c r="Q170" s="35">
        <v>216198.53856618539</v>
      </c>
      <c r="R170" s="35">
        <v>209335.66863207918</v>
      </c>
      <c r="S170" s="35">
        <v>207556.8637502449</v>
      </c>
      <c r="T170" s="35">
        <v>205786.68513423466</v>
      </c>
      <c r="U170" s="35">
        <v>198880.27840281834</v>
      </c>
      <c r="V170" s="35">
        <v>207924.08024639171</v>
      </c>
      <c r="W170" s="35">
        <v>208040.18904005774</v>
      </c>
      <c r="X170" s="35">
        <v>218770.73743920092</v>
      </c>
    </row>
    <row r="171" spans="1:24" x14ac:dyDescent="0.15">
      <c r="A171" s="4">
        <v>58</v>
      </c>
      <c r="B171" s="6" t="s">
        <v>100</v>
      </c>
      <c r="C171" s="35">
        <v>523597.54630105238</v>
      </c>
      <c r="D171" s="35">
        <v>514869.97226729849</v>
      </c>
      <c r="E171" s="35">
        <v>495943.36294061405</v>
      </c>
      <c r="F171" s="35">
        <v>488112.41951415193</v>
      </c>
      <c r="G171" s="35">
        <v>508153.75980779622</v>
      </c>
      <c r="H171" s="35">
        <v>507224.77973494725</v>
      </c>
      <c r="I171" s="35">
        <v>486280.44516680884</v>
      </c>
      <c r="J171" s="35">
        <v>471276.32530786499</v>
      </c>
      <c r="K171" s="35">
        <v>444604.82114034292</v>
      </c>
      <c r="L171" s="35">
        <v>426775.91065967683</v>
      </c>
      <c r="M171" s="35">
        <v>414978.68719480321</v>
      </c>
      <c r="N171" s="35">
        <v>398913.91681433801</v>
      </c>
      <c r="O171" s="35">
        <v>406371.05261322734</v>
      </c>
      <c r="P171" s="35">
        <v>431528.95604277466</v>
      </c>
      <c r="Q171" s="35">
        <v>452746.69016139215</v>
      </c>
      <c r="R171" s="35">
        <v>456396.31028330157</v>
      </c>
      <c r="S171" s="35">
        <v>468777.57192530733</v>
      </c>
      <c r="T171" s="35">
        <v>446843.73173754389</v>
      </c>
      <c r="U171" s="35">
        <v>425568.50093958928</v>
      </c>
      <c r="V171" s="35">
        <v>400792.92517780093</v>
      </c>
      <c r="W171" s="35">
        <v>372274.30300955987</v>
      </c>
      <c r="X171" s="35">
        <v>350829.46965212061</v>
      </c>
    </row>
    <row r="172" spans="1:24" x14ac:dyDescent="0.15">
      <c r="A172" s="4">
        <v>59</v>
      </c>
      <c r="B172" s="6" t="s">
        <v>101</v>
      </c>
      <c r="C172" s="35">
        <v>2805494.0252040913</v>
      </c>
      <c r="D172" s="35">
        <v>2867975.45849609</v>
      </c>
      <c r="E172" s="35">
        <v>2954779.912867038</v>
      </c>
      <c r="F172" s="35">
        <v>3078531.0566544253</v>
      </c>
      <c r="G172" s="35">
        <v>3224092.6364510157</v>
      </c>
      <c r="H172" s="35">
        <v>3288483.5268172566</v>
      </c>
      <c r="I172" s="35">
        <v>3309252.7042477312</v>
      </c>
      <c r="J172" s="35">
        <v>3392386.1358873807</v>
      </c>
      <c r="K172" s="35">
        <v>3391659.8626314513</v>
      </c>
      <c r="L172" s="35">
        <v>3504742.461101193</v>
      </c>
      <c r="M172" s="35">
        <v>3484623.5957132531</v>
      </c>
      <c r="N172" s="35">
        <v>3578412.4895365997</v>
      </c>
      <c r="O172" s="35">
        <v>3642413.5038245618</v>
      </c>
      <c r="P172" s="35">
        <v>3675259.6478968426</v>
      </c>
      <c r="Q172" s="35">
        <v>3576132.1176393712</v>
      </c>
      <c r="R172" s="35">
        <v>3445513.1943481313</v>
      </c>
      <c r="S172" s="35">
        <v>3363830.9790058606</v>
      </c>
      <c r="T172" s="35">
        <v>3363011.8816547799</v>
      </c>
      <c r="U172" s="35">
        <v>3321165.2108949656</v>
      </c>
      <c r="V172" s="35">
        <v>3343016.2669516951</v>
      </c>
      <c r="W172" s="35">
        <v>3368375.6273534154</v>
      </c>
      <c r="X172" s="35">
        <v>3450824.5391638461</v>
      </c>
    </row>
    <row r="173" spans="1:24" x14ac:dyDescent="0.15">
      <c r="A173" s="4">
        <v>60</v>
      </c>
      <c r="B173" s="6" t="s">
        <v>102</v>
      </c>
      <c r="C173" s="35">
        <v>88320086.844070494</v>
      </c>
      <c r="D173" s="35">
        <v>92322224.924318075</v>
      </c>
      <c r="E173" s="35">
        <v>96092482.999356866</v>
      </c>
      <c r="F173" s="35">
        <v>99157867.642686382</v>
      </c>
      <c r="G173" s="35">
        <v>101813977.05063188</v>
      </c>
      <c r="H173" s="35">
        <v>104265374.98406538</v>
      </c>
      <c r="I173" s="35">
        <v>106006183.40257911</v>
      </c>
      <c r="J173" s="35">
        <v>107126369.06770965</v>
      </c>
      <c r="K173" s="35">
        <v>107533020.55729057</v>
      </c>
      <c r="L173" s="35">
        <v>107360170.39931969</v>
      </c>
      <c r="M173" s="35">
        <v>106458719.53253706</v>
      </c>
      <c r="N173" s="35">
        <v>105682845.43416035</v>
      </c>
      <c r="O173" s="35">
        <v>104792791.76276337</v>
      </c>
      <c r="P173" s="35">
        <v>104279093.89408895</v>
      </c>
      <c r="Q173" s="35">
        <v>104034989.4764432</v>
      </c>
      <c r="R173" s="35">
        <v>103662388.16831969</v>
      </c>
      <c r="S173" s="35">
        <v>103307817.39881265</v>
      </c>
      <c r="T173" s="35">
        <v>102687095.16269077</v>
      </c>
      <c r="U173" s="35">
        <v>102175763.8204686</v>
      </c>
      <c r="V173" s="35">
        <v>101518774.86762269</v>
      </c>
      <c r="W173" s="35">
        <v>101086246.50502725</v>
      </c>
      <c r="X173" s="35">
        <v>100889789.60970126</v>
      </c>
    </row>
    <row r="174" spans="1:24" x14ac:dyDescent="0.15">
      <c r="A174" s="4">
        <v>61</v>
      </c>
      <c r="B174" s="6" t="s">
        <v>103</v>
      </c>
      <c r="C174" s="35">
        <v>5232746.7612459557</v>
      </c>
      <c r="D174" s="35">
        <v>5536320.275202685</v>
      </c>
      <c r="E174" s="35">
        <v>5874002.2565911366</v>
      </c>
      <c r="F174" s="35">
        <v>6189002.0655841902</v>
      </c>
      <c r="G174" s="35">
        <v>6597829.5164938802</v>
      </c>
      <c r="H174" s="35">
        <v>7022438.9709834764</v>
      </c>
      <c r="I174" s="35">
        <v>7481261.0453589996</v>
      </c>
      <c r="J174" s="35">
        <v>7896171.5912373271</v>
      </c>
      <c r="K174" s="35">
        <v>8289622.4321665252</v>
      </c>
      <c r="L174" s="35">
        <v>8736530.5575753171</v>
      </c>
      <c r="M174" s="35">
        <v>9075938.3411195148</v>
      </c>
      <c r="N174" s="35">
        <v>9420274.8277999554</v>
      </c>
      <c r="O174" s="35">
        <v>9695850.21706108</v>
      </c>
      <c r="P174" s="35">
        <v>9827327.6263618637</v>
      </c>
      <c r="Q174" s="35">
        <v>9939916.0251301359</v>
      </c>
      <c r="R174" s="35">
        <v>10066743.378790936</v>
      </c>
      <c r="S174" s="35">
        <v>10100395.953459004</v>
      </c>
      <c r="T174" s="35">
        <v>10142240.009587016</v>
      </c>
      <c r="U174" s="35">
        <v>10227744.932005139</v>
      </c>
      <c r="V174" s="35">
        <v>10404033.443800656</v>
      </c>
      <c r="W174" s="35">
        <v>10514337.454191959</v>
      </c>
      <c r="X174" s="35">
        <v>10653590.383934252</v>
      </c>
    </row>
    <row r="175" spans="1:24" x14ac:dyDescent="0.15">
      <c r="A175" s="4">
        <v>62</v>
      </c>
      <c r="B175" s="6" t="s">
        <v>104</v>
      </c>
      <c r="C175" s="35">
        <v>40986995.525713183</v>
      </c>
      <c r="D175" s="35">
        <v>42581797.481480397</v>
      </c>
      <c r="E175" s="35">
        <v>44242424.572324611</v>
      </c>
      <c r="F175" s="35">
        <v>45748098.965777673</v>
      </c>
      <c r="G175" s="35">
        <v>47373003.874750942</v>
      </c>
      <c r="H175" s="35">
        <v>48837159.305469416</v>
      </c>
      <c r="I175" s="35">
        <v>49959318.489701688</v>
      </c>
      <c r="J175" s="35">
        <v>50621870.810159095</v>
      </c>
      <c r="K175" s="35">
        <v>51112286.665089987</v>
      </c>
      <c r="L175" s="35">
        <v>51464551.741943166</v>
      </c>
      <c r="M175" s="35">
        <v>51536361.566747501</v>
      </c>
      <c r="N175" s="35">
        <v>51322252.164417103</v>
      </c>
      <c r="O175" s="35">
        <v>50997431.306225188</v>
      </c>
      <c r="P175" s="35">
        <v>50501779.777379848</v>
      </c>
      <c r="Q175" s="35">
        <v>50009230.461805344</v>
      </c>
      <c r="R175" s="35">
        <v>49596971.10326805</v>
      </c>
      <c r="S175" s="35">
        <v>49140592.609433748</v>
      </c>
      <c r="T175" s="35">
        <v>48732203.767506145</v>
      </c>
      <c r="U175" s="35">
        <v>48387683.68841958</v>
      </c>
      <c r="V175" s="35">
        <v>48182873.304298885</v>
      </c>
      <c r="W175" s="35">
        <v>47918409.030882135</v>
      </c>
      <c r="X175" s="35">
        <v>47667972.07880874</v>
      </c>
    </row>
    <row r="176" spans="1:24" x14ac:dyDescent="0.15">
      <c r="A176" s="4">
        <v>63</v>
      </c>
      <c r="B176" s="6" t="s">
        <v>105</v>
      </c>
      <c r="C176" s="35">
        <v>3602871.785326839</v>
      </c>
      <c r="D176" s="35">
        <v>3630872.9382067672</v>
      </c>
      <c r="E176" s="35">
        <v>3661417.9535365235</v>
      </c>
      <c r="F176" s="35">
        <v>3675200.3205233226</v>
      </c>
      <c r="G176" s="35">
        <v>3694030.5730777043</v>
      </c>
      <c r="H176" s="35">
        <v>3723276.6307069738</v>
      </c>
      <c r="I176" s="35">
        <v>3736047.9440866178</v>
      </c>
      <c r="J176" s="35">
        <v>3727625.7862437866</v>
      </c>
      <c r="K176" s="35">
        <v>3711046.0514551993</v>
      </c>
      <c r="L176" s="35">
        <v>3689266.0951429731</v>
      </c>
      <c r="M176" s="35">
        <v>3654542.8722133641</v>
      </c>
      <c r="N176" s="35">
        <v>3609363.2907880428</v>
      </c>
      <c r="O176" s="35">
        <v>3558972.5060859346</v>
      </c>
      <c r="P176" s="35">
        <v>3502725.7304719212</v>
      </c>
      <c r="Q176" s="35">
        <v>3451709.5766402823</v>
      </c>
      <c r="R176" s="35">
        <v>3402088.3677585009</v>
      </c>
      <c r="S176" s="35">
        <v>3350385.9678127565</v>
      </c>
      <c r="T176" s="35">
        <v>3302287.2628426058</v>
      </c>
      <c r="U176" s="35">
        <v>3259858.7350527132</v>
      </c>
      <c r="V176" s="35">
        <v>3227610.5473450245</v>
      </c>
      <c r="W176" s="35">
        <v>3193914.5669540525</v>
      </c>
      <c r="X176" s="35">
        <v>3162683.8008126635</v>
      </c>
    </row>
    <row r="177" spans="1:24" x14ac:dyDescent="0.15">
      <c r="A177" s="4">
        <v>64</v>
      </c>
      <c r="B177" s="6" t="s">
        <v>106</v>
      </c>
      <c r="C177" s="35">
        <v>4133849.2257227846</v>
      </c>
      <c r="D177" s="35">
        <v>4855172.7156886775</v>
      </c>
      <c r="E177" s="35">
        <v>5592765.8374115648</v>
      </c>
      <c r="F177" s="35">
        <v>6261572.5823829155</v>
      </c>
      <c r="G177" s="35">
        <v>7008842.4420709014</v>
      </c>
      <c r="H177" s="35">
        <v>7783995.5123307686</v>
      </c>
      <c r="I177" s="35">
        <v>8451353.5993948355</v>
      </c>
      <c r="J177" s="35">
        <v>8980448.1051522885</v>
      </c>
      <c r="K177" s="35">
        <v>9466222.5050172899</v>
      </c>
      <c r="L177" s="35">
        <v>9904858.340684507</v>
      </c>
      <c r="M177" s="35">
        <v>10215815.207471559</v>
      </c>
      <c r="N177" s="35">
        <v>10424633.591868347</v>
      </c>
      <c r="O177" s="35">
        <v>10613383.92019026</v>
      </c>
      <c r="P177" s="35">
        <v>10736997.619091546</v>
      </c>
      <c r="Q177" s="35">
        <v>10866097.839484163</v>
      </c>
      <c r="R177" s="35">
        <v>11036701.263039084</v>
      </c>
      <c r="S177" s="35">
        <v>11174935.185821628</v>
      </c>
      <c r="T177" s="35">
        <v>11329512.63319191</v>
      </c>
      <c r="U177" s="35">
        <v>11483717.700141598</v>
      </c>
      <c r="V177" s="35">
        <v>11678408.653489038</v>
      </c>
      <c r="W177" s="35">
        <v>11812584.234196085</v>
      </c>
      <c r="X177" s="35">
        <v>11926713.317331836</v>
      </c>
    </row>
    <row r="178" spans="1:24" x14ac:dyDescent="0.15">
      <c r="A178" s="4">
        <v>65</v>
      </c>
      <c r="B178" s="6" t="s">
        <v>107</v>
      </c>
      <c r="C178" s="35">
        <v>4575699.8579207482</v>
      </c>
      <c r="D178" s="35">
        <v>4800786.6204068512</v>
      </c>
      <c r="E178" s="35">
        <v>5138092.3145938264</v>
      </c>
      <c r="F178" s="35">
        <v>5472565.2310531</v>
      </c>
      <c r="G178" s="35">
        <v>5800673.0086759068</v>
      </c>
      <c r="H178" s="35">
        <v>6104582.7304622121</v>
      </c>
      <c r="I178" s="35">
        <v>6416014.5882734591</v>
      </c>
      <c r="J178" s="35">
        <v>6989487.8793117516</v>
      </c>
      <c r="K178" s="35">
        <v>7665947.2818245804</v>
      </c>
      <c r="L178" s="35">
        <v>8033525.4201884409</v>
      </c>
      <c r="M178" s="35">
        <v>8245247.1930944864</v>
      </c>
      <c r="N178" s="35">
        <v>8457380.9669927265</v>
      </c>
      <c r="O178" s="35">
        <v>8644119.2957126964</v>
      </c>
      <c r="P178" s="35">
        <v>8723883.0388948712</v>
      </c>
      <c r="Q178" s="35">
        <v>8786111.6252796706</v>
      </c>
      <c r="R178" s="35">
        <v>8951015.5983764865</v>
      </c>
      <c r="S178" s="35">
        <v>9128280.2380026076</v>
      </c>
      <c r="T178" s="35">
        <v>9380609.1424310822</v>
      </c>
      <c r="U178" s="35">
        <v>9651727.7109497208</v>
      </c>
      <c r="V178" s="35">
        <v>10089652.787095351</v>
      </c>
      <c r="W178" s="35">
        <v>10545988.870357933</v>
      </c>
      <c r="X178" s="35">
        <v>11029581.725825183</v>
      </c>
    </row>
    <row r="179" spans="1:24" x14ac:dyDescent="0.15">
      <c r="A179" s="4">
        <v>66</v>
      </c>
      <c r="B179" s="6" t="s">
        <v>108</v>
      </c>
      <c r="C179" s="35">
        <v>13826810.918000771</v>
      </c>
      <c r="D179" s="35">
        <v>14013350.792079503</v>
      </c>
      <c r="E179" s="35">
        <v>14006378.281596674</v>
      </c>
      <c r="F179" s="35">
        <v>13853596.768823331</v>
      </c>
      <c r="G179" s="35">
        <v>13477220.045432771</v>
      </c>
      <c r="H179" s="35">
        <v>13099476.711293755</v>
      </c>
      <c r="I179" s="35">
        <v>12893755.074677633</v>
      </c>
      <c r="J179" s="35">
        <v>12458965.549754122</v>
      </c>
      <c r="K179" s="35">
        <v>11983299.695815248</v>
      </c>
      <c r="L179" s="35">
        <v>11359493.069898626</v>
      </c>
      <c r="M179" s="35">
        <v>10804268.768959872</v>
      </c>
      <c r="N179" s="35">
        <v>10399178.481258878</v>
      </c>
      <c r="O179" s="35">
        <v>9973977.5622316767</v>
      </c>
      <c r="P179" s="35">
        <v>9901079.9676742759</v>
      </c>
      <c r="Q179" s="35">
        <v>9590083.2078655194</v>
      </c>
      <c r="R179" s="35">
        <v>9160287.5915696528</v>
      </c>
      <c r="S179" s="35">
        <v>8993575.9081130084</v>
      </c>
      <c r="T179" s="35">
        <v>8789842.5189839955</v>
      </c>
      <c r="U179" s="35">
        <v>8634398.2653504964</v>
      </c>
      <c r="V179" s="35">
        <v>8751507.3701524958</v>
      </c>
      <c r="W179" s="35">
        <v>8875726.554886803</v>
      </c>
      <c r="X179" s="35">
        <v>8988385.4984501749</v>
      </c>
    </row>
    <row r="180" spans="1:24" x14ac:dyDescent="0.15">
      <c r="A180" s="4">
        <v>67</v>
      </c>
      <c r="B180" s="6" t="s">
        <v>109</v>
      </c>
      <c r="C180" s="35">
        <v>10570889.081999233</v>
      </c>
      <c r="D180" s="35">
        <v>10961806.197110662</v>
      </c>
      <c r="E180" s="35">
        <v>10966174.704316832</v>
      </c>
      <c r="F180" s="35">
        <v>10951379.674260072</v>
      </c>
      <c r="G180" s="35">
        <v>10912829.013697548</v>
      </c>
      <c r="H180" s="35">
        <v>10737588.12955375</v>
      </c>
      <c r="I180" s="35">
        <v>10660059.880066011</v>
      </c>
      <c r="J180" s="35">
        <v>10490726.148781616</v>
      </c>
      <c r="K180" s="35">
        <v>10278728.169357084</v>
      </c>
      <c r="L180" s="35">
        <v>9872713.2796277031</v>
      </c>
      <c r="M180" s="35">
        <v>9465094.2327340003</v>
      </c>
      <c r="N180" s="35">
        <v>9171719.3494426161</v>
      </c>
      <c r="O180" s="35">
        <v>8763291.6591703985</v>
      </c>
      <c r="P180" s="35">
        <v>8646053.9727642443</v>
      </c>
      <c r="Q180" s="35">
        <v>8294249.3009898774</v>
      </c>
      <c r="R180" s="35">
        <v>7983589.4928548597</v>
      </c>
      <c r="S180" s="35">
        <v>7858016.2557312194</v>
      </c>
      <c r="T180" s="35">
        <v>7688701.884604956</v>
      </c>
      <c r="U180" s="35">
        <v>7552039.5684263781</v>
      </c>
      <c r="V180" s="35">
        <v>7606562.0110480376</v>
      </c>
      <c r="W180" s="35">
        <v>7709621.8146229517</v>
      </c>
      <c r="X180" s="35">
        <v>7731403.2529431004</v>
      </c>
    </row>
    <row r="181" spans="1:24" x14ac:dyDescent="0.15">
      <c r="A181" s="4">
        <v>68</v>
      </c>
      <c r="B181" s="6" t="s">
        <v>110</v>
      </c>
      <c r="C181" s="35">
        <v>28893180.680358145</v>
      </c>
      <c r="D181" s="35">
        <v>29753714.935721915</v>
      </c>
      <c r="E181" s="35">
        <v>30325830.232190233</v>
      </c>
      <c r="F181" s="35">
        <v>31279279.25002645</v>
      </c>
      <c r="G181" s="35">
        <v>31591600.521187775</v>
      </c>
      <c r="H181" s="35">
        <v>31580264.508963697</v>
      </c>
      <c r="I181" s="35">
        <v>31800940.28467514</v>
      </c>
      <c r="J181" s="35">
        <v>31349203.759785552</v>
      </c>
      <c r="K181" s="35">
        <v>30931434.827528086</v>
      </c>
      <c r="L181" s="35">
        <v>30252662.652530409</v>
      </c>
      <c r="M181" s="35">
        <v>29659419.375831414</v>
      </c>
      <c r="N181" s="35">
        <v>29221347.246359054</v>
      </c>
      <c r="O181" s="35">
        <v>29148732.208248097</v>
      </c>
      <c r="P181" s="35">
        <v>29032327.189845257</v>
      </c>
      <c r="Q181" s="35">
        <v>28999756.665182721</v>
      </c>
      <c r="R181" s="35">
        <v>28796733.589045435</v>
      </c>
      <c r="S181" s="35">
        <v>28456173.062823035</v>
      </c>
      <c r="T181" s="35">
        <v>28170857.697849445</v>
      </c>
      <c r="U181" s="35">
        <v>28104747.549555879</v>
      </c>
      <c r="V181" s="35">
        <v>28196573.062730625</v>
      </c>
      <c r="W181" s="35">
        <v>28432512.724714734</v>
      </c>
      <c r="X181" s="35">
        <v>28914538.231024288</v>
      </c>
    </row>
    <row r="182" spans="1:24" x14ac:dyDescent="0.15">
      <c r="A182" s="4">
        <v>69</v>
      </c>
      <c r="B182" s="6" t="s">
        <v>111</v>
      </c>
      <c r="C182" s="35">
        <v>27264069.319641851</v>
      </c>
      <c r="D182" s="35">
        <v>27427297.765450567</v>
      </c>
      <c r="E182" s="35">
        <v>27477318.697544165</v>
      </c>
      <c r="F182" s="35">
        <v>27195223.6877276</v>
      </c>
      <c r="G182" s="35">
        <v>27055813.439809632</v>
      </c>
      <c r="H182" s="35">
        <v>26888321.51773566</v>
      </c>
      <c r="I182" s="35">
        <v>27555662.060074642</v>
      </c>
      <c r="J182" s="35">
        <v>27625799.612529598</v>
      </c>
      <c r="K182" s="35">
        <v>27470715.019695237</v>
      </c>
      <c r="L182" s="35">
        <v>27326572.769284245</v>
      </c>
      <c r="M182" s="35">
        <v>27792991.254315868</v>
      </c>
      <c r="N182" s="35">
        <v>28283033.49698725</v>
      </c>
      <c r="O182" s="35">
        <v>28811191.006426897</v>
      </c>
      <c r="P182" s="35">
        <v>28905981.84284132</v>
      </c>
      <c r="Q182" s="35">
        <v>28740802.164002046</v>
      </c>
      <c r="R182" s="35">
        <v>28438027.805961717</v>
      </c>
      <c r="S182" s="35">
        <v>28359427.712971527</v>
      </c>
      <c r="T182" s="35">
        <v>28445128.748768847</v>
      </c>
      <c r="U182" s="35">
        <v>28693585.659075525</v>
      </c>
      <c r="V182" s="35">
        <v>29088697.254424352</v>
      </c>
      <c r="W182" s="35">
        <v>29562962.70986696</v>
      </c>
      <c r="X182" s="35">
        <v>30065331.409672122</v>
      </c>
    </row>
    <row r="183" spans="1:24" x14ac:dyDescent="0.15">
      <c r="A183" s="4">
        <v>70</v>
      </c>
      <c r="B183" s="6" t="s">
        <v>112</v>
      </c>
      <c r="C183" s="35">
        <v>47095455.360296346</v>
      </c>
      <c r="D183" s="35">
        <v>48466060.460247286</v>
      </c>
      <c r="E183" s="35">
        <v>49175532.270939246</v>
      </c>
      <c r="F183" s="35">
        <v>50154460.221152499</v>
      </c>
      <c r="G183" s="35">
        <v>50205043.941627041</v>
      </c>
      <c r="H183" s="35">
        <v>50479100.68884299</v>
      </c>
      <c r="I183" s="35">
        <v>50748350.742546357</v>
      </c>
      <c r="J183" s="35">
        <v>50767752.800439917</v>
      </c>
      <c r="K183" s="35">
        <v>50863142.905492581</v>
      </c>
      <c r="L183" s="35">
        <v>51072708.98375158</v>
      </c>
      <c r="M183" s="35">
        <v>51054123.394958667</v>
      </c>
      <c r="N183" s="35">
        <v>50947814.074187271</v>
      </c>
      <c r="O183" s="35">
        <v>50588860.543020219</v>
      </c>
      <c r="P183" s="35">
        <v>50303813.164839126</v>
      </c>
      <c r="Q183" s="35">
        <v>49925110.703179277</v>
      </c>
      <c r="R183" s="35">
        <v>49460435.665030442</v>
      </c>
      <c r="S183" s="35">
        <v>49548542.433880657</v>
      </c>
      <c r="T183" s="35">
        <v>49965189.104115665</v>
      </c>
      <c r="U183" s="35">
        <v>50200122.281140655</v>
      </c>
      <c r="V183" s="35">
        <v>50438444.087748855</v>
      </c>
      <c r="W183" s="35">
        <v>50379953.289779201</v>
      </c>
      <c r="X183" s="35">
        <v>50214546.335159719</v>
      </c>
    </row>
    <row r="184" spans="1:24" x14ac:dyDescent="0.15">
      <c r="A184" s="4">
        <v>71</v>
      </c>
      <c r="B184" s="6" t="s">
        <v>113</v>
      </c>
      <c r="C184" s="35">
        <v>23887717.629125077</v>
      </c>
      <c r="D184" s="35">
        <v>24181137.60267812</v>
      </c>
      <c r="E184" s="35">
        <v>24449833.864933506</v>
      </c>
      <c r="F184" s="35">
        <v>25048861.508506615</v>
      </c>
      <c r="G184" s="35">
        <v>24907411.277818091</v>
      </c>
      <c r="H184" s="35">
        <v>24247511.077082377</v>
      </c>
      <c r="I184" s="35">
        <v>23860795.779723346</v>
      </c>
      <c r="J184" s="35">
        <v>23127328.188265547</v>
      </c>
      <c r="K184" s="35">
        <v>22494227.997401506</v>
      </c>
      <c r="L184" s="35">
        <v>22156340.815214295</v>
      </c>
      <c r="M184" s="35">
        <v>21910484.948162381</v>
      </c>
      <c r="N184" s="35">
        <v>21753956.735233437</v>
      </c>
      <c r="O184" s="35">
        <v>21481844.756965019</v>
      </c>
      <c r="P184" s="35">
        <v>21588835.562014662</v>
      </c>
      <c r="Q184" s="35">
        <v>21545693.146334115</v>
      </c>
      <c r="R184" s="35">
        <v>21433514.253676582</v>
      </c>
      <c r="S184" s="35">
        <v>20957145.566805035</v>
      </c>
      <c r="T184" s="35">
        <v>20089607.771971643</v>
      </c>
      <c r="U184" s="35">
        <v>19356166.526749242</v>
      </c>
      <c r="V184" s="35">
        <v>18873319.957741566</v>
      </c>
      <c r="W184" s="35">
        <v>18594073.945085738</v>
      </c>
      <c r="X184" s="35">
        <v>18370079.849885464</v>
      </c>
    </row>
    <row r="185" spans="1:24" x14ac:dyDescent="0.15">
      <c r="A185" s="4">
        <v>72</v>
      </c>
      <c r="B185" s="6" t="s">
        <v>114</v>
      </c>
      <c r="C185" s="35">
        <v>8418714.1302802954</v>
      </c>
      <c r="D185" s="35">
        <v>8276611.0721740443</v>
      </c>
      <c r="E185" s="35">
        <v>8370898.0857427418</v>
      </c>
      <c r="F185" s="35">
        <v>8241145.7432426</v>
      </c>
      <c r="G185" s="35">
        <v>8358254.3873552568</v>
      </c>
      <c r="H185" s="35">
        <v>8417044.0053885002</v>
      </c>
      <c r="I185" s="35">
        <v>8432643.6736525409</v>
      </c>
      <c r="J185" s="35">
        <v>8649519.5178093631</v>
      </c>
      <c r="K185" s="35">
        <v>9088898.3372575212</v>
      </c>
      <c r="L185" s="35">
        <v>9591537.2176669724</v>
      </c>
      <c r="M185" s="35">
        <v>9928232.7135436516</v>
      </c>
      <c r="N185" s="35">
        <v>9761221.6829241849</v>
      </c>
      <c r="O185" s="35">
        <v>9600386.036936868</v>
      </c>
      <c r="P185" s="35">
        <v>9376380.6011380516</v>
      </c>
      <c r="Q185" s="35">
        <v>9370573.4717712831</v>
      </c>
      <c r="R185" s="35">
        <v>9491940.0130606815</v>
      </c>
      <c r="S185" s="35">
        <v>9382244.9864459466</v>
      </c>
      <c r="T185" s="35">
        <v>9408509.1464192476</v>
      </c>
      <c r="U185" s="35">
        <v>9478506.7409970388</v>
      </c>
      <c r="V185" s="35">
        <v>9598813.4664187096</v>
      </c>
      <c r="W185" s="35">
        <v>9694838.7490312066</v>
      </c>
      <c r="X185" s="35">
        <v>9893952.6400686167</v>
      </c>
    </row>
    <row r="186" spans="1:24" x14ac:dyDescent="0.15">
      <c r="A186" s="4">
        <v>73</v>
      </c>
      <c r="B186" s="6" t="s">
        <v>115</v>
      </c>
      <c r="C186" s="35">
        <v>5260086.1265675947</v>
      </c>
      <c r="D186" s="35">
        <v>5201465.9743070183</v>
      </c>
      <c r="E186" s="35">
        <v>5144867.0034887623</v>
      </c>
      <c r="F186" s="35">
        <v>5407629.7530831248</v>
      </c>
      <c r="G186" s="35">
        <v>5452370.5218949644</v>
      </c>
      <c r="H186" s="35">
        <v>5367545.4315628018</v>
      </c>
      <c r="I186" s="35">
        <v>5351183.2731840797</v>
      </c>
      <c r="J186" s="35">
        <v>5308756.6139696576</v>
      </c>
      <c r="K186" s="35">
        <v>5243516.3740431285</v>
      </c>
      <c r="L186" s="35">
        <v>5335105.1126449807</v>
      </c>
      <c r="M186" s="35">
        <v>5426921.0417164387</v>
      </c>
      <c r="N186" s="35">
        <v>5653826.9647851828</v>
      </c>
      <c r="O186" s="35">
        <v>5813110.4590658247</v>
      </c>
      <c r="P186" s="35">
        <v>6204982.5675345249</v>
      </c>
      <c r="Q186" s="35">
        <v>6994385.8410995286</v>
      </c>
      <c r="R186" s="35">
        <v>7396901.6486931806</v>
      </c>
      <c r="S186" s="35">
        <v>7558737.9041188182</v>
      </c>
      <c r="T186" s="35">
        <v>7344215.639977891</v>
      </c>
      <c r="U186" s="35">
        <v>7525550.3698218782</v>
      </c>
      <c r="V186" s="35">
        <v>7738722.0984998075</v>
      </c>
      <c r="W186" s="35">
        <v>7808996.2389276754</v>
      </c>
      <c r="X186" s="35">
        <v>7782133.2000604523</v>
      </c>
    </row>
    <row r="187" spans="1:24" x14ac:dyDescent="0.15">
      <c r="A187" s="4">
        <v>74</v>
      </c>
      <c r="B187" s="6" t="s">
        <v>116</v>
      </c>
      <c r="C187" s="35">
        <v>29254958.810606476</v>
      </c>
      <c r="D187" s="35">
        <v>30973519.37937868</v>
      </c>
      <c r="E187" s="35">
        <v>32542017.428977568</v>
      </c>
      <c r="F187" s="35">
        <v>33460673.666147545</v>
      </c>
      <c r="G187" s="35">
        <v>34762805.389347397</v>
      </c>
      <c r="H187" s="35">
        <v>36503558.004866935</v>
      </c>
      <c r="I187" s="35">
        <v>37685454.720403314</v>
      </c>
      <c r="J187" s="35">
        <v>38745727.050492257</v>
      </c>
      <c r="K187" s="35">
        <v>39332894.117407888</v>
      </c>
      <c r="L187" s="35">
        <v>40216579.342981949</v>
      </c>
      <c r="M187" s="35">
        <v>40849240.461415954</v>
      </c>
      <c r="N187" s="35">
        <v>41095448.638378724</v>
      </c>
      <c r="O187" s="35">
        <v>41164777.473764934</v>
      </c>
      <c r="P187" s="35">
        <v>41247404.717816673</v>
      </c>
      <c r="Q187" s="35">
        <v>41508207.636561193</v>
      </c>
      <c r="R187" s="35">
        <v>41958731.081363603</v>
      </c>
      <c r="S187" s="35">
        <v>42327894.83564797</v>
      </c>
      <c r="T187" s="35">
        <v>42709709.01486402</v>
      </c>
      <c r="U187" s="35">
        <v>43480470.310889229</v>
      </c>
      <c r="V187" s="35">
        <v>43863118.309733391</v>
      </c>
      <c r="W187" s="35">
        <v>44897248.415610015</v>
      </c>
      <c r="X187" s="35">
        <v>45657525.801706493</v>
      </c>
    </row>
    <row r="188" spans="1:24" x14ac:dyDescent="0.15">
      <c r="A188" s="4">
        <v>75</v>
      </c>
      <c r="B188" s="6" t="s">
        <v>117</v>
      </c>
      <c r="C188" s="35">
        <v>1807967.943124223</v>
      </c>
      <c r="D188" s="35">
        <v>2229682.6440770291</v>
      </c>
      <c r="E188" s="35">
        <v>2649108.6587694408</v>
      </c>
      <c r="F188" s="35">
        <v>3214513.4074856397</v>
      </c>
      <c r="G188" s="35">
        <v>3609863.8641528566</v>
      </c>
      <c r="H188" s="35">
        <v>4146226.3545141588</v>
      </c>
      <c r="I188" s="35">
        <v>4471208.047455471</v>
      </c>
      <c r="J188" s="35">
        <v>4894672.2767517008</v>
      </c>
      <c r="K188" s="35">
        <v>5119643.5681156777</v>
      </c>
      <c r="L188" s="35">
        <v>5170775.8543648385</v>
      </c>
      <c r="M188" s="35">
        <v>5176388.6132145729</v>
      </c>
      <c r="N188" s="35">
        <v>5262269.0447182721</v>
      </c>
      <c r="O188" s="35">
        <v>5588144.6060649101</v>
      </c>
      <c r="P188" s="35">
        <v>6475915.7288661916</v>
      </c>
      <c r="Q188" s="35">
        <v>6310278.4272304643</v>
      </c>
      <c r="R188" s="35">
        <v>6153745.2233649436</v>
      </c>
      <c r="S188" s="35">
        <v>6007282.0406701295</v>
      </c>
      <c r="T188" s="35">
        <v>5783090.5150716333</v>
      </c>
      <c r="U188" s="35">
        <v>5760786.0389748123</v>
      </c>
      <c r="V188" s="35">
        <v>5593628.2103381949</v>
      </c>
      <c r="W188" s="35">
        <v>5488920.5889890725</v>
      </c>
      <c r="X188" s="35">
        <v>5570051.1594728231</v>
      </c>
    </row>
    <row r="189" spans="1:24" x14ac:dyDescent="0.15">
      <c r="A189" s="4">
        <v>76</v>
      </c>
      <c r="B189" s="6" t="s">
        <v>118</v>
      </c>
      <c r="C189" s="35">
        <v>10627657.34173367</v>
      </c>
      <c r="D189" s="35">
        <v>10651937.950822268</v>
      </c>
      <c r="E189" s="35">
        <v>10781956.966861861</v>
      </c>
      <c r="F189" s="35">
        <v>10813604.454503734</v>
      </c>
      <c r="G189" s="35">
        <v>10533642.862969872</v>
      </c>
      <c r="H189" s="35">
        <v>10399888.004893547</v>
      </c>
      <c r="I189" s="35">
        <v>10321344.139386849</v>
      </c>
      <c r="J189" s="35">
        <v>10150626.103990883</v>
      </c>
      <c r="K189" s="35">
        <v>9761087.2974989992</v>
      </c>
      <c r="L189" s="35">
        <v>9292112.0095484219</v>
      </c>
      <c r="M189" s="35">
        <v>8927147.8994605169</v>
      </c>
      <c r="N189" s="35">
        <v>8544908.045536615</v>
      </c>
      <c r="O189" s="35">
        <v>8702305.9506815504</v>
      </c>
      <c r="P189" s="35">
        <v>8965335.0559894815</v>
      </c>
      <c r="Q189" s="35">
        <v>8882659.7817419674</v>
      </c>
      <c r="R189" s="35">
        <v>8499623.2933773473</v>
      </c>
      <c r="S189" s="35">
        <v>8113697.4239958152</v>
      </c>
      <c r="T189" s="35">
        <v>7812416.9845465505</v>
      </c>
      <c r="U189" s="35">
        <v>7661447.309844831</v>
      </c>
      <c r="V189" s="35">
        <v>7303093.1200415092</v>
      </c>
      <c r="W189" s="35">
        <v>7053412.7889081612</v>
      </c>
      <c r="X189" s="35">
        <v>6878687.5599561175</v>
      </c>
    </row>
    <row r="190" spans="1:24" x14ac:dyDescent="0.15">
      <c r="A190" s="4">
        <v>77</v>
      </c>
      <c r="B190" s="6" t="s">
        <v>119</v>
      </c>
      <c r="C190" s="35">
        <v>5889242.658266332</v>
      </c>
      <c r="D190" s="35">
        <v>5891366.5412895847</v>
      </c>
      <c r="E190" s="35">
        <v>6091894.4430522667</v>
      </c>
      <c r="F190" s="35">
        <v>6239612.3757067323</v>
      </c>
      <c r="G190" s="35">
        <v>6412017.9206837164</v>
      </c>
      <c r="H190" s="35">
        <v>6572548.1314383866</v>
      </c>
      <c r="I190" s="35">
        <v>6688126.6858690204</v>
      </c>
      <c r="J190" s="35">
        <v>6882327.1479212539</v>
      </c>
      <c r="K190" s="35">
        <v>7026838.1957517937</v>
      </c>
      <c r="L190" s="35">
        <v>6910449.4798676362</v>
      </c>
      <c r="M190" s="35">
        <v>6846917.0095797749</v>
      </c>
      <c r="N190" s="35">
        <v>6649006.2609583428</v>
      </c>
      <c r="O190" s="35">
        <v>6934889.4427778237</v>
      </c>
      <c r="P190" s="35">
        <v>7349401.7509712614</v>
      </c>
      <c r="Q190" s="35">
        <v>7402680.4860811969</v>
      </c>
      <c r="R190" s="35">
        <v>7289905.1408395786</v>
      </c>
      <c r="S190" s="35">
        <v>7163968.7613086188</v>
      </c>
      <c r="T190" s="35">
        <v>7028468.0133146672</v>
      </c>
      <c r="U190" s="35">
        <v>7011696.9542844696</v>
      </c>
      <c r="V190" s="35">
        <v>6776517.8512149267</v>
      </c>
      <c r="W190" s="35">
        <v>6844736.4552526753</v>
      </c>
      <c r="X190" s="35">
        <v>6888213.024332786</v>
      </c>
    </row>
    <row r="191" spans="1:24" x14ac:dyDescent="0.15">
      <c r="A191" s="4">
        <v>78</v>
      </c>
      <c r="B191" s="6" t="s">
        <v>120</v>
      </c>
      <c r="C191" s="35">
        <v>21951631.505011044</v>
      </c>
      <c r="D191" s="35">
        <v>23182908.417379718</v>
      </c>
      <c r="E191" s="35">
        <v>24707626.195773251</v>
      </c>
      <c r="F191" s="35">
        <v>26398189.278025057</v>
      </c>
      <c r="G191" s="35">
        <v>28283472.319826644</v>
      </c>
      <c r="H191" s="35">
        <v>30169123.494337752</v>
      </c>
      <c r="I191" s="35">
        <v>32597331.91983401</v>
      </c>
      <c r="J191" s="35">
        <v>34218474.868996657</v>
      </c>
      <c r="K191" s="35">
        <v>35105868.439535104</v>
      </c>
      <c r="L191" s="35">
        <v>35449425.34285222</v>
      </c>
      <c r="M191" s="35">
        <v>35463744.548953056</v>
      </c>
      <c r="N191" s="35">
        <v>35787073.194640853</v>
      </c>
      <c r="O191" s="35">
        <v>36402236.901808687</v>
      </c>
      <c r="P191" s="35">
        <v>36628729.564722635</v>
      </c>
      <c r="Q191" s="35">
        <v>36847555.086005636</v>
      </c>
      <c r="R191" s="35">
        <v>37287177.154459156</v>
      </c>
      <c r="S191" s="35">
        <v>37348528.51286272</v>
      </c>
      <c r="T191" s="35">
        <v>37949700.482025929</v>
      </c>
      <c r="U191" s="35">
        <v>38684094.084927671</v>
      </c>
      <c r="V191" s="35">
        <v>38839708.724379778</v>
      </c>
      <c r="W191" s="35">
        <v>38787921.415851317</v>
      </c>
      <c r="X191" s="35">
        <v>38423869.255191199</v>
      </c>
    </row>
    <row r="192" spans="1:24" x14ac:dyDescent="0.15">
      <c r="A192" s="4">
        <v>79</v>
      </c>
      <c r="B192" s="6" t="s">
        <v>121</v>
      </c>
      <c r="C192" s="35">
        <v>1416376.4876051324</v>
      </c>
      <c r="D192" s="35">
        <v>1537334.126208069</v>
      </c>
      <c r="E192" s="35">
        <v>1971100.1356640493</v>
      </c>
      <c r="F192" s="35">
        <v>2160459.79355078</v>
      </c>
      <c r="G192" s="35">
        <v>2290649.361573875</v>
      </c>
      <c r="H192" s="35">
        <v>2434138.2426503804</v>
      </c>
      <c r="I192" s="35">
        <v>2553441.9875436327</v>
      </c>
      <c r="J192" s="35">
        <v>2645831.7131892955</v>
      </c>
      <c r="K192" s="35">
        <v>2655226.0877653626</v>
      </c>
      <c r="L192" s="35">
        <v>2866326.3414205303</v>
      </c>
      <c r="M192" s="35">
        <v>2901051.5787644638</v>
      </c>
      <c r="N192" s="35">
        <v>3007819.2912777411</v>
      </c>
      <c r="O192" s="35">
        <v>3161573.3337957663</v>
      </c>
      <c r="P192" s="35">
        <v>3231980.072191081</v>
      </c>
      <c r="Q192" s="35">
        <v>3270400.620419913</v>
      </c>
      <c r="R192" s="35">
        <v>3438650.9186891858</v>
      </c>
      <c r="S192" s="35">
        <v>3519533.1475716429</v>
      </c>
      <c r="T192" s="35">
        <v>3642638.6921008527</v>
      </c>
      <c r="U192" s="35">
        <v>3711647.0684499117</v>
      </c>
      <c r="V192" s="35">
        <v>3858114.1508645844</v>
      </c>
      <c r="W192" s="35">
        <v>4000126.0052029253</v>
      </c>
      <c r="X192" s="35">
        <v>4128143.2875692435</v>
      </c>
    </row>
    <row r="193" spans="1:24" x14ac:dyDescent="0.15">
      <c r="A193" s="4">
        <v>80</v>
      </c>
      <c r="B193" s="6" t="s">
        <v>122</v>
      </c>
      <c r="C193" s="35">
        <v>4364567.3874442196</v>
      </c>
      <c r="D193" s="35">
        <v>4522909.6034891959</v>
      </c>
      <c r="E193" s="35">
        <v>4711331.2225725334</v>
      </c>
      <c r="F193" s="35">
        <v>4940489.206890841</v>
      </c>
      <c r="G193" s="35">
        <v>5532570.3392867362</v>
      </c>
      <c r="H193" s="35">
        <v>5778993.4801466269</v>
      </c>
      <c r="I193" s="35">
        <v>6106495.6647044765</v>
      </c>
      <c r="J193" s="35">
        <v>6342414.3299210044</v>
      </c>
      <c r="K193" s="35">
        <v>6757516.7885672543</v>
      </c>
      <c r="L193" s="35">
        <v>7229784.6312135682</v>
      </c>
      <c r="M193" s="35">
        <v>7761544.6554275714</v>
      </c>
      <c r="N193" s="35">
        <v>8313979.940942389</v>
      </c>
      <c r="O193" s="35">
        <v>8634641.6973651052</v>
      </c>
      <c r="P193" s="35">
        <v>8786489.2905478664</v>
      </c>
      <c r="Q193" s="35">
        <v>8996835.0675479453</v>
      </c>
      <c r="R193" s="35">
        <v>8964768.4201612081</v>
      </c>
      <c r="S193" s="35">
        <v>9114097.4217712972</v>
      </c>
      <c r="T193" s="35">
        <v>8865996.5672376659</v>
      </c>
      <c r="U193" s="35">
        <v>8945434.6798398253</v>
      </c>
      <c r="V193" s="35">
        <v>9203083.0753121655</v>
      </c>
      <c r="W193" s="35">
        <v>9598033.4366745986</v>
      </c>
      <c r="X193" s="35">
        <v>10169875.792230038</v>
      </c>
    </row>
    <row r="194" spans="1:24" x14ac:dyDescent="0.15">
      <c r="A194" s="4">
        <v>81</v>
      </c>
      <c r="B194" s="6" t="s">
        <v>123</v>
      </c>
      <c r="C194" s="35">
        <v>285074.61993960367</v>
      </c>
      <c r="D194" s="35">
        <v>419720.04272229166</v>
      </c>
      <c r="E194" s="35">
        <v>543304.12166335247</v>
      </c>
      <c r="F194" s="35">
        <v>707541.32324286702</v>
      </c>
      <c r="G194" s="35">
        <v>795842.4349553067</v>
      </c>
      <c r="H194" s="35">
        <v>943850.61301011255</v>
      </c>
      <c r="I194" s="35">
        <v>993552.20134246792</v>
      </c>
      <c r="J194" s="35">
        <v>1125235.2377837196</v>
      </c>
      <c r="K194" s="35">
        <v>1290918.8911269405</v>
      </c>
      <c r="L194" s="35">
        <v>1431650.1514696758</v>
      </c>
      <c r="M194" s="35">
        <v>1511355.1060318376</v>
      </c>
      <c r="N194" s="35">
        <v>1653230.6260893452</v>
      </c>
      <c r="O194" s="35">
        <v>1738213.1686067814</v>
      </c>
      <c r="P194" s="35">
        <v>1678425.2761110631</v>
      </c>
      <c r="Q194" s="35">
        <v>1572156.3391381593</v>
      </c>
      <c r="R194" s="35">
        <v>1461828.5832588233</v>
      </c>
      <c r="S194" s="35">
        <v>1442211.2617792259</v>
      </c>
      <c r="T194" s="35">
        <v>1429012.186033665</v>
      </c>
      <c r="U194" s="35">
        <v>1406411.53281696</v>
      </c>
      <c r="V194" s="35">
        <v>1332815.3636731526</v>
      </c>
      <c r="W194" s="35">
        <v>1282106.8160940676</v>
      </c>
      <c r="X194" s="35">
        <v>1172132.6975611274</v>
      </c>
    </row>
    <row r="195" spans="1:24" x14ac:dyDescent="0.15">
      <c r="A195" s="4">
        <v>82</v>
      </c>
      <c r="B195" s="6" t="s">
        <v>124</v>
      </c>
      <c r="C195" s="35">
        <v>5318258.9393159747</v>
      </c>
      <c r="D195" s="35">
        <v>5335777.583211951</v>
      </c>
      <c r="E195" s="35">
        <v>5237513.5889872722</v>
      </c>
      <c r="F195" s="35">
        <v>5126795.0766294124</v>
      </c>
      <c r="G195" s="35">
        <v>5025539.2998455781</v>
      </c>
      <c r="H195" s="35">
        <v>4917684.9374122042</v>
      </c>
      <c r="I195" s="35">
        <v>5136564.402619889</v>
      </c>
      <c r="J195" s="35">
        <v>5185411.7653836422</v>
      </c>
      <c r="K195" s="35">
        <v>5334560.5325979376</v>
      </c>
      <c r="L195" s="35">
        <v>5439834.238570611</v>
      </c>
      <c r="M195" s="35">
        <v>5614856.4063155185</v>
      </c>
      <c r="N195" s="35">
        <v>5787166.6437164806</v>
      </c>
      <c r="O195" s="35">
        <v>5832098.7363062492</v>
      </c>
      <c r="P195" s="35">
        <v>5831909.3891957616</v>
      </c>
      <c r="Q195" s="35">
        <v>5768646.0870322604</v>
      </c>
      <c r="R195" s="35">
        <v>6053820.6559005352</v>
      </c>
      <c r="S195" s="35">
        <v>6147809.8361466238</v>
      </c>
      <c r="T195" s="35">
        <v>6063646.9992753426</v>
      </c>
      <c r="U195" s="35">
        <v>6072532.0303620202</v>
      </c>
      <c r="V195" s="35">
        <v>6150911.3010815484</v>
      </c>
      <c r="W195" s="35">
        <v>6378345.9789609574</v>
      </c>
      <c r="X195" s="35">
        <v>6501456.2035412099</v>
      </c>
    </row>
    <row r="196" spans="1:24" x14ac:dyDescent="0.15">
      <c r="A196" s="4">
        <v>83</v>
      </c>
      <c r="B196" s="6" t="s">
        <v>125</v>
      </c>
      <c r="C196" s="35">
        <v>2276041.0606840248</v>
      </c>
      <c r="D196" s="35">
        <v>2228323.6501541417</v>
      </c>
      <c r="E196" s="35">
        <v>2483117.5611261907</v>
      </c>
      <c r="F196" s="35">
        <v>2705000.3880905872</v>
      </c>
      <c r="G196" s="35">
        <v>3093863.1747641042</v>
      </c>
      <c r="H196" s="35">
        <v>3244831.7491049911</v>
      </c>
      <c r="I196" s="35">
        <v>3082508.5974905682</v>
      </c>
      <c r="J196" s="35">
        <v>3396581.1821716106</v>
      </c>
      <c r="K196" s="35">
        <v>3524684.2252919739</v>
      </c>
      <c r="L196" s="35">
        <v>3782972.519090475</v>
      </c>
      <c r="M196" s="35">
        <v>3914597.355903252</v>
      </c>
      <c r="N196" s="35">
        <v>3661217.1510673212</v>
      </c>
      <c r="O196" s="35">
        <v>3512409.2311682249</v>
      </c>
      <c r="P196" s="35">
        <v>3406783.0691274041</v>
      </c>
      <c r="Q196" s="35">
        <v>3441790.5761906295</v>
      </c>
      <c r="R196" s="35">
        <v>3527589.9229608849</v>
      </c>
      <c r="S196" s="35">
        <v>3501007.0773328072</v>
      </c>
      <c r="T196" s="35">
        <v>3339723.822134594</v>
      </c>
      <c r="U196" s="35">
        <v>3220428.9413114451</v>
      </c>
      <c r="V196" s="35">
        <v>3162339.3748824638</v>
      </c>
      <c r="W196" s="35">
        <v>3236333.7286868254</v>
      </c>
      <c r="X196" s="35">
        <v>3229472.5606982852</v>
      </c>
    </row>
    <row r="197" spans="1:24" x14ac:dyDescent="0.15">
      <c r="A197" s="4">
        <v>84</v>
      </c>
      <c r="B197" s="6" t="s">
        <v>126</v>
      </c>
      <c r="C197" s="35">
        <v>334169000</v>
      </c>
      <c r="D197" s="35">
        <v>343178265.32641095</v>
      </c>
      <c r="E197" s="35">
        <v>354514119.46024638</v>
      </c>
      <c r="F197" s="35">
        <v>361982234.24934155</v>
      </c>
      <c r="G197" s="35">
        <v>365526326.26324183</v>
      </c>
      <c r="H197" s="35">
        <v>368841524.58129656</v>
      </c>
      <c r="I197" s="35">
        <v>371806380.49126869</v>
      </c>
      <c r="J197" s="35">
        <v>373589945.69202495</v>
      </c>
      <c r="K197" s="35">
        <v>374569947.49245584</v>
      </c>
      <c r="L197" s="35">
        <v>375105395.75535727</v>
      </c>
      <c r="M197" s="35">
        <v>375894184.7285096</v>
      </c>
      <c r="N197" s="35">
        <v>376437554.62411749</v>
      </c>
      <c r="O197" s="35">
        <v>377019141.23314458</v>
      </c>
      <c r="P197" s="35">
        <v>375581199.04729605</v>
      </c>
      <c r="Q197" s="35">
        <v>372962821.16332698</v>
      </c>
      <c r="R197" s="35">
        <v>367749789.12658256</v>
      </c>
      <c r="S197" s="35">
        <v>362245078.99720758</v>
      </c>
      <c r="T197" s="35">
        <v>357656402.52996778</v>
      </c>
      <c r="U197" s="35">
        <v>353650030.01282191</v>
      </c>
      <c r="V197" s="35">
        <v>351193794.25598884</v>
      </c>
      <c r="W197" s="35">
        <v>348314625.86421132</v>
      </c>
      <c r="X197" s="35">
        <v>345476161.84981894</v>
      </c>
    </row>
    <row r="198" spans="1:24" x14ac:dyDescent="0.15">
      <c r="A198" s="4">
        <v>85</v>
      </c>
      <c r="B198" s="6" t="s">
        <v>127</v>
      </c>
      <c r="C198" s="35">
        <v>49742799.999999993</v>
      </c>
      <c r="D198" s="35">
        <v>51519448.069950297</v>
      </c>
      <c r="E198" s="35">
        <v>53478716.003327034</v>
      </c>
      <c r="F198" s="35">
        <v>54820368.158671513</v>
      </c>
      <c r="G198" s="35">
        <v>56124649.343660168</v>
      </c>
      <c r="H198" s="35">
        <v>57417526.845715955</v>
      </c>
      <c r="I198" s="35">
        <v>58980049.441969387</v>
      </c>
      <c r="J198" s="35">
        <v>60236611.175063223</v>
      </c>
      <c r="K198" s="35">
        <v>61125839.810652882</v>
      </c>
      <c r="L198" s="35">
        <v>61520082.809485175</v>
      </c>
      <c r="M198" s="35">
        <v>61748737.070839524</v>
      </c>
      <c r="N198" s="35">
        <v>63634095.168515585</v>
      </c>
      <c r="O198" s="35">
        <v>64595079.307477482</v>
      </c>
      <c r="P198" s="35">
        <v>65008567.067328855</v>
      </c>
      <c r="Q198" s="35">
        <v>65585991.70964665</v>
      </c>
      <c r="R198" s="35">
        <v>66029690.881060056</v>
      </c>
      <c r="S198" s="35">
        <v>66708150.782902345</v>
      </c>
      <c r="T198" s="35">
        <v>66667840.61766243</v>
      </c>
      <c r="U198" s="35">
        <v>66588424.992993869</v>
      </c>
      <c r="V198" s="35">
        <v>66958322.765503123</v>
      </c>
      <c r="W198" s="35">
        <v>68501670.040024161</v>
      </c>
      <c r="X198" s="35">
        <v>70101556.69256863</v>
      </c>
    </row>
    <row r="199" spans="1:24" x14ac:dyDescent="0.15">
      <c r="A199" s="4">
        <v>86</v>
      </c>
      <c r="B199" s="6" t="s">
        <v>128</v>
      </c>
      <c r="C199" s="35">
        <v>8909890.8921074066</v>
      </c>
      <c r="D199" s="35">
        <v>9429946.7934824172</v>
      </c>
      <c r="E199" s="35">
        <v>9956587.5568725392</v>
      </c>
      <c r="F199" s="35">
        <v>10455549.770397598</v>
      </c>
      <c r="G199" s="35">
        <v>10903224.56881207</v>
      </c>
      <c r="H199" s="35">
        <v>11340930.499799017</v>
      </c>
      <c r="I199" s="35">
        <v>11827042.551385768</v>
      </c>
      <c r="J199" s="35">
        <v>12231465.292262863</v>
      </c>
      <c r="K199" s="35">
        <v>12573869.730170529</v>
      </c>
      <c r="L199" s="35">
        <v>12854420.771129318</v>
      </c>
      <c r="M199" s="35">
        <v>13143938.606993314</v>
      </c>
      <c r="N199" s="35">
        <v>13396010.785948139</v>
      </c>
      <c r="O199" s="35">
        <v>13655206.735468429</v>
      </c>
      <c r="P199" s="35">
        <v>13759217.181505796</v>
      </c>
      <c r="Q199" s="35">
        <v>13778761.094384411</v>
      </c>
      <c r="R199" s="35">
        <v>13708916.460961685</v>
      </c>
      <c r="S199" s="35">
        <v>13546896.408454524</v>
      </c>
      <c r="T199" s="35">
        <v>13321280.321095083</v>
      </c>
      <c r="U199" s="35">
        <v>13094652.670979092</v>
      </c>
      <c r="V199" s="35">
        <v>12965078.5803</v>
      </c>
      <c r="W199" s="35">
        <v>12917995.258833297</v>
      </c>
      <c r="X199" s="35">
        <v>12880013.236706916</v>
      </c>
    </row>
    <row r="200" spans="1:24" x14ac:dyDescent="0.15">
      <c r="A200" s="4">
        <v>87</v>
      </c>
      <c r="B200" s="6" t="s">
        <v>129</v>
      </c>
      <c r="C200" s="35">
        <v>5833309.5087207332</v>
      </c>
      <c r="D200" s="35">
        <v>5102490.9953879956</v>
      </c>
      <c r="E200" s="35">
        <v>4614549.5094264895</v>
      </c>
      <c r="F200" s="35">
        <v>4282350.849468912</v>
      </c>
      <c r="G200" s="35">
        <v>3969969.4192230119</v>
      </c>
      <c r="H200" s="35">
        <v>3804729.9849374546</v>
      </c>
      <c r="I200" s="35">
        <v>3542222.0719740288</v>
      </c>
      <c r="J200" s="35">
        <v>3620358.0291448142</v>
      </c>
      <c r="K200" s="35">
        <v>4014919.0076360912</v>
      </c>
      <c r="L200" s="35">
        <v>4506959.8066639788</v>
      </c>
      <c r="M200" s="35">
        <v>4547329.8904248774</v>
      </c>
      <c r="N200" s="35">
        <v>4229932.0029485142</v>
      </c>
      <c r="O200" s="35">
        <v>3872459.4642164446</v>
      </c>
      <c r="P200" s="35">
        <v>3547793.1382906311</v>
      </c>
      <c r="Q200" s="35">
        <v>3281234.4680268476</v>
      </c>
      <c r="R200" s="35">
        <v>3013197.5335824061</v>
      </c>
      <c r="S200" s="35">
        <v>2754112.2315559345</v>
      </c>
      <c r="T200" s="35">
        <v>2595792.6089742077</v>
      </c>
      <c r="U200" s="35">
        <v>2431277.258034891</v>
      </c>
      <c r="V200" s="35">
        <v>2294534.0294577559</v>
      </c>
      <c r="W200" s="35">
        <v>2163276.9832272353</v>
      </c>
      <c r="X200" s="35">
        <v>2040178.2061341451</v>
      </c>
    </row>
    <row r="201" spans="1:24" x14ac:dyDescent="0.15">
      <c r="A201" s="4">
        <v>88</v>
      </c>
      <c r="B201" s="6" t="s">
        <v>130</v>
      </c>
      <c r="C201" s="35">
        <v>6153673.0816236371</v>
      </c>
      <c r="D201" s="35">
        <v>6777581.5612643017</v>
      </c>
      <c r="E201" s="35">
        <v>7553707.0730748046</v>
      </c>
      <c r="F201" s="35">
        <v>8401460.7275277786</v>
      </c>
      <c r="G201" s="35">
        <v>8910739.1213595998</v>
      </c>
      <c r="H201" s="35">
        <v>9117384.9220797345</v>
      </c>
      <c r="I201" s="35">
        <v>9422705.4342840016</v>
      </c>
      <c r="J201" s="35">
        <v>10148406.138860937</v>
      </c>
      <c r="K201" s="35">
        <v>11108887.39125249</v>
      </c>
      <c r="L201" s="35">
        <v>11887742.065762032</v>
      </c>
      <c r="M201" s="35">
        <v>13373658.029197518</v>
      </c>
      <c r="N201" s="35">
        <v>15833319.444116449</v>
      </c>
      <c r="O201" s="35">
        <v>18777978.25641663</v>
      </c>
      <c r="P201" s="35">
        <v>20281665.663574889</v>
      </c>
      <c r="Q201" s="35">
        <v>20834265.935718108</v>
      </c>
      <c r="R201" s="35">
        <v>19872031.899574235</v>
      </c>
      <c r="S201" s="35">
        <v>19237187.772179335</v>
      </c>
      <c r="T201" s="35">
        <v>19052006.884674814</v>
      </c>
      <c r="U201" s="35">
        <v>18936502.32417981</v>
      </c>
      <c r="V201" s="35">
        <v>19641464.272480726</v>
      </c>
      <c r="W201" s="35">
        <v>19997382.966304637</v>
      </c>
      <c r="X201" s="35">
        <v>20394918.038960699</v>
      </c>
    </row>
    <row r="202" spans="1:24" x14ac:dyDescent="0.15">
      <c r="A202" s="4">
        <v>89</v>
      </c>
      <c r="B202" s="6" t="s">
        <v>131</v>
      </c>
      <c r="C202" s="35">
        <v>1115216.6795202123</v>
      </c>
      <c r="D202" s="35">
        <v>1336667.7475994073</v>
      </c>
      <c r="E202" s="35">
        <v>1628329.9608137454</v>
      </c>
      <c r="F202" s="35">
        <v>1870640.5139683101</v>
      </c>
      <c r="G202" s="35">
        <v>1842204.0454273974</v>
      </c>
      <c r="H202" s="35">
        <v>1968304.921412756</v>
      </c>
      <c r="I202" s="35">
        <v>2202198.7308979332</v>
      </c>
      <c r="J202" s="35">
        <v>2338502.1016588304</v>
      </c>
      <c r="K202" s="35">
        <v>2335113.1086083716</v>
      </c>
      <c r="L202" s="35">
        <v>2394075.0708050183</v>
      </c>
      <c r="M202" s="35">
        <v>2533242.5511828875</v>
      </c>
      <c r="N202" s="35">
        <v>2697462.1949716946</v>
      </c>
      <c r="O202" s="35">
        <v>2789987.346856778</v>
      </c>
      <c r="P202" s="35">
        <v>2763414.7052666172</v>
      </c>
      <c r="Q202" s="35">
        <v>2965892.9837740851</v>
      </c>
      <c r="R202" s="35">
        <v>2961552.6852667728</v>
      </c>
      <c r="S202" s="35">
        <v>2720162.5953481812</v>
      </c>
      <c r="T202" s="35">
        <v>2494893.5680803778</v>
      </c>
      <c r="U202" s="35">
        <v>2330626.7668174179</v>
      </c>
      <c r="V202" s="35">
        <v>2280020.314428037</v>
      </c>
      <c r="W202" s="35">
        <v>2452026.0209464547</v>
      </c>
      <c r="X202" s="35">
        <v>2507183.6536454144</v>
      </c>
    </row>
    <row r="203" spans="1:24" x14ac:dyDescent="0.15">
      <c r="A203" s="4">
        <v>90</v>
      </c>
      <c r="B203" s="6" t="s">
        <v>132</v>
      </c>
      <c r="C203" s="35">
        <v>3279348.4584732619</v>
      </c>
      <c r="D203" s="35">
        <v>3465547.4667830546</v>
      </c>
      <c r="E203" s="35">
        <v>3689161.9346969198</v>
      </c>
      <c r="F203" s="35">
        <v>3966152.1158965426</v>
      </c>
      <c r="G203" s="35">
        <v>4007200.381589157</v>
      </c>
      <c r="H203" s="35">
        <v>4013804.2423449554</v>
      </c>
      <c r="I203" s="35">
        <v>4172097.5904989489</v>
      </c>
      <c r="J203" s="35">
        <v>4261198.3770081587</v>
      </c>
      <c r="K203" s="35">
        <v>4441709.4606902571</v>
      </c>
      <c r="L203" s="35">
        <v>4641423.6539486134</v>
      </c>
      <c r="M203" s="35">
        <v>5000680.6078101434</v>
      </c>
      <c r="N203" s="35">
        <v>5471712.6819652887</v>
      </c>
      <c r="O203" s="35">
        <v>6110426.6637437614</v>
      </c>
      <c r="P203" s="35">
        <v>6309246.2483440842</v>
      </c>
      <c r="Q203" s="35">
        <v>6368567.8179798946</v>
      </c>
      <c r="R203" s="35">
        <v>6221309.7557038702</v>
      </c>
      <c r="S203" s="35">
        <v>5984214.8964210227</v>
      </c>
      <c r="T203" s="35">
        <v>5916093.2178128511</v>
      </c>
      <c r="U203" s="35">
        <v>5850893.0103494842</v>
      </c>
      <c r="V203" s="35">
        <v>5874892.2988981688</v>
      </c>
      <c r="W203" s="35">
        <v>5942326.0521621387</v>
      </c>
      <c r="X203" s="35">
        <v>6023735.9790281942</v>
      </c>
    </row>
    <row r="204" spans="1:24" x14ac:dyDescent="0.15">
      <c r="A204" s="4">
        <v>91</v>
      </c>
      <c r="B204" s="6" t="s">
        <v>133</v>
      </c>
      <c r="C204" s="35">
        <v>288355950</v>
      </c>
      <c r="D204" s="35">
        <v>300023119.87994373</v>
      </c>
      <c r="E204" s="35">
        <v>313257076.23472834</v>
      </c>
      <c r="F204" s="35">
        <v>323720606.64057285</v>
      </c>
      <c r="G204" s="35">
        <v>333104595.9606905</v>
      </c>
      <c r="H204" s="35">
        <v>344258552.13552868</v>
      </c>
      <c r="I204" s="35">
        <v>352444317.34158295</v>
      </c>
      <c r="J204" s="35">
        <v>360223035.48335028</v>
      </c>
      <c r="K204" s="35">
        <v>366898061.04300284</v>
      </c>
      <c r="L204" s="35">
        <v>371901858.24554592</v>
      </c>
      <c r="M204" s="35">
        <v>374941984.1817497</v>
      </c>
      <c r="N204" s="35">
        <v>377033055.14826882</v>
      </c>
      <c r="O204" s="35">
        <v>378423335.769328</v>
      </c>
      <c r="P204" s="35">
        <v>379078511.57213491</v>
      </c>
      <c r="Q204" s="35">
        <v>378783914.90644562</v>
      </c>
      <c r="R204" s="35">
        <v>379390408.37382704</v>
      </c>
      <c r="S204" s="35">
        <v>379754675.03891134</v>
      </c>
      <c r="T204" s="35">
        <v>379500967.71532845</v>
      </c>
      <c r="U204" s="35">
        <v>379496973.76310819</v>
      </c>
      <c r="V204" s="35">
        <v>380580748.49901229</v>
      </c>
      <c r="W204" s="35">
        <v>381814002.656524</v>
      </c>
      <c r="X204" s="35">
        <v>382873948.41658753</v>
      </c>
    </row>
    <row r="205" spans="1:24" x14ac:dyDescent="0.15">
      <c r="A205" s="4">
        <v>92</v>
      </c>
      <c r="B205" s="6" t="s">
        <v>134</v>
      </c>
      <c r="C205" s="35">
        <v>31290700</v>
      </c>
      <c r="D205" s="35">
        <v>32111524.254853126</v>
      </c>
      <c r="E205" s="35">
        <v>32750641.933701694</v>
      </c>
      <c r="F205" s="35">
        <v>33140993.032120131</v>
      </c>
      <c r="G205" s="35">
        <v>33584715.596684873</v>
      </c>
      <c r="H205" s="35">
        <v>33958361.216341235</v>
      </c>
      <c r="I205" s="35">
        <v>33995110.340285823</v>
      </c>
      <c r="J205" s="35">
        <v>34147786.838329069</v>
      </c>
      <c r="K205" s="35">
        <v>34237990.268110603</v>
      </c>
      <c r="L205" s="35">
        <v>34245378.230193615</v>
      </c>
      <c r="M205" s="35">
        <v>34264771.838982157</v>
      </c>
      <c r="N205" s="35">
        <v>34501302.740706623</v>
      </c>
      <c r="O205" s="35">
        <v>34590572.098269098</v>
      </c>
      <c r="P205" s="35">
        <v>34497022.092639044</v>
      </c>
      <c r="Q205" s="35">
        <v>34303089.605866179</v>
      </c>
      <c r="R205" s="35">
        <v>34588444.321084</v>
      </c>
      <c r="S205" s="35">
        <v>34796670.699435271</v>
      </c>
      <c r="T205" s="35">
        <v>34685386.671356238</v>
      </c>
      <c r="U205" s="35">
        <v>34633831.234830514</v>
      </c>
      <c r="V205" s="35">
        <v>34970926.440637119</v>
      </c>
      <c r="W205" s="35">
        <v>35183539.228344455</v>
      </c>
      <c r="X205" s="35">
        <v>35202941.325636119</v>
      </c>
    </row>
    <row r="206" spans="1:24" x14ac:dyDescent="0.15">
      <c r="A206" s="4">
        <v>93</v>
      </c>
      <c r="B206" s="6" t="s">
        <v>135</v>
      </c>
      <c r="C206" s="35">
        <v>14846567.591375206</v>
      </c>
      <c r="D206" s="35">
        <v>16565552.821372749</v>
      </c>
      <c r="E206" s="35">
        <v>18502486.277373765</v>
      </c>
      <c r="F206" s="35">
        <v>20128221.017965496</v>
      </c>
      <c r="G206" s="35">
        <v>21735917.71739072</v>
      </c>
      <c r="H206" s="35">
        <v>23442260.228747331</v>
      </c>
      <c r="I206" s="35">
        <v>24564409.378837265</v>
      </c>
      <c r="J206" s="35">
        <v>25353195.859611437</v>
      </c>
      <c r="K206" s="35">
        <v>26255721.814343553</v>
      </c>
      <c r="L206" s="35">
        <v>26646330.859584201</v>
      </c>
      <c r="M206" s="35">
        <v>27254038.997597709</v>
      </c>
      <c r="N206" s="35">
        <v>27690288.291997213</v>
      </c>
      <c r="O206" s="35">
        <v>27681137.010344293</v>
      </c>
      <c r="P206" s="35">
        <v>27502049.250834763</v>
      </c>
      <c r="Q206" s="35">
        <v>27132999.934620574</v>
      </c>
      <c r="R206" s="35">
        <v>26861336.006454967</v>
      </c>
      <c r="S206" s="35">
        <v>27241238.248869661</v>
      </c>
      <c r="T206" s="35">
        <v>27889441.640367627</v>
      </c>
      <c r="U206" s="35">
        <v>28462528.855515219</v>
      </c>
      <c r="V206" s="35">
        <v>29217082.804507744</v>
      </c>
      <c r="W206" s="35">
        <v>30170778.042095367</v>
      </c>
      <c r="X206" s="35">
        <v>30247985.761192713</v>
      </c>
    </row>
    <row r="207" spans="1:24" x14ac:dyDescent="0.15">
      <c r="A207" s="4">
        <v>94</v>
      </c>
      <c r="B207" s="6" t="s">
        <v>136</v>
      </c>
      <c r="C207" s="35">
        <v>1763682.4086247934</v>
      </c>
      <c r="D207" s="35">
        <v>1868624.9369381398</v>
      </c>
      <c r="E207" s="35">
        <v>1960730.7392107092</v>
      </c>
      <c r="F207" s="35">
        <v>2018008.7280428465</v>
      </c>
      <c r="G207" s="35">
        <v>2085631.963844765</v>
      </c>
      <c r="H207" s="35">
        <v>2194950.400719218</v>
      </c>
      <c r="I207" s="35">
        <v>2210724.3649432384</v>
      </c>
      <c r="J207" s="35">
        <v>2216327.3268494289</v>
      </c>
      <c r="K207" s="35">
        <v>2246515.3209272586</v>
      </c>
      <c r="L207" s="35">
        <v>2269083.6097928453</v>
      </c>
      <c r="M207" s="35">
        <v>2337128.6127770511</v>
      </c>
      <c r="N207" s="35">
        <v>2455907.7928033238</v>
      </c>
      <c r="O207" s="35">
        <v>2556211.488904824</v>
      </c>
      <c r="P207" s="35">
        <v>2577686.4028247199</v>
      </c>
      <c r="Q207" s="35">
        <v>2530168.5355288489</v>
      </c>
      <c r="R207" s="35">
        <v>2517833.7915246692</v>
      </c>
      <c r="S207" s="35">
        <v>2670738.0220251367</v>
      </c>
      <c r="T207" s="35">
        <v>3058292.8359968546</v>
      </c>
      <c r="U207" s="35">
        <v>3490154.0095847184</v>
      </c>
      <c r="V207" s="35">
        <v>3952551.2092923294</v>
      </c>
      <c r="W207" s="35">
        <v>4326436.174411891</v>
      </c>
      <c r="X207" s="35">
        <v>4802776.5339701725</v>
      </c>
    </row>
    <row r="208" spans="1:24" x14ac:dyDescent="0.15">
      <c r="A208" s="4">
        <v>95</v>
      </c>
      <c r="B208" s="6" t="s">
        <v>137</v>
      </c>
      <c r="C208" s="35"/>
      <c r="D208" s="35"/>
      <c r="E208" s="35"/>
      <c r="F208" s="35"/>
      <c r="G208" s="35"/>
      <c r="H208" s="35"/>
      <c r="I208" s="35">
        <v>130878.15900207983</v>
      </c>
      <c r="J208" s="35">
        <v>255469.92763385849</v>
      </c>
      <c r="K208" s="35">
        <v>363628.98212218046</v>
      </c>
      <c r="L208" s="35">
        <v>454395.58478558017</v>
      </c>
      <c r="M208" s="35">
        <v>563969.18928403547</v>
      </c>
      <c r="N208" s="35">
        <v>666014.83680597437</v>
      </c>
      <c r="O208" s="35">
        <v>792914.95357842068</v>
      </c>
      <c r="P208" s="35">
        <v>925623.84278519824</v>
      </c>
      <c r="Q208" s="35">
        <v>1047844.903431484</v>
      </c>
      <c r="R208" s="35">
        <v>1185007.119519199</v>
      </c>
      <c r="S208" s="35">
        <v>1426086.4875166325</v>
      </c>
      <c r="T208" s="35">
        <v>1712845.0691991332</v>
      </c>
      <c r="U208" s="35">
        <v>1994850.3663921228</v>
      </c>
      <c r="V208" s="35">
        <v>2319258.1080718059</v>
      </c>
      <c r="W208" s="35">
        <v>2653800.6533177397</v>
      </c>
      <c r="X208" s="35">
        <v>3101653.6231010617</v>
      </c>
    </row>
    <row r="209" spans="1:24" x14ac:dyDescent="0.15">
      <c r="A209" s="4">
        <v>96</v>
      </c>
      <c r="B209" s="6" t="s">
        <v>138</v>
      </c>
      <c r="C209" s="35">
        <v>18592214.254299026</v>
      </c>
      <c r="D209" s="35">
        <v>19138193.223452121</v>
      </c>
      <c r="E209" s="35">
        <v>19653224.856082555</v>
      </c>
      <c r="F209" s="35">
        <v>20361960.626626864</v>
      </c>
      <c r="G209" s="35">
        <v>20603553.514352974</v>
      </c>
      <c r="H209" s="35">
        <v>20744070.166412275</v>
      </c>
      <c r="I209" s="35">
        <v>21218813.958027255</v>
      </c>
      <c r="J209" s="35">
        <v>22076275.727506097</v>
      </c>
      <c r="K209" s="35">
        <v>22338902.745390654</v>
      </c>
      <c r="L209" s="35">
        <v>22881203.504651234</v>
      </c>
      <c r="M209" s="35">
        <v>23567567.63746313</v>
      </c>
      <c r="N209" s="35">
        <v>23946231.488290396</v>
      </c>
      <c r="O209" s="35">
        <v>24229936.549166668</v>
      </c>
      <c r="P209" s="35">
        <v>23828272.151515197</v>
      </c>
      <c r="Q209" s="35">
        <v>23801073.435914531</v>
      </c>
      <c r="R209" s="35">
        <v>23124016.965910118</v>
      </c>
      <c r="S209" s="35">
        <v>22472752.825710058</v>
      </c>
      <c r="T209" s="35">
        <v>21767125.463412262</v>
      </c>
      <c r="U209" s="35">
        <v>21050509.849228144</v>
      </c>
      <c r="V209" s="35">
        <v>20500482.759522762</v>
      </c>
      <c r="W209" s="35">
        <v>19856393.090333752</v>
      </c>
      <c r="X209" s="35">
        <v>19257490.498752329</v>
      </c>
    </row>
    <row r="210" spans="1:24" x14ac:dyDescent="0.15">
      <c r="A210" s="4">
        <v>97</v>
      </c>
      <c r="B210" s="6" t="s">
        <v>139</v>
      </c>
      <c r="C210" s="35">
        <v>2630131.2963546161</v>
      </c>
      <c r="D210" s="35">
        <v>2654049.7640952189</v>
      </c>
      <c r="E210" s="35">
        <v>2843561.8747001286</v>
      </c>
      <c r="F210" s="35">
        <v>2901100.2422644845</v>
      </c>
      <c r="G210" s="35">
        <v>2800927.1244176519</v>
      </c>
      <c r="H210" s="35">
        <v>2820222.8287980468</v>
      </c>
      <c r="I210" s="35">
        <v>2920201.8221500698</v>
      </c>
      <c r="J210" s="35">
        <v>2972394.8485149941</v>
      </c>
      <c r="K210" s="35">
        <v>2908913.2348420843</v>
      </c>
      <c r="L210" s="35">
        <v>2898376.7598310178</v>
      </c>
      <c r="M210" s="35">
        <v>2961318.9091177722</v>
      </c>
      <c r="N210" s="35">
        <v>2950925.0087564108</v>
      </c>
      <c r="O210" s="35">
        <v>2922735.3159326967</v>
      </c>
      <c r="P210" s="35">
        <v>3048270.0376321971</v>
      </c>
      <c r="Q210" s="35">
        <v>3116237.0158142056</v>
      </c>
      <c r="R210" s="35">
        <v>3053797.2915239944</v>
      </c>
      <c r="S210" s="35">
        <v>2999112.8028052868</v>
      </c>
      <c r="T210" s="35">
        <v>2859731.9331971277</v>
      </c>
      <c r="U210" s="35">
        <v>2683220.4048747364</v>
      </c>
      <c r="V210" s="35">
        <v>2716695.9944468513</v>
      </c>
      <c r="W210" s="35">
        <v>2637675.9634183389</v>
      </c>
      <c r="X210" s="35">
        <v>2654653.5912626861</v>
      </c>
    </row>
    <row r="211" spans="1:24" x14ac:dyDescent="0.15">
      <c r="A211" s="4">
        <v>98</v>
      </c>
      <c r="B211" s="6" t="s">
        <v>140</v>
      </c>
      <c r="C211" s="35">
        <v>4592268.3145835474</v>
      </c>
      <c r="D211" s="35">
        <v>4453755.2239331193</v>
      </c>
      <c r="E211" s="35">
        <v>4098778.1478382912</v>
      </c>
      <c r="F211" s="35">
        <v>3992443.7159639369</v>
      </c>
      <c r="G211" s="35">
        <v>3898496.5678176442</v>
      </c>
      <c r="H211" s="35">
        <v>3888944.2654219414</v>
      </c>
      <c r="I211" s="35">
        <v>3944215.9221762079</v>
      </c>
      <c r="J211" s="35">
        <v>3907709.9886876433</v>
      </c>
      <c r="K211" s="35">
        <v>3814990.9014127231</v>
      </c>
      <c r="L211" s="35">
        <v>3752459.1825774959</v>
      </c>
      <c r="M211" s="35">
        <v>3843118.0094661941</v>
      </c>
      <c r="N211" s="35">
        <v>3883714.4019643115</v>
      </c>
      <c r="O211" s="35">
        <v>3883928.7291589174</v>
      </c>
      <c r="P211" s="35">
        <v>3757530.7248965837</v>
      </c>
      <c r="Q211" s="35">
        <v>3703694.8051530654</v>
      </c>
      <c r="R211" s="35">
        <v>3440678.8657485107</v>
      </c>
      <c r="S211" s="35">
        <v>3252043.896179779</v>
      </c>
      <c r="T211" s="35">
        <v>3118707.0858198269</v>
      </c>
      <c r="U211" s="35">
        <v>3081859.2956410609</v>
      </c>
      <c r="V211" s="35">
        <v>3108741.2123460281</v>
      </c>
      <c r="W211" s="35">
        <v>3196851.159698531</v>
      </c>
      <c r="X211" s="35">
        <v>3294097.3379255254</v>
      </c>
    </row>
    <row r="212" spans="1:24" x14ac:dyDescent="0.15">
      <c r="A212" s="4">
        <v>99</v>
      </c>
      <c r="B212" s="6" t="s">
        <v>143</v>
      </c>
      <c r="C212" s="35">
        <v>2898369.4552425975</v>
      </c>
      <c r="D212" s="35">
        <v>3139794.7188178999</v>
      </c>
      <c r="E212" s="35">
        <v>3554207.8005958823</v>
      </c>
      <c r="F212" s="35">
        <v>3852165.1664131447</v>
      </c>
      <c r="G212" s="35">
        <v>4137341.3999121459</v>
      </c>
      <c r="H212" s="35">
        <v>4532864.9815527638</v>
      </c>
      <c r="I212" s="35">
        <v>4759646.9136392595</v>
      </c>
      <c r="J212" s="35">
        <v>4879567.56405982</v>
      </c>
      <c r="K212" s="35">
        <v>4808233.6191634377</v>
      </c>
      <c r="L212" s="35">
        <v>4981046.4143269844</v>
      </c>
      <c r="M212" s="35">
        <v>5291332.4695079457</v>
      </c>
      <c r="N212" s="35">
        <v>5510253.2930323509</v>
      </c>
      <c r="O212" s="35">
        <v>5541913.9921525382</v>
      </c>
      <c r="P212" s="35">
        <v>5540679.1053713644</v>
      </c>
      <c r="Q212" s="35">
        <v>5791556.350856116</v>
      </c>
      <c r="R212" s="35">
        <v>5864557.984499244</v>
      </c>
      <c r="S212" s="35">
        <v>5841025.4815754909</v>
      </c>
      <c r="T212" s="35">
        <v>5760509.1767229773</v>
      </c>
      <c r="U212" s="35">
        <v>5664920.7958685718</v>
      </c>
      <c r="V212" s="35">
        <v>5690546.944350604</v>
      </c>
      <c r="W212" s="35">
        <v>5819025.8559468212</v>
      </c>
      <c r="X212" s="35">
        <v>5849321.2714905096</v>
      </c>
    </row>
    <row r="213" spans="1:24" x14ac:dyDescent="0.15">
      <c r="A213" s="4">
        <v>100</v>
      </c>
      <c r="B213" s="6" t="s">
        <v>142</v>
      </c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</row>
    <row r="214" spans="1:24" x14ac:dyDescent="0.15">
      <c r="A214" s="4"/>
      <c r="B214" s="6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</row>
    <row r="215" spans="1:24" x14ac:dyDescent="0.15">
      <c r="A215" s="4"/>
      <c r="B215" s="12" t="s">
        <v>154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>
        <v>201</v>
      </c>
      <c r="B216" s="9" t="s">
        <v>10</v>
      </c>
      <c r="C216" s="35">
        <f>SUMPRODUCT(DS!$C$3:$C$102,C$114:C$213)</f>
        <v>1087942349.9999998</v>
      </c>
      <c r="D216" s="35">
        <f>SUMPRODUCT(DS!$C$3:$C$102,D$114:D$213)</f>
        <v>1120172078.0415187</v>
      </c>
      <c r="E216" s="35">
        <f>SUMPRODUCT(DS!$C$3:$C$102,E$114:E$213)</f>
        <v>1154924844.280539</v>
      </c>
      <c r="F216" s="35">
        <f>SUMPRODUCT(DS!$C$3:$C$102,F$114:F$213)</f>
        <v>1186506908.4579973</v>
      </c>
      <c r="G216" s="35">
        <f>SUMPRODUCT(DS!$C$3:$C$102,G$114:G$213)</f>
        <v>1214638244.728538</v>
      </c>
      <c r="H216" s="35">
        <f>SUMPRODUCT(DS!$C$3:$C$102,H$114:H$213)</f>
        <v>1239327924.777653</v>
      </c>
      <c r="I216" s="35">
        <f>SUMPRODUCT(DS!$C$3:$C$102,I$114:I$213)</f>
        <v>1262825784.6022584</v>
      </c>
      <c r="J216" s="35">
        <f>SUMPRODUCT(DS!$C$3:$C$102,J$114:J$213)</f>
        <v>1282854541.441062</v>
      </c>
      <c r="K216" s="35">
        <f>SUMPRODUCT(DS!$C$3:$C$102,K$114:K$213)</f>
        <v>1295045402.3631418</v>
      </c>
      <c r="L216" s="35">
        <f>SUMPRODUCT(DS!$C$3:$C$102,L$114:L$213)</f>
        <v>1304259371.6160605</v>
      </c>
      <c r="M216" s="35">
        <f>SUMPRODUCT(DS!$C$3:$C$102,M$114:M$213)</f>
        <v>1312167250.3510249</v>
      </c>
      <c r="N216" s="35">
        <f>SUMPRODUCT(DS!$C$3:$C$102,N$114:N$213)</f>
        <v>1324009878.0735974</v>
      </c>
      <c r="O216" s="35">
        <f>SUMPRODUCT(DS!$C$3:$C$102,O$114:O$213)</f>
        <v>1334262907.1664348</v>
      </c>
      <c r="P216" s="35">
        <f>SUMPRODUCT(DS!$C$3:$C$102,P$114:P$213)</f>
        <v>1341911080.5955124</v>
      </c>
      <c r="Q216" s="35">
        <f>SUMPRODUCT(DS!$C$3:$C$102,Q$114:Q$213)</f>
        <v>1344416402.2108383</v>
      </c>
      <c r="R216" s="35">
        <f>SUMPRODUCT(DS!$C$3:$C$102,R$114:R$213)</f>
        <v>1337225040.5851779</v>
      </c>
      <c r="S216" s="35">
        <f>SUMPRODUCT(DS!$C$3:$C$102,S$114:S$213)</f>
        <v>1329714982.5159431</v>
      </c>
      <c r="T216" s="35">
        <f>SUMPRODUCT(DS!$C$3:$C$102,T$114:T$213)</f>
        <v>1323806854.0435832</v>
      </c>
      <c r="U216" s="35">
        <f>SUMPRODUCT(DS!$C$3:$C$102,U$114:U$213)</f>
        <v>1322093722.7154968</v>
      </c>
      <c r="V216" s="35">
        <f>SUMPRODUCT(DS!$C$3:$C$102,V$114:V$213)</f>
        <v>1324423397.9940071</v>
      </c>
      <c r="W216" s="35">
        <f>SUMPRODUCT(DS!$C$3:$C$102,W$114:W$213)</f>
        <v>1331398065.6293721</v>
      </c>
      <c r="X216" s="35">
        <f>SUMPRODUCT(DS!$C$3:$C$102,X$114:X$213)</f>
        <v>1339427281.018698</v>
      </c>
    </row>
    <row r="217" spans="1:24" x14ac:dyDescent="0.15">
      <c r="A217" s="4">
        <v>202</v>
      </c>
      <c r="B217" s="9" t="s">
        <v>11</v>
      </c>
      <c r="C217" s="35">
        <f>SUMPRODUCT(DS!$D$3:$D$102,C$114:C$213)</f>
        <v>748787080.54475737</v>
      </c>
      <c r="D217" s="35">
        <f>SUMPRODUCT(DS!$D$3:$D$102,D$114:D$213)</f>
        <v>766463461.42959273</v>
      </c>
      <c r="E217" s="35">
        <f>SUMPRODUCT(DS!$D$3:$D$102,E$114:E$213)</f>
        <v>784899701.29492867</v>
      </c>
      <c r="F217" s="35">
        <f>SUMPRODUCT(DS!$D$3:$D$102,F$114:F$213)</f>
        <v>803646913.87288284</v>
      </c>
      <c r="G217" s="35">
        <f>SUMPRODUCT(DS!$D$3:$D$102,G$114:G$213)</f>
        <v>819990042.09001493</v>
      </c>
      <c r="H217" s="35">
        <f>SUMPRODUCT(DS!$D$3:$D$102,H$114:H$213)</f>
        <v>830940935.81476378</v>
      </c>
      <c r="I217" s="35">
        <f>SUMPRODUCT(DS!$D$3:$D$102,I$114:I$213)</f>
        <v>844720698.10396791</v>
      </c>
      <c r="J217" s="35">
        <f>SUMPRODUCT(DS!$D$3:$D$102,J$114:J$213)</f>
        <v>855779158.44122779</v>
      </c>
      <c r="K217" s="35">
        <f>SUMPRODUCT(DS!$D$3:$D$102,K$114:K$213)</f>
        <v>860235251.31547201</v>
      </c>
      <c r="L217" s="35">
        <f>SUMPRODUCT(DS!$D$3:$D$102,L$114:L$213)</f>
        <v>863761278.67183149</v>
      </c>
      <c r="M217" s="35">
        <f>SUMPRODUCT(DS!$D$3:$D$102,M$114:M$213)</f>
        <v>867514025.06112647</v>
      </c>
      <c r="N217" s="35">
        <f>SUMPRODUCT(DS!$D$3:$D$102,N$114:N$213)</f>
        <v>876153055.9699831</v>
      </c>
      <c r="O217" s="35">
        <f>SUMPRODUCT(DS!$D$3:$D$102,O$114:O$213)</f>
        <v>884676821.85385787</v>
      </c>
      <c r="P217" s="35">
        <f>SUMPRODUCT(DS!$D$3:$D$102,P$114:P$213)</f>
        <v>891789508.32892251</v>
      </c>
      <c r="Q217" s="35">
        <f>SUMPRODUCT(DS!$D$3:$D$102,Q$114:Q$213)</f>
        <v>894826827.97408926</v>
      </c>
      <c r="R217" s="35">
        <f>SUMPRODUCT(DS!$D$3:$D$102,R$114:R$213)</f>
        <v>886817452.98826897</v>
      </c>
      <c r="S217" s="35">
        <f>SUMPRODUCT(DS!$D$3:$D$102,S$114:S$213)</f>
        <v>877984548.53760993</v>
      </c>
      <c r="T217" s="35">
        <f>SUMPRODUCT(DS!$D$3:$D$102,T$114:T$213)</f>
        <v>871199410.93461204</v>
      </c>
      <c r="U217" s="35">
        <f>SUMPRODUCT(DS!$D$3:$D$102,U$114:U$213)</f>
        <v>868350463.69019723</v>
      </c>
      <c r="V217" s="35">
        <f>SUMPRODUCT(DS!$D$3:$D$102,V$114:V$213)</f>
        <v>867692283.98813534</v>
      </c>
      <c r="W217" s="35">
        <f>SUMPRODUCT(DS!$D$3:$D$102,W$114:W$213)</f>
        <v>871430483.01873219</v>
      </c>
      <c r="X217" s="35">
        <f>SUMPRODUCT(DS!$D$3:$D$102,X$114:X$213)</f>
        <v>877348654.08671999</v>
      </c>
    </row>
    <row r="218" spans="1:24" x14ac:dyDescent="0.15">
      <c r="A218" s="4">
        <v>203</v>
      </c>
      <c r="B218" s="9" t="s">
        <v>12</v>
      </c>
      <c r="C218" s="35">
        <f>SUMPRODUCT(DS!$E$3:$E$102,C$114:C$213)</f>
        <v>221255700</v>
      </c>
      <c r="D218" s="35">
        <f>SUMPRODUCT(DS!$E$3:$E$102,D$114:D$213)</f>
        <v>222572596.01124975</v>
      </c>
      <c r="E218" s="35">
        <f>SUMPRODUCT(DS!$E$3:$E$102,E$114:E$213)</f>
        <v>224861054.18071359</v>
      </c>
      <c r="F218" s="35">
        <f>SUMPRODUCT(DS!$E$3:$E$102,F$114:F$213)</f>
        <v>228507038.69275123</v>
      </c>
      <c r="G218" s="35">
        <f>SUMPRODUCT(DS!$E$3:$E$102,G$114:G$213)</f>
        <v>233026163.83205909</v>
      </c>
      <c r="H218" s="35">
        <f>SUMPRODUCT(DS!$E$3:$E$102,H$114:H$213)</f>
        <v>233451702.85639232</v>
      </c>
      <c r="I218" s="35">
        <f>SUMPRODUCT(DS!$E$3:$E$102,I$114:I$213)</f>
        <v>235718927.90875921</v>
      </c>
      <c r="J218" s="35">
        <f>SUMPRODUCT(DS!$E$3:$E$102,J$114:J$213)</f>
        <v>238460141.47403061</v>
      </c>
      <c r="K218" s="35">
        <f>SUMPRODUCT(DS!$E$3:$E$102,K$114:K$213)</f>
        <v>237742113.34626478</v>
      </c>
      <c r="L218" s="35">
        <f>SUMPRODUCT(DS!$E$3:$E$102,L$114:L$213)</f>
        <v>237682882.54527599</v>
      </c>
      <c r="M218" s="35">
        <f>SUMPRODUCT(DS!$E$3:$E$102,M$114:M$213)</f>
        <v>238677837.20633003</v>
      </c>
      <c r="N218" s="35">
        <f>SUMPRODUCT(DS!$E$3:$E$102,N$114:N$213)</f>
        <v>243131330.56654394</v>
      </c>
      <c r="O218" s="35">
        <f>SUMPRODUCT(DS!$E$3:$E$102,O$114:O$213)</f>
        <v>247677287.94385737</v>
      </c>
      <c r="P218" s="35">
        <f>SUMPRODUCT(DS!$E$3:$E$102,P$114:P$213)</f>
        <v>253345827.25187084</v>
      </c>
      <c r="Q218" s="35">
        <f>SUMPRODUCT(DS!$E$3:$E$102,Q$114:Q$213)</f>
        <v>256702364.4806768</v>
      </c>
      <c r="R218" s="35">
        <f>SUMPRODUCT(DS!$E$3:$E$102,R$114:R$213)</f>
        <v>252664728.88931841</v>
      </c>
      <c r="S218" s="35">
        <f>SUMPRODUCT(DS!$E$3:$E$102,S$114:S$213)</f>
        <v>247921274.01734725</v>
      </c>
      <c r="T218" s="35">
        <f>SUMPRODUCT(DS!$E$3:$E$102,T$114:T$213)</f>
        <v>245753381.87158266</v>
      </c>
      <c r="U218" s="35">
        <f>SUMPRODUCT(DS!$E$3:$E$102,U$114:U$213)</f>
        <v>244609506.41841996</v>
      </c>
      <c r="V218" s="35">
        <f>SUMPRODUCT(DS!$E$3:$E$102,V$114:V$213)</f>
        <v>243104880.97256231</v>
      </c>
      <c r="W218" s="35">
        <f>SUMPRODUCT(DS!$E$3:$E$102,W$114:W$213)</f>
        <v>243628038.86942732</v>
      </c>
      <c r="X218" s="35">
        <f>SUMPRODUCT(DS!$E$3:$E$102,X$114:X$213)</f>
        <v>245997358.06119645</v>
      </c>
    </row>
    <row r="219" spans="1:24" x14ac:dyDescent="0.15">
      <c r="A219" s="4">
        <v>204</v>
      </c>
      <c r="B219" s="9" t="s">
        <v>13</v>
      </c>
      <c r="C219" s="35">
        <f>SUMPRODUCT(DS!$F$3:$F$102,C$114:C$213)</f>
        <v>866686650.00000012</v>
      </c>
      <c r="D219" s="35">
        <f>SUMPRODUCT(DS!$F$3:$F$102,D$114:D$213)</f>
        <v>897599482.03026843</v>
      </c>
      <c r="E219" s="35">
        <f>SUMPRODUCT(DS!$F$3:$F$102,E$114:E$213)</f>
        <v>930063790.09982514</v>
      </c>
      <c r="F219" s="35">
        <f>SUMPRODUCT(DS!$F$3:$F$102,F$114:F$213)</f>
        <v>957999869.7652458</v>
      </c>
      <c r="G219" s="35">
        <f>SUMPRODUCT(DS!$F$3:$F$102,G$114:G$213)</f>
        <v>981612080.89647889</v>
      </c>
      <c r="H219" s="35">
        <f>SUMPRODUCT(DS!$F$3:$F$102,H$114:H$213)</f>
        <v>1005876221.9212606</v>
      </c>
      <c r="I219" s="35">
        <f>SUMPRODUCT(DS!$F$3:$F$102,I$114:I$213)</f>
        <v>1027106856.6934996</v>
      </c>
      <c r="J219" s="35">
        <f>SUMPRODUCT(DS!$F$3:$F$102,J$114:J$213)</f>
        <v>1044394399.9670312</v>
      </c>
      <c r="K219" s="35">
        <f>SUMPRODUCT(DS!$F$3:$F$102,K$114:K$213)</f>
        <v>1057303289.0168772</v>
      </c>
      <c r="L219" s="35">
        <f>SUMPRODUCT(DS!$F$3:$F$102,L$114:L$213)</f>
        <v>1066576489.0707844</v>
      </c>
      <c r="M219" s="35">
        <f>SUMPRODUCT(DS!$F$3:$F$102,M$114:M$213)</f>
        <v>1073489413.1446947</v>
      </c>
      <c r="N219" s="35">
        <f>SUMPRODUCT(DS!$F$3:$F$102,N$114:N$213)</f>
        <v>1080878547.5070536</v>
      </c>
      <c r="O219" s="35">
        <f>SUMPRODUCT(DS!$F$3:$F$102,O$114:O$213)</f>
        <v>1086585619.2225776</v>
      </c>
      <c r="P219" s="35">
        <f>SUMPRODUCT(DS!$F$3:$F$102,P$114:P$213)</f>
        <v>1088565253.3436418</v>
      </c>
      <c r="Q219" s="35">
        <f>SUMPRODUCT(DS!$F$3:$F$102,Q$114:Q$213)</f>
        <v>1087714037.7301617</v>
      </c>
      <c r="R219" s="35">
        <f>SUMPRODUCT(DS!$F$3:$F$102,R$114:R$213)</f>
        <v>1084560311.6958597</v>
      </c>
      <c r="S219" s="35">
        <f>SUMPRODUCT(DS!$F$3:$F$102,S$114:S$213)</f>
        <v>1081793708.498596</v>
      </c>
      <c r="T219" s="35">
        <f>SUMPRODUCT(DS!$F$3:$F$102,T$114:T$213)</f>
        <v>1078053472.1720004</v>
      </c>
      <c r="U219" s="35">
        <f>SUMPRODUCT(DS!$F$3:$F$102,U$114:U$213)</f>
        <v>1077484216.2970765</v>
      </c>
      <c r="V219" s="35">
        <f>SUMPRODUCT(DS!$F$3:$F$102,V$114:V$213)</f>
        <v>1081318517.0214448</v>
      </c>
      <c r="W219" s="35">
        <f>SUMPRODUCT(DS!$F$3:$F$102,W$114:W$213)</f>
        <v>1087770026.7599452</v>
      </c>
      <c r="X219" s="35">
        <f>SUMPRODUCT(DS!$F$3:$F$102,X$114:X$213)</f>
        <v>1093429922.9575014</v>
      </c>
    </row>
    <row r="220" spans="1:24" x14ac:dyDescent="0.15">
      <c r="A220" s="4">
        <v>205</v>
      </c>
      <c r="B220" s="9" t="s">
        <v>14</v>
      </c>
      <c r="C220" s="35">
        <f>SUMPRODUCT(DS!$G$3:$G$102,C$114:C$213)</f>
        <v>527531380.54475743</v>
      </c>
      <c r="D220" s="35">
        <f>SUMPRODUCT(DS!$G$3:$G$102,D$114:D$213)</f>
        <v>543890865.41834271</v>
      </c>
      <c r="E220" s="35">
        <f>SUMPRODUCT(DS!$G$3:$G$102,E$114:E$213)</f>
        <v>560038647.11421466</v>
      </c>
      <c r="F220" s="35">
        <f>SUMPRODUCT(DS!$G$3:$G$102,F$114:F$213)</f>
        <v>575139875.18013144</v>
      </c>
      <c r="G220" s="35">
        <f>SUMPRODUCT(DS!$G$3:$G$102,G$114:G$213)</f>
        <v>586963878.25795591</v>
      </c>
      <c r="H220" s="35">
        <f>SUMPRODUCT(DS!$G$3:$G$102,H$114:H$213)</f>
        <v>597489232.9583714</v>
      </c>
      <c r="I220" s="35">
        <f>SUMPRODUCT(DS!$G$3:$G$102,I$114:I$213)</f>
        <v>609001770.19520891</v>
      </c>
      <c r="J220" s="35">
        <f>SUMPRODUCT(DS!$G$3:$G$102,J$114:J$213)</f>
        <v>617319016.9671973</v>
      </c>
      <c r="K220" s="35">
        <f>SUMPRODUCT(DS!$G$3:$G$102,K$114:K$213)</f>
        <v>622493137.96920729</v>
      </c>
      <c r="L220" s="35">
        <f>SUMPRODUCT(DS!$G$3:$G$102,L$114:L$213)</f>
        <v>626078396.12655532</v>
      </c>
      <c r="M220" s="35">
        <f>SUMPRODUCT(DS!$G$3:$G$102,M$114:M$213)</f>
        <v>628836187.85479617</v>
      </c>
      <c r="N220" s="35">
        <f>SUMPRODUCT(DS!$G$3:$G$102,N$114:N$213)</f>
        <v>633021725.40343916</v>
      </c>
      <c r="O220" s="35">
        <f>SUMPRODUCT(DS!$G$3:$G$102,O$114:O$213)</f>
        <v>636999533.91000044</v>
      </c>
      <c r="P220" s="35">
        <f>SUMPRODUCT(DS!$G$3:$G$102,P$114:P$213)</f>
        <v>638443681.0770514</v>
      </c>
      <c r="Q220" s="35">
        <f>SUMPRODUCT(DS!$G$3:$G$102,Q$114:Q$213)</f>
        <v>638124463.49341249</v>
      </c>
      <c r="R220" s="35">
        <f>SUMPRODUCT(DS!$G$3:$G$102,R$114:R$213)</f>
        <v>634152724.09895062</v>
      </c>
      <c r="S220" s="35">
        <f>SUMPRODUCT(DS!$G$3:$G$102,S$114:S$213)</f>
        <v>630063274.5202626</v>
      </c>
      <c r="T220" s="35">
        <f>SUMPRODUCT(DS!$G$3:$G$102,T$114:T$213)</f>
        <v>625446029.06302917</v>
      </c>
      <c r="U220" s="35">
        <f>SUMPRODUCT(DS!$G$3:$G$102,U$114:U$213)</f>
        <v>623740957.27177727</v>
      </c>
      <c r="V220" s="35">
        <f>SUMPRODUCT(DS!$G$3:$G$102,V$114:V$213)</f>
        <v>624587403.01557291</v>
      </c>
      <c r="W220" s="35">
        <f>SUMPRODUCT(DS!$G$3:$G$102,W$114:W$213)</f>
        <v>627802444.14930487</v>
      </c>
      <c r="X220" s="35">
        <f>SUMPRODUCT(DS!$G$3:$G$102,X$114:X$213)</f>
        <v>631351296.02552354</v>
      </c>
    </row>
    <row r="221" spans="1:24" x14ac:dyDescent="0.15">
      <c r="A221" s="4">
        <v>206</v>
      </c>
      <c r="B221" s="9" t="s">
        <v>16</v>
      </c>
      <c r="C221" s="35">
        <f>SUMPRODUCT(DS!$H$3:$H$102,C$114:C$213)</f>
        <v>1422111349.9999998</v>
      </c>
      <c r="D221" s="35">
        <f>SUMPRODUCT(DS!$H$3:$H$102,D$114:D$213)</f>
        <v>1463350343.3679295</v>
      </c>
      <c r="E221" s="35">
        <f>SUMPRODUCT(DS!$H$3:$H$102,E$114:E$213)</f>
        <v>1509438963.7407858</v>
      </c>
      <c r="F221" s="35">
        <f>SUMPRODUCT(DS!$H$3:$H$102,F$114:F$213)</f>
        <v>1548489142.707339</v>
      </c>
      <c r="G221" s="35">
        <f>SUMPRODUCT(DS!$H$3:$H$102,G$114:G$213)</f>
        <v>1580164570.9917798</v>
      </c>
      <c r="H221" s="35">
        <f>SUMPRODUCT(DS!$H$3:$H$102,H$114:H$213)</f>
        <v>1608169449.3589494</v>
      </c>
      <c r="I221" s="35">
        <f>SUMPRODUCT(DS!$H$3:$H$102,I$114:I$213)</f>
        <v>1634632165.0935273</v>
      </c>
      <c r="J221" s="35">
        <f>SUMPRODUCT(DS!$H$3:$H$102,J$114:J$213)</f>
        <v>1656444487.1330864</v>
      </c>
      <c r="K221" s="35">
        <f>SUMPRODUCT(DS!$H$3:$H$102,K$114:K$213)</f>
        <v>1669615349.8555977</v>
      </c>
      <c r="L221" s="35">
        <f>SUMPRODUCT(DS!$H$3:$H$102,L$114:L$213)</f>
        <v>1679364767.3714178</v>
      </c>
      <c r="M221" s="35">
        <f>SUMPRODUCT(DS!$H$3:$H$102,M$114:M$213)</f>
        <v>1688061435.0795348</v>
      </c>
      <c r="N221" s="35">
        <f>SUMPRODUCT(DS!$H$3:$H$102,N$114:N$213)</f>
        <v>1700447432.6977153</v>
      </c>
      <c r="O221" s="35">
        <f>SUMPRODUCT(DS!$H$3:$H$102,O$114:O$213)</f>
        <v>1711282048.3995793</v>
      </c>
      <c r="P221" s="35">
        <f>SUMPRODUCT(DS!$H$3:$H$102,P$114:P$213)</f>
        <v>1717492279.6428089</v>
      </c>
      <c r="Q221" s="35">
        <f>SUMPRODUCT(DS!$H$3:$H$102,Q$114:Q$213)</f>
        <v>1717379223.3741653</v>
      </c>
      <c r="R221" s="35">
        <f>SUMPRODUCT(DS!$H$3:$H$102,R$114:R$213)</f>
        <v>1704974829.7117605</v>
      </c>
      <c r="S221" s="35">
        <f>SUMPRODUCT(DS!$H$3:$H$102,S$114:S$213)</f>
        <v>1691960061.5131502</v>
      </c>
      <c r="T221" s="35">
        <f>SUMPRODUCT(DS!$H$3:$H$102,T$114:T$213)</f>
        <v>1681463256.5735505</v>
      </c>
      <c r="U221" s="35">
        <f>SUMPRODUCT(DS!$H$3:$H$102,U$114:U$213)</f>
        <v>1675743752.7283185</v>
      </c>
      <c r="V221" s="35">
        <f>SUMPRODUCT(DS!$H$3:$H$102,V$114:V$213)</f>
        <v>1675617192.2499959</v>
      </c>
      <c r="W221" s="35">
        <f>SUMPRODUCT(DS!$H$3:$H$102,W$114:W$213)</f>
        <v>1679712691.4935834</v>
      </c>
      <c r="X221" s="35">
        <f>SUMPRODUCT(DS!$H$3:$H$102,X$114:X$213)</f>
        <v>1684903442.8685169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152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15">
        <f>D3/EXP(LN(K!D3/K!C3)-LN(K_T!D3/K_T!C3))</f>
        <v>1.0984886762148407</v>
      </c>
      <c r="D3" s="15">
        <f>E3/EXP(LN(K!E3/K!D3)-LN(K_T!E3/K_T!D3))</f>
        <v>1.0809641879577738</v>
      </c>
      <c r="E3" s="15">
        <f>F3/EXP(LN(K!F3/K!E3)-LN(K_T!F3/K_T!E3))</f>
        <v>1.0716477517609251</v>
      </c>
      <c r="F3" s="15">
        <f>G3/EXP(LN(K!G3/K!F3)-LN(K_T!G3/K_T!F3))</f>
        <v>1.060486770963929</v>
      </c>
      <c r="G3" s="15">
        <f>H3/EXP(LN(K!H3/K!G3)-LN(K_T!H3/K_T!G3))</f>
        <v>1.0369252825495863</v>
      </c>
      <c r="H3" s="15">
        <f>I3/EXP(LN(K!I3/K!H3)-LN(K_T!I3/K_T!H3))</f>
        <v>1.0221151887775677</v>
      </c>
      <c r="I3" s="15">
        <f>J3/EXP(LN(K!J3/K!I3)-LN(K_T!J3/K_T!I3))</f>
        <v>1.0162796641673795</v>
      </c>
      <c r="J3" s="15">
        <f>K3/EXP(LN(K!K3/K!J3)-LN(K_T!K3/K_T!J3))</f>
        <v>1.0106327262410524</v>
      </c>
      <c r="K3" s="15">
        <f>L3/EXP(LN(K!L3/K!K3)-LN(K_T!L3/K_T!K3))</f>
        <v>1.0083987656063731</v>
      </c>
      <c r="L3" s="15">
        <f>M3/EXP(LN(K!M3/K!L3)-LN(K_T!M3/K_T!L3))</f>
        <v>1.0027356540151664</v>
      </c>
      <c r="M3" s="15">
        <f>N3/EXP(LN(K!N3/K!M3)-LN(K_T!N3/K_T!M3))</f>
        <v>0.99911937537576145</v>
      </c>
      <c r="N3" s="15">
        <f>O3/EXP(LN(K!O3/K!N3)-LN(K_T!O3/K_T!N3))</f>
        <v>1.0035390053651878</v>
      </c>
      <c r="O3" s="15">
        <f>P3/EXP(LN(K!P3/K!O3)-LN(K_T!P3/K_T!O3))</f>
        <v>1.0059082458914268</v>
      </c>
      <c r="P3" s="15">
        <f>Q3/EXP(LN(K!Q3/K!P3)-LN(K_T!Q3/K_T!P3))</f>
        <v>1.0034417387070369</v>
      </c>
      <c r="Q3" s="15">
        <f>R3/EXP(LN(K!R3/K!Q3)-LN(K_T!R3/K_T!Q3))</f>
        <v>1.0014429112960683</v>
      </c>
      <c r="R3" s="15">
        <f>S3/EXP(LN(K!S3/K!R3)-LN(K_T!S3/K_T!R3))</f>
        <v>0.99902724205240445</v>
      </c>
      <c r="S3" s="15">
        <f>T3/EXP(LN(K!T3/K!S3)-LN(K_T!T3/K_T!S3))</f>
        <v>0.99851455216888518</v>
      </c>
      <c r="T3" s="15">
        <v>1</v>
      </c>
      <c r="U3" s="15">
        <f>T3*EXP(LN(K!U3/K!T3)-LN(K_T!U3/K_T!T3))</f>
        <v>0.99337963223691261</v>
      </c>
      <c r="V3" s="15">
        <f>U3*EXP(LN(K!V3/K!U3)-LN(K_T!V3/K_T!U3))</f>
        <v>0.98558852900382088</v>
      </c>
      <c r="W3" s="15">
        <f>V3*EXP(LN(K!W3/K!V3)-LN(K_T!W3/K_T!V3))</f>
        <v>0.97962099405117897</v>
      </c>
      <c r="X3" s="15">
        <f>W3*EXP(LN(K!X3/K!W3)-LN(K_T!X3/K_T!W3))</f>
        <v>0.97753089199168741</v>
      </c>
    </row>
    <row r="4" spans="1:24" x14ac:dyDescent="0.15">
      <c r="A4" s="4">
        <v>2</v>
      </c>
      <c r="B4" s="3" t="s">
        <v>47</v>
      </c>
      <c r="C4" s="15">
        <f>D4/EXP(LN(K!D4/K!C4)-LN(K_T!D4/K_T!C4))</f>
        <v>1.0019994185963206</v>
      </c>
      <c r="D4" s="15">
        <f>E4/EXP(LN(K!E4/K!D4)-LN(K_T!E4/K_T!D4))</f>
        <v>1.0425111684369339</v>
      </c>
      <c r="E4" s="15">
        <f>F4/EXP(LN(K!F4/K!E4)-LN(K_T!F4/K_T!E4))</f>
        <v>1.0639620089886168</v>
      </c>
      <c r="F4" s="15">
        <f>G4/EXP(LN(K!G4/K!F4)-LN(K_T!G4/K_T!F4))</f>
        <v>1.0640439371500783</v>
      </c>
      <c r="G4" s="15">
        <f>H4/EXP(LN(K!H4/K!G4)-LN(K_T!H4/K_T!G4))</f>
        <v>1.1058810173286964</v>
      </c>
      <c r="H4" s="15">
        <f>I4/EXP(LN(K!I4/K!H4)-LN(K_T!I4/K_T!H4))</f>
        <v>1.1025172712170395</v>
      </c>
      <c r="I4" s="15">
        <f>J4/EXP(LN(K!J4/K!I4)-LN(K_T!J4/K_T!I4))</f>
        <v>1.0598382765405447</v>
      </c>
      <c r="J4" s="15">
        <f>K4/EXP(LN(K!K4/K!J4)-LN(K_T!K4/K_T!J4))</f>
        <v>1.0309492244029572</v>
      </c>
      <c r="K4" s="15">
        <f>L4/EXP(LN(K!L4/K!K4)-LN(K_T!L4/K_T!K4))</f>
        <v>1.0005014777294841</v>
      </c>
      <c r="L4" s="15">
        <f>M4/EXP(LN(K!M4/K!L4)-LN(K_T!M4/K_T!L4))</f>
        <v>1.0063772442947934</v>
      </c>
      <c r="M4" s="15">
        <f>N4/EXP(LN(K!N4/K!M4)-LN(K_T!N4/K_T!M4))</f>
        <v>1.0014005034913449</v>
      </c>
      <c r="N4" s="15">
        <f>O4/EXP(LN(K!O4/K!N4)-LN(K_T!O4/K_T!N4))</f>
        <v>0.97978422745557514</v>
      </c>
      <c r="O4" s="15">
        <f>P4/EXP(LN(K!P4/K!O4)-LN(K_T!P4/K_T!O4))</f>
        <v>0.94588120530929953</v>
      </c>
      <c r="P4" s="15">
        <f>Q4/EXP(LN(K!Q4/K!P4)-LN(K_T!Q4/K_T!P4))</f>
        <v>0.98592665285000813</v>
      </c>
      <c r="Q4" s="15">
        <f>R4/EXP(LN(K!R4/K!Q4)-LN(K_T!R4/K_T!Q4))</f>
        <v>1.0053092499384761</v>
      </c>
      <c r="R4" s="15">
        <f>S4/EXP(LN(K!S4/K!R4)-LN(K_T!S4/K_T!R4))</f>
        <v>1.0049776033580156</v>
      </c>
      <c r="S4" s="15">
        <f>T4/EXP(LN(K!T4/K!S4)-LN(K_T!T4/K_T!S4))</f>
        <v>1.0021379345900052</v>
      </c>
      <c r="T4" s="15">
        <v>1</v>
      </c>
      <c r="U4" s="15">
        <f>T4*EXP(LN(K!U4/K!T4)-LN(K_T!U4/K_T!T4))</f>
        <v>1.0450837438107821</v>
      </c>
      <c r="V4" s="15">
        <f>U4*EXP(LN(K!V4/K!U4)-LN(K_T!V4/K_T!U4))</f>
        <v>1.0687663484168852</v>
      </c>
      <c r="W4" s="15">
        <f>V4*EXP(LN(K!W4/K!V4)-LN(K_T!W4/K_T!V4))</f>
        <v>1.0799700317251522</v>
      </c>
      <c r="X4" s="15">
        <f>W4*EXP(LN(K!X4/K!W4)-LN(K_T!X4/K_T!W4))</f>
        <v>1.0683052233265429</v>
      </c>
    </row>
    <row r="5" spans="1:24" x14ac:dyDescent="0.15">
      <c r="A5" s="4">
        <v>3</v>
      </c>
      <c r="B5" s="3" t="s">
        <v>0</v>
      </c>
      <c r="C5" s="15">
        <f>D5/EXP(LN(K!D5/K!C5)-LN(K_T!D5/K_T!C5))</f>
        <v>1.0140103984038209</v>
      </c>
      <c r="D5" s="15">
        <f>E5/EXP(LN(K!E5/K!D5)-LN(K_T!E5/K_T!D5))</f>
        <v>1.0258814195708834</v>
      </c>
      <c r="E5" s="15">
        <f>F5/EXP(LN(K!F5/K!E5)-LN(K_T!F5/K_T!E5))</f>
        <v>1.0413630136351721</v>
      </c>
      <c r="F5" s="15">
        <f>G5/EXP(LN(K!G5/K!F5)-LN(K_T!G5/K_T!F5))</f>
        <v>1.072528147107294</v>
      </c>
      <c r="G5" s="15">
        <f>H5/EXP(LN(K!H5/K!G5)-LN(K_T!H5/K_T!G5))</f>
        <v>1.0575770773717061</v>
      </c>
      <c r="H5" s="15">
        <f>I5/EXP(LN(K!I5/K!H5)-LN(K_T!I5/K_T!H5))</f>
        <v>1.0714455249027008</v>
      </c>
      <c r="I5" s="15">
        <f>J5/EXP(LN(K!J5/K!I5)-LN(K_T!J5/K_T!I5))</f>
        <v>1.084065679711645</v>
      </c>
      <c r="J5" s="15">
        <f>K5/EXP(LN(K!K5/K!J5)-LN(K_T!K5/K_T!J5))</f>
        <v>1.0939086578647812</v>
      </c>
      <c r="K5" s="15">
        <f>L5/EXP(LN(K!L5/K!K5)-LN(K_T!L5/K_T!K5))</f>
        <v>1.0907761094216406</v>
      </c>
      <c r="L5" s="15">
        <f>M5/EXP(LN(K!M5/K!L5)-LN(K_T!M5/K_T!L5))</f>
        <v>1.0633417415669766</v>
      </c>
      <c r="M5" s="15">
        <f>N5/EXP(LN(K!N5/K!M5)-LN(K_T!N5/K_T!M5))</f>
        <v>1.0433524725144927</v>
      </c>
      <c r="N5" s="15">
        <f>O5/EXP(LN(K!O5/K!N5)-LN(K_T!O5/K_T!N5))</f>
        <v>1.029166232707392</v>
      </c>
      <c r="O5" s="15">
        <f>P5/EXP(LN(K!P5/K!O5)-LN(K_T!P5/K_T!O5))</f>
        <v>1.0167282712201002</v>
      </c>
      <c r="P5" s="15">
        <f>Q5/EXP(LN(K!Q5/K!P5)-LN(K_T!Q5/K_T!P5))</f>
        <v>1.0079113721250406</v>
      </c>
      <c r="Q5" s="15">
        <f>R5/EXP(LN(K!R5/K!Q5)-LN(K_T!R5/K_T!Q5))</f>
        <v>1.000986228812156</v>
      </c>
      <c r="R5" s="15">
        <f>S5/EXP(LN(K!S5/K!R5)-LN(K_T!S5/K_T!R5))</f>
        <v>0.99553844173525596</v>
      </c>
      <c r="S5" s="15">
        <f>T5/EXP(LN(K!T5/K!S5)-LN(K_T!T5/K_T!S5))</f>
        <v>0.99984393569938046</v>
      </c>
      <c r="T5" s="15">
        <v>1</v>
      </c>
      <c r="U5" s="15">
        <f>T5*EXP(LN(K!U5/K!T5)-LN(K_T!U5/K_T!T5))</f>
        <v>1.0005643345133373</v>
      </c>
      <c r="V5" s="15">
        <f>U5*EXP(LN(K!V5/K!U5)-LN(K_T!V5/K_T!U5))</f>
        <v>1.0010662087835334</v>
      </c>
      <c r="W5" s="15">
        <f>V5*EXP(LN(K!W5/K!V5)-LN(K_T!W5/K_T!V5))</f>
        <v>0.9996276941313087</v>
      </c>
      <c r="X5" s="15">
        <f>W5*EXP(LN(K!X5/K!W5)-LN(K_T!X5/K_T!W5))</f>
        <v>0.99821819657667821</v>
      </c>
    </row>
    <row r="6" spans="1:24" x14ac:dyDescent="0.15">
      <c r="A6" s="4">
        <v>4</v>
      </c>
      <c r="B6" s="6" t="s">
        <v>1</v>
      </c>
      <c r="C6" s="15">
        <f>D6/EXP(LN(K!D6/K!C6)-LN(K_T!D6/K_T!C6))</f>
        <v>0.93135967281770182</v>
      </c>
      <c r="D6" s="15">
        <f>E6/EXP(LN(K!E6/K!D6)-LN(K_T!E6/K_T!D6))</f>
        <v>0.92324118290038193</v>
      </c>
      <c r="E6" s="15">
        <f>F6/EXP(LN(K!F6/K!E6)-LN(K_T!F6/K_T!E6))</f>
        <v>0.92329832347491403</v>
      </c>
      <c r="F6" s="15">
        <f>G6/EXP(LN(K!G6/K!F6)-LN(K_T!G6/K_T!F6))</f>
        <v>0.92582041192088416</v>
      </c>
      <c r="G6" s="15">
        <f>H6/EXP(LN(K!H6/K!G6)-LN(K_T!H6/K_T!G6))</f>
        <v>0.91630012784552828</v>
      </c>
      <c r="H6" s="15">
        <f>I6/EXP(LN(K!I6/K!H6)-LN(K_T!I6/K_T!H6))</f>
        <v>0.90563606238849337</v>
      </c>
      <c r="I6" s="15">
        <f>J6/EXP(LN(K!J6/K!I6)-LN(K_T!J6/K_T!I6))</f>
        <v>0.91933265160567501</v>
      </c>
      <c r="J6" s="15">
        <f>K6/EXP(LN(K!K6/K!J6)-LN(K_T!K6/K_T!J6))</f>
        <v>0.93757340460280736</v>
      </c>
      <c r="K6" s="15">
        <f>L6/EXP(LN(K!L6/K!K6)-LN(K_T!L6/K_T!K6))</f>
        <v>0.94877524480439812</v>
      </c>
      <c r="L6" s="15">
        <f>M6/EXP(LN(K!M6/K!L6)-LN(K_T!M6/K_T!L6))</f>
        <v>0.94600946314679013</v>
      </c>
      <c r="M6" s="15">
        <f>N6/EXP(LN(K!N6/K!M6)-LN(K_T!N6/K_T!M6))</f>
        <v>0.95962313010943845</v>
      </c>
      <c r="N6" s="15">
        <f>O6/EXP(LN(K!O6/K!N6)-LN(K_T!O6/K_T!N6))</f>
        <v>0.9704318598021624</v>
      </c>
      <c r="O6" s="15">
        <f>P6/EXP(LN(K!P6/K!O6)-LN(K_T!P6/K_T!O6))</f>
        <v>0.97617953065053753</v>
      </c>
      <c r="P6" s="15">
        <f>Q6/EXP(LN(K!Q6/K!P6)-LN(K_T!Q6/K_T!P6))</f>
        <v>0.97374976251625667</v>
      </c>
      <c r="Q6" s="15">
        <f>R6/EXP(LN(K!R6/K!Q6)-LN(K_T!R6/K_T!Q6))</f>
        <v>0.97797705520323419</v>
      </c>
      <c r="R6" s="15">
        <f>S6/EXP(LN(K!S6/K!R6)-LN(K_T!S6/K_T!R6))</f>
        <v>0.98078979162476987</v>
      </c>
      <c r="S6" s="15">
        <f>T6/EXP(LN(K!T6/K!S6)-LN(K_T!T6/K_T!S6))</f>
        <v>0.99416226580041267</v>
      </c>
      <c r="T6" s="15">
        <v>1</v>
      </c>
      <c r="U6" s="15">
        <f>T6*EXP(LN(K!U6/K!T6)-LN(K_T!U6/K_T!T6))</f>
        <v>1.0083118649378726</v>
      </c>
      <c r="V6" s="15">
        <f>U6*EXP(LN(K!V6/K!U6)-LN(K_T!V6/K_T!U6))</f>
        <v>1.0166921027079872</v>
      </c>
      <c r="W6" s="15">
        <f>V6*EXP(LN(K!W6/K!V6)-LN(K_T!W6/K_T!V6))</f>
        <v>1.0205774496739297</v>
      </c>
      <c r="X6" s="15">
        <f>W6*EXP(LN(K!X6/K!W6)-LN(K_T!X6/K_T!W6))</f>
        <v>1.0294105564208373</v>
      </c>
    </row>
    <row r="7" spans="1:24" x14ac:dyDescent="0.15">
      <c r="A7" s="4">
        <v>5</v>
      </c>
      <c r="B7" s="6" t="s">
        <v>2</v>
      </c>
      <c r="C7" s="15">
        <f>D7/EXP(LN(K!D7/K!C7)-LN(K_T!D7/K_T!C7))</f>
        <v>1.070126899904809</v>
      </c>
      <c r="D7" s="15">
        <f>E7/EXP(LN(K!E7/K!D7)-LN(K_T!E7/K_T!D7))</f>
        <v>1.0722677554061435</v>
      </c>
      <c r="E7" s="15">
        <f>F7/EXP(LN(K!F7/K!E7)-LN(K_T!F7/K_T!E7))</f>
        <v>1.0680462779927942</v>
      </c>
      <c r="F7" s="15">
        <f>G7/EXP(LN(K!G7/K!F7)-LN(K_T!G7/K_T!F7))</f>
        <v>1.062985699348854</v>
      </c>
      <c r="G7" s="15">
        <f>H7/EXP(LN(K!H7/K!G7)-LN(K_T!H7/K_T!G7))</f>
        <v>1.0568354621540237</v>
      </c>
      <c r="H7" s="15">
        <f>I7/EXP(LN(K!I7/K!H7)-LN(K_T!I7/K_T!H7))</f>
        <v>1.0478994702792346</v>
      </c>
      <c r="I7" s="15">
        <f>J7/EXP(LN(K!J7/K!I7)-LN(K_T!J7/K_T!I7))</f>
        <v>1.050528818929831</v>
      </c>
      <c r="J7" s="15">
        <f>K7/EXP(LN(K!K7/K!J7)-LN(K_T!K7/K_T!J7))</f>
        <v>1.0470557568754482</v>
      </c>
      <c r="K7" s="15">
        <f>L7/EXP(LN(K!L7/K!K7)-LN(K_T!L7/K_T!K7))</f>
        <v>1.0531033469444828</v>
      </c>
      <c r="L7" s="15">
        <f>M7/EXP(LN(K!M7/K!L7)-LN(K_T!M7/K_T!L7))</f>
        <v>1.0392241443739365</v>
      </c>
      <c r="M7" s="15">
        <f>N7/EXP(LN(K!N7/K!M7)-LN(K_T!N7/K_T!M7))</f>
        <v>1.0222716868077095</v>
      </c>
      <c r="N7" s="15">
        <f>O7/EXP(LN(K!O7/K!N7)-LN(K_T!O7/K_T!N7))</f>
        <v>1.0078776192798373</v>
      </c>
      <c r="O7" s="15">
        <f>P7/EXP(LN(K!P7/K!O7)-LN(K_T!P7/K_T!O7))</f>
        <v>0.99848610466130794</v>
      </c>
      <c r="P7" s="15">
        <f>Q7/EXP(LN(K!Q7/K!P7)-LN(K_T!Q7/K_T!P7))</f>
        <v>1.0115990427605372</v>
      </c>
      <c r="Q7" s="15">
        <f>R7/EXP(LN(K!R7/K!Q7)-LN(K_T!R7/K_T!Q7))</f>
        <v>1.0264012431870007</v>
      </c>
      <c r="R7" s="15">
        <f>S7/EXP(LN(K!S7/K!R7)-LN(K_T!S7/K_T!R7))</f>
        <v>1.0240621985457594</v>
      </c>
      <c r="S7" s="15">
        <f>T7/EXP(LN(K!T7/K!S7)-LN(K_T!T7/K_T!S7))</f>
        <v>1.013084000578296</v>
      </c>
      <c r="T7" s="15">
        <v>1</v>
      </c>
      <c r="U7" s="15">
        <f>T7*EXP(LN(K!U7/K!T7)-LN(K_T!U7/K_T!T7))</f>
        <v>0.98454097584959466</v>
      </c>
      <c r="V7" s="15">
        <f>U7*EXP(LN(K!V7/K!U7)-LN(K_T!V7/K_T!U7))</f>
        <v>0.96981991533062839</v>
      </c>
      <c r="W7" s="15">
        <f>V7*EXP(LN(K!W7/K!V7)-LN(K_T!W7/K_T!V7))</f>
        <v>0.96339120388340538</v>
      </c>
      <c r="X7" s="15">
        <f>W7*EXP(LN(K!X7/K!W7)-LN(K_T!X7/K_T!W7))</f>
        <v>0.95417996336389999</v>
      </c>
    </row>
    <row r="8" spans="1:24" x14ac:dyDescent="0.15">
      <c r="A8" s="4">
        <v>6</v>
      </c>
      <c r="B8" s="6" t="s">
        <v>48</v>
      </c>
      <c r="C8" s="15">
        <f>D8/EXP(LN(K!D8/K!C8)-LN(K_T!D8/K_T!C8))</f>
        <v>0.99859869547256153</v>
      </c>
      <c r="D8" s="15">
        <f>E8/EXP(LN(K!E8/K!D8)-LN(K_T!E8/K_T!D8))</f>
        <v>0.98122060264002664</v>
      </c>
      <c r="E8" s="15">
        <f>F8/EXP(LN(K!F8/K!E8)-LN(K_T!F8/K_T!E8))</f>
        <v>0.97353236882557825</v>
      </c>
      <c r="F8" s="15">
        <f>G8/EXP(LN(K!G8/K!F8)-LN(K_T!G8/K_T!F8))</f>
        <v>0.96733347094944633</v>
      </c>
      <c r="G8" s="15">
        <f>H8/EXP(LN(K!H8/K!G8)-LN(K_T!H8/K_T!G8))</f>
        <v>0.96215803838918623</v>
      </c>
      <c r="H8" s="15">
        <f>I8/EXP(LN(K!I8/K!H8)-LN(K_T!I8/K_T!H8))</f>
        <v>0.96460211969090615</v>
      </c>
      <c r="I8" s="15">
        <f>J8/EXP(LN(K!J8/K!I8)-LN(K_T!J8/K_T!I8))</f>
        <v>0.95964840040634758</v>
      </c>
      <c r="J8" s="15">
        <f>K8/EXP(LN(K!K8/K!J8)-LN(K_T!K8/K_T!J8))</f>
        <v>0.9680865201076817</v>
      </c>
      <c r="K8" s="15">
        <f>L8/EXP(LN(K!L8/K!K8)-LN(K_T!L8/K_T!K8))</f>
        <v>0.97147639636159577</v>
      </c>
      <c r="L8" s="15">
        <f>M8/EXP(LN(K!M8/K!L8)-LN(K_T!M8/K_T!L8))</f>
        <v>0.96670857909553931</v>
      </c>
      <c r="M8" s="15">
        <f>N8/EXP(LN(K!N8/K!M8)-LN(K_T!N8/K_T!M8))</f>
        <v>0.97056604353109988</v>
      </c>
      <c r="N8" s="15">
        <f>O8/EXP(LN(K!O8/K!N8)-LN(K_T!O8/K_T!N8))</f>
        <v>0.98734159755087136</v>
      </c>
      <c r="O8" s="15">
        <f>P8/EXP(LN(K!P8/K!O8)-LN(K_T!P8/K_T!O8))</f>
        <v>1.0018958653705468</v>
      </c>
      <c r="P8" s="15">
        <f>Q8/EXP(LN(K!Q8/K!P8)-LN(K_T!Q8/K_T!P8))</f>
        <v>1.0142437727347851</v>
      </c>
      <c r="Q8" s="15">
        <f>R8/EXP(LN(K!R8/K!Q8)-LN(K_T!R8/K_T!Q8))</f>
        <v>1.0079779245834777</v>
      </c>
      <c r="R8" s="15">
        <f>S8/EXP(LN(K!S8/K!R8)-LN(K_T!S8/K_T!R8))</f>
        <v>1.0022360905808771</v>
      </c>
      <c r="S8" s="15">
        <f>T8/EXP(LN(K!T8/K!S8)-LN(K_T!T8/K_T!S8))</f>
        <v>1.0007467505178627</v>
      </c>
      <c r="T8" s="15">
        <v>1</v>
      </c>
      <c r="U8" s="15">
        <f>T8*EXP(LN(K!U8/K!T8)-LN(K_T!U8/K_T!T8))</f>
        <v>0.9972561056208451</v>
      </c>
      <c r="V8" s="15">
        <f>U8*EXP(LN(K!V8/K!U8)-LN(K_T!V8/K_T!U8))</f>
        <v>0.99017695613903733</v>
      </c>
      <c r="W8" s="15">
        <f>V8*EXP(LN(K!W8/K!V8)-LN(K_T!W8/K_T!V8))</f>
        <v>0.98653358775851141</v>
      </c>
      <c r="X8" s="15">
        <f>W8*EXP(LN(K!X8/K!W8)-LN(K_T!X8/K_T!W8))</f>
        <v>0.98469598027765493</v>
      </c>
    </row>
    <row r="9" spans="1:24" x14ac:dyDescent="0.15">
      <c r="A9" s="4">
        <v>7</v>
      </c>
      <c r="B9" s="6" t="s">
        <v>49</v>
      </c>
      <c r="C9" s="15">
        <f>D9/EXP(LN(K!D9/K!C9)-LN(K_T!D9/K_T!C9))</f>
        <v>0.96642147172420567</v>
      </c>
      <c r="D9" s="15">
        <f>E9/EXP(LN(K!E9/K!D9)-LN(K_T!E9/K_T!D9))</f>
        <v>0.97457921809881554</v>
      </c>
      <c r="E9" s="15">
        <f>F9/EXP(LN(K!F9/K!E9)-LN(K_T!F9/K_T!E9))</f>
        <v>0.97606862856842735</v>
      </c>
      <c r="F9" s="15">
        <f>G9/EXP(LN(K!G9/K!F9)-LN(K_T!G9/K_T!F9))</f>
        <v>0.97991728194383598</v>
      </c>
      <c r="G9" s="15">
        <f>H9/EXP(LN(K!H9/K!G9)-LN(K_T!H9/K_T!G9))</f>
        <v>0.9656671682139627</v>
      </c>
      <c r="H9" s="15">
        <f>I9/EXP(LN(K!I9/K!H9)-LN(K_T!I9/K_T!H9))</f>
        <v>0.95847353045906447</v>
      </c>
      <c r="I9" s="15">
        <f>J9/EXP(LN(K!J9/K!I9)-LN(K_T!J9/K_T!I9))</f>
        <v>0.94741807601763428</v>
      </c>
      <c r="J9" s="15">
        <f>K9/EXP(LN(K!K9/K!J9)-LN(K_T!K9/K_T!J9))</f>
        <v>0.94331944589988181</v>
      </c>
      <c r="K9" s="15">
        <f>L9/EXP(LN(K!L9/K!K9)-LN(K_T!L9/K_T!K9))</f>
        <v>0.93806637226227851</v>
      </c>
      <c r="L9" s="15">
        <f>M9/EXP(LN(K!M9/K!L9)-LN(K_T!M9/K_T!L9))</f>
        <v>0.93380184706289093</v>
      </c>
      <c r="M9" s="15">
        <f>N9/EXP(LN(K!N9/K!M9)-LN(K_T!N9/K_T!M9))</f>
        <v>0.94589385636609957</v>
      </c>
      <c r="N9" s="15">
        <f>O9/EXP(LN(K!O9/K!N9)-LN(K_T!O9/K_T!N9))</f>
        <v>0.98633043224910721</v>
      </c>
      <c r="O9" s="15">
        <f>P9/EXP(LN(K!P9/K!O9)-LN(K_T!P9/K_T!O9))</f>
        <v>0.98949047638533827</v>
      </c>
      <c r="P9" s="15">
        <f>Q9/EXP(LN(K!Q9/K!P9)-LN(K_T!Q9/K_T!P9))</f>
        <v>1.0078532298559459</v>
      </c>
      <c r="Q9" s="15">
        <f>R9/EXP(LN(K!R9/K!Q9)-LN(K_T!R9/K_T!Q9))</f>
        <v>1.0060102619575733</v>
      </c>
      <c r="R9" s="15">
        <f>S9/EXP(LN(K!S9/K!R9)-LN(K_T!S9/K_T!R9))</f>
        <v>1.0000661525084884</v>
      </c>
      <c r="S9" s="15">
        <f>T9/EXP(LN(K!T9/K!S9)-LN(K_T!T9/K_T!S9))</f>
        <v>0.9988997910225671</v>
      </c>
      <c r="T9" s="15">
        <v>1</v>
      </c>
      <c r="U9" s="15">
        <f>T9*EXP(LN(K!U9/K!T9)-LN(K_T!U9/K_T!T9))</f>
        <v>1.0049904177159956</v>
      </c>
      <c r="V9" s="15">
        <f>U9*EXP(LN(K!V9/K!U9)-LN(K_T!V9/K_T!U9))</f>
        <v>1.0000914075145322</v>
      </c>
      <c r="W9" s="15">
        <f>V9*EXP(LN(K!W9/K!V9)-LN(K_T!W9/K_T!V9))</f>
        <v>0.99791964441365044</v>
      </c>
      <c r="X9" s="15">
        <f>W9*EXP(LN(K!X9/K!W9)-LN(K_T!X9/K_T!W9))</f>
        <v>0.99023299120566088</v>
      </c>
    </row>
    <row r="10" spans="1:24" x14ac:dyDescent="0.15">
      <c r="A10" s="4">
        <v>8</v>
      </c>
      <c r="B10" s="6" t="s">
        <v>50</v>
      </c>
      <c r="C10" s="15">
        <f>D10/EXP(LN(K!D10/K!C10)-LN(K_T!D10/K_T!C10))</f>
        <v>0.81782514738077361</v>
      </c>
      <c r="D10" s="15">
        <f>E10/EXP(LN(K!E10/K!D10)-LN(K_T!E10/K_T!D10))</f>
        <v>0.94047645584450568</v>
      </c>
      <c r="E10" s="15">
        <f>F10/EXP(LN(K!F10/K!E10)-LN(K_T!F10/K_T!E10))</f>
        <v>0.97206276404213321</v>
      </c>
      <c r="F10" s="15">
        <f>G10/EXP(LN(K!G10/K!F10)-LN(K_T!G10/K_T!F10))</f>
        <v>0.97077005387858073</v>
      </c>
      <c r="G10" s="15">
        <f>H10/EXP(LN(K!H10/K!G10)-LN(K_T!H10/K_T!G10))</f>
        <v>0.96066671425605721</v>
      </c>
      <c r="H10" s="15">
        <f>I10/EXP(LN(K!I10/K!H10)-LN(K_T!I10/K_T!H10))</f>
        <v>0.95657092055881754</v>
      </c>
      <c r="I10" s="15">
        <f>J10/EXP(LN(K!J10/K!I10)-LN(K_T!J10/K_T!I10))</f>
        <v>0.95805031394431261</v>
      </c>
      <c r="J10" s="15">
        <f>K10/EXP(LN(K!K10/K!J10)-LN(K_T!K10/K_T!J10))</f>
        <v>0.95690970831115896</v>
      </c>
      <c r="K10" s="15">
        <f>L10/EXP(LN(K!L10/K!K10)-LN(K_T!L10/K_T!K10))</f>
        <v>0.97726816073409206</v>
      </c>
      <c r="L10" s="15">
        <f>M10/EXP(LN(K!M10/K!L10)-LN(K_T!M10/K_T!L10))</f>
        <v>0.97285192550541466</v>
      </c>
      <c r="M10" s="15">
        <f>N10/EXP(LN(K!N10/K!M10)-LN(K_T!N10/K_T!M10))</f>
        <v>0.96783592367807336</v>
      </c>
      <c r="N10" s="15">
        <f>O10/EXP(LN(K!O10/K!N10)-LN(K_T!O10/K_T!N10))</f>
        <v>0.99018946430773036</v>
      </c>
      <c r="O10" s="15">
        <f>P10/EXP(LN(K!P10/K!O10)-LN(K_T!P10/K_T!O10))</f>
        <v>1.0043013291974112</v>
      </c>
      <c r="P10" s="15">
        <f>Q10/EXP(LN(K!Q10/K!P10)-LN(K_T!Q10/K_T!P10))</f>
        <v>1.0017036852437389</v>
      </c>
      <c r="Q10" s="15">
        <f>R10/EXP(LN(K!R10/K!Q10)-LN(K_T!R10/K_T!Q10))</f>
        <v>1.0018197919401568</v>
      </c>
      <c r="R10" s="15">
        <f>S10/EXP(LN(K!S10/K!R10)-LN(K_T!S10/K_T!R10))</f>
        <v>0.99148828573179704</v>
      </c>
      <c r="S10" s="15">
        <f>T10/EXP(LN(K!T10/K!S10)-LN(K_T!T10/K_T!S10))</f>
        <v>0.99409211569991063</v>
      </c>
      <c r="T10" s="15">
        <v>1</v>
      </c>
      <c r="U10" s="15">
        <f>T10*EXP(LN(K!U10/K!T10)-LN(K_T!U10/K_T!T10))</f>
        <v>0.99662326336298901</v>
      </c>
      <c r="V10" s="15">
        <f>U10*EXP(LN(K!V10/K!U10)-LN(K_T!V10/K_T!U10))</f>
        <v>0.97976293371215384</v>
      </c>
      <c r="W10" s="15">
        <f>V10*EXP(LN(K!W10/K!V10)-LN(K_T!W10/K_T!V10))</f>
        <v>0.9680718882159528</v>
      </c>
      <c r="X10" s="15">
        <f>W10*EXP(LN(K!X10/K!W10)-LN(K_T!X10/K_T!W10))</f>
        <v>0.95461607216943334</v>
      </c>
    </row>
    <row r="11" spans="1:24" x14ac:dyDescent="0.15">
      <c r="A11" s="4">
        <v>9</v>
      </c>
      <c r="B11" s="6" t="s">
        <v>51</v>
      </c>
      <c r="C11" s="15">
        <f>D11/EXP(LN(K!D11/K!C11)-LN(K_T!D11/K_T!C11))</f>
        <v>1.0288603072687788</v>
      </c>
      <c r="D11" s="15">
        <f>E11/EXP(LN(K!E11/K!D11)-LN(K_T!E11/K_T!D11))</f>
        <v>0.99494980764566998</v>
      </c>
      <c r="E11" s="15">
        <f>F11/EXP(LN(K!F11/K!E11)-LN(K_T!F11/K_T!E11))</f>
        <v>0.98189087983187295</v>
      </c>
      <c r="F11" s="15">
        <f>G11/EXP(LN(K!G11/K!F11)-LN(K_T!G11/K_T!F11))</f>
        <v>0.97342665476214396</v>
      </c>
      <c r="G11" s="15">
        <f>H11/EXP(LN(K!H11/K!G11)-LN(K_T!H11/K_T!G11))</f>
        <v>0.96345443379865492</v>
      </c>
      <c r="H11" s="15">
        <f>I11/EXP(LN(K!I11/K!H11)-LN(K_T!I11/K_T!H11))</f>
        <v>0.95781251992342653</v>
      </c>
      <c r="I11" s="15">
        <f>J11/EXP(LN(K!J11/K!I11)-LN(K_T!J11/K_T!I11))</f>
        <v>0.95172066359790986</v>
      </c>
      <c r="J11" s="15">
        <f>K11/EXP(LN(K!K11/K!J11)-LN(K_T!K11/K_T!J11))</f>
        <v>0.95312579184025659</v>
      </c>
      <c r="K11" s="15">
        <f>L11/EXP(LN(K!L11/K!K11)-LN(K_T!L11/K_T!K11))</f>
        <v>0.95786759092393248</v>
      </c>
      <c r="L11" s="15">
        <f>M11/EXP(LN(K!M11/K!L11)-LN(K_T!M11/K_T!L11))</f>
        <v>0.95858590782105546</v>
      </c>
      <c r="M11" s="15">
        <f>N11/EXP(LN(K!N11/K!M11)-LN(K_T!N11/K_T!M11))</f>
        <v>0.96695486756327831</v>
      </c>
      <c r="N11" s="15">
        <f>O11/EXP(LN(K!O11/K!N11)-LN(K_T!O11/K_T!N11))</f>
        <v>0.98571037890736934</v>
      </c>
      <c r="O11" s="15">
        <f>P11/EXP(LN(K!P11/K!O11)-LN(K_T!P11/K_T!O11))</f>
        <v>0.99404880126128481</v>
      </c>
      <c r="P11" s="15">
        <f>Q11/EXP(LN(K!Q11/K!P11)-LN(K_T!Q11/K_T!P11))</f>
        <v>1.0063719710652494</v>
      </c>
      <c r="Q11" s="15">
        <f>R11/EXP(LN(K!R11/K!Q11)-LN(K_T!R11/K_T!Q11))</f>
        <v>1.0050089607392325</v>
      </c>
      <c r="R11" s="15">
        <f>S11/EXP(LN(K!S11/K!R11)-LN(K_T!S11/K_T!R11))</f>
        <v>1.00197516511741</v>
      </c>
      <c r="S11" s="15">
        <f>T11/EXP(LN(K!T11/K!S11)-LN(K_T!T11/K_T!S11))</f>
        <v>1.0002399323161812</v>
      </c>
      <c r="T11" s="15">
        <v>1</v>
      </c>
      <c r="U11" s="15">
        <f>T11*EXP(LN(K!U11/K!T11)-LN(K_T!U11/K_T!T11))</f>
        <v>0.99704812750135907</v>
      </c>
      <c r="V11" s="15">
        <f>U11*EXP(LN(K!V11/K!U11)-LN(K_T!V11/K_T!U11))</f>
        <v>0.98656367137533618</v>
      </c>
      <c r="W11" s="15">
        <f>V11*EXP(LN(K!W11/K!V11)-LN(K_T!W11/K_T!V11))</f>
        <v>0.98129298025236233</v>
      </c>
      <c r="X11" s="15">
        <f>W11*EXP(LN(K!X11/K!W11)-LN(K_T!X11/K_T!W11))</f>
        <v>0.97184355503431763</v>
      </c>
    </row>
    <row r="12" spans="1:24" x14ac:dyDescent="0.15">
      <c r="A12" s="4">
        <v>10</v>
      </c>
      <c r="B12" s="6" t="s">
        <v>52</v>
      </c>
      <c r="C12" s="15">
        <f>D12/EXP(LN(K!D12/K!C12)-LN(K_T!D12/K_T!C12))</f>
        <v>0.99644627829622368</v>
      </c>
      <c r="D12" s="15">
        <f>E12/EXP(LN(K!E12/K!D12)-LN(K_T!E12/K_T!D12))</f>
        <v>1.102790405537823</v>
      </c>
      <c r="E12" s="15">
        <f>F12/EXP(LN(K!F12/K!E12)-LN(K_T!F12/K_T!E12))</f>
        <v>1.106355704088088</v>
      </c>
      <c r="F12" s="15">
        <f>G12/EXP(LN(K!G12/K!F12)-LN(K_T!G12/K_T!F12))</f>
        <v>1.1123544066472584</v>
      </c>
      <c r="G12" s="15">
        <f>H12/EXP(LN(K!H12/K!G12)-LN(K_T!H12/K_T!G12))</f>
        <v>1.0980604314882605</v>
      </c>
      <c r="H12" s="15">
        <f>I12/EXP(LN(K!I12/K!H12)-LN(K_T!I12/K_T!H12))</f>
        <v>1.0853340448854534</v>
      </c>
      <c r="I12" s="15">
        <f>J12/EXP(LN(K!J12/K!I12)-LN(K_T!J12/K_T!I12))</f>
        <v>1.0632311971694628</v>
      </c>
      <c r="J12" s="15">
        <f>K12/EXP(LN(K!K12/K!J12)-LN(K_T!K12/K_T!J12))</f>
        <v>1.050659944256167</v>
      </c>
      <c r="K12" s="15">
        <f>L12/EXP(LN(K!L12/K!K12)-LN(K_T!L12/K_T!K12))</f>
        <v>1.0422678025853955</v>
      </c>
      <c r="L12" s="15">
        <f>M12/EXP(LN(K!M12/K!L12)-LN(K_T!M12/K_T!L12))</f>
        <v>1.0286501973441504</v>
      </c>
      <c r="M12" s="15">
        <f>N12/EXP(LN(K!N12/K!M12)-LN(K_T!N12/K_T!M12))</f>
        <v>1.0155485510354338</v>
      </c>
      <c r="N12" s="15">
        <f>O12/EXP(LN(K!O12/K!N12)-LN(K_T!O12/K_T!N12))</f>
        <v>1.029695281557206</v>
      </c>
      <c r="O12" s="15">
        <f>P12/EXP(LN(K!P12/K!O12)-LN(K_T!P12/K_T!O12))</f>
        <v>1.0207534614297329</v>
      </c>
      <c r="P12" s="15">
        <f>Q12/EXP(LN(K!Q12/K!P12)-LN(K_T!Q12/K_T!P12))</f>
        <v>1.0256086776315907</v>
      </c>
      <c r="Q12" s="15">
        <f>R12/EXP(LN(K!R12/K!Q12)-LN(K_T!R12/K_T!Q12))</f>
        <v>1.0185083845704594</v>
      </c>
      <c r="R12" s="15">
        <f>S12/EXP(LN(K!S12/K!R12)-LN(K_T!S12/K_T!R12))</f>
        <v>1.0082277993582436</v>
      </c>
      <c r="S12" s="15">
        <f>T12/EXP(LN(K!T12/K!S12)-LN(K_T!T12/K_T!S12))</f>
        <v>1.0010322845633142</v>
      </c>
      <c r="T12" s="15">
        <v>1</v>
      </c>
      <c r="U12" s="15">
        <f>T12*EXP(LN(K!U12/K!T12)-LN(K_T!U12/K_T!T12))</f>
        <v>0.99673348145185436</v>
      </c>
      <c r="V12" s="15">
        <f>U12*EXP(LN(K!V12/K!U12)-LN(K_T!V12/K_T!U12))</f>
        <v>0.9788715724765692</v>
      </c>
      <c r="W12" s="15">
        <f>V12*EXP(LN(K!W12/K!V12)-LN(K_T!W12/K_T!V12))</f>
        <v>0.97065008903066197</v>
      </c>
      <c r="X12" s="15">
        <f>W12*EXP(LN(K!X12/K!W12)-LN(K_T!X12/K_T!W12))</f>
        <v>0.95871651729987761</v>
      </c>
    </row>
    <row r="13" spans="1:24" x14ac:dyDescent="0.15">
      <c r="A13" s="4">
        <v>11</v>
      </c>
      <c r="B13" s="6" t="s">
        <v>53</v>
      </c>
      <c r="C13" s="15">
        <f>D13/EXP(LN(K!D13/K!C13)-LN(K_T!D13/K_T!C13))</f>
        <v>0.99996498214057883</v>
      </c>
      <c r="D13" s="15">
        <f>E13/EXP(LN(K!E13/K!D13)-LN(K_T!E13/K_T!D13))</f>
        <v>1.0057925530687302</v>
      </c>
      <c r="E13" s="15">
        <f>F13/EXP(LN(K!F13/K!E13)-LN(K_T!F13/K_T!E13))</f>
        <v>1.0174014321418263</v>
      </c>
      <c r="F13" s="15">
        <f>G13/EXP(LN(K!G13/K!F13)-LN(K_T!G13/K_T!F13))</f>
        <v>1.0178348959508727</v>
      </c>
      <c r="G13" s="15">
        <f>H13/EXP(LN(K!H13/K!G13)-LN(K_T!H13/K_T!G13))</f>
        <v>1.0222014628124483</v>
      </c>
      <c r="H13" s="15">
        <f>I13/EXP(LN(K!I13/K!H13)-LN(K_T!I13/K_T!H13))</f>
        <v>1.0240382340538978</v>
      </c>
      <c r="I13" s="15">
        <f>J13/EXP(LN(K!J13/K!I13)-LN(K_T!J13/K_T!I13))</f>
        <v>1.0205781237713465</v>
      </c>
      <c r="J13" s="15">
        <f>K13/EXP(LN(K!K13/K!J13)-LN(K_T!K13/K_T!J13))</f>
        <v>1.0170009829805258</v>
      </c>
      <c r="K13" s="15">
        <f>L13/EXP(LN(K!L13/K!K13)-LN(K_T!L13/K_T!K13))</f>
        <v>1.0096408326437327</v>
      </c>
      <c r="L13" s="15">
        <f>M13/EXP(LN(K!M13/K!L13)-LN(K_T!M13/K_T!L13))</f>
        <v>1.0067816340611089</v>
      </c>
      <c r="M13" s="15">
        <f>N13/EXP(LN(K!N13/K!M13)-LN(K_T!N13/K_T!M13))</f>
        <v>1.0138944157330452</v>
      </c>
      <c r="N13" s="15">
        <f>O13/EXP(LN(K!O13/K!N13)-LN(K_T!O13/K_T!N13))</f>
        <v>1.0631350466733114</v>
      </c>
      <c r="O13" s="15">
        <f>P13/EXP(LN(K!P13/K!O13)-LN(K_T!P13/K_T!O13))</f>
        <v>1.0469467607998124</v>
      </c>
      <c r="P13" s="15">
        <f>Q13/EXP(LN(K!Q13/K!P13)-LN(K_T!Q13/K_T!P13))</f>
        <v>1.0268746540243008</v>
      </c>
      <c r="Q13" s="15">
        <f>R13/EXP(LN(K!R13/K!Q13)-LN(K_T!R13/K_T!Q13))</f>
        <v>1.0156774182327113</v>
      </c>
      <c r="R13" s="15">
        <f>S13/EXP(LN(K!S13/K!R13)-LN(K_T!S13/K_T!R13))</f>
        <v>1.0171460779574057</v>
      </c>
      <c r="S13" s="15">
        <f>T13/EXP(LN(K!T13/K!S13)-LN(K_T!T13/K_T!S13))</f>
        <v>1.006730814168086</v>
      </c>
      <c r="T13" s="15">
        <v>1</v>
      </c>
      <c r="U13" s="15">
        <f>T13*EXP(LN(K!U13/K!T13)-LN(K_T!U13/K_T!T13))</f>
        <v>0.9972818373068012</v>
      </c>
      <c r="V13" s="15">
        <f>U13*EXP(LN(K!V13/K!U13)-LN(K_T!V13/K_T!U13))</f>
        <v>0.97642721386989717</v>
      </c>
      <c r="W13" s="15">
        <f>V13*EXP(LN(K!W13/K!V13)-LN(K_T!W13/K_T!V13))</f>
        <v>0.98130625018876794</v>
      </c>
      <c r="X13" s="15">
        <f>W13*EXP(LN(K!X13/K!W13)-LN(K_T!X13/K_T!W13))</f>
        <v>0.98899633316223623</v>
      </c>
    </row>
    <row r="14" spans="1:24" x14ac:dyDescent="0.15">
      <c r="A14" s="4">
        <v>12</v>
      </c>
      <c r="B14" s="6" t="s">
        <v>54</v>
      </c>
      <c r="C14" s="15">
        <f>D14/EXP(LN(K!D14/K!C14)-LN(K_T!D14/K_T!C14))</f>
        <v>1.2324154082013146</v>
      </c>
      <c r="D14" s="15">
        <f>E14/EXP(LN(K!E14/K!D14)-LN(K_T!E14/K_T!D14))</f>
        <v>1.1969728298087228</v>
      </c>
      <c r="E14" s="15">
        <f>F14/EXP(LN(K!F14/K!E14)-LN(K_T!F14/K_T!E14))</f>
        <v>1.2069907138670912</v>
      </c>
      <c r="F14" s="15">
        <f>G14/EXP(LN(K!G14/K!F14)-LN(K_T!G14/K_T!F14))</f>
        <v>1.1583079705841257</v>
      </c>
      <c r="G14" s="15">
        <f>H14/EXP(LN(K!H14/K!G14)-LN(K_T!H14/K_T!G14))</f>
        <v>1.1186297930617923</v>
      </c>
      <c r="H14" s="15">
        <f>I14/EXP(LN(K!I14/K!H14)-LN(K_T!I14/K_T!H14))</f>
        <v>1.0920749004070447</v>
      </c>
      <c r="I14" s="15">
        <f>J14/EXP(LN(K!J14/K!I14)-LN(K_T!J14/K_T!I14))</f>
        <v>1.0582410697859916</v>
      </c>
      <c r="J14" s="15">
        <f>K14/EXP(LN(K!K14/K!J14)-LN(K_T!K14/K_T!J14))</f>
        <v>1.0444378789685083</v>
      </c>
      <c r="K14" s="15">
        <f>L14/EXP(LN(K!L14/K!K14)-LN(K_T!L14/K_T!K14))</f>
        <v>1.0124044429129395</v>
      </c>
      <c r="L14" s="15">
        <f>M14/EXP(LN(K!M14/K!L14)-LN(K_T!M14/K_T!L14))</f>
        <v>0.97965329805732515</v>
      </c>
      <c r="M14" s="15">
        <f>N14/EXP(LN(K!N14/K!M14)-LN(K_T!N14/K_T!M14))</f>
        <v>0.9517508107609105</v>
      </c>
      <c r="N14" s="15">
        <f>O14/EXP(LN(K!O14/K!N14)-LN(K_T!O14/K_T!N14))</f>
        <v>0.92335709940036825</v>
      </c>
      <c r="O14" s="15">
        <f>P14/EXP(LN(K!P14/K!O14)-LN(K_T!P14/K_T!O14))</f>
        <v>0.89516193621917661</v>
      </c>
      <c r="P14" s="15">
        <f>Q14/EXP(LN(K!Q14/K!P14)-LN(K_T!Q14/K_T!P14))</f>
        <v>0.90212003738352942</v>
      </c>
      <c r="Q14" s="15">
        <f>R14/EXP(LN(K!R14/K!Q14)-LN(K_T!R14/K_T!Q14))</f>
        <v>0.92310448385610711</v>
      </c>
      <c r="R14" s="15">
        <f>S14/EXP(LN(K!S14/K!R14)-LN(K_T!S14/K_T!R14))</f>
        <v>0.93915680281462288</v>
      </c>
      <c r="S14" s="15">
        <f>T14/EXP(LN(K!T14/K!S14)-LN(K_T!T14/K_T!S14))</f>
        <v>0.97391854249329657</v>
      </c>
      <c r="T14" s="15">
        <v>1</v>
      </c>
      <c r="U14" s="15">
        <f>T14*EXP(LN(K!U14/K!T14)-LN(K_T!U14/K_T!T14))</f>
        <v>0.98659601349447568</v>
      </c>
      <c r="V14" s="15">
        <f>U14*EXP(LN(K!V14/K!U14)-LN(K_T!V14/K_T!U14))</f>
        <v>0.98718542803617548</v>
      </c>
      <c r="W14" s="15">
        <f>V14*EXP(LN(K!W14/K!V14)-LN(K_T!W14/K_T!V14))</f>
        <v>0.99867799157724679</v>
      </c>
      <c r="X14" s="15">
        <f>W14*EXP(LN(K!X14/K!W14)-LN(K_T!X14/K_T!W14))</f>
        <v>0.99755170449037645</v>
      </c>
    </row>
    <row r="15" spans="1:24" x14ac:dyDescent="0.15">
      <c r="A15" s="4">
        <v>13</v>
      </c>
      <c r="B15" s="6" t="s">
        <v>55</v>
      </c>
      <c r="C15" s="15">
        <f>D15/EXP(LN(K!D15/K!C15)-LN(K_T!D15/K_T!C15))</f>
        <v>1.0169682779225377</v>
      </c>
      <c r="D15" s="15">
        <f>E15/EXP(LN(K!E15/K!D15)-LN(K_T!E15/K_T!D15))</f>
        <v>1.012399427724644</v>
      </c>
      <c r="E15" s="15">
        <f>F15/EXP(LN(K!F15/K!E15)-LN(K_T!F15/K_T!E15))</f>
        <v>1.0127446934277384</v>
      </c>
      <c r="F15" s="15">
        <f>G15/EXP(LN(K!G15/K!F15)-LN(K_T!G15/K_T!F15))</f>
        <v>1.0182447393582998</v>
      </c>
      <c r="G15" s="15">
        <f>H15/EXP(LN(K!H15/K!G15)-LN(K_T!H15/K_T!G15))</f>
        <v>1.0211077417145822</v>
      </c>
      <c r="H15" s="15">
        <f>I15/EXP(LN(K!I15/K!H15)-LN(K_T!I15/K_T!H15))</f>
        <v>1.0151819707564025</v>
      </c>
      <c r="I15" s="15">
        <f>J15/EXP(LN(K!J15/K!I15)-LN(K_T!J15/K_T!I15))</f>
        <v>1.0129644457489622</v>
      </c>
      <c r="J15" s="15">
        <f>K15/EXP(LN(K!K15/K!J15)-LN(K_T!K15/K_T!J15))</f>
        <v>1.0144971364481199</v>
      </c>
      <c r="K15" s="15">
        <f>L15/EXP(LN(K!L15/K!K15)-LN(K_T!L15/K_T!K15))</f>
        <v>1.0113893228035951</v>
      </c>
      <c r="L15" s="15">
        <f>M15/EXP(LN(K!M15/K!L15)-LN(K_T!M15/K_T!L15))</f>
        <v>0.99610999705069236</v>
      </c>
      <c r="M15" s="15">
        <f>N15/EXP(LN(K!N15/K!M15)-LN(K_T!N15/K_T!M15))</f>
        <v>0.98841456428371877</v>
      </c>
      <c r="N15" s="15">
        <f>O15/EXP(LN(K!O15/K!N15)-LN(K_T!O15/K_T!N15))</f>
        <v>1.0013388893209181</v>
      </c>
      <c r="O15" s="15">
        <f>P15/EXP(LN(K!P15/K!O15)-LN(K_T!P15/K_T!O15))</f>
        <v>0.99813074155596926</v>
      </c>
      <c r="P15" s="15">
        <f>Q15/EXP(LN(K!Q15/K!P15)-LN(K_T!Q15/K_T!P15))</f>
        <v>1.0091772468333664</v>
      </c>
      <c r="Q15" s="15">
        <f>R15/EXP(LN(K!R15/K!Q15)-LN(K_T!R15/K_T!Q15))</f>
        <v>1.0190251633145746</v>
      </c>
      <c r="R15" s="15">
        <f>S15/EXP(LN(K!S15/K!R15)-LN(K_T!S15/K_T!R15))</f>
        <v>1.0039890947174039</v>
      </c>
      <c r="S15" s="15">
        <f>T15/EXP(LN(K!T15/K!S15)-LN(K_T!T15/K_T!S15))</f>
        <v>0.99935888648081173</v>
      </c>
      <c r="T15" s="15">
        <v>1</v>
      </c>
      <c r="U15" s="15">
        <f>T15*EXP(LN(K!U15/K!T15)-LN(K_T!U15/K_T!T15))</f>
        <v>0.98452823094781305</v>
      </c>
      <c r="V15" s="15">
        <f>U15*EXP(LN(K!V15/K!U15)-LN(K_T!V15/K_T!U15))</f>
        <v>0.97852832947811297</v>
      </c>
      <c r="W15" s="15">
        <f>V15*EXP(LN(K!W15/K!V15)-LN(K_T!W15/K_T!V15))</f>
        <v>0.97702278910005458</v>
      </c>
      <c r="X15" s="15">
        <f>W15*EXP(LN(K!X15/K!W15)-LN(K_T!X15/K_T!W15))</f>
        <v>0.98309737014850196</v>
      </c>
    </row>
    <row r="16" spans="1:24" x14ac:dyDescent="0.15">
      <c r="A16" s="4">
        <v>14</v>
      </c>
      <c r="B16" s="6" t="s">
        <v>56</v>
      </c>
      <c r="C16" s="15">
        <f>D16/EXP(LN(K!D16/K!C16)-LN(K_T!D16/K_T!C16))</f>
        <v>0.94324226210021123</v>
      </c>
      <c r="D16" s="15">
        <f>E16/EXP(LN(K!E16/K!D16)-LN(K_T!E16/K_T!D16))</f>
        <v>0.94940343534318072</v>
      </c>
      <c r="E16" s="15">
        <f>F16/EXP(LN(K!F16/K!E16)-LN(K_T!F16/K_T!E16))</f>
        <v>0.96051900425915127</v>
      </c>
      <c r="F16" s="15">
        <f>G16/EXP(LN(K!G16/K!F16)-LN(K_T!G16/K_T!F16))</f>
        <v>0.96246273367869939</v>
      </c>
      <c r="G16" s="15">
        <f>H16/EXP(LN(K!H16/K!G16)-LN(K_T!H16/K_T!G16))</f>
        <v>0.98102410355391756</v>
      </c>
      <c r="H16" s="15">
        <f>I16/EXP(LN(K!I16/K!H16)-LN(K_T!I16/K_T!H16))</f>
        <v>0.98236842803678559</v>
      </c>
      <c r="I16" s="15">
        <f>J16/EXP(LN(K!J16/K!I16)-LN(K_T!J16/K_T!I16))</f>
        <v>0.983718976676213</v>
      </c>
      <c r="J16" s="15">
        <f>K16/EXP(LN(K!K16/K!J16)-LN(K_T!K16/K_T!J16))</f>
        <v>0.98964525022626759</v>
      </c>
      <c r="K16" s="15">
        <f>L16/EXP(LN(K!L16/K!K16)-LN(K_T!L16/K_T!K16))</f>
        <v>1.0111697699190809</v>
      </c>
      <c r="L16" s="15">
        <f>M16/EXP(LN(K!M16/K!L16)-LN(K_T!M16/K_T!L16))</f>
        <v>0.99991466805319396</v>
      </c>
      <c r="M16" s="15">
        <f>N16/EXP(LN(K!N16/K!M16)-LN(K_T!N16/K_T!M16))</f>
        <v>0.99300616037088429</v>
      </c>
      <c r="N16" s="15">
        <f>O16/EXP(LN(K!O16/K!N16)-LN(K_T!O16/K_T!N16))</f>
        <v>0.98943892327714833</v>
      </c>
      <c r="O16" s="15">
        <f>P16/EXP(LN(K!P16/K!O16)-LN(K_T!P16/K_T!O16))</f>
        <v>0.98578987219574765</v>
      </c>
      <c r="P16" s="15">
        <f>Q16/EXP(LN(K!Q16/K!P16)-LN(K_T!Q16/K_T!P16))</f>
        <v>1.0115938444815245</v>
      </c>
      <c r="Q16" s="15">
        <f>R16/EXP(LN(K!R16/K!Q16)-LN(K_T!R16/K_T!Q16))</f>
        <v>1.0076924476310949</v>
      </c>
      <c r="R16" s="15">
        <f>S16/EXP(LN(K!S16/K!R16)-LN(K_T!S16/K_T!R16))</f>
        <v>1.0058603329397238</v>
      </c>
      <c r="S16" s="15">
        <f>T16/EXP(LN(K!T16/K!S16)-LN(K_T!T16/K_T!S16))</f>
        <v>1.0026712826809978</v>
      </c>
      <c r="T16" s="15">
        <v>1</v>
      </c>
      <c r="U16" s="15">
        <f>T16*EXP(LN(K!U16/K!T16)-LN(K_T!U16/K_T!T16))</f>
        <v>1.0026660075923817</v>
      </c>
      <c r="V16" s="15">
        <f>U16*EXP(LN(K!V16/K!U16)-LN(K_T!V16/K_T!U16))</f>
        <v>1.0095870246402028</v>
      </c>
      <c r="W16" s="15">
        <f>V16*EXP(LN(K!W16/K!V16)-LN(K_T!W16/K_T!V16))</f>
        <v>1.0085521653616878</v>
      </c>
      <c r="X16" s="15">
        <f>W16*EXP(LN(K!X16/K!W16)-LN(K_T!X16/K_T!W16))</f>
        <v>1.0097481393946497</v>
      </c>
    </row>
    <row r="17" spans="1:24" x14ac:dyDescent="0.15">
      <c r="A17" s="4">
        <v>15</v>
      </c>
      <c r="B17" s="6" t="s">
        <v>57</v>
      </c>
      <c r="C17" s="15">
        <f>D17/EXP(LN(K!D17/K!C17)-LN(K_T!D17/K_T!C17))</f>
        <v>1.0419666612803975</v>
      </c>
      <c r="D17" s="15">
        <f>E17/EXP(LN(K!E17/K!D17)-LN(K_T!E17/K_T!D17))</f>
        <v>1.0343466041487088</v>
      </c>
      <c r="E17" s="15">
        <f>F17/EXP(LN(K!F17/K!E17)-LN(K_T!F17/K_T!E17))</f>
        <v>1.0447590618131926</v>
      </c>
      <c r="F17" s="15">
        <f>G17/EXP(LN(K!G17/K!F17)-LN(K_T!G17/K_T!F17))</f>
        <v>1.0559220134543537</v>
      </c>
      <c r="G17" s="15">
        <f>H17/EXP(LN(K!H17/K!G17)-LN(K_T!H17/K_T!G17))</f>
        <v>1.066767383538104</v>
      </c>
      <c r="H17" s="15">
        <f>I17/EXP(LN(K!I17/K!H17)-LN(K_T!I17/K_T!H17))</f>
        <v>1.060650910066292</v>
      </c>
      <c r="I17" s="15">
        <f>J17/EXP(LN(K!J17/K!I17)-LN(K_T!J17/K_T!I17))</f>
        <v>1.0590500323544532</v>
      </c>
      <c r="J17" s="15">
        <f>K17/EXP(LN(K!K17/K!J17)-LN(K_T!K17/K_T!J17))</f>
        <v>1.0625661022183877</v>
      </c>
      <c r="K17" s="15">
        <f>L17/EXP(LN(K!L17/K!K17)-LN(K_T!L17/K_T!K17))</f>
        <v>1.0545170010766507</v>
      </c>
      <c r="L17" s="15">
        <f>M17/EXP(LN(K!M17/K!L17)-LN(K_T!M17/K_T!L17))</f>
        <v>1.0335108669094932</v>
      </c>
      <c r="M17" s="15">
        <f>N17/EXP(LN(K!N17/K!M17)-LN(K_T!N17/K_T!M17))</f>
        <v>1.020789001279</v>
      </c>
      <c r="N17" s="15">
        <f>O17/EXP(LN(K!O17/K!N17)-LN(K_T!O17/K_T!N17))</f>
        <v>1.0228522687230888</v>
      </c>
      <c r="O17" s="15">
        <f>P17/EXP(LN(K!P17/K!O17)-LN(K_T!P17/K_T!O17))</f>
        <v>1.0289632054976618</v>
      </c>
      <c r="P17" s="15">
        <f>Q17/EXP(LN(K!Q17/K!P17)-LN(K_T!Q17/K_T!P17))</f>
        <v>1.0464200734018865</v>
      </c>
      <c r="Q17" s="15">
        <f>R17/EXP(LN(K!R17/K!Q17)-LN(K_T!R17/K_T!Q17))</f>
        <v>1.0459233239832766</v>
      </c>
      <c r="R17" s="15">
        <f>S17/EXP(LN(K!S17/K!R17)-LN(K_T!S17/K_T!R17))</f>
        <v>1.0287827147736788</v>
      </c>
      <c r="S17" s="15">
        <f>T17/EXP(LN(K!T17/K!S17)-LN(K_T!T17/K_T!S17))</f>
        <v>1.0097639192132999</v>
      </c>
      <c r="T17" s="15">
        <v>1</v>
      </c>
      <c r="U17" s="15">
        <f>T17*EXP(LN(K!U17/K!T17)-LN(K_T!U17/K_T!T17))</f>
        <v>0.9857119645867285</v>
      </c>
      <c r="V17" s="15">
        <f>U17*EXP(LN(K!V17/K!U17)-LN(K_T!V17/K_T!U17))</f>
        <v>0.97874769893651148</v>
      </c>
      <c r="W17" s="15">
        <f>V17*EXP(LN(K!W17/K!V17)-LN(K_T!W17/K_T!V17))</f>
        <v>0.98139933067595675</v>
      </c>
      <c r="X17" s="15">
        <f>W17*EXP(LN(K!X17/K!W17)-LN(K_T!X17/K_T!W17))</f>
        <v>0.9799718240788674</v>
      </c>
    </row>
    <row r="18" spans="1:24" x14ac:dyDescent="0.15">
      <c r="A18" s="4">
        <v>16</v>
      </c>
      <c r="B18" s="6" t="s">
        <v>58</v>
      </c>
      <c r="C18" s="15">
        <f>D18/EXP(LN(K!D18/K!C18)-LN(K_T!D18/K_T!C18))</f>
        <v>1.0901604700513809</v>
      </c>
      <c r="D18" s="15">
        <f>E18/EXP(LN(K!E18/K!D18)-LN(K_T!E18/K_T!D18))</f>
        <v>1.0734949302918504</v>
      </c>
      <c r="E18" s="15">
        <f>F18/EXP(LN(K!F18/K!E18)-LN(K_T!F18/K_T!E18))</f>
        <v>1.0661137025956025</v>
      </c>
      <c r="F18" s="15">
        <f>G18/EXP(LN(K!G18/K!F18)-LN(K_T!G18/K_T!F18))</f>
        <v>1.0621993803182055</v>
      </c>
      <c r="G18" s="15">
        <f>H18/EXP(LN(K!H18/K!G18)-LN(K_T!H18/K_T!G18))</f>
        <v>1.0617678695641459</v>
      </c>
      <c r="H18" s="15">
        <f>I18/EXP(LN(K!I18/K!H18)-LN(K_T!I18/K_T!H18))</f>
        <v>1.0656998659592758</v>
      </c>
      <c r="I18" s="15">
        <f>J18/EXP(LN(K!J18/K!I18)-LN(K_T!J18/K_T!I18))</f>
        <v>1.0660542331719227</v>
      </c>
      <c r="J18" s="15">
        <f>K18/EXP(LN(K!K18/K!J18)-LN(K_T!K18/K_T!J18))</f>
        <v>1.0644060730546689</v>
      </c>
      <c r="K18" s="15">
        <f>L18/EXP(LN(K!L18/K!K18)-LN(K_T!L18/K_T!K18))</f>
        <v>1.051450769934225</v>
      </c>
      <c r="L18" s="15">
        <f>M18/EXP(LN(K!M18/K!L18)-LN(K_T!M18/K_T!L18))</f>
        <v>1.0394385684593577</v>
      </c>
      <c r="M18" s="15">
        <f>N18/EXP(LN(K!N18/K!M18)-LN(K_T!N18/K_T!M18))</f>
        <v>1.0296470595488789</v>
      </c>
      <c r="N18" s="15">
        <f>O18/EXP(LN(K!O18/K!N18)-LN(K_T!O18/K_T!N18))</f>
        <v>1.0359927876087724</v>
      </c>
      <c r="O18" s="15">
        <f>P18/EXP(LN(K!P18/K!O18)-LN(K_T!P18/K_T!O18))</f>
        <v>1.0337260448184085</v>
      </c>
      <c r="P18" s="15">
        <f>Q18/EXP(LN(K!Q18/K!P18)-LN(K_T!Q18/K_T!P18))</f>
        <v>1.0382540444801507</v>
      </c>
      <c r="Q18" s="15">
        <f>R18/EXP(LN(K!R18/K!Q18)-LN(K_T!R18/K_T!Q18))</f>
        <v>1.0291201319776804</v>
      </c>
      <c r="R18" s="15">
        <f>S18/EXP(LN(K!S18/K!R18)-LN(K_T!S18/K_T!R18))</f>
        <v>1.0145641215933463</v>
      </c>
      <c r="S18" s="15">
        <f>T18/EXP(LN(K!T18/K!S18)-LN(K_T!T18/K_T!S18))</f>
        <v>1.0130890928244769</v>
      </c>
      <c r="T18" s="15">
        <v>1</v>
      </c>
      <c r="U18" s="15">
        <f>T18*EXP(LN(K!U18/K!T18)-LN(K_T!U18/K_T!T18))</f>
        <v>0.98451969776680981</v>
      </c>
      <c r="V18" s="15">
        <f>U18*EXP(LN(K!V18/K!U18)-LN(K_T!V18/K_T!U18))</f>
        <v>0.970418298820799</v>
      </c>
      <c r="W18" s="15">
        <f>V18*EXP(LN(K!W18/K!V18)-LN(K_T!W18/K_T!V18))</f>
        <v>0.9679478669074828</v>
      </c>
      <c r="X18" s="15">
        <f>W18*EXP(LN(K!X18/K!W18)-LN(K_T!X18/K_T!W18))</f>
        <v>0.96682633485556457</v>
      </c>
    </row>
    <row r="19" spans="1:24" x14ac:dyDescent="0.15">
      <c r="A19" s="4">
        <v>17</v>
      </c>
      <c r="B19" s="6" t="s">
        <v>59</v>
      </c>
      <c r="C19" s="15">
        <f>D19/EXP(LN(K!D19/K!C19)-LN(K_T!D19/K_T!C19))</f>
        <v>0.85923429717687827</v>
      </c>
      <c r="D19" s="15">
        <f>E19/EXP(LN(K!E19/K!D19)-LN(K_T!E19/K_T!D19))</f>
        <v>0.85230059020466464</v>
      </c>
      <c r="E19" s="15">
        <f>F19/EXP(LN(K!F19/K!E19)-LN(K_T!F19/K_T!E19))</f>
        <v>0.85856801356944279</v>
      </c>
      <c r="F19" s="15">
        <f>G19/EXP(LN(K!G19/K!F19)-LN(K_T!G19/K_T!F19))</f>
        <v>0.86543489416943675</v>
      </c>
      <c r="G19" s="15">
        <f>H19/EXP(LN(K!H19/K!G19)-LN(K_T!H19/K_T!G19))</f>
        <v>0.87158278100734521</v>
      </c>
      <c r="H19" s="15">
        <f>I19/EXP(LN(K!I19/K!H19)-LN(K_T!I19/K_T!H19))</f>
        <v>0.87952356188494085</v>
      </c>
      <c r="I19" s="15">
        <f>J19/EXP(LN(K!J19/K!I19)-LN(K_T!J19/K_T!I19))</f>
        <v>0.88462641931310437</v>
      </c>
      <c r="J19" s="15">
        <f>K19/EXP(LN(K!K19/K!J19)-LN(K_T!K19/K_T!J19))</f>
        <v>0.89447407345608732</v>
      </c>
      <c r="K19" s="15">
        <f>L19/EXP(LN(K!L19/K!K19)-LN(K_T!L19/K_T!K19))</f>
        <v>0.89938619143588627</v>
      </c>
      <c r="L19" s="15">
        <f>M19/EXP(LN(K!M19/K!L19)-LN(K_T!M19/K_T!L19))</f>
        <v>0.92410601254704106</v>
      </c>
      <c r="M19" s="15">
        <f>N19/EXP(LN(K!N19/K!M19)-LN(K_T!N19/K_T!M19))</f>
        <v>0.93482546555313617</v>
      </c>
      <c r="N19" s="15">
        <f>O19/EXP(LN(K!O19/K!N19)-LN(K_T!O19/K_T!N19))</f>
        <v>0.94758808700047104</v>
      </c>
      <c r="O19" s="15">
        <f>P19/EXP(LN(K!P19/K!O19)-LN(K_T!P19/K_T!O19))</f>
        <v>0.95226502108194955</v>
      </c>
      <c r="P19" s="15">
        <f>Q19/EXP(LN(K!Q19/K!P19)-LN(K_T!Q19/K_T!P19))</f>
        <v>0.97506457615587294</v>
      </c>
      <c r="Q19" s="15">
        <f>R19/EXP(LN(K!R19/K!Q19)-LN(K_T!R19/K_T!Q19))</f>
        <v>0.99592476576132749</v>
      </c>
      <c r="R19" s="15">
        <f>S19/EXP(LN(K!S19/K!R19)-LN(K_T!S19/K_T!R19))</f>
        <v>0.99817395515960194</v>
      </c>
      <c r="S19" s="15">
        <f>T19/EXP(LN(K!T19/K!S19)-LN(K_T!T19/K_T!S19))</f>
        <v>0.997753412063769</v>
      </c>
      <c r="T19" s="15">
        <v>1</v>
      </c>
      <c r="U19" s="15">
        <f>T19*EXP(LN(K!U19/K!T19)-LN(K_T!U19/K_T!T19))</f>
        <v>1.0015329160849391</v>
      </c>
      <c r="V19" s="15">
        <f>U19*EXP(LN(K!V19/K!U19)-LN(K_T!V19/K_T!U19))</f>
        <v>1.0031075838889858</v>
      </c>
      <c r="W19" s="15">
        <f>V19*EXP(LN(K!W19/K!V19)-LN(K_T!W19/K_T!V19))</f>
        <v>1.0084802906946091</v>
      </c>
      <c r="X19" s="15">
        <f>W19*EXP(LN(K!X19/K!W19)-LN(K_T!X19/K_T!W19))</f>
        <v>1.015156381128292</v>
      </c>
    </row>
    <row r="20" spans="1:24" x14ac:dyDescent="0.15">
      <c r="A20" s="4">
        <v>18</v>
      </c>
      <c r="B20" s="6" t="s">
        <v>60</v>
      </c>
      <c r="C20" s="15">
        <f>D20/EXP(LN(K!D20/K!C20)-LN(K_T!D20/K_T!C20))</f>
        <v>0.92380095169178145</v>
      </c>
      <c r="D20" s="15">
        <f>E20/EXP(LN(K!E20/K!D20)-LN(K_T!E20/K_T!D20))</f>
        <v>0.92490750781616338</v>
      </c>
      <c r="E20" s="15">
        <f>F20/EXP(LN(K!F20/K!E20)-LN(K_T!F20/K_T!E20))</f>
        <v>0.9613325284947799</v>
      </c>
      <c r="F20" s="15">
        <f>G20/EXP(LN(K!G20/K!F20)-LN(K_T!G20/K_T!F20))</f>
        <v>0.97380152730816039</v>
      </c>
      <c r="G20" s="15">
        <f>H20/EXP(LN(K!H20/K!G20)-LN(K_T!H20/K_T!G20))</f>
        <v>0.99085751771986486</v>
      </c>
      <c r="H20" s="15">
        <f>I20/EXP(LN(K!I20/K!H20)-LN(K_T!I20/K_T!H20))</f>
        <v>0.96849907459617335</v>
      </c>
      <c r="I20" s="15">
        <f>J20/EXP(LN(K!J20/K!I20)-LN(K_T!J20/K_T!I20))</f>
        <v>0.97876996783208448</v>
      </c>
      <c r="J20" s="15">
        <f>K20/EXP(LN(K!K20/K!J20)-LN(K_T!K20/K_T!J20))</f>
        <v>0.98074787762857663</v>
      </c>
      <c r="K20" s="15">
        <f>L20/EXP(LN(K!L20/K!K20)-LN(K_T!L20/K_T!K20))</f>
        <v>0.96541915877465689</v>
      </c>
      <c r="L20" s="15">
        <f>M20/EXP(LN(K!M20/K!L20)-LN(K_T!M20/K_T!L20))</f>
        <v>0.94009420514664821</v>
      </c>
      <c r="M20" s="15">
        <f>N20/EXP(LN(K!N20/K!M20)-LN(K_T!N20/K_T!M20))</f>
        <v>0.93665320740871427</v>
      </c>
      <c r="N20" s="15">
        <f>O20/EXP(LN(K!O20/K!N20)-LN(K_T!O20/K_T!N20))</f>
        <v>0.96016879105824471</v>
      </c>
      <c r="O20" s="15">
        <f>P20/EXP(LN(K!P20/K!O20)-LN(K_T!P20/K_T!O20))</f>
        <v>0.94231444864592506</v>
      </c>
      <c r="P20" s="15">
        <f>Q20/EXP(LN(K!Q20/K!P20)-LN(K_T!Q20/K_T!P20))</f>
        <v>0.96179918271374054</v>
      </c>
      <c r="Q20" s="15">
        <f>R20/EXP(LN(K!R20/K!Q20)-LN(K_T!R20/K_T!Q20))</f>
        <v>0.97935548268637895</v>
      </c>
      <c r="R20" s="15">
        <f>S20/EXP(LN(K!S20/K!R20)-LN(K_T!S20/K_T!R20))</f>
        <v>0.97620990157404475</v>
      </c>
      <c r="S20" s="15">
        <f>T20/EXP(LN(K!T20/K!S20)-LN(K_T!T20/K_T!S20))</f>
        <v>0.96849539443423571</v>
      </c>
      <c r="T20" s="15">
        <v>1</v>
      </c>
      <c r="U20" s="15">
        <f>T20*EXP(LN(K!U20/K!T20)-LN(K_T!U20/K_T!T20))</f>
        <v>0.99966142425241655</v>
      </c>
      <c r="V20" s="15">
        <f>U20*EXP(LN(K!V20/K!U20)-LN(K_T!V20/K_T!U20))</f>
        <v>0.98813566806543029</v>
      </c>
      <c r="W20" s="15">
        <f>V20*EXP(LN(K!W20/K!V20)-LN(K_T!W20/K_T!V20))</f>
        <v>0.98776954269690254</v>
      </c>
      <c r="X20" s="15">
        <f>W20*EXP(LN(K!X20/K!W20)-LN(K_T!X20/K_T!W20))</f>
        <v>0.98418183707819695</v>
      </c>
    </row>
    <row r="21" spans="1:24" x14ac:dyDescent="0.15">
      <c r="A21" s="4">
        <v>19</v>
      </c>
      <c r="B21" s="6" t="s">
        <v>61</v>
      </c>
      <c r="C21" s="15">
        <f>D21/EXP(LN(K!D21/K!C21)-LN(K_T!D21/K_T!C21))</f>
        <v>0.91462006496490389</v>
      </c>
      <c r="D21" s="15">
        <f>E21/EXP(LN(K!E21/K!D21)-LN(K_T!E21/K_T!D21))</f>
        <v>0.89787915018873021</v>
      </c>
      <c r="E21" s="15">
        <f>F21/EXP(LN(K!F21/K!E21)-LN(K_T!F21/K_T!E21))</f>
        <v>0.88732128696035228</v>
      </c>
      <c r="F21" s="15">
        <f>G21/EXP(LN(K!G21/K!F21)-LN(K_T!G21/K_T!F21))</f>
        <v>0.88276768947985529</v>
      </c>
      <c r="G21" s="15">
        <f>H21/EXP(LN(K!H21/K!G21)-LN(K_T!H21/K_T!G21))</f>
        <v>0.88630567945587246</v>
      </c>
      <c r="H21" s="15">
        <f>I21/EXP(LN(K!I21/K!H21)-LN(K_T!I21/K_T!H21))</f>
        <v>0.90278218068922067</v>
      </c>
      <c r="I21" s="15">
        <f>J21/EXP(LN(K!J21/K!I21)-LN(K_T!J21/K_T!I21))</f>
        <v>0.89378771466714335</v>
      </c>
      <c r="J21" s="15">
        <f>K21/EXP(LN(K!K21/K!J21)-LN(K_T!K21/K_T!J21))</f>
        <v>0.90566327122452539</v>
      </c>
      <c r="K21" s="15">
        <f>L21/EXP(LN(K!L21/K!K21)-LN(K_T!L21/K_T!K21))</f>
        <v>0.91434956921733557</v>
      </c>
      <c r="L21" s="15">
        <f>M21/EXP(LN(K!M21/K!L21)-LN(K_T!M21/K_T!L21))</f>
        <v>0.93390923073407706</v>
      </c>
      <c r="M21" s="15">
        <f>N21/EXP(LN(K!N21/K!M21)-LN(K_T!N21/K_T!M21))</f>
        <v>0.93853926053743641</v>
      </c>
      <c r="N21" s="15">
        <f>O21/EXP(LN(K!O21/K!N21)-LN(K_T!O21/K_T!N21))</f>
        <v>0.95334454485856479</v>
      </c>
      <c r="O21" s="15">
        <f>P21/EXP(LN(K!P21/K!O21)-LN(K_T!P21/K_T!O21))</f>
        <v>0.99736252854277885</v>
      </c>
      <c r="P21" s="15">
        <f>Q21/EXP(LN(K!Q21/K!P21)-LN(K_T!Q21/K_T!P21))</f>
        <v>1.0036014304843701</v>
      </c>
      <c r="Q21" s="15">
        <f>R21/EXP(LN(K!R21/K!Q21)-LN(K_T!R21/K_T!Q21))</f>
        <v>1.0188023519173115</v>
      </c>
      <c r="R21" s="15">
        <f>S21/EXP(LN(K!S21/K!R21)-LN(K_T!S21/K_T!R21))</f>
        <v>1.0046157517273473</v>
      </c>
      <c r="S21" s="15">
        <f>T21/EXP(LN(K!T21/K!S21)-LN(K_T!T21/K_T!S21))</f>
        <v>1.0131281862093096</v>
      </c>
      <c r="T21" s="15">
        <v>1</v>
      </c>
      <c r="U21" s="15">
        <f>T21*EXP(LN(K!U21/K!T21)-LN(K_T!U21/K_T!T21))</f>
        <v>1.0015326887938212</v>
      </c>
      <c r="V21" s="15">
        <f>U21*EXP(LN(K!V21/K!U21)-LN(K_T!V21/K_T!U21))</f>
        <v>0.99861333878832359</v>
      </c>
      <c r="W21" s="15">
        <f>V21*EXP(LN(K!W21/K!V21)-LN(K_T!W21/K_T!V21))</f>
        <v>0.99841106731571116</v>
      </c>
      <c r="X21" s="15">
        <f>W21*EXP(LN(K!X21/K!W21)-LN(K_T!X21/K_T!W21))</f>
        <v>1.0009495573083513</v>
      </c>
    </row>
    <row r="22" spans="1:24" x14ac:dyDescent="0.15">
      <c r="A22" s="4">
        <v>20</v>
      </c>
      <c r="B22" s="6" t="s">
        <v>62</v>
      </c>
      <c r="C22" s="15">
        <f>D22/EXP(LN(K!D22/K!C22)-LN(K_T!D22/K_T!C22))</f>
        <v>0.88904931345621196</v>
      </c>
      <c r="D22" s="15">
        <f>E22/EXP(LN(K!E22/K!D22)-LN(K_T!E22/K_T!D22))</f>
        <v>0.89751559719484153</v>
      </c>
      <c r="E22" s="15">
        <f>F22/EXP(LN(K!F22/K!E22)-LN(K_T!F22/K_T!E22))</f>
        <v>0.90811793020712683</v>
      </c>
      <c r="F22" s="15">
        <f>G22/EXP(LN(K!G22/K!F22)-LN(K_T!G22/K_T!F22))</f>
        <v>0.92130408152737497</v>
      </c>
      <c r="G22" s="15">
        <f>H22/EXP(LN(K!H22/K!G22)-LN(K_T!H22/K_T!G22))</f>
        <v>0.92705062162600149</v>
      </c>
      <c r="H22" s="15">
        <f>I22/EXP(LN(K!I22/K!H22)-LN(K_T!I22/K_T!H22))</f>
        <v>0.92717591913718689</v>
      </c>
      <c r="I22" s="15">
        <f>J22/EXP(LN(K!J22/K!I22)-LN(K_T!J22/K_T!I22))</f>
        <v>0.92794134815132434</v>
      </c>
      <c r="J22" s="15">
        <f>K22/EXP(LN(K!K22/K!J22)-LN(K_T!K22/K_T!J22))</f>
        <v>0.93178853111984894</v>
      </c>
      <c r="K22" s="15">
        <f>L22/EXP(LN(K!L22/K!K22)-LN(K_T!L22/K_T!K22))</f>
        <v>0.93625852622881389</v>
      </c>
      <c r="L22" s="15">
        <f>M22/EXP(LN(K!M22/K!L22)-LN(K_T!M22/K_T!L22))</f>
        <v>0.93272412110253156</v>
      </c>
      <c r="M22" s="15">
        <f>N22/EXP(LN(K!N22/K!M22)-LN(K_T!N22/K_T!M22))</f>
        <v>0.92488598775547193</v>
      </c>
      <c r="N22" s="15">
        <f>O22/EXP(LN(K!O22/K!N22)-LN(K_T!O22/K_T!N22))</f>
        <v>0.93985976904984814</v>
      </c>
      <c r="O22" s="15">
        <f>P22/EXP(LN(K!P22/K!O22)-LN(K_T!P22/K_T!O22))</f>
        <v>0.94243482367888476</v>
      </c>
      <c r="P22" s="15">
        <f>Q22/EXP(LN(K!Q22/K!P22)-LN(K_T!Q22/K_T!P22))</f>
        <v>0.95675782775121132</v>
      </c>
      <c r="Q22" s="15">
        <f>R22/EXP(LN(K!R22/K!Q22)-LN(K_T!R22/K_T!Q22))</f>
        <v>0.98263129946348049</v>
      </c>
      <c r="R22" s="15">
        <f>S22/EXP(LN(K!S22/K!R22)-LN(K_T!S22/K_T!R22))</f>
        <v>0.99671192549150189</v>
      </c>
      <c r="S22" s="15">
        <f>T22/EXP(LN(K!T22/K!S22)-LN(K_T!T22/K_T!S22))</f>
        <v>0.99940694094444293</v>
      </c>
      <c r="T22" s="15">
        <v>1</v>
      </c>
      <c r="U22" s="15">
        <f>T22*EXP(LN(K!U22/K!T22)-LN(K_T!U22/K_T!T22))</f>
        <v>1.0039342601531815</v>
      </c>
      <c r="V22" s="15">
        <f>U22*EXP(LN(K!V22/K!U22)-LN(K_T!V22/K_T!U22))</f>
        <v>1.0023871598296126</v>
      </c>
      <c r="W22" s="15">
        <f>V22*EXP(LN(K!W22/K!V22)-LN(K_T!W22/K_T!V22))</f>
        <v>1.0039510847542787</v>
      </c>
      <c r="X22" s="15">
        <f>W22*EXP(LN(K!X22/K!W22)-LN(K_T!X22/K_T!W22))</f>
        <v>1.0068299357493027</v>
      </c>
    </row>
    <row r="23" spans="1:24" x14ac:dyDescent="0.15">
      <c r="A23" s="4">
        <v>21</v>
      </c>
      <c r="B23" s="6" t="s">
        <v>63</v>
      </c>
      <c r="C23" s="15">
        <f>D23/EXP(LN(K!D23/K!C23)-LN(K_T!D23/K_T!C23))</f>
        <v>0.97434320861934087</v>
      </c>
      <c r="D23" s="15">
        <f>E23/EXP(LN(K!E23/K!D23)-LN(K_T!E23/K_T!D23))</f>
        <v>0.9738286417722537</v>
      </c>
      <c r="E23" s="15">
        <f>F23/EXP(LN(K!F23/K!E23)-LN(K_T!F23/K_T!E23))</f>
        <v>0.97739977311523751</v>
      </c>
      <c r="F23" s="15">
        <f>G23/EXP(LN(K!G23/K!F23)-LN(K_T!G23/K_T!F23))</f>
        <v>0.98032654121972185</v>
      </c>
      <c r="G23" s="15">
        <f>H23/EXP(LN(K!H23/K!G23)-LN(K_T!H23/K_T!G23))</f>
        <v>0.97735907261483379</v>
      </c>
      <c r="H23" s="15">
        <f>I23/EXP(LN(K!I23/K!H23)-LN(K_T!I23/K_T!H23))</f>
        <v>0.97409860254777481</v>
      </c>
      <c r="I23" s="15">
        <f>J23/EXP(LN(K!J23/K!I23)-LN(K_T!J23/K_T!I23))</f>
        <v>0.97508344024322302</v>
      </c>
      <c r="J23" s="15">
        <f>K23/EXP(LN(K!K23/K!J23)-LN(K_T!K23/K_T!J23))</f>
        <v>0.97543916976675804</v>
      </c>
      <c r="K23" s="15">
        <f>L23/EXP(LN(K!L23/K!K23)-LN(K_T!L23/K_T!K23))</f>
        <v>0.9807750924803873</v>
      </c>
      <c r="L23" s="15">
        <f>M23/EXP(LN(K!M23/K!L23)-LN(K_T!M23/K_T!L23))</f>
        <v>0.97926925025769518</v>
      </c>
      <c r="M23" s="15">
        <f>N23/EXP(LN(K!N23/K!M23)-LN(K_T!N23/K_T!M23))</f>
        <v>0.97247009886542579</v>
      </c>
      <c r="N23" s="15">
        <f>O23/EXP(LN(K!O23/K!N23)-LN(K_T!O23/K_T!N23))</f>
        <v>0.96020997698620991</v>
      </c>
      <c r="O23" s="15">
        <f>P23/EXP(LN(K!P23/K!O23)-LN(K_T!P23/K_T!O23))</f>
        <v>0.95508700613252295</v>
      </c>
      <c r="P23" s="15">
        <f>Q23/EXP(LN(K!Q23/K!P23)-LN(K_T!Q23/K_T!P23))</f>
        <v>0.96980892893065729</v>
      </c>
      <c r="Q23" s="15">
        <f>R23/EXP(LN(K!R23/K!Q23)-LN(K_T!R23/K_T!Q23))</f>
        <v>0.98021124514374558</v>
      </c>
      <c r="R23" s="15">
        <f>S23/EXP(LN(K!S23/K!R23)-LN(K_T!S23/K_T!R23))</f>
        <v>0.98930145989771479</v>
      </c>
      <c r="S23" s="15">
        <f>T23/EXP(LN(K!T23/K!S23)-LN(K_T!T23/K_T!S23))</f>
        <v>0.9937564794714896</v>
      </c>
      <c r="T23" s="15">
        <v>1</v>
      </c>
      <c r="U23" s="15">
        <f>T23*EXP(LN(K!U23/K!T23)-LN(K_T!U23/K_T!T23))</f>
        <v>1.0093128058225509</v>
      </c>
      <c r="V23" s="15">
        <f>U23*EXP(LN(K!V23/K!U23)-LN(K_T!V23/K_T!U23))</f>
        <v>1.0110302076535016</v>
      </c>
      <c r="W23" s="15">
        <f>V23*EXP(LN(K!W23/K!V23)-LN(K_T!W23/K_T!V23))</f>
        <v>1.0129444014486466</v>
      </c>
      <c r="X23" s="15">
        <f>W23*EXP(LN(K!X23/K!W23)-LN(K_T!X23/K_T!W23))</f>
        <v>1.0121479195692555</v>
      </c>
    </row>
    <row r="24" spans="1:24" x14ac:dyDescent="0.15">
      <c r="A24" s="4">
        <v>22</v>
      </c>
      <c r="B24" s="6" t="s">
        <v>64</v>
      </c>
      <c r="C24" s="15">
        <f>D24/EXP(LN(K!D24/K!C24)-LN(K_T!D24/K_T!C24))</f>
        <v>0.92006193448221896</v>
      </c>
      <c r="D24" s="15">
        <f>E24/EXP(LN(K!E24/K!D24)-LN(K_T!E24/K_T!D24))</f>
        <v>0.9124868233220107</v>
      </c>
      <c r="E24" s="15">
        <f>F24/EXP(LN(K!F24/K!E24)-LN(K_T!F24/K_T!E24))</f>
        <v>0.9146282680331872</v>
      </c>
      <c r="F24" s="15">
        <f>G24/EXP(LN(K!G24/K!F24)-LN(K_T!G24/K_T!F24))</f>
        <v>0.92053461248278001</v>
      </c>
      <c r="G24" s="15">
        <f>H24/EXP(LN(K!H24/K!G24)-LN(K_T!H24/K_T!G24))</f>
        <v>0.92739769908385428</v>
      </c>
      <c r="H24" s="15">
        <f>I24/EXP(LN(K!I24/K!H24)-LN(K_T!I24/K_T!H24))</f>
        <v>0.93565306936962533</v>
      </c>
      <c r="I24" s="15">
        <f>J24/EXP(LN(K!J24/K!I24)-LN(K_T!J24/K_T!I24))</f>
        <v>0.93824220847741346</v>
      </c>
      <c r="J24" s="15">
        <f>K24/EXP(LN(K!K24/K!J24)-LN(K_T!K24/K_T!J24))</f>
        <v>0.95234553976488301</v>
      </c>
      <c r="K24" s="15">
        <f>L24/EXP(LN(K!L24/K!K24)-LN(K_T!L24/K_T!K24))</f>
        <v>0.95159301023841036</v>
      </c>
      <c r="L24" s="15">
        <f>M24/EXP(LN(K!M24/K!L24)-LN(K_T!M24/K_T!L24))</f>
        <v>0.95684493389672332</v>
      </c>
      <c r="M24" s="15">
        <f>N24/EXP(LN(K!N24/K!M24)-LN(K_T!N24/K_T!M24))</f>
        <v>0.95870618534094554</v>
      </c>
      <c r="N24" s="15">
        <f>O24/EXP(LN(K!O24/K!N24)-LN(K_T!O24/K_T!N24))</f>
        <v>0.98035642892064478</v>
      </c>
      <c r="O24" s="15">
        <f>P24/EXP(LN(K!P24/K!O24)-LN(K_T!P24/K_T!O24))</f>
        <v>0.99375458910171899</v>
      </c>
      <c r="P24" s="15">
        <f>Q24/EXP(LN(K!Q24/K!P24)-LN(K_T!Q24/K_T!P24))</f>
        <v>1.000256594545587</v>
      </c>
      <c r="Q24" s="15">
        <f>R24/EXP(LN(K!R24/K!Q24)-LN(K_T!R24/K_T!Q24))</f>
        <v>1.0034100585822789</v>
      </c>
      <c r="R24" s="15">
        <f>S24/EXP(LN(K!S24/K!R24)-LN(K_T!S24/K_T!R24))</f>
        <v>0.99900379111535675</v>
      </c>
      <c r="S24" s="15">
        <f>T24/EXP(LN(K!T24/K!S24)-LN(K_T!T24/K_T!S24))</f>
        <v>0.99824658454670756</v>
      </c>
      <c r="T24" s="15">
        <v>1</v>
      </c>
      <c r="U24" s="15">
        <f>T24*EXP(LN(K!U24/K!T24)-LN(K_T!U24/K_T!T24))</f>
        <v>0.99856800087770459</v>
      </c>
      <c r="V24" s="15">
        <f>U24*EXP(LN(K!V24/K!U24)-LN(K_T!V24/K_T!U24))</f>
        <v>0.99972259565905741</v>
      </c>
      <c r="W24" s="15">
        <f>V24*EXP(LN(K!W24/K!V24)-LN(K_T!W24/K_T!V24))</f>
        <v>1.0051343117405616</v>
      </c>
      <c r="X24" s="15">
        <f>W24*EXP(LN(K!X24/K!W24)-LN(K_T!X24/K_T!W24))</f>
        <v>1.0090707836221624</v>
      </c>
    </row>
    <row r="25" spans="1:24" x14ac:dyDescent="0.15">
      <c r="A25" s="4">
        <v>23</v>
      </c>
      <c r="B25" s="6" t="s">
        <v>65</v>
      </c>
      <c r="C25" s="15">
        <f>D25/EXP(LN(K!D25/K!C25)-LN(K_T!D25/K_T!C25))</f>
        <v>0.95268786722642407</v>
      </c>
      <c r="D25" s="15">
        <f>E25/EXP(LN(K!E25/K!D25)-LN(K_T!E25/K_T!D25))</f>
        <v>0.93146301106738849</v>
      </c>
      <c r="E25" s="15">
        <f>F25/EXP(LN(K!F25/K!E25)-LN(K_T!F25/K_T!E25))</f>
        <v>0.93122362015898175</v>
      </c>
      <c r="F25" s="15">
        <f>G25/EXP(LN(K!G25/K!F25)-LN(K_T!G25/K_T!F25))</f>
        <v>0.91355571582063111</v>
      </c>
      <c r="G25" s="15">
        <f>H25/EXP(LN(K!H25/K!G25)-LN(K_T!H25/K_T!G25))</f>
        <v>0.89873798755918766</v>
      </c>
      <c r="H25" s="15">
        <f>I25/EXP(LN(K!I25/K!H25)-LN(K_T!I25/K_T!H25))</f>
        <v>0.89328094629102683</v>
      </c>
      <c r="I25" s="15">
        <f>J25/EXP(LN(K!J25/K!I25)-LN(K_T!J25/K_T!I25))</f>
        <v>0.88185821501517958</v>
      </c>
      <c r="J25" s="15">
        <f>K25/EXP(LN(K!K25/K!J25)-LN(K_T!K25/K_T!J25))</f>
        <v>0.87423883034184202</v>
      </c>
      <c r="K25" s="15">
        <f>L25/EXP(LN(K!L25/K!K25)-LN(K_T!L25/K_T!K25))</f>
        <v>0.87829207388475694</v>
      </c>
      <c r="L25" s="15">
        <f>M25/EXP(LN(K!M25/K!L25)-LN(K_T!M25/K_T!L25))</f>
        <v>0.88363858762189584</v>
      </c>
      <c r="M25" s="15">
        <f>N25/EXP(LN(K!N25/K!M25)-LN(K_T!N25/K_T!M25))</f>
        <v>0.89601975362973318</v>
      </c>
      <c r="N25" s="15">
        <f>O25/EXP(LN(K!O25/K!N25)-LN(K_T!O25/K_T!N25))</f>
        <v>0.91392227870293741</v>
      </c>
      <c r="O25" s="15">
        <f>P25/EXP(LN(K!P25/K!O25)-LN(K_T!P25/K_T!O25))</f>
        <v>0.94904269876622038</v>
      </c>
      <c r="P25" s="15">
        <f>Q25/EXP(LN(K!Q25/K!P25)-LN(K_T!Q25/K_T!P25))</f>
        <v>0.97426540630500258</v>
      </c>
      <c r="Q25" s="15">
        <f>R25/EXP(LN(K!R25/K!Q25)-LN(K_T!R25/K_T!Q25))</f>
        <v>1.0038832902074082</v>
      </c>
      <c r="R25" s="15">
        <f>S25/EXP(LN(K!S25/K!R25)-LN(K_T!S25/K_T!R25))</f>
        <v>1.0147530459648304</v>
      </c>
      <c r="S25" s="15">
        <f>T25/EXP(LN(K!T25/K!S25)-LN(K_T!T25/K_T!S25))</f>
        <v>1.0130608539327672</v>
      </c>
      <c r="T25" s="15">
        <v>1</v>
      </c>
      <c r="U25" s="15">
        <f>T25*EXP(LN(K!U25/K!T25)-LN(K_T!U25/K_T!T25))</f>
        <v>0.99855291084143238</v>
      </c>
      <c r="V25" s="15">
        <f>U25*EXP(LN(K!V25/K!U25)-LN(K_T!V25/K_T!U25))</f>
        <v>1.0016370857966801</v>
      </c>
      <c r="W25" s="15">
        <f>V25*EXP(LN(K!W25/K!V25)-LN(K_T!W25/K_T!V25))</f>
        <v>1.008525573081644</v>
      </c>
      <c r="X25" s="15">
        <f>W25*EXP(LN(K!X25/K!W25)-LN(K_T!X25/K_T!W25))</f>
        <v>1.0216526475797763</v>
      </c>
    </row>
    <row r="26" spans="1:24" x14ac:dyDescent="0.15">
      <c r="A26" s="4">
        <v>24</v>
      </c>
      <c r="B26" s="6" t="s">
        <v>66</v>
      </c>
      <c r="C26" s="15">
        <f>D26/EXP(LN(K!D26/K!C26)-LN(K_T!D26/K_T!C26))</f>
        <v>0.97685449856695883</v>
      </c>
      <c r="D26" s="15">
        <f>E26/EXP(LN(K!E26/K!D26)-LN(K_T!E26/K_T!D26))</f>
        <v>0.94528992140437351</v>
      </c>
      <c r="E26" s="15">
        <f>F26/EXP(LN(K!F26/K!E26)-LN(K_T!F26/K_T!E26))</f>
        <v>0.93452313503026685</v>
      </c>
      <c r="F26" s="15">
        <f>G26/EXP(LN(K!G26/K!F26)-LN(K_T!G26/K_T!F26))</f>
        <v>0.92330288680676609</v>
      </c>
      <c r="G26" s="15">
        <f>H26/EXP(LN(K!H26/K!G26)-LN(K_T!H26/K_T!G26))</f>
        <v>0.91209361027403957</v>
      </c>
      <c r="H26" s="15">
        <f>I26/EXP(LN(K!I26/K!H26)-LN(K_T!I26/K_T!H26))</f>
        <v>0.9128812859053953</v>
      </c>
      <c r="I26" s="15">
        <f>J26/EXP(LN(K!J26/K!I26)-LN(K_T!J26/K_T!I26))</f>
        <v>0.91184013384126295</v>
      </c>
      <c r="J26" s="15">
        <f>K26/EXP(LN(K!K26/K!J26)-LN(K_T!K26/K_T!J26))</f>
        <v>0.91722088261626811</v>
      </c>
      <c r="K26" s="15">
        <f>L26/EXP(LN(K!L26/K!K26)-LN(K_T!L26/K_T!K26))</f>
        <v>0.92376967901079865</v>
      </c>
      <c r="L26" s="15">
        <f>M26/EXP(LN(K!M26/K!L26)-LN(K_T!M26/K_T!L26))</f>
        <v>0.92447100685417816</v>
      </c>
      <c r="M26" s="15">
        <f>N26/EXP(LN(K!N26/K!M26)-LN(K_T!N26/K_T!M26))</f>
        <v>0.92646797515925494</v>
      </c>
      <c r="N26" s="15">
        <f>O26/EXP(LN(K!O26/K!N26)-LN(K_T!O26/K_T!N26))</f>
        <v>0.94148782214781945</v>
      </c>
      <c r="O26" s="15">
        <f>P26/EXP(LN(K!P26/K!O26)-LN(K_T!P26/K_T!O26))</f>
        <v>0.97062628785946536</v>
      </c>
      <c r="P26" s="15">
        <f>Q26/EXP(LN(K!Q26/K!P26)-LN(K_T!Q26/K_T!P26))</f>
        <v>0.98247036339029892</v>
      </c>
      <c r="Q26" s="15">
        <f>R26/EXP(LN(K!R26/K!Q26)-LN(K_T!R26/K_T!Q26))</f>
        <v>0.9919604991990042</v>
      </c>
      <c r="R26" s="15">
        <f>S26/EXP(LN(K!S26/K!R26)-LN(K_T!S26/K_T!R26))</f>
        <v>0.99331541976900362</v>
      </c>
      <c r="S26" s="15">
        <f>T26/EXP(LN(K!T26/K!S26)-LN(K_T!T26/K_T!S26))</f>
        <v>0.99308529469547435</v>
      </c>
      <c r="T26" s="15">
        <v>1</v>
      </c>
      <c r="U26" s="15">
        <f>T26*EXP(LN(K!U26/K!T26)-LN(K_T!U26/K_T!T26))</f>
        <v>1.0091388141647337</v>
      </c>
      <c r="V26" s="15">
        <f>U26*EXP(LN(K!V26/K!U26)-LN(K_T!V26/K_T!U26))</f>
        <v>1.0184486254539147</v>
      </c>
      <c r="W26" s="15">
        <f>V26*EXP(LN(K!W26/K!V26)-LN(K_T!W26/K_T!V26))</f>
        <v>1.0253195954259335</v>
      </c>
      <c r="X26" s="15">
        <f>W26*EXP(LN(K!X26/K!W26)-LN(K_T!X26/K_T!W26))</f>
        <v>1.0373310504537254</v>
      </c>
    </row>
    <row r="27" spans="1:24" x14ac:dyDescent="0.15">
      <c r="A27" s="4">
        <v>25</v>
      </c>
      <c r="B27" s="6" t="s">
        <v>67</v>
      </c>
      <c r="C27" s="15">
        <f>D27/EXP(LN(K!D27/K!C27)-LN(K_T!D27/K_T!C27))</f>
        <v>0.91797322884823518</v>
      </c>
      <c r="D27" s="15">
        <f>E27/EXP(LN(K!E27/K!D27)-LN(K_T!E27/K_T!D27))</f>
        <v>0.92324478058261172</v>
      </c>
      <c r="E27" s="15">
        <f>F27/EXP(LN(K!F27/K!E27)-LN(K_T!F27/K_T!E27))</f>
        <v>0.93002340031631814</v>
      </c>
      <c r="F27" s="15">
        <f>G27/EXP(LN(K!G27/K!F27)-LN(K_T!G27/K_T!F27))</f>
        <v>0.94132669097486754</v>
      </c>
      <c r="G27" s="15">
        <f>H27/EXP(LN(K!H27/K!G27)-LN(K_T!H27/K_T!G27))</f>
        <v>0.94854782570620788</v>
      </c>
      <c r="H27" s="15">
        <f>I27/EXP(LN(K!I27/K!H27)-LN(K_T!I27/K_T!H27))</f>
        <v>0.94755137249380206</v>
      </c>
      <c r="I27" s="15">
        <f>J27/EXP(LN(K!J27/K!I27)-LN(K_T!J27/K_T!I27))</f>
        <v>0.9599632544105382</v>
      </c>
      <c r="J27" s="15">
        <f>K27/EXP(LN(K!K27/K!J27)-LN(K_T!K27/K_T!J27))</f>
        <v>0.9811937329236543</v>
      </c>
      <c r="K27" s="15">
        <f>L27/EXP(LN(K!L27/K!K27)-LN(K_T!L27/K_T!K27))</f>
        <v>0.96705043465497131</v>
      </c>
      <c r="L27" s="15">
        <f>M27/EXP(LN(K!M27/K!L27)-LN(K_T!M27/K_T!L27))</f>
        <v>0.96522420642766216</v>
      </c>
      <c r="M27" s="15">
        <f>N27/EXP(LN(K!N27/K!M27)-LN(K_T!N27/K_T!M27))</f>
        <v>0.98305159630482541</v>
      </c>
      <c r="N27" s="15">
        <f>O27/EXP(LN(K!O27/K!N27)-LN(K_T!O27/K_T!N27))</f>
        <v>0.97593400258889507</v>
      </c>
      <c r="O27" s="15">
        <f>P27/EXP(LN(K!P27/K!O27)-LN(K_T!P27/K_T!O27))</f>
        <v>0.98924225496168583</v>
      </c>
      <c r="P27" s="15">
        <f>Q27/EXP(LN(K!Q27/K!P27)-LN(K_T!Q27/K_T!P27))</f>
        <v>0.9969346017044789</v>
      </c>
      <c r="Q27" s="15">
        <f>R27/EXP(LN(K!R27/K!Q27)-LN(K_T!R27/K_T!Q27))</f>
        <v>1.0196038763678248</v>
      </c>
      <c r="R27" s="15">
        <f>S27/EXP(LN(K!S27/K!R27)-LN(K_T!S27/K_T!R27))</f>
        <v>1.0255114086122532</v>
      </c>
      <c r="S27" s="15">
        <f>T27/EXP(LN(K!T27/K!S27)-LN(K_T!T27/K_T!S27))</f>
        <v>1.0158763858071906</v>
      </c>
      <c r="T27" s="15">
        <v>1</v>
      </c>
      <c r="U27" s="15">
        <f>T27*EXP(LN(K!U27/K!T27)-LN(K_T!U27/K_T!T27))</f>
        <v>0.98516979863932519</v>
      </c>
      <c r="V27" s="15">
        <f>U27*EXP(LN(K!V27/K!U27)-LN(K_T!V27/K_T!U27))</f>
        <v>0.95956053903816996</v>
      </c>
      <c r="W27" s="15">
        <f>V27*EXP(LN(K!W27/K!V27)-LN(K_T!W27/K_T!V27))</f>
        <v>0.94371043943200994</v>
      </c>
      <c r="X27" s="15">
        <f>W27*EXP(LN(K!X27/K!W27)-LN(K_T!X27/K_T!W27))</f>
        <v>0.9202654050592961</v>
      </c>
    </row>
    <row r="28" spans="1:24" x14ac:dyDescent="0.15">
      <c r="A28" s="4">
        <v>26</v>
      </c>
      <c r="B28" s="6" t="s">
        <v>68</v>
      </c>
      <c r="C28" s="15">
        <f>D28/EXP(LN(K!D28/K!C28)-LN(K_T!D28/K_T!C28))</f>
        <v>0.9877111353183895</v>
      </c>
      <c r="D28" s="15">
        <f>E28/EXP(LN(K!E28/K!D28)-LN(K_T!E28/K_T!D28))</f>
        <v>1.0018428673177033</v>
      </c>
      <c r="E28" s="15">
        <f>F28/EXP(LN(K!F28/K!E28)-LN(K_T!F28/K_T!E28))</f>
        <v>1.0195274381541597</v>
      </c>
      <c r="F28" s="15">
        <f>G28/EXP(LN(K!G28/K!F28)-LN(K_T!G28/K_T!F28))</f>
        <v>1.0394804160948619</v>
      </c>
      <c r="G28" s="15">
        <f>H28/EXP(LN(K!H28/K!G28)-LN(K_T!H28/K_T!G28))</f>
        <v>1.0468443488394448</v>
      </c>
      <c r="H28" s="15">
        <f>I28/EXP(LN(K!I28/K!H28)-LN(K_T!I28/K_T!H28))</f>
        <v>1.0491696526853485</v>
      </c>
      <c r="I28" s="15">
        <f>J28/EXP(LN(K!J28/K!I28)-LN(K_T!J28/K_T!I28))</f>
        <v>1.0554596715593183</v>
      </c>
      <c r="J28" s="15">
        <f>K28/EXP(LN(K!K28/K!J28)-LN(K_T!K28/K_T!J28))</f>
        <v>1.0490463512199568</v>
      </c>
      <c r="K28" s="15">
        <f>L28/EXP(LN(K!L28/K!K28)-LN(K_T!L28/K_T!K28))</f>
        <v>1.0357453891751678</v>
      </c>
      <c r="L28" s="15">
        <f>M28/EXP(LN(K!M28/K!L28)-LN(K_T!M28/K_T!L28))</f>
        <v>1.0242806128567217</v>
      </c>
      <c r="M28" s="15">
        <f>N28/EXP(LN(K!N28/K!M28)-LN(K_T!N28/K_T!M28))</f>
        <v>1.0121304702414022</v>
      </c>
      <c r="N28" s="15">
        <f>O28/EXP(LN(K!O28/K!N28)-LN(K_T!O28/K_T!N28))</f>
        <v>1.011246747094166</v>
      </c>
      <c r="O28" s="15">
        <f>P28/EXP(LN(K!P28/K!O28)-LN(K_T!P28/K_T!O28))</f>
        <v>1.0014228998010544</v>
      </c>
      <c r="P28" s="15">
        <f>Q28/EXP(LN(K!Q28/K!P28)-LN(K_T!Q28/K_T!P28))</f>
        <v>0.99291250115111573</v>
      </c>
      <c r="Q28" s="15">
        <f>R28/EXP(LN(K!R28/K!Q28)-LN(K_T!R28/K_T!Q28))</f>
        <v>0.99182915316953157</v>
      </c>
      <c r="R28" s="15">
        <f>S28/EXP(LN(K!S28/K!R28)-LN(K_T!S28/K_T!R28))</f>
        <v>0.99075191286546871</v>
      </c>
      <c r="S28" s="15">
        <f>T28/EXP(LN(K!T28/K!S28)-LN(K_T!T28/K_T!S28))</f>
        <v>0.9836224494494874</v>
      </c>
      <c r="T28" s="15">
        <v>1</v>
      </c>
      <c r="U28" s="15">
        <f>T28*EXP(LN(K!U28/K!T28)-LN(K_T!U28/K_T!T28))</f>
        <v>0.9968932350082238</v>
      </c>
      <c r="V28" s="15">
        <f>U28*EXP(LN(K!V28/K!U28)-LN(K_T!V28/K_T!U28))</f>
        <v>0.99827560111216984</v>
      </c>
      <c r="W28" s="15">
        <f>V28*EXP(LN(K!W28/K!V28)-LN(K_T!W28/K_T!V28))</f>
        <v>1.0119411156295572</v>
      </c>
      <c r="X28" s="15">
        <f>W28*EXP(LN(K!X28/K!W28)-LN(K_T!X28/K_T!W28))</f>
        <v>1.0251981176668805</v>
      </c>
    </row>
    <row r="29" spans="1:24" x14ac:dyDescent="0.15">
      <c r="A29" s="4">
        <v>27</v>
      </c>
      <c r="B29" s="6" t="s">
        <v>69</v>
      </c>
      <c r="C29" s="15">
        <f>D29/EXP(LN(K!D29/K!C29)-LN(K_T!D29/K_T!C29))</f>
        <v>1.0078261214841724</v>
      </c>
      <c r="D29" s="15">
        <f>E29/EXP(LN(K!E29/K!D29)-LN(K_T!E29/K_T!D29))</f>
        <v>1.0100194842843022</v>
      </c>
      <c r="E29" s="15">
        <f>F29/EXP(LN(K!F29/K!E29)-LN(K_T!F29/K_T!E29))</f>
        <v>1.0234531812400851</v>
      </c>
      <c r="F29" s="15">
        <f>G29/EXP(LN(K!G29/K!F29)-LN(K_T!G29/K_T!F29))</f>
        <v>1.0257905813983528</v>
      </c>
      <c r="G29" s="15">
        <f>H29/EXP(LN(K!H29/K!G29)-LN(K_T!H29/K_T!G29))</f>
        <v>1.0185803967516247</v>
      </c>
      <c r="H29" s="15">
        <f>I29/EXP(LN(K!I29/K!H29)-LN(K_T!I29/K_T!H29))</f>
        <v>1.0103233217152614</v>
      </c>
      <c r="I29" s="15">
        <f>J29/EXP(LN(K!J29/K!I29)-LN(K_T!J29/K_T!I29))</f>
        <v>1.0087890029790749</v>
      </c>
      <c r="J29" s="15">
        <f>K29/EXP(LN(K!K29/K!J29)-LN(K_T!K29/K_T!J29))</f>
        <v>1.0036227344686803</v>
      </c>
      <c r="K29" s="15">
        <f>L29/EXP(LN(K!L29/K!K29)-LN(K_T!L29/K_T!K29))</f>
        <v>0.96642277228642803</v>
      </c>
      <c r="L29" s="15">
        <f>M29/EXP(LN(K!M29/K!L29)-LN(K_T!M29/K_T!L29))</f>
        <v>0.95431937822627466</v>
      </c>
      <c r="M29" s="15">
        <f>N29/EXP(LN(K!N29/K!M29)-LN(K_T!N29/K_T!M29))</f>
        <v>0.93824863971521721</v>
      </c>
      <c r="N29" s="15">
        <f>O29/EXP(LN(K!O29/K!N29)-LN(K_T!O29/K_T!N29))</f>
        <v>0.93509132025576813</v>
      </c>
      <c r="O29" s="15">
        <f>P29/EXP(LN(K!P29/K!O29)-LN(K_T!P29/K_T!O29))</f>
        <v>0.93396646030944108</v>
      </c>
      <c r="P29" s="15">
        <f>Q29/EXP(LN(K!Q29/K!P29)-LN(K_T!Q29/K_T!P29))</f>
        <v>0.95508935858738309</v>
      </c>
      <c r="Q29" s="15">
        <f>R29/EXP(LN(K!R29/K!Q29)-LN(K_T!R29/K_T!Q29))</f>
        <v>1.0062244488042293</v>
      </c>
      <c r="R29" s="15">
        <f>S29/EXP(LN(K!S29/K!R29)-LN(K_T!S29/K_T!R29))</f>
        <v>1.0118545063376323</v>
      </c>
      <c r="S29" s="15">
        <f>T29/EXP(LN(K!T29/K!S29)-LN(K_T!T29/K_T!S29))</f>
        <v>0.99930578706489159</v>
      </c>
      <c r="T29" s="15">
        <v>1</v>
      </c>
      <c r="U29" s="15">
        <f>T29*EXP(LN(K!U29/K!T29)-LN(K_T!U29/K_T!T29))</f>
        <v>0.99534467497455947</v>
      </c>
      <c r="V29" s="15">
        <f>U29*EXP(LN(K!V29/K!U29)-LN(K_T!V29/K_T!U29))</f>
        <v>0.98670500001906747</v>
      </c>
      <c r="W29" s="15">
        <f>V29*EXP(LN(K!W29/K!V29)-LN(K_T!W29/K_T!V29))</f>
        <v>0.9797754278403481</v>
      </c>
      <c r="X29" s="15">
        <f>W29*EXP(LN(K!X29/K!W29)-LN(K_T!X29/K_T!W29))</f>
        <v>0.97897865456242161</v>
      </c>
    </row>
    <row r="30" spans="1:24" x14ac:dyDescent="0.15">
      <c r="A30" s="4">
        <v>28</v>
      </c>
      <c r="B30" s="6" t="s">
        <v>70</v>
      </c>
      <c r="C30" s="15">
        <f>D30/EXP(LN(K!D30/K!C30)-LN(K_T!D30/K_T!C30))</f>
        <v>0.89889191473157815</v>
      </c>
      <c r="D30" s="15">
        <f>E30/EXP(LN(K!E30/K!D30)-LN(K_T!E30/K_T!D30))</f>
        <v>0.92019343301715106</v>
      </c>
      <c r="E30" s="15">
        <f>F30/EXP(LN(K!F30/K!E30)-LN(K_T!F30/K_T!E30))</f>
        <v>0.93678496133720113</v>
      </c>
      <c r="F30" s="15">
        <f>G30/EXP(LN(K!G30/K!F30)-LN(K_T!G30/K_T!F30))</f>
        <v>0.95841385832785764</v>
      </c>
      <c r="G30" s="15">
        <f>H30/EXP(LN(K!H30/K!G30)-LN(K_T!H30/K_T!G30))</f>
        <v>0.96535835874332776</v>
      </c>
      <c r="H30" s="15">
        <f>I30/EXP(LN(K!I30/K!H30)-LN(K_T!I30/K_T!H30))</f>
        <v>0.96554813543313822</v>
      </c>
      <c r="I30" s="15">
        <f>J30/EXP(LN(K!J30/K!I30)-LN(K_T!J30/K_T!I30))</f>
        <v>0.97599178462001779</v>
      </c>
      <c r="J30" s="15">
        <f>K30/EXP(LN(K!K30/K!J30)-LN(K_T!K30/K_T!J30))</f>
        <v>0.98430114586926987</v>
      </c>
      <c r="K30" s="15">
        <f>L30/EXP(LN(K!L30/K!K30)-LN(K_T!L30/K_T!K30))</f>
        <v>0.97577847703307286</v>
      </c>
      <c r="L30" s="15">
        <f>M30/EXP(LN(K!M30/K!L30)-LN(K_T!M30/K_T!L30))</f>
        <v>0.97167917494058487</v>
      </c>
      <c r="M30" s="15">
        <f>N30/EXP(LN(K!N30/K!M30)-LN(K_T!N30/K_T!M30))</f>
        <v>0.97059179354607084</v>
      </c>
      <c r="N30" s="15">
        <f>O30/EXP(LN(K!O30/K!N30)-LN(K_T!O30/K_T!N30))</f>
        <v>0.97723933136408192</v>
      </c>
      <c r="O30" s="15">
        <f>P30/EXP(LN(K!P30/K!O30)-LN(K_T!P30/K_T!O30))</f>
        <v>0.98393103681622662</v>
      </c>
      <c r="P30" s="15">
        <f>Q30/EXP(LN(K!Q30/K!P30)-LN(K_T!Q30/K_T!P30))</f>
        <v>1.0058147901906631</v>
      </c>
      <c r="Q30" s="15">
        <f>R30/EXP(LN(K!R30/K!Q30)-LN(K_T!R30/K_T!Q30))</f>
        <v>1.0120486488005336</v>
      </c>
      <c r="R30" s="15">
        <f>S30/EXP(LN(K!S30/K!R30)-LN(K_T!S30/K_T!R30))</f>
        <v>1.0038685756369512</v>
      </c>
      <c r="S30" s="15">
        <f>T30/EXP(LN(K!T30/K!S30)-LN(K_T!T30/K_T!S30))</f>
        <v>0.99570312478147494</v>
      </c>
      <c r="T30" s="15">
        <v>1</v>
      </c>
      <c r="U30" s="15">
        <f>T30*EXP(LN(K!U30/K!T30)-LN(K_T!U30/K_T!T30))</f>
        <v>0.98382119723021544</v>
      </c>
      <c r="V30" s="15">
        <f>U30*EXP(LN(K!V30/K!U30)-LN(K_T!V30/K_T!U30))</f>
        <v>0.96885292702650072</v>
      </c>
      <c r="W30" s="15">
        <f>V30*EXP(LN(K!W30/K!V30)-LN(K_T!W30/K_T!V30))</f>
        <v>0.96960722294609258</v>
      </c>
      <c r="X30" s="15">
        <f>W30*EXP(LN(K!X30/K!W30)-LN(K_T!X30/K_T!W30))</f>
        <v>0.9744961734413059</v>
      </c>
    </row>
    <row r="31" spans="1:24" x14ac:dyDescent="0.15">
      <c r="A31" s="4">
        <v>29</v>
      </c>
      <c r="B31" s="6" t="s">
        <v>71</v>
      </c>
      <c r="C31" s="15">
        <f>D31/EXP(LN(K!D31/K!C31)-LN(K_T!D31/K_T!C31))</f>
        <v>0.83456087597451967</v>
      </c>
      <c r="D31" s="15">
        <f>E31/EXP(LN(K!E31/K!D31)-LN(K_T!E31/K_T!D31))</f>
        <v>0.8459308293540807</v>
      </c>
      <c r="E31" s="15">
        <f>F31/EXP(LN(K!F31/K!E31)-LN(K_T!F31/K_T!E31))</f>
        <v>0.8557427377530149</v>
      </c>
      <c r="F31" s="15">
        <f>G31/EXP(LN(K!G31/K!F31)-LN(K_T!G31/K_T!F31))</f>
        <v>0.85443433729489193</v>
      </c>
      <c r="G31" s="15">
        <f>H31/EXP(LN(K!H31/K!G31)-LN(K_T!H31/K_T!G31))</f>
        <v>0.85539949611843968</v>
      </c>
      <c r="H31" s="15">
        <f>I31/EXP(LN(K!I31/K!H31)-LN(K_T!I31/K_T!H31))</f>
        <v>0.85807221457331262</v>
      </c>
      <c r="I31" s="15">
        <f>J31/EXP(LN(K!J31/K!I31)-LN(K_T!J31/K_T!I31))</f>
        <v>0.86262969582789728</v>
      </c>
      <c r="J31" s="15">
        <f>K31/EXP(LN(K!K31/K!J31)-LN(K_T!K31/K_T!J31))</f>
        <v>0.86938679882265468</v>
      </c>
      <c r="K31" s="15">
        <f>L31/EXP(LN(K!L31/K!K31)-LN(K_T!L31/K_T!K31))</f>
        <v>0.87202197337208875</v>
      </c>
      <c r="L31" s="15">
        <f>M31/EXP(LN(K!M31/K!L31)-LN(K_T!M31/K_T!L31))</f>
        <v>0.87160296610545862</v>
      </c>
      <c r="M31" s="15">
        <f>N31/EXP(LN(K!N31/K!M31)-LN(K_T!N31/K_T!M31))</f>
        <v>0.87821178157074054</v>
      </c>
      <c r="N31" s="15">
        <f>O31/EXP(LN(K!O31/K!N31)-LN(K_T!O31/K_T!N31))</f>
        <v>0.89629210345131838</v>
      </c>
      <c r="O31" s="15">
        <f>P31/EXP(LN(K!P31/K!O31)-LN(K_T!P31/K_T!O31))</f>
        <v>0.91850312265067546</v>
      </c>
      <c r="P31" s="15">
        <f>Q31/EXP(LN(K!Q31/K!P31)-LN(K_T!Q31/K_T!P31))</f>
        <v>0.94969516007539923</v>
      </c>
      <c r="Q31" s="15">
        <f>R31/EXP(LN(K!R31/K!Q31)-LN(K_T!R31/K_T!Q31))</f>
        <v>0.96694954778268294</v>
      </c>
      <c r="R31" s="15">
        <f>S31/EXP(LN(K!S31/K!R31)-LN(K_T!S31/K_T!R31))</f>
        <v>0.97931229500087214</v>
      </c>
      <c r="S31" s="15">
        <f>T31/EXP(LN(K!T31/K!S31)-LN(K_T!T31/K_T!S31))</f>
        <v>0.99175790133128661</v>
      </c>
      <c r="T31" s="15">
        <v>1</v>
      </c>
      <c r="U31" s="15">
        <f>T31*EXP(LN(K!U31/K!T31)-LN(K_T!U31/K_T!T31))</f>
        <v>0.9987816840293311</v>
      </c>
      <c r="V31" s="15">
        <f>U31*EXP(LN(K!V31/K!U31)-LN(K_T!V31/K_T!U31))</f>
        <v>0.99365221796432734</v>
      </c>
      <c r="W31" s="15">
        <f>V31*EXP(LN(K!W31/K!V31)-LN(K_T!W31/K_T!V31))</f>
        <v>0.98858581821193814</v>
      </c>
      <c r="X31" s="15">
        <f>W31*EXP(LN(K!X31/K!W31)-LN(K_T!X31/K_T!W31))</f>
        <v>0.98784776281641984</v>
      </c>
    </row>
    <row r="32" spans="1:24" x14ac:dyDescent="0.15">
      <c r="A32" s="4">
        <v>30</v>
      </c>
      <c r="B32" s="6" t="s">
        <v>72</v>
      </c>
      <c r="C32" s="15">
        <f>D32/EXP(LN(K!D32/K!C32)-LN(K_T!D32/K_T!C32))</f>
        <v>1.0204795201706858</v>
      </c>
      <c r="D32" s="15">
        <f>E32/EXP(LN(K!E32/K!D32)-LN(K_T!E32/K_T!D32))</f>
        <v>1.0083015644669171</v>
      </c>
      <c r="E32" s="15">
        <f>F32/EXP(LN(K!F32/K!E32)-LN(K_T!F32/K_T!E32))</f>
        <v>1.0045895141579575</v>
      </c>
      <c r="F32" s="15">
        <f>G32/EXP(LN(K!G32/K!F32)-LN(K_T!G32/K_T!F32))</f>
        <v>0.99822429668778345</v>
      </c>
      <c r="G32" s="15">
        <f>H32/EXP(LN(K!H32/K!G32)-LN(K_T!H32/K_T!G32))</f>
        <v>0.99545158944403123</v>
      </c>
      <c r="H32" s="15">
        <f>I32/EXP(LN(K!I32/K!H32)-LN(K_T!I32/K_T!H32))</f>
        <v>0.98652713687983451</v>
      </c>
      <c r="I32" s="15">
        <f>J32/EXP(LN(K!J32/K!I32)-LN(K_T!J32/K_T!I32))</f>
        <v>0.98814294252852364</v>
      </c>
      <c r="J32" s="15">
        <f>K32/EXP(LN(K!K32/K!J32)-LN(K_T!K32/K_T!J32))</f>
        <v>0.99063925231706518</v>
      </c>
      <c r="K32" s="15">
        <f>L32/EXP(LN(K!L32/K!K32)-LN(K_T!L32/K_T!K32))</f>
        <v>0.97187856954292151</v>
      </c>
      <c r="L32" s="15">
        <f>M32/EXP(LN(K!M32/K!L32)-LN(K_T!M32/K_T!L32))</f>
        <v>0.95661516266058999</v>
      </c>
      <c r="M32" s="15">
        <f>N32/EXP(LN(K!N32/K!M32)-LN(K_T!N32/K_T!M32))</f>
        <v>0.94439532750553512</v>
      </c>
      <c r="N32" s="15">
        <f>O32/EXP(LN(K!O32/K!N32)-LN(K_T!O32/K_T!N32))</f>
        <v>0.95171524153424736</v>
      </c>
      <c r="O32" s="15">
        <f>P32/EXP(LN(K!P32/K!O32)-LN(K_T!P32/K_T!O32))</f>
        <v>0.95878818431942447</v>
      </c>
      <c r="P32" s="15">
        <f>Q32/EXP(LN(K!Q32/K!P32)-LN(K_T!Q32/K_T!P32))</f>
        <v>0.97160402344123953</v>
      </c>
      <c r="Q32" s="15">
        <f>R32/EXP(LN(K!R32/K!Q32)-LN(K_T!R32/K_T!Q32))</f>
        <v>0.99287887931547003</v>
      </c>
      <c r="R32" s="15">
        <f>S32/EXP(LN(K!S32/K!R32)-LN(K_T!S32/K_T!R32))</f>
        <v>1.0007905577149225</v>
      </c>
      <c r="S32" s="15">
        <f>T32/EXP(LN(K!T32/K!S32)-LN(K_T!T32/K_T!S32))</f>
        <v>0.99937340048716994</v>
      </c>
      <c r="T32" s="15">
        <v>1</v>
      </c>
      <c r="U32" s="15">
        <f>T32*EXP(LN(K!U32/K!T32)-LN(K_T!U32/K_T!T32))</f>
        <v>1.0021930195102855</v>
      </c>
      <c r="V32" s="15">
        <f>U32*EXP(LN(K!V32/K!U32)-LN(K_T!V32/K_T!U32))</f>
        <v>0.99262861235074751</v>
      </c>
      <c r="W32" s="15">
        <f>V32*EXP(LN(K!W32/K!V32)-LN(K_T!W32/K_T!V32))</f>
        <v>0.99860962700578759</v>
      </c>
      <c r="X32" s="15">
        <f>W32*EXP(LN(K!X32/K!W32)-LN(K_T!X32/K_T!W32))</f>
        <v>0.99982297777037155</v>
      </c>
    </row>
    <row r="33" spans="1:24" x14ac:dyDescent="0.15">
      <c r="A33" s="4">
        <v>31</v>
      </c>
      <c r="B33" s="6" t="s">
        <v>73</v>
      </c>
      <c r="C33" s="15">
        <f>D33/EXP(LN(K!D33/K!C33)-LN(K_T!D33/K_T!C33))</f>
        <v>1.0074660188513567</v>
      </c>
      <c r="D33" s="15">
        <f>E33/EXP(LN(K!E33/K!D33)-LN(K_T!E33/K_T!D33))</f>
        <v>0.97106665731645725</v>
      </c>
      <c r="E33" s="15">
        <f>F33/EXP(LN(K!F33/K!E33)-LN(K_T!F33/K_T!E33))</f>
        <v>1.0032637854790702</v>
      </c>
      <c r="F33" s="15">
        <f>G33/EXP(LN(K!G33/K!F33)-LN(K_T!G33/K_T!F33))</f>
        <v>1.0178704781444301</v>
      </c>
      <c r="G33" s="15">
        <f>H33/EXP(LN(K!H33/K!G33)-LN(K_T!H33/K_T!G33))</f>
        <v>0.99947964124647026</v>
      </c>
      <c r="H33" s="15">
        <f>I33/EXP(LN(K!I33/K!H33)-LN(K_T!I33/K_T!H33))</f>
        <v>0.99619454971254762</v>
      </c>
      <c r="I33" s="15">
        <f>J33/EXP(LN(K!J33/K!I33)-LN(K_T!J33/K_T!I33))</f>
        <v>0.99653359275106923</v>
      </c>
      <c r="J33" s="15">
        <f>K33/EXP(LN(K!K33/K!J33)-LN(K_T!K33/K_T!J33))</f>
        <v>1.0220641589834263</v>
      </c>
      <c r="K33" s="15">
        <f>L33/EXP(LN(K!L33/K!K33)-LN(K_T!L33/K_T!K33))</f>
        <v>1.0128643572842189</v>
      </c>
      <c r="L33" s="15">
        <f>M33/EXP(LN(K!M33/K!L33)-LN(K_T!M33/K_T!L33))</f>
        <v>0.98882386524630039</v>
      </c>
      <c r="M33" s="15">
        <f>N33/EXP(LN(K!N33/K!M33)-LN(K_T!N33/K_T!M33))</f>
        <v>0.96995145062210653</v>
      </c>
      <c r="N33" s="15">
        <f>O33/EXP(LN(K!O33/K!N33)-LN(K_T!O33/K_T!N33))</f>
        <v>0.97809815227623553</v>
      </c>
      <c r="O33" s="15">
        <f>P33/EXP(LN(K!P33/K!O33)-LN(K_T!P33/K_T!O33))</f>
        <v>0.97208870941961978</v>
      </c>
      <c r="P33" s="15">
        <f>Q33/EXP(LN(K!Q33/K!P33)-LN(K_T!Q33/K_T!P33))</f>
        <v>0.98403307646289362</v>
      </c>
      <c r="Q33" s="15">
        <f>R33/EXP(LN(K!R33/K!Q33)-LN(K_T!R33/K_T!Q33))</f>
        <v>0.99696054641935261</v>
      </c>
      <c r="R33" s="15">
        <f>S33/EXP(LN(K!S33/K!R33)-LN(K_T!S33/K_T!R33))</f>
        <v>0.97689800676012861</v>
      </c>
      <c r="S33" s="15">
        <f>T33/EXP(LN(K!T33/K!S33)-LN(K_T!T33/K_T!S33))</f>
        <v>0.99467229197080365</v>
      </c>
      <c r="T33" s="15">
        <v>1</v>
      </c>
      <c r="U33" s="15">
        <f>T33*EXP(LN(K!U33/K!T33)-LN(K_T!U33/K_T!T33))</f>
        <v>0.99567790739812578</v>
      </c>
      <c r="V33" s="15">
        <f>U33*EXP(LN(K!V33/K!U33)-LN(K_T!V33/K_T!U33))</f>
        <v>0.98532562530231327</v>
      </c>
      <c r="W33" s="15">
        <f>V33*EXP(LN(K!W33/K!V33)-LN(K_T!W33/K_T!V33))</f>
        <v>0.98940676518446624</v>
      </c>
      <c r="X33" s="15">
        <f>W33*EXP(LN(K!X33/K!W33)-LN(K_T!X33/K_T!W33))</f>
        <v>0.98140124825155661</v>
      </c>
    </row>
    <row r="34" spans="1:24" x14ac:dyDescent="0.15">
      <c r="A34" s="4">
        <v>32</v>
      </c>
      <c r="B34" s="6" t="s">
        <v>74</v>
      </c>
      <c r="C34" s="15">
        <f>D34/EXP(LN(K!D34/K!C34)-LN(K_T!D34/K_T!C34))</f>
        <v>1.1202274407708186</v>
      </c>
      <c r="D34" s="15">
        <f>E34/EXP(LN(K!E34/K!D34)-LN(K_T!E34/K_T!D34))</f>
        <v>1.0986394644187183</v>
      </c>
      <c r="E34" s="15">
        <f>F34/EXP(LN(K!F34/K!E34)-LN(K_T!F34/K_T!E34))</f>
        <v>1.097047316177951</v>
      </c>
      <c r="F34" s="15">
        <f>G34/EXP(LN(K!G34/K!F34)-LN(K_T!G34/K_T!F34))</f>
        <v>1.0922632273527053</v>
      </c>
      <c r="G34" s="15">
        <f>H34/EXP(LN(K!H34/K!G34)-LN(K_T!H34/K_T!G34))</f>
        <v>1.0876625364863033</v>
      </c>
      <c r="H34" s="15">
        <f>I34/EXP(LN(K!I34/K!H34)-LN(K_T!I34/K_T!H34))</f>
        <v>1.1154493918658772</v>
      </c>
      <c r="I34" s="15">
        <f>J34/EXP(LN(K!J34/K!I34)-LN(K_T!J34/K_T!I34))</f>
        <v>1.0923225356689454</v>
      </c>
      <c r="J34" s="15">
        <f>K34/EXP(LN(K!K34/K!J34)-LN(K_T!K34/K_T!J34))</f>
        <v>1.0913122400852013</v>
      </c>
      <c r="K34" s="15">
        <f>L34/EXP(LN(K!L34/K!K34)-LN(K_T!L34/K_T!K34))</f>
        <v>1.0694662171246396</v>
      </c>
      <c r="L34" s="15">
        <f>M34/EXP(LN(K!M34/K!L34)-LN(K_T!M34/K_T!L34))</f>
        <v>1.0409747864663406</v>
      </c>
      <c r="M34" s="15">
        <f>N34/EXP(LN(K!N34/K!M34)-LN(K_T!N34/K_T!M34))</f>
        <v>1.0219119852028862</v>
      </c>
      <c r="N34" s="15">
        <f>O34/EXP(LN(K!O34/K!N34)-LN(K_T!O34/K_T!N34))</f>
        <v>1.0107249713448809</v>
      </c>
      <c r="O34" s="15">
        <f>P34/EXP(LN(K!P34/K!O34)-LN(K_T!P34/K_T!O34))</f>
        <v>1.0145537376299141</v>
      </c>
      <c r="P34" s="15">
        <f>Q34/EXP(LN(K!Q34/K!P34)-LN(K_T!Q34/K_T!P34))</f>
        <v>1.0230742343780113</v>
      </c>
      <c r="Q34" s="15">
        <f>R34/EXP(LN(K!R34/K!Q34)-LN(K_T!R34/K_T!Q34))</f>
        <v>1.0297044751706275</v>
      </c>
      <c r="R34" s="15">
        <f>S34/EXP(LN(K!S34/K!R34)-LN(K_T!S34/K_T!R34))</f>
        <v>1.0203840571284115</v>
      </c>
      <c r="S34" s="15">
        <f>T34/EXP(LN(K!T34/K!S34)-LN(K_T!T34/K_T!S34))</f>
        <v>1.0101512526043572</v>
      </c>
      <c r="T34" s="15">
        <v>1</v>
      </c>
      <c r="U34" s="15">
        <f>T34*EXP(LN(K!U34/K!T34)-LN(K_T!U34/K_T!T34))</f>
        <v>0.98654388315841179</v>
      </c>
      <c r="V34" s="15">
        <f>U34*EXP(LN(K!V34/K!U34)-LN(K_T!V34/K_T!U34))</f>
        <v>0.9745180154214319</v>
      </c>
      <c r="W34" s="15">
        <f>V34*EXP(LN(K!W34/K!V34)-LN(K_T!W34/K_T!V34))</f>
        <v>0.97029226986234696</v>
      </c>
      <c r="X34" s="15">
        <f>W34*EXP(LN(K!X34/K!W34)-LN(K_T!X34/K_T!W34))</f>
        <v>0.95946252557825606</v>
      </c>
    </row>
    <row r="35" spans="1:24" x14ac:dyDescent="0.15">
      <c r="A35" s="4">
        <v>33</v>
      </c>
      <c r="B35" s="6" t="s">
        <v>75</v>
      </c>
      <c r="C35" s="15">
        <f>D35/EXP(LN(K!D35/K!C35)-LN(K_T!D35/K_T!C35))</f>
        <v>0.97090111565322523</v>
      </c>
      <c r="D35" s="15">
        <f>E35/EXP(LN(K!E35/K!D35)-LN(K_T!E35/K_T!D35))</f>
        <v>0.96297514338314105</v>
      </c>
      <c r="E35" s="15">
        <f>F35/EXP(LN(K!F35/K!E35)-LN(K_T!F35/K_T!E35))</f>
        <v>0.97135300802341729</v>
      </c>
      <c r="F35" s="15">
        <f>G35/EXP(LN(K!G35/K!F35)-LN(K_T!G35/K_T!F35))</f>
        <v>0.98746466583503878</v>
      </c>
      <c r="G35" s="15">
        <f>H35/EXP(LN(K!H35/K!G35)-LN(K_T!H35/K_T!G35))</f>
        <v>0.97626920033454434</v>
      </c>
      <c r="H35" s="15">
        <f>I35/EXP(LN(K!I35/K!H35)-LN(K_T!I35/K_T!H35))</f>
        <v>0.9732476821408812</v>
      </c>
      <c r="I35" s="15">
        <f>J35/EXP(LN(K!J35/K!I35)-LN(K_T!J35/K_T!I35))</f>
        <v>0.9794929368301456</v>
      </c>
      <c r="J35" s="15">
        <f>K35/EXP(LN(K!K35/K!J35)-LN(K_T!K35/K_T!J35))</f>
        <v>0.98632408188021714</v>
      </c>
      <c r="K35" s="15">
        <f>L35/EXP(LN(K!L35/K!K35)-LN(K_T!L35/K_T!K35))</f>
        <v>0.97904521337817807</v>
      </c>
      <c r="L35" s="15">
        <f>M35/EXP(LN(K!M35/K!L35)-LN(K_T!M35/K_T!L35))</f>
        <v>0.97041903493394543</v>
      </c>
      <c r="M35" s="15">
        <f>N35/EXP(LN(K!N35/K!M35)-LN(K_T!N35/K_T!M35))</f>
        <v>0.97331349767641639</v>
      </c>
      <c r="N35" s="15">
        <f>O35/EXP(LN(K!O35/K!N35)-LN(K_T!O35/K_T!N35))</f>
        <v>0.97698620621255305</v>
      </c>
      <c r="O35" s="15">
        <f>P35/EXP(LN(K!P35/K!O35)-LN(K_T!P35/K_T!O35))</f>
        <v>0.98657954545871895</v>
      </c>
      <c r="P35" s="15">
        <f>Q35/EXP(LN(K!Q35/K!P35)-LN(K_T!Q35/K_T!P35))</f>
        <v>1.0174352846158914</v>
      </c>
      <c r="Q35" s="15">
        <f>R35/EXP(LN(K!R35/K!Q35)-LN(K_T!R35/K_T!Q35))</f>
        <v>1.025897330790744</v>
      </c>
      <c r="R35" s="15">
        <f>S35/EXP(LN(K!S35/K!R35)-LN(K_T!S35/K_T!R35))</f>
        <v>1.0132636125658709</v>
      </c>
      <c r="S35" s="15">
        <f>T35/EXP(LN(K!T35/K!S35)-LN(K_T!T35/K_T!S35))</f>
        <v>1.0067578461690729</v>
      </c>
      <c r="T35" s="15">
        <v>1</v>
      </c>
      <c r="U35" s="15">
        <f>T35*EXP(LN(K!U35/K!T35)-LN(K_T!U35/K_T!T35))</f>
        <v>1.0052268048153332</v>
      </c>
      <c r="V35" s="15">
        <f>U35*EXP(LN(K!V35/K!U35)-LN(K_T!V35/K_T!U35))</f>
        <v>1.0039188794101961</v>
      </c>
      <c r="W35" s="15">
        <f>V35*EXP(LN(K!W35/K!V35)-LN(K_T!W35/K_T!V35))</f>
        <v>1.0111684306895743</v>
      </c>
      <c r="X35" s="15">
        <f>W35*EXP(LN(K!X35/K!W35)-LN(K_T!X35/K_T!W35))</f>
        <v>1.017602582157471</v>
      </c>
    </row>
    <row r="36" spans="1:24" x14ac:dyDescent="0.15">
      <c r="A36" s="4">
        <v>34</v>
      </c>
      <c r="B36" s="6" t="s">
        <v>76</v>
      </c>
      <c r="C36" s="15">
        <f>D36/EXP(LN(K!D36/K!C36)-LN(K_T!D36/K_T!C36))</f>
        <v>1.0616764876211966</v>
      </c>
      <c r="D36" s="15">
        <f>E36/EXP(LN(K!E36/K!D36)-LN(K_T!E36/K_T!D36))</f>
        <v>1.0285167939836237</v>
      </c>
      <c r="E36" s="15">
        <f>F36/EXP(LN(K!F36/K!E36)-LN(K_T!F36/K_T!E36))</f>
        <v>1.0296864820565312</v>
      </c>
      <c r="F36" s="15">
        <f>G36/EXP(LN(K!G36/K!F36)-LN(K_T!G36/K_T!F36))</f>
        <v>1.0337129099262867</v>
      </c>
      <c r="G36" s="15">
        <f>H36/EXP(LN(K!H36/K!G36)-LN(K_T!H36/K_T!G36))</f>
        <v>1.0289805020257727</v>
      </c>
      <c r="H36" s="15">
        <f>I36/EXP(LN(K!I36/K!H36)-LN(K_T!I36/K_T!H36))</f>
        <v>1.0244840543342966</v>
      </c>
      <c r="I36" s="15">
        <f>J36/EXP(LN(K!J36/K!I36)-LN(K_T!J36/K_T!I36))</f>
        <v>1.0307853018627333</v>
      </c>
      <c r="J36" s="15">
        <f>K36/EXP(LN(K!K36/K!J36)-LN(K_T!K36/K_T!J36))</f>
        <v>1.0299258281976416</v>
      </c>
      <c r="K36" s="15">
        <f>L36/EXP(LN(K!L36/K!K36)-LN(K_T!L36/K_T!K36))</f>
        <v>1.0236705546269138</v>
      </c>
      <c r="L36" s="15">
        <f>M36/EXP(LN(K!M36/K!L36)-LN(K_T!M36/K_T!L36))</f>
        <v>1.0105221544635905</v>
      </c>
      <c r="M36" s="15">
        <f>N36/EXP(LN(K!N36/K!M36)-LN(K_T!N36/K_T!M36))</f>
        <v>1.0090957990835043</v>
      </c>
      <c r="N36" s="15">
        <f>O36/EXP(LN(K!O36/K!N36)-LN(K_T!O36/K_T!N36))</f>
        <v>1.0132738274016959</v>
      </c>
      <c r="O36" s="15">
        <f>P36/EXP(LN(K!P36/K!O36)-LN(K_T!P36/K_T!O36))</f>
        <v>1.0174278914485095</v>
      </c>
      <c r="P36" s="15">
        <f>Q36/EXP(LN(K!Q36/K!P36)-LN(K_T!Q36/K_T!P36))</f>
        <v>1.0284260279677662</v>
      </c>
      <c r="Q36" s="15">
        <f>R36/EXP(LN(K!R36/K!Q36)-LN(K_T!R36/K_T!Q36))</f>
        <v>1.0342440204155501</v>
      </c>
      <c r="R36" s="15">
        <f>S36/EXP(LN(K!S36/K!R36)-LN(K_T!S36/K_T!R36))</f>
        <v>1.0181033915661495</v>
      </c>
      <c r="S36" s="15">
        <f>T36/EXP(LN(K!T36/K!S36)-LN(K_T!T36/K_T!S36))</f>
        <v>1.0079769725139021</v>
      </c>
      <c r="T36" s="15">
        <v>1</v>
      </c>
      <c r="U36" s="15">
        <f>T36*EXP(LN(K!U36/K!T36)-LN(K_T!U36/K_T!T36))</f>
        <v>0.99098618160775287</v>
      </c>
      <c r="V36" s="15">
        <f>U36*EXP(LN(K!V36/K!U36)-LN(K_T!V36/K_T!U36))</f>
        <v>0.97580595959507566</v>
      </c>
      <c r="W36" s="15">
        <f>V36*EXP(LN(K!W36/K!V36)-LN(K_T!W36/K_T!V36))</f>
        <v>0.97211153945775786</v>
      </c>
      <c r="X36" s="15">
        <f>W36*EXP(LN(K!X36/K!W36)-LN(K_T!X36/K_T!W36))</f>
        <v>0.96398621601412759</v>
      </c>
    </row>
    <row r="37" spans="1:24" x14ac:dyDescent="0.15">
      <c r="A37" s="4">
        <v>35</v>
      </c>
      <c r="B37" s="6" t="s">
        <v>77</v>
      </c>
      <c r="C37" s="15">
        <f>D37/EXP(LN(K!D37/K!C37)-LN(K_T!D37/K_T!C37))</f>
        <v>0.992789562287132</v>
      </c>
      <c r="D37" s="15">
        <f>E37/EXP(LN(K!E37/K!D37)-LN(K_T!E37/K_T!D37))</f>
        <v>0.99308397094058765</v>
      </c>
      <c r="E37" s="15">
        <f>F37/EXP(LN(K!F37/K!E37)-LN(K_T!F37/K_T!E37))</f>
        <v>0.99350427429550359</v>
      </c>
      <c r="F37" s="15">
        <f>G37/EXP(LN(K!G37/K!F37)-LN(K_T!G37/K_T!F37))</f>
        <v>0.99415692025940405</v>
      </c>
      <c r="G37" s="15">
        <f>H37/EXP(LN(K!H37/K!G37)-LN(K_T!H37/K_T!G37))</f>
        <v>1.0009210513348177</v>
      </c>
      <c r="H37" s="15">
        <f>I37/EXP(LN(K!I37/K!H37)-LN(K_T!I37/K_T!H37))</f>
        <v>0.99601069131012876</v>
      </c>
      <c r="I37" s="15">
        <f>J37/EXP(LN(K!J37/K!I37)-LN(K_T!J37/K_T!I37))</f>
        <v>0.99488654367441209</v>
      </c>
      <c r="J37" s="15">
        <f>K37/EXP(LN(K!K37/K!J37)-LN(K_T!K37/K_T!J37))</f>
        <v>0.99185643987724026</v>
      </c>
      <c r="K37" s="15">
        <f>L37/EXP(LN(K!L37/K!K37)-LN(K_T!L37/K_T!K37))</f>
        <v>0.98595480751388209</v>
      </c>
      <c r="L37" s="15">
        <f>M37/EXP(LN(K!M37/K!L37)-LN(K_T!M37/K_T!L37))</f>
        <v>0.98384091885877734</v>
      </c>
      <c r="M37" s="15">
        <f>N37/EXP(LN(K!N37/K!M37)-LN(K_T!N37/K_T!M37))</f>
        <v>0.98630305788401096</v>
      </c>
      <c r="N37" s="15">
        <f>O37/EXP(LN(K!O37/K!N37)-LN(K_T!O37/K_T!N37))</f>
        <v>0.9954152493860362</v>
      </c>
      <c r="O37" s="15">
        <f>P37/EXP(LN(K!P37/K!O37)-LN(K_T!P37/K_T!O37))</f>
        <v>0.9975569398872639</v>
      </c>
      <c r="P37" s="15">
        <f>Q37/EXP(LN(K!Q37/K!P37)-LN(K_T!Q37/K_T!P37))</f>
        <v>1.0021952754014094</v>
      </c>
      <c r="Q37" s="15">
        <f>R37/EXP(LN(K!R37/K!Q37)-LN(K_T!R37/K_T!Q37))</f>
        <v>1.0077660209229047</v>
      </c>
      <c r="R37" s="15">
        <f>S37/EXP(LN(K!S37/K!R37)-LN(K_T!S37/K_T!R37))</f>
        <v>1.0052094841859274</v>
      </c>
      <c r="S37" s="15">
        <f>T37/EXP(LN(K!T37/K!S37)-LN(K_T!T37/K_T!S37))</f>
        <v>1.0012151943216463</v>
      </c>
      <c r="T37" s="15">
        <v>1</v>
      </c>
      <c r="U37" s="15">
        <f>T37*EXP(LN(K!U37/K!T37)-LN(K_T!U37/K_T!T37))</f>
        <v>1.0015028055419934</v>
      </c>
      <c r="V37" s="15">
        <f>U37*EXP(LN(K!V37/K!U37)-LN(K_T!V37/K_T!U37))</f>
        <v>0.99928757722647377</v>
      </c>
      <c r="W37" s="15">
        <f>V37*EXP(LN(K!W37/K!V37)-LN(K_T!W37/K_T!V37))</f>
        <v>0.99913917866870672</v>
      </c>
      <c r="X37" s="15">
        <f>W37*EXP(LN(K!X37/K!W37)-LN(K_T!X37/K_T!W37))</f>
        <v>0.99774368811974556</v>
      </c>
    </row>
    <row r="38" spans="1:24" x14ac:dyDescent="0.15">
      <c r="A38" s="4">
        <v>36</v>
      </c>
      <c r="B38" s="6" t="s">
        <v>78</v>
      </c>
      <c r="C38" s="15">
        <f>D38/EXP(LN(K!D38/K!C38)-LN(K_T!D38/K_T!C38))</f>
        <v>0.97112675213183097</v>
      </c>
      <c r="D38" s="15">
        <f>E38/EXP(LN(K!E38/K!D38)-LN(K_T!E38/K_T!D38))</f>
        <v>0.97108297248196207</v>
      </c>
      <c r="E38" s="15">
        <f>F38/EXP(LN(K!F38/K!E38)-LN(K_T!F38/K_T!E38))</f>
        <v>0.9792859423961453</v>
      </c>
      <c r="F38" s="15">
        <f>G38/EXP(LN(K!G38/K!F38)-LN(K_T!G38/K_T!F38))</f>
        <v>0.98224829119095625</v>
      </c>
      <c r="G38" s="15">
        <f>H38/EXP(LN(K!H38/K!G38)-LN(K_T!H38/K_T!G38))</f>
        <v>0.9834839566658472</v>
      </c>
      <c r="H38" s="15">
        <f>I38/EXP(LN(K!I38/K!H38)-LN(K_T!I38/K_T!H38))</f>
        <v>0.97998986975014613</v>
      </c>
      <c r="I38" s="15">
        <f>J38/EXP(LN(K!J38/K!I38)-LN(K_T!J38/K_T!I38))</f>
        <v>0.981923989911066</v>
      </c>
      <c r="J38" s="15">
        <f>K38/EXP(LN(K!K38/K!J38)-LN(K_T!K38/K_T!J38))</f>
        <v>0.9845264577705084</v>
      </c>
      <c r="K38" s="15">
        <f>L38/EXP(LN(K!L38/K!K38)-LN(K_T!L38/K_T!K38))</f>
        <v>0.9782993475110332</v>
      </c>
      <c r="L38" s="15">
        <f>M38/EXP(LN(K!M38/K!L38)-LN(K_T!M38/K_T!L38))</f>
        <v>0.9744765828211911</v>
      </c>
      <c r="M38" s="15">
        <f>N38/EXP(LN(K!N38/K!M38)-LN(K_T!N38/K_T!M38))</f>
        <v>0.9802979037456292</v>
      </c>
      <c r="N38" s="15">
        <f>O38/EXP(LN(K!O38/K!N38)-LN(K_T!O38/K_T!N38))</f>
        <v>0.98941199765924048</v>
      </c>
      <c r="O38" s="15">
        <f>P38/EXP(LN(K!P38/K!O38)-LN(K_T!P38/K_T!O38))</f>
        <v>0.99228114824162672</v>
      </c>
      <c r="P38" s="15">
        <f>Q38/EXP(LN(K!Q38/K!P38)-LN(K_T!Q38/K_T!P38))</f>
        <v>1.0006560821723809</v>
      </c>
      <c r="Q38" s="15">
        <f>R38/EXP(LN(K!R38/K!Q38)-LN(K_T!R38/K_T!Q38))</f>
        <v>1.0058811184459642</v>
      </c>
      <c r="R38" s="15">
        <f>S38/EXP(LN(K!S38/K!R38)-LN(K_T!S38/K_T!R38))</f>
        <v>1.00211595645993</v>
      </c>
      <c r="S38" s="15">
        <f>T38/EXP(LN(K!T38/K!S38)-LN(K_T!T38/K_T!S38))</f>
        <v>0.99864441763343392</v>
      </c>
      <c r="T38" s="15">
        <v>1</v>
      </c>
      <c r="U38" s="15">
        <f>T38*EXP(LN(K!U38/K!T38)-LN(K_T!U38/K_T!T38))</f>
        <v>1.0011355192505389</v>
      </c>
      <c r="V38" s="15">
        <f>U38*EXP(LN(K!V38/K!U38)-LN(K_T!V38/K_T!U38))</f>
        <v>0.99989869536314002</v>
      </c>
      <c r="W38" s="15">
        <f>V38*EXP(LN(K!W38/K!V38)-LN(K_T!W38/K_T!V38))</f>
        <v>1.0010012560931616</v>
      </c>
      <c r="X38" s="15">
        <f>W38*EXP(LN(K!X38/K!W38)-LN(K_T!X38/K_T!W38))</f>
        <v>1.0049651111286002</v>
      </c>
    </row>
    <row r="39" spans="1:24" x14ac:dyDescent="0.15">
      <c r="A39" s="4">
        <v>37</v>
      </c>
      <c r="B39" s="6" t="s">
        <v>79</v>
      </c>
      <c r="C39" s="15">
        <f>D39/EXP(LN(K!D39/K!C39)-LN(K_T!D39/K_T!C39))</f>
        <v>0.96753974647200369</v>
      </c>
      <c r="D39" s="15">
        <f>E39/EXP(LN(K!E39/K!D39)-LN(K_T!E39/K_T!D39))</f>
        <v>0.96375553289706084</v>
      </c>
      <c r="E39" s="15">
        <f>F39/EXP(LN(K!F39/K!E39)-LN(K_T!F39/K_T!E39))</f>
        <v>0.96102398188962346</v>
      </c>
      <c r="F39" s="15">
        <f>G39/EXP(LN(K!G39/K!F39)-LN(K_T!G39/K_T!F39))</f>
        <v>0.95829058823880842</v>
      </c>
      <c r="G39" s="15">
        <f>H39/EXP(LN(K!H39/K!G39)-LN(K_T!H39/K_T!G39))</f>
        <v>0.95722156134446634</v>
      </c>
      <c r="H39" s="15">
        <f>I39/EXP(LN(K!I39/K!H39)-LN(K_T!I39/K_T!H39))</f>
        <v>0.95483234233115499</v>
      </c>
      <c r="I39" s="15">
        <f>J39/EXP(LN(K!J39/K!I39)-LN(K_T!J39/K_T!I39))</f>
        <v>0.94693079858735185</v>
      </c>
      <c r="J39" s="15">
        <f>K39/EXP(LN(K!K39/K!J39)-LN(K_T!K39/K_T!J39))</f>
        <v>0.94136924091218288</v>
      </c>
      <c r="K39" s="15">
        <f>L39/EXP(LN(K!L39/K!K39)-LN(K_T!L39/K_T!K39))</f>
        <v>0.93836682059344645</v>
      </c>
      <c r="L39" s="15">
        <f>M39/EXP(LN(K!M39/K!L39)-LN(K_T!M39/K_T!L39))</f>
        <v>0.92973369667960537</v>
      </c>
      <c r="M39" s="15">
        <f>N39/EXP(LN(K!N39/K!M39)-LN(K_T!N39/K_T!M39))</f>
        <v>0.92533305092438745</v>
      </c>
      <c r="N39" s="15">
        <f>O39/EXP(LN(K!O39/K!N39)-LN(K_T!O39/K_T!N39))</f>
        <v>0.93823872409024589</v>
      </c>
      <c r="O39" s="15">
        <f>P39/EXP(LN(K!P39/K!O39)-LN(K_T!P39/K_T!O39))</f>
        <v>0.94181825419460952</v>
      </c>
      <c r="P39" s="15">
        <f>Q39/EXP(LN(K!Q39/K!P39)-LN(K_T!Q39/K_T!P39))</f>
        <v>0.96491411029813601</v>
      </c>
      <c r="Q39" s="15">
        <f>R39/EXP(LN(K!R39/K!Q39)-LN(K_T!R39/K_T!Q39))</f>
        <v>0.9865230654957734</v>
      </c>
      <c r="R39" s="15">
        <f>S39/EXP(LN(K!S39/K!R39)-LN(K_T!S39/K_T!R39))</f>
        <v>0.99095390096298985</v>
      </c>
      <c r="S39" s="15">
        <f>T39/EXP(LN(K!T39/K!S39)-LN(K_T!T39/K_T!S39))</f>
        <v>0.9950522923279157</v>
      </c>
      <c r="T39" s="15">
        <v>1</v>
      </c>
      <c r="U39" s="15">
        <f>T39*EXP(LN(K!U39/K!T39)-LN(K_T!U39/K_T!T39))</f>
        <v>1.0070955422184271</v>
      </c>
      <c r="V39" s="15">
        <f>U39*EXP(LN(K!V39/K!U39)-LN(K_T!V39/K_T!U39))</f>
        <v>1.0093690784291054</v>
      </c>
      <c r="W39" s="15">
        <f>V39*EXP(LN(K!W39/K!V39)-LN(K_T!W39/K_T!V39))</f>
        <v>1.017078154964443</v>
      </c>
      <c r="X39" s="15">
        <f>W39*EXP(LN(K!X39/K!W39)-LN(K_T!X39/K_T!W39))</f>
        <v>1.02280540750994</v>
      </c>
    </row>
    <row r="40" spans="1:24" x14ac:dyDescent="0.15">
      <c r="A40" s="4">
        <v>38</v>
      </c>
      <c r="B40" s="6" t="s">
        <v>80</v>
      </c>
      <c r="C40" s="15">
        <f>D40/EXP(LN(K!D40/K!C40)-LN(K_T!D40/K_T!C40))</f>
        <v>0.98115026780408432</v>
      </c>
      <c r="D40" s="15">
        <f>E40/EXP(LN(K!E40/K!D40)-LN(K_T!E40/K_T!D40))</f>
        <v>0.96941107684888128</v>
      </c>
      <c r="E40" s="15">
        <f>F40/EXP(LN(K!F40/K!E40)-LN(K_T!F40/K_T!E40))</f>
        <v>0.96838300298070779</v>
      </c>
      <c r="F40" s="15">
        <f>G40/EXP(LN(K!G40/K!F40)-LN(K_T!G40/K_T!F40))</f>
        <v>0.9701712769666343</v>
      </c>
      <c r="G40" s="15">
        <f>H40/EXP(LN(K!H40/K!G40)-LN(K_T!H40/K_T!G40))</f>
        <v>0.98801352754131655</v>
      </c>
      <c r="H40" s="15">
        <f>I40/EXP(LN(K!I40/K!H40)-LN(K_T!I40/K_T!H40))</f>
        <v>0.98198047694951784</v>
      </c>
      <c r="I40" s="15">
        <f>J40/EXP(LN(K!J40/K!I40)-LN(K_T!J40/K_T!I40))</f>
        <v>0.98220713272789528</v>
      </c>
      <c r="J40" s="15">
        <f>K40/EXP(LN(K!K40/K!J40)-LN(K_T!K40/K_T!J40))</f>
        <v>0.98552483607619301</v>
      </c>
      <c r="K40" s="15">
        <f>L40/EXP(LN(K!L40/K!K40)-LN(K_T!L40/K_T!K40))</f>
        <v>0.97958183046640757</v>
      </c>
      <c r="L40" s="15">
        <f>M40/EXP(LN(K!M40/K!L40)-LN(K_T!M40/K_T!L40))</f>
        <v>0.98086510729033061</v>
      </c>
      <c r="M40" s="15">
        <f>N40/EXP(LN(K!N40/K!M40)-LN(K_T!N40/K_T!M40))</f>
        <v>0.98776737095600031</v>
      </c>
      <c r="N40" s="15">
        <f>O40/EXP(LN(K!O40/K!N40)-LN(K_T!O40/K_T!N40))</f>
        <v>0.99727396089653808</v>
      </c>
      <c r="O40" s="15">
        <f>P40/EXP(LN(K!P40/K!O40)-LN(K_T!P40/K_T!O40))</f>
        <v>0.99447327882448411</v>
      </c>
      <c r="P40" s="15">
        <f>Q40/EXP(LN(K!Q40/K!P40)-LN(K_T!Q40/K_T!P40))</f>
        <v>0.99887331057029638</v>
      </c>
      <c r="Q40" s="15">
        <f>R40/EXP(LN(K!R40/K!Q40)-LN(K_T!R40/K_T!Q40))</f>
        <v>1.0041557394149299</v>
      </c>
      <c r="R40" s="15">
        <f>S40/EXP(LN(K!S40/K!R40)-LN(K_T!S40/K_T!R40))</f>
        <v>1.0037591619412034</v>
      </c>
      <c r="S40" s="15">
        <f>T40/EXP(LN(K!T40/K!S40)-LN(K_T!T40/K_T!S40))</f>
        <v>1.001604987432565</v>
      </c>
      <c r="T40" s="15">
        <v>1</v>
      </c>
      <c r="U40" s="15">
        <f>T40*EXP(LN(K!U40/K!T40)-LN(K_T!U40/K_T!T40))</f>
        <v>1.0003844531636752</v>
      </c>
      <c r="V40" s="15">
        <f>U40*EXP(LN(K!V40/K!U40)-LN(K_T!V40/K_T!U40))</f>
        <v>0.99955974909576262</v>
      </c>
      <c r="W40" s="15">
        <f>V40*EXP(LN(K!W40/K!V40)-LN(K_T!W40/K_T!V40))</f>
        <v>1.0004538484933716</v>
      </c>
      <c r="X40" s="15">
        <f>W40*EXP(LN(K!X40/K!W40)-LN(K_T!X40/K_T!W40))</f>
        <v>0.99890340258978072</v>
      </c>
    </row>
    <row r="41" spans="1:24" x14ac:dyDescent="0.15">
      <c r="A41" s="4">
        <v>39</v>
      </c>
      <c r="B41" s="6" t="s">
        <v>81</v>
      </c>
      <c r="C41" s="15">
        <f>D41/EXP(LN(K!D41/K!C41)-LN(K_T!D41/K_T!C41))</f>
        <v>0.94408544759720048</v>
      </c>
      <c r="D41" s="15">
        <f>E41/EXP(LN(K!E41/K!D41)-LN(K_T!E41/K_T!D41))</f>
        <v>0.95795248866035931</v>
      </c>
      <c r="E41" s="15">
        <f>F41/EXP(LN(K!F41/K!E41)-LN(K_T!F41/K_T!E41))</f>
        <v>0.95391403356242122</v>
      </c>
      <c r="F41" s="15">
        <f>G41/EXP(LN(K!G41/K!F41)-LN(K_T!G41/K_T!F41))</f>
        <v>0.95267282987120427</v>
      </c>
      <c r="G41" s="15">
        <f>H41/EXP(LN(K!H41/K!G41)-LN(K_T!H41/K_T!G41))</f>
        <v>0.96954117119464533</v>
      </c>
      <c r="H41" s="15">
        <f>I41/EXP(LN(K!I41/K!H41)-LN(K_T!I41/K_T!H41))</f>
        <v>0.96074468838816163</v>
      </c>
      <c r="I41" s="15">
        <f>J41/EXP(LN(K!J41/K!I41)-LN(K_T!J41/K_T!I41))</f>
        <v>0.97125665876414646</v>
      </c>
      <c r="J41" s="15">
        <f>K41/EXP(LN(K!K41/K!J41)-LN(K_T!K41/K_T!J41))</f>
        <v>0.95910580717635663</v>
      </c>
      <c r="K41" s="15">
        <f>L41/EXP(LN(K!L41/K!K41)-LN(K_T!L41/K_T!K41))</f>
        <v>0.97325155721957624</v>
      </c>
      <c r="L41" s="15">
        <f>M41/EXP(LN(K!M41/K!L41)-LN(K_T!M41/K_T!L41))</f>
        <v>0.9581140168199056</v>
      </c>
      <c r="M41" s="15">
        <f>N41/EXP(LN(K!N41/K!M41)-LN(K_T!N41/K_T!M41))</f>
        <v>0.9614198497862364</v>
      </c>
      <c r="N41" s="15">
        <f>O41/EXP(LN(K!O41/K!N41)-LN(K_T!O41/K_T!N41))</f>
        <v>0.98449956459602805</v>
      </c>
      <c r="O41" s="15">
        <f>P41/EXP(LN(K!P41/K!O41)-LN(K_T!P41/K_T!O41))</f>
        <v>0.98469008747198095</v>
      </c>
      <c r="P41" s="15">
        <f>Q41/EXP(LN(K!Q41/K!P41)-LN(K_T!Q41/K_T!P41))</f>
        <v>0.98914500477369771</v>
      </c>
      <c r="Q41" s="15">
        <f>R41/EXP(LN(K!R41/K!Q41)-LN(K_T!R41/K_T!Q41))</f>
        <v>1.0074789522793894</v>
      </c>
      <c r="R41" s="15">
        <f>S41/EXP(LN(K!S41/K!R41)-LN(K_T!S41/K_T!R41))</f>
        <v>1.007400910135162</v>
      </c>
      <c r="S41" s="15">
        <f>T41/EXP(LN(K!T41/K!S41)-LN(K_T!T41/K_T!S41))</f>
        <v>0.99750080795616225</v>
      </c>
      <c r="T41" s="15">
        <v>1</v>
      </c>
      <c r="U41" s="15">
        <f>T41*EXP(LN(K!U41/K!T41)-LN(K_T!U41/K_T!T41))</f>
        <v>1.0068809997831738</v>
      </c>
      <c r="V41" s="15">
        <f>U41*EXP(LN(K!V41/K!U41)-LN(K_T!V41/K_T!U41))</f>
        <v>1.0009027166483926</v>
      </c>
      <c r="W41" s="15">
        <f>V41*EXP(LN(K!W41/K!V41)-LN(K_T!W41/K_T!V41))</f>
        <v>1.0002797403507619</v>
      </c>
      <c r="X41" s="15">
        <f>W41*EXP(LN(K!X41/K!W41)-LN(K_T!X41/K_T!W41))</f>
        <v>0.99710503157556263</v>
      </c>
    </row>
    <row r="42" spans="1:24" x14ac:dyDescent="0.15">
      <c r="A42" s="4">
        <v>40</v>
      </c>
      <c r="B42" s="6" t="s">
        <v>82</v>
      </c>
      <c r="C42" s="15">
        <f>D42/EXP(LN(K!D42/K!C42)-LN(K_T!D42/K_T!C42))</f>
        <v>0.80560759369881751</v>
      </c>
      <c r="D42" s="15">
        <f>E42/EXP(LN(K!E42/K!D42)-LN(K_T!E42/K_T!D42))</f>
        <v>0.89125306753083589</v>
      </c>
      <c r="E42" s="15">
        <f>F42/EXP(LN(K!F42/K!E42)-LN(K_T!F42/K_T!E42))</f>
        <v>0.9335648984841598</v>
      </c>
      <c r="F42" s="15">
        <f>G42/EXP(LN(K!G42/K!F42)-LN(K_T!G42/K_T!F42))</f>
        <v>0.95169740599366714</v>
      </c>
      <c r="G42" s="15">
        <f>H42/EXP(LN(K!H42/K!G42)-LN(K_T!H42/K_T!G42))</f>
        <v>0.96471807780376939</v>
      </c>
      <c r="H42" s="15">
        <f>I42/EXP(LN(K!I42/K!H42)-LN(K_T!I42/K_T!H42))</f>
        <v>0.96839794018925263</v>
      </c>
      <c r="I42" s="15">
        <f>J42/EXP(LN(K!J42/K!I42)-LN(K_T!J42/K_T!I42))</f>
        <v>0.98862516899790442</v>
      </c>
      <c r="J42" s="15">
        <f>K42/EXP(LN(K!K42/K!J42)-LN(K_T!K42/K_T!J42))</f>
        <v>1.002714661527635</v>
      </c>
      <c r="K42" s="15">
        <f>L42/EXP(LN(K!L42/K!K42)-LN(K_T!L42/K_T!K42))</f>
        <v>0.98588896658411285</v>
      </c>
      <c r="L42" s="15">
        <f>M42/EXP(LN(K!M42/K!L42)-LN(K_T!M42/K_T!L42))</f>
        <v>0.97958473648257172</v>
      </c>
      <c r="M42" s="15">
        <f>N42/EXP(LN(K!N42/K!M42)-LN(K_T!N42/K_T!M42))</f>
        <v>0.98693805665002976</v>
      </c>
      <c r="N42" s="15">
        <f>O42/EXP(LN(K!O42/K!N42)-LN(K_T!O42/K_T!N42))</f>
        <v>0.99021234756640575</v>
      </c>
      <c r="O42" s="15">
        <f>P42/EXP(LN(K!P42/K!O42)-LN(K_T!P42/K_T!O42))</f>
        <v>0.99478933772369882</v>
      </c>
      <c r="P42" s="15">
        <f>Q42/EXP(LN(K!Q42/K!P42)-LN(K_T!Q42/K_T!P42))</f>
        <v>1.0016550696373892</v>
      </c>
      <c r="Q42" s="15">
        <f>R42/EXP(LN(K!R42/K!Q42)-LN(K_T!R42/K_T!Q42))</f>
        <v>1.0095551470451474</v>
      </c>
      <c r="R42" s="15">
        <f>S42/EXP(LN(K!S42/K!R42)-LN(K_T!S42/K_T!R42))</f>
        <v>1.0022098872758995</v>
      </c>
      <c r="S42" s="15">
        <f>T42/EXP(LN(K!T42/K!S42)-LN(K_T!T42/K_T!S42))</f>
        <v>0.99919543873574668</v>
      </c>
      <c r="T42" s="15">
        <v>1</v>
      </c>
      <c r="U42" s="15">
        <f>T42*EXP(LN(K!U42/K!T42)-LN(K_T!U42/K_T!T42))</f>
        <v>0.99413884678853559</v>
      </c>
      <c r="V42" s="15">
        <f>U42*EXP(LN(K!V42/K!U42)-LN(K_T!V42/K_T!U42))</f>
        <v>0.98671890244457738</v>
      </c>
      <c r="W42" s="15">
        <f>V42*EXP(LN(K!W42/K!V42)-LN(K_T!W42/K_T!V42))</f>
        <v>0.98343536475222704</v>
      </c>
      <c r="X42" s="15">
        <f>W42*EXP(LN(K!X42/K!W42)-LN(K_T!X42/K_T!W42))</f>
        <v>0.98215358133558295</v>
      </c>
    </row>
    <row r="43" spans="1:24" x14ac:dyDescent="0.15">
      <c r="A43" s="4">
        <v>41</v>
      </c>
      <c r="B43" s="6" t="s">
        <v>83</v>
      </c>
      <c r="C43" s="15">
        <f>D43/EXP(LN(K!D43/K!C43)-LN(K_T!D43/K_T!C43))</f>
        <v>0.96208014785225893</v>
      </c>
      <c r="D43" s="15">
        <f>E43/EXP(LN(K!E43/K!D43)-LN(K_T!E43/K_T!D43))</f>
        <v>0.94072194000745124</v>
      </c>
      <c r="E43" s="15">
        <f>F43/EXP(LN(K!F43/K!E43)-LN(K_T!F43/K_T!E43))</f>
        <v>0.95276042925720705</v>
      </c>
      <c r="F43" s="15">
        <f>G43/EXP(LN(K!G43/K!F43)-LN(K_T!G43/K_T!F43))</f>
        <v>0.96469844638906688</v>
      </c>
      <c r="G43" s="15">
        <f>H43/EXP(LN(K!H43/K!G43)-LN(K_T!H43/K_T!G43))</f>
        <v>0.971398281489257</v>
      </c>
      <c r="H43" s="15">
        <f>I43/EXP(LN(K!I43/K!H43)-LN(K_T!I43/K_T!H43))</f>
        <v>0.97755476719014422</v>
      </c>
      <c r="I43" s="15">
        <f>J43/EXP(LN(K!J43/K!I43)-LN(K_T!J43/K_T!I43))</f>
        <v>0.99765942628491311</v>
      </c>
      <c r="J43" s="15">
        <f>K43/EXP(LN(K!K43/K!J43)-LN(K_T!K43/K_T!J43))</f>
        <v>1.003083140068634</v>
      </c>
      <c r="K43" s="15">
        <f>L43/EXP(LN(K!L43/K!K43)-LN(K_T!L43/K_T!K43))</f>
        <v>0.98871197033346903</v>
      </c>
      <c r="L43" s="15">
        <f>M43/EXP(LN(K!M43/K!L43)-LN(K_T!M43/K_T!L43))</f>
        <v>0.97460871693903151</v>
      </c>
      <c r="M43" s="15">
        <f>N43/EXP(LN(K!N43/K!M43)-LN(K_T!N43/K_T!M43))</f>
        <v>0.96885892648616612</v>
      </c>
      <c r="N43" s="15">
        <f>O43/EXP(LN(K!O43/K!N43)-LN(K_T!O43/K_T!N43))</f>
        <v>0.9719253788125386</v>
      </c>
      <c r="O43" s="15">
        <f>P43/EXP(LN(K!P43/K!O43)-LN(K_T!P43/K_T!O43))</f>
        <v>0.97864146549812003</v>
      </c>
      <c r="P43" s="15">
        <f>Q43/EXP(LN(K!Q43/K!P43)-LN(K_T!Q43/K_T!P43))</f>
        <v>0.99441721470173783</v>
      </c>
      <c r="Q43" s="15">
        <f>R43/EXP(LN(K!R43/K!Q43)-LN(K_T!R43/K_T!Q43))</f>
        <v>1.0024955809537306</v>
      </c>
      <c r="R43" s="15">
        <f>S43/EXP(LN(K!S43/K!R43)-LN(K_T!S43/K_T!R43))</f>
        <v>0.99757326182048378</v>
      </c>
      <c r="S43" s="15">
        <f>T43/EXP(LN(K!T43/K!S43)-LN(K_T!T43/K_T!S43))</f>
        <v>0.99999726485104723</v>
      </c>
      <c r="T43" s="15">
        <v>1</v>
      </c>
      <c r="U43" s="15">
        <f>T43*EXP(LN(K!U43/K!T43)-LN(K_T!U43/K_T!T43))</f>
        <v>0.9995195335172945</v>
      </c>
      <c r="V43" s="15">
        <f>U43*EXP(LN(K!V43/K!U43)-LN(K_T!V43/K_T!U43))</f>
        <v>0.99422912500648397</v>
      </c>
      <c r="W43" s="15">
        <f>V43*EXP(LN(K!W43/K!V43)-LN(K_T!W43/K_T!V43))</f>
        <v>0.99160264273447307</v>
      </c>
      <c r="X43" s="15">
        <f>W43*EXP(LN(K!X43/K!W43)-LN(K_T!X43/K_T!W43))</f>
        <v>0.98962260809944158</v>
      </c>
    </row>
    <row r="44" spans="1:24" x14ac:dyDescent="0.15">
      <c r="A44" s="4">
        <v>42</v>
      </c>
      <c r="B44" s="6" t="s">
        <v>84</v>
      </c>
      <c r="C44" s="15">
        <f>D44/EXP(LN(K!D44/K!C44)-LN(K_T!D44/K_T!C44))</f>
        <v>1.0262347017103755</v>
      </c>
      <c r="D44" s="15">
        <f>E44/EXP(LN(K!E44/K!D44)-LN(K_T!E44/K_T!D44))</f>
        <v>0.99321025522505435</v>
      </c>
      <c r="E44" s="15">
        <f>F44/EXP(LN(K!F44/K!E44)-LN(K_T!F44/K_T!E44))</f>
        <v>0.98429703703989113</v>
      </c>
      <c r="F44" s="15">
        <f>G44/EXP(LN(K!G44/K!F44)-LN(K_T!G44/K_T!F44))</f>
        <v>0.98497229416685261</v>
      </c>
      <c r="G44" s="15">
        <f>H44/EXP(LN(K!H44/K!G44)-LN(K_T!H44/K_T!G44))</f>
        <v>0.98023250971305709</v>
      </c>
      <c r="H44" s="15">
        <f>I44/EXP(LN(K!I44/K!H44)-LN(K_T!I44/K_T!H44))</f>
        <v>0.97869907109677334</v>
      </c>
      <c r="I44" s="15">
        <f>J44/EXP(LN(K!J44/K!I44)-LN(K_T!J44/K_T!I44))</f>
        <v>0.98323422516310377</v>
      </c>
      <c r="J44" s="15">
        <f>K44/EXP(LN(K!K44/K!J44)-LN(K_T!K44/K_T!J44))</f>
        <v>0.98069200948871638</v>
      </c>
      <c r="K44" s="15">
        <f>L44/EXP(LN(K!L44/K!K44)-LN(K_T!L44/K_T!K44))</f>
        <v>0.97190322486024261</v>
      </c>
      <c r="L44" s="15">
        <f>M44/EXP(LN(K!M44/K!L44)-LN(K_T!M44/K_T!L44))</f>
        <v>0.97427000095973881</v>
      </c>
      <c r="M44" s="15">
        <f>N44/EXP(LN(K!N44/K!M44)-LN(K_T!N44/K_T!M44))</f>
        <v>0.97576101713699326</v>
      </c>
      <c r="N44" s="15">
        <f>O44/EXP(LN(K!O44/K!N44)-LN(K_T!O44/K_T!N44))</f>
        <v>0.98931219797201719</v>
      </c>
      <c r="O44" s="15">
        <f>P44/EXP(LN(K!P44/K!O44)-LN(K_T!P44/K_T!O44))</f>
        <v>0.98575890399407518</v>
      </c>
      <c r="P44" s="15">
        <f>Q44/EXP(LN(K!Q44/K!P44)-LN(K_T!Q44/K_T!P44))</f>
        <v>0.99410484794999654</v>
      </c>
      <c r="Q44" s="15">
        <f>R44/EXP(LN(K!R44/K!Q44)-LN(K_T!R44/K_T!Q44))</f>
        <v>1.0032058305721665</v>
      </c>
      <c r="R44" s="15">
        <f>S44/EXP(LN(K!S44/K!R44)-LN(K_T!S44/K_T!R44))</f>
        <v>0.99590320173106017</v>
      </c>
      <c r="S44" s="15">
        <f>T44/EXP(LN(K!T44/K!S44)-LN(K_T!T44/K_T!S44))</f>
        <v>0.9959500649331825</v>
      </c>
      <c r="T44" s="15">
        <v>1</v>
      </c>
      <c r="U44" s="15">
        <f>T44*EXP(LN(K!U44/K!T44)-LN(K_T!U44/K_T!T44))</f>
        <v>1.0009663471485308</v>
      </c>
      <c r="V44" s="15">
        <f>U44*EXP(LN(K!V44/K!U44)-LN(K_T!V44/K_T!U44))</f>
        <v>0.99575121235869202</v>
      </c>
      <c r="W44" s="15">
        <f>V44*EXP(LN(K!W44/K!V44)-LN(K_T!W44/K_T!V44))</f>
        <v>0.99724381374179483</v>
      </c>
      <c r="X44" s="15">
        <f>W44*EXP(LN(K!X44/K!W44)-LN(K_T!X44/K_T!W44))</f>
        <v>0.994911169501147</v>
      </c>
    </row>
    <row r="45" spans="1:24" x14ac:dyDescent="0.15">
      <c r="A45" s="4">
        <v>43</v>
      </c>
      <c r="B45" s="6" t="s">
        <v>85</v>
      </c>
      <c r="C45" s="15">
        <f>D45/EXP(LN(K!D45/K!C45)-LN(K_T!D45/K_T!C45))</f>
        <v>0.8916763156152071</v>
      </c>
      <c r="D45" s="15">
        <f>E45/EXP(LN(K!E45/K!D45)-LN(K_T!E45/K_T!D45))</f>
        <v>0.92152098684444717</v>
      </c>
      <c r="E45" s="15">
        <f>F45/EXP(LN(K!F45/K!E45)-LN(K_T!F45/K_T!E45))</f>
        <v>0.95432978400263235</v>
      </c>
      <c r="F45" s="15">
        <f>G45/EXP(LN(K!G45/K!F45)-LN(K_T!G45/K_T!F45))</f>
        <v>0.98598928122984553</v>
      </c>
      <c r="G45" s="15">
        <f>H45/EXP(LN(K!H45/K!G45)-LN(K_T!H45/K_T!G45))</f>
        <v>1.0043735671762768</v>
      </c>
      <c r="H45" s="15">
        <f>I45/EXP(LN(K!I45/K!H45)-LN(K_T!I45/K_T!H45))</f>
        <v>1.011002849898426</v>
      </c>
      <c r="I45" s="15">
        <f>J45/EXP(LN(K!J45/K!I45)-LN(K_T!J45/K_T!I45))</f>
        <v>1.0270482556647207</v>
      </c>
      <c r="J45" s="15">
        <f>K45/EXP(LN(K!K45/K!J45)-LN(K_T!K45/K_T!J45))</f>
        <v>1.0409752178977947</v>
      </c>
      <c r="K45" s="15">
        <f>L45/EXP(LN(K!L45/K!K45)-LN(K_T!L45/K_T!K45))</f>
        <v>1.0261438189185044</v>
      </c>
      <c r="L45" s="15">
        <f>M45/EXP(LN(K!M45/K!L45)-LN(K_T!M45/K_T!L45))</f>
        <v>1.0109153517121745</v>
      </c>
      <c r="M45" s="15">
        <f>N45/EXP(LN(K!N45/K!M45)-LN(K_T!N45/K_T!M45))</f>
        <v>1.0047236654820313</v>
      </c>
      <c r="N45" s="15">
        <f>O45/EXP(LN(K!O45/K!N45)-LN(K_T!O45/K_T!N45))</f>
        <v>1.0016427066183748</v>
      </c>
      <c r="O45" s="15">
        <f>P45/EXP(LN(K!P45/K!O45)-LN(K_T!P45/K_T!O45))</f>
        <v>1.0001774791907092</v>
      </c>
      <c r="P45" s="15">
        <f>Q45/EXP(LN(K!Q45/K!P45)-LN(K_T!Q45/K_T!P45))</f>
        <v>1.0053884434967582</v>
      </c>
      <c r="Q45" s="15">
        <f>R45/EXP(LN(K!R45/K!Q45)-LN(K_T!R45/K_T!Q45))</f>
        <v>1.0070184654106393</v>
      </c>
      <c r="R45" s="15">
        <f>S45/EXP(LN(K!S45/K!R45)-LN(K_T!S45/K_T!R45))</f>
        <v>1.0001443865806643</v>
      </c>
      <c r="S45" s="15">
        <f>T45/EXP(LN(K!T45/K!S45)-LN(K_T!T45/K_T!S45))</f>
        <v>1.0002983659785565</v>
      </c>
      <c r="T45" s="15">
        <v>1</v>
      </c>
      <c r="U45" s="15">
        <f>T45*EXP(LN(K!U45/K!T45)-LN(K_T!U45/K_T!T45))</f>
        <v>0.99861810201328038</v>
      </c>
      <c r="V45" s="15">
        <f>U45*EXP(LN(K!V45/K!U45)-LN(K_T!V45/K_T!U45))</f>
        <v>0.99605083981682263</v>
      </c>
      <c r="W45" s="15">
        <f>V45*EXP(LN(K!W45/K!V45)-LN(K_T!W45/K_T!V45))</f>
        <v>0.99546007531967351</v>
      </c>
      <c r="X45" s="15">
        <f>W45*EXP(LN(K!X45/K!W45)-LN(K_T!X45/K_T!W45))</f>
        <v>0.99668154459198322</v>
      </c>
    </row>
    <row r="46" spans="1:24" x14ac:dyDescent="0.15">
      <c r="A46" s="4">
        <v>44</v>
      </c>
      <c r="B46" s="6" t="s">
        <v>86</v>
      </c>
      <c r="C46" s="15">
        <f>D46/EXP(LN(K!D46/K!C46)-LN(K_T!D46/K_T!C46))</f>
        <v>0.91555878218245368</v>
      </c>
      <c r="D46" s="15">
        <f>E46/EXP(LN(K!E46/K!D46)-LN(K_T!E46/K_T!D46))</f>
        <v>0.89964844964747115</v>
      </c>
      <c r="E46" s="15">
        <f>F46/EXP(LN(K!F46/K!E46)-LN(K_T!F46/K_T!E46))</f>
        <v>0.91038731698164665</v>
      </c>
      <c r="F46" s="15">
        <f>G46/EXP(LN(K!G46/K!F46)-LN(K_T!G46/K_T!F46))</f>
        <v>0.92482806265110462</v>
      </c>
      <c r="G46" s="15">
        <f>H46/EXP(LN(K!H46/K!G46)-LN(K_T!H46/K_T!G46))</f>
        <v>0.94091890242948006</v>
      </c>
      <c r="H46" s="15">
        <f>I46/EXP(LN(K!I46/K!H46)-LN(K_T!I46/K_T!H46))</f>
        <v>0.94856334544784326</v>
      </c>
      <c r="I46" s="15">
        <f>J46/EXP(LN(K!J46/K!I46)-LN(K_T!J46/K_T!I46))</f>
        <v>0.96840173487991965</v>
      </c>
      <c r="J46" s="15">
        <f>K46/EXP(LN(K!K46/K!J46)-LN(K_T!K46/K_T!J46))</f>
        <v>0.98289970743955735</v>
      </c>
      <c r="K46" s="15">
        <f>L46/EXP(LN(K!L46/K!K46)-LN(K_T!L46/K_T!K46))</f>
        <v>0.98431448987737491</v>
      </c>
      <c r="L46" s="15">
        <f>M46/EXP(LN(K!M46/K!L46)-LN(K_T!M46/K_T!L46))</f>
        <v>0.98136399898887394</v>
      </c>
      <c r="M46" s="15">
        <f>N46/EXP(LN(K!N46/K!M46)-LN(K_T!N46/K_T!M46))</f>
        <v>0.98819930500467579</v>
      </c>
      <c r="N46" s="15">
        <f>O46/EXP(LN(K!O46/K!N46)-LN(K_T!O46/K_T!N46))</f>
        <v>0.99403779596529873</v>
      </c>
      <c r="O46" s="15">
        <f>P46/EXP(LN(K!P46/K!O46)-LN(K_T!P46/K_T!O46))</f>
        <v>0.99551162804650473</v>
      </c>
      <c r="P46" s="15">
        <f>Q46/EXP(LN(K!Q46/K!P46)-LN(K_T!Q46/K_T!P46))</f>
        <v>1.0012893360057762</v>
      </c>
      <c r="Q46" s="15">
        <f>R46/EXP(LN(K!R46/K!Q46)-LN(K_T!R46/K_T!Q46))</f>
        <v>1.0018358767636817</v>
      </c>
      <c r="R46" s="15">
        <f>S46/EXP(LN(K!S46/K!R46)-LN(K_T!S46/K_T!R46))</f>
        <v>0.99775646367856363</v>
      </c>
      <c r="S46" s="15">
        <f>T46/EXP(LN(K!T46/K!S46)-LN(K_T!T46/K_T!S46))</f>
        <v>0.99995773603846061</v>
      </c>
      <c r="T46" s="15">
        <v>1</v>
      </c>
      <c r="U46" s="15">
        <f>T46*EXP(LN(K!U46/K!T46)-LN(K_T!U46/K_T!T46))</f>
        <v>0.99934274900041598</v>
      </c>
      <c r="V46" s="15">
        <f>U46*EXP(LN(K!V46/K!U46)-LN(K_T!V46/K_T!U46))</f>
        <v>0.99785167650935769</v>
      </c>
      <c r="W46" s="15">
        <f>V46*EXP(LN(K!W46/K!V46)-LN(K_T!W46/K_T!V46))</f>
        <v>0.99655752755054627</v>
      </c>
      <c r="X46" s="15">
        <f>W46*EXP(LN(K!X46/K!W46)-LN(K_T!X46/K_T!W46))</f>
        <v>0.99558046098922048</v>
      </c>
    </row>
    <row r="47" spans="1:24" x14ac:dyDescent="0.15">
      <c r="A47" s="4">
        <v>45</v>
      </c>
      <c r="B47" s="6" t="s">
        <v>87</v>
      </c>
      <c r="C47" s="15">
        <f>D47/EXP(LN(K!D47/K!C47)-LN(K_T!D47/K_T!C47))</f>
        <v>0.83012739059070684</v>
      </c>
      <c r="D47" s="15">
        <f>E47/EXP(LN(K!E47/K!D47)-LN(K_T!E47/K_T!D47))</f>
        <v>0.90909202181372495</v>
      </c>
      <c r="E47" s="15">
        <f>F47/EXP(LN(K!F47/K!E47)-LN(K_T!F47/K_T!E47))</f>
        <v>0.99285819372698825</v>
      </c>
      <c r="F47" s="15">
        <f>G47/EXP(LN(K!G47/K!F47)-LN(K_T!G47/K_T!F47))</f>
        <v>1.0109885110597521</v>
      </c>
      <c r="G47" s="15">
        <f>H47/EXP(LN(K!H47/K!G47)-LN(K_T!H47/K_T!G47))</f>
        <v>0.99881040092110462</v>
      </c>
      <c r="H47" s="15">
        <f>I47/EXP(LN(K!I47/K!H47)-LN(K_T!I47/K_T!H47))</f>
        <v>1.0033494288782283</v>
      </c>
      <c r="I47" s="15">
        <f>J47/EXP(LN(K!J47/K!I47)-LN(K_T!J47/K_T!I47))</f>
        <v>0.99665631623758366</v>
      </c>
      <c r="J47" s="15">
        <f>K47/EXP(LN(K!K47/K!J47)-LN(K_T!K47/K_T!J47))</f>
        <v>0.99173092983108102</v>
      </c>
      <c r="K47" s="15">
        <f>L47/EXP(LN(K!L47/K!K47)-LN(K_T!L47/K_T!K47))</f>
        <v>0.9720856010191109</v>
      </c>
      <c r="L47" s="15">
        <f>M47/EXP(LN(K!M47/K!L47)-LN(K_T!M47/K_T!L47))</f>
        <v>0.96519788287069419</v>
      </c>
      <c r="M47" s="15">
        <f>N47/EXP(LN(K!N47/K!M47)-LN(K_T!N47/K_T!M47))</f>
        <v>0.96758822934632671</v>
      </c>
      <c r="N47" s="15">
        <f>O47/EXP(LN(K!O47/K!N47)-LN(K_T!O47/K_T!N47))</f>
        <v>0.97636489408817995</v>
      </c>
      <c r="O47" s="15">
        <f>P47/EXP(LN(K!P47/K!O47)-LN(K_T!P47/K_T!O47))</f>
        <v>0.97515867680650348</v>
      </c>
      <c r="P47" s="15">
        <f>Q47/EXP(LN(K!Q47/K!P47)-LN(K_T!Q47/K_T!P47))</f>
        <v>1.0003541125349777</v>
      </c>
      <c r="Q47" s="15">
        <f>R47/EXP(LN(K!R47/K!Q47)-LN(K_T!R47/K_T!Q47))</f>
        <v>0.99827310476620201</v>
      </c>
      <c r="R47" s="15">
        <f>S47/EXP(LN(K!S47/K!R47)-LN(K_T!S47/K_T!R47))</f>
        <v>0.99262205474654219</v>
      </c>
      <c r="S47" s="15">
        <f>T47/EXP(LN(K!T47/K!S47)-LN(K_T!T47/K_T!S47))</f>
        <v>0.99713493842923306</v>
      </c>
      <c r="T47" s="15">
        <v>1</v>
      </c>
      <c r="U47" s="15">
        <f>T47*EXP(LN(K!U47/K!T47)-LN(K_T!U47/K_T!T47))</f>
        <v>0.99886968398109566</v>
      </c>
      <c r="V47" s="15">
        <f>U47*EXP(LN(K!V47/K!U47)-LN(K_T!V47/K_T!U47))</f>
        <v>0.99517604772857893</v>
      </c>
      <c r="W47" s="15">
        <f>V47*EXP(LN(K!W47/K!V47)-LN(K_T!W47/K_T!V47))</f>
        <v>0.99434360336698535</v>
      </c>
      <c r="X47" s="15">
        <f>W47*EXP(LN(K!X47/K!W47)-LN(K_T!X47/K_T!W47))</f>
        <v>1.0010826631383432</v>
      </c>
    </row>
    <row r="48" spans="1:24" x14ac:dyDescent="0.15">
      <c r="A48" s="4">
        <v>46</v>
      </c>
      <c r="B48" s="6" t="s">
        <v>88</v>
      </c>
      <c r="C48" s="15">
        <f>D48/EXP(LN(K!D48/K!C48)-LN(K_T!D48/K_T!C48))</f>
        <v>0.96458161923640173</v>
      </c>
      <c r="D48" s="15">
        <f>E48/EXP(LN(K!E48/K!D48)-LN(K_T!E48/K_T!D48))</f>
        <v>0.99869174674713124</v>
      </c>
      <c r="E48" s="15">
        <f>F48/EXP(LN(K!F48/K!E48)-LN(K_T!F48/K_T!E48))</f>
        <v>0.99937485810447857</v>
      </c>
      <c r="F48" s="15">
        <f>G48/EXP(LN(K!G48/K!F48)-LN(K_T!G48/K_T!F48))</f>
        <v>0.99223304841181525</v>
      </c>
      <c r="G48" s="15">
        <f>H48/EXP(LN(K!H48/K!G48)-LN(K_T!H48/K_T!G48))</f>
        <v>0.98928318838259988</v>
      </c>
      <c r="H48" s="15">
        <f>I48/EXP(LN(K!I48/K!H48)-LN(K_T!I48/K_T!H48))</f>
        <v>0.99004554037729953</v>
      </c>
      <c r="I48" s="15">
        <f>J48/EXP(LN(K!J48/K!I48)-LN(K_T!J48/K_T!I48))</f>
        <v>0.99061719138286985</v>
      </c>
      <c r="J48" s="15">
        <f>K48/EXP(LN(K!K48/K!J48)-LN(K_T!K48/K_T!J48))</f>
        <v>0.99059019283107574</v>
      </c>
      <c r="K48" s="15">
        <f>L48/EXP(LN(K!L48/K!K48)-LN(K_T!L48/K_T!K48))</f>
        <v>0.98829330236466262</v>
      </c>
      <c r="L48" s="15">
        <f>M48/EXP(LN(K!M48/K!L48)-LN(K_T!M48/K_T!L48))</f>
        <v>0.98130344622645893</v>
      </c>
      <c r="M48" s="15">
        <f>N48/EXP(LN(K!N48/K!M48)-LN(K_T!N48/K_T!M48))</f>
        <v>0.99485845198780065</v>
      </c>
      <c r="N48" s="15">
        <f>O48/EXP(LN(K!O48/K!N48)-LN(K_T!O48/K_T!N48))</f>
        <v>1.006696325710736</v>
      </c>
      <c r="O48" s="15">
        <f>P48/EXP(LN(K!P48/K!O48)-LN(K_T!P48/K_T!O48))</f>
        <v>1.0059025998231867</v>
      </c>
      <c r="P48" s="15">
        <f>Q48/EXP(LN(K!Q48/K!P48)-LN(K_T!Q48/K_T!P48))</f>
        <v>1.0039383320639264</v>
      </c>
      <c r="Q48" s="15">
        <f>R48/EXP(LN(K!R48/K!Q48)-LN(K_T!R48/K_T!Q48))</f>
        <v>1.0040014988952353</v>
      </c>
      <c r="R48" s="15">
        <f>S48/EXP(LN(K!S48/K!R48)-LN(K_T!S48/K_T!R48))</f>
        <v>1.0002282448738467</v>
      </c>
      <c r="S48" s="15">
        <f>T48/EXP(LN(K!T48/K!S48)-LN(K_T!T48/K_T!S48))</f>
        <v>1.0002003206146799</v>
      </c>
      <c r="T48" s="15">
        <v>1</v>
      </c>
      <c r="U48" s="15">
        <f>T48*EXP(LN(K!U48/K!T48)-LN(K_T!U48/K_T!T48))</f>
        <v>0.99872290337044078</v>
      </c>
      <c r="V48" s="15">
        <f>U48*EXP(LN(K!V48/K!U48)-LN(K_T!V48/K_T!U48))</f>
        <v>0.99605039377750415</v>
      </c>
      <c r="W48" s="15">
        <f>V48*EXP(LN(K!W48/K!V48)-LN(K_T!W48/K_T!V48))</f>
        <v>0.99655556775526544</v>
      </c>
      <c r="X48" s="15">
        <f>W48*EXP(LN(K!X48/K!W48)-LN(K_T!X48/K_T!W48))</f>
        <v>0.99802986934600402</v>
      </c>
    </row>
    <row r="49" spans="1:24" x14ac:dyDescent="0.15">
      <c r="A49" s="4">
        <v>47</v>
      </c>
      <c r="B49" s="6" t="s">
        <v>89</v>
      </c>
      <c r="C49" s="15">
        <f>D49/EXP(LN(K!D49/K!C49)-LN(K_T!D49/K_T!C49))</f>
        <v>0.95266329708266806</v>
      </c>
      <c r="D49" s="15">
        <f>E49/EXP(LN(K!E49/K!D49)-LN(K_T!E49/K_T!D49))</f>
        <v>0.95943253053696709</v>
      </c>
      <c r="E49" s="15">
        <f>F49/EXP(LN(K!F49/K!E49)-LN(K_T!F49/K_T!E49))</f>
        <v>0.96569596846046646</v>
      </c>
      <c r="F49" s="15">
        <f>G49/EXP(LN(K!G49/K!F49)-LN(K_T!G49/K_T!F49))</f>
        <v>0.97194164587436238</v>
      </c>
      <c r="G49" s="15">
        <f>H49/EXP(LN(K!H49/K!G49)-LN(K_T!H49/K_T!G49))</f>
        <v>0.97884903487897534</v>
      </c>
      <c r="H49" s="15">
        <f>I49/EXP(LN(K!I49/K!H49)-LN(K_T!I49/K_T!H49))</f>
        <v>0.98243428860717219</v>
      </c>
      <c r="I49" s="15">
        <f>J49/EXP(LN(K!J49/K!I49)-LN(K_T!J49/K_T!I49))</f>
        <v>0.98654465392387214</v>
      </c>
      <c r="J49" s="15">
        <f>K49/EXP(LN(K!K49/K!J49)-LN(K_T!K49/K_T!J49))</f>
        <v>0.99566263014028922</v>
      </c>
      <c r="K49" s="15">
        <f>L49/EXP(LN(K!L49/K!K49)-LN(K_T!L49/K_T!K49))</f>
        <v>0.99209735421397283</v>
      </c>
      <c r="L49" s="15">
        <f>M49/EXP(LN(K!M49/K!L49)-LN(K_T!M49/K_T!L49))</f>
        <v>0.99213433528954942</v>
      </c>
      <c r="M49" s="15">
        <f>N49/EXP(LN(K!N49/K!M49)-LN(K_T!N49/K_T!M49))</f>
        <v>0.99170669463363925</v>
      </c>
      <c r="N49" s="15">
        <f>O49/EXP(LN(K!O49/K!N49)-LN(K_T!O49/K_T!N49))</f>
        <v>0.99433548601754174</v>
      </c>
      <c r="O49" s="15">
        <f>P49/EXP(LN(K!P49/K!O49)-LN(K_T!P49/K_T!O49))</f>
        <v>0.99570854841073697</v>
      </c>
      <c r="P49" s="15">
        <f>Q49/EXP(LN(K!Q49/K!P49)-LN(K_T!Q49/K_T!P49))</f>
        <v>0.99906056761469708</v>
      </c>
      <c r="Q49" s="15">
        <f>R49/EXP(LN(K!R49/K!Q49)-LN(K_T!R49/K_T!Q49))</f>
        <v>1.0002882902784926</v>
      </c>
      <c r="R49" s="15">
        <f>S49/EXP(LN(K!S49/K!R49)-LN(K_T!S49/K_T!R49))</f>
        <v>0.99885238102423646</v>
      </c>
      <c r="S49" s="15">
        <f>T49/EXP(LN(K!T49/K!S49)-LN(K_T!T49/K_T!S49))</f>
        <v>0.99890191460284783</v>
      </c>
      <c r="T49" s="15">
        <v>1</v>
      </c>
      <c r="U49" s="15">
        <f>T49*EXP(LN(K!U49/K!T49)-LN(K_T!U49/K_T!T49))</f>
        <v>0.99945599359627757</v>
      </c>
      <c r="V49" s="15">
        <f>U49*EXP(LN(K!V49/K!U49)-LN(K_T!V49/K_T!U49))</f>
        <v>0.99963235831347608</v>
      </c>
      <c r="W49" s="15">
        <f>V49*EXP(LN(K!W49/K!V49)-LN(K_T!W49/K_T!V49))</f>
        <v>0.99847042028910615</v>
      </c>
      <c r="X49" s="15">
        <f>W49*EXP(LN(K!X49/K!W49)-LN(K_T!X49/K_T!W49))</f>
        <v>0.9970287455352671</v>
      </c>
    </row>
    <row r="50" spans="1:24" x14ac:dyDescent="0.15">
      <c r="A50" s="4">
        <v>48</v>
      </c>
      <c r="B50" s="6" t="s">
        <v>90</v>
      </c>
      <c r="C50" s="15">
        <f>D50/EXP(LN(K!D50/K!C50)-LN(K_T!D50/K_T!C50))</f>
        <v>0.96029057422422204</v>
      </c>
      <c r="D50" s="15">
        <f>E50/EXP(LN(K!E50/K!D50)-LN(K_T!E50/K_T!D50))</f>
        <v>0.95452430208370354</v>
      </c>
      <c r="E50" s="15">
        <f>F50/EXP(LN(K!F50/K!E50)-LN(K_T!F50/K_T!E50))</f>
        <v>0.96758431150505164</v>
      </c>
      <c r="F50" s="15">
        <f>G50/EXP(LN(K!G50/K!F50)-LN(K_T!G50/K_T!F50))</f>
        <v>0.97915951515759114</v>
      </c>
      <c r="G50" s="15">
        <f>H50/EXP(LN(K!H50/K!G50)-LN(K_T!H50/K_T!G50))</f>
        <v>0.98765148564333349</v>
      </c>
      <c r="H50" s="15">
        <f>I50/EXP(LN(K!I50/K!H50)-LN(K_T!I50/K_T!H50))</f>
        <v>0.99409550634001953</v>
      </c>
      <c r="I50" s="15">
        <f>J50/EXP(LN(K!J50/K!I50)-LN(K_T!J50/K_T!I50))</f>
        <v>0.99974910599586275</v>
      </c>
      <c r="J50" s="15">
        <f>K50/EXP(LN(K!K50/K!J50)-LN(K_T!K50/K_T!J50))</f>
        <v>1.0070555273241228</v>
      </c>
      <c r="K50" s="15">
        <f>L50/EXP(LN(K!L50/K!K50)-LN(K_T!L50/K_T!K50))</f>
        <v>1.0020314199955949</v>
      </c>
      <c r="L50" s="15">
        <f>M50/EXP(LN(K!M50/K!L50)-LN(K_T!M50/K_T!L50))</f>
        <v>0.99813223814222063</v>
      </c>
      <c r="M50" s="15">
        <f>N50/EXP(LN(K!N50/K!M50)-LN(K_T!N50/K_T!M50))</f>
        <v>0.99784132638478318</v>
      </c>
      <c r="N50" s="15">
        <f>O50/EXP(LN(K!O50/K!N50)-LN(K_T!O50/K_T!N50))</f>
        <v>1.0015712784124133</v>
      </c>
      <c r="O50" s="15">
        <f>P50/EXP(LN(K!P50/K!O50)-LN(K_T!P50/K_T!O50))</f>
        <v>1.000573750163728</v>
      </c>
      <c r="P50" s="15">
        <f>Q50/EXP(LN(K!Q50/K!P50)-LN(K_T!Q50/K_T!P50))</f>
        <v>1.0021398991363768</v>
      </c>
      <c r="Q50" s="15">
        <f>R50/EXP(LN(K!R50/K!Q50)-LN(K_T!R50/K_T!Q50))</f>
        <v>1.0036811065860138</v>
      </c>
      <c r="R50" s="15">
        <f>S50/EXP(LN(K!S50/K!R50)-LN(K_T!S50/K_T!R50))</f>
        <v>1.0010293459913147</v>
      </c>
      <c r="S50" s="15">
        <f>T50/EXP(LN(K!T50/K!S50)-LN(K_T!T50/K_T!S50))</f>
        <v>1.0014007729227836</v>
      </c>
      <c r="T50" s="15">
        <v>1</v>
      </c>
      <c r="U50" s="15">
        <f>T50*EXP(LN(K!U50/K!T50)-LN(K_T!U50/K_T!T50))</f>
        <v>0.99924388335167347</v>
      </c>
      <c r="V50" s="15">
        <f>U50*EXP(LN(K!V50/K!U50)-LN(K_T!V50/K_T!U50))</f>
        <v>0.9987707417709133</v>
      </c>
      <c r="W50" s="15">
        <f>V50*EXP(LN(K!W50/K!V50)-LN(K_T!W50/K_T!V50))</f>
        <v>1.0003962249018843</v>
      </c>
      <c r="X50" s="15">
        <f>W50*EXP(LN(K!X50/K!W50)-LN(K_T!X50/K_T!W50))</f>
        <v>1.0024902994487177</v>
      </c>
    </row>
    <row r="51" spans="1:24" x14ac:dyDescent="0.15">
      <c r="A51" s="4">
        <v>49</v>
      </c>
      <c r="B51" s="6" t="s">
        <v>91</v>
      </c>
      <c r="C51" s="15">
        <f>D51/EXP(LN(K!D51/K!C51)-LN(K_T!D51/K_T!C51))</f>
        <v>0.97700500463172868</v>
      </c>
      <c r="D51" s="15">
        <f>E51/EXP(LN(K!E51/K!D51)-LN(K_T!E51/K_T!D51))</f>
        <v>0.98050755593125505</v>
      </c>
      <c r="E51" s="15">
        <f>F51/EXP(LN(K!F51/K!E51)-LN(K_T!F51/K_T!E51))</f>
        <v>0.99384581750763057</v>
      </c>
      <c r="F51" s="15">
        <f>G51/EXP(LN(K!G51/K!F51)-LN(K_T!G51/K_T!F51))</f>
        <v>1.0060483996945615</v>
      </c>
      <c r="G51" s="15">
        <f>H51/EXP(LN(K!H51/K!G51)-LN(K_T!H51/K_T!G51))</f>
        <v>1.0170293512969411</v>
      </c>
      <c r="H51" s="15">
        <f>I51/EXP(LN(K!I51/K!H51)-LN(K_T!I51/K_T!H51))</f>
        <v>1.0240635314880888</v>
      </c>
      <c r="I51" s="15">
        <f>J51/EXP(LN(K!J51/K!I51)-LN(K_T!J51/K_T!I51))</f>
        <v>1.0257255818861555</v>
      </c>
      <c r="J51" s="15">
        <f>K51/EXP(LN(K!K51/K!J51)-LN(K_T!K51/K_T!J51))</f>
        <v>1.0300892229985257</v>
      </c>
      <c r="K51" s="15">
        <f>L51/EXP(LN(K!L51/K!K51)-LN(K_T!L51/K_T!K51))</f>
        <v>1.0299297336720308</v>
      </c>
      <c r="L51" s="15">
        <f>M51/EXP(LN(K!M51/K!L51)-LN(K_T!M51/K_T!L51))</f>
        <v>1.0313754492144931</v>
      </c>
      <c r="M51" s="15">
        <f>N51/EXP(LN(K!N51/K!M51)-LN(K_T!N51/K_T!M51))</f>
        <v>1.0233084032086011</v>
      </c>
      <c r="N51" s="15">
        <f>O51/EXP(LN(K!O51/K!N51)-LN(K_T!O51/K_T!N51))</f>
        <v>1.0258526334524327</v>
      </c>
      <c r="O51" s="15">
        <f>P51/EXP(LN(K!P51/K!O51)-LN(K_T!P51/K_T!O51))</f>
        <v>1.0263031625828265</v>
      </c>
      <c r="P51" s="15">
        <f>Q51/EXP(LN(K!Q51/K!P51)-LN(K_T!Q51/K_T!P51))</f>
        <v>1.0188629353025669</v>
      </c>
      <c r="Q51" s="15">
        <f>R51/EXP(LN(K!R51/K!Q51)-LN(K_T!R51/K_T!Q51))</f>
        <v>1.0161144532608282</v>
      </c>
      <c r="R51" s="15">
        <f>S51/EXP(LN(K!S51/K!R51)-LN(K_T!S51/K_T!R51))</f>
        <v>1.0051091931471239</v>
      </c>
      <c r="S51" s="15">
        <f>T51/EXP(LN(K!T51/K!S51)-LN(K_T!T51/K_T!S51))</f>
        <v>0.99225277367437192</v>
      </c>
      <c r="T51" s="15">
        <v>1</v>
      </c>
      <c r="U51" s="15">
        <f>T51*EXP(LN(K!U51/K!T51)-LN(K_T!U51/K_T!T51))</f>
        <v>0.99695974925875352</v>
      </c>
      <c r="V51" s="15">
        <f>U51*EXP(LN(K!V51/K!U51)-LN(K_T!V51/K_T!U51))</f>
        <v>0.99169840232909789</v>
      </c>
      <c r="W51" s="15">
        <f>V51*EXP(LN(K!W51/K!V51)-LN(K_T!W51/K_T!V51))</f>
        <v>0.9865083337925904</v>
      </c>
      <c r="X51" s="15">
        <f>W51*EXP(LN(K!X51/K!W51)-LN(K_T!X51/K_T!W51))</f>
        <v>0.98283198331019839</v>
      </c>
    </row>
    <row r="52" spans="1:24" x14ac:dyDescent="0.15">
      <c r="A52" s="4">
        <v>50</v>
      </c>
      <c r="B52" s="6" t="s">
        <v>92</v>
      </c>
      <c r="C52" s="15">
        <f>D52/EXP(LN(K!D52/K!C52)-LN(K_T!D52/K_T!C52))</f>
        <v>0.88034894805576147</v>
      </c>
      <c r="D52" s="15">
        <f>E52/EXP(LN(K!E52/K!D52)-LN(K_T!E52/K_T!D52))</f>
        <v>0.87413215415529699</v>
      </c>
      <c r="E52" s="15">
        <f>F52/EXP(LN(K!F52/K!E52)-LN(K_T!F52/K_T!E52))</f>
        <v>0.87951932863548676</v>
      </c>
      <c r="F52" s="15">
        <f>G52/EXP(LN(K!G52/K!F52)-LN(K_T!G52/K_T!F52))</f>
        <v>0.89118600882835752</v>
      </c>
      <c r="G52" s="15">
        <f>H52/EXP(LN(K!H52/K!G52)-LN(K_T!H52/K_T!G52))</f>
        <v>0.90062524972456337</v>
      </c>
      <c r="H52" s="15">
        <f>I52/EXP(LN(K!I52/K!H52)-LN(K_T!I52/K_T!H52))</f>
        <v>0.9010796285078011</v>
      </c>
      <c r="I52" s="15">
        <f>J52/EXP(LN(K!J52/K!I52)-LN(K_T!J52/K_T!I52))</f>
        <v>0.90028456612370489</v>
      </c>
      <c r="J52" s="15">
        <f>K52/EXP(LN(K!K52/K!J52)-LN(K_T!K52/K_T!J52))</f>
        <v>0.90791126260554755</v>
      </c>
      <c r="K52" s="15">
        <f>L52/EXP(LN(K!L52/K!K52)-LN(K_T!L52/K_T!K52))</f>
        <v>0.90843270544042698</v>
      </c>
      <c r="L52" s="15">
        <f>M52/EXP(LN(K!M52/K!L52)-LN(K_T!M52/K_T!L52))</f>
        <v>0.9172749060520311</v>
      </c>
      <c r="M52" s="15">
        <f>N52/EXP(LN(K!N52/K!M52)-LN(K_T!N52/K_T!M52))</f>
        <v>0.92820145033631396</v>
      </c>
      <c r="N52" s="15">
        <f>O52/EXP(LN(K!O52/K!N52)-LN(K_T!O52/K_T!N52))</f>
        <v>0.95270552711308054</v>
      </c>
      <c r="O52" s="15">
        <f>P52/EXP(LN(K!P52/K!O52)-LN(K_T!P52/K_T!O52))</f>
        <v>0.96548171844073594</v>
      </c>
      <c r="P52" s="15">
        <f>Q52/EXP(LN(K!Q52/K!P52)-LN(K_T!Q52/K_T!P52))</f>
        <v>0.98986992885603542</v>
      </c>
      <c r="Q52" s="15">
        <f>R52/EXP(LN(K!R52/K!Q52)-LN(K_T!R52/K_T!Q52))</f>
        <v>1.0019966260254272</v>
      </c>
      <c r="R52" s="15">
        <f>S52/EXP(LN(K!S52/K!R52)-LN(K_T!S52/K_T!R52))</f>
        <v>1.0011092706977636</v>
      </c>
      <c r="S52" s="15">
        <f>T52/EXP(LN(K!T52/K!S52)-LN(K_T!T52/K_T!S52))</f>
        <v>1.0012624251419595</v>
      </c>
      <c r="T52" s="15">
        <v>1</v>
      </c>
      <c r="U52" s="15">
        <f>T52*EXP(LN(K!U52/K!T52)-LN(K_T!U52/K_T!T52))</f>
        <v>1.0042711901257544</v>
      </c>
      <c r="V52" s="15">
        <f>U52*EXP(LN(K!V52/K!U52)-LN(K_T!V52/K_T!U52))</f>
        <v>1.0096732443615601</v>
      </c>
      <c r="W52" s="15">
        <f>V52*EXP(LN(K!W52/K!V52)-LN(K_T!W52/K_T!V52))</f>
        <v>1.017499746929404</v>
      </c>
      <c r="X52" s="15">
        <f>W52*EXP(LN(K!X52/K!W52)-LN(K_T!X52/K_T!W52))</f>
        <v>1.0253931363233599</v>
      </c>
    </row>
    <row r="53" spans="1:24" x14ac:dyDescent="0.15">
      <c r="A53" s="4">
        <v>51</v>
      </c>
      <c r="B53" s="6" t="s">
        <v>93</v>
      </c>
      <c r="C53" s="15">
        <f>D53/EXP(LN(K!D53/K!C53)-LN(K_T!D53/K_T!C53))</f>
        <v>0.93884813728102368</v>
      </c>
      <c r="D53" s="15">
        <f>E53/EXP(LN(K!E53/K!D53)-LN(K_T!E53/K_T!D53))</f>
        <v>0.92538337426528561</v>
      </c>
      <c r="E53" s="15">
        <f>F53/EXP(LN(K!F53/K!E53)-LN(K_T!F53/K_T!E53))</f>
        <v>0.92507118273542144</v>
      </c>
      <c r="F53" s="15">
        <f>G53/EXP(LN(K!G53/K!F53)-LN(K_T!G53/K_T!F53))</f>
        <v>0.93182816627287135</v>
      </c>
      <c r="G53" s="15">
        <f>H53/EXP(LN(K!H53/K!G53)-LN(K_T!H53/K_T!G53))</f>
        <v>0.94117351735333621</v>
      </c>
      <c r="H53" s="15">
        <f>I53/EXP(LN(K!I53/K!H53)-LN(K_T!I53/K_T!H53))</f>
        <v>0.95444019965672378</v>
      </c>
      <c r="I53" s="15">
        <f>J53/EXP(LN(K!J53/K!I53)-LN(K_T!J53/K_T!I53))</f>
        <v>0.95963933279314018</v>
      </c>
      <c r="J53" s="15">
        <f>K53/EXP(LN(K!K53/K!J53)-LN(K_T!K53/K_T!J53))</f>
        <v>0.96553340224265316</v>
      </c>
      <c r="K53" s="15">
        <f>L53/EXP(LN(K!L53/K!K53)-LN(K_T!L53/K_T!K53))</f>
        <v>0.9756256291158163</v>
      </c>
      <c r="L53" s="15">
        <f>M53/EXP(LN(K!M53/K!L53)-LN(K_T!M53/K_T!L53))</f>
        <v>0.98342140651805876</v>
      </c>
      <c r="M53" s="15">
        <f>N53/EXP(LN(K!N53/K!M53)-LN(K_T!N53/K_T!M53))</f>
        <v>0.98312697156881457</v>
      </c>
      <c r="N53" s="15">
        <f>O53/EXP(LN(K!O53/K!N53)-LN(K_T!O53/K_T!N53))</f>
        <v>0.98832805091135689</v>
      </c>
      <c r="O53" s="15">
        <f>P53/EXP(LN(K!P53/K!O53)-LN(K_T!P53/K_T!O53))</f>
        <v>0.99709141910991128</v>
      </c>
      <c r="P53" s="15">
        <f>Q53/EXP(LN(K!Q53/K!P53)-LN(K_T!Q53/K_T!P53))</f>
        <v>1.0129481771013291</v>
      </c>
      <c r="Q53" s="15">
        <f>R53/EXP(LN(K!R53/K!Q53)-LN(K_T!R53/K_T!Q53))</f>
        <v>1.0182138026778402</v>
      </c>
      <c r="R53" s="15">
        <f>S53/EXP(LN(K!S53/K!R53)-LN(K_T!S53/K_T!R53))</f>
        <v>1.0115297552560245</v>
      </c>
      <c r="S53" s="15">
        <f>T53/EXP(LN(K!T53/K!S53)-LN(K_T!T53/K_T!S53))</f>
        <v>1.0054853579443404</v>
      </c>
      <c r="T53" s="15">
        <v>1</v>
      </c>
      <c r="U53" s="15">
        <f>T53*EXP(LN(K!U53/K!T53)-LN(K_T!U53/K_T!T53))</f>
        <v>0.99330015114462078</v>
      </c>
      <c r="V53" s="15">
        <f>U53*EXP(LN(K!V53/K!U53)-LN(K_T!V53/K_T!U53))</f>
        <v>0.99097099554061863</v>
      </c>
      <c r="W53" s="15">
        <f>V53*EXP(LN(K!W53/K!V53)-LN(K_T!W53/K_T!V53))</f>
        <v>0.99409986088408853</v>
      </c>
      <c r="X53" s="15">
        <f>W53*EXP(LN(K!X53/K!W53)-LN(K_T!X53/K_T!W53))</f>
        <v>1.0014201051222043</v>
      </c>
    </row>
    <row r="54" spans="1:24" x14ac:dyDescent="0.15">
      <c r="A54" s="4">
        <v>52</v>
      </c>
      <c r="B54" s="6" t="s">
        <v>94</v>
      </c>
      <c r="C54" s="15">
        <f>D54/EXP(LN(K!D54/K!C54)-LN(K_T!D54/K_T!C54))</f>
        <v>0.99508063832258919</v>
      </c>
      <c r="D54" s="15">
        <f>E54/EXP(LN(K!E54/K!D54)-LN(K_T!E54/K_T!D54))</f>
        <v>0.9670394380733156</v>
      </c>
      <c r="E54" s="15">
        <f>F54/EXP(LN(K!F54/K!E54)-LN(K_T!F54/K_T!E54))</f>
        <v>0.97273944980298099</v>
      </c>
      <c r="F54" s="15">
        <f>G54/EXP(LN(K!G54/K!F54)-LN(K_T!G54/K_T!F54))</f>
        <v>0.98622365222854624</v>
      </c>
      <c r="G54" s="15">
        <f>H54/EXP(LN(K!H54/K!G54)-LN(K_T!H54/K_T!G54))</f>
        <v>0.99095518977720165</v>
      </c>
      <c r="H54" s="15">
        <f>I54/EXP(LN(K!I54/K!H54)-LN(K_T!I54/K_T!H54))</f>
        <v>0.98944164969326664</v>
      </c>
      <c r="I54" s="15">
        <f>J54/EXP(LN(K!J54/K!I54)-LN(K_T!J54/K_T!I54))</f>
        <v>0.99671498353018517</v>
      </c>
      <c r="J54" s="15">
        <f>K54/EXP(LN(K!K54/K!J54)-LN(K_T!K54/K_T!J54))</f>
        <v>1.0098904769629764</v>
      </c>
      <c r="K54" s="15">
        <f>L54/EXP(LN(K!L54/K!K54)-LN(K_T!L54/K_T!K54))</f>
        <v>1.0085817739009393</v>
      </c>
      <c r="L54" s="15">
        <f>M54/EXP(LN(K!M54/K!L54)-LN(K_T!M54/K_T!L54))</f>
        <v>1.0084421997578166</v>
      </c>
      <c r="M54" s="15">
        <f>N54/EXP(LN(K!N54/K!M54)-LN(K_T!N54/K_T!M54))</f>
        <v>0.99901825375987008</v>
      </c>
      <c r="N54" s="15">
        <f>O54/EXP(LN(K!O54/K!N54)-LN(K_T!O54/K_T!N54))</f>
        <v>1.0215638976592925</v>
      </c>
      <c r="O54" s="15">
        <f>P54/EXP(LN(K!P54/K!O54)-LN(K_T!P54/K_T!O54))</f>
        <v>1.0151194787848934</v>
      </c>
      <c r="P54" s="15">
        <f>Q54/EXP(LN(K!Q54/K!P54)-LN(K_T!Q54/K_T!P54))</f>
        <v>1.0229172628376999</v>
      </c>
      <c r="Q54" s="15">
        <f>R54/EXP(LN(K!R54/K!Q54)-LN(K_T!R54/K_T!Q54))</f>
        <v>1.016274919647749</v>
      </c>
      <c r="R54" s="15">
        <f>S54/EXP(LN(K!S54/K!R54)-LN(K_T!S54/K_T!R54))</f>
        <v>1.0107109255428652</v>
      </c>
      <c r="S54" s="15">
        <f>T54/EXP(LN(K!T54/K!S54)-LN(K_T!T54/K_T!S54))</f>
        <v>1.0152425775604554</v>
      </c>
      <c r="T54" s="15">
        <v>1</v>
      </c>
      <c r="U54" s="15">
        <f>T54*EXP(LN(K!U54/K!T54)-LN(K_T!U54/K_T!T54))</f>
        <v>0.97699133053719511</v>
      </c>
      <c r="V54" s="15">
        <f>U54*EXP(LN(K!V54/K!U54)-LN(K_T!V54/K_T!U54))</f>
        <v>0.94931850321554068</v>
      </c>
      <c r="W54" s="15">
        <f>V54*EXP(LN(K!W54/K!V54)-LN(K_T!W54/K_T!V54))</f>
        <v>0.93284755256573582</v>
      </c>
      <c r="X54" s="15">
        <f>W54*EXP(LN(K!X54/K!W54)-LN(K_T!X54/K_T!W54))</f>
        <v>0.91052540016401384</v>
      </c>
    </row>
    <row r="55" spans="1:24" x14ac:dyDescent="0.15">
      <c r="A55" s="4">
        <v>53</v>
      </c>
      <c r="B55" s="6" t="s">
        <v>95</v>
      </c>
      <c r="C55" s="15">
        <f>D55/EXP(LN(K!D55/K!C55)-LN(K_T!D55/K_T!C55))</f>
        <v>0.9254700677618356</v>
      </c>
      <c r="D55" s="15">
        <f>E55/EXP(LN(K!E55/K!D55)-LN(K_T!E55/K_T!D55))</f>
        <v>0.92476370132576402</v>
      </c>
      <c r="E55" s="15">
        <f>F55/EXP(LN(K!F55/K!E55)-LN(K_T!F55/K_T!E55))</f>
        <v>0.92912425376399355</v>
      </c>
      <c r="F55" s="15">
        <f>G55/EXP(LN(K!G55/K!F55)-LN(K_T!G55/K_T!F55))</f>
        <v>0.93282457877394187</v>
      </c>
      <c r="G55" s="15">
        <f>H55/EXP(LN(K!H55/K!G55)-LN(K_T!H55/K_T!G55))</f>
        <v>0.92324822460971323</v>
      </c>
      <c r="H55" s="15">
        <f>I55/EXP(LN(K!I55/K!H55)-LN(K_T!I55/K_T!H55))</f>
        <v>0.90972457038336529</v>
      </c>
      <c r="I55" s="15">
        <f>J55/EXP(LN(K!J55/K!I55)-LN(K_T!J55/K_T!I55))</f>
        <v>0.89959411596815442</v>
      </c>
      <c r="J55" s="15">
        <f>K55/EXP(LN(K!K55/K!J55)-LN(K_T!K55/K_T!J55))</f>
        <v>0.89203434510765478</v>
      </c>
      <c r="K55" s="15">
        <f>L55/EXP(LN(K!L55/K!K55)-LN(K_T!L55/K_T!K55))</f>
        <v>0.87955758609924761</v>
      </c>
      <c r="L55" s="15">
        <f>M55/EXP(LN(K!M55/K!L55)-LN(K_T!M55/K_T!L55))</f>
        <v>0.87214990847108143</v>
      </c>
      <c r="M55" s="15">
        <f>N55/EXP(LN(K!N55/K!M55)-LN(K_T!N55/K_T!M55))</f>
        <v>0.87526845130917896</v>
      </c>
      <c r="N55" s="15">
        <f>O55/EXP(LN(K!O55/K!N55)-LN(K_T!O55/K_T!N55))</f>
        <v>0.89937496055411337</v>
      </c>
      <c r="O55" s="15">
        <f>P55/EXP(LN(K!P55/K!O55)-LN(K_T!P55/K_T!O55))</f>
        <v>0.91433146863442849</v>
      </c>
      <c r="P55" s="15">
        <f>Q55/EXP(LN(K!Q55/K!P55)-LN(K_T!Q55/K_T!P55))</f>
        <v>0.95837300217149823</v>
      </c>
      <c r="Q55" s="15">
        <f>R55/EXP(LN(K!R55/K!Q55)-LN(K_T!R55/K_T!Q55))</f>
        <v>0.97645881450380345</v>
      </c>
      <c r="R55" s="15">
        <f>S55/EXP(LN(K!S55/K!R55)-LN(K_T!S55/K_T!R55))</f>
        <v>0.96944409627860073</v>
      </c>
      <c r="S55" s="15">
        <f>T55/EXP(LN(K!T55/K!S55)-LN(K_T!T55/K_T!S55))</f>
        <v>0.97893565794377546</v>
      </c>
      <c r="T55" s="15">
        <v>1</v>
      </c>
      <c r="U55" s="15">
        <f>T55*EXP(LN(K!U55/K!T55)-LN(K_T!U55/K_T!T55))</f>
        <v>1.0158619162881701</v>
      </c>
      <c r="V55" s="15">
        <f>U55*EXP(LN(K!V55/K!U55)-LN(K_T!V55/K_T!U55))</f>
        <v>1.040275387726423</v>
      </c>
      <c r="W55" s="15">
        <f>V55*EXP(LN(K!W55/K!V55)-LN(K_T!W55/K_T!V55))</f>
        <v>1.0632702302253654</v>
      </c>
      <c r="X55" s="15">
        <f>W55*EXP(LN(K!X55/K!W55)-LN(K_T!X55/K_T!W55))</f>
        <v>1.0925139189592921</v>
      </c>
    </row>
    <row r="56" spans="1:24" x14ac:dyDescent="0.15">
      <c r="A56" s="4">
        <v>54</v>
      </c>
      <c r="B56" s="6" t="s">
        <v>96</v>
      </c>
      <c r="C56" s="15">
        <f>D56/EXP(LN(K!D56/K!C56)-LN(K_T!D56/K_T!C56))</f>
        <v>0.81547712366766789</v>
      </c>
      <c r="D56" s="15">
        <f>E56/EXP(LN(K!E56/K!D56)-LN(K_T!E56/K_T!D56))</f>
        <v>0.80820794078871061</v>
      </c>
      <c r="E56" s="15">
        <f>F56/EXP(LN(K!F56/K!E56)-LN(K_T!F56/K_T!E56))</f>
        <v>0.82315088110789214</v>
      </c>
      <c r="F56" s="15">
        <f>G56/EXP(LN(K!G56/K!F56)-LN(K_T!G56/K_T!F56))</f>
        <v>0.83432062177334132</v>
      </c>
      <c r="G56" s="15">
        <f>H56/EXP(LN(K!H56/K!G56)-LN(K_T!H56/K_T!G56))</f>
        <v>0.84266560308629268</v>
      </c>
      <c r="H56" s="15">
        <f>I56/EXP(LN(K!I56/K!H56)-LN(K_T!I56/K_T!H56))</f>
        <v>0.84304851387798618</v>
      </c>
      <c r="I56" s="15">
        <f>J56/EXP(LN(K!J56/K!I56)-LN(K_T!J56/K_T!I56))</f>
        <v>0.84553465488960644</v>
      </c>
      <c r="J56" s="15">
        <f>K56/EXP(LN(K!K56/K!J56)-LN(K_T!K56/K_T!J56))</f>
        <v>0.86103249795320291</v>
      </c>
      <c r="K56" s="15">
        <f>L56/EXP(LN(K!L56/K!K56)-LN(K_T!L56/K_T!K56))</f>
        <v>0.85759287604690304</v>
      </c>
      <c r="L56" s="15">
        <f>M56/EXP(LN(K!M56/K!L56)-LN(K_T!M56/K_T!L56))</f>
        <v>0.86690839606396142</v>
      </c>
      <c r="M56" s="15">
        <f>N56/EXP(LN(K!N56/K!M56)-LN(K_T!N56/K_T!M56))</f>
        <v>0.86642533362573693</v>
      </c>
      <c r="N56" s="15">
        <f>O56/EXP(LN(K!O56/K!N56)-LN(K_T!O56/K_T!N56))</f>
        <v>0.89166037980500112</v>
      </c>
      <c r="O56" s="15">
        <f>P56/EXP(LN(K!P56/K!O56)-LN(K_T!P56/K_T!O56))</f>
        <v>0.90758863941166334</v>
      </c>
      <c r="P56" s="15">
        <f>Q56/EXP(LN(K!Q56/K!P56)-LN(K_T!Q56/K_T!P56))</f>
        <v>0.93663847958602664</v>
      </c>
      <c r="Q56" s="15">
        <f>R56/EXP(LN(K!R56/K!Q56)-LN(K_T!R56/K_T!Q56))</f>
        <v>0.95041673245892699</v>
      </c>
      <c r="R56" s="15">
        <f>S56/EXP(LN(K!S56/K!R56)-LN(K_T!S56/K_T!R56))</f>
        <v>0.9599353771166248</v>
      </c>
      <c r="S56" s="15">
        <f>T56/EXP(LN(K!T56/K!S56)-LN(K_T!T56/K_T!S56))</f>
        <v>0.98609396031547891</v>
      </c>
      <c r="T56" s="15">
        <v>1</v>
      </c>
      <c r="U56" s="15">
        <f>T56*EXP(LN(K!U56/K!T56)-LN(K_T!U56/K_T!T56))</f>
        <v>1.0147018308918185</v>
      </c>
      <c r="V56" s="15">
        <f>U56*EXP(LN(K!V56/K!U56)-LN(K_T!V56/K_T!U56))</f>
        <v>1.0444281694224617</v>
      </c>
      <c r="W56" s="15">
        <f>V56*EXP(LN(K!W56/K!V56)-LN(K_T!W56/K_T!V56))</f>
        <v>1.0656382965396909</v>
      </c>
      <c r="X56" s="15">
        <f>W56*EXP(LN(K!X56/K!W56)-LN(K_T!X56/K_T!W56))</f>
        <v>1.0939259370654757</v>
      </c>
    </row>
    <row r="57" spans="1:24" x14ac:dyDescent="0.15">
      <c r="A57" s="4">
        <v>55</v>
      </c>
      <c r="B57" s="6" t="s">
        <v>97</v>
      </c>
      <c r="C57" s="15">
        <f>D57/EXP(LN(K!D57/K!C57)-LN(K_T!D57/K_T!C57))</f>
        <v>0.88133047707168566</v>
      </c>
      <c r="D57" s="15">
        <f>E57/EXP(LN(K!E57/K!D57)-LN(K_T!E57/K_T!D57))</f>
        <v>0.88475000115101132</v>
      </c>
      <c r="E57" s="15">
        <f>F57/EXP(LN(K!F57/K!E57)-LN(K_T!F57/K_T!E57))</f>
        <v>0.89128345199934045</v>
      </c>
      <c r="F57" s="15">
        <f>G57/EXP(LN(K!G57/K!F57)-LN(K_T!G57/K_T!F57))</f>
        <v>0.89731077333648324</v>
      </c>
      <c r="G57" s="15">
        <f>H57/EXP(LN(K!H57/K!G57)-LN(K_T!H57/K_T!G57))</f>
        <v>0.90330278594522539</v>
      </c>
      <c r="H57" s="15">
        <f>I57/EXP(LN(K!I57/K!H57)-LN(K_T!I57/K_T!H57))</f>
        <v>0.90597898206280503</v>
      </c>
      <c r="I57" s="15">
        <f>J57/EXP(LN(K!J57/K!I57)-LN(K_T!J57/K_T!I57))</f>
        <v>0.91219860358460192</v>
      </c>
      <c r="J57" s="15">
        <f>K57/EXP(LN(K!K57/K!J57)-LN(K_T!K57/K_T!J57))</f>
        <v>0.9226119568188923</v>
      </c>
      <c r="K57" s="15">
        <f>L57/EXP(LN(K!L57/K!K57)-LN(K_T!L57/K_T!K57))</f>
        <v>0.92805695537809885</v>
      </c>
      <c r="L57" s="15">
        <f>M57/EXP(LN(K!M57/K!L57)-LN(K_T!M57/K_T!L57))</f>
        <v>0.93728044381069908</v>
      </c>
      <c r="M57" s="15">
        <f>N57/EXP(LN(K!N57/K!M57)-LN(K_T!N57/K_T!M57))</f>
        <v>0.94394261140283897</v>
      </c>
      <c r="N57" s="15">
        <f>O57/EXP(LN(K!O57/K!N57)-LN(K_T!O57/K_T!N57))</f>
        <v>0.95834764083948165</v>
      </c>
      <c r="O57" s="15">
        <f>P57/EXP(LN(K!P57/K!O57)-LN(K_T!P57/K_T!O57))</f>
        <v>0.97339683069217764</v>
      </c>
      <c r="P57" s="15">
        <f>Q57/EXP(LN(K!Q57/K!P57)-LN(K_T!Q57/K_T!P57))</f>
        <v>0.98704150450228445</v>
      </c>
      <c r="Q57" s="15">
        <f>R57/EXP(LN(K!R57/K!Q57)-LN(K_T!R57/K_T!Q57))</f>
        <v>0.98986821404845493</v>
      </c>
      <c r="R57" s="15">
        <f>S57/EXP(LN(K!S57/K!R57)-LN(K_T!S57/K_T!R57))</f>
        <v>0.99018150650860925</v>
      </c>
      <c r="S57" s="15">
        <f>T57/EXP(LN(K!T57/K!S57)-LN(K_T!T57/K_T!S57))</f>
        <v>0.99699821512527187</v>
      </c>
      <c r="T57" s="15">
        <v>1</v>
      </c>
      <c r="U57" s="15">
        <f>T57*EXP(LN(K!U57/K!T57)-LN(K_T!U57/K_T!T57))</f>
        <v>1.0068963725818827</v>
      </c>
      <c r="V57" s="15">
        <f>U57*EXP(LN(K!V57/K!U57)-LN(K_T!V57/K_T!U57))</f>
        <v>1.0126224746046031</v>
      </c>
      <c r="W57" s="15">
        <f>V57*EXP(LN(K!W57/K!V57)-LN(K_T!W57/K_T!V57))</f>
        <v>1.0165516453894807</v>
      </c>
      <c r="X57" s="15">
        <f>W57*EXP(LN(K!X57/K!W57)-LN(K_T!X57/K_T!W57))</f>
        <v>1.0218782555242591</v>
      </c>
    </row>
    <row r="58" spans="1:24" x14ac:dyDescent="0.15">
      <c r="A58" s="4">
        <v>56</v>
      </c>
      <c r="B58" s="6" t="s">
        <v>98</v>
      </c>
      <c r="C58" s="15">
        <f>D58/EXP(LN(K!D58/K!C58)-LN(K_T!D58/K_T!C58))</f>
        <v>0.8882259638841008</v>
      </c>
      <c r="D58" s="15">
        <f>E58/EXP(LN(K!E58/K!D58)-LN(K_T!E58/K_T!D58))</f>
        <v>0.89296605870867918</v>
      </c>
      <c r="E58" s="15">
        <f>F58/EXP(LN(K!F58/K!E58)-LN(K_T!F58/K_T!E58))</f>
        <v>0.90209735699735261</v>
      </c>
      <c r="F58" s="15">
        <f>G58/EXP(LN(K!G58/K!F58)-LN(K_T!G58/K_T!F58))</f>
        <v>0.90833041396733327</v>
      </c>
      <c r="G58" s="15">
        <f>H58/EXP(LN(K!H58/K!G58)-LN(K_T!H58/K_T!G58))</f>
        <v>0.91938551537614288</v>
      </c>
      <c r="H58" s="15">
        <f>I58/EXP(LN(K!I58/K!H58)-LN(K_T!I58/K_T!H58))</f>
        <v>0.92035389204089268</v>
      </c>
      <c r="I58" s="15">
        <f>J58/EXP(LN(K!J58/K!I58)-LN(K_T!J58/K_T!I58))</f>
        <v>0.92395776947487607</v>
      </c>
      <c r="J58" s="15">
        <f>K58/EXP(LN(K!K58/K!J58)-LN(K_T!K58/K_T!J58))</f>
        <v>0.93356643660262417</v>
      </c>
      <c r="K58" s="15">
        <f>L58/EXP(LN(K!L58/K!K58)-LN(K_T!L58/K_T!K58))</f>
        <v>0.93682349129927056</v>
      </c>
      <c r="L58" s="15">
        <f>M58/EXP(LN(K!M58/K!L58)-LN(K_T!M58/K_T!L58))</f>
        <v>0.9505294203168857</v>
      </c>
      <c r="M58" s="15">
        <f>N58/EXP(LN(K!N58/K!M58)-LN(K_T!N58/K_T!M58))</f>
        <v>0.9592729678516343</v>
      </c>
      <c r="N58" s="15">
        <f>O58/EXP(LN(K!O58/K!N58)-LN(K_T!O58/K_T!N58))</f>
        <v>0.97350847035596877</v>
      </c>
      <c r="O58" s="15">
        <f>P58/EXP(LN(K!P58/K!O58)-LN(K_T!P58/K_T!O58))</f>
        <v>0.98174650866304514</v>
      </c>
      <c r="P58" s="15">
        <f>Q58/EXP(LN(K!Q58/K!P58)-LN(K_T!Q58/K_T!P58))</f>
        <v>0.99223638497991762</v>
      </c>
      <c r="Q58" s="15">
        <f>R58/EXP(LN(K!R58/K!Q58)-LN(K_T!R58/K_T!Q58))</f>
        <v>0.99406583650924085</v>
      </c>
      <c r="R58" s="15">
        <f>S58/EXP(LN(K!S58/K!R58)-LN(K_T!S58/K_T!R58))</f>
        <v>0.99117418046292294</v>
      </c>
      <c r="S58" s="15">
        <f>T58/EXP(LN(K!T58/K!S58)-LN(K_T!T58/K_T!S58))</f>
        <v>0.99781700899623327</v>
      </c>
      <c r="T58" s="15">
        <v>1</v>
      </c>
      <c r="U58" s="15">
        <f>T58*EXP(LN(K!U58/K!T58)-LN(K_T!U58/K_T!T58))</f>
        <v>1.001487243334702</v>
      </c>
      <c r="V58" s="15">
        <f>U58*EXP(LN(K!V58/K!U58)-LN(K_T!V58/K_T!U58))</f>
        <v>1.0039264704987514</v>
      </c>
      <c r="W58" s="15">
        <f>V58*EXP(LN(K!W58/K!V58)-LN(K_T!W58/K_T!V58))</f>
        <v>1.0063477696967773</v>
      </c>
      <c r="X58" s="15">
        <f>W58*EXP(LN(K!X58/K!W58)-LN(K_T!X58/K_T!W58))</f>
        <v>1.0065036208850489</v>
      </c>
    </row>
    <row r="59" spans="1:24" x14ac:dyDescent="0.15">
      <c r="A59" s="4">
        <v>57</v>
      </c>
      <c r="B59" s="6" t="s">
        <v>99</v>
      </c>
      <c r="C59" s="15">
        <f>D59/EXP(LN(K!D59/K!C59)-LN(K_T!D59/K_T!C59))</f>
        <v>0.83497807170253135</v>
      </c>
      <c r="D59" s="15">
        <f>E59/EXP(LN(K!E59/K!D59)-LN(K_T!E59/K_T!D59))</f>
        <v>0.83283560373172316</v>
      </c>
      <c r="E59" s="15">
        <f>F59/EXP(LN(K!F59/K!E59)-LN(K_T!F59/K_T!E59))</f>
        <v>0.84521204000523298</v>
      </c>
      <c r="F59" s="15">
        <f>G59/EXP(LN(K!G59/K!F59)-LN(K_T!G59/K_T!F59))</f>
        <v>0.85139399668929638</v>
      </c>
      <c r="G59" s="15">
        <f>H59/EXP(LN(K!H59/K!G59)-LN(K_T!H59/K_T!G59))</f>
        <v>0.87151449217831145</v>
      </c>
      <c r="H59" s="15">
        <f>I59/EXP(LN(K!I59/K!H59)-LN(K_T!I59/K_T!H59))</f>
        <v>0.87949231015751961</v>
      </c>
      <c r="I59" s="15">
        <f>J59/EXP(LN(K!J59/K!I59)-LN(K_T!J59/K_T!I59))</f>
        <v>0.87798152031027321</v>
      </c>
      <c r="J59" s="15">
        <f>K59/EXP(LN(K!K59/K!J59)-LN(K_T!K59/K_T!J59))</f>
        <v>0.8815549883273428</v>
      </c>
      <c r="K59" s="15">
        <f>L59/EXP(LN(K!L59/K!K59)-LN(K_T!L59/K_T!K59))</f>
        <v>0.88772376699752242</v>
      </c>
      <c r="L59" s="15">
        <f>M59/EXP(LN(K!M59/K!L59)-LN(K_T!M59/K_T!L59))</f>
        <v>0.89412669607150075</v>
      </c>
      <c r="M59" s="15">
        <f>N59/EXP(LN(K!N59/K!M59)-LN(K_T!N59/K_T!M59))</f>
        <v>0.90615434037682974</v>
      </c>
      <c r="N59" s="15">
        <f>O59/EXP(LN(K!O59/K!N59)-LN(K_T!O59/K_T!N59))</f>
        <v>0.92798056505038973</v>
      </c>
      <c r="O59" s="15">
        <f>P59/EXP(LN(K!P59/K!O59)-LN(K_T!P59/K_T!O59))</f>
        <v>0.9395510553665759</v>
      </c>
      <c r="P59" s="15">
        <f>Q59/EXP(LN(K!Q59/K!P59)-LN(K_T!Q59/K_T!P59))</f>
        <v>0.98024811313889071</v>
      </c>
      <c r="Q59" s="15">
        <f>R59/EXP(LN(K!R59/K!Q59)-LN(K_T!R59/K_T!Q59))</f>
        <v>0.97658128371491126</v>
      </c>
      <c r="R59" s="15">
        <f>S59/EXP(LN(K!S59/K!R59)-LN(K_T!S59/K_T!R59))</f>
        <v>0.98015486328808976</v>
      </c>
      <c r="S59" s="15">
        <f>T59/EXP(LN(K!T59/K!S59)-LN(K_T!T59/K_T!S59))</f>
        <v>0.99658297692402631</v>
      </c>
      <c r="T59" s="15">
        <v>1</v>
      </c>
      <c r="U59" s="15">
        <f>T59*EXP(LN(K!U59/K!T59)-LN(K_T!U59/K_T!T59))</f>
        <v>0.99127802874189208</v>
      </c>
      <c r="V59" s="15">
        <f>U59*EXP(LN(K!V59/K!U59)-LN(K_T!V59/K_T!U59))</f>
        <v>0.99316823446033031</v>
      </c>
      <c r="W59" s="15">
        <f>V59*EXP(LN(K!W59/K!V59)-LN(K_T!W59/K_T!V59))</f>
        <v>0.99103946450478386</v>
      </c>
      <c r="X59" s="15">
        <f>W59*EXP(LN(K!X59/K!W59)-LN(K_T!X59/K_T!W59))</f>
        <v>0.99234975960821448</v>
      </c>
    </row>
    <row r="60" spans="1:24" x14ac:dyDescent="0.15">
      <c r="A60" s="4">
        <v>58</v>
      </c>
      <c r="B60" s="6" t="s">
        <v>100</v>
      </c>
      <c r="C60" s="15">
        <f>D60/EXP(LN(K!D60/K!C60)-LN(K_T!D60/K_T!C60))</f>
        <v>0.84586858970196643</v>
      </c>
      <c r="D60" s="15">
        <f>E60/EXP(LN(K!E60/K!D60)-LN(K_T!E60/K_T!D60))</f>
        <v>0.87702342015935097</v>
      </c>
      <c r="E60" s="15">
        <f>F60/EXP(LN(K!F60/K!E60)-LN(K_T!F60/K_T!E60))</f>
        <v>0.89033261117554319</v>
      </c>
      <c r="F60" s="15">
        <f>G60/EXP(LN(K!G60/K!F60)-LN(K_T!G60/K_T!F60))</f>
        <v>0.90966737008068599</v>
      </c>
      <c r="G60" s="15">
        <f>H60/EXP(LN(K!H60/K!G60)-LN(K_T!H60/K_T!G60))</f>
        <v>0.95638607105827722</v>
      </c>
      <c r="H60" s="15">
        <f>I60/EXP(LN(K!I60/K!H60)-LN(K_T!I60/K_T!H60))</f>
        <v>0.96648677612820766</v>
      </c>
      <c r="I60" s="15">
        <f>J60/EXP(LN(K!J60/K!I60)-LN(K_T!J60/K_T!I60))</f>
        <v>0.96689289925653787</v>
      </c>
      <c r="J60" s="15">
        <f>K60/EXP(LN(K!K60/K!J60)-LN(K_T!K60/K_T!J60))</f>
        <v>0.9814122490328927</v>
      </c>
      <c r="K60" s="15">
        <f>L60/EXP(LN(K!L60/K!K60)-LN(K_T!L60/K_T!K60))</f>
        <v>0.97185829154542092</v>
      </c>
      <c r="L60" s="15">
        <f>M60/EXP(LN(K!M60/K!L60)-LN(K_T!M60/K_T!L60))</f>
        <v>0.97050421408598364</v>
      </c>
      <c r="M60" s="15">
        <f>N60/EXP(LN(K!N60/K!M60)-LN(K_T!N60/K_T!M60))</f>
        <v>0.97340653788637233</v>
      </c>
      <c r="N60" s="15">
        <f>O60/EXP(LN(K!O60/K!N60)-LN(K_T!O60/K_T!N60))</f>
        <v>0.97573787345324403</v>
      </c>
      <c r="O60" s="15">
        <f>P60/EXP(LN(K!P60/K!O60)-LN(K_T!P60/K_T!O60))</f>
        <v>0.99191793841634768</v>
      </c>
      <c r="P60" s="15">
        <f>Q60/EXP(LN(K!Q60/K!P60)-LN(K_T!Q60/K_T!P60))</f>
        <v>0.99296920812890976</v>
      </c>
      <c r="Q60" s="15">
        <f>R60/EXP(LN(K!R60/K!Q60)-LN(K_T!R60/K_T!Q60))</f>
        <v>0.99492406971616798</v>
      </c>
      <c r="R60" s="15">
        <f>S60/EXP(LN(K!S60/K!R60)-LN(K_T!S60/K_T!R60))</f>
        <v>0.99195184880664056</v>
      </c>
      <c r="S60" s="15">
        <f>T60/EXP(LN(K!T60/K!S60)-LN(K_T!T60/K_T!S60))</f>
        <v>0.9978064171274359</v>
      </c>
      <c r="T60" s="15">
        <v>1</v>
      </c>
      <c r="U60" s="15">
        <f>T60*EXP(LN(K!U60/K!T60)-LN(K_T!U60/K_T!T60))</f>
        <v>0.99160219508359237</v>
      </c>
      <c r="V60" s="15">
        <f>U60*EXP(LN(K!V60/K!U60)-LN(K_T!V60/K_T!U60))</f>
        <v>0.97927867120694068</v>
      </c>
      <c r="W60" s="15">
        <f>V60*EXP(LN(K!W60/K!V60)-LN(K_T!W60/K_T!V60))</f>
        <v>0.9704898027067842</v>
      </c>
      <c r="X60" s="15">
        <f>W60*EXP(LN(K!X60/K!W60)-LN(K_T!X60/K_T!W60))</f>
        <v>0.96183563082687362</v>
      </c>
    </row>
    <row r="61" spans="1:24" x14ac:dyDescent="0.15">
      <c r="A61" s="4">
        <v>59</v>
      </c>
      <c r="B61" s="6" t="s">
        <v>101</v>
      </c>
      <c r="C61" s="15">
        <f>D61/EXP(LN(K!D61/K!C61)-LN(K_T!D61/K_T!C61))</f>
        <v>0.92147830271020958</v>
      </c>
      <c r="D61" s="15">
        <f>E61/EXP(LN(K!E61/K!D61)-LN(K_T!E61/K_T!D61))</f>
        <v>0.88465015712723827</v>
      </c>
      <c r="E61" s="15">
        <f>F61/EXP(LN(K!F61/K!E61)-LN(K_T!F61/K_T!E61))</f>
        <v>0.89517491215190892</v>
      </c>
      <c r="F61" s="15">
        <f>G61/EXP(LN(K!G61/K!F61)-LN(K_T!G61/K_T!F61))</f>
        <v>0.9029719575760744</v>
      </c>
      <c r="G61" s="15">
        <f>H61/EXP(LN(K!H61/K!G61)-LN(K_T!H61/K_T!G61))</f>
        <v>0.9177766806298433</v>
      </c>
      <c r="H61" s="15">
        <f>I61/EXP(LN(K!I61/K!H61)-LN(K_T!I61/K_T!H61))</f>
        <v>0.91607490962018023</v>
      </c>
      <c r="I61" s="15">
        <f>J61/EXP(LN(K!J61/K!I61)-LN(K_T!J61/K_T!I61))</f>
        <v>0.91369924510808076</v>
      </c>
      <c r="J61" s="15">
        <f>K61/EXP(LN(K!K61/K!J61)-LN(K_T!K61/K_T!J61))</f>
        <v>0.93433996857678603</v>
      </c>
      <c r="K61" s="15">
        <f>L61/EXP(LN(K!L61/K!K61)-LN(K_T!L61/K_T!K61))</f>
        <v>0.92579638644582152</v>
      </c>
      <c r="L61" s="15">
        <f>M61/EXP(LN(K!M61/K!L61)-LN(K_T!M61/K_T!L61))</f>
        <v>0.93682437131883844</v>
      </c>
      <c r="M61" s="15">
        <f>N61/EXP(LN(K!N61/K!M61)-LN(K_T!N61/K_T!M61))</f>
        <v>0.93967268203726584</v>
      </c>
      <c r="N61" s="15">
        <f>O61/EXP(LN(K!O61/K!N61)-LN(K_T!O61/K_T!N61))</f>
        <v>0.97366216426391394</v>
      </c>
      <c r="O61" s="15">
        <f>P61/EXP(LN(K!P61/K!O61)-LN(K_T!P61/K_T!O61))</f>
        <v>0.98052225519871083</v>
      </c>
      <c r="P61" s="15">
        <f>Q61/EXP(LN(K!Q61/K!P61)-LN(K_T!Q61/K_T!P61))</f>
        <v>0.99641871676364013</v>
      </c>
      <c r="Q61" s="15">
        <f>R61/EXP(LN(K!R61/K!Q61)-LN(K_T!R61/K_T!Q61))</f>
        <v>0.99407801616992408</v>
      </c>
      <c r="R61" s="15">
        <f>S61/EXP(LN(K!S61/K!R61)-LN(K_T!S61/K_T!R61))</f>
        <v>0.99119719397707085</v>
      </c>
      <c r="S61" s="15">
        <f>T61/EXP(LN(K!T61/K!S61)-LN(K_T!T61/K_T!S61))</f>
        <v>0.99928650570849697</v>
      </c>
      <c r="T61" s="15">
        <v>1</v>
      </c>
      <c r="U61" s="15">
        <f>T61*EXP(LN(K!U61/K!T61)-LN(K_T!U61/K_T!T61))</f>
        <v>0.99127907026138784</v>
      </c>
      <c r="V61" s="15">
        <f>U61*EXP(LN(K!V61/K!U61)-LN(K_T!V61/K_T!U61))</f>
        <v>0.98331877340740614</v>
      </c>
      <c r="W61" s="15">
        <f>V61*EXP(LN(K!W61/K!V61)-LN(K_T!W61/K_T!V61))</f>
        <v>0.98121428089450757</v>
      </c>
      <c r="X61" s="15">
        <f>W61*EXP(LN(K!X61/K!W61)-LN(K_T!X61/K_T!W61))</f>
        <v>0.97705037025535213</v>
      </c>
    </row>
    <row r="62" spans="1:24" x14ac:dyDescent="0.15">
      <c r="A62" s="4">
        <v>60</v>
      </c>
      <c r="B62" s="6" t="s">
        <v>102</v>
      </c>
      <c r="C62" s="15">
        <f>D62/EXP(LN(K!D62/K!C62)-LN(K_T!D62/K_T!C62))</f>
        <v>1.0874341256070996</v>
      </c>
      <c r="D62" s="15">
        <f>E62/EXP(LN(K!E62/K!D62)-LN(K_T!E62/K_T!D62))</f>
        <v>1.0906220021963977</v>
      </c>
      <c r="E62" s="15">
        <f>F62/EXP(LN(K!F62/K!E62)-LN(K_T!F62/K_T!E62))</f>
        <v>1.0952398960008085</v>
      </c>
      <c r="F62" s="15">
        <f>G62/EXP(LN(K!G62/K!F62)-LN(K_T!G62/K_T!F62))</f>
        <v>1.0988467937636381</v>
      </c>
      <c r="G62" s="15">
        <f>H62/EXP(LN(K!H62/K!G62)-LN(K_T!H62/K_T!G62))</f>
        <v>1.0985477588658972</v>
      </c>
      <c r="H62" s="15">
        <f>I62/EXP(LN(K!I62/K!H62)-LN(K_T!I62/K_T!H62))</f>
        <v>1.0951299566572656</v>
      </c>
      <c r="I62" s="15">
        <f>J62/EXP(LN(K!J62/K!I62)-LN(K_T!J62/K_T!I62))</f>
        <v>1.089865293092448</v>
      </c>
      <c r="J62" s="15">
        <f>K62/EXP(LN(K!K62/K!J62)-LN(K_T!K62/K_T!J62))</f>
        <v>1.0825407002556</v>
      </c>
      <c r="K62" s="15">
        <f>L62/EXP(LN(K!L62/K!K62)-LN(K_T!L62/K_T!K62))</f>
        <v>1.0733901451282142</v>
      </c>
      <c r="L62" s="15">
        <f>M62/EXP(LN(K!M62/K!L62)-LN(K_T!M62/K_T!L62))</f>
        <v>1.0617445464662225</v>
      </c>
      <c r="M62" s="15">
        <f>N62/EXP(LN(K!N62/K!M62)-LN(K_T!N62/K_T!M62))</f>
        <v>1.0449158912156418</v>
      </c>
      <c r="N62" s="15">
        <f>O62/EXP(LN(K!O62/K!N62)-LN(K_T!O62/K_T!N62))</f>
        <v>1.0303646789354757</v>
      </c>
      <c r="O62" s="15">
        <f>P62/EXP(LN(K!P62/K!O62)-LN(K_T!P62/K_T!O62))</f>
        <v>1.0145653073678818</v>
      </c>
      <c r="P62" s="15">
        <f>Q62/EXP(LN(K!Q62/K!P62)-LN(K_T!Q62/K_T!P62))</f>
        <v>1.0059141669913543</v>
      </c>
      <c r="Q62" s="15">
        <f>R62/EXP(LN(K!R62/K!Q62)-LN(K_T!R62/K_T!Q62))</f>
        <v>1.0044840724560427</v>
      </c>
      <c r="R62" s="15">
        <f>S62/EXP(LN(K!S62/K!R62)-LN(K_T!S62/K_T!R62))</f>
        <v>1.0020911543412891</v>
      </c>
      <c r="S62" s="15">
        <f>T62/EXP(LN(K!T62/K!S62)-LN(K_T!T62/K_T!S62))</f>
        <v>1.0006329837521193</v>
      </c>
      <c r="T62" s="15">
        <v>1</v>
      </c>
      <c r="U62" s="15">
        <f>T62*EXP(LN(K!U62/K!T62)-LN(K_T!U62/K_T!T62))</f>
        <v>0.99985704788786323</v>
      </c>
      <c r="V62" s="15">
        <f>U62*EXP(LN(K!V62/K!U62)-LN(K_T!V62/K_T!U62))</f>
        <v>0.99919780750292664</v>
      </c>
      <c r="W62" s="15">
        <f>V62*EXP(LN(K!W62/K!V62)-LN(K_T!W62/K_T!V62))</f>
        <v>0.99748446620767528</v>
      </c>
      <c r="X62" s="15">
        <f>W62*EXP(LN(K!X62/K!W62)-LN(K_T!X62/K_T!W62))</f>
        <v>0.99865786393061384</v>
      </c>
    </row>
    <row r="63" spans="1:24" x14ac:dyDescent="0.15">
      <c r="A63" s="4">
        <v>61</v>
      </c>
      <c r="B63" s="6" t="s">
        <v>103</v>
      </c>
      <c r="C63" s="15">
        <f>D63/EXP(LN(K!D63/K!C63)-LN(K_T!D63/K_T!C63))</f>
        <v>1.1533119653141746</v>
      </c>
      <c r="D63" s="15">
        <f>E63/EXP(LN(K!E63/K!D63)-LN(K_T!E63/K_T!D63))</f>
        <v>1.214053557417746</v>
      </c>
      <c r="E63" s="15">
        <f>F63/EXP(LN(K!F63/K!E63)-LN(K_T!F63/K_T!E63))</f>
        <v>1.2558528039855148</v>
      </c>
      <c r="F63" s="15">
        <f>G63/EXP(LN(K!G63/K!F63)-LN(K_T!G63/K_T!F63))</f>
        <v>1.2736900592654012</v>
      </c>
      <c r="G63" s="15">
        <f>H63/EXP(LN(K!H63/K!G63)-LN(K_T!H63/K_T!G63))</f>
        <v>1.277972651459564</v>
      </c>
      <c r="H63" s="15">
        <f>I63/EXP(LN(K!I63/K!H63)-LN(K_T!I63/K_T!H63))</f>
        <v>1.2641402253778573</v>
      </c>
      <c r="I63" s="15">
        <f>J63/EXP(LN(K!J63/K!I63)-LN(K_T!J63/K_T!I63))</f>
        <v>1.2402763212625085</v>
      </c>
      <c r="J63" s="15">
        <f>K63/EXP(LN(K!K63/K!J63)-LN(K_T!K63/K_T!J63))</f>
        <v>1.2152643499422462</v>
      </c>
      <c r="K63" s="15">
        <f>L63/EXP(LN(K!L63/K!K63)-LN(K_T!L63/K_T!K63))</f>
        <v>1.1893801382484757</v>
      </c>
      <c r="L63" s="15">
        <f>M63/EXP(LN(K!M63/K!L63)-LN(K_T!M63/K_T!L63))</f>
        <v>1.1622864741901473</v>
      </c>
      <c r="M63" s="15">
        <f>N63/EXP(LN(K!N63/K!M63)-LN(K_T!N63/K_T!M63))</f>
        <v>1.1285283570810065</v>
      </c>
      <c r="N63" s="15">
        <f>O63/EXP(LN(K!O63/K!N63)-LN(K_T!O63/K_T!N63))</f>
        <v>1.0949378873710143</v>
      </c>
      <c r="O63" s="15">
        <f>P63/EXP(LN(K!P63/K!O63)-LN(K_T!P63/K_T!O63))</f>
        <v>1.062982914802777</v>
      </c>
      <c r="P63" s="15">
        <f>Q63/EXP(LN(K!Q63/K!P63)-LN(K_T!Q63/K_T!P63))</f>
        <v>1.0394295528396738</v>
      </c>
      <c r="Q63" s="15">
        <f>R63/EXP(LN(K!R63/K!Q63)-LN(K_T!R63/K_T!Q63))</f>
        <v>1.0260306926516407</v>
      </c>
      <c r="R63" s="15">
        <f>S63/EXP(LN(K!S63/K!R63)-LN(K_T!S63/K_T!R63))</f>
        <v>1.0151702434206793</v>
      </c>
      <c r="S63" s="15">
        <f>T63/EXP(LN(K!T63/K!S63)-LN(K_T!T63/K_T!S63))</f>
        <v>1.0052121234756082</v>
      </c>
      <c r="T63" s="15">
        <v>1</v>
      </c>
      <c r="U63" s="15">
        <f>T63*EXP(LN(K!U63/K!T63)-LN(K_T!U63/K_T!T63))</f>
        <v>0.99523389607474744</v>
      </c>
      <c r="V63" s="15">
        <f>U63*EXP(LN(K!V63/K!U63)-LN(K_T!V63/K_T!U63))</f>
        <v>0.99486167023672856</v>
      </c>
      <c r="W63" s="15">
        <f>V63*EXP(LN(K!W63/K!V63)-LN(K_T!W63/K_T!V63))</f>
        <v>0.98758794899961255</v>
      </c>
      <c r="X63" s="15">
        <f>W63*EXP(LN(K!X63/K!W63)-LN(K_T!X63/K_T!W63))</f>
        <v>0.98270614373424003</v>
      </c>
    </row>
    <row r="64" spans="1:24" x14ac:dyDescent="0.15">
      <c r="A64" s="4">
        <v>62</v>
      </c>
      <c r="B64" s="6" t="s">
        <v>104</v>
      </c>
      <c r="C64" s="15">
        <f>D64/EXP(LN(K!D64/K!C64)-LN(K_T!D64/K_T!C64))</f>
        <v>1.0448332666230846</v>
      </c>
      <c r="D64" s="15">
        <f>E64/EXP(LN(K!E64/K!D64)-LN(K_T!E64/K_T!D64))</f>
        <v>1.0394332740313557</v>
      </c>
      <c r="E64" s="15">
        <f>F64/EXP(LN(K!F64/K!E64)-LN(K_T!F64/K_T!E64))</f>
        <v>1.0354863492965665</v>
      </c>
      <c r="F64" s="15">
        <f>G64/EXP(LN(K!G64/K!F64)-LN(K_T!G64/K_T!F64))</f>
        <v>1.0324798252174945</v>
      </c>
      <c r="G64" s="15">
        <f>H64/EXP(LN(K!H64/K!G64)-LN(K_T!H64/K_T!G64))</f>
        <v>1.029268761014184</v>
      </c>
      <c r="H64" s="15">
        <f>I64/EXP(LN(K!I64/K!H64)-LN(K_T!I64/K_T!H64))</f>
        <v>1.0261594918567718</v>
      </c>
      <c r="I64" s="15">
        <f>J64/EXP(LN(K!J64/K!I64)-LN(K_T!J64/K_T!I64))</f>
        <v>1.023355366206836</v>
      </c>
      <c r="J64" s="15">
        <f>K64/EXP(LN(K!K64/K!J64)-LN(K_T!K64/K_T!J64))</f>
        <v>1.0203626809118702</v>
      </c>
      <c r="K64" s="15">
        <f>L64/EXP(LN(K!L64/K!K64)-LN(K_T!L64/K_T!K64))</f>
        <v>1.0173892677954053</v>
      </c>
      <c r="L64" s="15">
        <f>M64/EXP(LN(K!M64/K!L64)-LN(K_T!M64/K_T!L64))</f>
        <v>1.0142180333890141</v>
      </c>
      <c r="M64" s="15">
        <f>N64/EXP(LN(K!N64/K!M64)-LN(K_T!N64/K_T!M64))</f>
        <v>1.0107215342775944</v>
      </c>
      <c r="N64" s="15">
        <f>O64/EXP(LN(K!O64/K!N64)-LN(K_T!O64/K_T!N64))</f>
        <v>1.0071637247091338</v>
      </c>
      <c r="O64" s="15">
        <f>P64/EXP(LN(K!P64/K!O64)-LN(K_T!P64/K_T!O64))</f>
        <v>1.0043906264606075</v>
      </c>
      <c r="P64" s="15">
        <f>Q64/EXP(LN(K!Q64/K!P64)-LN(K_T!Q64/K_T!P64))</f>
        <v>1.0028586009485261</v>
      </c>
      <c r="Q64" s="15">
        <f>R64/EXP(LN(K!R64/K!Q64)-LN(K_T!R64/K_T!Q64))</f>
        <v>1.0020109659265011</v>
      </c>
      <c r="R64" s="15">
        <f>S64/EXP(LN(K!S64/K!R64)-LN(K_T!S64/K_T!R64))</f>
        <v>1.0010456375850196</v>
      </c>
      <c r="S64" s="15">
        <f>T64/EXP(LN(K!T64/K!S64)-LN(K_T!T64/K_T!S64))</f>
        <v>1.0002793041873841</v>
      </c>
      <c r="T64" s="15">
        <v>1</v>
      </c>
      <c r="U64" s="15">
        <f>T64*EXP(LN(K!U64/K!T64)-LN(K_T!U64/K_T!T64))</f>
        <v>0.99977487281794108</v>
      </c>
      <c r="V64" s="15">
        <f>U64*EXP(LN(K!V64/K!U64)-LN(K_T!V64/K_T!U64))</f>
        <v>0.99966120641372058</v>
      </c>
      <c r="W64" s="15">
        <f>V64*EXP(LN(K!W64/K!V64)-LN(K_T!W64/K_T!V64))</f>
        <v>0.99923295864421846</v>
      </c>
      <c r="X64" s="15">
        <f>W64*EXP(LN(K!X64/K!W64)-LN(K_T!X64/K_T!W64))</f>
        <v>0.99909998919693355</v>
      </c>
    </row>
    <row r="65" spans="1:24" x14ac:dyDescent="0.15">
      <c r="A65" s="4">
        <v>63</v>
      </c>
      <c r="B65" s="6" t="s">
        <v>105</v>
      </c>
      <c r="C65" s="15">
        <f>D65/EXP(LN(K!D65/K!C65)-LN(K_T!D65/K_T!C65))</f>
        <v>1.0386240627724306</v>
      </c>
      <c r="D65" s="15">
        <f>E65/EXP(LN(K!E65/K!D65)-LN(K_T!E65/K_T!D65))</f>
        <v>1.0341684943748155</v>
      </c>
      <c r="E65" s="15">
        <f>F65/EXP(LN(K!F65/K!E65)-LN(K_T!F65/K_T!E65))</f>
        <v>1.0307583118434356</v>
      </c>
      <c r="F65" s="15">
        <f>G65/EXP(LN(K!G65/K!F65)-LN(K_T!G65/K_T!F65))</f>
        <v>1.0278939703363392</v>
      </c>
      <c r="G65" s="15">
        <f>H65/EXP(LN(K!H65/K!G65)-LN(K_T!H65/K_T!G65))</f>
        <v>1.0250835595246837</v>
      </c>
      <c r="H65" s="15">
        <f>I65/EXP(LN(K!I65/K!H65)-LN(K_T!I65/K_T!H65))</f>
        <v>1.0226270874700003</v>
      </c>
      <c r="I65" s="15">
        <f>J65/EXP(LN(K!J65/K!I65)-LN(K_T!J65/K_T!I65))</f>
        <v>1.0204295912809451</v>
      </c>
      <c r="J65" s="15">
        <f>K65/EXP(LN(K!K65/K!J65)-LN(K_T!K65/K_T!J65))</f>
        <v>1.0179633380244044</v>
      </c>
      <c r="K65" s="15">
        <f>L65/EXP(LN(K!L65/K!K65)-LN(K_T!L65/K_T!K65))</f>
        <v>1.015463780561201</v>
      </c>
      <c r="L65" s="15">
        <f>M65/EXP(LN(K!M65/K!L65)-LN(K_T!M65/K_T!L65))</f>
        <v>1.0128403002065796</v>
      </c>
      <c r="M65" s="15">
        <f>N65/EXP(LN(K!N65/K!M65)-LN(K_T!N65/K_T!M65))</f>
        <v>1.0099894957781608</v>
      </c>
      <c r="N65" s="15">
        <f>O65/EXP(LN(K!O65/K!N65)-LN(K_T!O65/K_T!N65))</f>
        <v>1.0068304623767894</v>
      </c>
      <c r="O65" s="15">
        <f>P65/EXP(LN(K!P65/K!O65)-LN(K_T!P65/K_T!O65))</f>
        <v>1.0042291023028689</v>
      </c>
      <c r="P65" s="15">
        <f>Q65/EXP(LN(K!Q65/K!P65)-LN(K_T!Q65/K_T!P65))</f>
        <v>1.002717668268831</v>
      </c>
      <c r="Q65" s="15">
        <f>R65/EXP(LN(K!R65/K!Q65)-LN(K_T!R65/K_T!Q65))</f>
        <v>1.0017465914719215</v>
      </c>
      <c r="R65" s="15">
        <f>S65/EXP(LN(K!S65/K!R65)-LN(K_T!S65/K_T!R65))</f>
        <v>1.0009291981348987</v>
      </c>
      <c r="S65" s="15">
        <f>T65/EXP(LN(K!T65/K!S65)-LN(K_T!T65/K_T!S65))</f>
        <v>1.00033122980108</v>
      </c>
      <c r="T65" s="15">
        <v>1</v>
      </c>
      <c r="U65" s="15">
        <f>T65*EXP(LN(K!U65/K!T65)-LN(K_T!U65/K_T!T65))</f>
        <v>0.99969567781783875</v>
      </c>
      <c r="V65" s="15">
        <f>U65*EXP(LN(K!V65/K!U65)-LN(K_T!V65/K_T!U65))</f>
        <v>0.99953105125464503</v>
      </c>
      <c r="W65" s="15">
        <f>V65*EXP(LN(K!W65/K!V65)-LN(K_T!W65/K_T!V65))</f>
        <v>0.99921536231668129</v>
      </c>
      <c r="X65" s="15">
        <f>W65*EXP(LN(K!X65/K!W65)-LN(K_T!X65/K_T!W65))</f>
        <v>0.99903264296835814</v>
      </c>
    </row>
    <row r="66" spans="1:24" x14ac:dyDescent="0.15">
      <c r="A66" s="4">
        <v>64</v>
      </c>
      <c r="B66" s="6" t="s">
        <v>106</v>
      </c>
      <c r="C66" s="15">
        <f>D66/EXP(LN(K!D66/K!C66)-LN(K_T!D66/K_T!C66))</f>
        <v>1.3122440236947917</v>
      </c>
      <c r="D66" s="15">
        <f>E66/EXP(LN(K!E66/K!D66)-LN(K_T!E66/K_T!D66))</f>
        <v>1.2011646905831881</v>
      </c>
      <c r="E66" s="15">
        <f>F66/EXP(LN(K!F66/K!E66)-LN(K_T!F66/K_T!E66))</f>
        <v>1.1499808483229748</v>
      </c>
      <c r="F66" s="15">
        <f>G66/EXP(LN(K!G66/K!F66)-LN(K_T!G66/K_T!F66))</f>
        <v>1.1216602509923659</v>
      </c>
      <c r="G66" s="15">
        <f>H66/EXP(LN(K!H66/K!G66)-LN(K_T!H66/K_T!G66))</f>
        <v>1.0990063964732655</v>
      </c>
      <c r="H66" s="15">
        <f>I66/EXP(LN(K!I66/K!H66)-LN(K_T!I66/K_T!H66))</f>
        <v>1.0818822238116217</v>
      </c>
      <c r="I66" s="15">
        <f>J66/EXP(LN(K!J66/K!I66)-LN(K_T!J66/K_T!I66))</f>
        <v>1.0695949775822386</v>
      </c>
      <c r="J66" s="15">
        <f>K66/EXP(LN(K!K66/K!J66)-LN(K_T!K66/K_T!J66))</f>
        <v>1.0589907250084944</v>
      </c>
      <c r="K66" s="15">
        <f>L66/EXP(LN(K!L66/K!K66)-LN(K_T!L66/K_T!K66))</f>
        <v>1.049170977979768</v>
      </c>
      <c r="L66" s="15">
        <f>M66/EXP(LN(K!M66/K!L66)-LN(K_T!M66/K_T!L66))</f>
        <v>1.0393815237813762</v>
      </c>
      <c r="M66" s="15">
        <f>N66/EXP(LN(K!N66/K!M66)-LN(K_T!N66/K_T!M66))</f>
        <v>1.0297030807071328</v>
      </c>
      <c r="N66" s="15">
        <f>O66/EXP(LN(K!O66/K!N66)-LN(K_T!O66/K_T!N66))</f>
        <v>1.0202148108067339</v>
      </c>
      <c r="O66" s="15">
        <f>P66/EXP(LN(K!P66/K!O66)-LN(K_T!P66/K_T!O66))</f>
        <v>1.0125536882905817</v>
      </c>
      <c r="P66" s="15">
        <f>Q66/EXP(LN(K!Q66/K!P66)-LN(K_T!Q66/K_T!P66))</f>
        <v>1.0082042972641811</v>
      </c>
      <c r="Q66" s="15">
        <f>R66/EXP(LN(K!R66/K!Q66)-LN(K_T!R66/K_T!Q66))</f>
        <v>1.005602350880572</v>
      </c>
      <c r="R66" s="15">
        <f>S66/EXP(LN(K!S66/K!R66)-LN(K_T!S66/K_T!R66))</f>
        <v>1.0029945784839096</v>
      </c>
      <c r="S66" s="15">
        <f>T66/EXP(LN(K!T66/K!S66)-LN(K_T!T66/K_T!S66))</f>
        <v>1.0010228001804629</v>
      </c>
      <c r="T66" s="15">
        <v>1</v>
      </c>
      <c r="U66" s="15">
        <f>T66*EXP(LN(K!U66/K!T66)-LN(K_T!U66/K_T!T66))</f>
        <v>0.99886553603451</v>
      </c>
      <c r="V66" s="15">
        <f>U66*EXP(LN(K!V66/K!U66)-LN(K_T!V66/K_T!U66))</f>
        <v>0.99773352474614485</v>
      </c>
      <c r="W66" s="15">
        <f>V66*EXP(LN(K!W66/K!V66)-LN(K_T!W66/K_T!V66))</f>
        <v>0.99603975371732123</v>
      </c>
      <c r="X66" s="15">
        <f>W66*EXP(LN(K!X66/K!W66)-LN(K_T!X66/K_T!W66))</f>
        <v>0.99471911991995798</v>
      </c>
    </row>
    <row r="67" spans="1:24" x14ac:dyDescent="0.15">
      <c r="A67" s="4">
        <v>65</v>
      </c>
      <c r="B67" s="6" t="s">
        <v>107</v>
      </c>
      <c r="C67" s="15">
        <f>D67/EXP(LN(K!D67/K!C67)-LN(K_T!D67/K_T!C67))</f>
        <v>1.5297209080936227</v>
      </c>
      <c r="D67" s="15">
        <f>E67/EXP(LN(K!E67/K!D67)-LN(K_T!E67/K_T!D67))</f>
        <v>1.3831197425338639</v>
      </c>
      <c r="E67" s="15">
        <f>F67/EXP(LN(K!F67/K!E67)-LN(K_T!F67/K_T!E67))</f>
        <v>1.2911972557659195</v>
      </c>
      <c r="F67" s="15">
        <f>G67/EXP(LN(K!G67/K!F67)-LN(K_T!G67/K_T!F67))</f>
        <v>1.2272980204661814</v>
      </c>
      <c r="G67" s="15">
        <f>H67/EXP(LN(K!H67/K!G67)-LN(K_T!H67/K_T!G67))</f>
        <v>1.1726045161199807</v>
      </c>
      <c r="H67" s="15">
        <f>I67/EXP(LN(K!I67/K!H67)-LN(K_T!I67/K_T!H67))</f>
        <v>1.1280675797094362</v>
      </c>
      <c r="I67" s="15">
        <f>J67/EXP(LN(K!J67/K!I67)-LN(K_T!J67/K_T!I67))</f>
        <v>1.0913951713263792</v>
      </c>
      <c r="J67" s="15">
        <f>K67/EXP(LN(K!K67/K!J67)-LN(K_T!K67/K_T!J67))</f>
        <v>1.0593711431567931</v>
      </c>
      <c r="K67" s="15">
        <f>L67/EXP(LN(K!L67/K!K67)-LN(K_T!L67/K_T!K67))</f>
        <v>1.0364918035985917</v>
      </c>
      <c r="L67" s="15">
        <f>M67/EXP(LN(K!M67/K!L67)-LN(K_T!M67/K_T!L67))</f>
        <v>1.0174749999903097</v>
      </c>
      <c r="M67" s="15">
        <f>N67/EXP(LN(K!N67/K!M67)-LN(K_T!N67/K_T!M67))</f>
        <v>0.99945908124129956</v>
      </c>
      <c r="N67" s="15">
        <f>O67/EXP(LN(K!O67/K!N67)-LN(K_T!O67/K_T!N67))</f>
        <v>0.9859352752224293</v>
      </c>
      <c r="O67" s="15">
        <f>P67/EXP(LN(K!P67/K!O67)-LN(K_T!P67/K_T!O67))</f>
        <v>0.97565913957043304</v>
      </c>
      <c r="P67" s="15">
        <f>Q67/EXP(LN(K!Q67/K!P67)-LN(K_T!Q67/K_T!P67))</f>
        <v>0.96882697386738226</v>
      </c>
      <c r="Q67" s="15">
        <f>R67/EXP(LN(K!R67/K!Q67)-LN(K_T!R67/K_T!Q67))</f>
        <v>0.96894908650091516</v>
      </c>
      <c r="R67" s="15">
        <f>S67/EXP(LN(K!S67/K!R67)-LN(K_T!S67/K_T!R67))</f>
        <v>0.97400418521096233</v>
      </c>
      <c r="S67" s="15">
        <f>T67/EXP(LN(K!T67/K!S67)-LN(K_T!T67/K_T!S67))</f>
        <v>0.98196689951917993</v>
      </c>
      <c r="T67" s="15">
        <v>1</v>
      </c>
      <c r="U67" s="15">
        <f>T67*EXP(LN(K!U67/K!T67)-LN(K_T!U67/K_T!T67))</f>
        <v>1.0189305052890996</v>
      </c>
      <c r="V67" s="15">
        <f>U67*EXP(LN(K!V67/K!U67)-LN(K_T!V67/K_T!U67))</f>
        <v>1.0437105880258355</v>
      </c>
      <c r="W67" s="15">
        <f>V67*EXP(LN(K!W67/K!V67)-LN(K_T!W67/K_T!V67))</f>
        <v>1.0575399236620502</v>
      </c>
      <c r="X67" s="15">
        <f>W67*EXP(LN(K!X67/K!W67)-LN(K_T!X67/K_T!W67))</f>
        <v>1.0733090600181086</v>
      </c>
    </row>
    <row r="68" spans="1:24" x14ac:dyDescent="0.15">
      <c r="A68" s="4">
        <v>66</v>
      </c>
      <c r="B68" s="6" t="s">
        <v>108</v>
      </c>
      <c r="C68" s="15">
        <f>D68/EXP(LN(K!D68/K!C68)-LN(K_T!D68/K_T!C68))</f>
        <v>0.94786759667153153</v>
      </c>
      <c r="D68" s="15">
        <f>E68/EXP(LN(K!E68/K!D68)-LN(K_T!E68/K_T!D68))</f>
        <v>0.9682702900816641</v>
      </c>
      <c r="E68" s="15">
        <f>F68/EXP(LN(K!F68/K!E68)-LN(K_T!F68/K_T!E68))</f>
        <v>0.9875364223319103</v>
      </c>
      <c r="F68" s="15">
        <f>G68/EXP(LN(K!G68/K!F68)-LN(K_T!G68/K_T!F68))</f>
        <v>0.9948414301638413</v>
      </c>
      <c r="G68" s="15">
        <f>H68/EXP(LN(K!H68/K!G68)-LN(K_T!H68/K_T!G68))</f>
        <v>0.99286049167366586</v>
      </c>
      <c r="H68" s="15">
        <f>I68/EXP(LN(K!I68/K!H68)-LN(K_T!I68/K_T!H68))</f>
        <v>0.99624000593701567</v>
      </c>
      <c r="I68" s="15">
        <f>J68/EXP(LN(K!J68/K!I68)-LN(K_T!J68/K_T!I68))</f>
        <v>1.0052248789942566</v>
      </c>
      <c r="J68" s="15">
        <f>K68/EXP(LN(K!K68/K!J68)-LN(K_T!K68/K_T!J68))</f>
        <v>1.0083664508167502</v>
      </c>
      <c r="K68" s="15">
        <f>L68/EXP(LN(K!L68/K!K68)-LN(K_T!L68/K_T!K68))</f>
        <v>1.0044042060149465</v>
      </c>
      <c r="L68" s="15">
        <f>M68/EXP(LN(K!M68/K!L68)-LN(K_T!M68/K_T!L68))</f>
        <v>0.9912614647414808</v>
      </c>
      <c r="M68" s="15">
        <f>N68/EXP(LN(K!N68/K!M68)-LN(K_T!N68/K_T!M68))</f>
        <v>0.98254899912761939</v>
      </c>
      <c r="N68" s="15">
        <f>O68/EXP(LN(K!O68/K!N68)-LN(K_T!O68/K_T!N68))</f>
        <v>0.97935617965644495</v>
      </c>
      <c r="O68" s="15">
        <f>P68/EXP(LN(K!P68/K!O68)-LN(K_T!P68/K_T!O68))</f>
        <v>0.97412042426722045</v>
      </c>
      <c r="P68" s="15">
        <f>Q68/EXP(LN(K!Q68/K!P68)-LN(K_T!Q68/K_T!P68))</f>
        <v>0.98746388452566669</v>
      </c>
      <c r="Q68" s="15">
        <f>R68/EXP(LN(K!R68/K!Q68)-LN(K_T!R68/K_T!Q68))</f>
        <v>0.98912283933264133</v>
      </c>
      <c r="R68" s="15">
        <f>S68/EXP(LN(K!S68/K!R68)-LN(K_T!S68/K_T!R68))</f>
        <v>0.98725740141098994</v>
      </c>
      <c r="S68" s="15">
        <f>T68/EXP(LN(K!T68/K!S68)-LN(K_T!T68/K_T!S68))</f>
        <v>0.99685396327909448</v>
      </c>
      <c r="T68" s="15">
        <v>1</v>
      </c>
      <c r="U68" s="15">
        <f>T68*EXP(LN(K!U68/K!T68)-LN(K_T!U68/K_T!T68))</f>
        <v>1.0026732484294512</v>
      </c>
      <c r="V68" s="15">
        <f>U68*EXP(LN(K!V68/K!U68)-LN(K_T!V68/K_T!U68))</f>
        <v>1.0137112932868975</v>
      </c>
      <c r="W68" s="15">
        <f>V68*EXP(LN(K!W68/K!V68)-LN(K_T!W68/K_T!V68))</f>
        <v>1.0244609769649751</v>
      </c>
      <c r="X68" s="15">
        <f>W68*EXP(LN(K!X68/K!W68)-LN(K_T!X68/K_T!W68))</f>
        <v>1.0320940752722867</v>
      </c>
    </row>
    <row r="69" spans="1:24" x14ac:dyDescent="0.15">
      <c r="A69" s="4">
        <v>67</v>
      </c>
      <c r="B69" s="6" t="s">
        <v>109</v>
      </c>
      <c r="C69" s="15">
        <f>D69/EXP(LN(K!D69/K!C69)-LN(K_T!D69/K_T!C69))</f>
        <v>0.97326501031520096</v>
      </c>
      <c r="D69" s="15">
        <f>E69/EXP(LN(K!E69/K!D69)-LN(K_T!E69/K_T!D69))</f>
        <v>0.98867601296652796</v>
      </c>
      <c r="E69" s="15">
        <f>F69/EXP(LN(K!F69/K!E69)-LN(K_T!F69/K_T!E69))</f>
        <v>0.99682445561929334</v>
      </c>
      <c r="F69" s="15">
        <f>G69/EXP(LN(K!G69/K!F69)-LN(K_T!G69/K_T!F69))</f>
        <v>1.0008615804399899</v>
      </c>
      <c r="G69" s="15">
        <f>H69/EXP(LN(K!H69/K!G69)-LN(K_T!H69/K_T!G69))</f>
        <v>1.0015610196402596</v>
      </c>
      <c r="H69" s="15">
        <f>I69/EXP(LN(K!I69/K!H69)-LN(K_T!I69/K_T!H69))</f>
        <v>1.0040691381974143</v>
      </c>
      <c r="I69" s="15">
        <f>J69/EXP(LN(K!J69/K!I69)-LN(K_T!J69/K_T!I69))</f>
        <v>1.0119076429973288</v>
      </c>
      <c r="J69" s="15">
        <f>K69/EXP(LN(K!K69/K!J69)-LN(K_T!K69/K_T!J69))</f>
        <v>1.0193009371305632</v>
      </c>
      <c r="K69" s="15">
        <f>L69/EXP(LN(K!L69/K!K69)-LN(K_T!L69/K_T!K69))</f>
        <v>1.0189450045789386</v>
      </c>
      <c r="L69" s="15">
        <f>M69/EXP(LN(K!M69/K!L69)-LN(K_T!M69/K_T!L69))</f>
        <v>1.0069071487875298</v>
      </c>
      <c r="M69" s="15">
        <f>N69/EXP(LN(K!N69/K!M69)-LN(K_T!N69/K_T!M69))</f>
        <v>0.99619046358768748</v>
      </c>
      <c r="N69" s="15">
        <f>O69/EXP(LN(K!O69/K!N69)-LN(K_T!O69/K_T!N69))</f>
        <v>0.991320155604553</v>
      </c>
      <c r="O69" s="15">
        <f>P69/EXP(LN(K!P69/K!O69)-LN(K_T!P69/K_T!O69))</f>
        <v>0.9814394810668744</v>
      </c>
      <c r="P69" s="15">
        <f>Q69/EXP(LN(K!Q69/K!P69)-LN(K_T!Q69/K_T!P69))</f>
        <v>0.99077679636925187</v>
      </c>
      <c r="Q69" s="15">
        <f>R69/EXP(LN(K!R69/K!Q69)-LN(K_T!R69/K_T!Q69))</f>
        <v>0.98731999146728477</v>
      </c>
      <c r="R69" s="15">
        <f>S69/EXP(LN(K!S69/K!R69)-LN(K_T!S69/K_T!R69))</f>
        <v>0.98624052767387826</v>
      </c>
      <c r="S69" s="15">
        <f>T69/EXP(LN(K!T69/K!S69)-LN(K_T!T69/K_T!S69))</f>
        <v>0.99551331236068619</v>
      </c>
      <c r="T69" s="15">
        <v>1</v>
      </c>
      <c r="U69" s="15">
        <f>T69*EXP(LN(K!U69/K!T69)-LN(K_T!U69/K_T!T69))</f>
        <v>1.0053605226643381</v>
      </c>
      <c r="V69" s="15">
        <f>U69*EXP(LN(K!V69/K!U69)-LN(K_T!V69/K_T!U69))</f>
        <v>1.0182939375400777</v>
      </c>
      <c r="W69" s="15">
        <f>V69*EXP(LN(K!W69/K!V69)-LN(K_T!W69/K_T!V69))</f>
        <v>1.0329838393539241</v>
      </c>
      <c r="X69" s="15">
        <f>W69*EXP(LN(K!X69/K!W69)-LN(K_T!X69/K_T!W69))</f>
        <v>1.0419618329525939</v>
      </c>
    </row>
    <row r="70" spans="1:24" x14ac:dyDescent="0.15">
      <c r="A70" s="4">
        <v>68</v>
      </c>
      <c r="B70" s="6" t="s">
        <v>110</v>
      </c>
      <c r="C70" s="15">
        <f>D70/EXP(LN(K!D70/K!C70)-LN(K_T!D70/K_T!C70))</f>
        <v>0.85647616467056942</v>
      </c>
      <c r="D70" s="15">
        <f>E70/EXP(LN(K!E70/K!D70)-LN(K_T!E70/K_T!D70))</f>
        <v>0.83801033108398149</v>
      </c>
      <c r="E70" s="15">
        <f>F70/EXP(LN(K!F70/K!E70)-LN(K_T!F70/K_T!E70))</f>
        <v>0.84911739276894582</v>
      </c>
      <c r="F70" s="15">
        <f>G70/EXP(LN(K!G70/K!F70)-LN(K_T!G70/K_T!F70))</f>
        <v>0.86739318360289897</v>
      </c>
      <c r="G70" s="15">
        <f>H70/EXP(LN(K!H70/K!G70)-LN(K_T!H70/K_T!G70))</f>
        <v>0.86450300041359307</v>
      </c>
      <c r="H70" s="15">
        <f>I70/EXP(LN(K!I70/K!H70)-LN(K_T!I70/K_T!H70))</f>
        <v>0.87110462869130734</v>
      </c>
      <c r="I70" s="15">
        <f>J70/EXP(LN(K!J70/K!I70)-LN(K_T!J70/K_T!I70))</f>
        <v>0.87847149044044803</v>
      </c>
      <c r="J70" s="15">
        <f>K70/EXP(LN(K!K70/K!J70)-LN(K_T!K70/K_T!J70))</f>
        <v>0.88364026198798284</v>
      </c>
      <c r="K70" s="15">
        <f>L70/EXP(LN(K!L70/K!K70)-LN(K_T!L70/K_T!K70))</f>
        <v>0.88677291291549665</v>
      </c>
      <c r="L70" s="15">
        <f>M70/EXP(LN(K!M70/K!L70)-LN(K_T!M70/K_T!L70))</f>
        <v>0.88383367630626686</v>
      </c>
      <c r="M70" s="15">
        <f>N70/EXP(LN(K!N70/K!M70)-LN(K_T!N70/K_T!M70))</f>
        <v>0.88862869009322987</v>
      </c>
      <c r="N70" s="15">
        <f>O70/EXP(LN(K!O70/K!N70)-LN(K_T!O70/K_T!N70))</f>
        <v>0.90389716094224704</v>
      </c>
      <c r="O70" s="15">
        <f>P70/EXP(LN(K!P70/K!O70)-LN(K_T!P70/K_T!O70))</f>
        <v>0.92102188097537674</v>
      </c>
      <c r="P70" s="15">
        <f>Q70/EXP(LN(K!Q70/K!P70)-LN(K_T!Q70/K_T!P70))</f>
        <v>0.94179794643957881</v>
      </c>
      <c r="Q70" s="15">
        <f>R70/EXP(LN(K!R70/K!Q70)-LN(K_T!R70/K_T!Q70))</f>
        <v>0.96127954435652452</v>
      </c>
      <c r="R70" s="15">
        <f>S70/EXP(LN(K!S70/K!R70)-LN(K_T!S70/K_T!R70))</f>
        <v>0.97287446952110346</v>
      </c>
      <c r="S70" s="15">
        <f>T70/EXP(LN(K!T70/K!S70)-LN(K_T!T70/K_T!S70))</f>
        <v>0.9859720236519085</v>
      </c>
      <c r="T70" s="15">
        <v>1</v>
      </c>
      <c r="U70" s="15">
        <f>T70*EXP(LN(K!U70/K!T70)-LN(K_T!U70/K_T!T70))</f>
        <v>1.0138629448284344</v>
      </c>
      <c r="V70" s="15">
        <f>U70*EXP(LN(K!V70/K!U70)-LN(K_T!V70/K_T!U70))</f>
        <v>1.0230549875122505</v>
      </c>
      <c r="W70" s="15">
        <f>V70*EXP(LN(K!W70/K!V70)-LN(K_T!W70/K_T!V70))</f>
        <v>1.0349444633868123</v>
      </c>
      <c r="X70" s="15">
        <f>W70*EXP(LN(K!X70/K!W70)-LN(K_T!X70/K_T!W70))</f>
        <v>1.0422800191670745</v>
      </c>
    </row>
    <row r="71" spans="1:24" x14ac:dyDescent="0.15">
      <c r="A71" s="4">
        <v>69</v>
      </c>
      <c r="B71" s="6" t="s">
        <v>111</v>
      </c>
      <c r="C71" s="15">
        <f>D71/EXP(LN(K!D71/K!C71)-LN(K_T!D71/K_T!C71))</f>
        <v>0.81369195635145419</v>
      </c>
      <c r="D71" s="15">
        <f>E71/EXP(LN(K!E71/K!D71)-LN(K_T!E71/K_T!D71))</f>
        <v>0.79573899469369958</v>
      </c>
      <c r="E71" s="15">
        <f>F71/EXP(LN(K!F71/K!E71)-LN(K_T!F71/K_T!E71))</f>
        <v>0.80900435767013978</v>
      </c>
      <c r="F71" s="15">
        <f>G71/EXP(LN(K!G71/K!F71)-LN(K_T!G71/K_T!F71))</f>
        <v>0.81658650653157339</v>
      </c>
      <c r="G71" s="15">
        <f>H71/EXP(LN(K!H71/K!G71)-LN(K_T!H71/K_T!G71))</f>
        <v>0.82111056971207375</v>
      </c>
      <c r="H71" s="15">
        <f>I71/EXP(LN(K!I71/K!H71)-LN(K_T!I71/K_T!H71))</f>
        <v>0.83019329557616939</v>
      </c>
      <c r="I71" s="15">
        <f>J71/EXP(LN(K!J71/K!I71)-LN(K_T!J71/K_T!I71))</f>
        <v>0.84795930821871601</v>
      </c>
      <c r="J71" s="15">
        <f>K71/EXP(LN(K!K71/K!J71)-LN(K_T!K71/K_T!J71))</f>
        <v>0.86205024992885171</v>
      </c>
      <c r="K71" s="15">
        <f>L71/EXP(LN(K!L71/K!K71)-LN(K_T!L71/K_T!K71))</f>
        <v>0.86613181083874591</v>
      </c>
      <c r="L71" s="15">
        <f>M71/EXP(LN(K!M71/K!L71)-LN(K_T!M71/K_T!L71))</f>
        <v>0.86886329846318822</v>
      </c>
      <c r="M71" s="15">
        <f>N71/EXP(LN(K!N71/K!M71)-LN(K_T!N71/K_T!M71))</f>
        <v>0.89056922275232187</v>
      </c>
      <c r="N71" s="15">
        <f>O71/EXP(LN(K!O71/K!N71)-LN(K_T!O71/K_T!N71))</f>
        <v>0.91885045177452174</v>
      </c>
      <c r="O71" s="15">
        <f>P71/EXP(LN(K!P71/K!O71)-LN(K_T!P71/K_T!O71))</f>
        <v>0.93425534594423409</v>
      </c>
      <c r="P71" s="15">
        <f>Q71/EXP(LN(K!Q71/K!P71)-LN(K_T!Q71/K_T!P71))</f>
        <v>0.95160836078335331</v>
      </c>
      <c r="Q71" s="15">
        <f>R71/EXP(LN(K!R71/K!Q71)-LN(K_T!R71/K_T!Q71))</f>
        <v>0.96343773392368248</v>
      </c>
      <c r="R71" s="15">
        <f>S71/EXP(LN(K!S71/K!R71)-LN(K_T!S71/K_T!R71))</f>
        <v>0.97104425307860565</v>
      </c>
      <c r="S71" s="15">
        <f>T71/EXP(LN(K!T71/K!S71)-LN(K_T!T71/K_T!S71))</f>
        <v>0.98516356084003842</v>
      </c>
      <c r="T71" s="15">
        <v>1</v>
      </c>
      <c r="U71" s="15">
        <f>T71*EXP(LN(K!U71/K!T71)-LN(K_T!U71/K_T!T71))</f>
        <v>1.008648081575573</v>
      </c>
      <c r="V71" s="15">
        <f>U71*EXP(LN(K!V71/K!U71)-LN(K_T!V71/K_T!U71))</f>
        <v>1.0140174284572612</v>
      </c>
      <c r="W71" s="15">
        <f>V71*EXP(LN(K!W71/K!V71)-LN(K_T!W71/K_T!V71))</f>
        <v>1.022261137809634</v>
      </c>
      <c r="X71" s="15">
        <f>W71*EXP(LN(K!X71/K!W71)-LN(K_T!X71/K_T!W71))</f>
        <v>1.0223592075436296</v>
      </c>
    </row>
    <row r="72" spans="1:24" x14ac:dyDescent="0.15">
      <c r="A72" s="4">
        <v>70</v>
      </c>
      <c r="B72" s="6" t="s">
        <v>112</v>
      </c>
      <c r="C72" s="15">
        <f>D72/EXP(LN(K!D72/K!C72)-LN(K_T!D72/K_T!C72))</f>
        <v>1.0314291430166584</v>
      </c>
      <c r="D72" s="15">
        <f>E72/EXP(LN(K!E72/K!D72)-LN(K_T!E72/K_T!D72))</f>
        <v>1.0257921423415588</v>
      </c>
      <c r="E72" s="15">
        <f>F72/EXP(LN(K!F72/K!E72)-LN(K_T!F72/K_T!E72))</f>
        <v>1.0190777024015956</v>
      </c>
      <c r="F72" s="15">
        <f>G72/EXP(LN(K!G72/K!F72)-LN(K_T!G72/K_T!F72))</f>
        <v>1.0200336490529973</v>
      </c>
      <c r="G72" s="15">
        <f>H72/EXP(LN(K!H72/K!G72)-LN(K_T!H72/K_T!G72))</f>
        <v>1.0150120779579126</v>
      </c>
      <c r="H72" s="15">
        <f>I72/EXP(LN(K!I72/K!H72)-LN(K_T!I72/K_T!H72))</f>
        <v>1.0188790500361462</v>
      </c>
      <c r="I72" s="15">
        <f>J72/EXP(LN(K!J72/K!I72)-LN(K_T!J72/K_T!I72))</f>
        <v>1.0228689967603033</v>
      </c>
      <c r="J72" s="15">
        <f>K72/EXP(LN(K!K72/K!J72)-LN(K_T!K72/K_T!J72))</f>
        <v>1.0204962924511936</v>
      </c>
      <c r="K72" s="15">
        <f>L72/EXP(LN(K!L72/K!K72)-LN(K_T!L72/K_T!K72))</f>
        <v>1.0121340925209712</v>
      </c>
      <c r="L72" s="15">
        <f>M72/EXP(LN(K!M72/K!L72)-LN(K_T!M72/K_T!L72))</f>
        <v>1.0094127999783447</v>
      </c>
      <c r="M72" s="15">
        <f>N72/EXP(LN(K!N72/K!M72)-LN(K_T!N72/K_T!M72))</f>
        <v>1.0030434804318482</v>
      </c>
      <c r="N72" s="15">
        <f>O72/EXP(LN(K!O72/K!N72)-LN(K_T!O72/K_T!N72))</f>
        <v>1.0037232689757671</v>
      </c>
      <c r="O72" s="15">
        <f>P72/EXP(LN(K!P72/K!O72)-LN(K_T!P72/K_T!O72))</f>
        <v>0.9900864736838948</v>
      </c>
      <c r="P72" s="15">
        <f>Q72/EXP(LN(K!Q72/K!P72)-LN(K_T!Q72/K_T!P72))</f>
        <v>0.98487874045113255</v>
      </c>
      <c r="Q72" s="15">
        <f>R72/EXP(LN(K!R72/K!Q72)-LN(K_T!R72/K_T!Q72))</f>
        <v>0.98446534467425628</v>
      </c>
      <c r="R72" s="15">
        <f>S72/EXP(LN(K!S72/K!R72)-LN(K_T!S72/K_T!R72))</f>
        <v>0.98180182405264449</v>
      </c>
      <c r="S72" s="15">
        <f>T72/EXP(LN(K!T72/K!S72)-LN(K_T!T72/K_T!S72))</f>
        <v>0.98915795009801033</v>
      </c>
      <c r="T72" s="15">
        <v>1</v>
      </c>
      <c r="U72" s="15">
        <f>T72*EXP(LN(K!U72/K!T72)-LN(K_T!U72/K_T!T72))</f>
        <v>1.0088466249325658</v>
      </c>
      <c r="V72" s="15">
        <f>U72*EXP(LN(K!V72/K!U72)-LN(K_T!V72/K_T!U72))</f>
        <v>1.0092679017911665</v>
      </c>
      <c r="W72" s="15">
        <f>V72*EXP(LN(K!W72/K!V72)-LN(K_T!W72/K_T!V72))</f>
        <v>1.0109422872728098</v>
      </c>
      <c r="X72" s="15">
        <f>W72*EXP(LN(K!X72/K!W72)-LN(K_T!X72/K_T!W72))</f>
        <v>1.0061690517019817</v>
      </c>
    </row>
    <row r="73" spans="1:24" x14ac:dyDescent="0.15">
      <c r="A73" s="4">
        <v>71</v>
      </c>
      <c r="B73" s="6" t="s">
        <v>113</v>
      </c>
      <c r="C73" s="15">
        <f>D73/EXP(LN(K!D73/K!C73)-LN(K_T!D73/K_T!C73))</f>
        <v>0.82501961630789611</v>
      </c>
      <c r="D73" s="15">
        <f>E73/EXP(LN(K!E73/K!D73)-LN(K_T!E73/K_T!D73))</f>
        <v>0.83907522137267887</v>
      </c>
      <c r="E73" s="15">
        <f>F73/EXP(LN(K!F73/K!E73)-LN(K_T!F73/K_T!E73))</f>
        <v>0.85536307186971638</v>
      </c>
      <c r="F73" s="15">
        <f>G73/EXP(LN(K!G73/K!F73)-LN(K_T!G73/K_T!F73))</f>
        <v>0.88163691111654252</v>
      </c>
      <c r="G73" s="15">
        <f>H73/EXP(LN(K!H73/K!G73)-LN(K_T!H73/K_T!G73))</f>
        <v>0.88520625782747464</v>
      </c>
      <c r="H73" s="15">
        <f>I73/EXP(LN(K!I73/K!H73)-LN(K_T!I73/K_T!H73))</f>
        <v>0.87707366981785539</v>
      </c>
      <c r="I73" s="15">
        <f>J73/EXP(LN(K!J73/K!I73)-LN(K_T!J73/K_T!I73))</f>
        <v>0.87904873630819935</v>
      </c>
      <c r="J73" s="15">
        <f>K73/EXP(LN(K!K73/K!J73)-LN(K_T!K73/K_T!J73))</f>
        <v>0.86932616449553091</v>
      </c>
      <c r="K73" s="15">
        <f>L73/EXP(LN(K!L73/K!K73)-LN(K_T!L73/K_T!K73))</f>
        <v>0.8626548520834737</v>
      </c>
      <c r="L73" s="15">
        <f>M73/EXP(LN(K!M73/K!L73)-LN(K_T!M73/K_T!L73))</f>
        <v>0.87151428711578871</v>
      </c>
      <c r="M73" s="15">
        <f>N73/EXP(LN(K!N73/K!M73)-LN(K_T!N73/K_T!M73))</f>
        <v>0.88631962749128057</v>
      </c>
      <c r="N73" s="15">
        <f>O73/EXP(LN(K!O73/K!N73)-LN(K_T!O73/K_T!N73))</f>
        <v>0.91032859160095514</v>
      </c>
      <c r="O73" s="15">
        <f>P73/EXP(LN(K!P73/K!O73)-LN(K_T!P73/K_T!O73))</f>
        <v>0.92650036492899701</v>
      </c>
      <c r="P73" s="15">
        <f>Q73/EXP(LN(K!Q73/K!P73)-LN(K_T!Q73/K_T!P73))</f>
        <v>0.96176710814230504</v>
      </c>
      <c r="Q73" s="15">
        <f>R73/EXP(LN(K!R73/K!Q73)-LN(K_T!R73/K_T!Q73))</f>
        <v>0.99214584542620743</v>
      </c>
      <c r="R73" s="15">
        <f>S73/EXP(LN(K!S73/K!R73)-LN(K_T!S73/K_T!R73))</f>
        <v>1.0150593471380671</v>
      </c>
      <c r="S73" s="15">
        <f>T73/EXP(LN(K!T73/K!S73)-LN(K_T!T73/K_T!S73))</f>
        <v>1.0183102923288421</v>
      </c>
      <c r="T73" s="15">
        <v>1</v>
      </c>
      <c r="U73" s="15">
        <f>T73*EXP(LN(K!U73/K!T73)-LN(K_T!U73/K_T!T73))</f>
        <v>0.98517254842538038</v>
      </c>
      <c r="V73" s="15">
        <f>U73*EXP(LN(K!V73/K!U73)-LN(K_T!V73/K_T!U73))</f>
        <v>0.98700276139303422</v>
      </c>
      <c r="W73" s="15">
        <f>V73*EXP(LN(K!W73/K!V73)-LN(K_T!W73/K_T!V73))</f>
        <v>1.0027248854174808</v>
      </c>
      <c r="X73" s="15">
        <f>W73*EXP(LN(K!X73/K!W73)-LN(K_T!X73/K_T!W73))</f>
        <v>1.0241001353595025</v>
      </c>
    </row>
    <row r="74" spans="1:24" x14ac:dyDescent="0.15">
      <c r="A74" s="4">
        <v>72</v>
      </c>
      <c r="B74" s="6" t="s">
        <v>114</v>
      </c>
      <c r="C74" s="15">
        <f>D74/EXP(LN(K!D74/K!C74)-LN(K_T!D74/K_T!C74))</f>
        <v>1.3284270873425756</v>
      </c>
      <c r="D74" s="15">
        <f>E74/EXP(LN(K!E74/K!D74)-LN(K_T!E74/K_T!D74))</f>
        <v>1.248695117232151</v>
      </c>
      <c r="E74" s="15">
        <f>F74/EXP(LN(K!F74/K!E74)-LN(K_T!F74/K_T!E74))</f>
        <v>1.1811815260499081</v>
      </c>
      <c r="F74" s="15">
        <f>G74/EXP(LN(K!G74/K!F74)-LN(K_T!G74/K_T!F74))</f>
        <v>1.1249279546258664</v>
      </c>
      <c r="G74" s="15">
        <f>H74/EXP(LN(K!H74/K!G74)-LN(K_T!H74/K_T!G74))</f>
        <v>1.0769326886279604</v>
      </c>
      <c r="H74" s="15">
        <f>I74/EXP(LN(K!I74/K!H74)-LN(K_T!I74/K_T!H74))</f>
        <v>1.0444677432847171</v>
      </c>
      <c r="I74" s="15">
        <f>J74/EXP(LN(K!J74/K!I74)-LN(K_T!J74/K_T!I74))</f>
        <v>1.0139685509153291</v>
      </c>
      <c r="J74" s="15">
        <f>K74/EXP(LN(K!K74/K!J74)-LN(K_T!K74/K_T!J74))</f>
        <v>0.99772313492466203</v>
      </c>
      <c r="K74" s="15">
        <f>L74/EXP(LN(K!L74/K!K74)-LN(K_T!L74/K_T!K74))</f>
        <v>0.99162499120716385</v>
      </c>
      <c r="L74" s="15">
        <f>M74/EXP(LN(K!M74/K!L74)-LN(K_T!M74/K_T!L74))</f>
        <v>1.0070739227739534</v>
      </c>
      <c r="M74" s="15">
        <f>N74/EXP(LN(K!N74/K!M74)-LN(K_T!N74/K_T!M74))</f>
        <v>1.0169774412196531</v>
      </c>
      <c r="N74" s="15">
        <f>O74/EXP(LN(K!O74/K!N74)-LN(K_T!O74/K_T!N74))</f>
        <v>1.0033427657987644</v>
      </c>
      <c r="O74" s="15">
        <f>P74/EXP(LN(K!P74/K!O74)-LN(K_T!P74/K_T!O74))</f>
        <v>0.98874618427384797</v>
      </c>
      <c r="P74" s="15">
        <f>Q74/EXP(LN(K!Q74/K!P74)-LN(K_T!Q74/K_T!P74))</f>
        <v>0.97318947381655718</v>
      </c>
      <c r="Q74" s="15">
        <f>R74/EXP(LN(K!R74/K!Q74)-LN(K_T!R74/K_T!Q74))</f>
        <v>0.97789461533750732</v>
      </c>
      <c r="R74" s="15">
        <f>S74/EXP(LN(K!S74/K!R74)-LN(K_T!S74/K_T!R74))</f>
        <v>0.98749411833392053</v>
      </c>
      <c r="S74" s="15">
        <f>T74/EXP(LN(K!T74/K!S74)-LN(K_T!T74/K_T!S74))</f>
        <v>0.98666193228172661</v>
      </c>
      <c r="T74" s="15">
        <v>1</v>
      </c>
      <c r="U74" s="15">
        <f>T74*EXP(LN(K!U74/K!T74)-LN(K_T!U74/K_T!T74))</f>
        <v>1.0236660412974783</v>
      </c>
      <c r="V74" s="15">
        <f>U74*EXP(LN(K!V74/K!U74)-LN(K_T!V74/K_T!U74))</f>
        <v>1.04067429185698</v>
      </c>
      <c r="W74" s="15">
        <f>V74*EXP(LN(K!W74/K!V74)-LN(K_T!W74/K_T!V74))</f>
        <v>1.0608925458249845</v>
      </c>
      <c r="X74" s="15">
        <f>W74*EXP(LN(K!X74/K!W74)-LN(K_T!X74/K_T!W74))</f>
        <v>1.0913757759159444</v>
      </c>
    </row>
    <row r="75" spans="1:24" x14ac:dyDescent="0.15">
      <c r="A75" s="4">
        <v>73</v>
      </c>
      <c r="B75" s="6" t="s">
        <v>115</v>
      </c>
      <c r="C75" s="15">
        <f>D75/EXP(LN(K!D75/K!C75)-LN(K_T!D75/K_T!C75))</f>
        <v>0.9532762093701781</v>
      </c>
      <c r="D75" s="15">
        <f>E75/EXP(LN(K!E75/K!D75)-LN(K_T!E75/K_T!D75))</f>
        <v>0.91881537217604126</v>
      </c>
      <c r="E75" s="15">
        <f>F75/EXP(LN(K!F75/K!E75)-LN(K_T!F75/K_T!E75))</f>
        <v>0.89179514007727823</v>
      </c>
      <c r="F75" s="15">
        <f>G75/EXP(LN(K!G75/K!F75)-LN(K_T!G75/K_T!F75))</f>
        <v>0.88600531480063549</v>
      </c>
      <c r="G75" s="15">
        <f>H75/EXP(LN(K!H75/K!G75)-LN(K_T!H75/K_T!G75))</f>
        <v>0.86920783458375139</v>
      </c>
      <c r="H75" s="15">
        <f>I75/EXP(LN(K!I75/K!H75)-LN(K_T!I75/K_T!H75))</f>
        <v>0.85370346895320848</v>
      </c>
      <c r="I75" s="15">
        <f>J75/EXP(LN(K!J75/K!I75)-LN(K_T!J75/K_T!I75))</f>
        <v>0.84367249241391196</v>
      </c>
      <c r="J75" s="15">
        <f>K75/EXP(LN(K!K75/K!J75)-LN(K_T!K75/K_T!J75))</f>
        <v>0.83410598399645086</v>
      </c>
      <c r="K75" s="15">
        <f>L75/EXP(LN(K!L75/K!K75)-LN(K_T!L75/K_T!K75))</f>
        <v>0.82103894395541899</v>
      </c>
      <c r="L75" s="15">
        <f>M75/EXP(LN(K!M75/K!L75)-LN(K_T!M75/K_T!L75))</f>
        <v>0.83315985926860892</v>
      </c>
      <c r="M75" s="15">
        <f>N75/EXP(LN(K!N75/K!M75)-LN(K_T!N75/K_T!M75))</f>
        <v>0.84557655921005526</v>
      </c>
      <c r="N75" s="15">
        <f>O75/EXP(LN(K!O75/K!N75)-LN(K_T!O75/K_T!N75))</f>
        <v>0.89576851443599603</v>
      </c>
      <c r="O75" s="15">
        <f>P75/EXP(LN(K!P75/K!O75)-LN(K_T!P75/K_T!O75))</f>
        <v>0.91936947907760669</v>
      </c>
      <c r="P75" s="15">
        <f>Q75/EXP(LN(K!Q75/K!P75)-LN(K_T!Q75/K_T!P75))</f>
        <v>0.96169087425860522</v>
      </c>
      <c r="Q75" s="15">
        <f>R75/EXP(LN(K!R75/K!Q75)-LN(K_T!R75/K_T!Q75))</f>
        <v>1.0191202478606629</v>
      </c>
      <c r="R75" s="15">
        <f>S75/EXP(LN(K!S75/K!R75)-LN(K_T!S75/K_T!R75))</f>
        <v>1.0238143442929692</v>
      </c>
      <c r="S75" s="15">
        <f>T75/EXP(LN(K!T75/K!S75)-LN(K_T!T75/K_T!S75))</f>
        <v>1.0239641329766831</v>
      </c>
      <c r="T75" s="15">
        <v>1</v>
      </c>
      <c r="U75" s="15">
        <f>T75*EXP(LN(K!U75/K!T75)-LN(K_T!U75/K_T!T75))</f>
        <v>1.0127386884258198</v>
      </c>
      <c r="V75" s="15">
        <f>U75*EXP(LN(K!V75/K!U75)-LN(K_T!V75/K_T!U75))</f>
        <v>1.0165932117833001</v>
      </c>
      <c r="W75" s="15">
        <f>V75*EXP(LN(K!W75/K!V75)-LN(K_T!W75/K_T!V75))</f>
        <v>1.0168723928363965</v>
      </c>
      <c r="X75" s="15">
        <f>W75*EXP(LN(K!X75/K!W75)-LN(K_T!X75/K_T!W75))</f>
        <v>1.0077439635852496</v>
      </c>
    </row>
    <row r="76" spans="1:24" x14ac:dyDescent="0.15">
      <c r="A76" s="4">
        <v>74</v>
      </c>
      <c r="B76" s="6" t="s">
        <v>116</v>
      </c>
      <c r="C76" s="15">
        <f>D76/EXP(LN(K!D76/K!C76)-LN(K_T!D76/K_T!C76))</f>
        <v>1.1722178418875497</v>
      </c>
      <c r="D76" s="15">
        <f>E76/EXP(LN(K!E76/K!D76)-LN(K_T!E76/K_T!D76))</f>
        <v>1.1243347972052791</v>
      </c>
      <c r="E76" s="15">
        <f>F76/EXP(LN(K!F76/K!E76)-LN(K_T!F76/K_T!E76))</f>
        <v>1.0977865062854952</v>
      </c>
      <c r="F76" s="15">
        <f>G76/EXP(LN(K!G76/K!F76)-LN(K_T!G76/K_T!F76))</f>
        <v>1.078942912941985</v>
      </c>
      <c r="G76" s="15">
        <f>H76/EXP(LN(K!H76/K!G76)-LN(K_T!H76/K_T!G76))</f>
        <v>1.067298005070771</v>
      </c>
      <c r="H76" s="15">
        <f>I76/EXP(LN(K!I76/K!H76)-LN(K_T!I76/K_T!H76))</f>
        <v>1.0626190226010621</v>
      </c>
      <c r="I76" s="15">
        <f>J76/EXP(LN(K!J76/K!I76)-LN(K_T!J76/K_T!I76))</f>
        <v>1.0558593895363018</v>
      </c>
      <c r="J76" s="15">
        <f>K76/EXP(LN(K!K76/K!J76)-LN(K_T!K76/K_T!J76))</f>
        <v>1.0465164290603075</v>
      </c>
      <c r="K76" s="15">
        <f>L76/EXP(LN(K!L76/K!K76)-LN(K_T!L76/K_T!K76))</f>
        <v>1.030851365720546</v>
      </c>
      <c r="L76" s="15">
        <f>M76/EXP(LN(K!M76/K!L76)-LN(K_T!M76/K_T!L76))</f>
        <v>1.022916909208939</v>
      </c>
      <c r="M76" s="15">
        <f>N76/EXP(LN(K!N76/K!M76)-LN(K_T!N76/K_T!M76))</f>
        <v>1.013981350679652</v>
      </c>
      <c r="N76" s="15">
        <f>O76/EXP(LN(K!O76/K!N76)-LN(K_T!O76/K_T!N76))</f>
        <v>1.0104910883326987</v>
      </c>
      <c r="O76" s="15">
        <f>P76/EXP(LN(K!P76/K!O76)-LN(K_T!P76/K_T!O76))</f>
        <v>0.99917069470769482</v>
      </c>
      <c r="P76" s="15">
        <f>Q76/EXP(LN(K!Q76/K!P76)-LN(K_T!Q76/K_T!P76))</f>
        <v>0.99435935160087352</v>
      </c>
      <c r="Q76" s="15">
        <f>R76/EXP(LN(K!R76/K!Q76)-LN(K_T!R76/K_T!Q76))</f>
        <v>0.99588823882184463</v>
      </c>
      <c r="R76" s="15">
        <f>S76/EXP(LN(K!S76/K!R76)-LN(K_T!S76/K_T!R76))</f>
        <v>0.99622285709162572</v>
      </c>
      <c r="S76" s="15">
        <f>T76/EXP(LN(K!T76/K!S76)-LN(K_T!T76/K_T!S76))</f>
        <v>0.99857907809374968</v>
      </c>
      <c r="T76" s="15">
        <v>1</v>
      </c>
      <c r="U76" s="15">
        <f>T76*EXP(LN(K!U76/K!T76)-LN(K_T!U76/K_T!T76))</f>
        <v>1.0082003511401778</v>
      </c>
      <c r="V76" s="15">
        <f>U76*EXP(LN(K!V76/K!U76)-LN(K_T!V76/K_T!U76))</f>
        <v>1.003131592222775</v>
      </c>
      <c r="W76" s="15">
        <f>V76*EXP(LN(K!W76/K!V76)-LN(K_T!W76/K_T!V76))</f>
        <v>1.0106461848300408</v>
      </c>
      <c r="X76" s="15">
        <f>W76*EXP(LN(K!X76/K!W76)-LN(K_T!X76/K_T!W76))</f>
        <v>1.0083106189760618</v>
      </c>
    </row>
    <row r="77" spans="1:24" x14ac:dyDescent="0.15">
      <c r="A77" s="4">
        <v>75</v>
      </c>
      <c r="B77" s="6" t="s">
        <v>117</v>
      </c>
      <c r="C77" s="15">
        <f>D77/EXP(LN(K!D77/K!C77)-LN(K_T!D77/K_T!C77))</f>
        <v>0.90579611736236909</v>
      </c>
      <c r="D77" s="15">
        <f>E77/EXP(LN(K!E77/K!D77)-LN(K_T!E77/K_T!D77))</f>
        <v>0.97734366951926677</v>
      </c>
      <c r="E77" s="15">
        <f>F77/EXP(LN(K!F77/K!E77)-LN(K_T!F77/K_T!E77))</f>
        <v>0.99918302096627687</v>
      </c>
      <c r="F77" s="15">
        <f>G77/EXP(LN(K!G77/K!F77)-LN(K_T!G77/K_T!F77))</f>
        <v>1.0214394706007359</v>
      </c>
      <c r="G77" s="15">
        <f>H77/EXP(LN(K!H77/K!G77)-LN(K_T!H77/K_T!G77))</f>
        <v>1.0075490503817675</v>
      </c>
      <c r="H77" s="15">
        <f>I77/EXP(LN(K!I77/K!H77)-LN(K_T!I77/K_T!H77))</f>
        <v>0.99460987014438174</v>
      </c>
      <c r="I77" s="15">
        <f>J77/EXP(LN(K!J77/K!I77)-LN(K_T!J77/K_T!I77))</f>
        <v>0.97951834253008374</v>
      </c>
      <c r="J77" s="15">
        <f>K77/EXP(LN(K!K77/K!J77)-LN(K_T!K77/K_T!J77))</f>
        <v>0.97695053026043277</v>
      </c>
      <c r="K77" s="15">
        <f>L77/EXP(LN(K!L77/K!K77)-LN(K_T!L77/K_T!K77))</f>
        <v>0.95596205692464753</v>
      </c>
      <c r="L77" s="15">
        <f>M77/EXP(LN(K!M77/K!L77)-LN(K_T!M77/K_T!L77))</f>
        <v>0.93957819322919933</v>
      </c>
      <c r="M77" s="15">
        <f>N77/EXP(LN(K!N77/K!M77)-LN(K_T!N77/K_T!M77))</f>
        <v>0.92807975682368016</v>
      </c>
      <c r="N77" s="15">
        <f>O77/EXP(LN(K!O77/K!N77)-LN(K_T!O77/K_T!N77))</f>
        <v>0.94325249536328892</v>
      </c>
      <c r="O77" s="15">
        <f>P77/EXP(LN(K!P77/K!O77)-LN(K_T!P77/K_T!O77))</f>
        <v>0.9685317095399798</v>
      </c>
      <c r="P77" s="15">
        <f>Q77/EXP(LN(K!Q77/K!P77)-LN(K_T!Q77/K_T!P77))</f>
        <v>1.0243369271612572</v>
      </c>
      <c r="Q77" s="15">
        <f>R77/EXP(LN(K!R77/K!Q77)-LN(K_T!R77/K_T!Q77))</f>
        <v>1.0129387669841259</v>
      </c>
      <c r="R77" s="15">
        <f>S77/EXP(LN(K!S77/K!R77)-LN(K_T!S77/K_T!R77))</f>
        <v>1.0068976149118056</v>
      </c>
      <c r="S77" s="15">
        <f>T77/EXP(LN(K!T77/K!S77)-LN(K_T!T77/K_T!S77))</f>
        <v>1.0090659951309719</v>
      </c>
      <c r="T77" s="15">
        <v>1</v>
      </c>
      <c r="U77" s="15">
        <f>T77*EXP(LN(K!U77/K!T77)-LN(K_T!U77/K_T!T77))</f>
        <v>1.0170618996098524</v>
      </c>
      <c r="V77" s="15">
        <f>U77*EXP(LN(K!V77/K!U77)-LN(K_T!V77/K_T!U77))</f>
        <v>1.0161906982227522</v>
      </c>
      <c r="W77" s="15">
        <f>V77*EXP(LN(K!W77/K!V77)-LN(K_T!W77/K_T!V77))</f>
        <v>1.0231411577593679</v>
      </c>
      <c r="X77" s="15">
        <f>W77*EXP(LN(K!X77/K!W77)-LN(K_T!X77/K_T!W77))</f>
        <v>1.0627038377288529</v>
      </c>
    </row>
    <row r="78" spans="1:24" x14ac:dyDescent="0.15">
      <c r="A78" s="4">
        <v>76</v>
      </c>
      <c r="B78" s="6" t="s">
        <v>118</v>
      </c>
      <c r="C78" s="15">
        <f>D78/EXP(LN(K!D78/K!C78)-LN(K_T!D78/K_T!C78))</f>
        <v>0.79047834477804801</v>
      </c>
      <c r="D78" s="15">
        <f>E78/EXP(LN(K!E78/K!D78)-LN(K_T!E78/K_T!D78))</f>
        <v>0.79855765719079053</v>
      </c>
      <c r="E78" s="15">
        <f>F78/EXP(LN(K!F78/K!E78)-LN(K_T!F78/K_T!E78))</f>
        <v>0.8153832718758196</v>
      </c>
      <c r="F78" s="15">
        <f>G78/EXP(LN(K!G78/K!F78)-LN(K_T!G78/K_T!F78))</f>
        <v>0.83175569212753031</v>
      </c>
      <c r="G78" s="15">
        <f>H78/EXP(LN(K!H78/K!G78)-LN(K_T!H78/K_T!G78))</f>
        <v>0.83805995421259805</v>
      </c>
      <c r="H78" s="15">
        <f>I78/EXP(LN(K!I78/K!H78)-LN(K_T!I78/K_T!H78))</f>
        <v>0.85595208169683457</v>
      </c>
      <c r="I78" s="15">
        <f>J78/EXP(LN(K!J78/K!I78)-LN(K_T!J78/K_T!I78))</f>
        <v>0.87749983914509933</v>
      </c>
      <c r="J78" s="15">
        <f>K78/EXP(LN(K!K78/K!J78)-LN(K_T!K78/K_T!J78))</f>
        <v>0.89657338242443529</v>
      </c>
      <c r="K78" s="15">
        <f>L78/EXP(LN(K!L78/K!K78)-LN(K_T!L78/K_T!K78))</f>
        <v>0.90382334336416648</v>
      </c>
      <c r="L78" s="15">
        <f>M78/EXP(LN(K!M78/K!L78)-LN(K_T!M78/K_T!L78))</f>
        <v>0.90368338024932515</v>
      </c>
      <c r="M78" s="15">
        <f>N78/EXP(LN(K!N78/K!M78)-LN(K_T!N78/K_T!M78))</f>
        <v>0.90904267516724147</v>
      </c>
      <c r="N78" s="15">
        <f>O78/EXP(LN(K!O78/K!N78)-LN(K_T!O78/K_T!N78))</f>
        <v>0.91305938257826624</v>
      </c>
      <c r="O78" s="15">
        <f>P78/EXP(LN(K!P78/K!O78)-LN(K_T!P78/K_T!O78))</f>
        <v>0.94058237820330481</v>
      </c>
      <c r="P78" s="15">
        <f>Q78/EXP(LN(K!Q78/K!P78)-LN(K_T!Q78/K_T!P78))</f>
        <v>0.97047114863600692</v>
      </c>
      <c r="Q78" s="15">
        <f>R78/EXP(LN(K!R78/K!Q78)-LN(K_T!R78/K_T!Q78))</f>
        <v>0.98417356636481534</v>
      </c>
      <c r="R78" s="15">
        <f>S78/EXP(LN(K!S78/K!R78)-LN(K_T!S78/K_T!R78))</f>
        <v>0.98469933214229466</v>
      </c>
      <c r="S78" s="15">
        <f>T78/EXP(LN(K!T78/K!S78)-LN(K_T!T78/K_T!S78))</f>
        <v>0.9904580351693929</v>
      </c>
      <c r="T78" s="15">
        <v>1</v>
      </c>
      <c r="U78" s="15">
        <f>T78*EXP(LN(K!U78/K!T78)-LN(K_T!U78/K_T!T78))</f>
        <v>1.0125992081489164</v>
      </c>
      <c r="V78" s="15">
        <f>U78*EXP(LN(K!V78/K!U78)-LN(K_T!V78/K_T!U78))</f>
        <v>1.0140396309194899</v>
      </c>
      <c r="W78" s="15">
        <f>V78*EXP(LN(K!W78/K!V78)-LN(K_T!W78/K_T!V78))</f>
        <v>1.0195193561271223</v>
      </c>
      <c r="X78" s="15">
        <f>W78*EXP(LN(K!X78/K!W78)-LN(K_T!X78/K_T!W78))</f>
        <v>1.0262745693700928</v>
      </c>
    </row>
    <row r="79" spans="1:24" x14ac:dyDescent="0.15">
      <c r="A79" s="4">
        <v>77</v>
      </c>
      <c r="B79" s="6" t="s">
        <v>119</v>
      </c>
      <c r="C79" s="15">
        <f>D79/EXP(LN(K!D79/K!C79)-LN(K_T!D79/K_T!C79))</f>
        <v>0.80837670628911862</v>
      </c>
      <c r="D79" s="15">
        <f>E79/EXP(LN(K!E79/K!D79)-LN(K_T!E79/K_T!D79))</f>
        <v>0.81902599268606568</v>
      </c>
      <c r="E79" s="15">
        <f>F79/EXP(LN(K!F79/K!E79)-LN(K_T!F79/K_T!E79))</f>
        <v>0.83990917177901547</v>
      </c>
      <c r="F79" s="15">
        <f>G79/EXP(LN(K!G79/K!F79)-LN(K_T!G79/K_T!F79))</f>
        <v>0.85627250325108695</v>
      </c>
      <c r="G79" s="15">
        <f>H79/EXP(LN(K!H79/K!G79)-LN(K_T!H79/K_T!G79))</f>
        <v>0.86769212038699883</v>
      </c>
      <c r="H79" s="15">
        <f>I79/EXP(LN(K!I79/K!H79)-LN(K_T!I79/K_T!H79))</f>
        <v>0.88272985903269863</v>
      </c>
      <c r="I79" s="15">
        <f>J79/EXP(LN(K!J79/K!I79)-LN(K_T!J79/K_T!I79))</f>
        <v>0.89434651733475323</v>
      </c>
      <c r="J79" s="15">
        <f>K79/EXP(LN(K!K79/K!J79)-LN(K_T!K79/K_T!J79))</f>
        <v>0.91280763028668666</v>
      </c>
      <c r="K79" s="15">
        <f>L79/EXP(LN(K!L79/K!K79)-LN(K_T!L79/K_T!K79))</f>
        <v>0.9277422261114926</v>
      </c>
      <c r="L79" s="15">
        <f>M79/EXP(LN(K!M79/K!L79)-LN(K_T!M79/K_T!L79))</f>
        <v>0.92894266648645485</v>
      </c>
      <c r="M79" s="15">
        <f>N79/EXP(LN(K!N79/K!M79)-LN(K_T!N79/K_T!M79))</f>
        <v>0.93493196242482046</v>
      </c>
      <c r="N79" s="15">
        <f>O79/EXP(LN(K!O79/K!N79)-LN(K_T!O79/K_T!N79))</f>
        <v>0.93986074262356889</v>
      </c>
      <c r="O79" s="15">
        <f>P79/EXP(LN(K!P79/K!O79)-LN(K_T!P79/K_T!O79))</f>
        <v>0.95723299848363208</v>
      </c>
      <c r="P79" s="15">
        <f>Q79/EXP(LN(K!Q79/K!P79)-LN(K_T!Q79/K_T!P79))</f>
        <v>0.97873097811013798</v>
      </c>
      <c r="Q79" s="15">
        <f>R79/EXP(LN(K!R79/K!Q79)-LN(K_T!R79/K_T!Q79))</f>
        <v>0.98842462846799717</v>
      </c>
      <c r="R79" s="15">
        <f>S79/EXP(LN(K!S79/K!R79)-LN(K_T!S79/K_T!R79))</f>
        <v>0.99159495222502159</v>
      </c>
      <c r="S79" s="15">
        <f>T79/EXP(LN(K!T79/K!S79)-LN(K_T!T79/K_T!S79))</f>
        <v>0.99816265195524689</v>
      </c>
      <c r="T79" s="15">
        <v>1</v>
      </c>
      <c r="U79" s="15">
        <f>T79*EXP(LN(K!U79/K!T79)-LN(K_T!U79/K_T!T79))</f>
        <v>1.0030774795310418</v>
      </c>
      <c r="V79" s="15">
        <f>U79*EXP(LN(K!V79/K!U79)-LN(K_T!V79/K_T!U79))</f>
        <v>0.99483690737344266</v>
      </c>
      <c r="W79" s="15">
        <f>V79*EXP(LN(K!W79/K!V79)-LN(K_T!W79/K_T!V79))</f>
        <v>0.99488650144534019</v>
      </c>
      <c r="X79" s="15">
        <f>W79*EXP(LN(K!X79/K!W79)-LN(K_T!X79/K_T!W79))</f>
        <v>0.99229200774618087</v>
      </c>
    </row>
    <row r="80" spans="1:24" x14ac:dyDescent="0.15">
      <c r="A80" s="4">
        <v>78</v>
      </c>
      <c r="B80" s="6" t="s">
        <v>120</v>
      </c>
      <c r="C80" s="15">
        <f>D80/EXP(LN(K!D80/K!C80)-LN(K_T!D80/K_T!C80))</f>
        <v>0.70446742923763284</v>
      </c>
      <c r="D80" s="15">
        <f>E80/EXP(LN(K!E80/K!D80)-LN(K_T!E80/K_T!D80))</f>
        <v>0.76374446626808756</v>
      </c>
      <c r="E80" s="15">
        <f>F80/EXP(LN(K!F80/K!E80)-LN(K_T!F80/K_T!E80))</f>
        <v>0.83288375373762202</v>
      </c>
      <c r="F80" s="15">
        <f>G80/EXP(LN(K!G80/K!F80)-LN(K_T!G80/K_T!F80))</f>
        <v>0.88673140469093314</v>
      </c>
      <c r="G80" s="15">
        <f>H80/EXP(LN(K!H80/K!G80)-LN(K_T!H80/K_T!G80))</f>
        <v>0.91572694497194718</v>
      </c>
      <c r="H80" s="15">
        <f>I80/EXP(LN(K!I80/K!H80)-LN(K_T!I80/K_T!H80))</f>
        <v>0.96141610343950756</v>
      </c>
      <c r="I80" s="15">
        <f>J80/EXP(LN(K!J80/K!I80)-LN(K_T!J80/K_T!I80))</f>
        <v>0.97954663831848088</v>
      </c>
      <c r="J80" s="15">
        <f>K80/EXP(LN(K!K80/K!J80)-LN(K_T!K80/K_T!J80))</f>
        <v>0.99732156166978758</v>
      </c>
      <c r="K80" s="15">
        <f>L80/EXP(LN(K!L80/K!K80)-LN(K_T!L80/K_T!K80))</f>
        <v>0.97982547621174043</v>
      </c>
      <c r="L80" s="15">
        <f>M80/EXP(LN(K!M80/K!L80)-LN(K_T!M80/K_T!L80))</f>
        <v>0.95400244647536458</v>
      </c>
      <c r="M80" s="15">
        <f>N80/EXP(LN(K!N80/K!M80)-LN(K_T!N80/K_T!M80))</f>
        <v>0.92359399190870328</v>
      </c>
      <c r="N80" s="15">
        <f>O80/EXP(LN(K!O80/K!N80)-LN(K_T!O80/K_T!N80))</f>
        <v>0.93280078683730316</v>
      </c>
      <c r="O80" s="15">
        <f>P80/EXP(LN(K!P80/K!O80)-LN(K_T!P80/K_T!O80))</f>
        <v>0.9570811878985227</v>
      </c>
      <c r="P80" s="15">
        <f>Q80/EXP(LN(K!Q80/K!P80)-LN(K_T!Q80/K_T!P80))</f>
        <v>0.96220641850139621</v>
      </c>
      <c r="Q80" s="15">
        <f>R80/EXP(LN(K!R80/K!Q80)-LN(K_T!R80/K_T!Q80))</f>
        <v>0.96822849690043822</v>
      </c>
      <c r="R80" s="15">
        <f>S80/EXP(LN(K!S80/K!R80)-LN(K_T!S80/K_T!R80))</f>
        <v>0.98054747766905659</v>
      </c>
      <c r="S80" s="15">
        <f>T80/EXP(LN(K!T80/K!S80)-LN(K_T!T80/K_T!S80))</f>
        <v>0.98241705620285613</v>
      </c>
      <c r="T80" s="15">
        <v>1</v>
      </c>
      <c r="U80" s="15">
        <f>T80*EXP(LN(K!U80/K!T80)-LN(K_T!U80/K_T!T80))</f>
        <v>1.0173931576757371</v>
      </c>
      <c r="V80" s="15">
        <f>U80*EXP(LN(K!V80/K!U80)-LN(K_T!V80/K_T!U80))</f>
        <v>1.0119851672655016</v>
      </c>
      <c r="W80" s="15">
        <f>V80*EXP(LN(K!W80/K!V80)-LN(K_T!W80/K_T!V80))</f>
        <v>1.0101701086791992</v>
      </c>
      <c r="X80" s="15">
        <f>W80*EXP(LN(K!X80/K!W80)-LN(K_T!X80/K_T!W80))</f>
        <v>1.0015419395320484</v>
      </c>
    </row>
    <row r="81" spans="1:24" x14ac:dyDescent="0.15">
      <c r="A81" s="4">
        <v>79</v>
      </c>
      <c r="B81" s="6" t="s">
        <v>121</v>
      </c>
      <c r="C81" s="15">
        <f>D81/EXP(LN(K!D81/K!C81)-LN(K_T!D81/K_T!C81))</f>
        <v>0.59826883649769014</v>
      </c>
      <c r="D81" s="15">
        <f>E81/EXP(LN(K!E81/K!D81)-LN(K_T!E81/K_T!D81))</f>
        <v>1.0120318613732744</v>
      </c>
      <c r="E81" s="15">
        <f>F81/EXP(LN(K!F81/K!E81)-LN(K_T!F81/K_T!E81))</f>
        <v>1.5662401497788545</v>
      </c>
      <c r="F81" s="15">
        <f>G81/EXP(LN(K!G81/K!F81)-LN(K_T!G81/K_T!F81))</f>
        <v>1.4885177339020306</v>
      </c>
      <c r="G81" s="15">
        <f>H81/EXP(LN(K!H81/K!G81)-LN(K_T!H81/K_T!G81))</f>
        <v>1.3459203387012311</v>
      </c>
      <c r="H81" s="15">
        <f>I81/EXP(LN(K!I81/K!H81)-LN(K_T!I81/K_T!H81))</f>
        <v>1.3470830249281083</v>
      </c>
      <c r="I81" s="15">
        <f>J81/EXP(LN(K!J81/K!I81)-LN(K_T!J81/K_T!I81))</f>
        <v>1.2663631052995312</v>
      </c>
      <c r="J81" s="15">
        <f>K81/EXP(LN(K!K81/K!J81)-LN(K_T!K81/K_T!J81))</f>
        <v>1.2297435989431982</v>
      </c>
      <c r="K81" s="15">
        <f>L81/EXP(LN(K!L81/K!K81)-LN(K_T!L81/K_T!K81))</f>
        <v>1.1069710516493565</v>
      </c>
      <c r="L81" s="15">
        <f>M81/EXP(LN(K!M81/K!L81)-LN(K_T!M81/K_T!L81))</f>
        <v>1.1123622863393754</v>
      </c>
      <c r="M81" s="15">
        <f>N81/EXP(LN(K!N81/K!M81)-LN(K_T!N81/K_T!M81))</f>
        <v>0.98848947108853469</v>
      </c>
      <c r="N81" s="15">
        <f>O81/EXP(LN(K!O81/K!N81)-LN(K_T!O81/K_T!N81))</f>
        <v>0.99244434906011592</v>
      </c>
      <c r="O81" s="15">
        <f>P81/EXP(LN(K!P81/K!O81)-LN(K_T!P81/K_T!O81))</f>
        <v>1.0259133559114662</v>
      </c>
      <c r="P81" s="15">
        <f>Q81/EXP(LN(K!Q81/K!P81)-LN(K_T!Q81/K_T!P81))</f>
        <v>1.0012403842164259</v>
      </c>
      <c r="Q81" s="15">
        <f>R81/EXP(LN(K!R81/K!Q81)-LN(K_T!R81/K_T!Q81))</f>
        <v>0.97895177175192161</v>
      </c>
      <c r="R81" s="15">
        <f>S81/EXP(LN(K!S81/K!R81)-LN(K_T!S81/K_T!R81))</f>
        <v>1.0134545969454778</v>
      </c>
      <c r="S81" s="15">
        <f>T81/EXP(LN(K!T81/K!S81)-LN(K_T!T81/K_T!S81))</f>
        <v>0.99680762270538903</v>
      </c>
      <c r="T81" s="15">
        <v>1</v>
      </c>
      <c r="U81" s="15">
        <f>T81*EXP(LN(K!U81/K!T81)-LN(K_T!U81/K_T!T81))</f>
        <v>0.97920813858787847</v>
      </c>
      <c r="V81" s="15">
        <f>U81*EXP(LN(K!V81/K!U81)-LN(K_T!V81/K_T!U81))</f>
        <v>0.95383657884182005</v>
      </c>
      <c r="W81" s="15">
        <f>V81*EXP(LN(K!W81/K!V81)-LN(K_T!W81/K_T!V81))</f>
        <v>0.9460359186359788</v>
      </c>
      <c r="X81" s="15">
        <f>W81*EXP(LN(K!X81/K!W81)-LN(K_T!X81/K_T!W81))</f>
        <v>0.91870495803468166</v>
      </c>
    </row>
    <row r="82" spans="1:24" x14ac:dyDescent="0.15">
      <c r="A82" s="4">
        <v>80</v>
      </c>
      <c r="B82" s="6" t="s">
        <v>122</v>
      </c>
      <c r="C82" s="15">
        <f>D82/EXP(LN(K!D82/K!C82)-LN(K_T!D82/K_T!C82))</f>
        <v>1.0108372473241267</v>
      </c>
      <c r="D82" s="15">
        <f>E82/EXP(LN(K!E82/K!D82)-LN(K_T!E82/K_T!D82))</f>
        <v>0.84246616399008145</v>
      </c>
      <c r="E82" s="15">
        <f>F82/EXP(LN(K!F82/K!E82)-LN(K_T!F82/K_T!E82))</f>
        <v>0.79932849997783173</v>
      </c>
      <c r="F82" s="15">
        <f>G82/EXP(LN(K!G82/K!F82)-LN(K_T!G82/K_T!F82))</f>
        <v>0.78874457072752258</v>
      </c>
      <c r="G82" s="15">
        <f>H82/EXP(LN(K!H82/K!G82)-LN(K_T!H82/K_T!G82))</f>
        <v>0.80664735551920563</v>
      </c>
      <c r="H82" s="15">
        <f>I82/EXP(LN(K!I82/K!H82)-LN(K_T!I82/K_T!H82))</f>
        <v>0.78594445923977818</v>
      </c>
      <c r="I82" s="15">
        <f>J82/EXP(LN(K!J82/K!I82)-LN(K_T!J82/K_T!I82))</f>
        <v>0.7967709195800281</v>
      </c>
      <c r="J82" s="15">
        <f>K82/EXP(LN(K!K82/K!J82)-LN(K_T!K82/K_T!J82))</f>
        <v>0.80819553460082172</v>
      </c>
      <c r="K82" s="15">
        <f>L82/EXP(LN(K!L82/K!K82)-LN(K_T!L82/K_T!K82))</f>
        <v>0.83890183245163186</v>
      </c>
      <c r="L82" s="15">
        <f>M82/EXP(LN(K!M82/K!L82)-LN(K_T!M82/K_T!L82))</f>
        <v>0.86940022663429861</v>
      </c>
      <c r="M82" s="15">
        <f>N82/EXP(LN(K!N82/K!M82)-LN(K_T!N82/K_T!M82))</f>
        <v>0.89554089300103024</v>
      </c>
      <c r="N82" s="15">
        <f>O82/EXP(LN(K!O82/K!N82)-LN(K_T!O82/K_T!N82))</f>
        <v>0.95545065643193727</v>
      </c>
      <c r="O82" s="15">
        <f>P82/EXP(LN(K!P82/K!O82)-LN(K_T!P82/K_T!O82))</f>
        <v>0.97948148148577496</v>
      </c>
      <c r="P82" s="15">
        <f>Q82/EXP(LN(K!Q82/K!P82)-LN(K_T!Q82/K_T!P82))</f>
        <v>0.99167930726040665</v>
      </c>
      <c r="Q82" s="15">
        <f>R82/EXP(LN(K!R82/K!Q82)-LN(K_T!R82/K_T!Q82))</f>
        <v>1.0093007320257206</v>
      </c>
      <c r="R82" s="15">
        <f>S82/EXP(LN(K!S82/K!R82)-LN(K_T!S82/K_T!R82))</f>
        <v>1.0072622085892373</v>
      </c>
      <c r="S82" s="15">
        <f>T82/EXP(LN(K!T82/K!S82)-LN(K_T!T82/K_T!S82))</f>
        <v>1.0215448272471168</v>
      </c>
      <c r="T82" s="15">
        <v>1</v>
      </c>
      <c r="U82" s="15">
        <f>T82*EXP(LN(K!U82/K!T82)-LN(K_T!U82/K_T!T82))</f>
        <v>1.0066456607871841</v>
      </c>
      <c r="V82" s="15">
        <f>U82*EXP(LN(K!V82/K!U82)-LN(K_T!V82/K_T!U82))</f>
        <v>1.0238114286095841</v>
      </c>
      <c r="W82" s="15">
        <f>V82*EXP(LN(K!W82/K!V82)-LN(K_T!W82/K_T!V82))</f>
        <v>1.0413229600305971</v>
      </c>
      <c r="X82" s="15">
        <f>W82*EXP(LN(K!X82/K!W82)-LN(K_T!X82/K_T!W82))</f>
        <v>1.0460067993413167</v>
      </c>
    </row>
    <row r="83" spans="1:24" x14ac:dyDescent="0.15">
      <c r="A83" s="4">
        <v>81</v>
      </c>
      <c r="B83" s="6" t="s">
        <v>123</v>
      </c>
      <c r="C83" s="15">
        <f>D83/EXP(LN(K!D83/K!C83)-LN(K_T!D83/K_T!C83))</f>
        <v>0.54934979563944508</v>
      </c>
      <c r="D83" s="15">
        <f>E83/EXP(LN(K!E83/K!D83)-LN(K_T!E83/K_T!D83))</f>
        <v>0.81339644272097378</v>
      </c>
      <c r="E83" s="15">
        <f>F83/EXP(LN(K!F83/K!E83)-LN(K_T!F83/K_T!E83))</f>
        <v>0.88970310135053376</v>
      </c>
      <c r="F83" s="15">
        <f>G83/EXP(LN(K!G83/K!F83)-LN(K_T!G83/K_T!F83))</f>
        <v>0.93291120372882785</v>
      </c>
      <c r="G83" s="15">
        <f>H83/EXP(LN(K!H83/K!G83)-LN(K_T!H83/K_T!G83))</f>
        <v>0.87965661073365331</v>
      </c>
      <c r="H83" s="15">
        <f>I83/EXP(LN(K!I83/K!H83)-LN(K_T!I83/K_T!H83))</f>
        <v>0.87053805824872021</v>
      </c>
      <c r="I83" s="15">
        <f>J83/EXP(LN(K!J83/K!I83)-LN(K_T!J83/K_T!I83))</f>
        <v>0.82762790096473893</v>
      </c>
      <c r="J83" s="15">
        <f>K83/EXP(LN(K!K83/K!J83)-LN(K_T!K83/K_T!J83))</f>
        <v>0.83619865743771193</v>
      </c>
      <c r="K83" s="15">
        <f>L83/EXP(LN(K!L83/K!K83)-LN(K_T!L83/K_T!K83))</f>
        <v>0.86567354998340396</v>
      </c>
      <c r="L83" s="15">
        <f>M83/EXP(LN(K!M83/K!L83)-LN(K_T!M83/K_T!L83))</f>
        <v>0.87789191153868873</v>
      </c>
      <c r="M83" s="15">
        <f>N83/EXP(LN(K!N83/K!M83)-LN(K_T!N83/K_T!M83))</f>
        <v>0.90007450847917647</v>
      </c>
      <c r="N83" s="15">
        <f>O83/EXP(LN(K!O83/K!N83)-LN(K_T!O83/K_T!N83))</f>
        <v>0.99683247738905612</v>
      </c>
      <c r="O83" s="15">
        <f>P83/EXP(LN(K!P83/K!O83)-LN(K_T!P83/K_T!O83))</f>
        <v>0.98205976917836835</v>
      </c>
      <c r="P83" s="15">
        <f>Q83/EXP(LN(K!Q83/K!P83)-LN(K_T!Q83/K_T!P83))</f>
        <v>0.96659974009719918</v>
      </c>
      <c r="Q83" s="15">
        <f>R83/EXP(LN(K!R83/K!Q83)-LN(K_T!R83/K_T!Q83))</f>
        <v>0.94342716954350536</v>
      </c>
      <c r="R83" s="15">
        <f>S83/EXP(LN(K!S83/K!R83)-LN(K_T!S83/K_T!R83))</f>
        <v>0.91993119240575771</v>
      </c>
      <c r="S83" s="15">
        <f>T83/EXP(LN(K!T83/K!S83)-LN(K_T!T83/K_T!S83))</f>
        <v>0.9671843423207902</v>
      </c>
      <c r="T83" s="15">
        <v>1</v>
      </c>
      <c r="U83" s="15">
        <f>T83*EXP(LN(K!U83/K!T83)-LN(K_T!U83/K_T!T83))</f>
        <v>1.0054553144492484</v>
      </c>
      <c r="V83" s="15">
        <f>U83*EXP(LN(K!V83/K!U83)-LN(K_T!V83/K_T!U83))</f>
        <v>0.98368979988173044</v>
      </c>
      <c r="W83" s="15">
        <f>V83*EXP(LN(K!W83/K!V83)-LN(K_T!W83/K_T!V83))</f>
        <v>0.98284385331494117</v>
      </c>
      <c r="X83" s="15">
        <f>W83*EXP(LN(K!X83/K!W83)-LN(K_T!X83/K_T!W83))</f>
        <v>0.93887010712408725</v>
      </c>
    </row>
    <row r="84" spans="1:24" x14ac:dyDescent="0.15">
      <c r="A84" s="4">
        <v>82</v>
      </c>
      <c r="B84" s="6" t="s">
        <v>124</v>
      </c>
      <c r="C84" s="15">
        <f>D84/EXP(LN(K!D84/K!C84)-LN(K_T!D84/K_T!C84))</f>
        <v>0.59487564608312538</v>
      </c>
      <c r="D84" s="15">
        <f>E84/EXP(LN(K!E84/K!D84)-LN(K_T!E84/K_T!D84))</f>
        <v>0.66853913750579419</v>
      </c>
      <c r="E84" s="15">
        <f>F84/EXP(LN(K!F84/K!E84)-LN(K_T!F84/K_T!E84))</f>
        <v>0.6648706643613419</v>
      </c>
      <c r="F84" s="15">
        <f>G84/EXP(LN(K!G84/K!F84)-LN(K_T!G84/K_T!F84))</f>
        <v>0.66673591135063992</v>
      </c>
      <c r="G84" s="15">
        <f>H84/EXP(LN(K!H84/K!G84)-LN(K_T!H84/K_T!G84))</f>
        <v>0.64485978903190377</v>
      </c>
      <c r="H84" s="15">
        <f>I84/EXP(LN(K!I84/K!H84)-LN(K_T!I84/K_T!H84))</f>
        <v>0.65574573839993466</v>
      </c>
      <c r="I84" s="15">
        <f>J84/EXP(LN(K!J84/K!I84)-LN(K_T!J84/K_T!I84))</f>
        <v>0.7655225038345177</v>
      </c>
      <c r="J84" s="15">
        <f>K84/EXP(LN(K!K84/K!J84)-LN(K_T!K84/K_T!J84))</f>
        <v>0.75263292495638046</v>
      </c>
      <c r="K84" s="15">
        <f>L84/EXP(LN(K!L84/K!K84)-LN(K_T!L84/K_T!K84))</f>
        <v>0.78338173053242588</v>
      </c>
      <c r="L84" s="15">
        <f>M84/EXP(LN(K!M84/K!L84)-LN(K_T!M84/K_T!L84))</f>
        <v>0.78989036553283121</v>
      </c>
      <c r="M84" s="15">
        <f>N84/EXP(LN(K!N84/K!M84)-LN(K_T!N84/K_T!M84))</f>
        <v>0.83759665406282402</v>
      </c>
      <c r="N84" s="15">
        <f>O84/EXP(LN(K!O84/K!N84)-LN(K_T!O84/K_T!N84))</f>
        <v>0.92766309704334349</v>
      </c>
      <c r="O84" s="15">
        <f>P84/EXP(LN(K!P84/K!O84)-LN(K_T!P84/K_T!O84))</f>
        <v>0.94753207271315942</v>
      </c>
      <c r="P84" s="15">
        <f>Q84/EXP(LN(K!Q84/K!P84)-LN(K_T!Q84/K_T!P84))</f>
        <v>0.97350056939717777</v>
      </c>
      <c r="Q84" s="15">
        <f>R84/EXP(LN(K!R84/K!Q84)-LN(K_T!R84/K_T!Q84))</f>
        <v>0.97149756895883854</v>
      </c>
      <c r="R84" s="15">
        <f>S84/EXP(LN(K!S84/K!R84)-LN(K_T!S84/K_T!R84))</f>
        <v>0.99435827749070516</v>
      </c>
      <c r="S84" s="15">
        <f>T84/EXP(LN(K!T84/K!S84)-LN(K_T!T84/K_T!S84))</f>
        <v>1.0051544738721128</v>
      </c>
      <c r="T84" s="15">
        <v>1</v>
      </c>
      <c r="U84" s="15">
        <f>T84*EXP(LN(K!U84/K!T84)-LN(K_T!U84/K_T!T84))</f>
        <v>0.98984404050023356</v>
      </c>
      <c r="V84" s="15">
        <f>U84*EXP(LN(K!V84/K!U84)-LN(K_T!V84/K_T!U84))</f>
        <v>0.97788053749760762</v>
      </c>
      <c r="W84" s="15">
        <f>V84*EXP(LN(K!W84/K!V84)-LN(K_T!W84/K_T!V84))</f>
        <v>0.97834693967404052</v>
      </c>
      <c r="X84" s="15">
        <f>W84*EXP(LN(K!X84/K!W84)-LN(K_T!X84/K_T!W84))</f>
        <v>0.96289829213595679</v>
      </c>
    </row>
    <row r="85" spans="1:24" x14ac:dyDescent="0.15">
      <c r="A85" s="4">
        <v>83</v>
      </c>
      <c r="B85" s="6" t="s">
        <v>125</v>
      </c>
      <c r="C85" s="15">
        <f>D85/EXP(LN(K!D85/K!C85)-LN(K_T!D85/K_T!C85))</f>
        <v>0.52796973010106008</v>
      </c>
      <c r="D85" s="15">
        <f>E85/EXP(LN(K!E85/K!D85)-LN(K_T!E85/K_T!D85))</f>
        <v>0.55041240114962309</v>
      </c>
      <c r="E85" s="15">
        <f>F85/EXP(LN(K!F85/K!E85)-LN(K_T!F85/K_T!E85))</f>
        <v>0.75311516764941144</v>
      </c>
      <c r="F85" s="15">
        <f>G85/EXP(LN(K!G85/K!F85)-LN(K_T!G85/K_T!F85))</f>
        <v>0.84831377417439224</v>
      </c>
      <c r="G85" s="15">
        <f>H85/EXP(LN(K!H85/K!G85)-LN(K_T!H85/K_T!G85))</f>
        <v>0.94988737160741443</v>
      </c>
      <c r="H85" s="15">
        <f>I85/EXP(LN(K!I85/K!H85)-LN(K_T!I85/K_T!H85))</f>
        <v>0.95859000776961212</v>
      </c>
      <c r="I85" s="15">
        <f>J85/EXP(LN(K!J85/K!I85)-LN(K_T!J85/K_T!I85))</f>
        <v>0.8394973564333279</v>
      </c>
      <c r="J85" s="15">
        <f>K85/EXP(LN(K!K85/K!J85)-LN(K_T!K85/K_T!J85))</f>
        <v>0.94397808340751277</v>
      </c>
      <c r="K85" s="15">
        <f>L85/EXP(LN(K!L85/K!K85)-LN(K_T!L85/K_T!K85))</f>
        <v>0.93445281543497527</v>
      </c>
      <c r="L85" s="15">
        <f>M85/EXP(LN(K!M85/K!L85)-LN(K_T!M85/K_T!L85))</f>
        <v>0.95515824838270835</v>
      </c>
      <c r="M85" s="15">
        <f>N85/EXP(LN(K!N85/K!M85)-LN(K_T!N85/K_T!M85))</f>
        <v>0.97777978214238181</v>
      </c>
      <c r="N85" s="15">
        <f>O85/EXP(LN(K!O85/K!N85)-LN(K_T!O85/K_T!N85))</f>
        <v>0.92231285236290728</v>
      </c>
      <c r="O85" s="15">
        <f>P85/EXP(LN(K!P85/K!O85)-LN(K_T!P85/K_T!O85))</f>
        <v>0.91830591741765166</v>
      </c>
      <c r="P85" s="15">
        <f>Q85/EXP(LN(K!Q85/K!P85)-LN(K_T!Q85/K_T!P85))</f>
        <v>0.94608284813658705</v>
      </c>
      <c r="Q85" s="15">
        <f>R85/EXP(LN(K!R85/K!Q85)-LN(K_T!R85/K_T!Q85))</f>
        <v>0.98923198710617255</v>
      </c>
      <c r="R85" s="15">
        <f>S85/EXP(LN(K!S85/K!R85)-LN(K_T!S85/K_T!R85))</f>
        <v>1.0103330188277162</v>
      </c>
      <c r="S85" s="15">
        <f>T85/EXP(LN(K!T85/K!S85)-LN(K_T!T85/K_T!S85))</f>
        <v>1.0167351980378583</v>
      </c>
      <c r="T85" s="15">
        <v>1</v>
      </c>
      <c r="U85" s="15">
        <f>T85*EXP(LN(K!U85/K!T85)-LN(K_T!U85/K_T!T85))</f>
        <v>0.98612849968933891</v>
      </c>
      <c r="V85" s="15">
        <f>U85*EXP(LN(K!V85/K!U85)-LN(K_T!V85/K_T!U85))</f>
        <v>0.97867981160933659</v>
      </c>
      <c r="W85" s="15">
        <f>V85*EXP(LN(K!W85/K!V85)-LN(K_T!W85/K_T!V85))</f>
        <v>0.98886465499402976</v>
      </c>
      <c r="X85" s="15">
        <f>W85*EXP(LN(K!X85/K!W85)-LN(K_T!X85/K_T!W85))</f>
        <v>0.97734472849597243</v>
      </c>
    </row>
    <row r="86" spans="1:24" x14ac:dyDescent="0.15">
      <c r="A86" s="4">
        <v>84</v>
      </c>
      <c r="B86" s="6" t="s">
        <v>126</v>
      </c>
      <c r="C86" s="15">
        <f>D86/EXP(LN(K!D86/K!C86)-LN(K_T!D86/K_T!C86))</f>
        <v>0.99999999999999911</v>
      </c>
      <c r="D86" s="15">
        <f>E86/EXP(LN(K!E86/K!D86)-LN(K_T!E86/K_T!D86))</f>
        <v>0.99999999999999956</v>
      </c>
      <c r="E86" s="15">
        <f>F86/EXP(LN(K!F86/K!E86)-LN(K_T!F86/K_T!E86))</f>
        <v>0.99999999999999956</v>
      </c>
      <c r="F86" s="15">
        <f>G86/EXP(LN(K!G86/K!F86)-LN(K_T!G86/K_T!F86))</f>
        <v>0.99999999999999889</v>
      </c>
      <c r="G86" s="15">
        <f>H86/EXP(LN(K!H86/K!G86)-LN(K_T!H86/K_T!G86))</f>
        <v>0.99999999999999867</v>
      </c>
      <c r="H86" s="15">
        <f>I86/EXP(LN(K!I86/K!H86)-LN(K_T!I86/K_T!H86))</f>
        <v>0.99999999999999978</v>
      </c>
      <c r="I86" s="15">
        <f>J86/EXP(LN(K!J86/K!I86)-LN(K_T!J86/K_T!I86))</f>
        <v>0.99999999999999933</v>
      </c>
      <c r="J86" s="15">
        <f>K86/EXP(LN(K!K86/K!J86)-LN(K_T!K86/K_T!J86))</f>
        <v>0.99999999999999845</v>
      </c>
      <c r="K86" s="15">
        <f>L86/EXP(LN(K!L86/K!K86)-LN(K_T!L86/K_T!K86))</f>
        <v>0.99999999999999911</v>
      </c>
      <c r="L86" s="15">
        <f>M86/EXP(LN(K!M86/K!L86)-LN(K_T!M86/K_T!L86))</f>
        <v>0.99999999999999889</v>
      </c>
      <c r="M86" s="15">
        <f>N86/EXP(LN(K!N86/K!M86)-LN(K_T!N86/K_T!M86))</f>
        <v>0.99999999999999911</v>
      </c>
      <c r="N86" s="15">
        <f>O86/EXP(LN(K!O86/K!N86)-LN(K_T!O86/K_T!N86))</f>
        <v>1</v>
      </c>
      <c r="O86" s="15">
        <f>P86/EXP(LN(K!P86/K!O86)-LN(K_T!P86/K_T!O86))</f>
        <v>0.99999999999999956</v>
      </c>
      <c r="P86" s="15">
        <f>Q86/EXP(LN(K!Q86/K!P86)-LN(K_T!Q86/K_T!P86))</f>
        <v>0.99999999999999867</v>
      </c>
      <c r="Q86" s="15">
        <f>R86/EXP(LN(K!R86/K!Q86)-LN(K_T!R86/K_T!Q86))</f>
        <v>0.99999999999999822</v>
      </c>
      <c r="R86" s="15">
        <f>S86/EXP(LN(K!S86/K!R86)-LN(K_T!S86/K_T!R86))</f>
        <v>1</v>
      </c>
      <c r="S86" s="15">
        <f>T86/EXP(LN(K!T86/K!S86)-LN(K_T!T86/K_T!S86))</f>
        <v>0.99999999999999933</v>
      </c>
      <c r="T86" s="15">
        <v>1</v>
      </c>
      <c r="U86" s="15">
        <f>T86*EXP(LN(K!U86/K!T86)-LN(K_T!U86/K_T!T86))</f>
        <v>1.0000000000000002</v>
      </c>
      <c r="V86" s="15">
        <f>U86*EXP(LN(K!V86/K!U86)-LN(K_T!V86/K_T!U86))</f>
        <v>1</v>
      </c>
      <c r="W86" s="15">
        <f>V86*EXP(LN(K!W86/K!V86)-LN(K_T!W86/K_T!V86))</f>
        <v>0.99999999999999889</v>
      </c>
      <c r="X86" s="15">
        <f>W86*EXP(LN(K!X86/K!W86)-LN(K_T!X86/K_T!W86))</f>
        <v>0.99999999999999856</v>
      </c>
    </row>
    <row r="87" spans="1:24" x14ac:dyDescent="0.15">
      <c r="A87" s="4">
        <v>85</v>
      </c>
      <c r="B87" s="6" t="s">
        <v>127</v>
      </c>
      <c r="C87" s="15">
        <f>D87/EXP(LN(K!D87/K!C87)-LN(K_T!D87/K_T!C87))</f>
        <v>1.3077465851738541</v>
      </c>
      <c r="D87" s="15">
        <f>E87/EXP(LN(K!E87/K!D87)-LN(K_T!E87/K_T!D87))</f>
        <v>1.266998779278028</v>
      </c>
      <c r="E87" s="15">
        <f>F87/EXP(LN(K!F87/K!E87)-LN(K_T!F87/K_T!E87))</f>
        <v>1.2582765452069391</v>
      </c>
      <c r="F87" s="15">
        <f>G87/EXP(LN(K!G87/K!F87)-LN(K_T!G87/K_T!F87))</f>
        <v>1.2341027643502314</v>
      </c>
      <c r="G87" s="15">
        <f>H87/EXP(LN(K!H87/K!G87)-LN(K_T!H87/K_T!G87))</f>
        <v>1.2031290403548474</v>
      </c>
      <c r="H87" s="15">
        <f>I87/EXP(LN(K!I87/K!H87)-LN(K_T!I87/K_T!H87))</f>
        <v>1.1955608899580954</v>
      </c>
      <c r="I87" s="15">
        <f>J87/EXP(LN(K!J87/K!I87)-LN(K_T!J87/K_T!I87))</f>
        <v>1.1821905786678242</v>
      </c>
      <c r="J87" s="15">
        <f>K87/EXP(LN(K!K87/K!J87)-LN(K_T!K87/K_T!J87))</f>
        <v>1.1664146856873827</v>
      </c>
      <c r="K87" s="15">
        <f>L87/EXP(LN(K!L87/K!K87)-LN(K_T!L87/K_T!K87))</f>
        <v>1.1422125683604818</v>
      </c>
      <c r="L87" s="15">
        <f>M87/EXP(LN(K!M87/K!L87)-LN(K_T!M87/K_T!L87))</f>
        <v>1.1120292973263113</v>
      </c>
      <c r="M87" s="15">
        <f>N87/EXP(LN(K!N87/K!M87)-LN(K_T!N87/K_T!M87))</f>
        <v>1.0679083741936763</v>
      </c>
      <c r="N87" s="15">
        <f>O87/EXP(LN(K!O87/K!N87)-LN(K_T!O87/K_T!N87))</f>
        <v>1.0566591970552088</v>
      </c>
      <c r="O87" s="15">
        <f>P87/EXP(LN(K!P87/K!O87)-LN(K_T!P87/K_T!O87))</f>
        <v>1.0351657226752655</v>
      </c>
      <c r="P87" s="15">
        <f>Q87/EXP(LN(K!Q87/K!P87)-LN(K_T!Q87/K_T!P87))</f>
        <v>1.0230973588861034</v>
      </c>
      <c r="Q87" s="15">
        <f>R87/EXP(LN(K!R87/K!Q87)-LN(K_T!R87/K_T!Q87))</f>
        <v>1.016707498548634</v>
      </c>
      <c r="R87" s="15">
        <f>S87/EXP(LN(K!S87/K!R87)-LN(K_T!S87/K_T!R87))</f>
        <v>1.0121127070924845</v>
      </c>
      <c r="S87" s="15">
        <f>T87/EXP(LN(K!T87/K!S87)-LN(K_T!T87/K_T!S87))</f>
        <v>1.0144874217962836</v>
      </c>
      <c r="T87" s="15">
        <v>1</v>
      </c>
      <c r="U87" s="15">
        <f>T87*EXP(LN(K!U87/K!T87)-LN(K_T!U87/K_T!T87))</f>
        <v>0.97835756216817704</v>
      </c>
      <c r="V87" s="15">
        <f>U87*EXP(LN(K!V87/K!U87)-LN(K_T!V87/K_T!U87))</f>
        <v>0.96040268110284466</v>
      </c>
      <c r="W87" s="15">
        <f>V87*EXP(LN(K!W87/K!V87)-LN(K_T!W87/K_T!V87))</f>
        <v>0.95475437880160452</v>
      </c>
      <c r="X87" s="15">
        <f>W87*EXP(LN(K!X87/K!W87)-LN(K_T!X87/K_T!W87))</f>
        <v>0.94692047573569349</v>
      </c>
    </row>
    <row r="88" spans="1:24" x14ac:dyDescent="0.15">
      <c r="A88" s="4">
        <v>86</v>
      </c>
      <c r="B88" s="6" t="s">
        <v>128</v>
      </c>
      <c r="C88" s="15">
        <f>D88/EXP(LN(K!D88/K!C88)-LN(K_T!D88/K_T!C88))</f>
        <v>0.95793645252273218</v>
      </c>
      <c r="D88" s="15">
        <f>E88/EXP(LN(K!E88/K!D88)-LN(K_T!E88/K_T!D88))</f>
        <v>1.0099496677835358</v>
      </c>
      <c r="E88" s="15">
        <f>F88/EXP(LN(K!F88/K!E88)-LN(K_T!F88/K_T!E88))</f>
        <v>1.0277077005070723</v>
      </c>
      <c r="F88" s="15">
        <f>G88/EXP(LN(K!G88/K!F88)-LN(K_T!G88/K_T!F88))</f>
        <v>1.0332260194034577</v>
      </c>
      <c r="G88" s="15">
        <f>H88/EXP(LN(K!H88/K!G88)-LN(K_T!H88/K_T!G88))</f>
        <v>1.0235458207268318</v>
      </c>
      <c r="H88" s="15">
        <f>I88/EXP(LN(K!I88/K!H88)-LN(K_T!I88/K_T!H88))</f>
        <v>1.0190140277089066</v>
      </c>
      <c r="I88" s="15">
        <f>J88/EXP(LN(K!J88/K!I88)-LN(K_T!J88/K_T!I88))</f>
        <v>1.019466437472222</v>
      </c>
      <c r="J88" s="15">
        <f>K88/EXP(LN(K!K88/K!J88)-LN(K_T!K88/K_T!J88))</f>
        <v>1.0115024878370362</v>
      </c>
      <c r="K88" s="15">
        <f>L88/EXP(LN(K!L88/K!K88)-LN(K_T!L88/K_T!K88))</f>
        <v>1.0050487207397276</v>
      </c>
      <c r="L88" s="15">
        <f>M88/EXP(LN(K!M88/K!L88)-LN(K_T!M88/K_T!L88))</f>
        <v>0.99979700931067739</v>
      </c>
      <c r="M88" s="15">
        <f>N88/EXP(LN(K!N88/K!M88)-LN(K_T!N88/K_T!M88))</f>
        <v>0.9967156202331009</v>
      </c>
      <c r="N88" s="15">
        <f>O88/EXP(LN(K!O88/K!N88)-LN(K_T!O88/K_T!N88))</f>
        <v>0.99318687341330658</v>
      </c>
      <c r="O88" s="15">
        <f>P88/EXP(LN(K!P88/K!O88)-LN(K_T!P88/K_T!O88))</f>
        <v>0.98949420128270016</v>
      </c>
      <c r="P88" s="15">
        <f>Q88/EXP(LN(K!Q88/K!P88)-LN(K_T!Q88/K_T!P88))</f>
        <v>0.98998286410580361</v>
      </c>
      <c r="Q88" s="15">
        <f>R88/EXP(LN(K!R88/K!Q88)-LN(K_T!R88/K_T!Q88))</f>
        <v>0.99182396838994447</v>
      </c>
      <c r="R88" s="15">
        <f>S88/EXP(LN(K!S88/K!R88)-LN(K_T!S88/K_T!R88))</f>
        <v>0.99260180396817133</v>
      </c>
      <c r="S88" s="15">
        <f>T88/EXP(LN(K!T88/K!S88)-LN(K_T!T88/K_T!S88))</f>
        <v>0.99520269519051252</v>
      </c>
      <c r="T88" s="15">
        <v>1</v>
      </c>
      <c r="U88" s="15">
        <f>T88*EXP(LN(K!U88/K!T88)-LN(K_T!U88/K_T!T88))</f>
        <v>1.0011745905706821</v>
      </c>
      <c r="V88" s="15">
        <f>U88*EXP(LN(K!V88/K!U88)-LN(K_T!V88/K_T!U88))</f>
        <v>1.0031171753112709</v>
      </c>
      <c r="W88" s="15">
        <f>V88*EXP(LN(K!W88/K!V88)-LN(K_T!W88/K_T!V88))</f>
        <v>1.0063028938090004</v>
      </c>
      <c r="X88" s="15">
        <f>W88*EXP(LN(K!X88/K!W88)-LN(K_T!X88/K_T!W88))</f>
        <v>1.0075411479936593</v>
      </c>
    </row>
    <row r="89" spans="1:24" x14ac:dyDescent="0.15">
      <c r="A89" s="4">
        <v>87</v>
      </c>
      <c r="B89" s="6" t="s">
        <v>129</v>
      </c>
      <c r="C89" s="15">
        <f>D89/EXP(LN(K!D89/K!C89)-LN(K_T!D89/K_T!C89))</f>
        <v>1.6033100289466586</v>
      </c>
      <c r="D89" s="15">
        <f>E89/EXP(LN(K!E89/K!D89)-LN(K_T!E89/K_T!D89))</f>
        <v>1.3037903485455</v>
      </c>
      <c r="E89" s="15">
        <f>F89/EXP(LN(K!F89/K!E89)-LN(K_T!F89/K_T!E89))</f>
        <v>1.3139176501788536</v>
      </c>
      <c r="F89" s="15">
        <f>G89/EXP(LN(K!G89/K!F89)-LN(K_T!G89/K_T!F89))</f>
        <v>1.4186870882033042</v>
      </c>
      <c r="G89" s="15">
        <f>H89/EXP(LN(K!H89/K!G89)-LN(K_T!H89/K_T!G89))</f>
        <v>1.4054055981681168</v>
      </c>
      <c r="H89" s="15">
        <f>I89/EXP(LN(K!I89/K!H89)-LN(K_T!I89/K_T!H89))</f>
        <v>1.5378352360834857</v>
      </c>
      <c r="I89" s="15">
        <f>J89/EXP(LN(K!J89/K!I89)-LN(K_T!J89/K_T!I89))</f>
        <v>1.4791612480428464</v>
      </c>
      <c r="J89" s="15">
        <f>K89/EXP(LN(K!K89/K!J89)-LN(K_T!K89/K_T!J89))</f>
        <v>1.6188849887220096</v>
      </c>
      <c r="K89" s="15">
        <f>L89/EXP(LN(K!L89/K!K89)-LN(K_T!L89/K_T!K89))</f>
        <v>1.6795019851006612</v>
      </c>
      <c r="L89" s="15">
        <f>M89/EXP(LN(K!M89/K!L89)-LN(K_T!M89/K_T!L89))</f>
        <v>1.6001355165960169</v>
      </c>
      <c r="M89" s="15">
        <f>N89/EXP(LN(K!N89/K!M89)-LN(K_T!N89/K_T!M89))</f>
        <v>1.4020995097997733</v>
      </c>
      <c r="N89" s="15">
        <f>O89/EXP(LN(K!O89/K!N89)-LN(K_T!O89/K_T!N89))</f>
        <v>1.2081590856928464</v>
      </c>
      <c r="O89" s="15">
        <f>P89/EXP(LN(K!P89/K!O89)-LN(K_T!P89/K_T!O89))</f>
        <v>1.0954640122961892</v>
      </c>
      <c r="P89" s="15">
        <f>Q89/EXP(LN(K!Q89/K!P89)-LN(K_T!Q89/K_T!P89))</f>
        <v>1.0444416883161629</v>
      </c>
      <c r="Q89" s="15">
        <f>R89/EXP(LN(K!R89/K!Q89)-LN(K_T!R89/K_T!Q89))</f>
        <v>1.0224996822590815</v>
      </c>
      <c r="R89" s="15">
        <f>S89/EXP(LN(K!S89/K!R89)-LN(K_T!S89/K_T!R89))</f>
        <v>0.99660539826836503</v>
      </c>
      <c r="S89" s="15">
        <f>T89/EXP(LN(K!T89/K!S89)-LN(K_T!T89/K_T!S89))</f>
        <v>0.96888655840820836</v>
      </c>
      <c r="T89" s="15">
        <v>1</v>
      </c>
      <c r="U89" s="15">
        <f>T89*EXP(LN(K!U89/K!T89)-LN(K_T!U89/K_T!T89))</f>
        <v>0.98806341934139263</v>
      </c>
      <c r="V89" s="15">
        <f>U89*EXP(LN(K!V89/K!U89)-LN(K_T!V89/K_T!U89))</f>
        <v>0.98026822381801193</v>
      </c>
      <c r="W89" s="15">
        <f>V89*EXP(LN(K!W89/K!V89)-LN(K_T!W89/K_T!V89))</f>
        <v>0.97507269017875786</v>
      </c>
      <c r="X89" s="15">
        <f>W89*EXP(LN(K!X89/K!W89)-LN(K_T!X89/K_T!W89))</f>
        <v>0.96015103488793074</v>
      </c>
    </row>
    <row r="90" spans="1:24" x14ac:dyDescent="0.15">
      <c r="A90" s="4">
        <v>88</v>
      </c>
      <c r="B90" s="6" t="s">
        <v>130</v>
      </c>
      <c r="C90" s="15">
        <f>D90/EXP(LN(K!D90/K!C90)-LN(K_T!D90/K_T!C90))</f>
        <v>0.7583366721915773</v>
      </c>
      <c r="D90" s="15">
        <f>E90/EXP(LN(K!E90/K!D90)-LN(K_T!E90/K_T!D90))</f>
        <v>0.92151197974351851</v>
      </c>
      <c r="E90" s="15">
        <f>F90/EXP(LN(K!F90/K!E90)-LN(K_T!F90/K_T!E90))</f>
        <v>1.0915453243436248</v>
      </c>
      <c r="F90" s="15">
        <f>G90/EXP(LN(K!G90/K!F90)-LN(K_T!G90/K_T!F90))</f>
        <v>1.1921792695536761</v>
      </c>
      <c r="G90" s="15">
        <f>H90/EXP(LN(K!H90/K!G90)-LN(K_T!H90/K_T!G90))</f>
        <v>1.1704374971368614</v>
      </c>
      <c r="H90" s="15">
        <f>I90/EXP(LN(K!I90/K!H90)-LN(K_T!I90/K_T!H90))</f>
        <v>1.1306137201566999</v>
      </c>
      <c r="I90" s="15">
        <f>J90/EXP(LN(K!J90/K!I90)-LN(K_T!J90/K_T!I90))</f>
        <v>1.1161142709572005</v>
      </c>
      <c r="J90" s="15">
        <f>K90/EXP(LN(K!K90/K!J90)-LN(K_T!K90/K_T!J90))</f>
        <v>1.0976458779807396</v>
      </c>
      <c r="K90" s="15">
        <f>L90/EXP(LN(K!L90/K!K90)-LN(K_T!L90/K_T!K90))</f>
        <v>1.0505684105369943</v>
      </c>
      <c r="L90" s="15">
        <f>M90/EXP(LN(K!M90/K!L90)-LN(K_T!M90/K_T!L90))</f>
        <v>0.979437326082508</v>
      </c>
      <c r="M90" s="15">
        <f>N90/EXP(LN(K!N90/K!M90)-LN(K_T!N90/K_T!M90))</f>
        <v>0.99320048825205287</v>
      </c>
      <c r="N90" s="15">
        <f>O90/EXP(LN(K!O90/K!N90)-LN(K_T!O90/K_T!N90))</f>
        <v>1.0661597451384626</v>
      </c>
      <c r="O90" s="15">
        <f>P90/EXP(LN(K!P90/K!O90)-LN(K_T!P90/K_T!O90))</f>
        <v>1.0488837059443812</v>
      </c>
      <c r="P90" s="15">
        <f>Q90/EXP(LN(K!Q90/K!P90)-LN(K_T!Q90/K_T!P90))</f>
        <v>1.0484792646233732</v>
      </c>
      <c r="Q90" s="15">
        <f>R90/EXP(LN(K!R90/K!Q90)-LN(K_T!R90/K_T!Q90))</f>
        <v>1.0310270484584128</v>
      </c>
      <c r="R90" s="15">
        <f>S90/EXP(LN(K!S90/K!R90)-LN(K_T!S90/K_T!R90))</f>
        <v>0.98542721256817678</v>
      </c>
      <c r="S90" s="15">
        <f>T90/EXP(LN(K!T90/K!S90)-LN(K_T!T90/K_T!S90))</f>
        <v>0.98140980937481848</v>
      </c>
      <c r="T90" s="15">
        <v>1</v>
      </c>
      <c r="U90" s="15">
        <f>T90*EXP(LN(K!U90/K!T90)-LN(K_T!U90/K_T!T90))</f>
        <v>0.98261344626688696</v>
      </c>
      <c r="V90" s="15">
        <f>U90*EXP(LN(K!V90/K!U90)-LN(K_T!V90/K_T!U90))</f>
        <v>0.98742556565950024</v>
      </c>
      <c r="W90" s="15">
        <f>V90*EXP(LN(K!W90/K!V90)-LN(K_T!W90/K_T!V90))</f>
        <v>1.00527182744712</v>
      </c>
      <c r="X90" s="15">
        <f>W90*EXP(LN(K!X90/K!W90)-LN(K_T!X90/K_T!W90))</f>
        <v>0.98594373666994883</v>
      </c>
    </row>
    <row r="91" spans="1:24" x14ac:dyDescent="0.15">
      <c r="A91" s="4">
        <v>89</v>
      </c>
      <c r="B91" s="6" t="s">
        <v>131</v>
      </c>
      <c r="C91" s="15">
        <f>D91/EXP(LN(K!D91/K!C91)-LN(K_T!D91/K_T!C91))</f>
        <v>0.75325753691950537</v>
      </c>
      <c r="D91" s="15">
        <f>E91/EXP(LN(K!E91/K!D91)-LN(K_T!E91/K_T!D91))</f>
        <v>0.81391600108176687</v>
      </c>
      <c r="E91" s="15">
        <f>F91/EXP(LN(K!F91/K!E91)-LN(K_T!F91/K_T!E91))</f>
        <v>0.88777970695528319</v>
      </c>
      <c r="F91" s="15">
        <f>G91/EXP(LN(K!G91/K!F91)-LN(K_T!G91/K_T!F91))</f>
        <v>0.91633864049083602</v>
      </c>
      <c r="G91" s="15">
        <f>H91/EXP(LN(K!H91/K!G91)-LN(K_T!H91/K_T!G91))</f>
        <v>0.891656208366297</v>
      </c>
      <c r="H91" s="15">
        <f>I91/EXP(LN(K!I91/K!H91)-LN(K_T!I91/K_T!H91))</f>
        <v>0.91538416739960859</v>
      </c>
      <c r="I91" s="15">
        <f>J91/EXP(LN(K!J91/K!I91)-LN(K_T!J91/K_T!I91))</f>
        <v>0.9393561205745995</v>
      </c>
      <c r="J91" s="15">
        <f>K91/EXP(LN(K!K91/K!J91)-LN(K_T!K91/K_T!J91))</f>
        <v>0.95456544091174222</v>
      </c>
      <c r="K91" s="15">
        <f>L91/EXP(LN(K!L91/K!K91)-LN(K_T!L91/K_T!K91))</f>
        <v>0.92920663759622868</v>
      </c>
      <c r="L91" s="15">
        <f>M91/EXP(LN(K!M91/K!L91)-LN(K_T!M91/K_T!L91))</f>
        <v>0.92811794797461944</v>
      </c>
      <c r="M91" s="15">
        <f>N91/EXP(LN(K!N91/K!M91)-LN(K_T!N91/K_T!M91))</f>
        <v>0.94155678746055571</v>
      </c>
      <c r="N91" s="15">
        <f>O91/EXP(LN(K!O91/K!N91)-LN(K_T!O91/K_T!N91))</f>
        <v>0.95786819779736776</v>
      </c>
      <c r="O91" s="15">
        <f>P91/EXP(LN(K!P91/K!O91)-LN(K_T!P91/K_T!O91))</f>
        <v>0.96427694863023872</v>
      </c>
      <c r="P91" s="15">
        <f>Q91/EXP(LN(K!Q91/K!P91)-LN(K_T!Q91/K_T!P91))</f>
        <v>0.96688810723878582</v>
      </c>
      <c r="Q91" s="15">
        <f>R91/EXP(LN(K!R91/K!Q91)-LN(K_T!R91/K_T!Q91))</f>
        <v>1.0119179349507588</v>
      </c>
      <c r="R91" s="15">
        <f>S91/EXP(LN(K!S91/K!R91)-LN(K_T!S91/K_T!R91))</f>
        <v>1.027193454781306</v>
      </c>
      <c r="S91" s="15">
        <f>T91/EXP(LN(K!T91/K!S91)-LN(K_T!T91/K_T!S91))</f>
        <v>1.0116696541380228</v>
      </c>
      <c r="T91" s="15">
        <v>1</v>
      </c>
      <c r="U91" s="15">
        <f>T91*EXP(LN(K!U91/K!T91)-LN(K_T!U91/K_T!T91))</f>
        <v>0.98738928047466135</v>
      </c>
      <c r="V91" s="15">
        <f>U91*EXP(LN(K!V91/K!U91)-LN(K_T!V91/K_T!U91))</f>
        <v>0.99372926674261397</v>
      </c>
      <c r="W91" s="15">
        <f>V91*EXP(LN(K!W91/K!V91)-LN(K_T!W91/K_T!V91))</f>
        <v>1.0289764867570428</v>
      </c>
      <c r="X91" s="15">
        <f>W91*EXP(LN(K!X91/K!W91)-LN(K_T!X91/K_T!W91))</f>
        <v>1.0400068839035042</v>
      </c>
    </row>
    <row r="92" spans="1:24" x14ac:dyDescent="0.15">
      <c r="A92" s="4">
        <v>90</v>
      </c>
      <c r="B92" s="6" t="s">
        <v>132</v>
      </c>
      <c r="C92" s="15">
        <f>D92/EXP(LN(K!D92/K!C92)-LN(K_T!D92/K_T!C92))</f>
        <v>1.0041343491764814</v>
      </c>
      <c r="D92" s="15">
        <f>E92/EXP(LN(K!E92/K!D92)-LN(K_T!E92/K_T!D92))</f>
        <v>1.088080438042579</v>
      </c>
      <c r="E92" s="15">
        <f>F92/EXP(LN(K!F92/K!E92)-LN(K_T!F92/K_T!E92))</f>
        <v>1.1686356473128201</v>
      </c>
      <c r="F92" s="15">
        <f>G92/EXP(LN(K!G92/K!F92)-LN(K_T!G92/K_T!F92))</f>
        <v>1.2023479435012052</v>
      </c>
      <c r="G92" s="15">
        <f>H92/EXP(LN(K!H92/K!G92)-LN(K_T!H92/K_T!G92))</f>
        <v>1.1422124259071278</v>
      </c>
      <c r="H92" s="15">
        <f>I92/EXP(LN(K!I92/K!H92)-LN(K_T!I92/K_T!H92))</f>
        <v>1.1232942105290751</v>
      </c>
      <c r="I92" s="15">
        <f>J92/EXP(LN(K!J92/K!I92)-LN(K_T!J92/K_T!I92))</f>
        <v>1.1244136979255812</v>
      </c>
      <c r="J92" s="15">
        <f>K92/EXP(LN(K!K92/K!J92)-LN(K_T!K92/K_T!J92))</f>
        <v>1.0999541959228645</v>
      </c>
      <c r="K92" s="15">
        <f>L92/EXP(LN(K!L92/K!K92)-LN(K_T!L92/K_T!K92))</f>
        <v>1.0804753127147928</v>
      </c>
      <c r="L92" s="15">
        <f>M92/EXP(LN(K!M92/K!L92)-LN(K_T!M92/K_T!L92))</f>
        <v>1.0605774599727233</v>
      </c>
      <c r="M92" s="15">
        <f>N92/EXP(LN(K!N92/K!M92)-LN(K_T!N92/K_T!M92))</f>
        <v>1.0491692998146989</v>
      </c>
      <c r="N92" s="15">
        <f>O92/EXP(LN(K!O92/K!N92)-LN(K_T!O92/K_T!N92))</f>
        <v>1.0366633882944389</v>
      </c>
      <c r="O92" s="15">
        <f>P92/EXP(LN(K!P92/K!O92)-LN(K_T!P92/K_T!O92))</f>
        <v>1.0131612657309923</v>
      </c>
      <c r="P92" s="15">
        <f>Q92/EXP(LN(K!Q92/K!P92)-LN(K_T!Q92/K_T!P92))</f>
        <v>1.0056038213611296</v>
      </c>
      <c r="Q92" s="15">
        <f>R92/EXP(LN(K!R92/K!Q92)-LN(K_T!R92/K_T!Q92))</f>
        <v>0.99905759559449892</v>
      </c>
      <c r="R92" s="15">
        <f>S92/EXP(LN(K!S92/K!R92)-LN(K_T!S92/K_T!R92))</f>
        <v>0.99064269527233573</v>
      </c>
      <c r="S92" s="15">
        <f>T92/EXP(LN(K!T92/K!S92)-LN(K_T!T92/K_T!S92))</f>
        <v>0.98660932405162349</v>
      </c>
      <c r="T92" s="15">
        <v>1</v>
      </c>
      <c r="U92" s="15">
        <f>T92*EXP(LN(K!U92/K!T92)-LN(K_T!U92/K_T!T92))</f>
        <v>1.0003871580540993</v>
      </c>
      <c r="V92" s="15">
        <f>U92*EXP(LN(K!V92/K!U92)-LN(K_T!V92/K_T!U92))</f>
        <v>0.99981207274653305</v>
      </c>
      <c r="W92" s="15">
        <f>V92*EXP(LN(K!W92/K!V92)-LN(K_T!W92/K_T!V92))</f>
        <v>1.0056882432414924</v>
      </c>
      <c r="X92" s="15">
        <f>W92*EXP(LN(K!X92/K!W92)-LN(K_T!X92/K_T!W92))</f>
        <v>0.9990512136161116</v>
      </c>
    </row>
    <row r="93" spans="1:24" x14ac:dyDescent="0.15">
      <c r="A93" s="4">
        <v>91</v>
      </c>
      <c r="B93" s="6" t="s">
        <v>133</v>
      </c>
      <c r="C93" s="15">
        <f>D93/EXP(LN(K!D93/K!C93)-LN(K_T!D93/K_T!C93))</f>
        <v>1.0316606780140152</v>
      </c>
      <c r="D93" s="15">
        <f>E93/EXP(LN(K!E93/K!D93)-LN(K_T!E93/K_T!D93))</f>
        <v>1.0369761958823176</v>
      </c>
      <c r="E93" s="15">
        <f>F93/EXP(LN(K!F93/K!E93)-LN(K_T!F93/K_T!E93))</f>
        <v>1.0443458826057201</v>
      </c>
      <c r="F93" s="15">
        <f>G93/EXP(LN(K!G93/K!F93)-LN(K_T!G93/K_T!F93))</f>
        <v>1.0478810298492698</v>
      </c>
      <c r="G93" s="15">
        <f>H93/EXP(LN(K!H93/K!G93)-LN(K_T!H93/K_T!G93))</f>
        <v>1.0410043981051271</v>
      </c>
      <c r="H93" s="15">
        <f>I93/EXP(LN(K!I93/K!H93)-LN(K_T!I93/K_T!H93))</f>
        <v>1.0436465034642473</v>
      </c>
      <c r="I93" s="15">
        <f>J93/EXP(LN(K!J93/K!I93)-LN(K_T!J93/K_T!I93))</f>
        <v>1.0419719691378257</v>
      </c>
      <c r="J93" s="15">
        <f>K93/EXP(LN(K!K93/K!J93)-LN(K_T!K93/K_T!J93))</f>
        <v>1.0388995106591403</v>
      </c>
      <c r="K93" s="15">
        <f>L93/EXP(LN(K!L93/K!K93)-LN(K_T!L93/K_T!K93))</f>
        <v>1.0353644797326369</v>
      </c>
      <c r="L93" s="15">
        <f>M93/EXP(LN(K!M93/K!L93)-LN(K_T!M93/K_T!L93))</f>
        <v>1.0315178125236428</v>
      </c>
      <c r="M93" s="15">
        <f>N93/EXP(LN(K!N93/K!M93)-LN(K_T!N93/K_T!M93))</f>
        <v>1.0240378587641608</v>
      </c>
      <c r="N93" s="15">
        <f>O93/EXP(LN(K!O93/K!N93)-LN(K_T!O93/K_T!N93))</f>
        <v>1.0152269373734002</v>
      </c>
      <c r="O93" s="15">
        <f>P93/EXP(LN(K!P93/K!O93)-LN(K_T!P93/K_T!O93))</f>
        <v>1.007199077307434</v>
      </c>
      <c r="P93" s="15">
        <f>Q93/EXP(LN(K!Q93/K!P93)-LN(K_T!Q93/K_T!P93))</f>
        <v>1.0030512966196214</v>
      </c>
      <c r="Q93" s="15">
        <f>R93/EXP(LN(K!R93/K!Q93)-LN(K_T!R93/K_T!Q93))</f>
        <v>1.0007649960483802</v>
      </c>
      <c r="R93" s="15">
        <f>S93/EXP(LN(K!S93/K!R93)-LN(K_T!S93/K_T!R93))</f>
        <v>1.0004841288982882</v>
      </c>
      <c r="S93" s="15">
        <f>T93/EXP(LN(K!T93/K!S93)-LN(K_T!T93/K_T!S93))</f>
        <v>1.0017473573711</v>
      </c>
      <c r="T93" s="15">
        <v>1</v>
      </c>
      <c r="U93" s="15">
        <f>T93*EXP(LN(K!U93/K!T93)-LN(K_T!U93/K_T!T93))</f>
        <v>0.99653979508031165</v>
      </c>
      <c r="V93" s="15">
        <f>U93*EXP(LN(K!V93/K!U93)-LN(K_T!V93/K_T!U93))</f>
        <v>0.99447464220934889</v>
      </c>
      <c r="W93" s="15">
        <f>V93*EXP(LN(K!W93/K!V93)-LN(K_T!W93/K_T!V93))</f>
        <v>0.99102554112018115</v>
      </c>
      <c r="X93" s="15">
        <f>W93*EXP(LN(K!X93/K!W93)-LN(K_T!X93/K_T!W93))</f>
        <v>0.98790350513195591</v>
      </c>
    </row>
    <row r="94" spans="1:24" x14ac:dyDescent="0.15">
      <c r="A94" s="4">
        <v>92</v>
      </c>
      <c r="B94" s="6" t="s">
        <v>134</v>
      </c>
      <c r="C94" s="15">
        <f>D94/EXP(LN(K!D94/K!C94)-LN(K_T!D94/K_T!C94))</f>
        <v>0.90106687970664912</v>
      </c>
      <c r="D94" s="15">
        <f>E94/EXP(LN(K!E94/K!D94)-LN(K_T!E94/K_T!D94))</f>
        <v>0.90168137188881292</v>
      </c>
      <c r="E94" s="15">
        <f>F94/EXP(LN(K!F94/K!E94)-LN(K_T!F94/K_T!E94))</f>
        <v>0.9098576696800329</v>
      </c>
      <c r="F94" s="15">
        <f>G94/EXP(LN(K!G94/K!F94)-LN(K_T!G94/K_T!F94))</f>
        <v>0.9151455940333143</v>
      </c>
      <c r="G94" s="15">
        <f>H94/EXP(LN(K!H94/K!G94)-LN(K_T!H94/K_T!G94))</f>
        <v>0.91795968209459555</v>
      </c>
      <c r="H94" s="15">
        <f>I94/EXP(LN(K!I94/K!H94)-LN(K_T!I94/K_T!H94))</f>
        <v>0.92428712738800567</v>
      </c>
      <c r="I94" s="15">
        <f>J94/EXP(LN(K!J94/K!I94)-LN(K_T!J94/K_T!I94))</f>
        <v>0.92800588095771386</v>
      </c>
      <c r="J94" s="15">
        <f>K94/EXP(LN(K!K94/K!J94)-LN(K_T!K94/K_T!J94))</f>
        <v>0.93486638200756811</v>
      </c>
      <c r="K94" s="15">
        <f>L94/EXP(LN(K!L94/K!K94)-LN(K_T!L94/K_T!K94))</f>
        <v>0.93935059128912679</v>
      </c>
      <c r="L94" s="15">
        <f>M94/EXP(LN(K!M94/K!L94)-LN(K_T!M94/K_T!L94))</f>
        <v>0.94043001160077566</v>
      </c>
      <c r="M94" s="15">
        <f>N94/EXP(LN(K!N94/K!M94)-LN(K_T!N94/K_T!M94))</f>
        <v>0.94379196422637401</v>
      </c>
      <c r="N94" s="15">
        <f>O94/EXP(LN(K!O94/K!N94)-LN(K_T!O94/K_T!N94))</f>
        <v>0.95130686847747348</v>
      </c>
      <c r="O94" s="15">
        <f>P94/EXP(LN(K!P94/K!O94)-LN(K_T!P94/K_T!O94))</f>
        <v>0.95722907946754487</v>
      </c>
      <c r="P94" s="15">
        <f>Q94/EXP(LN(K!Q94/K!P94)-LN(K_T!Q94/K_T!P94))</f>
        <v>0.96667618372892383</v>
      </c>
      <c r="Q94" s="15">
        <f>R94/EXP(LN(K!R94/K!Q94)-LN(K_T!R94/K_T!Q94))</f>
        <v>0.97437406905453516</v>
      </c>
      <c r="R94" s="15">
        <f>S94/EXP(LN(K!S94/K!R94)-LN(K_T!S94/K_T!R94))</f>
        <v>0.98316988294177698</v>
      </c>
      <c r="S94" s="15">
        <f>T94/EXP(LN(K!T94/K!S94)-LN(K_T!T94/K_T!S94))</f>
        <v>0.99226514593602111</v>
      </c>
      <c r="T94" s="15">
        <v>1</v>
      </c>
      <c r="U94" s="15">
        <f>T94*EXP(LN(K!U94/K!T94)-LN(K_T!U94/K_T!T94))</f>
        <v>1.0038332017703095</v>
      </c>
      <c r="V94" s="15">
        <f>U94*EXP(LN(K!V94/K!U94)-LN(K_T!V94/K_T!U94))</f>
        <v>1.0058803201491755</v>
      </c>
      <c r="W94" s="15">
        <f>V94*EXP(LN(K!W94/K!V94)-LN(K_T!W94/K_T!V94))</f>
        <v>1.011835895169096</v>
      </c>
      <c r="X94" s="15">
        <f>W94*EXP(LN(K!X94/K!W94)-LN(K_T!X94/K_T!W94))</f>
        <v>1.0165347683441195</v>
      </c>
    </row>
    <row r="95" spans="1:24" x14ac:dyDescent="0.15">
      <c r="A95" s="4">
        <v>93</v>
      </c>
      <c r="B95" s="6" t="s">
        <v>135</v>
      </c>
      <c r="C95" s="15">
        <f>D95/EXP(LN(K!D95/K!C95)-LN(K_T!D95/K_T!C95))</f>
        <v>0.90904952188528565</v>
      </c>
      <c r="D95" s="15">
        <f>E95/EXP(LN(K!E95/K!D95)-LN(K_T!E95/K_T!D95))</f>
        <v>0.90872211572477002</v>
      </c>
      <c r="E95" s="15">
        <f>F95/EXP(LN(K!F95/K!E95)-LN(K_T!F95/K_T!E95))</f>
        <v>0.94071593920227148</v>
      </c>
      <c r="F95" s="15">
        <f>G95/EXP(LN(K!G95/K!F95)-LN(K_T!G95/K_T!F95))</f>
        <v>0.95367260845265145</v>
      </c>
      <c r="G95" s="15">
        <f>H95/EXP(LN(K!H95/K!G95)-LN(K_T!H95/K_T!G95))</f>
        <v>0.95947450983724858</v>
      </c>
      <c r="H95" s="15">
        <f>I95/EXP(LN(K!I95/K!H95)-LN(K_T!I95/K_T!H95))</f>
        <v>0.96919223652834885</v>
      </c>
      <c r="I95" s="15">
        <f>J95/EXP(LN(K!J95/K!I95)-LN(K_T!J95/K_T!I95))</f>
        <v>0.97191698183871367</v>
      </c>
      <c r="J95" s="15">
        <f>K95/EXP(LN(K!K95/K!J95)-LN(K_T!K95/K_T!J95))</f>
        <v>0.98080584399263937</v>
      </c>
      <c r="K95" s="15">
        <f>L95/EXP(LN(K!L95/K!K95)-LN(K_T!L95/K_T!K95))</f>
        <v>0.98397924119974356</v>
      </c>
      <c r="L95" s="15">
        <f>M95/EXP(LN(K!M95/K!L95)-LN(K_T!M95/K_T!L95))</f>
        <v>0.98173345845626658</v>
      </c>
      <c r="M95" s="15">
        <f>N95/EXP(LN(K!N95/K!M95)-LN(K_T!N95/K_T!M95))</f>
        <v>0.98747935212281823</v>
      </c>
      <c r="N95" s="15">
        <f>O95/EXP(LN(K!O95/K!N95)-LN(K_T!O95/K_T!N95))</f>
        <v>0.99671120494902676</v>
      </c>
      <c r="O95" s="15">
        <f>P95/EXP(LN(K!P95/K!O95)-LN(K_T!P95/K_T!O95))</f>
        <v>0.99698490271811313</v>
      </c>
      <c r="P95" s="15">
        <f>Q95/EXP(LN(K!Q95/K!P95)-LN(K_T!Q95/K_T!P95))</f>
        <v>0.99989552830270256</v>
      </c>
      <c r="Q95" s="15">
        <f>R95/EXP(LN(K!R95/K!Q95)-LN(K_T!R95/K_T!Q95))</f>
        <v>1.0016638096366333</v>
      </c>
      <c r="R95" s="15">
        <f>S95/EXP(LN(K!S95/K!R95)-LN(K_T!S95/K_T!R95))</f>
        <v>1.0013639094655926</v>
      </c>
      <c r="S95" s="15">
        <f>T95/EXP(LN(K!T95/K!S95)-LN(K_T!T95/K_T!S95))</f>
        <v>1.0037424239017596</v>
      </c>
      <c r="T95" s="15">
        <v>1</v>
      </c>
      <c r="U95" s="15">
        <f>T95*EXP(LN(K!U95/K!T95)-LN(K_T!U95/K_T!T95))</f>
        <v>0.9951528113929039</v>
      </c>
      <c r="V95" s="15">
        <f>U95*EXP(LN(K!V95/K!U95)-LN(K_T!V95/K_T!U95))</f>
        <v>0.98870554552611534</v>
      </c>
      <c r="W95" s="15">
        <f>V95*EXP(LN(K!W95/K!V95)-LN(K_T!W95/K_T!V95))</f>
        <v>0.98546058357231769</v>
      </c>
      <c r="X95" s="15">
        <f>W95*EXP(LN(K!X95/K!W95)-LN(K_T!X95/K_T!W95))</f>
        <v>0.98373386303394528</v>
      </c>
    </row>
    <row r="96" spans="1:24" x14ac:dyDescent="0.15">
      <c r="A96" s="4">
        <v>94</v>
      </c>
      <c r="B96" s="6" t="s">
        <v>136</v>
      </c>
      <c r="C96" s="15">
        <f>D96/EXP(LN(K!D96/K!C96)-LN(K_T!D96/K_T!C96))</f>
        <v>1.1066649075832204</v>
      </c>
      <c r="D96" s="15">
        <f>E96/EXP(LN(K!E96/K!D96)-LN(K_T!E96/K_T!D96))</f>
        <v>1.0632181356906896</v>
      </c>
      <c r="E96" s="15">
        <f>F96/EXP(LN(K!F96/K!E96)-LN(K_T!F96/K_T!E96))</f>
        <v>1.0565565584197012</v>
      </c>
      <c r="F96" s="15">
        <f>G96/EXP(LN(K!G96/K!F96)-LN(K_T!G96/K_T!F96))</f>
        <v>1.0508750904502373</v>
      </c>
      <c r="G96" s="15">
        <f>H96/EXP(LN(K!H96/K!G96)-LN(K_T!H96/K_T!G96))</f>
        <v>1.0462806357704442</v>
      </c>
      <c r="H96" s="15">
        <f>I96/EXP(LN(K!I96/K!H96)-LN(K_T!I96/K_T!H96))</f>
        <v>1.0605878778090605</v>
      </c>
      <c r="I96" s="15">
        <f>J96/EXP(LN(K!J96/K!I96)-LN(K_T!J96/K_T!I96))</f>
        <v>1.0596816547326378</v>
      </c>
      <c r="J96" s="15">
        <f>K96/EXP(LN(K!K96/K!J96)-LN(K_T!K96/K_T!J96))</f>
        <v>1.0800881643356537</v>
      </c>
      <c r="K96" s="15">
        <f>L96/EXP(LN(K!L96/K!K96)-LN(K_T!L96/K_T!K96))</f>
        <v>1.09265395658161</v>
      </c>
      <c r="L96" s="15">
        <f>M96/EXP(LN(K!M96/K!L96)-LN(K_T!M96/K_T!L96))</f>
        <v>1.0977786536318548</v>
      </c>
      <c r="M96" s="15">
        <f>N96/EXP(LN(K!N96/K!M96)-LN(K_T!N96/K_T!M96))</f>
        <v>1.1069835809837985</v>
      </c>
      <c r="N96" s="15">
        <f>O96/EXP(LN(K!O96/K!N96)-LN(K_T!O96/K_T!N96))</f>
        <v>1.1307033892446763</v>
      </c>
      <c r="O96" s="15">
        <f>P96/EXP(LN(K!P96/K!O96)-LN(K_T!P96/K_T!O96))</f>
        <v>1.1144328523164324</v>
      </c>
      <c r="P96" s="15">
        <f>Q96/EXP(LN(K!Q96/K!P96)-LN(K_T!Q96/K_T!P96))</f>
        <v>1.10164036386376</v>
      </c>
      <c r="Q96" s="15">
        <f>R96/EXP(LN(K!R96/K!Q96)-LN(K_T!R96/K_T!Q96))</f>
        <v>1.0860597715430476</v>
      </c>
      <c r="R96" s="15">
        <f>S96/EXP(LN(K!S96/K!R96)-LN(K_T!S96/K_T!R96))</f>
        <v>1.0666769162962872</v>
      </c>
      <c r="S96" s="15">
        <f>T96/EXP(LN(K!T96/K!S96)-LN(K_T!T96/K_T!S96))</f>
        <v>1.0439776893805988</v>
      </c>
      <c r="T96" s="15">
        <v>1</v>
      </c>
      <c r="U96" s="15">
        <f>T96*EXP(LN(K!U96/K!T96)-LN(K_T!U96/K_T!T96))</f>
        <v>0.96935560625908945</v>
      </c>
      <c r="V96" s="15">
        <f>U96*EXP(LN(K!V96/K!U96)-LN(K_T!V96/K_T!U96))</f>
        <v>0.9392645699836133</v>
      </c>
      <c r="W96" s="15">
        <f>V96*EXP(LN(K!W96/K!V96)-LN(K_T!W96/K_T!V96))</f>
        <v>0.9213417879718061</v>
      </c>
      <c r="X96" s="15">
        <f>W96*EXP(LN(K!X96/K!W96)-LN(K_T!X96/K_T!W96))</f>
        <v>0.91083502011217976</v>
      </c>
    </row>
    <row r="97" spans="1:24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>
        <f>J97/EXP(LN(K!J97/K!I97)-LN(K_T!J97/K_T!I97))</f>
        <v>0.98205252763355022</v>
      </c>
      <c r="J97" s="15">
        <f>K97/EXP(LN(K!K97/K!J97)-LN(K_T!K97/K_T!J97))</f>
        <v>1.0037898440474884</v>
      </c>
      <c r="K97" s="15">
        <f>L97/EXP(LN(K!L97/K!K97)-LN(K_T!L97/K_T!K97))</f>
        <v>0.9945847493348221</v>
      </c>
      <c r="L97" s="15">
        <f>M97/EXP(LN(K!M97/K!L97)-LN(K_T!M97/K_T!L97))</f>
        <v>0.99097058163878649</v>
      </c>
      <c r="M97" s="15">
        <f>N97/EXP(LN(K!N97/K!M97)-LN(K_T!N97/K_T!M97))</f>
        <v>1.0013688288855367</v>
      </c>
      <c r="N97" s="15">
        <f>O97/EXP(LN(K!O97/K!N97)-LN(K_T!O97/K_T!N97))</f>
        <v>1.0270002639461431</v>
      </c>
      <c r="O97" s="15">
        <f>P97/EXP(LN(K!P97/K!O97)-LN(K_T!P97/K_T!O97))</f>
        <v>1.0423879943737278</v>
      </c>
      <c r="P97" s="15">
        <f>Q97/EXP(LN(K!Q97/K!P97)-LN(K_T!Q97/K_T!P97))</f>
        <v>1.0498919111066227</v>
      </c>
      <c r="Q97" s="15">
        <f>R97/EXP(LN(K!R97/K!Q97)-LN(K_T!R97/K_T!Q97))</f>
        <v>1.0426092487279466</v>
      </c>
      <c r="R97" s="15">
        <f>S97/EXP(LN(K!S97/K!R97)-LN(K_T!S97/K_T!R97))</f>
        <v>1.0257236204191713</v>
      </c>
      <c r="S97" s="15">
        <f>T97/EXP(LN(K!T97/K!S97)-LN(K_T!T97/K_T!S97))</f>
        <v>1.0149061425243155</v>
      </c>
      <c r="T97" s="15">
        <v>1</v>
      </c>
      <c r="U97" s="15">
        <f>T97*EXP(LN(K!U97/K!T97)-LN(K_T!U97/K_T!T97))</f>
        <v>0.98767079694459836</v>
      </c>
      <c r="V97" s="15">
        <f>U97*EXP(LN(K!V97/K!U97)-LN(K_T!V97/K_T!U97))</f>
        <v>0.96562931703345189</v>
      </c>
      <c r="W97" s="15">
        <f>V97*EXP(LN(K!W97/K!V97)-LN(K_T!W97/K_T!V97))</f>
        <v>0.9500101097262722</v>
      </c>
      <c r="X97" s="15">
        <f>W97*EXP(LN(K!X97/K!W97)-LN(K_T!X97/K_T!W97))</f>
        <v>0.93795568120889905</v>
      </c>
    </row>
    <row r="98" spans="1:24" x14ac:dyDescent="0.15">
      <c r="A98" s="4">
        <v>96</v>
      </c>
      <c r="B98" s="6" t="s">
        <v>138</v>
      </c>
      <c r="C98" s="15">
        <f>D98/EXP(LN(K!D98/K!C98)-LN(K_T!D98/K_T!C98))</f>
        <v>0.80317711859983731</v>
      </c>
      <c r="D98" s="15">
        <f>E98/EXP(LN(K!E98/K!D98)-LN(K_T!E98/K_T!D98))</f>
        <v>0.80563720548115081</v>
      </c>
      <c r="E98" s="15">
        <f>F98/EXP(LN(K!F98/K!E98)-LN(K_T!F98/K_T!E98))</f>
        <v>0.82598102107463411</v>
      </c>
      <c r="F98" s="15">
        <f>G98/EXP(LN(K!G98/K!F98)-LN(K_T!G98/K_T!F98))</f>
        <v>0.84274282498265118</v>
      </c>
      <c r="G98" s="15">
        <f>H98/EXP(LN(K!H98/K!G98)-LN(K_T!H98/K_T!G98))</f>
        <v>0.84796401407105915</v>
      </c>
      <c r="H98" s="15">
        <f>I98/EXP(LN(K!I98/K!H98)-LN(K_T!I98/K_T!H98))</f>
        <v>0.85888325477207617</v>
      </c>
      <c r="I98" s="15">
        <f>J98/EXP(LN(K!J98/K!I98)-LN(K_T!J98/K_T!I98))</f>
        <v>0.86852504829975019</v>
      </c>
      <c r="J98" s="15">
        <f>K98/EXP(LN(K!K98/K!J98)-LN(K_T!K98/K_T!J98))</f>
        <v>0.89095843391605911</v>
      </c>
      <c r="K98" s="15">
        <f>L98/EXP(LN(K!L98/K!K98)-LN(K_T!L98/K_T!K98))</f>
        <v>0.88908774036448024</v>
      </c>
      <c r="L98" s="15">
        <f>M98/EXP(LN(K!M98/K!L98)-LN(K_T!M98/K_T!L98))</f>
        <v>0.90145380434021571</v>
      </c>
      <c r="M98" s="15">
        <f>N98/EXP(LN(K!N98/K!M98)-LN(K_T!N98/K_T!M98))</f>
        <v>0.91909085957788605</v>
      </c>
      <c r="N98" s="15">
        <f>O98/EXP(LN(K!O98/K!N98)-LN(K_T!O98/K_T!N98))</f>
        <v>0.9385536512477678</v>
      </c>
      <c r="O98" s="15">
        <f>P98/EXP(LN(K!P98/K!O98)-LN(K_T!P98/K_T!O98))</f>
        <v>0.94962810900600725</v>
      </c>
      <c r="P98" s="15">
        <f>Q98/EXP(LN(K!Q98/K!P98)-LN(K_T!Q98/K_T!P98))</f>
        <v>0.95683947653166979</v>
      </c>
      <c r="Q98" s="15">
        <f>R98/EXP(LN(K!R98/K!Q98)-LN(K_T!R98/K_T!Q98))</f>
        <v>0.97338023036211374</v>
      </c>
      <c r="R98" s="15">
        <f>S98/EXP(LN(K!S98/K!R98)-LN(K_T!S98/K_T!R98))</f>
        <v>0.98094732006559848</v>
      </c>
      <c r="S98" s="15">
        <f>T98/EXP(LN(K!T98/K!S98)-LN(K_T!T98/K_T!S98))</f>
        <v>0.9919975870663208</v>
      </c>
      <c r="T98" s="15">
        <v>1</v>
      </c>
      <c r="U98" s="15">
        <f>T98*EXP(LN(K!U98/K!T98)-LN(K_T!U98/K_T!T98))</f>
        <v>1.006695408540184</v>
      </c>
      <c r="V98" s="15">
        <f>U98*EXP(LN(K!V98/K!U98)-LN(K_T!V98/K_T!U98))</f>
        <v>1.0056880082966337</v>
      </c>
      <c r="W98" s="15">
        <f>V98*EXP(LN(K!W98/K!V98)-LN(K_T!W98/K_T!V98))</f>
        <v>1.0043912330423161</v>
      </c>
      <c r="X98" s="15">
        <f>W98*EXP(LN(K!X98/K!W98)-LN(K_T!X98/K_T!W98))</f>
        <v>1.000834891026644</v>
      </c>
    </row>
    <row r="99" spans="1:24" x14ac:dyDescent="0.15">
      <c r="A99" s="4">
        <v>97</v>
      </c>
      <c r="B99" s="6" t="s">
        <v>139</v>
      </c>
      <c r="C99" s="15">
        <f>D99/EXP(LN(K!D99/K!C99)-LN(K_T!D99/K_T!C99))</f>
        <v>0.61357249388153745</v>
      </c>
      <c r="D99" s="15">
        <f>E99/EXP(LN(K!E99/K!D99)-LN(K_T!E99/K_T!D99))</f>
        <v>0.65285210971210983</v>
      </c>
      <c r="E99" s="15">
        <f>F99/EXP(LN(K!F99/K!E99)-LN(K_T!F99/K_T!E99))</f>
        <v>0.7531030544039673</v>
      </c>
      <c r="F99" s="15">
        <f>G99/EXP(LN(K!G99/K!F99)-LN(K_T!G99/K_T!F99))</f>
        <v>0.78132476970794329</v>
      </c>
      <c r="G99" s="15">
        <f>H99/EXP(LN(K!H99/K!G99)-LN(K_T!H99/K_T!G99))</f>
        <v>0.76426976080329223</v>
      </c>
      <c r="H99" s="15">
        <f>I99/EXP(LN(K!I99/K!H99)-LN(K_T!I99/K_T!H99))</f>
        <v>0.79895095097597246</v>
      </c>
      <c r="I99" s="15">
        <f>J99/EXP(LN(K!J99/K!I99)-LN(K_T!J99/K_T!I99))</f>
        <v>0.83421601780933607</v>
      </c>
      <c r="J99" s="15">
        <f>K99/EXP(LN(K!K99/K!J99)-LN(K_T!K99/K_T!J99))</f>
        <v>0.865163516814064</v>
      </c>
      <c r="K99" s="15">
        <f>L99/EXP(LN(K!L99/K!K99)-LN(K_T!L99/K_T!K99))</f>
        <v>0.8375135226132967</v>
      </c>
      <c r="L99" s="15">
        <f>M99/EXP(LN(K!M99/K!L99)-LN(K_T!M99/K_T!L99))</f>
        <v>0.83772830975093948</v>
      </c>
      <c r="M99" s="15">
        <f>N99/EXP(LN(K!N99/K!M99)-LN(K_T!N99/K_T!M99))</f>
        <v>0.85750391066783238</v>
      </c>
      <c r="N99" s="15">
        <f>O99/EXP(LN(K!O99/K!N99)-LN(K_T!O99/K_T!N99))</f>
        <v>0.86126419141827115</v>
      </c>
      <c r="O99" s="15">
        <f>P99/EXP(LN(K!P99/K!O99)-LN(K_T!P99/K_T!O99))</f>
        <v>0.8623397159136833</v>
      </c>
      <c r="P99" s="15">
        <f>Q99/EXP(LN(K!Q99/K!P99)-LN(K_T!Q99/K_T!P99))</f>
        <v>0.90618839748668378</v>
      </c>
      <c r="Q99" s="15">
        <f>R99/EXP(LN(K!R99/K!Q99)-LN(K_T!R99/K_T!Q99))</f>
        <v>0.94444117038692332</v>
      </c>
      <c r="R99" s="15">
        <f>S99/EXP(LN(K!S99/K!R99)-LN(K_T!S99/K_T!R99))</f>
        <v>0.96340554271969858</v>
      </c>
      <c r="S99" s="15">
        <f>T99/EXP(LN(K!T99/K!S99)-LN(K_T!T99/K_T!S99))</f>
        <v>0.9928490066909802</v>
      </c>
      <c r="T99" s="15">
        <v>1</v>
      </c>
      <c r="U99" s="15">
        <f>T99*EXP(LN(K!U99/K!T99)-LN(K_T!U99/K_T!T99))</f>
        <v>0.98241706171390553</v>
      </c>
      <c r="V99" s="15">
        <f>U99*EXP(LN(K!V99/K!U99)-LN(K_T!V99/K_T!U99))</f>
        <v>1.0165881710371376</v>
      </c>
      <c r="W99" s="15">
        <f>V99*EXP(LN(K!W99/K!V99)-LN(K_T!W99/K_T!V99))</f>
        <v>1.0262100751106633</v>
      </c>
      <c r="X99" s="15">
        <f>W99*EXP(LN(K!X99/K!W99)-LN(K_T!X99/K_T!W99))</f>
        <v>1.0518348676097975</v>
      </c>
    </row>
    <row r="100" spans="1:24" x14ac:dyDescent="0.15">
      <c r="A100" s="4">
        <v>98</v>
      </c>
      <c r="B100" s="6" t="s">
        <v>140</v>
      </c>
      <c r="C100" s="15">
        <f>D100/EXP(LN(K!D100/K!C100)-LN(K_T!D100/K_T!C100))</f>
        <v>0.76142164475275209</v>
      </c>
      <c r="D100" s="15">
        <f>E100/EXP(LN(K!E100/K!D100)-LN(K_T!E100/K_T!D100))</f>
        <v>0.77079415004492347</v>
      </c>
      <c r="E100" s="15">
        <f>F100/EXP(LN(K!F100/K!E100)-LN(K_T!F100/K_T!E100))</f>
        <v>0.74560235099955874</v>
      </c>
      <c r="F100" s="15">
        <f>G100/EXP(LN(K!G100/K!F100)-LN(K_T!G100/K_T!F100))</f>
        <v>0.78431809560446697</v>
      </c>
      <c r="G100" s="15">
        <f>H100/EXP(LN(K!H100/K!G100)-LN(K_T!H100/K_T!G100))</f>
        <v>0.80825976714212255</v>
      </c>
      <c r="H100" s="15">
        <f>I100/EXP(LN(K!I100/K!H100)-LN(K_T!I100/K_T!H100))</f>
        <v>0.85375099329024584</v>
      </c>
      <c r="I100" s="15">
        <f>J100/EXP(LN(K!J100/K!I100)-LN(K_T!J100/K_T!I100))</f>
        <v>0.89198701404522429</v>
      </c>
      <c r="J100" s="15">
        <f>K100/EXP(LN(K!K100/K!J100)-LN(K_T!K100/K_T!J100))</f>
        <v>0.91673106612034383</v>
      </c>
      <c r="K100" s="15">
        <f>L100/EXP(LN(K!L100/K!K100)-LN(K_T!L100/K_T!K100))</f>
        <v>0.90503185343833381</v>
      </c>
      <c r="L100" s="15">
        <f>M100/EXP(LN(K!M100/K!L100)-LN(K_T!M100/K_T!L100))</f>
        <v>0.91083774035624221</v>
      </c>
      <c r="M100" s="15">
        <f>N100/EXP(LN(K!N100/K!M100)-LN(K_T!N100/K_T!M100))</f>
        <v>0.94793648263641628</v>
      </c>
      <c r="N100" s="15">
        <f>O100/EXP(LN(K!O100/K!N100)-LN(K_T!O100/K_T!N100))</f>
        <v>0.97038689279460455</v>
      </c>
      <c r="O100" s="15">
        <f>P100/EXP(LN(K!P100/K!O100)-LN(K_T!P100/K_T!O100))</f>
        <v>0.98178010781967573</v>
      </c>
      <c r="P100" s="15">
        <f>Q100/EXP(LN(K!Q100/K!P100)-LN(K_T!Q100/K_T!P100))</f>
        <v>0.98376353615571543</v>
      </c>
      <c r="Q100" s="15">
        <f>R100/EXP(LN(K!R100/K!Q100)-LN(K_T!R100/K_T!Q100))</f>
        <v>1.0028211336399748</v>
      </c>
      <c r="R100" s="15">
        <f>S100/EXP(LN(K!S100/K!R100)-LN(K_T!S100/K_T!R100))</f>
        <v>0.9877793954917633</v>
      </c>
      <c r="S100" s="15">
        <f>T100/EXP(LN(K!T100/K!S100)-LN(K_T!T100/K_T!S100))</f>
        <v>0.99000525219219138</v>
      </c>
      <c r="T100" s="15">
        <v>1</v>
      </c>
      <c r="U100" s="15">
        <f>T100*EXP(LN(K!U100/K!T100)-LN(K_T!U100/K_T!T100))</f>
        <v>1.0185583863919352</v>
      </c>
      <c r="V100" s="15">
        <f>U100*EXP(LN(K!V100/K!U100)-LN(K_T!V100/K_T!U100))</f>
        <v>1.034439549936391</v>
      </c>
      <c r="W100" s="15">
        <f>V100*EXP(LN(K!W100/K!V100)-LN(K_T!W100/K_T!V100))</f>
        <v>1.0583255983306665</v>
      </c>
      <c r="X100" s="15">
        <f>W100*EXP(LN(K!X100/K!W100)-LN(K_T!X100/K_T!W100))</f>
        <v>1.077093963638063</v>
      </c>
    </row>
    <row r="101" spans="1:24" x14ac:dyDescent="0.15">
      <c r="A101" s="4">
        <v>99</v>
      </c>
      <c r="B101" s="6" t="s">
        <v>143</v>
      </c>
      <c r="C101" s="15">
        <f>D101/EXP(LN(K!D101/K!C101)-LN(K_T!D101/K_T!C101))</f>
        <v>1.229969181541684</v>
      </c>
      <c r="D101" s="15">
        <f>E101/EXP(LN(K!E101/K!D101)-LN(K_T!E101/K_T!D101))</f>
        <v>1.1186327456022596</v>
      </c>
      <c r="E101" s="15">
        <f>F101/EXP(LN(K!F101/K!E101)-LN(K_T!F101/K_T!E101))</f>
        <v>1.0948547438667646</v>
      </c>
      <c r="F101" s="15">
        <f>G101/EXP(LN(K!G101/K!F101)-LN(K_T!G101/K_T!F101))</f>
        <v>1.0703667346407322</v>
      </c>
      <c r="G101" s="15">
        <f>H101/EXP(LN(K!H101/K!G101)-LN(K_T!H101/K_T!G101))</f>
        <v>1.0507318913676968</v>
      </c>
      <c r="H101" s="15">
        <f>I101/EXP(LN(K!I101/K!H101)-LN(K_T!I101/K_T!H101))</f>
        <v>1.0402516309730154</v>
      </c>
      <c r="I101" s="15">
        <f>J101/EXP(LN(K!J101/K!I101)-LN(K_T!J101/K_T!I101))</f>
        <v>1.0216204461222145</v>
      </c>
      <c r="J101" s="15">
        <f>K101/EXP(LN(K!K101/K!J101)-LN(K_T!K101/K_T!J101))</f>
        <v>1.0105475668946919</v>
      </c>
      <c r="K101" s="15">
        <f>L101/EXP(LN(K!L101/K!K101)-LN(K_T!L101/K_T!K101))</f>
        <v>0.99403014077145646</v>
      </c>
      <c r="L101" s="15">
        <f>M101/EXP(LN(K!M101/K!L101)-LN(K_T!M101/K_T!L101))</f>
        <v>0.99316738964662976</v>
      </c>
      <c r="M101" s="15">
        <f>N101/EXP(LN(K!N101/K!M101)-LN(K_T!N101/K_T!M101))</f>
        <v>0.99886715295313455</v>
      </c>
      <c r="N101" s="15">
        <f>O101/EXP(LN(K!O101/K!N101)-LN(K_T!O101/K_T!N101))</f>
        <v>1.0072436801495563</v>
      </c>
      <c r="O101" s="15">
        <f>P101/EXP(LN(K!P101/K!O101)-LN(K_T!P101/K_T!O101))</f>
        <v>0.99522673284540519</v>
      </c>
      <c r="P101" s="15">
        <f>Q101/EXP(LN(K!Q101/K!P101)-LN(K_T!Q101/K_T!P101))</f>
        <v>0.98953581675803715</v>
      </c>
      <c r="Q101" s="15">
        <f>R101/EXP(LN(K!R101/K!Q101)-LN(K_T!R101/K_T!Q101))</f>
        <v>0.98761154451991917</v>
      </c>
      <c r="R101" s="15">
        <f>S101/EXP(LN(K!S101/K!R101)-LN(K_T!S101/K_T!R101))</f>
        <v>0.98241022881189144</v>
      </c>
      <c r="S101" s="15">
        <f>T101/EXP(LN(K!T101/K!S101)-LN(K_T!T101/K_T!S101))</f>
        <v>0.9861431737203139</v>
      </c>
      <c r="T101" s="15">
        <v>1</v>
      </c>
      <c r="U101" s="15">
        <f>T101*EXP(LN(K!U101/K!T101)-LN(K_T!U101/K_T!T101))</f>
        <v>1.0151076929866985</v>
      </c>
      <c r="V101" s="15">
        <f>U101*EXP(LN(K!V101/K!U101)-LN(K_T!V101/K_T!U101))</f>
        <v>1.0175197483663998</v>
      </c>
      <c r="W101" s="15">
        <f>V101*EXP(LN(K!W101/K!V101)-LN(K_T!W101/K_T!V101))</f>
        <v>1.0288805923683093</v>
      </c>
      <c r="X101" s="15">
        <f>W101*EXP(LN(K!X101/K!W101)-LN(K_T!X101/K_T!W101))</f>
        <v>1.0264146050954726</v>
      </c>
    </row>
    <row r="102" spans="1:24" x14ac:dyDescent="0.15">
      <c r="A102" s="4">
        <v>100</v>
      </c>
      <c r="B102" s="6" t="s">
        <v>142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</row>
    <row r="103" spans="1:24" x14ac:dyDescent="0.15">
      <c r="A103" s="4"/>
      <c r="B103" s="6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</row>
    <row r="104" spans="1:24" x14ac:dyDescent="0.15">
      <c r="A104" s="4"/>
      <c r="B104" s="12" t="s">
        <v>154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 spans="1:24" x14ac:dyDescent="0.15">
      <c r="A105" s="4">
        <v>201</v>
      </c>
      <c r="B105" s="9" t="s">
        <v>10</v>
      </c>
      <c r="C105" s="15">
        <f>D105/EXP(LN(K!D105/K!C105)-LN(K_T!D105/K_T!C105))</f>
        <v>0.93812736217551507</v>
      </c>
      <c r="D105" s="15">
        <f>E105/EXP(LN(K!E105/K!D105)-LN(K_T!E105/K_T!D105))</f>
        <v>0.93991647179372029</v>
      </c>
      <c r="E105" s="15">
        <f>F105/EXP(LN(K!F105/K!E105)-LN(K_T!F105/K_T!E105))</f>
        <v>0.9559850181510875</v>
      </c>
      <c r="F105" s="15">
        <f>G105/EXP(LN(K!G105/K!F105)-LN(K_T!G105/K_T!F105))</f>
        <v>0.96737865649084198</v>
      </c>
      <c r="G105" s="15">
        <f>H105/EXP(LN(K!H105/K!G105)-LN(K_T!H105/K_T!G105))</f>
        <v>0.96627060065739478</v>
      </c>
      <c r="H105" s="15">
        <f>I105/EXP(LN(K!I105/K!H105)-LN(K_T!I105/K_T!H105))</f>
        <v>0.96571993020216662</v>
      </c>
      <c r="I105" s="15">
        <f>J105/EXP(LN(K!J105/K!I105)-LN(K_T!J105/K_T!I105))</f>
        <v>0.96607753129073137</v>
      </c>
      <c r="J105" s="15">
        <f>K105/EXP(LN(K!K105/K!J105)-LN(K_T!K105/K_T!J105))</f>
        <v>0.96919990185445004</v>
      </c>
      <c r="K105" s="15">
        <f>L105/EXP(LN(K!L105/K!K105)-LN(K_T!L105/K_T!K105))</f>
        <v>0.96503641088720027</v>
      </c>
      <c r="L105" s="15">
        <f>M105/EXP(LN(K!M105/K!L105)-LN(K_T!M105/K_T!L105))</f>
        <v>0.96048765177741124</v>
      </c>
      <c r="M105" s="15">
        <f>N105/EXP(LN(K!N105/K!M105)-LN(K_T!N105/K_T!M105))</f>
        <v>0.96355909201918133</v>
      </c>
      <c r="N105" s="15">
        <f>O105/EXP(LN(K!O105/K!N105)-LN(K_T!O105/K_T!N105))</f>
        <v>0.98052238550611304</v>
      </c>
      <c r="O105" s="15">
        <f>P105/EXP(LN(K!P105/K!O105)-LN(K_T!P105/K_T!O105))</f>
        <v>0.99009527400560082</v>
      </c>
      <c r="P105" s="15">
        <f>Q105/EXP(LN(K!Q105/K!P105)-LN(K_T!Q105/K_T!P105))</f>
        <v>1.0004802438609541</v>
      </c>
      <c r="Q105" s="15">
        <f>R105/EXP(LN(K!R105/K!Q105)-LN(K_T!R105/K_T!Q105))</f>
        <v>1.0062974620792213</v>
      </c>
      <c r="R105" s="15">
        <f>S105/EXP(LN(K!S105/K!R105)-LN(K_T!S105/K_T!R105))</f>
        <v>1.0015732170339748</v>
      </c>
      <c r="S105" s="15">
        <f>T105/EXP(LN(K!T105/K!S105)-LN(K_T!T105/K_T!S105))</f>
        <v>1.0007932889034767</v>
      </c>
      <c r="T105" s="15">
        <v>1</v>
      </c>
      <c r="U105" s="15">
        <f>T105*EXP(LN(K!U105/K!T105)-LN(K_T!U105/K_T!T105))</f>
        <v>0.99874621014820564</v>
      </c>
      <c r="V105" s="15">
        <f>U105*EXP(LN(K!V105/K!U105)-LN(K_T!V105/K_T!U105))</f>
        <v>0.99810382627106253</v>
      </c>
      <c r="W105" s="15">
        <f>V105*EXP(LN(K!W105/K!V105)-LN(K_T!W105/K_T!V105))</f>
        <v>1.0014877177244936</v>
      </c>
      <c r="X105" s="15">
        <f>W105*EXP(LN(K!X105/K!W105)-LN(K_T!X105/K_T!W105))</f>
        <v>1.0029412601172394</v>
      </c>
    </row>
    <row r="106" spans="1:24" x14ac:dyDescent="0.15">
      <c r="A106" s="4">
        <v>202</v>
      </c>
      <c r="B106" s="9" t="s">
        <v>11</v>
      </c>
      <c r="C106" s="15">
        <f>D106/EXP(LN(K!D106/K!C106)-LN(K_T!D106/K_T!C106))</f>
        <v>0.91100519016217274</v>
      </c>
      <c r="D106" s="15">
        <f>E106/EXP(LN(K!E106/K!D106)-LN(K_T!E106/K_T!D106))</f>
        <v>0.91397171846262015</v>
      </c>
      <c r="E106" s="15">
        <f>F106/EXP(LN(K!F106/K!E106)-LN(K_T!F106/K_T!E106))</f>
        <v>0.93341786848343877</v>
      </c>
      <c r="F106" s="15">
        <f>G106/EXP(LN(K!G106/K!F106)-LN(K_T!G106/K_T!F106))</f>
        <v>0.94747644977231615</v>
      </c>
      <c r="G106" s="15">
        <f>H106/EXP(LN(K!H106/K!G106)-LN(K_T!H106/K_T!G106))</f>
        <v>0.9478896480073441</v>
      </c>
      <c r="H106" s="15">
        <f>I106/EXP(LN(K!I106/K!H106)-LN(K_T!I106/K_T!H106))</f>
        <v>0.94773494514363132</v>
      </c>
      <c r="I106" s="15">
        <f>J106/EXP(LN(K!J106/K!I106)-LN(K_T!J106/K_T!I106))</f>
        <v>0.9491489991588945</v>
      </c>
      <c r="J106" s="15">
        <f>K106/EXP(LN(K!K106/K!J106)-LN(K_T!K106/K_T!J106))</f>
        <v>0.95420566585871003</v>
      </c>
      <c r="K106" s="15">
        <f>L106/EXP(LN(K!L106/K!K106)-LN(K_T!L106/K_T!K106))</f>
        <v>0.950722717140284</v>
      </c>
      <c r="L106" s="15">
        <f>M106/EXP(LN(K!M106/K!L106)-LN(K_T!M106/K_T!L106))</f>
        <v>0.94693345994929357</v>
      </c>
      <c r="M106" s="15">
        <f>N106/EXP(LN(K!N106/K!M106)-LN(K_T!N106/K_T!M106))</f>
        <v>0.95216051663432888</v>
      </c>
      <c r="N106" s="15">
        <f>O106/EXP(LN(K!O106/K!N106)-LN(K_T!O106/K_T!N106))</f>
        <v>0.97319633515129655</v>
      </c>
      <c r="O106" s="15">
        <f>P106/EXP(LN(K!P106/K!O106)-LN(K_T!P106/K_T!O106))</f>
        <v>0.98553329501342124</v>
      </c>
      <c r="P106" s="15">
        <f>Q106/EXP(LN(K!Q106/K!P106)-LN(K_T!Q106/K_T!P106))</f>
        <v>0.99849325346496898</v>
      </c>
      <c r="Q106" s="15">
        <f>R106/EXP(LN(K!R106/K!Q106)-LN(K_T!R106/K_T!Q106))</f>
        <v>1.0058613381989772</v>
      </c>
      <c r="R106" s="15">
        <f>S106/EXP(LN(K!S106/K!R106)-LN(K_T!S106/K_T!R106))</f>
        <v>1.0009724160082261</v>
      </c>
      <c r="S106" s="15">
        <f>T106/EXP(LN(K!T106/K!S106)-LN(K_T!T106/K_T!S106))</f>
        <v>1.0002703805519761</v>
      </c>
      <c r="T106" s="15">
        <v>1</v>
      </c>
      <c r="U106" s="15">
        <f>T106*EXP(LN(K!U106/K!T106)-LN(K_T!U106/K_T!T106))</f>
        <v>0.99922961044922431</v>
      </c>
      <c r="V106" s="15">
        <f>U106*EXP(LN(K!V106/K!U106)-LN(K_T!V106/K_T!U106))</f>
        <v>0.99912446175222258</v>
      </c>
      <c r="W106" s="15">
        <f>V106*EXP(LN(K!W106/K!V106)-LN(K_T!W106/K_T!V106))</f>
        <v>1.0035302098550209</v>
      </c>
      <c r="X106" s="15">
        <f>W106*EXP(LN(K!X106/K!W106)-LN(K_T!X106/K_T!W106))</f>
        <v>1.0052370228426928</v>
      </c>
    </row>
    <row r="107" spans="1:24" x14ac:dyDescent="0.15">
      <c r="A107" s="4">
        <v>203</v>
      </c>
      <c r="B107" s="9" t="s">
        <v>12</v>
      </c>
      <c r="C107" s="15">
        <f>D107/EXP(LN(K!D107/K!C107)-LN(K_T!D107/K_T!C107))</f>
        <v>0.92807239411652609</v>
      </c>
      <c r="D107" s="15">
        <f>E107/EXP(LN(K!E107/K!D107)-LN(K_T!E107/K_T!D107))</f>
        <v>0.92802796633886053</v>
      </c>
      <c r="E107" s="15">
        <f>F107/EXP(LN(K!F107/K!E107)-LN(K_T!F107/K_T!E107))</f>
        <v>0.93744087415836963</v>
      </c>
      <c r="F107" s="15">
        <f>G107/EXP(LN(K!G107/K!F107)-LN(K_T!G107/K_T!F107))</f>
        <v>0.9459385888486368</v>
      </c>
      <c r="G107" s="15">
        <f>H107/EXP(LN(K!H107/K!G107)-LN(K_T!H107/K_T!G107))</f>
        <v>0.95222365595208946</v>
      </c>
      <c r="H107" s="15">
        <f>I107/EXP(LN(K!I107/K!H107)-LN(K_T!I107/K_T!H107))</f>
        <v>0.95447631677735112</v>
      </c>
      <c r="I107" s="15">
        <f>J107/EXP(LN(K!J107/K!I107)-LN(K_T!J107/K_T!I107))</f>
        <v>0.95919374714830852</v>
      </c>
      <c r="J107" s="15">
        <f>K107/EXP(LN(K!K107/K!J107)-LN(K_T!K107/K_T!J107))</f>
        <v>0.96617136425734895</v>
      </c>
      <c r="K107" s="15">
        <f>L107/EXP(LN(K!L107/K!K107)-LN(K_T!L107/K_T!K107))</f>
        <v>0.96271512129341685</v>
      </c>
      <c r="L107" s="15">
        <f>M107/EXP(LN(K!M107/K!L107)-LN(K_T!M107/K_T!L107))</f>
        <v>0.9618663059911059</v>
      </c>
      <c r="M107" s="15">
        <f>N107/EXP(LN(K!N107/K!M107)-LN(K_T!N107/K_T!M107))</f>
        <v>0.96444872143580362</v>
      </c>
      <c r="N107" s="15">
        <f>O107/EXP(LN(K!O107/K!N107)-LN(K_T!O107/K_T!N107))</f>
        <v>0.97699608795329373</v>
      </c>
      <c r="O107" s="15">
        <f>P107/EXP(LN(K!P107/K!O107)-LN(K_T!P107/K_T!O107))</f>
        <v>0.98425633631244325</v>
      </c>
      <c r="P107" s="15">
        <f>Q107/EXP(LN(K!Q107/K!P107)-LN(K_T!Q107/K_T!P107))</f>
        <v>0.9969897895500055</v>
      </c>
      <c r="Q107" s="15">
        <f>R107/EXP(LN(K!R107/K!Q107)-LN(K_T!R107/K_T!Q107))</f>
        <v>1.0046701538044669</v>
      </c>
      <c r="R107" s="15">
        <f>S107/EXP(LN(K!S107/K!R107)-LN(K_T!S107/K_T!R107))</f>
        <v>1.0010903821548107</v>
      </c>
      <c r="S107" s="15">
        <f>T107/EXP(LN(K!T107/K!S107)-LN(K_T!T107/K_T!S107))</f>
        <v>0.99985481211238647</v>
      </c>
      <c r="T107" s="15">
        <v>1</v>
      </c>
      <c r="U107" s="15">
        <f>T107*EXP(LN(K!U107/K!T107)-LN(K_T!U107/K_T!T107))</f>
        <v>0.99991453048053858</v>
      </c>
      <c r="V107" s="15">
        <f>U107*EXP(LN(K!V107/K!U107)-LN(K_T!V107/K_T!U107))</f>
        <v>0.9978619028075929</v>
      </c>
      <c r="W107" s="15">
        <f>V107*EXP(LN(K!W107/K!V107)-LN(K_T!W107/K_T!V107))</f>
        <v>0.99978916251093919</v>
      </c>
      <c r="X107" s="15">
        <f>W107*EXP(LN(K!X107/K!W107)-LN(K_T!X107/K_T!W107))</f>
        <v>1.0026507834471994</v>
      </c>
    </row>
    <row r="108" spans="1:24" x14ac:dyDescent="0.15">
      <c r="A108" s="4">
        <v>204</v>
      </c>
      <c r="B108" s="9" t="s">
        <v>13</v>
      </c>
      <c r="C108" s="15">
        <f>D108/EXP(LN(K!D108/K!C108)-LN(K_T!D108/K_T!C108))</f>
        <v>0.93537037390588962</v>
      </c>
      <c r="D108" s="15">
        <f>E108/EXP(LN(K!E108/K!D108)-LN(K_T!E108/K_T!D108))</f>
        <v>0.93964645228229637</v>
      </c>
      <c r="E108" s="15">
        <f>F108/EXP(LN(K!F108/K!E108)-LN(K_T!F108/K_T!E108))</f>
        <v>0.95934886515416529</v>
      </c>
      <c r="F108" s="15">
        <f>G108/EXP(LN(K!G108/K!F108)-LN(K_T!G108/K_T!F108))</f>
        <v>0.97248770846694343</v>
      </c>
      <c r="G108" s="15">
        <f>H108/EXP(LN(K!H108/K!G108)-LN(K_T!H108/K_T!G108))</f>
        <v>0.9692536284637786</v>
      </c>
      <c r="H108" s="15">
        <f>I108/EXP(LN(K!I108/K!H108)-LN(K_T!I108/K_T!H108))</f>
        <v>0.96932981034956633</v>
      </c>
      <c r="I108" s="15">
        <f>J108/EXP(LN(K!J108/K!I108)-LN(K_T!J108/K_T!I108))</f>
        <v>0.96907115318300963</v>
      </c>
      <c r="J108" s="15">
        <f>K108/EXP(LN(K!K108/K!J108)-LN(K_T!K108/K_T!J108))</f>
        <v>0.97132445508767784</v>
      </c>
      <c r="K108" s="15">
        <f>L108/EXP(LN(K!L108/K!K108)-LN(K_T!L108/K_T!K108))</f>
        <v>0.96834622639840873</v>
      </c>
      <c r="L108" s="15">
        <f>M108/EXP(LN(K!M108/K!L108)-LN(K_T!M108/K_T!L108))</f>
        <v>0.96338078199093113</v>
      </c>
      <c r="M108" s="15">
        <f>N108/EXP(LN(K!N108/K!M108)-LN(K_T!N108/K_T!M108))</f>
        <v>0.96689631432809009</v>
      </c>
      <c r="N108" s="15">
        <f>O108/EXP(LN(K!O108/K!N108)-LN(K_T!O108/K_T!N108))</f>
        <v>0.98414016431324969</v>
      </c>
      <c r="O108" s="15">
        <f>P108/EXP(LN(K!P108/K!O108)-LN(K_T!P108/K_T!O108))</f>
        <v>0.99283677056805975</v>
      </c>
      <c r="P108" s="15">
        <f>Q108/EXP(LN(K!Q108/K!P108)-LN(K_T!Q108/K_T!P108))</f>
        <v>0.99972200844787662</v>
      </c>
      <c r="Q108" s="15">
        <f>R108/EXP(LN(K!R108/K!Q108)-LN(K_T!R108/K_T!Q108))</f>
        <v>1.003080841817678</v>
      </c>
      <c r="R108" s="15">
        <f>S108/EXP(LN(K!S108/K!R108)-LN(K_T!S108/K_T!R108))</f>
        <v>0.999460091636446</v>
      </c>
      <c r="S108" s="15">
        <f>T108/EXP(LN(K!T108/K!S108)-LN(K_T!T108/K_T!S108))</f>
        <v>1.0005566176294902</v>
      </c>
      <c r="T108" s="15">
        <v>1</v>
      </c>
      <c r="U108" s="15">
        <f>T108*EXP(LN(K!U108/K!T108)-LN(K_T!U108/K_T!T108))</f>
        <v>0.99882655110247731</v>
      </c>
      <c r="V108" s="15">
        <f>U108*EXP(LN(K!V108/K!U108)-LN(K_T!V108/K_T!U108))</f>
        <v>1.0000074552398317</v>
      </c>
      <c r="W108" s="15">
        <f>V108*EXP(LN(K!W108/K!V108)-LN(K_T!W108/K_T!V108))</f>
        <v>1.004458425341864</v>
      </c>
      <c r="X108" s="15">
        <f>W108*EXP(LN(K!X108/K!W108)-LN(K_T!X108/K_T!W108))</f>
        <v>1.0046726357257219</v>
      </c>
    </row>
    <row r="109" spans="1:24" x14ac:dyDescent="0.15">
      <c r="A109" s="4">
        <v>205</v>
      </c>
      <c r="B109" s="9" t="s">
        <v>14</v>
      </c>
      <c r="C109" s="15">
        <f>D109/EXP(LN(K!D109/K!C109)-LN(K_T!D109/K_T!C109))</f>
        <v>0.90072225568072306</v>
      </c>
      <c r="D109" s="15">
        <f>E109/EXP(LN(K!E109/K!D109)-LN(K_T!E109/K_T!D109))</f>
        <v>0.90623038911856479</v>
      </c>
      <c r="E109" s="15">
        <f>F109/EXP(LN(K!F109/K!E109)-LN(K_T!F109/K_T!E109))</f>
        <v>0.93113028106677553</v>
      </c>
      <c r="F109" s="15">
        <f>G109/EXP(LN(K!G109/K!F109)-LN(K_T!G109/K_T!F109))</f>
        <v>0.94825013947157055</v>
      </c>
      <c r="G109" s="15">
        <f>H109/EXP(LN(K!H109/K!G109)-LN(K_T!H109/K_T!G109))</f>
        <v>0.94592652918387543</v>
      </c>
      <c r="H109" s="15">
        <f>I109/EXP(LN(K!I109/K!H109)-LN(K_T!I109/K_T!H109))</f>
        <v>0.94552744290248103</v>
      </c>
      <c r="I109" s="15">
        <f>J109/EXP(LN(K!J109/K!I109)-LN(K_T!J109/K_T!I109))</f>
        <v>0.94596484710245887</v>
      </c>
      <c r="J109" s="15">
        <f>K109/EXP(LN(K!K109/K!J109)-LN(K_T!K109/K_T!J109))</f>
        <v>0.95024145134278581</v>
      </c>
      <c r="K109" s="15">
        <f>L109/EXP(LN(K!L109/K!K109)-LN(K_T!L109/K_T!K109))</f>
        <v>0.94771257373992213</v>
      </c>
      <c r="L109" s="15">
        <f>M109/EXP(LN(K!M109/K!L109)-LN(K_T!M109/K_T!L109))</f>
        <v>0.94297038448964288</v>
      </c>
      <c r="M109" s="15">
        <f>N109/EXP(LN(K!N109/K!M109)-LN(K_T!N109/K_T!M109))</f>
        <v>0.9496071900062083</v>
      </c>
      <c r="N109" s="15">
        <f>O109/EXP(LN(K!O109/K!N109)-LN(K_T!O109/K_T!N109))</f>
        <v>0.97399413567479864</v>
      </c>
      <c r="O109" s="15">
        <f>P109/EXP(LN(K!P109/K!O109)-LN(K_T!P109/K_T!O109))</f>
        <v>0.98768639442072603</v>
      </c>
      <c r="P109" s="15">
        <f>Q109/EXP(LN(K!Q109/K!P109)-LN(K_T!Q109/K_T!P109))</f>
        <v>0.99837758117790165</v>
      </c>
      <c r="Q109" s="15">
        <f>R109/EXP(LN(K!R109/K!Q109)-LN(K_T!R109/K_T!Q109))</f>
        <v>1.0039089861052795</v>
      </c>
      <c r="R109" s="15">
        <f>S109/EXP(LN(K!S109/K!R109)-LN(K_T!S109/K_T!R109))</f>
        <v>0.99941529151396646</v>
      </c>
      <c r="S109" s="15">
        <f>T109/EXP(LN(K!T109/K!S109)-LN(K_T!T109/K_T!S109))</f>
        <v>1.0003407054586169</v>
      </c>
      <c r="T109" s="15">
        <v>1</v>
      </c>
      <c r="U109" s="15">
        <f>T109*EXP(LN(K!U109/K!T109)-LN(K_T!U109/K_T!T109))</f>
        <v>0.99908941796637296</v>
      </c>
      <c r="V109" s="15">
        <f>U109*EXP(LN(K!V109/K!U109)-LN(K_T!V109/K_T!U109))</f>
        <v>1.0011527707390313</v>
      </c>
      <c r="W109" s="15">
        <f>V109*EXP(LN(K!W109/K!V109)-LN(K_T!W109/K_T!V109))</f>
        <v>1.007417903713181</v>
      </c>
      <c r="X109" s="15">
        <f>W109*EXP(LN(K!X109/K!W109)-LN(K_T!X109/K_T!W109))</f>
        <v>1.0078176355378194</v>
      </c>
    </row>
    <row r="110" spans="1:24" x14ac:dyDescent="0.15">
      <c r="A110" s="4">
        <v>206</v>
      </c>
      <c r="B110" s="9" t="s">
        <v>16</v>
      </c>
      <c r="C110" s="15">
        <f>D110/EXP(LN(K!D110/K!C110)-LN(K_T!D110/K_T!C110))</f>
        <v>0.93252972072310103</v>
      </c>
      <c r="D110" s="15">
        <f>E110/EXP(LN(K!E110/K!D110)-LN(K_T!E110/K_T!D110))</f>
        <v>0.93429986564201095</v>
      </c>
      <c r="E110" s="15">
        <f>F110/EXP(LN(K!F110/K!E110)-LN(K_T!F110/K_T!E110))</f>
        <v>0.94786836701969801</v>
      </c>
      <c r="F110" s="15">
        <f>G110/EXP(LN(K!G110/K!F110)-LN(K_T!G110/K_T!F110))</f>
        <v>0.95824185970058584</v>
      </c>
      <c r="G110" s="15">
        <f>H110/EXP(LN(K!H110/K!G110)-LN(K_T!H110/K_T!G110))</f>
        <v>0.95865545097477722</v>
      </c>
      <c r="H110" s="15">
        <f>I110/EXP(LN(K!I110/K!H110)-LN(K_T!I110/K_T!H110))</f>
        <v>0.95920959425932673</v>
      </c>
      <c r="I110" s="15">
        <f>J110/EXP(LN(K!J110/K!I110)-LN(K_T!J110/K_T!I110))</f>
        <v>0.96047179552281248</v>
      </c>
      <c r="J110" s="15">
        <f>K110/EXP(LN(K!K110/K!J110)-LN(K_T!K110/K_T!J110))</f>
        <v>0.96420565579059703</v>
      </c>
      <c r="K110" s="15">
        <f>L110/EXP(LN(K!L110/K!K110)-LN(K_T!L110/K_T!K110))</f>
        <v>0.96123753734639994</v>
      </c>
      <c r="L110" s="15">
        <f>M110/EXP(LN(K!M110/K!L110)-LN(K_T!M110/K_T!L110))</f>
        <v>0.95781758064907607</v>
      </c>
      <c r="M110" s="15">
        <f>N110/EXP(LN(K!N110/K!M110)-LN(K_T!N110/K_T!M110))</f>
        <v>0.96100306747573527</v>
      </c>
      <c r="N110" s="15">
        <f>O110/EXP(LN(K!O110/K!N110)-LN(K_T!O110/K_T!N110))</f>
        <v>0.97728204898919435</v>
      </c>
      <c r="O110" s="15">
        <f>P110/EXP(LN(K!P110/K!O110)-LN(K_T!P110/K_T!O110))</f>
        <v>0.98665047086426128</v>
      </c>
      <c r="P110" s="15">
        <f>Q110/EXP(LN(K!Q110/K!P110)-LN(K_T!Q110/K_T!P110))</f>
        <v>0.99690590806020096</v>
      </c>
      <c r="Q110" s="15">
        <f>R110/EXP(LN(K!R110/K!Q110)-LN(K_T!R110/K_T!Q110))</f>
        <v>1.0029630052710139</v>
      </c>
      <c r="R110" s="15">
        <f>S110/EXP(LN(K!S110/K!R110)-LN(K_T!S110/K_T!R110))</f>
        <v>0.9996426419926443</v>
      </c>
      <c r="S110" s="15">
        <f>T110/EXP(LN(K!T110/K!S110)-LN(K_T!T110/K_T!S110))</f>
        <v>0.99981618779940884</v>
      </c>
      <c r="T110" s="15">
        <v>1</v>
      </c>
      <c r="U110" s="15">
        <f>T110*EXP(LN(K!U110/K!T110)-LN(K_T!U110/K_T!T110))</f>
        <v>1.0001243251152807</v>
      </c>
      <c r="V110" s="15">
        <f>U110*EXP(LN(K!V110/K!U110)-LN(K_T!V110/K_T!U110))</f>
        <v>1.0006826302889551</v>
      </c>
      <c r="W110" s="15">
        <f>V110*EXP(LN(K!W110/K!V110)-LN(K_T!W110/K_T!V110))</f>
        <v>1.005708577030431</v>
      </c>
      <c r="X110" s="15">
        <f>W110*EXP(LN(K!X110/K!W110)-LN(K_T!X110/K_T!W110))</f>
        <v>1.0092795631595297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276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47">
        <v>4410736.6614937782</v>
      </c>
      <c r="D3" s="47">
        <v>4209992.4723207951</v>
      </c>
      <c r="E3" s="47">
        <v>4150865.2865886688</v>
      </c>
      <c r="F3" s="47">
        <v>3879789.2745062709</v>
      </c>
      <c r="G3" s="47">
        <v>3577647.628352046</v>
      </c>
      <c r="H3" s="47">
        <v>3542338.7924283743</v>
      </c>
      <c r="I3" s="47">
        <v>3316562.5904947519</v>
      </c>
      <c r="J3" s="47">
        <v>2948422.4587678909</v>
      </c>
      <c r="K3" s="47">
        <v>2700077.6654332876</v>
      </c>
      <c r="L3" s="47">
        <v>2396733.0933958292</v>
      </c>
      <c r="M3" s="47">
        <v>2235843.7340483069</v>
      </c>
      <c r="N3" s="47">
        <v>2070453.8896083832</v>
      </c>
      <c r="O3" s="47">
        <v>2138351.9482910633</v>
      </c>
      <c r="P3" s="47">
        <v>2065127.4318397045</v>
      </c>
      <c r="Q3" s="47">
        <v>1901212.9270285368</v>
      </c>
      <c r="R3" s="47">
        <v>1789086.5631401539</v>
      </c>
      <c r="S3" s="47">
        <v>1676855.4952293634</v>
      </c>
      <c r="T3" s="47">
        <v>1465377.5914907455</v>
      </c>
      <c r="U3" s="47">
        <v>1290235.7465624809</v>
      </c>
      <c r="V3" s="47">
        <v>1266730.0563007593</v>
      </c>
      <c r="W3" s="47">
        <v>1150966.8191969395</v>
      </c>
      <c r="X3" s="47">
        <v>1033896.475225687</v>
      </c>
    </row>
    <row r="4" spans="1:24" x14ac:dyDescent="0.15">
      <c r="A4" s="4">
        <v>2</v>
      </c>
      <c r="B4" s="3" t="s">
        <v>47</v>
      </c>
      <c r="C4" s="47">
        <v>531645.74044942856</v>
      </c>
      <c r="D4" s="47">
        <v>499374.64592978358</v>
      </c>
      <c r="E4" s="47">
        <v>454586.1007720232</v>
      </c>
      <c r="F4" s="47">
        <v>391562.47121840715</v>
      </c>
      <c r="G4" s="47">
        <v>440458.32370221615</v>
      </c>
      <c r="H4" s="47">
        <v>497377.03540921211</v>
      </c>
      <c r="I4" s="47">
        <v>429843.70937943459</v>
      </c>
      <c r="J4" s="47">
        <v>352752.92086601257</v>
      </c>
      <c r="K4" s="47">
        <v>298897.82306551933</v>
      </c>
      <c r="L4" s="47">
        <v>283039.45416212082</v>
      </c>
      <c r="M4" s="47">
        <v>266513.97992670536</v>
      </c>
      <c r="N4" s="47">
        <v>220537.34162449837</v>
      </c>
      <c r="O4" s="47">
        <v>200327.44568586349</v>
      </c>
      <c r="P4" s="47">
        <v>219538.24996948242</v>
      </c>
      <c r="Q4" s="47">
        <v>228031.37910366058</v>
      </c>
      <c r="R4" s="47">
        <v>217643.51922273636</v>
      </c>
      <c r="S4" s="47">
        <v>199703.91762256622</v>
      </c>
      <c r="T4" s="47">
        <v>168793.98328065872</v>
      </c>
      <c r="U4" s="47">
        <v>197900.61002969742</v>
      </c>
      <c r="V4" s="47">
        <v>273639.54757153988</v>
      </c>
      <c r="W4" s="47">
        <v>312142.01363921165</v>
      </c>
      <c r="X4" s="47">
        <v>322889.74799215794</v>
      </c>
    </row>
    <row r="5" spans="1:24" x14ac:dyDescent="0.15">
      <c r="A5" s="4">
        <v>3</v>
      </c>
      <c r="B5" s="3" t="s">
        <v>0</v>
      </c>
      <c r="C5" s="47">
        <v>104893.11553537846</v>
      </c>
      <c r="D5" s="47">
        <v>101526.02609409951</v>
      </c>
      <c r="E5" s="47">
        <v>99165.429726243019</v>
      </c>
      <c r="F5" s="47">
        <v>95557.220101822168</v>
      </c>
      <c r="G5" s="47">
        <v>86151.927622035146</v>
      </c>
      <c r="H5" s="47">
        <v>88785.333232488483</v>
      </c>
      <c r="I5" s="47">
        <v>83976.706420537084</v>
      </c>
      <c r="J5" s="47">
        <v>82026.42985060811</v>
      </c>
      <c r="K5" s="47">
        <v>82315.914938692003</v>
      </c>
      <c r="L5" s="47">
        <v>72316.993689630181</v>
      </c>
      <c r="M5" s="47">
        <v>71153.650803491473</v>
      </c>
      <c r="N5" s="47">
        <v>63768.567203078419</v>
      </c>
      <c r="O5" s="47">
        <v>66215.620394796133</v>
      </c>
      <c r="P5" s="47">
        <v>66263.791153207421</v>
      </c>
      <c r="Q5" s="47">
        <v>62319.934910163283</v>
      </c>
      <c r="R5" s="47">
        <v>59904.895188286901</v>
      </c>
      <c r="S5" s="47">
        <v>59598.101921379566</v>
      </c>
      <c r="T5" s="47">
        <v>51214.869931340218</v>
      </c>
      <c r="U5" s="47">
        <v>46298.125118017197</v>
      </c>
      <c r="V5" s="47">
        <v>48081.906147301197</v>
      </c>
      <c r="W5" s="47">
        <v>44955.215938389301</v>
      </c>
      <c r="X5" s="47">
        <v>42573.715205071494</v>
      </c>
    </row>
    <row r="6" spans="1:24" x14ac:dyDescent="0.15">
      <c r="A6" s="4">
        <v>4</v>
      </c>
      <c r="B6" s="6" t="s">
        <v>1</v>
      </c>
      <c r="C6" s="47">
        <v>547320.1220035553</v>
      </c>
      <c r="D6" s="47">
        <v>566164.65294873342</v>
      </c>
      <c r="E6" s="47">
        <v>578110.01586681232</v>
      </c>
      <c r="F6" s="47">
        <v>555325.53940429352</v>
      </c>
      <c r="G6" s="47">
        <v>505627.175047528</v>
      </c>
      <c r="H6" s="47">
        <v>473137.92188838124</v>
      </c>
      <c r="I6" s="47">
        <v>460064.49971115217</v>
      </c>
      <c r="J6" s="47">
        <v>434550.63335504383</v>
      </c>
      <c r="K6" s="47">
        <v>409313.05476883426</v>
      </c>
      <c r="L6" s="47">
        <v>349297.1595718991</v>
      </c>
      <c r="M6" s="47">
        <v>338701.33851002902</v>
      </c>
      <c r="N6" s="47">
        <v>307180.88758154772</v>
      </c>
      <c r="O6" s="47">
        <v>317234.80883892626</v>
      </c>
      <c r="P6" s="47">
        <v>303487.89021372795</v>
      </c>
      <c r="Q6" s="47">
        <v>285982.08200279623</v>
      </c>
      <c r="R6" s="47">
        <v>271636.02343481034</v>
      </c>
      <c r="S6" s="47">
        <v>268796.03651491925</v>
      </c>
      <c r="T6" s="47">
        <v>236378.74180194922</v>
      </c>
      <c r="U6" s="47">
        <v>216617.94369621202</v>
      </c>
      <c r="V6" s="47">
        <v>222863.95556060597</v>
      </c>
      <c r="W6" s="47">
        <v>210376.23029225506</v>
      </c>
      <c r="X6" s="47">
        <v>205834.05434130691</v>
      </c>
    </row>
    <row r="7" spans="1:24" x14ac:dyDescent="0.15">
      <c r="A7" s="4">
        <v>5</v>
      </c>
      <c r="B7" s="6" t="s">
        <v>2</v>
      </c>
      <c r="C7" s="47">
        <v>440393.11039447784</v>
      </c>
      <c r="D7" s="47">
        <v>437758.98587703705</v>
      </c>
      <c r="E7" s="47">
        <v>433513.76628875732</v>
      </c>
      <c r="F7" s="47">
        <v>395950.62613487244</v>
      </c>
      <c r="G7" s="47">
        <v>368520.83301544189</v>
      </c>
      <c r="H7" s="47">
        <v>372434.39245223999</v>
      </c>
      <c r="I7" s="47">
        <v>350566.96873903275</v>
      </c>
      <c r="J7" s="47">
        <v>304672.45203256607</v>
      </c>
      <c r="K7" s="47">
        <v>288041.88412427902</v>
      </c>
      <c r="L7" s="47">
        <v>243958.68051052094</v>
      </c>
      <c r="M7" s="47">
        <v>223664.626121521</v>
      </c>
      <c r="N7" s="47">
        <v>183644.25563812256</v>
      </c>
      <c r="O7" s="47">
        <v>210222.26619720459</v>
      </c>
      <c r="P7" s="47">
        <v>223872.11716175079</v>
      </c>
      <c r="Q7" s="47">
        <v>231938.76695632935</v>
      </c>
      <c r="R7" s="47">
        <v>230930.02593517303</v>
      </c>
      <c r="S7" s="47">
        <v>236712.3281955719</v>
      </c>
      <c r="T7" s="47">
        <v>193299.60525035858</v>
      </c>
      <c r="U7" s="47">
        <v>171804.82202768326</v>
      </c>
      <c r="V7" s="47">
        <v>182247.50578403473</v>
      </c>
      <c r="W7" s="47">
        <v>178064.37647342682</v>
      </c>
      <c r="X7" s="47">
        <v>164043.55639219284</v>
      </c>
    </row>
    <row r="8" spans="1:24" x14ac:dyDescent="0.15">
      <c r="A8" s="4">
        <v>6</v>
      </c>
      <c r="B8" s="6" t="s">
        <v>48</v>
      </c>
      <c r="C8" s="47">
        <v>331125.7888674736</v>
      </c>
      <c r="D8" s="47">
        <v>327619.93253231049</v>
      </c>
      <c r="E8" s="47">
        <v>332325.15978813171</v>
      </c>
      <c r="F8" s="47">
        <v>317735.87310314178</v>
      </c>
      <c r="G8" s="47">
        <v>311674.00193214417</v>
      </c>
      <c r="H8" s="47">
        <v>334054.07285690308</v>
      </c>
      <c r="I8" s="47">
        <v>332872.70379066467</v>
      </c>
      <c r="J8" s="47">
        <v>321013.8623714447</v>
      </c>
      <c r="K8" s="47">
        <v>319447.14987277985</v>
      </c>
      <c r="L8" s="47">
        <v>293549.96967315674</v>
      </c>
      <c r="M8" s="47">
        <v>289671.77891731262</v>
      </c>
      <c r="N8" s="47">
        <v>268733.10673236847</v>
      </c>
      <c r="O8" s="47">
        <v>315041.18180274963</v>
      </c>
      <c r="P8" s="47">
        <v>334905.09355068207</v>
      </c>
      <c r="Q8" s="47">
        <v>331242.82026290894</v>
      </c>
      <c r="R8" s="47">
        <v>321877.1915435791</v>
      </c>
      <c r="S8" s="47">
        <v>326687.091588974</v>
      </c>
      <c r="T8" s="47">
        <v>291405.94565868378</v>
      </c>
      <c r="U8" s="47">
        <v>275160.88020801544</v>
      </c>
      <c r="V8" s="47">
        <v>286391.74437522888</v>
      </c>
      <c r="W8" s="47">
        <v>281376.79135799408</v>
      </c>
      <c r="X8" s="47">
        <v>275641.49284362793</v>
      </c>
    </row>
    <row r="9" spans="1:24" x14ac:dyDescent="0.15">
      <c r="A9" s="4">
        <v>7</v>
      </c>
      <c r="B9" s="6" t="s">
        <v>49</v>
      </c>
      <c r="C9" s="47">
        <v>121305.07935583591</v>
      </c>
      <c r="D9" s="47">
        <v>128475.10090470314</v>
      </c>
      <c r="E9" s="47">
        <v>134035.93683242798</v>
      </c>
      <c r="F9" s="47">
        <v>133022.07762002945</v>
      </c>
      <c r="G9" s="47">
        <v>127410.26258468628</v>
      </c>
      <c r="H9" s="47">
        <v>131777.33564376831</v>
      </c>
      <c r="I9" s="47">
        <v>126579.1879594326</v>
      </c>
      <c r="J9" s="47">
        <v>114530.81250190735</v>
      </c>
      <c r="K9" s="47">
        <v>108122.28095531464</v>
      </c>
      <c r="L9" s="47">
        <v>96249.171406030655</v>
      </c>
      <c r="M9" s="47">
        <v>95007.49933719635</v>
      </c>
      <c r="N9" s="47">
        <v>90839.231491088867</v>
      </c>
      <c r="O9" s="47">
        <v>102739.18205499649</v>
      </c>
      <c r="P9" s="47">
        <v>111035.9708070755</v>
      </c>
      <c r="Q9" s="47">
        <v>110971.70317173004</v>
      </c>
      <c r="R9" s="47">
        <v>108480.66258430481</v>
      </c>
      <c r="S9" s="47">
        <v>110415.16673564911</v>
      </c>
      <c r="T9" s="47">
        <v>98489.685475826263</v>
      </c>
      <c r="U9" s="47">
        <v>94094.629347324371</v>
      </c>
      <c r="V9" s="47">
        <v>98920.841991901398</v>
      </c>
      <c r="W9" s="47">
        <v>97473.985016345978</v>
      </c>
      <c r="X9" s="47">
        <v>92741.816878318787</v>
      </c>
    </row>
    <row r="10" spans="1:24" x14ac:dyDescent="0.15">
      <c r="A10" s="4">
        <v>8</v>
      </c>
      <c r="B10" s="6" t="s">
        <v>50</v>
      </c>
      <c r="C10" s="47">
        <v>13264.702750369906</v>
      </c>
      <c r="D10" s="47">
        <v>16902.91091054678</v>
      </c>
      <c r="E10" s="47">
        <v>21575.612008571625</v>
      </c>
      <c r="F10" s="47">
        <v>23134.35385376215</v>
      </c>
      <c r="G10" s="47">
        <v>23850.83444416523</v>
      </c>
      <c r="H10" s="47">
        <v>25984.566919505596</v>
      </c>
      <c r="I10" s="47">
        <v>27439.401037991047</v>
      </c>
      <c r="J10" s="47">
        <v>26523.661829531193</v>
      </c>
      <c r="K10" s="47">
        <v>28615.99650233984</v>
      </c>
      <c r="L10" s="47">
        <v>27479.789361357689</v>
      </c>
      <c r="M10" s="47">
        <v>27172.494262456894</v>
      </c>
      <c r="N10" s="47">
        <v>26676.440119743347</v>
      </c>
      <c r="O10" s="47">
        <v>31955.08100092411</v>
      </c>
      <c r="P10" s="47">
        <v>32390.648409724236</v>
      </c>
      <c r="Q10" s="47">
        <v>32735.261097550392</v>
      </c>
      <c r="R10" s="47">
        <v>30991.615116596222</v>
      </c>
      <c r="S10" s="47">
        <v>31876.225650310516</v>
      </c>
      <c r="T10" s="47">
        <v>29789.971053600311</v>
      </c>
      <c r="U10" s="47">
        <v>29187.317132949829</v>
      </c>
      <c r="V10" s="47">
        <v>29312.387764453888</v>
      </c>
      <c r="W10" s="47">
        <v>28082.209452986717</v>
      </c>
      <c r="X10" s="47">
        <v>26324.993893504143</v>
      </c>
    </row>
    <row r="11" spans="1:24" x14ac:dyDescent="0.15">
      <c r="A11" s="4">
        <v>9</v>
      </c>
      <c r="B11" s="6" t="s">
        <v>51</v>
      </c>
      <c r="C11" s="47">
        <v>1774173.4731197357</v>
      </c>
      <c r="D11" s="47">
        <v>1629648.3569145203</v>
      </c>
      <c r="E11" s="47">
        <v>1581231.595993042</v>
      </c>
      <c r="F11" s="47">
        <v>1459973.9656448364</v>
      </c>
      <c r="G11" s="47">
        <v>1370875.62084198</v>
      </c>
      <c r="H11" s="47">
        <v>1395132.3924064636</v>
      </c>
      <c r="I11" s="47">
        <v>1336503.7808418274</v>
      </c>
      <c r="J11" s="47">
        <v>1220253.7868022919</v>
      </c>
      <c r="K11" s="47">
        <v>1184719.2175388336</v>
      </c>
      <c r="L11" s="47">
        <v>1076503.5076141357</v>
      </c>
      <c r="M11" s="47">
        <v>1059196.4650154114</v>
      </c>
      <c r="N11" s="47">
        <v>971015.08903503418</v>
      </c>
      <c r="O11" s="47">
        <v>1110680.027961731</v>
      </c>
      <c r="P11" s="47">
        <v>1174708.1532478333</v>
      </c>
      <c r="Q11" s="47">
        <v>1168933.9227676392</v>
      </c>
      <c r="R11" s="47">
        <v>1142357.8534126282</v>
      </c>
      <c r="S11" s="47">
        <v>1157151.6180038452</v>
      </c>
      <c r="T11" s="47">
        <v>1025817.0809745789</v>
      </c>
      <c r="U11" s="47">
        <v>959700.67644119263</v>
      </c>
      <c r="V11" s="47">
        <v>977403.38134765625</v>
      </c>
      <c r="W11" s="47">
        <v>947241.00685119629</v>
      </c>
      <c r="X11" s="47">
        <v>886203.7410736084</v>
      </c>
    </row>
    <row r="12" spans="1:24" x14ac:dyDescent="0.15">
      <c r="A12" s="4">
        <v>10</v>
      </c>
      <c r="B12" s="6" t="s">
        <v>52</v>
      </c>
      <c r="C12" s="47">
        <v>257615.5046998756</v>
      </c>
      <c r="D12" s="47">
        <v>341236.50455474854</v>
      </c>
      <c r="E12" s="47">
        <v>410513.99880647659</v>
      </c>
      <c r="F12" s="47">
        <v>491430.14031648636</v>
      </c>
      <c r="G12" s="47">
        <v>555845.78388929367</v>
      </c>
      <c r="H12" s="47">
        <v>616650.99689364433</v>
      </c>
      <c r="I12" s="47">
        <v>631861.40012741089</v>
      </c>
      <c r="J12" s="47">
        <v>598153.08177471161</v>
      </c>
      <c r="K12" s="47">
        <v>591761.44957542419</v>
      </c>
      <c r="L12" s="47">
        <v>543023.0553150177</v>
      </c>
      <c r="M12" s="47">
        <v>519038.43700885773</v>
      </c>
      <c r="N12" s="47">
        <v>491664.15148973465</v>
      </c>
      <c r="O12" s="47">
        <v>538038.76745700836</v>
      </c>
      <c r="P12" s="47">
        <v>567239.38417434692</v>
      </c>
      <c r="Q12" s="47">
        <v>564995.20242214203</v>
      </c>
      <c r="R12" s="47">
        <v>544106.49347305298</v>
      </c>
      <c r="S12" s="47">
        <v>541990.29123783112</v>
      </c>
      <c r="T12" s="47">
        <v>490527.27437019348</v>
      </c>
      <c r="U12" s="47">
        <v>463840.41339159012</v>
      </c>
      <c r="V12" s="47">
        <v>463157.0640206337</v>
      </c>
      <c r="W12" s="47">
        <v>450491.78272485733</v>
      </c>
      <c r="X12" s="47">
        <v>424675.36228895187</v>
      </c>
    </row>
    <row r="13" spans="1:24" x14ac:dyDescent="0.15">
      <c r="A13" s="4">
        <v>11</v>
      </c>
      <c r="B13" s="6" t="s">
        <v>53</v>
      </c>
      <c r="C13" s="47">
        <v>57104.871608316898</v>
      </c>
      <c r="D13" s="47">
        <v>57815.827563405037</v>
      </c>
      <c r="E13" s="47">
        <v>61237.216114997864</v>
      </c>
      <c r="F13" s="47">
        <v>59619.360446929932</v>
      </c>
      <c r="G13" s="47">
        <v>62548.844873905182</v>
      </c>
      <c r="H13" s="47">
        <v>65950.361102819443</v>
      </c>
      <c r="I13" s="47">
        <v>66148.811772465706</v>
      </c>
      <c r="J13" s="47">
        <v>61536.543697118759</v>
      </c>
      <c r="K13" s="47">
        <v>56257.881447672844</v>
      </c>
      <c r="L13" s="47">
        <v>50147.889614105225</v>
      </c>
      <c r="M13" s="47">
        <v>50729.966253042221</v>
      </c>
      <c r="N13" s="47">
        <v>57354.194164276123</v>
      </c>
      <c r="O13" s="47">
        <v>60904.299318790436</v>
      </c>
      <c r="P13" s="47">
        <v>55745.905637741089</v>
      </c>
      <c r="Q13" s="47">
        <v>52699.107319116592</v>
      </c>
      <c r="R13" s="47">
        <v>51393.260359764099</v>
      </c>
      <c r="S13" s="47">
        <v>50260.371804237366</v>
      </c>
      <c r="T13" s="47">
        <v>44310.986220836639</v>
      </c>
      <c r="U13" s="47">
        <v>42655.291974544525</v>
      </c>
      <c r="V13" s="47">
        <v>41166.711926460266</v>
      </c>
      <c r="W13" s="47">
        <v>41640.452712774277</v>
      </c>
      <c r="X13" s="47">
        <v>41631.485193967819</v>
      </c>
    </row>
    <row r="14" spans="1:24" x14ac:dyDescent="0.15">
      <c r="A14" s="4">
        <v>12</v>
      </c>
      <c r="B14" s="6" t="s">
        <v>54</v>
      </c>
      <c r="C14" s="47">
        <v>268055.6446313858</v>
      </c>
      <c r="D14" s="47">
        <v>248546.51606082916</v>
      </c>
      <c r="E14" s="47">
        <v>261083.46557617188</v>
      </c>
      <c r="F14" s="47">
        <v>229977.63109207153</v>
      </c>
      <c r="G14" s="47">
        <v>209508.52131843567</v>
      </c>
      <c r="H14" s="47">
        <v>212975.27718544006</v>
      </c>
      <c r="I14" s="47">
        <v>203198.09985160828</v>
      </c>
      <c r="J14" s="47">
        <v>197054.25894260406</v>
      </c>
      <c r="K14" s="47">
        <v>187937.64507770538</v>
      </c>
      <c r="L14" s="47">
        <v>162828.55725288391</v>
      </c>
      <c r="M14" s="47">
        <v>155141.55757427216</v>
      </c>
      <c r="N14" s="47">
        <v>134682.92188644409</v>
      </c>
      <c r="O14" s="47">
        <v>152328.34208011627</v>
      </c>
      <c r="P14" s="47">
        <v>162687.61765956879</v>
      </c>
      <c r="Q14" s="47">
        <v>171149.36995506287</v>
      </c>
      <c r="R14" s="47">
        <v>174859.72690582275</v>
      </c>
      <c r="S14" s="47">
        <v>193265.45298099518</v>
      </c>
      <c r="T14" s="47">
        <v>167826.80404186249</v>
      </c>
      <c r="U14" s="47">
        <v>149405.12657165527</v>
      </c>
      <c r="V14" s="47">
        <v>154012.70306110382</v>
      </c>
      <c r="W14" s="47">
        <v>147787.57500648499</v>
      </c>
      <c r="X14" s="47">
        <v>133897.6092338562</v>
      </c>
    </row>
    <row r="15" spans="1:24" x14ac:dyDescent="0.15">
      <c r="A15" s="4">
        <v>13</v>
      </c>
      <c r="B15" s="6" t="s">
        <v>55</v>
      </c>
      <c r="C15" s="47">
        <v>1263165.6345129013</v>
      </c>
      <c r="D15" s="47">
        <v>1180403.1846523285</v>
      </c>
      <c r="E15" s="47">
        <v>1141402.78673172</v>
      </c>
      <c r="F15" s="47">
        <v>1061421.1354255676</v>
      </c>
      <c r="G15" s="47">
        <v>991786.49950027466</v>
      </c>
      <c r="H15" s="47">
        <v>972958.63819122314</v>
      </c>
      <c r="I15" s="47">
        <v>906369.8935508728</v>
      </c>
      <c r="J15" s="47">
        <v>804554.33356761932</v>
      </c>
      <c r="K15" s="47">
        <v>737581.5908908844</v>
      </c>
      <c r="L15" s="47">
        <v>628511.52157783508</v>
      </c>
      <c r="M15" s="47">
        <v>578271.69632911682</v>
      </c>
      <c r="N15" s="47">
        <v>514815.96350669861</v>
      </c>
      <c r="O15" s="47">
        <v>543195.27363777161</v>
      </c>
      <c r="P15" s="47">
        <v>549122.727394104</v>
      </c>
      <c r="Q15" s="47">
        <v>548331.46166801453</v>
      </c>
      <c r="R15" s="47">
        <v>505002.37250328064</v>
      </c>
      <c r="S15" s="47">
        <v>489675.91190338135</v>
      </c>
      <c r="T15" s="47">
        <v>420647.31907844543</v>
      </c>
      <c r="U15" s="47">
        <v>374181.96773529053</v>
      </c>
      <c r="V15" s="47">
        <v>371439.01705741882</v>
      </c>
      <c r="W15" s="47">
        <v>352963.60063552856</v>
      </c>
      <c r="X15" s="47">
        <v>332525.14576911926</v>
      </c>
    </row>
    <row r="16" spans="1:24" x14ac:dyDescent="0.15">
      <c r="A16" s="4">
        <v>14</v>
      </c>
      <c r="B16" s="6" t="s">
        <v>56</v>
      </c>
      <c r="C16" s="47">
        <v>295375.53730607033</v>
      </c>
      <c r="D16" s="47">
        <v>297928.64188551903</v>
      </c>
      <c r="E16" s="47">
        <v>308638.99803161621</v>
      </c>
      <c r="F16" s="47">
        <v>297885.20926237106</v>
      </c>
      <c r="G16" s="47">
        <v>300246.73366546631</v>
      </c>
      <c r="H16" s="47">
        <v>311672.11693525314</v>
      </c>
      <c r="I16" s="47">
        <v>301925.14950037003</v>
      </c>
      <c r="J16" s="47">
        <v>279838.77313137054</v>
      </c>
      <c r="K16" s="47">
        <v>280189.73088264465</v>
      </c>
      <c r="L16" s="47">
        <v>250879.60612773895</v>
      </c>
      <c r="M16" s="47">
        <v>239417.4662232399</v>
      </c>
      <c r="N16" s="47">
        <v>214631.65229558945</v>
      </c>
      <c r="O16" s="47">
        <v>231080.33686876297</v>
      </c>
      <c r="P16" s="47">
        <v>240486.18412017822</v>
      </c>
      <c r="Q16" s="47">
        <v>235199.77408647537</v>
      </c>
      <c r="R16" s="47">
        <v>220010.48177480698</v>
      </c>
      <c r="S16" s="47">
        <v>216313.54260444641</v>
      </c>
      <c r="T16" s="47">
        <v>186060.17133593559</v>
      </c>
      <c r="U16" s="47">
        <v>179673.06497693062</v>
      </c>
      <c r="V16" s="47">
        <v>184877.41392850876</v>
      </c>
      <c r="W16" s="47">
        <v>178498.07915091515</v>
      </c>
      <c r="X16" s="47">
        <v>169017.22636818886</v>
      </c>
    </row>
    <row r="17" spans="1:24" x14ac:dyDescent="0.15">
      <c r="A17" s="4">
        <v>15</v>
      </c>
      <c r="B17" s="6" t="s">
        <v>57</v>
      </c>
      <c r="C17" s="47">
        <v>678239.35413360596</v>
      </c>
      <c r="D17" s="47">
        <v>651758.80098342896</v>
      </c>
      <c r="E17" s="47">
        <v>667940.73343276978</v>
      </c>
      <c r="F17" s="47">
        <v>643925.07076263428</v>
      </c>
      <c r="G17" s="47">
        <v>633775.05111694336</v>
      </c>
      <c r="H17" s="47">
        <v>639078.35006713867</v>
      </c>
      <c r="I17" s="47">
        <v>610967.79441833496</v>
      </c>
      <c r="J17" s="47">
        <v>555751.77240371704</v>
      </c>
      <c r="K17" s="47">
        <v>525829.75769042969</v>
      </c>
      <c r="L17" s="47">
        <v>454926.77688598633</v>
      </c>
      <c r="M17" s="47">
        <v>428055.74512481689</v>
      </c>
      <c r="N17" s="47">
        <v>383635.21766662598</v>
      </c>
      <c r="O17" s="47">
        <v>446187.41035461426</v>
      </c>
      <c r="P17" s="47">
        <v>484364.59636688232</v>
      </c>
      <c r="Q17" s="47">
        <v>496873.40831756592</v>
      </c>
      <c r="R17" s="47">
        <v>474823.68564605713</v>
      </c>
      <c r="S17" s="47">
        <v>460141.47758483887</v>
      </c>
      <c r="T17" s="47">
        <v>380345.36695480347</v>
      </c>
      <c r="U17" s="47">
        <v>334009.23681259155</v>
      </c>
      <c r="V17" s="47">
        <v>338334.94138717651</v>
      </c>
      <c r="W17" s="47">
        <v>323324.36037063599</v>
      </c>
      <c r="X17" s="47">
        <v>298806.40816688538</v>
      </c>
    </row>
    <row r="18" spans="1:24" x14ac:dyDescent="0.15">
      <c r="A18" s="4">
        <v>16</v>
      </c>
      <c r="B18" s="6" t="s">
        <v>58</v>
      </c>
      <c r="C18" s="47">
        <v>397935.08267402649</v>
      </c>
      <c r="D18" s="47">
        <v>386934.32283401489</v>
      </c>
      <c r="E18" s="47">
        <v>387088.02223205566</v>
      </c>
      <c r="F18" s="47">
        <v>360998.8100528717</v>
      </c>
      <c r="G18" s="47">
        <v>345021.56043052673</v>
      </c>
      <c r="H18" s="47">
        <v>360370.69249153137</v>
      </c>
      <c r="I18" s="47">
        <v>347426.60844326019</v>
      </c>
      <c r="J18" s="47">
        <v>310615.79310894012</v>
      </c>
      <c r="K18" s="47">
        <v>284911.6028547287</v>
      </c>
      <c r="L18" s="47">
        <v>245996.54293060303</v>
      </c>
      <c r="M18" s="47">
        <v>229485.50546169281</v>
      </c>
      <c r="N18" s="47">
        <v>201410.78972816467</v>
      </c>
      <c r="O18" s="47">
        <v>228435.72640419006</v>
      </c>
      <c r="P18" s="47">
        <v>240185.58216094971</v>
      </c>
      <c r="Q18" s="47">
        <v>239364.82548713684</v>
      </c>
      <c r="R18" s="47">
        <v>230542.78254508972</v>
      </c>
      <c r="S18" s="47">
        <v>240701.47204399109</v>
      </c>
      <c r="T18" s="47">
        <v>199981.96268081665</v>
      </c>
      <c r="U18" s="47">
        <v>178901.49831771851</v>
      </c>
      <c r="V18" s="47">
        <v>182801.5570640564</v>
      </c>
      <c r="W18" s="47">
        <v>177845.21925449371</v>
      </c>
      <c r="X18" s="47">
        <v>166469.29204463959</v>
      </c>
    </row>
    <row r="19" spans="1:24" x14ac:dyDescent="0.15">
      <c r="A19" s="4">
        <v>17</v>
      </c>
      <c r="B19" s="6" t="s">
        <v>59</v>
      </c>
      <c r="C19" s="47">
        <v>210022.65766263008</v>
      </c>
      <c r="D19" s="47">
        <v>205419.2995429039</v>
      </c>
      <c r="E19" s="47">
        <v>209142.06558465958</v>
      </c>
      <c r="F19" s="47">
        <v>200975.3565788269</v>
      </c>
      <c r="G19" s="47">
        <v>197416.76592826843</v>
      </c>
      <c r="H19" s="47">
        <v>212546.79334163666</v>
      </c>
      <c r="I19" s="47">
        <v>212196.15691900253</v>
      </c>
      <c r="J19" s="47">
        <v>197620.4286813736</v>
      </c>
      <c r="K19" s="47">
        <v>189509.27752256393</v>
      </c>
      <c r="L19" s="47">
        <v>183403.90640497208</v>
      </c>
      <c r="M19" s="47">
        <v>183759.64665412903</v>
      </c>
      <c r="N19" s="47">
        <v>166101.4918088913</v>
      </c>
      <c r="O19" s="47">
        <v>183132.72511959076</v>
      </c>
      <c r="P19" s="47">
        <v>195613.08741569519</v>
      </c>
      <c r="Q19" s="47">
        <v>211076.01010799408</v>
      </c>
      <c r="R19" s="47">
        <v>207885.29342412949</v>
      </c>
      <c r="S19" s="47">
        <v>213084.27405357361</v>
      </c>
      <c r="T19" s="47">
        <v>188678.74896526337</v>
      </c>
      <c r="U19" s="47">
        <v>179654.72495555878</v>
      </c>
      <c r="V19" s="47">
        <v>181508.88258218765</v>
      </c>
      <c r="W19" s="47">
        <v>180305.80276250839</v>
      </c>
      <c r="X19" s="47">
        <v>171473.96272420883</v>
      </c>
    </row>
    <row r="20" spans="1:24" x14ac:dyDescent="0.15">
      <c r="A20" s="4">
        <v>18</v>
      </c>
      <c r="B20" s="6" t="s">
        <v>60</v>
      </c>
      <c r="C20" s="47">
        <v>338181.58066272736</v>
      </c>
      <c r="D20" s="47">
        <v>326299.75557327271</v>
      </c>
      <c r="E20" s="47">
        <v>334815.57416915894</v>
      </c>
      <c r="F20" s="47">
        <v>313994.31276321411</v>
      </c>
      <c r="G20" s="47">
        <v>304936.66553497314</v>
      </c>
      <c r="H20" s="47">
        <v>302337.44740486145</v>
      </c>
      <c r="I20" s="47">
        <v>293335.01887321472</v>
      </c>
      <c r="J20" s="47">
        <v>262323.71163368225</v>
      </c>
      <c r="K20" s="47">
        <v>245732.68890380859</v>
      </c>
      <c r="L20" s="47">
        <v>210482.37657546997</v>
      </c>
      <c r="M20" s="47">
        <v>199574.91827011108</v>
      </c>
      <c r="N20" s="47">
        <v>177952.37803459167</v>
      </c>
      <c r="O20" s="47">
        <v>196114.85290527344</v>
      </c>
      <c r="P20" s="47">
        <v>209573.32611083984</v>
      </c>
      <c r="Q20" s="47">
        <v>219216.73178672791</v>
      </c>
      <c r="R20" s="47">
        <v>214687.38508224487</v>
      </c>
      <c r="S20" s="47">
        <v>215896.8311548233</v>
      </c>
      <c r="T20" s="47">
        <v>195126.10602378845</v>
      </c>
      <c r="U20" s="47">
        <v>177995.7503080368</v>
      </c>
      <c r="V20" s="47">
        <v>177360.74590682983</v>
      </c>
      <c r="W20" s="47">
        <v>168292.609333992</v>
      </c>
      <c r="X20" s="47">
        <v>153794.81601715088</v>
      </c>
    </row>
    <row r="21" spans="1:24" x14ac:dyDescent="0.15">
      <c r="A21" s="4">
        <v>19</v>
      </c>
      <c r="B21" s="6" t="s">
        <v>61</v>
      </c>
      <c r="C21" s="47">
        <v>249448.94042611122</v>
      </c>
      <c r="D21" s="47">
        <v>225376.32697448134</v>
      </c>
      <c r="E21" s="47">
        <v>211176.21742188931</v>
      </c>
      <c r="F21" s="47">
        <v>193335.75814217329</v>
      </c>
      <c r="G21" s="47">
        <v>191341.7876213789</v>
      </c>
      <c r="H21" s="47">
        <v>216485.29817163944</v>
      </c>
      <c r="I21" s="47">
        <v>202148.65910261869</v>
      </c>
      <c r="J21" s="47">
        <v>192677.73242294788</v>
      </c>
      <c r="K21" s="47">
        <v>188682.94828385115</v>
      </c>
      <c r="L21" s="47">
        <v>182392.56113767624</v>
      </c>
      <c r="M21" s="47">
        <v>179591.72351658344</v>
      </c>
      <c r="N21" s="47">
        <v>168036.70592606068</v>
      </c>
      <c r="O21" s="47">
        <v>215791.92170500755</v>
      </c>
      <c r="P21" s="47">
        <v>225913.00584375858</v>
      </c>
      <c r="Q21" s="47">
        <v>249123.5645711422</v>
      </c>
      <c r="R21" s="47">
        <v>232419.642329216</v>
      </c>
      <c r="S21" s="47">
        <v>255987.81281709671</v>
      </c>
      <c r="T21" s="47">
        <v>220019.80567723513</v>
      </c>
      <c r="U21" s="47">
        <v>213914.59586471319</v>
      </c>
      <c r="V21" s="47">
        <v>215873.58476966619</v>
      </c>
      <c r="W21" s="47">
        <v>212349.26647692919</v>
      </c>
      <c r="X21" s="47">
        <v>204535.36515682936</v>
      </c>
    </row>
    <row r="22" spans="1:24" x14ac:dyDescent="0.15">
      <c r="A22" s="4">
        <v>20</v>
      </c>
      <c r="B22" s="6" t="s">
        <v>62</v>
      </c>
      <c r="C22" s="47">
        <v>1226118.8236474991</v>
      </c>
      <c r="D22" s="47">
        <v>1279596.0453152657</v>
      </c>
      <c r="E22" s="47">
        <v>1358828.9691209793</v>
      </c>
      <c r="F22" s="47">
        <v>1354746.8382120132</v>
      </c>
      <c r="G22" s="47">
        <v>1351386.3762617111</v>
      </c>
      <c r="H22" s="47">
        <v>1427698.6018419266</v>
      </c>
      <c r="I22" s="47">
        <v>1404580.8824300766</v>
      </c>
      <c r="J22" s="47">
        <v>1296764.6836042404</v>
      </c>
      <c r="K22" s="47">
        <v>1268746.2656497955</v>
      </c>
      <c r="L22" s="47">
        <v>1131953.0497789383</v>
      </c>
      <c r="M22" s="47">
        <v>1081077.6779651642</v>
      </c>
      <c r="N22" s="47">
        <v>990690.72437286377</v>
      </c>
      <c r="O22" s="47">
        <v>1149193.6591863632</v>
      </c>
      <c r="P22" s="47">
        <v>1222687.860250473</v>
      </c>
      <c r="Q22" s="47">
        <v>1337379.0785074234</v>
      </c>
      <c r="R22" s="47">
        <v>1369761.2974643707</v>
      </c>
      <c r="S22" s="47">
        <v>1436427.9894828796</v>
      </c>
      <c r="T22" s="47">
        <v>1240738.0167245865</v>
      </c>
      <c r="U22" s="47">
        <v>1185562.5284910202</v>
      </c>
      <c r="V22" s="47">
        <v>1219658.1416130066</v>
      </c>
      <c r="W22" s="47">
        <v>1196326.7838954926</v>
      </c>
      <c r="X22" s="47">
        <v>1138210.9768390656</v>
      </c>
    </row>
    <row r="23" spans="1:24" x14ac:dyDescent="0.15">
      <c r="A23" s="4">
        <v>21</v>
      </c>
      <c r="B23" s="6" t="s">
        <v>63</v>
      </c>
      <c r="C23" s="47">
        <v>1537069.4227218628</v>
      </c>
      <c r="D23" s="47">
        <v>1532506.1053037643</v>
      </c>
      <c r="E23" s="47">
        <v>1534864.7117614746</v>
      </c>
      <c r="F23" s="47">
        <v>1444168.2784557343</v>
      </c>
      <c r="G23" s="47">
        <v>1362560.0454807281</v>
      </c>
      <c r="H23" s="47">
        <v>1349891.1488056183</v>
      </c>
      <c r="I23" s="47">
        <v>1321520.575761795</v>
      </c>
      <c r="J23" s="47">
        <v>1198144.4001197815</v>
      </c>
      <c r="K23" s="47">
        <v>1225193.3887004852</v>
      </c>
      <c r="L23" s="47">
        <v>1148315.2447938919</v>
      </c>
      <c r="M23" s="47">
        <v>1137607.6906919479</v>
      </c>
      <c r="N23" s="47">
        <v>1004350.8671522141</v>
      </c>
      <c r="O23" s="47">
        <v>1119633.8362693787</v>
      </c>
      <c r="P23" s="47">
        <v>1209504.3658018112</v>
      </c>
      <c r="Q23" s="47">
        <v>1288838.3207321167</v>
      </c>
      <c r="R23" s="47">
        <v>1328780.1160812378</v>
      </c>
      <c r="S23" s="47">
        <v>1414423.6760139465</v>
      </c>
      <c r="T23" s="47">
        <v>1307125.0687837601</v>
      </c>
      <c r="U23" s="47">
        <v>1351676.3359308243</v>
      </c>
      <c r="V23" s="47">
        <v>1451100.7678508759</v>
      </c>
      <c r="W23" s="47">
        <v>1483116.003036499</v>
      </c>
      <c r="X23" s="47">
        <v>1450538.7699604034</v>
      </c>
    </row>
    <row r="24" spans="1:24" x14ac:dyDescent="0.15">
      <c r="A24" s="4">
        <v>22</v>
      </c>
      <c r="B24" s="6" t="s">
        <v>64</v>
      </c>
      <c r="C24" s="47">
        <v>1516408.340126276</v>
      </c>
      <c r="D24" s="47">
        <v>1426249.2415904999</v>
      </c>
      <c r="E24" s="47">
        <v>1429377.3492574692</v>
      </c>
      <c r="F24" s="47">
        <v>1393915.3662919998</v>
      </c>
      <c r="G24" s="47">
        <v>1392915.3769016266</v>
      </c>
      <c r="H24" s="47">
        <v>1524349.3970632553</v>
      </c>
      <c r="I24" s="47">
        <v>1490421.5596914291</v>
      </c>
      <c r="J24" s="47">
        <v>1482419.6561574936</v>
      </c>
      <c r="K24" s="47">
        <v>1425118.7226772308</v>
      </c>
      <c r="L24" s="47">
        <v>1349239.6049499512</v>
      </c>
      <c r="M24" s="47">
        <v>1358477.5454998016</v>
      </c>
      <c r="N24" s="47">
        <v>1382355.548620224</v>
      </c>
      <c r="O24" s="47">
        <v>1669331.5374851227</v>
      </c>
      <c r="P24" s="47">
        <v>1696697.0112323761</v>
      </c>
      <c r="Q24" s="47">
        <v>1731030.6875705719</v>
      </c>
      <c r="R24" s="47">
        <v>1621367.2726154327</v>
      </c>
      <c r="S24" s="47">
        <v>1638095.8125591278</v>
      </c>
      <c r="T24" s="47">
        <v>1438456.6717147827</v>
      </c>
      <c r="U24" s="47">
        <v>1380789.883852005</v>
      </c>
      <c r="V24" s="47">
        <v>1402907.3634147644</v>
      </c>
      <c r="W24" s="47">
        <v>1406909.1327190399</v>
      </c>
      <c r="X24" s="47">
        <v>1369023.4498977661</v>
      </c>
    </row>
    <row r="25" spans="1:24" x14ac:dyDescent="0.15">
      <c r="A25" s="4">
        <v>23</v>
      </c>
      <c r="B25" s="6" t="s">
        <v>65</v>
      </c>
      <c r="C25" s="47">
        <v>839605.16029596329</v>
      </c>
      <c r="D25" s="47">
        <v>830341.7557477951</v>
      </c>
      <c r="E25" s="47">
        <v>845367.55120754242</v>
      </c>
      <c r="F25" s="47">
        <v>765440.06967544556</v>
      </c>
      <c r="G25" s="47">
        <v>713893.51558685303</v>
      </c>
      <c r="H25" s="47">
        <v>731690.26112556458</v>
      </c>
      <c r="I25" s="47">
        <v>670227.93883085251</v>
      </c>
      <c r="J25" s="47">
        <v>574465.38537740707</v>
      </c>
      <c r="K25" s="47">
        <v>539510.68615913391</v>
      </c>
      <c r="L25" s="47">
        <v>472049.99256134033</v>
      </c>
      <c r="M25" s="47">
        <v>456471.16732597351</v>
      </c>
      <c r="N25" s="47">
        <v>394045.56041955948</v>
      </c>
      <c r="O25" s="47">
        <v>484068.23825836182</v>
      </c>
      <c r="P25" s="47">
        <v>524277.40973234177</v>
      </c>
      <c r="Q25" s="47">
        <v>564332.76605606079</v>
      </c>
      <c r="R25" s="47">
        <v>569397.36461639404</v>
      </c>
      <c r="S25" s="47">
        <v>584385.75994968414</v>
      </c>
      <c r="T25" s="47">
        <v>475108.78938436508</v>
      </c>
      <c r="U25" s="47">
        <v>430279.80756759644</v>
      </c>
      <c r="V25" s="47">
        <v>437823.23044538498</v>
      </c>
      <c r="W25" s="47">
        <v>421934.15296077728</v>
      </c>
      <c r="X25" s="47">
        <v>394180.97096681595</v>
      </c>
    </row>
    <row r="26" spans="1:24" x14ac:dyDescent="0.15">
      <c r="A26" s="4">
        <v>24</v>
      </c>
      <c r="B26" s="6" t="s">
        <v>66</v>
      </c>
      <c r="C26" s="47">
        <v>134010.78382879496</v>
      </c>
      <c r="D26" s="47">
        <v>131543.1053340435</v>
      </c>
      <c r="E26" s="47">
        <v>132952.00145244598</v>
      </c>
      <c r="F26" s="47">
        <v>120136.84071600437</v>
      </c>
      <c r="G26" s="47">
        <v>112807.34851956367</v>
      </c>
      <c r="H26" s="47">
        <v>119277.82900631428</v>
      </c>
      <c r="I26" s="47">
        <v>110885.60350611806</v>
      </c>
      <c r="J26" s="47">
        <v>96208.152081817389</v>
      </c>
      <c r="K26" s="47">
        <v>90685.125403106213</v>
      </c>
      <c r="L26" s="47">
        <v>76381.887312978506</v>
      </c>
      <c r="M26" s="47">
        <v>71590.214088559151</v>
      </c>
      <c r="N26" s="47">
        <v>59412.353783845901</v>
      </c>
      <c r="O26" s="47">
        <v>76611.977234482765</v>
      </c>
      <c r="P26" s="47">
        <v>81463.596686720848</v>
      </c>
      <c r="Q26" s="47">
        <v>84100.30971467495</v>
      </c>
      <c r="R26" s="47">
        <v>84309.692345559597</v>
      </c>
      <c r="S26" s="47">
        <v>88832.265287637711</v>
      </c>
      <c r="T26" s="47">
        <v>72137.069515883923</v>
      </c>
      <c r="U26" s="47">
        <v>65912.268284708261</v>
      </c>
      <c r="V26" s="47">
        <v>68396.832965314388</v>
      </c>
      <c r="W26" s="47">
        <v>64792.078539729118</v>
      </c>
      <c r="X26" s="47">
        <v>58039.230778813362</v>
      </c>
    </row>
    <row r="27" spans="1:24" x14ac:dyDescent="0.15">
      <c r="A27" s="4">
        <v>25</v>
      </c>
      <c r="B27" s="6" t="s">
        <v>67</v>
      </c>
      <c r="C27" s="47">
        <v>391055.52765727043</v>
      </c>
      <c r="D27" s="47">
        <v>378140.14613628387</v>
      </c>
      <c r="E27" s="47">
        <v>374619.19486522675</v>
      </c>
      <c r="F27" s="47">
        <v>354603.12831401825</v>
      </c>
      <c r="G27" s="47">
        <v>338267.65120029449</v>
      </c>
      <c r="H27" s="47">
        <v>339390.47050476074</v>
      </c>
      <c r="I27" s="47">
        <v>332687.93129920959</v>
      </c>
      <c r="J27" s="47">
        <v>318743.73543262482</v>
      </c>
      <c r="K27" s="47">
        <v>291700.54614543915</v>
      </c>
      <c r="L27" s="47">
        <v>263585.80827713013</v>
      </c>
      <c r="M27" s="47">
        <v>271922.12820053101</v>
      </c>
      <c r="N27" s="47">
        <v>242825.50513744354</v>
      </c>
      <c r="O27" s="47">
        <v>279444.7203874588</v>
      </c>
      <c r="P27" s="47">
        <v>296411.68451309204</v>
      </c>
      <c r="Q27" s="47">
        <v>325097.28288650513</v>
      </c>
      <c r="R27" s="47">
        <v>331125.83756446838</v>
      </c>
      <c r="S27" s="47">
        <v>325951.2687921524</v>
      </c>
      <c r="T27" s="47">
        <v>278344.52843666077</v>
      </c>
      <c r="U27" s="47">
        <v>249971.71056270599</v>
      </c>
      <c r="V27" s="47">
        <v>238601.53740644455</v>
      </c>
      <c r="W27" s="47">
        <v>221586.06743812561</v>
      </c>
      <c r="X27" s="47">
        <v>195056.46741390228</v>
      </c>
    </row>
    <row r="28" spans="1:24" x14ac:dyDescent="0.15">
      <c r="A28" s="4">
        <v>26</v>
      </c>
      <c r="B28" s="6" t="s">
        <v>68</v>
      </c>
      <c r="C28" s="47">
        <v>555876.90851092339</v>
      </c>
      <c r="D28" s="47">
        <v>568946.77305221558</v>
      </c>
      <c r="E28" s="47">
        <v>601643.90164613724</v>
      </c>
      <c r="F28" s="47">
        <v>595952.66079902649</v>
      </c>
      <c r="G28" s="47">
        <v>584449.34928417206</v>
      </c>
      <c r="H28" s="47">
        <v>609162.84906864166</v>
      </c>
      <c r="I28" s="47">
        <v>593540.65585136414</v>
      </c>
      <c r="J28" s="47">
        <v>526634.57596302032</v>
      </c>
      <c r="K28" s="47">
        <v>482521.40927314758</v>
      </c>
      <c r="L28" s="47">
        <v>418338.89412879944</v>
      </c>
      <c r="M28" s="47">
        <v>391924.93867874146</v>
      </c>
      <c r="N28" s="47">
        <v>343771.09241485596</v>
      </c>
      <c r="O28" s="47">
        <v>383430.45771121979</v>
      </c>
      <c r="P28" s="47">
        <v>382899.14846420288</v>
      </c>
      <c r="Q28" s="47">
        <v>380161.06200218201</v>
      </c>
      <c r="R28" s="47">
        <v>370071.27642631531</v>
      </c>
      <c r="S28" s="47">
        <v>371730.01146316528</v>
      </c>
      <c r="T28" s="47">
        <v>324202.03578472137</v>
      </c>
      <c r="U28" s="47">
        <v>296419.2813038826</v>
      </c>
      <c r="V28" s="47">
        <v>306439.22007083893</v>
      </c>
      <c r="W28" s="47">
        <v>303286.9821190834</v>
      </c>
      <c r="X28" s="47">
        <v>290726.67133808136</v>
      </c>
    </row>
    <row r="29" spans="1:24" x14ac:dyDescent="0.15">
      <c r="A29" s="4">
        <v>27</v>
      </c>
      <c r="B29" s="6" t="s">
        <v>69</v>
      </c>
      <c r="C29" s="47">
        <v>316252.9798746109</v>
      </c>
      <c r="D29" s="47">
        <v>286826.86460018158</v>
      </c>
      <c r="E29" s="47">
        <v>270774.65796470642</v>
      </c>
      <c r="F29" s="47">
        <v>240838.2819890976</v>
      </c>
      <c r="G29" s="47">
        <v>214000.21505355835</v>
      </c>
      <c r="H29" s="47">
        <v>205716.02380275726</v>
      </c>
      <c r="I29" s="47">
        <v>187771.75807952881</v>
      </c>
      <c r="J29" s="47">
        <v>162706.15339279175</v>
      </c>
      <c r="K29" s="47">
        <v>140572.0454454422</v>
      </c>
      <c r="L29" s="47">
        <v>120874.35340881348</v>
      </c>
      <c r="M29" s="47">
        <v>110717.80383586884</v>
      </c>
      <c r="N29" s="47">
        <v>95770.130395889282</v>
      </c>
      <c r="O29" s="47">
        <v>107048.19869995117</v>
      </c>
      <c r="P29" s="47">
        <v>113740.24426937103</v>
      </c>
      <c r="Q29" s="47">
        <v>129541.86296463013</v>
      </c>
      <c r="R29" s="47">
        <v>128261.59238815308</v>
      </c>
      <c r="S29" s="47">
        <v>126006.1297416687</v>
      </c>
      <c r="T29" s="47">
        <v>109743.99065971375</v>
      </c>
      <c r="U29" s="47">
        <v>102838.5101556778</v>
      </c>
      <c r="V29" s="47">
        <v>105037.44339942932</v>
      </c>
      <c r="W29" s="47">
        <v>100140.00403881073</v>
      </c>
      <c r="X29" s="47">
        <v>96050.885677337646</v>
      </c>
    </row>
    <row r="30" spans="1:24" x14ac:dyDescent="0.15">
      <c r="A30" s="4">
        <v>28</v>
      </c>
      <c r="B30" s="6" t="s">
        <v>70</v>
      </c>
      <c r="C30" s="47">
        <v>314485.25835573673</v>
      </c>
      <c r="D30" s="47">
        <v>330762.11856305599</v>
      </c>
      <c r="E30" s="47">
        <v>350894.60524916649</v>
      </c>
      <c r="F30" s="47">
        <v>349528.45537662506</v>
      </c>
      <c r="G30" s="47">
        <v>341779.56557273865</v>
      </c>
      <c r="H30" s="47">
        <v>353860.65232753754</v>
      </c>
      <c r="I30" s="47">
        <v>347401.39216184616</v>
      </c>
      <c r="J30" s="47">
        <v>320438.11669945717</v>
      </c>
      <c r="K30" s="47">
        <v>297885.06132364273</v>
      </c>
      <c r="L30" s="47">
        <v>263611.28294467926</v>
      </c>
      <c r="M30" s="47">
        <v>253378.00651788712</v>
      </c>
      <c r="N30" s="47">
        <v>227580.10464906693</v>
      </c>
      <c r="O30" s="47">
        <v>261160.57056188583</v>
      </c>
      <c r="P30" s="47">
        <v>280179.61895465851</v>
      </c>
      <c r="Q30" s="47">
        <v>285432.03568458557</v>
      </c>
      <c r="R30" s="47">
        <v>272424.01689291</v>
      </c>
      <c r="S30" s="47">
        <v>270765.42115211487</v>
      </c>
      <c r="T30" s="47">
        <v>233687.16198205948</v>
      </c>
      <c r="U30" s="47">
        <v>208782.9737663269</v>
      </c>
      <c r="V30" s="47">
        <v>206151.47697925568</v>
      </c>
      <c r="W30" s="47">
        <v>198609.04538631439</v>
      </c>
      <c r="X30" s="47">
        <v>188301.06109380722</v>
      </c>
    </row>
    <row r="31" spans="1:24" x14ac:dyDescent="0.15">
      <c r="A31" s="4">
        <v>29</v>
      </c>
      <c r="B31" s="6" t="s">
        <v>71</v>
      </c>
      <c r="C31" s="47">
        <v>1633105.7668924332</v>
      </c>
      <c r="D31" s="47">
        <v>1652111.7515563965</v>
      </c>
      <c r="E31" s="47">
        <v>1690110.5928421021</v>
      </c>
      <c r="F31" s="47">
        <v>1551883.731842041</v>
      </c>
      <c r="G31" s="47">
        <v>1461632.3585510254</v>
      </c>
      <c r="H31" s="47">
        <v>1511757.438659668</v>
      </c>
      <c r="I31" s="47">
        <v>1435275.7425308228</v>
      </c>
      <c r="J31" s="47">
        <v>1277529.3316841125</v>
      </c>
      <c r="K31" s="47">
        <v>1204519.9489593506</v>
      </c>
      <c r="L31" s="47">
        <v>1051821.2661743164</v>
      </c>
      <c r="M31" s="47">
        <v>1012285.0313186646</v>
      </c>
      <c r="N31" s="47">
        <v>895408.127784729</v>
      </c>
      <c r="O31" s="47">
        <v>1073853.2638549805</v>
      </c>
      <c r="P31" s="47">
        <v>1184735.821723938</v>
      </c>
      <c r="Q31" s="47">
        <v>1249406.9061279297</v>
      </c>
      <c r="R31" s="47">
        <v>1270327.0072937012</v>
      </c>
      <c r="S31" s="47">
        <v>1346306.2801361084</v>
      </c>
      <c r="T31" s="47">
        <v>1176109.0869903564</v>
      </c>
      <c r="U31" s="47">
        <v>1077086.7075920105</v>
      </c>
      <c r="V31" s="47">
        <v>1080677.3586273193</v>
      </c>
      <c r="W31" s="47">
        <v>1020432.2919845581</v>
      </c>
      <c r="X31" s="47">
        <v>940635.2002620697</v>
      </c>
    </row>
    <row r="32" spans="1:24" x14ac:dyDescent="0.15">
      <c r="A32" s="4">
        <v>30</v>
      </c>
      <c r="B32" s="6" t="s">
        <v>72</v>
      </c>
      <c r="C32" s="47">
        <v>1684777.7500152588</v>
      </c>
      <c r="D32" s="47">
        <v>1563883.0127716064</v>
      </c>
      <c r="E32" s="47">
        <v>1495448.823928833</v>
      </c>
      <c r="F32" s="47">
        <v>1344058.6361885071</v>
      </c>
      <c r="G32" s="47">
        <v>1236100.0819206238</v>
      </c>
      <c r="H32" s="47">
        <v>1201724.2488861084</v>
      </c>
      <c r="I32" s="47">
        <v>1128540.3652191162</v>
      </c>
      <c r="J32" s="47">
        <v>1001540.7202243805</v>
      </c>
      <c r="K32" s="47">
        <v>891526.08299255371</v>
      </c>
      <c r="L32" s="47">
        <v>755484.69376564026</v>
      </c>
      <c r="M32" s="47">
        <v>690681.48040771484</v>
      </c>
      <c r="N32" s="47">
        <v>607433.24375152588</v>
      </c>
      <c r="O32" s="47">
        <v>674661.35311126709</v>
      </c>
      <c r="P32" s="47">
        <v>700914.15333747864</v>
      </c>
      <c r="Q32" s="47">
        <v>731792.0994758606</v>
      </c>
      <c r="R32" s="47">
        <v>726902.24838256836</v>
      </c>
      <c r="S32" s="47">
        <v>728671.76556587219</v>
      </c>
      <c r="T32" s="47">
        <v>634387.69006729126</v>
      </c>
      <c r="U32" s="47">
        <v>588502.05969810486</v>
      </c>
      <c r="V32" s="47">
        <v>585296.67711257935</v>
      </c>
      <c r="W32" s="47">
        <v>573296.29230499268</v>
      </c>
      <c r="X32" s="47">
        <v>543385.3976726532</v>
      </c>
    </row>
    <row r="33" spans="1:24" x14ac:dyDescent="0.15">
      <c r="A33" s="4">
        <v>31</v>
      </c>
      <c r="B33" s="6" t="s">
        <v>73</v>
      </c>
      <c r="C33" s="47">
        <v>223518.68104934692</v>
      </c>
      <c r="D33" s="47">
        <v>222985.71372032166</v>
      </c>
      <c r="E33" s="47">
        <v>250843.56760978699</v>
      </c>
      <c r="F33" s="47">
        <v>260082.44299888611</v>
      </c>
      <c r="G33" s="47">
        <v>250519.61588859558</v>
      </c>
      <c r="H33" s="47">
        <v>259401.26466751099</v>
      </c>
      <c r="I33" s="47">
        <v>256883.0578327179</v>
      </c>
      <c r="J33" s="47">
        <v>251594.17128562927</v>
      </c>
      <c r="K33" s="47">
        <v>247335.4754447937</v>
      </c>
      <c r="L33" s="47">
        <v>221183.17079544067</v>
      </c>
      <c r="M33" s="47">
        <v>208451.85828208923</v>
      </c>
      <c r="N33" s="47">
        <v>190417.3686504364</v>
      </c>
      <c r="O33" s="47">
        <v>214861.06824874878</v>
      </c>
      <c r="P33" s="47">
        <v>224335.96110343933</v>
      </c>
      <c r="Q33" s="47">
        <v>236777.12345123291</v>
      </c>
      <c r="R33" s="47">
        <v>223463.83619308472</v>
      </c>
      <c r="S33" s="47">
        <v>242918.48158836365</v>
      </c>
      <c r="T33" s="47">
        <v>218610.24379730225</v>
      </c>
      <c r="U33" s="47">
        <v>207423.2382774353</v>
      </c>
      <c r="V33" s="47">
        <v>210407.70387649536</v>
      </c>
      <c r="W33" s="47">
        <v>207797.64842987061</v>
      </c>
      <c r="X33" s="47">
        <v>194226.01103782654</v>
      </c>
    </row>
    <row r="34" spans="1:24" x14ac:dyDescent="0.15">
      <c r="A34" s="4">
        <v>32</v>
      </c>
      <c r="B34" s="6" t="s">
        <v>74</v>
      </c>
      <c r="C34" s="47">
        <v>404814.17256593704</v>
      </c>
      <c r="D34" s="47">
        <v>431785.60054302216</v>
      </c>
      <c r="E34" s="47">
        <v>454585.07597446442</v>
      </c>
      <c r="F34" s="47">
        <v>447406.7759513855</v>
      </c>
      <c r="G34" s="47">
        <v>459617.74575710297</v>
      </c>
      <c r="H34" s="47">
        <v>533582.25154876709</v>
      </c>
      <c r="I34" s="47">
        <v>514575.5341053009</v>
      </c>
      <c r="J34" s="47">
        <v>494469.07258033752</v>
      </c>
      <c r="K34" s="47">
        <v>463395.9858417511</v>
      </c>
      <c r="L34" s="47">
        <v>397581.65502548218</v>
      </c>
      <c r="M34" s="47">
        <v>377463.69302272797</v>
      </c>
      <c r="N34" s="47">
        <v>331538.35868835449</v>
      </c>
      <c r="O34" s="47">
        <v>396201.25913619995</v>
      </c>
      <c r="P34" s="47">
        <v>427389.12069797516</v>
      </c>
      <c r="Q34" s="47">
        <v>453152.991771698</v>
      </c>
      <c r="R34" s="47">
        <v>448291.1057472229</v>
      </c>
      <c r="S34" s="47">
        <v>465585.28304100037</v>
      </c>
      <c r="T34" s="47">
        <v>395145.81906795502</v>
      </c>
      <c r="U34" s="47">
        <v>365347.68176078796</v>
      </c>
      <c r="V34" s="47">
        <v>380210.98577976227</v>
      </c>
      <c r="W34" s="47">
        <v>372290.14599323273</v>
      </c>
      <c r="X34" s="47">
        <v>341702.62706279755</v>
      </c>
    </row>
    <row r="35" spans="1:24" x14ac:dyDescent="0.15">
      <c r="A35" s="4">
        <v>33</v>
      </c>
      <c r="B35" s="6" t="s">
        <v>75</v>
      </c>
      <c r="C35" s="47">
        <v>598294.56305503845</v>
      </c>
      <c r="D35" s="47">
        <v>560219.33901309967</v>
      </c>
      <c r="E35" s="47">
        <v>562537.87660598755</v>
      </c>
      <c r="F35" s="47">
        <v>552150.27284622192</v>
      </c>
      <c r="G35" s="47">
        <v>507344.30265426636</v>
      </c>
      <c r="H35" s="47">
        <v>504247.15542793274</v>
      </c>
      <c r="I35" s="47">
        <v>486334.33175086975</v>
      </c>
      <c r="J35" s="47">
        <v>447713.77789974213</v>
      </c>
      <c r="K35" s="47">
        <v>413461.94672584534</v>
      </c>
      <c r="L35" s="47">
        <v>363820.24240493774</v>
      </c>
      <c r="M35" s="47">
        <v>348427.81615257263</v>
      </c>
      <c r="N35" s="47">
        <v>312684.15379524231</v>
      </c>
      <c r="O35" s="47">
        <v>344646.48532867432</v>
      </c>
      <c r="P35" s="47">
        <v>380665.91477394104</v>
      </c>
      <c r="Q35" s="47">
        <v>384070.6000328064</v>
      </c>
      <c r="R35" s="47">
        <v>354880.38873672485</v>
      </c>
      <c r="S35" s="47">
        <v>336908.04767608643</v>
      </c>
      <c r="T35" s="47">
        <v>287715.64507484436</v>
      </c>
      <c r="U35" s="47">
        <v>273589.90716934204</v>
      </c>
      <c r="V35" s="47">
        <v>281680.40704727173</v>
      </c>
      <c r="W35" s="47">
        <v>281008.55553150177</v>
      </c>
      <c r="X35" s="47">
        <v>280712.93640136719</v>
      </c>
    </row>
    <row r="36" spans="1:24" x14ac:dyDescent="0.15">
      <c r="A36" s="4">
        <v>34</v>
      </c>
      <c r="B36" s="6" t="s">
        <v>76</v>
      </c>
      <c r="C36" s="47">
        <v>1047383.4120035172</v>
      </c>
      <c r="D36" s="47">
        <v>955342.83554553986</v>
      </c>
      <c r="E36" s="47">
        <v>959583.26327800751</v>
      </c>
      <c r="F36" s="47">
        <v>926505.93876838684</v>
      </c>
      <c r="G36" s="47">
        <v>871311.99312210083</v>
      </c>
      <c r="H36" s="47">
        <v>864873.86870384216</v>
      </c>
      <c r="I36" s="47">
        <v>847290.41945934296</v>
      </c>
      <c r="J36" s="47">
        <v>773714.38324451447</v>
      </c>
      <c r="K36" s="47">
        <v>716123.73089790344</v>
      </c>
      <c r="L36" s="47">
        <v>622678.32732200623</v>
      </c>
      <c r="M36" s="47">
        <v>592200.64902305603</v>
      </c>
      <c r="N36" s="47">
        <v>540804.97086048126</v>
      </c>
      <c r="O36" s="47">
        <v>593792.00434684753</v>
      </c>
      <c r="P36" s="47">
        <v>631474.10368919373</v>
      </c>
      <c r="Q36" s="47">
        <v>643889.73546028137</v>
      </c>
      <c r="R36" s="47">
        <v>593968.53423118591</v>
      </c>
      <c r="S36" s="47">
        <v>563779.24418449402</v>
      </c>
      <c r="T36" s="47">
        <v>488354.77793216705</v>
      </c>
      <c r="U36" s="47">
        <v>454774.06787872314</v>
      </c>
      <c r="V36" s="47">
        <v>449887.40384578705</v>
      </c>
      <c r="W36" s="47">
        <v>438590.78001976013</v>
      </c>
      <c r="X36" s="47">
        <v>419200.32131671906</v>
      </c>
    </row>
    <row r="37" spans="1:24" x14ac:dyDescent="0.15">
      <c r="A37" s="4">
        <v>35</v>
      </c>
      <c r="B37" s="6" t="s">
        <v>77</v>
      </c>
      <c r="C37" s="47">
        <v>959342.03934669495</v>
      </c>
      <c r="D37" s="47">
        <v>1021142.4803733826</v>
      </c>
      <c r="E37" s="47">
        <v>1097872.0703125</v>
      </c>
      <c r="F37" s="47">
        <v>1139656.5570831299</v>
      </c>
      <c r="G37" s="47">
        <v>1181262.8154754639</v>
      </c>
      <c r="H37" s="47">
        <v>1278717.5905704498</v>
      </c>
      <c r="I37" s="47">
        <v>1328668.8389778137</v>
      </c>
      <c r="J37" s="47">
        <v>1308763.8719081879</v>
      </c>
      <c r="K37" s="47">
        <v>1282760.276556015</v>
      </c>
      <c r="L37" s="47">
        <v>1226774.3530273438</v>
      </c>
      <c r="M37" s="47">
        <v>1278994.6510791779</v>
      </c>
      <c r="N37" s="47">
        <v>1302172.3380088806</v>
      </c>
      <c r="O37" s="47">
        <v>1424168.0850982666</v>
      </c>
      <c r="P37" s="47">
        <v>1491011.3296508789</v>
      </c>
      <c r="Q37" s="47">
        <v>1581575.3307342529</v>
      </c>
      <c r="R37" s="47">
        <v>1496386.4188194275</v>
      </c>
      <c r="S37" s="47">
        <v>1425790.4033660889</v>
      </c>
      <c r="T37" s="47">
        <v>1268248.7618923187</v>
      </c>
      <c r="U37" s="47">
        <v>1221109.2185974121</v>
      </c>
      <c r="V37" s="47">
        <v>1205194.3302154541</v>
      </c>
      <c r="W37" s="47">
        <v>1195639.7397518158</v>
      </c>
      <c r="X37" s="47">
        <v>1166818.1195259094</v>
      </c>
    </row>
    <row r="38" spans="1:24" x14ac:dyDescent="0.15">
      <c r="A38" s="4">
        <v>36</v>
      </c>
      <c r="B38" s="6" t="s">
        <v>78</v>
      </c>
      <c r="C38" s="47">
        <v>1166889.8022174835</v>
      </c>
      <c r="D38" s="47">
        <v>1163169.2430973053</v>
      </c>
      <c r="E38" s="47">
        <v>1220014.2352581024</v>
      </c>
      <c r="F38" s="47">
        <v>1228985.8365058899</v>
      </c>
      <c r="G38" s="47">
        <v>1277083.2524299622</v>
      </c>
      <c r="H38" s="47">
        <v>1306956.6020965576</v>
      </c>
      <c r="I38" s="47">
        <v>1335915.602684021</v>
      </c>
      <c r="J38" s="47">
        <v>1283295.999288559</v>
      </c>
      <c r="K38" s="47">
        <v>1237980.7162284851</v>
      </c>
      <c r="L38" s="47">
        <v>1167544.0764427185</v>
      </c>
      <c r="M38" s="47">
        <v>1196729.7821044922</v>
      </c>
      <c r="N38" s="47">
        <v>1200923.2659339905</v>
      </c>
      <c r="O38" s="47">
        <v>1383686.2139701843</v>
      </c>
      <c r="P38" s="47">
        <v>1479264.9078369141</v>
      </c>
      <c r="Q38" s="47">
        <v>1584365.6959533691</v>
      </c>
      <c r="R38" s="47">
        <v>1508094.744682312</v>
      </c>
      <c r="S38" s="47">
        <v>1480150.1517295837</v>
      </c>
      <c r="T38" s="47">
        <v>1334109.375</v>
      </c>
      <c r="U38" s="47">
        <v>1288413.7916564941</v>
      </c>
      <c r="V38" s="47">
        <v>1279583.7316513062</v>
      </c>
      <c r="W38" s="47">
        <v>1287469.4757461548</v>
      </c>
      <c r="X38" s="47">
        <v>1332056.6473007202</v>
      </c>
    </row>
    <row r="39" spans="1:24" x14ac:dyDescent="0.15">
      <c r="A39" s="4">
        <v>37</v>
      </c>
      <c r="B39" s="6" t="s">
        <v>79</v>
      </c>
      <c r="C39" s="47">
        <v>633885.60712337494</v>
      </c>
      <c r="D39" s="47">
        <v>555653.26344966888</v>
      </c>
      <c r="E39" s="47">
        <v>509587.49389648438</v>
      </c>
      <c r="F39" s="47">
        <v>457748.86798858643</v>
      </c>
      <c r="G39" s="47">
        <v>425361.74893379211</v>
      </c>
      <c r="H39" s="47">
        <v>417006.33859634399</v>
      </c>
      <c r="I39" s="47">
        <v>394024.52301979065</v>
      </c>
      <c r="J39" s="47">
        <v>350692.60251522064</v>
      </c>
      <c r="K39" s="47">
        <v>332767.88663864136</v>
      </c>
      <c r="L39" s="47">
        <v>297562.92057037354</v>
      </c>
      <c r="M39" s="47">
        <v>286435.68181991577</v>
      </c>
      <c r="N39" s="47">
        <v>278976.8271446228</v>
      </c>
      <c r="O39" s="47">
        <v>307375.40817260742</v>
      </c>
      <c r="P39" s="47">
        <v>359207.34143257141</v>
      </c>
      <c r="Q39" s="47">
        <v>420084.84983444214</v>
      </c>
      <c r="R39" s="47">
        <v>438030.69829940796</v>
      </c>
      <c r="S39" s="47">
        <v>457688.93051147461</v>
      </c>
      <c r="T39" s="47">
        <v>469756.16550445557</v>
      </c>
      <c r="U39" s="47">
        <v>496729.79593276978</v>
      </c>
      <c r="V39" s="47">
        <v>542619.1520690918</v>
      </c>
      <c r="W39" s="47">
        <v>610583.79101753235</v>
      </c>
      <c r="X39" s="47">
        <v>664861.51456832886</v>
      </c>
    </row>
    <row r="40" spans="1:24" x14ac:dyDescent="0.15">
      <c r="A40" s="4">
        <v>38</v>
      </c>
      <c r="B40" s="6" t="s">
        <v>80</v>
      </c>
      <c r="C40" s="47">
        <v>980415.9996509552</v>
      </c>
      <c r="D40" s="47">
        <v>895914.60585594177</v>
      </c>
      <c r="E40" s="47">
        <v>864370.63956260681</v>
      </c>
      <c r="F40" s="47">
        <v>823520.23315429688</v>
      </c>
      <c r="G40" s="47">
        <v>837293.63679885864</v>
      </c>
      <c r="H40" s="47">
        <v>857605.29279708862</v>
      </c>
      <c r="I40" s="47">
        <v>856866.81199073792</v>
      </c>
      <c r="J40" s="47">
        <v>827166.41521453857</v>
      </c>
      <c r="K40" s="47">
        <v>809221.57979011536</v>
      </c>
      <c r="L40" s="47">
        <v>778265.59686660767</v>
      </c>
      <c r="M40" s="47">
        <v>807699.92470741272</v>
      </c>
      <c r="N40" s="47">
        <v>809542.4108505249</v>
      </c>
      <c r="O40" s="47">
        <v>895429.59594726563</v>
      </c>
      <c r="P40" s="47">
        <v>909768.26119422913</v>
      </c>
      <c r="Q40" s="47">
        <v>953467.54550933838</v>
      </c>
      <c r="R40" s="47">
        <v>920213.14573287964</v>
      </c>
      <c r="S40" s="47">
        <v>913075.70719718933</v>
      </c>
      <c r="T40" s="47">
        <v>821609.73811149597</v>
      </c>
      <c r="U40" s="47">
        <v>829573.86350631714</v>
      </c>
      <c r="V40" s="47">
        <v>843457.64660835266</v>
      </c>
      <c r="W40" s="47">
        <v>835325.53720474243</v>
      </c>
      <c r="X40" s="47">
        <v>809803.631067276</v>
      </c>
    </row>
    <row r="41" spans="1:24" x14ac:dyDescent="0.15">
      <c r="A41" s="4">
        <v>39</v>
      </c>
      <c r="B41" s="6" t="s">
        <v>81</v>
      </c>
      <c r="C41" s="47">
        <v>181601.28599405289</v>
      </c>
      <c r="D41" s="47">
        <v>161190.00160694122</v>
      </c>
      <c r="E41" s="47">
        <v>142827.26126909256</v>
      </c>
      <c r="F41" s="47">
        <v>123947.50374555588</v>
      </c>
      <c r="G41" s="47">
        <v>116072.80492782593</v>
      </c>
      <c r="H41" s="47">
        <v>107955.63685894012</v>
      </c>
      <c r="I41" s="47">
        <v>103198.29106330872</v>
      </c>
      <c r="J41" s="47">
        <v>86393.959850072861</v>
      </c>
      <c r="K41" s="47">
        <v>81323.488593101501</v>
      </c>
      <c r="L41" s="47">
        <v>67153.89084815979</v>
      </c>
      <c r="M41" s="47">
        <v>65162.326335906982</v>
      </c>
      <c r="N41" s="47">
        <v>64474.641740322113</v>
      </c>
      <c r="O41" s="47">
        <v>70006.24668598175</v>
      </c>
      <c r="P41" s="47">
        <v>68206.348478794098</v>
      </c>
      <c r="Q41" s="47">
        <v>73724.95174407959</v>
      </c>
      <c r="R41" s="47">
        <v>70297.216415405273</v>
      </c>
      <c r="S41" s="47">
        <v>64345.57032585144</v>
      </c>
      <c r="T41" s="47">
        <v>60221.656560897827</v>
      </c>
      <c r="U41" s="47">
        <v>61036.745965480804</v>
      </c>
      <c r="V41" s="47">
        <v>60031.644582748413</v>
      </c>
      <c r="W41" s="47">
        <v>59936.944544315338</v>
      </c>
      <c r="X41" s="47">
        <v>58863.535940647125</v>
      </c>
    </row>
    <row r="42" spans="1:24" x14ac:dyDescent="0.15">
      <c r="A42" s="4">
        <v>40</v>
      </c>
      <c r="B42" s="6" t="s">
        <v>82</v>
      </c>
      <c r="C42" s="47">
        <v>921260.4238986969</v>
      </c>
      <c r="D42" s="47">
        <v>1001860.4462146759</v>
      </c>
      <c r="E42" s="47">
        <v>1056394.7439193726</v>
      </c>
      <c r="F42" s="47">
        <v>1048085.470199585</v>
      </c>
      <c r="G42" s="47">
        <v>1060067.2817230225</v>
      </c>
      <c r="H42" s="47">
        <v>1099209.6619606018</v>
      </c>
      <c r="I42" s="47">
        <v>1236197.3659992218</v>
      </c>
      <c r="J42" s="47">
        <v>1295242.3489093781</v>
      </c>
      <c r="K42" s="47">
        <v>1210753.7984848022</v>
      </c>
      <c r="L42" s="47">
        <v>1117966.6683673859</v>
      </c>
      <c r="M42" s="47">
        <v>1162444.1661834717</v>
      </c>
      <c r="N42" s="47">
        <v>1130862.3738288879</v>
      </c>
      <c r="O42" s="47">
        <v>1246986.218214035</v>
      </c>
      <c r="P42" s="47">
        <v>1332713.0794525146</v>
      </c>
      <c r="Q42" s="47">
        <v>1456637.1223926544</v>
      </c>
      <c r="R42" s="47">
        <v>1372116.7480945587</v>
      </c>
      <c r="S42" s="47">
        <v>1299885.6627941132</v>
      </c>
      <c r="T42" s="47">
        <v>1208447.8571414948</v>
      </c>
      <c r="U42" s="47">
        <v>1134156.8260192871</v>
      </c>
      <c r="V42" s="47">
        <v>1073426.8027544022</v>
      </c>
      <c r="W42" s="47">
        <v>1050401.6500711441</v>
      </c>
      <c r="X42" s="47">
        <v>1040892.5983905792</v>
      </c>
    </row>
    <row r="43" spans="1:24" x14ac:dyDescent="0.15">
      <c r="A43" s="4">
        <v>41</v>
      </c>
      <c r="B43" s="6" t="s">
        <v>83</v>
      </c>
      <c r="C43" s="47">
        <v>1173229.3434143066</v>
      </c>
      <c r="D43" s="47">
        <v>1205754.940032959</v>
      </c>
      <c r="E43" s="47">
        <v>1310170.2642440796</v>
      </c>
      <c r="F43" s="47">
        <v>1368235.0034713745</v>
      </c>
      <c r="G43" s="47">
        <v>1408326.1165618896</v>
      </c>
      <c r="H43" s="47">
        <v>1502078.8478851318</v>
      </c>
      <c r="I43" s="47">
        <v>1551161.6621017456</v>
      </c>
      <c r="J43" s="47">
        <v>1499707.8504562378</v>
      </c>
      <c r="K43" s="47">
        <v>1488142.0116424561</v>
      </c>
      <c r="L43" s="47">
        <v>1393683.3477020264</v>
      </c>
      <c r="M43" s="47">
        <v>1387748.3358383179</v>
      </c>
      <c r="N43" s="47">
        <v>1344332.9858779907</v>
      </c>
      <c r="O43" s="47">
        <v>1563255.5255889893</v>
      </c>
      <c r="P43" s="47">
        <v>1633334.6195220947</v>
      </c>
      <c r="Q43" s="47">
        <v>1698738.109588623</v>
      </c>
      <c r="R43" s="47">
        <v>1588346.0483551025</v>
      </c>
      <c r="S43" s="47">
        <v>1555010.591506958</v>
      </c>
      <c r="T43" s="47">
        <v>1397991.6105270386</v>
      </c>
      <c r="U43" s="47">
        <v>1345454.8892974854</v>
      </c>
      <c r="V43" s="47">
        <v>1330007.8916549683</v>
      </c>
      <c r="W43" s="47">
        <v>1287801.474571228</v>
      </c>
      <c r="X43" s="47">
        <v>1258004.7073364258</v>
      </c>
    </row>
    <row r="44" spans="1:24" x14ac:dyDescent="0.15">
      <c r="A44" s="4">
        <v>42</v>
      </c>
      <c r="B44" s="6" t="s">
        <v>84</v>
      </c>
      <c r="C44" s="47">
        <v>1013750.7079839706</v>
      </c>
      <c r="D44" s="47">
        <v>1051624.5770454407</v>
      </c>
      <c r="E44" s="47">
        <v>1115894.0410614014</v>
      </c>
      <c r="F44" s="47">
        <v>1162115.9794330597</v>
      </c>
      <c r="G44" s="47">
        <v>1192055.3996562958</v>
      </c>
      <c r="H44" s="47">
        <v>1283344.2392349243</v>
      </c>
      <c r="I44" s="47">
        <v>1342945.5573558807</v>
      </c>
      <c r="J44" s="47">
        <v>1317357.1398258209</v>
      </c>
      <c r="K44" s="47">
        <v>1302648.1113433838</v>
      </c>
      <c r="L44" s="47">
        <v>1265066.642999649</v>
      </c>
      <c r="M44" s="47">
        <v>1285765.6483650208</v>
      </c>
      <c r="N44" s="47">
        <v>1283733.0522537231</v>
      </c>
      <c r="O44" s="47">
        <v>1434041.214466095</v>
      </c>
      <c r="P44" s="47">
        <v>1475255.0733089447</v>
      </c>
      <c r="Q44" s="47">
        <v>1540564.6200180054</v>
      </c>
      <c r="R44" s="47">
        <v>1439549.9835014343</v>
      </c>
      <c r="S44" s="47">
        <v>1429654.0498733521</v>
      </c>
      <c r="T44" s="47">
        <v>1323467.0650959015</v>
      </c>
      <c r="U44" s="47">
        <v>1318975.4130840302</v>
      </c>
      <c r="V44" s="47">
        <v>1346019.8955535889</v>
      </c>
      <c r="W44" s="47">
        <v>1381607.8474521637</v>
      </c>
      <c r="X44" s="47">
        <v>1412792.9730415344</v>
      </c>
    </row>
    <row r="45" spans="1:24" x14ac:dyDescent="0.15">
      <c r="A45" s="4">
        <v>43</v>
      </c>
      <c r="B45" s="6" t="s">
        <v>85</v>
      </c>
      <c r="C45" s="47">
        <v>1107939.6467208862</v>
      </c>
      <c r="D45" s="47">
        <v>1086945.7783699036</v>
      </c>
      <c r="E45" s="47">
        <v>1093567.7614212036</v>
      </c>
      <c r="F45" s="47">
        <v>1084566.291809082</v>
      </c>
      <c r="G45" s="47">
        <v>1070574.0246772766</v>
      </c>
      <c r="H45" s="47">
        <v>1084380.8636665344</v>
      </c>
      <c r="I45" s="47">
        <v>1079562.2549057007</v>
      </c>
      <c r="J45" s="47">
        <v>1035682.2397708893</v>
      </c>
      <c r="K45" s="47">
        <v>976921.99492454529</v>
      </c>
      <c r="L45" s="47">
        <v>870787.26124763489</v>
      </c>
      <c r="M45" s="47">
        <v>824116.27411842346</v>
      </c>
      <c r="N45" s="47">
        <v>742061.8097782135</v>
      </c>
      <c r="O45" s="47">
        <v>771105.50165176392</v>
      </c>
      <c r="P45" s="47">
        <v>764903.4104347229</v>
      </c>
      <c r="Q45" s="47">
        <v>757104.2263507843</v>
      </c>
      <c r="R45" s="47">
        <v>696080.71994781494</v>
      </c>
      <c r="S45" s="47">
        <v>670029.44540977478</v>
      </c>
      <c r="T45" s="47">
        <v>592823.41408729553</v>
      </c>
      <c r="U45" s="47">
        <v>540698.9643573761</v>
      </c>
      <c r="V45" s="47">
        <v>521077.46505737305</v>
      </c>
      <c r="W45" s="47">
        <v>502943.55177879333</v>
      </c>
      <c r="X45" s="47">
        <v>487297.87802696228</v>
      </c>
    </row>
    <row r="46" spans="1:24" x14ac:dyDescent="0.15">
      <c r="A46" s="4">
        <v>44</v>
      </c>
      <c r="B46" s="6" t="s">
        <v>86</v>
      </c>
      <c r="C46" s="47">
        <v>458277.21226215363</v>
      </c>
      <c r="D46" s="47">
        <v>434249.06933307648</v>
      </c>
      <c r="E46" s="47">
        <v>443075.65248012543</v>
      </c>
      <c r="F46" s="47">
        <v>441336.08019351959</v>
      </c>
      <c r="G46" s="47">
        <v>450838.33956718445</v>
      </c>
      <c r="H46" s="47">
        <v>481626.71828269958</v>
      </c>
      <c r="I46" s="47">
        <v>503504.27317619324</v>
      </c>
      <c r="J46" s="47">
        <v>504526.25489234924</v>
      </c>
      <c r="K46" s="47">
        <v>522247.26319313049</v>
      </c>
      <c r="L46" s="47">
        <v>498344.95711326599</v>
      </c>
      <c r="M46" s="47">
        <v>524209.00559425354</v>
      </c>
      <c r="N46" s="47">
        <v>522973.0327129364</v>
      </c>
      <c r="O46" s="47">
        <v>602472.72515296936</v>
      </c>
      <c r="P46" s="47">
        <v>610697.9398727417</v>
      </c>
      <c r="Q46" s="47">
        <v>605703.70030403137</v>
      </c>
      <c r="R46" s="47">
        <v>553768.65792274475</v>
      </c>
      <c r="S46" s="47">
        <v>539291.56160354614</v>
      </c>
      <c r="T46" s="47">
        <v>476953.78065109253</v>
      </c>
      <c r="U46" s="47">
        <v>447323.54140281677</v>
      </c>
      <c r="V46" s="47">
        <v>439856.16970062256</v>
      </c>
      <c r="W46" s="47">
        <v>421126.33037567139</v>
      </c>
      <c r="X46" s="47">
        <v>398162.05835342407</v>
      </c>
    </row>
    <row r="47" spans="1:24" x14ac:dyDescent="0.15">
      <c r="A47" s="4">
        <v>45</v>
      </c>
      <c r="B47" s="6" t="s">
        <v>87</v>
      </c>
      <c r="C47" s="47">
        <v>306073.89414310455</v>
      </c>
      <c r="D47" s="47">
        <v>350358.90102386475</v>
      </c>
      <c r="E47" s="47">
        <v>422785.49003601074</v>
      </c>
      <c r="F47" s="47">
        <v>442229.27618026733</v>
      </c>
      <c r="G47" s="47">
        <v>430185.1658821106</v>
      </c>
      <c r="H47" s="47">
        <v>456990.2081489563</v>
      </c>
      <c r="I47" s="47">
        <v>463942.59691238403</v>
      </c>
      <c r="J47" s="47">
        <v>440790.49730300903</v>
      </c>
      <c r="K47" s="47">
        <v>400405.46917915344</v>
      </c>
      <c r="L47" s="47">
        <v>364473.16026687622</v>
      </c>
      <c r="M47" s="47">
        <v>361656.36134147644</v>
      </c>
      <c r="N47" s="47">
        <v>345572.58939743042</v>
      </c>
      <c r="O47" s="47">
        <v>368980.65519332886</v>
      </c>
      <c r="P47" s="47">
        <v>416370.66221237183</v>
      </c>
      <c r="Q47" s="47">
        <v>421102.99253463745</v>
      </c>
      <c r="R47" s="47">
        <v>403577.66366004944</v>
      </c>
      <c r="S47" s="47">
        <v>409541.46289825439</v>
      </c>
      <c r="T47" s="47">
        <v>376277.68111228943</v>
      </c>
      <c r="U47" s="47">
        <v>360353.37269306183</v>
      </c>
      <c r="V47" s="47">
        <v>362802.91450023651</v>
      </c>
      <c r="W47" s="47">
        <v>356824.32436943054</v>
      </c>
      <c r="X47" s="47">
        <v>363147.90320396423</v>
      </c>
    </row>
    <row r="48" spans="1:24" x14ac:dyDescent="0.15">
      <c r="A48" s="4">
        <v>46</v>
      </c>
      <c r="B48" s="6" t="s">
        <v>88</v>
      </c>
      <c r="C48" s="47">
        <v>366888.82505893707</v>
      </c>
      <c r="D48" s="47">
        <v>370711.42816543579</v>
      </c>
      <c r="E48" s="47">
        <v>402547.8036403656</v>
      </c>
      <c r="F48" s="47">
        <v>468799.13628101349</v>
      </c>
      <c r="G48" s="47">
        <v>501579.71179485321</v>
      </c>
      <c r="H48" s="47">
        <v>571917.38879680634</v>
      </c>
      <c r="I48" s="47">
        <v>622514.51373100281</v>
      </c>
      <c r="J48" s="47">
        <v>621611.82248592377</v>
      </c>
      <c r="K48" s="47">
        <v>604475.71551799774</v>
      </c>
      <c r="L48" s="47">
        <v>643616.01710319519</v>
      </c>
      <c r="M48" s="47">
        <v>722370.46587467194</v>
      </c>
      <c r="N48" s="47">
        <v>757074.39255714417</v>
      </c>
      <c r="O48" s="47">
        <v>847510.80274581909</v>
      </c>
      <c r="P48" s="47">
        <v>812873.6846446991</v>
      </c>
      <c r="Q48" s="47">
        <v>841791.7308807373</v>
      </c>
      <c r="R48" s="47">
        <v>778222.36549854279</v>
      </c>
      <c r="S48" s="47">
        <v>776747.20561504364</v>
      </c>
      <c r="T48" s="47">
        <v>685958.948969841</v>
      </c>
      <c r="U48" s="47">
        <v>711320.77503204346</v>
      </c>
      <c r="V48" s="47">
        <v>674528.69749069214</v>
      </c>
      <c r="W48" s="47">
        <v>758363.89660835266</v>
      </c>
      <c r="X48" s="47">
        <v>820519.94168758392</v>
      </c>
    </row>
    <row r="49" spans="1:24" x14ac:dyDescent="0.15">
      <c r="A49" s="4">
        <v>47</v>
      </c>
      <c r="B49" s="6" t="s">
        <v>89</v>
      </c>
      <c r="C49" s="47">
        <v>1316386.1119747162</v>
      </c>
      <c r="D49" s="47">
        <v>1372192.5373077393</v>
      </c>
      <c r="E49" s="47">
        <v>1443324.3770599365</v>
      </c>
      <c r="F49" s="47">
        <v>1430445.5761909485</v>
      </c>
      <c r="G49" s="47">
        <v>1460835.9880447388</v>
      </c>
      <c r="H49" s="47">
        <v>1551923.5167503357</v>
      </c>
      <c r="I49" s="47">
        <v>1566432.0669174194</v>
      </c>
      <c r="J49" s="47">
        <v>1563242.4945831299</v>
      </c>
      <c r="K49" s="47">
        <v>1593663.9232635498</v>
      </c>
      <c r="L49" s="47">
        <v>1467890.7480239868</v>
      </c>
      <c r="M49" s="47">
        <v>1470466.808795929</v>
      </c>
      <c r="N49" s="47">
        <v>1432180.0775527954</v>
      </c>
      <c r="O49" s="47">
        <v>1645715.0063514709</v>
      </c>
      <c r="P49" s="47">
        <v>1711292.3264503479</v>
      </c>
      <c r="Q49" s="47">
        <v>1753517.7969932556</v>
      </c>
      <c r="R49" s="47">
        <v>1654434.2401027679</v>
      </c>
      <c r="S49" s="47">
        <v>1640472.7666378021</v>
      </c>
      <c r="T49" s="47">
        <v>1467554.7394752502</v>
      </c>
      <c r="U49" s="47">
        <v>1396604.332447052</v>
      </c>
      <c r="V49" s="47">
        <v>1413270.9655761719</v>
      </c>
      <c r="W49" s="47">
        <v>1293771.1906433105</v>
      </c>
      <c r="X49" s="47">
        <v>1162360.2914810181</v>
      </c>
    </row>
    <row r="50" spans="1:24" x14ac:dyDescent="0.15">
      <c r="A50" s="4">
        <v>48</v>
      </c>
      <c r="B50" s="6" t="s">
        <v>90</v>
      </c>
      <c r="C50" s="47">
        <v>1227826.5392780304</v>
      </c>
      <c r="D50" s="47">
        <v>1227397.4351882935</v>
      </c>
      <c r="E50" s="47">
        <v>1276925.5609512329</v>
      </c>
      <c r="F50" s="47">
        <v>1274692.7647590637</v>
      </c>
      <c r="G50" s="47">
        <v>1267578.1502723694</v>
      </c>
      <c r="H50" s="47">
        <v>1317894.3901062012</v>
      </c>
      <c r="I50" s="47">
        <v>1319946.3860988617</v>
      </c>
      <c r="J50" s="47">
        <v>1277378.5026073456</v>
      </c>
      <c r="K50" s="47">
        <v>1240242.3849105835</v>
      </c>
      <c r="L50" s="47">
        <v>1144561.2549781799</v>
      </c>
      <c r="M50" s="47">
        <v>1130748.0018138885</v>
      </c>
      <c r="N50" s="47">
        <v>1084451.238155365</v>
      </c>
      <c r="O50" s="47">
        <v>1180732.6529026031</v>
      </c>
      <c r="P50" s="47">
        <v>1178943.1576728821</v>
      </c>
      <c r="Q50" s="47">
        <v>1197440.4926300049</v>
      </c>
      <c r="R50" s="47">
        <v>1116818.8880681992</v>
      </c>
      <c r="S50" s="47">
        <v>1098936.7938041687</v>
      </c>
      <c r="T50" s="47">
        <v>966601.41849517822</v>
      </c>
      <c r="U50" s="47">
        <v>931786.57948970795</v>
      </c>
      <c r="V50" s="47">
        <v>915864.31849002838</v>
      </c>
      <c r="W50" s="47">
        <v>896289.63446617126</v>
      </c>
      <c r="X50" s="47">
        <v>862039.85977172852</v>
      </c>
    </row>
    <row r="51" spans="1:24" x14ac:dyDescent="0.15">
      <c r="A51" s="4">
        <v>49</v>
      </c>
      <c r="B51" s="6" t="s">
        <v>91</v>
      </c>
      <c r="C51" s="47">
        <v>2452411.4820957184</v>
      </c>
      <c r="D51" s="47">
        <v>2411876.2428760529</v>
      </c>
      <c r="E51" s="47">
        <v>2494526.050567627</v>
      </c>
      <c r="F51" s="47">
        <v>2480813.5356903076</v>
      </c>
      <c r="G51" s="47">
        <v>2478031.9786071777</v>
      </c>
      <c r="H51" s="47">
        <v>2617458.4102630615</v>
      </c>
      <c r="I51" s="47">
        <v>2588574.152469635</v>
      </c>
      <c r="J51" s="47">
        <v>2469997.2500801086</v>
      </c>
      <c r="K51" s="47">
        <v>2487474.7557640076</v>
      </c>
      <c r="L51" s="47">
        <v>2395904.2768478394</v>
      </c>
      <c r="M51" s="47">
        <v>2384538.3071899414</v>
      </c>
      <c r="N51" s="47">
        <v>2327818.5930252075</v>
      </c>
      <c r="O51" s="47">
        <v>2614210.4864120483</v>
      </c>
      <c r="P51" s="47">
        <v>2500048.210144043</v>
      </c>
      <c r="Q51" s="47">
        <v>2451691.1468505859</v>
      </c>
      <c r="R51" s="47">
        <v>2223122.576713562</v>
      </c>
      <c r="S51" s="47">
        <v>2080188.1618499756</v>
      </c>
      <c r="T51" s="47">
        <v>1922901.0496139526</v>
      </c>
      <c r="U51" s="47">
        <v>1767851.5629768372</v>
      </c>
      <c r="V51" s="47">
        <v>1722079.1635513306</v>
      </c>
      <c r="W51" s="47">
        <v>1626596.6410636902</v>
      </c>
      <c r="X51" s="47">
        <v>1526166.2902832031</v>
      </c>
    </row>
    <row r="52" spans="1:24" x14ac:dyDescent="0.15">
      <c r="A52" s="4">
        <v>50</v>
      </c>
      <c r="B52" s="6" t="s">
        <v>92</v>
      </c>
      <c r="C52" s="47">
        <v>2484400.456905365</v>
      </c>
      <c r="D52" s="47">
        <v>2397973.4053611755</v>
      </c>
      <c r="E52" s="47">
        <v>2446975.658416748</v>
      </c>
      <c r="F52" s="47">
        <v>2464534.5678329468</v>
      </c>
      <c r="G52" s="47">
        <v>2517777.3609161377</v>
      </c>
      <c r="H52" s="47">
        <v>2603649.9090194702</v>
      </c>
      <c r="I52" s="47">
        <v>2556206.3326835632</v>
      </c>
      <c r="J52" s="47">
        <v>2448755.4514408112</v>
      </c>
      <c r="K52" s="47">
        <v>2326599.1387367249</v>
      </c>
      <c r="L52" s="47">
        <v>2209560.3060722351</v>
      </c>
      <c r="M52" s="47">
        <v>2254081.5267562866</v>
      </c>
      <c r="N52" s="47">
        <v>2283641.2553787231</v>
      </c>
      <c r="O52" s="47">
        <v>2613445.3296661377</v>
      </c>
      <c r="P52" s="47">
        <v>3036503.6220550537</v>
      </c>
      <c r="Q52" s="47">
        <v>3370320.8560943604</v>
      </c>
      <c r="R52" s="47">
        <v>3307526.4949798584</v>
      </c>
      <c r="S52" s="47">
        <v>3372809.862613678</v>
      </c>
      <c r="T52" s="47">
        <v>2948221.2653160095</v>
      </c>
      <c r="U52" s="47">
        <v>2984067.4724578857</v>
      </c>
      <c r="V52" s="47">
        <v>3169002.1071434021</v>
      </c>
      <c r="W52" s="47">
        <v>3383161.5571975708</v>
      </c>
      <c r="X52" s="47">
        <v>3574395.3046798706</v>
      </c>
    </row>
    <row r="53" spans="1:24" x14ac:dyDescent="0.15">
      <c r="A53" s="4">
        <v>51</v>
      </c>
      <c r="B53" s="6" t="s">
        <v>93</v>
      </c>
      <c r="C53" s="47">
        <v>637974.41291809082</v>
      </c>
      <c r="D53" s="47">
        <v>591301.72896385193</v>
      </c>
      <c r="E53" s="47">
        <v>577299.01790618896</v>
      </c>
      <c r="F53" s="47">
        <v>550845.51620483398</v>
      </c>
      <c r="G53" s="47">
        <v>537566.62511825562</v>
      </c>
      <c r="H53" s="47">
        <v>566136.93046569824</v>
      </c>
      <c r="I53" s="47">
        <v>556314.08905982971</v>
      </c>
      <c r="J53" s="47">
        <v>520130.88130950928</v>
      </c>
      <c r="K53" s="47">
        <v>518542.12951660156</v>
      </c>
      <c r="L53" s="47">
        <v>494198.24981689453</v>
      </c>
      <c r="M53" s="47">
        <v>487093.97506713867</v>
      </c>
      <c r="N53" s="47">
        <v>461713.87434005737</v>
      </c>
      <c r="O53" s="47">
        <v>513684.51595306396</v>
      </c>
      <c r="P53" s="47">
        <v>555176.47266387939</v>
      </c>
      <c r="Q53" s="47">
        <v>578184.56506729126</v>
      </c>
      <c r="R53" s="47">
        <v>546736.62233352661</v>
      </c>
      <c r="S53" s="47">
        <v>528487.42175102234</v>
      </c>
      <c r="T53" s="47">
        <v>463866.38641357422</v>
      </c>
      <c r="U53" s="47">
        <v>423757.32576847076</v>
      </c>
      <c r="V53" s="47">
        <v>421334.53452587128</v>
      </c>
      <c r="W53" s="47">
        <v>419429.54778671265</v>
      </c>
      <c r="X53" s="47">
        <v>418329.81216907501</v>
      </c>
    </row>
    <row r="54" spans="1:24" x14ac:dyDescent="0.15">
      <c r="A54" s="4">
        <v>52</v>
      </c>
      <c r="B54" s="6" t="s">
        <v>94</v>
      </c>
      <c r="C54" s="47">
        <v>740545.09210586548</v>
      </c>
      <c r="D54" s="47">
        <v>696060.45436859131</v>
      </c>
      <c r="E54" s="47">
        <v>705137.54796981812</v>
      </c>
      <c r="F54" s="47">
        <v>719809.34906005859</v>
      </c>
      <c r="G54" s="47">
        <v>710706.12335205078</v>
      </c>
      <c r="H54" s="47">
        <v>721297.23167419434</v>
      </c>
      <c r="I54" s="47">
        <v>711347.00393676758</v>
      </c>
      <c r="J54" s="47">
        <v>673019.00434494019</v>
      </c>
      <c r="K54" s="47">
        <v>646822.0419883728</v>
      </c>
      <c r="L54" s="47">
        <v>605647.40943908691</v>
      </c>
      <c r="M54" s="47">
        <v>569865.72551727295</v>
      </c>
      <c r="N54" s="47">
        <v>546922.41477966309</v>
      </c>
      <c r="O54" s="47">
        <v>567836.49921417236</v>
      </c>
      <c r="P54" s="47">
        <v>574877.08282470703</v>
      </c>
      <c r="Q54" s="47">
        <v>562013.19217681885</v>
      </c>
      <c r="R54" s="47">
        <v>530858.08753967285</v>
      </c>
      <c r="S54" s="47">
        <v>523901.56364440918</v>
      </c>
      <c r="T54" s="47">
        <v>470430.8876991272</v>
      </c>
      <c r="U54" s="47">
        <v>431927.99377441406</v>
      </c>
      <c r="V54" s="47">
        <v>432301.82075500488</v>
      </c>
      <c r="W54" s="47">
        <v>420974.68185424805</v>
      </c>
      <c r="X54" s="47">
        <v>405177.18505859375</v>
      </c>
    </row>
    <row r="55" spans="1:24" x14ac:dyDescent="0.15">
      <c r="A55" s="4">
        <v>53</v>
      </c>
      <c r="B55" s="6" t="s">
        <v>95</v>
      </c>
      <c r="C55" s="47">
        <v>217385.47956943512</v>
      </c>
      <c r="D55" s="47">
        <v>217195.36006450653</v>
      </c>
      <c r="E55" s="47">
        <v>222564.60309028625</v>
      </c>
      <c r="F55" s="47">
        <v>215051.65565013885</v>
      </c>
      <c r="G55" s="47">
        <v>201943.40062141418</v>
      </c>
      <c r="H55" s="47">
        <v>197770.52426338196</v>
      </c>
      <c r="I55" s="47">
        <v>184813.6430978775</v>
      </c>
      <c r="J55" s="47">
        <v>163068.25578212738</v>
      </c>
      <c r="K55" s="47">
        <v>148268.55993270874</v>
      </c>
      <c r="L55" s="47">
        <v>129141.43884181976</v>
      </c>
      <c r="M55" s="47">
        <v>123907.06694126129</v>
      </c>
      <c r="N55" s="47">
        <v>114983.69979858398</v>
      </c>
      <c r="O55" s="47">
        <v>130036.70144081116</v>
      </c>
      <c r="P55" s="47">
        <v>144650.11763572693</v>
      </c>
      <c r="Q55" s="47">
        <v>149929.90112304688</v>
      </c>
      <c r="R55" s="47">
        <v>142582.87692070007</v>
      </c>
      <c r="S55" s="47">
        <v>143695.59550285339</v>
      </c>
      <c r="T55" s="47">
        <v>130519.23680305481</v>
      </c>
      <c r="U55" s="47">
        <v>124122.03073501587</v>
      </c>
      <c r="V55" s="47">
        <v>132681.26034736633</v>
      </c>
      <c r="W55" s="47">
        <v>135120.39232254028</v>
      </c>
      <c r="X55" s="47">
        <v>139402.76896953583</v>
      </c>
    </row>
    <row r="56" spans="1:24" x14ac:dyDescent="0.15">
      <c r="A56" s="4">
        <v>54</v>
      </c>
      <c r="B56" s="6" t="s">
        <v>96</v>
      </c>
      <c r="C56" s="47">
        <v>194640.59978723526</v>
      </c>
      <c r="D56" s="47">
        <v>189704.53807711601</v>
      </c>
      <c r="E56" s="47">
        <v>199515.17957448959</v>
      </c>
      <c r="F56" s="47">
        <v>196226.44472122192</v>
      </c>
      <c r="G56" s="47">
        <v>193855.3603887558</v>
      </c>
      <c r="H56" s="47">
        <v>197169.80302333832</v>
      </c>
      <c r="I56" s="47">
        <v>189445.24395465851</v>
      </c>
      <c r="J56" s="47">
        <v>177994.00305747986</v>
      </c>
      <c r="K56" s="47">
        <v>166172.45680093765</v>
      </c>
      <c r="L56" s="47">
        <v>152804.33022975922</v>
      </c>
      <c r="M56" s="47">
        <v>145148.03993701935</v>
      </c>
      <c r="N56" s="47">
        <v>136302.66749858856</v>
      </c>
      <c r="O56" s="47">
        <v>150765.81740379333</v>
      </c>
      <c r="P56" s="47">
        <v>159078.64117622375</v>
      </c>
      <c r="Q56" s="47">
        <v>161757.62128829956</v>
      </c>
      <c r="R56" s="47">
        <v>157029.11162376404</v>
      </c>
      <c r="S56" s="47">
        <v>161435.55474281311</v>
      </c>
      <c r="T56" s="47">
        <v>146831.99071884155</v>
      </c>
      <c r="U56" s="47">
        <v>140958.05239677429</v>
      </c>
      <c r="V56" s="47">
        <v>152681.92172050476</v>
      </c>
      <c r="W56" s="47">
        <v>157445.37782669067</v>
      </c>
      <c r="X56" s="47">
        <v>169261.32035255432</v>
      </c>
    </row>
    <row r="57" spans="1:24" x14ac:dyDescent="0.15">
      <c r="A57" s="4">
        <v>55</v>
      </c>
      <c r="B57" s="6" t="s">
        <v>97</v>
      </c>
      <c r="C57" s="47">
        <v>987896.81726694107</v>
      </c>
      <c r="D57" s="47">
        <v>955158.01054239273</v>
      </c>
      <c r="E57" s="47">
        <v>971550.34899711609</v>
      </c>
      <c r="F57" s="47">
        <v>941882.94887542725</v>
      </c>
      <c r="G57" s="47">
        <v>926864.16959762573</v>
      </c>
      <c r="H57" s="47">
        <v>939240.54789543152</v>
      </c>
      <c r="I57" s="47">
        <v>930548.31886291504</v>
      </c>
      <c r="J57" s="47">
        <v>896452.73172855377</v>
      </c>
      <c r="K57" s="47">
        <v>856867.05946922302</v>
      </c>
      <c r="L57" s="47">
        <v>813048.98381233215</v>
      </c>
      <c r="M57" s="47">
        <v>813541.99409484863</v>
      </c>
      <c r="N57" s="47">
        <v>804446.8207359314</v>
      </c>
      <c r="O57" s="47">
        <v>908381.80208206177</v>
      </c>
      <c r="P57" s="47">
        <v>977328.31907272339</v>
      </c>
      <c r="Q57" s="47">
        <v>983872.71499633789</v>
      </c>
      <c r="R57" s="47">
        <v>935752.16674804688</v>
      </c>
      <c r="S57" s="47">
        <v>929750.33140182495</v>
      </c>
      <c r="T57" s="47">
        <v>852818.92919540405</v>
      </c>
      <c r="U57" s="47">
        <v>828917.97542572021</v>
      </c>
      <c r="V57" s="47">
        <v>846859.05504226685</v>
      </c>
      <c r="W57" s="47">
        <v>845701.82228088379</v>
      </c>
      <c r="X57" s="47">
        <v>844830.12342453003</v>
      </c>
    </row>
    <row r="58" spans="1:24" x14ac:dyDescent="0.15">
      <c r="A58" s="4">
        <v>56</v>
      </c>
      <c r="B58" s="6" t="s">
        <v>98</v>
      </c>
      <c r="C58" s="47">
        <v>365181.08570575714</v>
      </c>
      <c r="D58" s="47">
        <v>372682.15352296829</v>
      </c>
      <c r="E58" s="47">
        <v>391179.47733402252</v>
      </c>
      <c r="F58" s="47">
        <v>390228.58381271362</v>
      </c>
      <c r="G58" s="47">
        <v>399146.51215076447</v>
      </c>
      <c r="H58" s="47">
        <v>418676.83708667755</v>
      </c>
      <c r="I58" s="47">
        <v>417222.84650802612</v>
      </c>
      <c r="J58" s="47">
        <v>402848.49983453751</v>
      </c>
      <c r="K58" s="47">
        <v>396167.44577884674</v>
      </c>
      <c r="L58" s="47">
        <v>388038.82229328156</v>
      </c>
      <c r="M58" s="47">
        <v>399639.37067985535</v>
      </c>
      <c r="N58" s="47">
        <v>393897.27115631104</v>
      </c>
      <c r="O58" s="47">
        <v>443408.79821777344</v>
      </c>
      <c r="P58" s="47">
        <v>453659.95836257935</v>
      </c>
      <c r="Q58" s="47">
        <v>456595.02744674683</v>
      </c>
      <c r="R58" s="47">
        <v>427680.49597740173</v>
      </c>
      <c r="S58" s="47">
        <v>423457.70239830017</v>
      </c>
      <c r="T58" s="47">
        <v>378509.02938842773</v>
      </c>
      <c r="U58" s="47">
        <v>362077.17323303223</v>
      </c>
      <c r="V58" s="47">
        <v>363821.83718681335</v>
      </c>
      <c r="W58" s="47">
        <v>358863.7307882309</v>
      </c>
      <c r="X58" s="47">
        <v>341684.45348739624</v>
      </c>
    </row>
    <row r="59" spans="1:24" x14ac:dyDescent="0.15">
      <c r="A59" s="4">
        <v>57</v>
      </c>
      <c r="B59" s="6" t="s">
        <v>99</v>
      </c>
      <c r="C59" s="47">
        <v>53256.914645433426</v>
      </c>
      <c r="D59" s="47">
        <v>49604.87562417984</v>
      </c>
      <c r="E59" s="47">
        <v>50474.226266145706</v>
      </c>
      <c r="F59" s="47">
        <v>48160.571604967117</v>
      </c>
      <c r="G59" s="47">
        <v>49203.005969524384</v>
      </c>
      <c r="H59" s="47">
        <v>50546.923577785492</v>
      </c>
      <c r="I59" s="47">
        <v>47361.250460147858</v>
      </c>
      <c r="J59" s="47">
        <v>42371.823728084564</v>
      </c>
      <c r="K59" s="47">
        <v>39826.083242893219</v>
      </c>
      <c r="L59" s="47">
        <v>36281.580120325089</v>
      </c>
      <c r="M59" s="47">
        <v>35707.191228866577</v>
      </c>
      <c r="N59" s="47">
        <v>34347.240149974823</v>
      </c>
      <c r="O59" s="47">
        <v>36762.424647808075</v>
      </c>
      <c r="P59" s="47">
        <v>41648.437142372131</v>
      </c>
      <c r="Q59" s="47">
        <v>40622.771680355072</v>
      </c>
      <c r="R59" s="47">
        <v>38636.35241985321</v>
      </c>
      <c r="S59" s="47">
        <v>38463.063657283783</v>
      </c>
      <c r="T59" s="47">
        <v>35501.933932304382</v>
      </c>
      <c r="U59" s="47">
        <v>32120.856761932373</v>
      </c>
      <c r="V59" s="47">
        <v>33658.895075321198</v>
      </c>
      <c r="W59" s="47">
        <v>33060.341119766235</v>
      </c>
      <c r="X59" s="47">
        <v>34231.672525405884</v>
      </c>
    </row>
    <row r="60" spans="1:24" x14ac:dyDescent="0.15">
      <c r="A60" s="4">
        <v>58</v>
      </c>
      <c r="B60" s="6" t="s">
        <v>100</v>
      </c>
      <c r="C60" s="47">
        <v>118737.00615763664</v>
      </c>
      <c r="D60" s="47">
        <v>115655.24327754974</v>
      </c>
      <c r="E60" s="47">
        <v>110179.01492118835</v>
      </c>
      <c r="F60" s="47">
        <v>105582.3620557785</v>
      </c>
      <c r="G60" s="47">
        <v>110744.00854110718</v>
      </c>
      <c r="H60" s="47">
        <v>113520.80678939819</v>
      </c>
      <c r="I60" s="47">
        <v>107087.43697404861</v>
      </c>
      <c r="J60" s="47">
        <v>99105.276823043823</v>
      </c>
      <c r="K60" s="47">
        <v>90419.301569461823</v>
      </c>
      <c r="L60" s="47">
        <v>81343.660831451416</v>
      </c>
      <c r="M60" s="47">
        <v>77429.266929626465</v>
      </c>
      <c r="N60" s="47">
        <v>69605.985283851624</v>
      </c>
      <c r="O60" s="47">
        <v>75258.192539215088</v>
      </c>
      <c r="P60" s="47">
        <v>80171.66930437088</v>
      </c>
      <c r="Q60" s="47">
        <v>85438.216269016266</v>
      </c>
      <c r="R60" s="47">
        <v>83261.207401752472</v>
      </c>
      <c r="S60" s="47">
        <v>85751.81770324707</v>
      </c>
      <c r="T60" s="47">
        <v>75556.715726852417</v>
      </c>
      <c r="U60" s="47">
        <v>68608.740448951721</v>
      </c>
      <c r="V60" s="47">
        <v>64130.0989985466</v>
      </c>
      <c r="W60" s="47">
        <v>58502.789527177811</v>
      </c>
      <c r="X60" s="47">
        <v>53525.988280773163</v>
      </c>
    </row>
    <row r="61" spans="1:24" x14ac:dyDescent="0.15">
      <c r="A61" s="4">
        <v>59</v>
      </c>
      <c r="B61" s="6" t="s">
        <v>101</v>
      </c>
      <c r="C61" s="47">
        <v>676843.72901916504</v>
      </c>
      <c r="D61" s="47">
        <v>630996.72269821167</v>
      </c>
      <c r="E61" s="47">
        <v>640280.11989593506</v>
      </c>
      <c r="F61" s="47">
        <v>638437.62969970703</v>
      </c>
      <c r="G61" s="47">
        <v>651204.77104187012</v>
      </c>
      <c r="H61" s="47">
        <v>677693.57013702393</v>
      </c>
      <c r="I61" s="47">
        <v>666696.49839401245</v>
      </c>
      <c r="J61" s="47">
        <v>655672.72329330444</v>
      </c>
      <c r="K61" s="47">
        <v>637702.18896865845</v>
      </c>
      <c r="L61" s="47">
        <v>626287.20951080322</v>
      </c>
      <c r="M61" s="47">
        <v>613097.02968597412</v>
      </c>
      <c r="N61" s="47">
        <v>606930.78231811523</v>
      </c>
      <c r="O61" s="47">
        <v>664724.16687011719</v>
      </c>
      <c r="P61" s="47">
        <v>677089.22863006592</v>
      </c>
      <c r="Q61" s="47">
        <v>662532.46402740479</v>
      </c>
      <c r="R61" s="47">
        <v>616208.4436416626</v>
      </c>
      <c r="S61" s="47">
        <v>604412.19139099121</v>
      </c>
      <c r="T61" s="47">
        <v>555774.16038513184</v>
      </c>
      <c r="U61" s="47">
        <v>522091.28427505493</v>
      </c>
      <c r="V61" s="47">
        <v>525758.78858566284</v>
      </c>
      <c r="W61" s="47">
        <v>522466.6895866394</v>
      </c>
      <c r="X61" s="47">
        <v>523653.25355529785</v>
      </c>
    </row>
    <row r="62" spans="1:24" x14ac:dyDescent="0.15">
      <c r="A62" s="4">
        <v>60</v>
      </c>
      <c r="B62" s="6" t="s">
        <v>102</v>
      </c>
      <c r="C62" s="47">
        <v>10068289.18838501</v>
      </c>
      <c r="D62" s="47">
        <v>10628984.573364258</v>
      </c>
      <c r="E62" s="47">
        <v>11409985.004425049</v>
      </c>
      <c r="F62" s="47">
        <v>11002263.221740723</v>
      </c>
      <c r="G62" s="47">
        <v>10750337.207794189</v>
      </c>
      <c r="H62" s="47">
        <v>11679654.457092285</v>
      </c>
      <c r="I62" s="47">
        <v>11162815.608978271</v>
      </c>
      <c r="J62" s="47">
        <v>9792550.6706237793</v>
      </c>
      <c r="K62" s="47">
        <v>9202947.1893310547</v>
      </c>
      <c r="L62" s="47">
        <v>7844620.246887207</v>
      </c>
      <c r="M62" s="47">
        <v>7255503.791809082</v>
      </c>
      <c r="N62" s="47">
        <v>5700341.513633728</v>
      </c>
      <c r="O62" s="47">
        <v>7033133.1906318665</v>
      </c>
      <c r="P62" s="47">
        <v>7539910.2907180786</v>
      </c>
      <c r="Q62" s="47">
        <v>7922233.2787513733</v>
      </c>
      <c r="R62" s="47">
        <v>8105258.6641311646</v>
      </c>
      <c r="S62" s="47">
        <v>8890708.5695266724</v>
      </c>
      <c r="T62" s="47">
        <v>7069404.5658111572</v>
      </c>
      <c r="U62" s="47">
        <v>6327731.2002182007</v>
      </c>
      <c r="V62" s="47">
        <v>6613029.0970802307</v>
      </c>
      <c r="W62" s="47">
        <v>6225455.5559158325</v>
      </c>
      <c r="X62" s="47">
        <v>5418933.6779117584</v>
      </c>
    </row>
    <row r="63" spans="1:24" x14ac:dyDescent="0.15">
      <c r="A63" s="4">
        <v>61</v>
      </c>
      <c r="B63" s="6" t="s">
        <v>103</v>
      </c>
      <c r="C63" s="47">
        <v>661199.90277290344</v>
      </c>
      <c r="D63" s="47">
        <v>733331.54726028442</v>
      </c>
      <c r="E63" s="47">
        <v>818759.02652740479</v>
      </c>
      <c r="F63" s="47">
        <v>822425.03547668457</v>
      </c>
      <c r="G63" s="47">
        <v>842461.54499053955</v>
      </c>
      <c r="H63" s="47">
        <v>930109.36069488525</v>
      </c>
      <c r="I63" s="47">
        <v>931542.01221466064</v>
      </c>
      <c r="J63" s="47">
        <v>863033.36429595947</v>
      </c>
      <c r="K63" s="47">
        <v>844618.24464797974</v>
      </c>
      <c r="L63" s="47">
        <v>768464.16521072388</v>
      </c>
      <c r="M63" s="47">
        <v>743134.7484588623</v>
      </c>
      <c r="N63" s="47">
        <v>630615.41509628296</v>
      </c>
      <c r="O63" s="47">
        <v>760736.07218265533</v>
      </c>
      <c r="P63" s="47">
        <v>807792.62751340866</v>
      </c>
      <c r="Q63" s="47">
        <v>838105.59833049774</v>
      </c>
      <c r="R63" s="47">
        <v>857857.28895664215</v>
      </c>
      <c r="S63" s="47">
        <v>925389.00518417358</v>
      </c>
      <c r="T63" s="47">
        <v>754469.99871730804</v>
      </c>
      <c r="U63" s="47">
        <v>687793.9715385437</v>
      </c>
      <c r="V63" s="47">
        <v>736250.58126449585</v>
      </c>
      <c r="W63" s="47">
        <v>703866.86778068542</v>
      </c>
      <c r="X63" s="47">
        <v>628057.22200870514</v>
      </c>
    </row>
    <row r="64" spans="1:24" x14ac:dyDescent="0.15">
      <c r="A64" s="4">
        <v>62</v>
      </c>
      <c r="B64" s="6" t="s">
        <v>104</v>
      </c>
      <c r="C64" s="47">
        <v>3620423.8992780447</v>
      </c>
      <c r="D64" s="47">
        <v>3866417.2654375434</v>
      </c>
      <c r="E64" s="47">
        <v>4164859.3673631549</v>
      </c>
      <c r="F64" s="47">
        <v>3913487.0722591877</v>
      </c>
      <c r="G64" s="47">
        <v>3817879.2433142662</v>
      </c>
      <c r="H64" s="47">
        <v>4299826.0773792863</v>
      </c>
      <c r="I64" s="47">
        <v>4056583.3580605686</v>
      </c>
      <c r="J64" s="47">
        <v>3420378.6292411387</v>
      </c>
      <c r="K64" s="47">
        <v>3192621.3862467557</v>
      </c>
      <c r="L64" s="47">
        <v>2608624.2583841085</v>
      </c>
      <c r="M64" s="47">
        <v>2405272.1670167521</v>
      </c>
      <c r="N64" s="47">
        <v>1664760.4138883762</v>
      </c>
      <c r="O64" s="47">
        <v>2441624.8335433193</v>
      </c>
      <c r="P64" s="47">
        <v>2736304.9871885451</v>
      </c>
      <c r="Q64" s="47">
        <v>2905662.0171993272</v>
      </c>
      <c r="R64" s="47">
        <v>3039056.7480691243</v>
      </c>
      <c r="S64" s="47">
        <v>3489607.5926579069</v>
      </c>
      <c r="T64" s="47">
        <v>2571173.1924768537</v>
      </c>
      <c r="U64" s="47">
        <v>2230967.6928129047</v>
      </c>
      <c r="V64" s="47">
        <v>2406864.6514089778</v>
      </c>
      <c r="W64" s="47">
        <v>2204234.688173281</v>
      </c>
      <c r="X64" s="47">
        <v>1767927.9196585994</v>
      </c>
    </row>
    <row r="65" spans="1:24" x14ac:dyDescent="0.15">
      <c r="A65" s="4">
        <v>63</v>
      </c>
      <c r="B65" s="6" t="s">
        <v>105</v>
      </c>
      <c r="C65" s="47">
        <v>314461.90260350704</v>
      </c>
      <c r="D65" s="47">
        <v>326526.30939334631</v>
      </c>
      <c r="E65" s="47">
        <v>341745.2475503087</v>
      </c>
      <c r="F65" s="47">
        <v>311508.99633252993</v>
      </c>
      <c r="G65" s="47">
        <v>294915.09688878432</v>
      </c>
      <c r="H65" s="47">
        <v>325175.99672591314</v>
      </c>
      <c r="I65" s="47">
        <v>300711.73613751307</v>
      </c>
      <c r="J65" s="47">
        <v>249314.41283109598</v>
      </c>
      <c r="K65" s="47">
        <v>229396.03899139911</v>
      </c>
      <c r="L65" s="47">
        <v>184796.79725889582</v>
      </c>
      <c r="M65" s="47">
        <v>168500.21328401635</v>
      </c>
      <c r="N65" s="47">
        <v>115101.04665515246</v>
      </c>
      <c r="O65" s="47">
        <v>168519.48997307045</v>
      </c>
      <c r="P65" s="47">
        <v>187966.68375330773</v>
      </c>
      <c r="Q65" s="47">
        <v>198722.25812275428</v>
      </c>
      <c r="R65" s="47">
        <v>206755.72719423508</v>
      </c>
      <c r="S65" s="47">
        <v>236357.64675473911</v>
      </c>
      <c r="T65" s="47">
        <v>172665.03261467733</v>
      </c>
      <c r="U65" s="47">
        <v>148759.23245900776</v>
      </c>
      <c r="V65" s="47">
        <v>159756.95373334747</v>
      </c>
      <c r="W65" s="47">
        <v>145456.59941722261</v>
      </c>
      <c r="X65" s="47">
        <v>115858.02068578778</v>
      </c>
    </row>
    <row r="66" spans="1:24" x14ac:dyDescent="0.15">
      <c r="A66" s="4">
        <v>64</v>
      </c>
      <c r="B66" s="6" t="s">
        <v>106</v>
      </c>
      <c r="C66" s="47">
        <v>468522.45205640793</v>
      </c>
      <c r="D66" s="47">
        <v>511661.16209328175</v>
      </c>
      <c r="E66" s="47">
        <v>582803.30875515938</v>
      </c>
      <c r="F66" s="47">
        <v>584166.97971522808</v>
      </c>
      <c r="G66" s="47">
        <v>607323.70527088642</v>
      </c>
      <c r="H66" s="47">
        <v>721560.13038009405</v>
      </c>
      <c r="I66" s="47">
        <v>718799.62912946939</v>
      </c>
      <c r="J66" s="47">
        <v>636717.75984764099</v>
      </c>
      <c r="K66" s="47">
        <v>618946.22650742531</v>
      </c>
      <c r="L66" s="47">
        <v>527213.8827573508</v>
      </c>
      <c r="M66" s="47">
        <v>499891.24503452331</v>
      </c>
      <c r="N66" s="47">
        <v>360663.57568604872</v>
      </c>
      <c r="O66" s="47">
        <v>528156.05351119302</v>
      </c>
      <c r="P66" s="47">
        <v>600053.21452533826</v>
      </c>
      <c r="Q66" s="47">
        <v>646271.90407109447</v>
      </c>
      <c r="R66" s="47">
        <v>689837.51951297745</v>
      </c>
      <c r="S66" s="47">
        <v>804456.25811861828</v>
      </c>
      <c r="T66" s="47">
        <v>609377.92721064761</v>
      </c>
      <c r="U66" s="47">
        <v>540638.94543936476</v>
      </c>
      <c r="V66" s="47">
        <v>595440.90644898824</v>
      </c>
      <c r="W66" s="47">
        <v>554991.16563680582</v>
      </c>
      <c r="X66" s="47">
        <v>454064.32837503962</v>
      </c>
    </row>
    <row r="67" spans="1:24" x14ac:dyDescent="0.15">
      <c r="A67" s="4">
        <v>65</v>
      </c>
      <c r="B67" s="6" t="s">
        <v>107</v>
      </c>
      <c r="C67" s="47">
        <v>720003.12002003193</v>
      </c>
      <c r="D67" s="47">
        <v>675145.1662927866</v>
      </c>
      <c r="E67" s="47">
        <v>688125.33663213253</v>
      </c>
      <c r="F67" s="47">
        <v>653457.99151062965</v>
      </c>
      <c r="G67" s="47">
        <v>632673.12167584896</v>
      </c>
      <c r="H67" s="47">
        <v>681848.14673662186</v>
      </c>
      <c r="I67" s="47">
        <v>656964.62643146515</v>
      </c>
      <c r="J67" s="47">
        <v>604810.24691462517</v>
      </c>
      <c r="K67" s="47">
        <v>610102.14231908321</v>
      </c>
      <c r="L67" s="47">
        <v>534044.46686804295</v>
      </c>
      <c r="M67" s="47">
        <v>507506.77072256804</v>
      </c>
      <c r="N67" s="47">
        <v>399914.85167294741</v>
      </c>
      <c r="O67" s="47">
        <v>530436.86828948557</v>
      </c>
      <c r="P67" s="47">
        <v>584897.59878069162</v>
      </c>
      <c r="Q67" s="47">
        <v>619489.69353921711</v>
      </c>
      <c r="R67" s="47">
        <v>657859.03573781252</v>
      </c>
      <c r="S67" s="47">
        <v>753031.17377124727</v>
      </c>
      <c r="T67" s="47">
        <v>624078.57105601579</v>
      </c>
      <c r="U67" s="47">
        <v>587539.95210491121</v>
      </c>
      <c r="V67" s="47">
        <v>668734.38994027674</v>
      </c>
      <c r="W67" s="47">
        <v>671333.06273818016</v>
      </c>
      <c r="X67" s="47">
        <v>626783.32861047238</v>
      </c>
    </row>
    <row r="68" spans="1:24" x14ac:dyDescent="0.15">
      <c r="A68" s="4">
        <v>66</v>
      </c>
      <c r="B68" s="6" t="s">
        <v>108</v>
      </c>
      <c r="C68" s="47">
        <v>2725424.8685836792</v>
      </c>
      <c r="D68" s="47">
        <v>2743934.6675872803</v>
      </c>
      <c r="E68" s="47">
        <v>2800913.3262634277</v>
      </c>
      <c r="F68" s="47">
        <v>2679393.3296203613</v>
      </c>
      <c r="G68" s="47">
        <v>2501681.5948486328</v>
      </c>
      <c r="H68" s="47">
        <v>2487598.7815856934</v>
      </c>
      <c r="I68" s="47">
        <v>2404944.1070556641</v>
      </c>
      <c r="J68" s="47">
        <v>2171782.5202941895</v>
      </c>
      <c r="K68" s="47">
        <v>2015336.1682891846</v>
      </c>
      <c r="L68" s="47">
        <v>1757559.9212646484</v>
      </c>
      <c r="M68" s="47">
        <v>1623590.145111084</v>
      </c>
      <c r="N68" s="47">
        <v>1448140.3141021729</v>
      </c>
      <c r="O68" s="47">
        <v>1473226.993560791</v>
      </c>
      <c r="P68" s="47">
        <v>1509550.3692626953</v>
      </c>
      <c r="Q68" s="47">
        <v>1481620.7504272461</v>
      </c>
      <c r="R68" s="47">
        <v>1396113.7428283691</v>
      </c>
      <c r="S68" s="47">
        <v>1381536.8709564209</v>
      </c>
      <c r="T68" s="47">
        <v>1243013.5078430176</v>
      </c>
      <c r="U68" s="47">
        <v>1159377.5472640991</v>
      </c>
      <c r="V68" s="47">
        <v>1212891.0694122314</v>
      </c>
      <c r="W68" s="47">
        <v>1227898.1781005859</v>
      </c>
      <c r="X68" s="47">
        <v>1230121.9062805176</v>
      </c>
    </row>
    <row r="69" spans="1:24" x14ac:dyDescent="0.15">
      <c r="A69" s="4">
        <v>67</v>
      </c>
      <c r="B69" s="6" t="s">
        <v>109</v>
      </c>
      <c r="C69" s="47">
        <v>1952143.1112289429</v>
      </c>
      <c r="D69" s="47">
        <v>2009395.0748443604</v>
      </c>
      <c r="E69" s="47">
        <v>2040717.7143096924</v>
      </c>
      <c r="F69" s="47">
        <v>1962116.4703369141</v>
      </c>
      <c r="G69" s="47">
        <v>1880156.3930511475</v>
      </c>
      <c r="H69" s="47">
        <v>1896039.8960113525</v>
      </c>
      <c r="I69" s="47">
        <v>1837574.7318267822</v>
      </c>
      <c r="J69" s="47">
        <v>1686548.1472015381</v>
      </c>
      <c r="K69" s="47">
        <v>1595525.4726409912</v>
      </c>
      <c r="L69" s="47">
        <v>1404323.3242034912</v>
      </c>
      <c r="M69" s="47">
        <v>1302664.6690368652</v>
      </c>
      <c r="N69" s="47">
        <v>1160069.8556900024</v>
      </c>
      <c r="O69" s="47">
        <v>1180440.0815963745</v>
      </c>
      <c r="P69" s="47">
        <v>1204738.2783889771</v>
      </c>
      <c r="Q69" s="47">
        <v>1166500.0314712524</v>
      </c>
      <c r="R69" s="47">
        <v>1112960.5102539063</v>
      </c>
      <c r="S69" s="47">
        <v>1111130.5141448975</v>
      </c>
      <c r="T69" s="47">
        <v>993400.10929107666</v>
      </c>
      <c r="U69" s="47">
        <v>924934.99135971069</v>
      </c>
      <c r="V69" s="47">
        <v>967372.1284866333</v>
      </c>
      <c r="W69" s="47">
        <v>981364.97688293457</v>
      </c>
      <c r="X69" s="47">
        <v>968933.98356437683</v>
      </c>
    </row>
    <row r="70" spans="1:24" x14ac:dyDescent="0.15">
      <c r="A70" s="4">
        <v>68</v>
      </c>
      <c r="B70" s="6" t="s">
        <v>110</v>
      </c>
      <c r="C70" s="47">
        <v>4644173.0079650879</v>
      </c>
      <c r="D70" s="47">
        <v>4600465.6295776367</v>
      </c>
      <c r="E70" s="47">
        <v>4748758.6784362793</v>
      </c>
      <c r="F70" s="47">
        <v>4679190.0329589844</v>
      </c>
      <c r="G70" s="47">
        <v>4493209.2323303223</v>
      </c>
      <c r="H70" s="47">
        <v>4664151.8478393555</v>
      </c>
      <c r="I70" s="47">
        <v>4483873.5504150391</v>
      </c>
      <c r="J70" s="47">
        <v>4006986.5036010742</v>
      </c>
      <c r="K70" s="47">
        <v>3845292.8466796875</v>
      </c>
      <c r="L70" s="47">
        <v>3408922.0809936523</v>
      </c>
      <c r="M70" s="47">
        <v>3251204.7271728516</v>
      </c>
      <c r="N70" s="47">
        <v>2914495.4986572266</v>
      </c>
      <c r="O70" s="47">
        <v>3323556.339263916</v>
      </c>
      <c r="P70" s="47">
        <v>3482903.1143188477</v>
      </c>
      <c r="Q70" s="47">
        <v>3482706.8710327148</v>
      </c>
      <c r="R70" s="47">
        <v>3517475.0213623047</v>
      </c>
      <c r="S70" s="47">
        <v>3546141.0484313965</v>
      </c>
      <c r="T70" s="47">
        <v>3167796.7567443848</v>
      </c>
      <c r="U70" s="47">
        <v>2979900.4440307617</v>
      </c>
      <c r="V70" s="47">
        <v>3226707.1495056152</v>
      </c>
      <c r="W70" s="47">
        <v>3186117.1379089355</v>
      </c>
      <c r="X70" s="47">
        <v>3173875.1754760742</v>
      </c>
    </row>
    <row r="71" spans="1:24" x14ac:dyDescent="0.15">
      <c r="A71" s="4">
        <v>69</v>
      </c>
      <c r="B71" s="6" t="s">
        <v>111</v>
      </c>
      <c r="C71" s="47">
        <v>5253261.9271278381</v>
      </c>
      <c r="D71" s="47">
        <v>4994990.7846450806</v>
      </c>
      <c r="E71" s="47">
        <v>5005464.3025398254</v>
      </c>
      <c r="F71" s="47">
        <v>4692477.3457050323</v>
      </c>
      <c r="G71" s="47">
        <v>4479805.1493167877</v>
      </c>
      <c r="H71" s="47">
        <v>4593629.549741745</v>
      </c>
      <c r="I71" s="47">
        <v>4589909.5330238342</v>
      </c>
      <c r="J71" s="47">
        <v>4275796.7561483383</v>
      </c>
      <c r="K71" s="47">
        <v>4162901.3756513596</v>
      </c>
      <c r="L71" s="47">
        <v>3843134.5597505569</v>
      </c>
      <c r="M71" s="47">
        <v>3885638.9038562775</v>
      </c>
      <c r="N71" s="47">
        <v>3719642.5409913063</v>
      </c>
      <c r="O71" s="47">
        <v>4140044.2903637886</v>
      </c>
      <c r="P71" s="47">
        <v>4279509.4321966171</v>
      </c>
      <c r="Q71" s="47">
        <v>4230986.9824051857</v>
      </c>
      <c r="R71" s="47">
        <v>4198387.2724175453</v>
      </c>
      <c r="S71" s="47">
        <v>4189888.9057338238</v>
      </c>
      <c r="T71" s="47">
        <v>3902137.1962428093</v>
      </c>
      <c r="U71" s="47">
        <v>3715881.9995224476</v>
      </c>
      <c r="V71" s="47">
        <v>3984013.5518014431</v>
      </c>
      <c r="W71" s="47">
        <v>3973722.8107303381</v>
      </c>
      <c r="X71" s="47">
        <v>4004794.1625863314</v>
      </c>
    </row>
    <row r="72" spans="1:24" x14ac:dyDescent="0.15">
      <c r="A72" s="4">
        <v>70</v>
      </c>
      <c r="B72" s="6" t="s">
        <v>112</v>
      </c>
      <c r="C72" s="47">
        <v>4932563.1881356239</v>
      </c>
      <c r="D72" s="47">
        <v>5138808.2182407379</v>
      </c>
      <c r="E72" s="47">
        <v>5349800.3897666931</v>
      </c>
      <c r="F72" s="47">
        <v>5050613.3961677551</v>
      </c>
      <c r="G72" s="47">
        <v>4771156.6915512085</v>
      </c>
      <c r="H72" s="47">
        <v>5157761.8079185486</v>
      </c>
      <c r="I72" s="47">
        <v>4840652.8363227844</v>
      </c>
      <c r="J72" s="47">
        <v>4142944.6325302124</v>
      </c>
      <c r="K72" s="47">
        <v>3878237.4544143677</v>
      </c>
      <c r="L72" s="47">
        <v>3311546.4057922363</v>
      </c>
      <c r="M72" s="47">
        <v>3100612.3208999634</v>
      </c>
      <c r="N72" s="47">
        <v>2413489.4504547119</v>
      </c>
      <c r="O72" s="47">
        <v>3100906.9080352783</v>
      </c>
      <c r="P72" s="47">
        <v>3333107.0861816406</v>
      </c>
      <c r="Q72" s="47">
        <v>3479220.4875946045</v>
      </c>
      <c r="R72" s="47">
        <v>3572944.2043304443</v>
      </c>
      <c r="S72" s="47">
        <v>3993626.6965866089</v>
      </c>
      <c r="T72" s="47">
        <v>3189774.1098403931</v>
      </c>
      <c r="U72" s="47">
        <v>2869149.4655609131</v>
      </c>
      <c r="V72" s="47">
        <v>3081867.5584793091</v>
      </c>
      <c r="W72" s="47">
        <v>2870739.3846511841</v>
      </c>
      <c r="X72" s="47">
        <v>2492836.3885879517</v>
      </c>
    </row>
    <row r="73" spans="1:24" x14ac:dyDescent="0.15">
      <c r="A73" s="4">
        <v>71</v>
      </c>
      <c r="B73" s="6" t="s">
        <v>113</v>
      </c>
      <c r="C73" s="47">
        <v>2766844.1295623779</v>
      </c>
      <c r="D73" s="47">
        <v>2872132.9927481711</v>
      </c>
      <c r="E73" s="47">
        <v>3042669.4706771523</v>
      </c>
      <c r="F73" s="47">
        <v>3017659.7578171641</v>
      </c>
      <c r="G73" s="47">
        <v>2878805.5343367159</v>
      </c>
      <c r="H73" s="47">
        <v>2927773.7705092877</v>
      </c>
      <c r="I73" s="47">
        <v>2741590.6514003873</v>
      </c>
      <c r="J73" s="47">
        <v>2327130.1056072116</v>
      </c>
      <c r="K73" s="47">
        <v>2125466.0694375634</v>
      </c>
      <c r="L73" s="47">
        <v>1860630.0078444183</v>
      </c>
      <c r="M73" s="47">
        <v>1794613.3762225509</v>
      </c>
      <c r="N73" s="47">
        <v>1544204.5441791415</v>
      </c>
      <c r="O73" s="47">
        <v>1830404.335103929</v>
      </c>
      <c r="P73" s="47">
        <v>2018078.743211925</v>
      </c>
      <c r="Q73" s="47">
        <v>2141682.5792789459</v>
      </c>
      <c r="R73" s="47">
        <v>2219118.3879822493</v>
      </c>
      <c r="S73" s="47">
        <v>2277845.4941809177</v>
      </c>
      <c r="T73" s="47">
        <v>1831718.3095663786</v>
      </c>
      <c r="U73" s="47">
        <v>1600402.2426307201</v>
      </c>
      <c r="V73" s="47">
        <v>1644032.3460176587</v>
      </c>
      <c r="W73" s="47">
        <v>1580889.6367996931</v>
      </c>
      <c r="X73" s="47">
        <v>1495715.6410962343</v>
      </c>
    </row>
    <row r="74" spans="1:24" x14ac:dyDescent="0.15">
      <c r="A74" s="4">
        <v>72</v>
      </c>
      <c r="B74" s="6" t="s">
        <v>114</v>
      </c>
      <c r="C74" s="47">
        <v>1325139.122154098</v>
      </c>
      <c r="D74" s="47">
        <v>1216996.4096583426</v>
      </c>
      <c r="E74" s="47">
        <v>1195166.3336753845</v>
      </c>
      <c r="F74" s="47">
        <v>1065303.783070296</v>
      </c>
      <c r="G74" s="47">
        <v>991173.17445576191</v>
      </c>
      <c r="H74" s="47">
        <v>1019577.7234360576</v>
      </c>
      <c r="I74" s="47">
        <v>941992.87523329258</v>
      </c>
      <c r="J74" s="47">
        <v>839183.0815076828</v>
      </c>
      <c r="K74" s="47">
        <v>827339.30425345898</v>
      </c>
      <c r="L74" s="47">
        <v>775897.8830575943</v>
      </c>
      <c r="M74" s="47">
        <v>776545.86189985275</v>
      </c>
      <c r="N74" s="47">
        <v>627700.81447064877</v>
      </c>
      <c r="O74" s="47">
        <v>735365.82645773888</v>
      </c>
      <c r="P74" s="47">
        <v>758071.0352063179</v>
      </c>
      <c r="Q74" s="47">
        <v>792897.99815416336</v>
      </c>
      <c r="R74" s="47">
        <v>833004.57316637039</v>
      </c>
      <c r="S74" s="47">
        <v>886643.92659068108</v>
      </c>
      <c r="T74" s="47">
        <v>745305.91216683388</v>
      </c>
      <c r="U74" s="47">
        <v>702376.82271003723</v>
      </c>
      <c r="V74" s="47">
        <v>761945.23078203201</v>
      </c>
      <c r="W74" s="47">
        <v>752625.8701980114</v>
      </c>
      <c r="X74" s="47">
        <v>727833.65592360497</v>
      </c>
    </row>
    <row r="75" spans="1:24" x14ac:dyDescent="0.15">
      <c r="A75" s="4">
        <v>73</v>
      </c>
      <c r="B75" s="6" t="s">
        <v>115</v>
      </c>
      <c r="C75" s="47">
        <v>832881.51670279331</v>
      </c>
      <c r="D75" s="47">
        <v>787442.92269647121</v>
      </c>
      <c r="E75" s="47">
        <v>774186.28801777959</v>
      </c>
      <c r="F75" s="47">
        <v>772726.14327818155</v>
      </c>
      <c r="G75" s="47">
        <v>734136.38304919004</v>
      </c>
      <c r="H75" s="47">
        <v>739013.99230957031</v>
      </c>
      <c r="I75" s="47">
        <v>697194.64368373156</v>
      </c>
      <c r="J75" s="47">
        <v>615908.76219421625</v>
      </c>
      <c r="K75" s="47">
        <v>568862.88383603096</v>
      </c>
      <c r="L75" s="47">
        <v>527097.22429513931</v>
      </c>
      <c r="M75" s="47">
        <v>527004.49669361115</v>
      </c>
      <c r="N75" s="47">
        <v>509046.97513580322</v>
      </c>
      <c r="O75" s="47">
        <v>603538.37366402149</v>
      </c>
      <c r="P75" s="47">
        <v>700250.19080936909</v>
      </c>
      <c r="Q75" s="47">
        <v>857880.35279512405</v>
      </c>
      <c r="R75" s="47">
        <v>922587.67241239548</v>
      </c>
      <c r="S75" s="47">
        <v>962380.31122088432</v>
      </c>
      <c r="T75" s="47">
        <v>809351.14398598671</v>
      </c>
      <c r="U75" s="47">
        <v>785322.93584942818</v>
      </c>
      <c r="V75" s="47">
        <v>845805.54342269897</v>
      </c>
      <c r="W75" s="47">
        <v>830727.94729471207</v>
      </c>
      <c r="X75" s="47">
        <v>794958.62752199173</v>
      </c>
    </row>
    <row r="76" spans="1:24" x14ac:dyDescent="0.15">
      <c r="A76" s="4">
        <v>74</v>
      </c>
      <c r="B76" s="6" t="s">
        <v>116</v>
      </c>
      <c r="C76" s="47">
        <v>3291963.8328552246</v>
      </c>
      <c r="D76" s="47">
        <v>3377596.7733860016</v>
      </c>
      <c r="E76" s="47">
        <v>3563467.19622612</v>
      </c>
      <c r="F76" s="47">
        <v>3324372.3820447922</v>
      </c>
      <c r="G76" s="47">
        <v>3242557.4072599411</v>
      </c>
      <c r="H76" s="47">
        <v>3652188.6967420578</v>
      </c>
      <c r="I76" s="47">
        <v>3504021.094918251</v>
      </c>
      <c r="J76" s="47">
        <v>3055219.2893028259</v>
      </c>
      <c r="K76" s="47">
        <v>2861450.7013559341</v>
      </c>
      <c r="L76" s="47">
        <v>2437791.076540947</v>
      </c>
      <c r="M76" s="47">
        <v>2297842.4582481384</v>
      </c>
      <c r="N76" s="47">
        <v>1734691.3964748383</v>
      </c>
      <c r="O76" s="47">
        <v>2332048.9754676819</v>
      </c>
      <c r="P76" s="47">
        <v>2574841.9657945633</v>
      </c>
      <c r="Q76" s="47">
        <v>2746593.7960147858</v>
      </c>
      <c r="R76" s="47">
        <v>2896416.3253307343</v>
      </c>
      <c r="S76" s="47">
        <v>3303032.7521562576</v>
      </c>
      <c r="T76" s="47">
        <v>2575561.2190961838</v>
      </c>
      <c r="U76" s="47">
        <v>2342985.7062101364</v>
      </c>
      <c r="V76" s="47">
        <v>2521969.2738056183</v>
      </c>
      <c r="W76" s="47">
        <v>2423285.6513857841</v>
      </c>
      <c r="X76" s="47">
        <v>2085242.6962256432</v>
      </c>
    </row>
    <row r="77" spans="1:24" x14ac:dyDescent="0.15">
      <c r="A77" s="4">
        <v>75</v>
      </c>
      <c r="B77" s="6" t="s">
        <v>117</v>
      </c>
      <c r="C77" s="47">
        <v>365523.25892448425</v>
      </c>
      <c r="D77" s="47">
        <v>462424.32022094727</v>
      </c>
      <c r="E77" s="47">
        <v>555518.47219467163</v>
      </c>
      <c r="F77" s="47">
        <v>645146.55447006226</v>
      </c>
      <c r="G77" s="47">
        <v>667282.36246109009</v>
      </c>
      <c r="H77" s="47">
        <v>742872.38883972168</v>
      </c>
      <c r="I77" s="47">
        <v>672344.77043151855</v>
      </c>
      <c r="J77" s="47">
        <v>635800.50373077393</v>
      </c>
      <c r="K77" s="47">
        <v>669543.84517669678</v>
      </c>
      <c r="L77" s="47">
        <v>627144.68359947205</v>
      </c>
      <c r="M77" s="47">
        <v>603458.53888988495</v>
      </c>
      <c r="N77" s="47">
        <v>563283.88643264771</v>
      </c>
      <c r="O77" s="47">
        <v>697153.47015857697</v>
      </c>
      <c r="P77" s="47">
        <v>827631.02495670319</v>
      </c>
      <c r="Q77" s="47">
        <v>825293.76399517059</v>
      </c>
      <c r="R77" s="47">
        <v>806477.34504938126</v>
      </c>
      <c r="S77" s="47">
        <v>791536.95392608643</v>
      </c>
      <c r="T77" s="47">
        <v>654032.73612260818</v>
      </c>
      <c r="U77" s="47">
        <v>606022.74575829506</v>
      </c>
      <c r="V77" s="47">
        <v>595077.83716917038</v>
      </c>
      <c r="W77" s="47">
        <v>558155.98738193512</v>
      </c>
      <c r="X77" s="47">
        <v>563832.98912644386</v>
      </c>
    </row>
    <row r="78" spans="1:24" x14ac:dyDescent="0.15">
      <c r="A78" s="4">
        <v>76</v>
      </c>
      <c r="B78" s="6" t="s">
        <v>118</v>
      </c>
      <c r="C78" s="47">
        <v>1364503.0245780945</v>
      </c>
      <c r="D78" s="47">
        <v>1400150.5498886108</v>
      </c>
      <c r="E78" s="47">
        <v>1477795.6848144531</v>
      </c>
      <c r="F78" s="47">
        <v>1414624.0797042847</v>
      </c>
      <c r="G78" s="47">
        <v>1332199.1996765137</v>
      </c>
      <c r="H78" s="47">
        <v>1395410.5587005615</v>
      </c>
      <c r="I78" s="47">
        <v>1348743.4873580933</v>
      </c>
      <c r="J78" s="47">
        <v>1222240.7503128052</v>
      </c>
      <c r="K78" s="47">
        <v>1138018.2619094849</v>
      </c>
      <c r="L78" s="47">
        <v>978775.56419372559</v>
      </c>
      <c r="M78" s="47">
        <v>918519.8335647583</v>
      </c>
      <c r="N78" s="47">
        <v>795576.21955871582</v>
      </c>
      <c r="O78" s="47">
        <v>941750.09250640869</v>
      </c>
      <c r="P78" s="47">
        <v>1041639.7790908813</v>
      </c>
      <c r="Q78" s="47">
        <v>1008881.5479278564</v>
      </c>
      <c r="R78" s="47">
        <v>974680.77373504639</v>
      </c>
      <c r="S78" s="47">
        <v>940764.05143737793</v>
      </c>
      <c r="T78" s="47">
        <v>814131.69479370117</v>
      </c>
      <c r="U78" s="47">
        <v>750810.0962638855</v>
      </c>
      <c r="V78" s="47">
        <v>785197.44682312012</v>
      </c>
      <c r="W78" s="47">
        <v>739280.5027961731</v>
      </c>
      <c r="X78" s="47">
        <v>701219.35677528381</v>
      </c>
    </row>
    <row r="79" spans="1:24" x14ac:dyDescent="0.15">
      <c r="A79" s="4">
        <v>77</v>
      </c>
      <c r="B79" s="6" t="s">
        <v>119</v>
      </c>
      <c r="C79" s="47">
        <v>899958.61911773682</v>
      </c>
      <c r="D79" s="47">
        <v>906839.45083618164</v>
      </c>
      <c r="E79" s="47">
        <v>976720.54767608643</v>
      </c>
      <c r="F79" s="47">
        <v>965812.3083114624</v>
      </c>
      <c r="G79" s="47">
        <v>967782.49645233154</v>
      </c>
      <c r="H79" s="47">
        <v>1038727.5676727295</v>
      </c>
      <c r="I79" s="47">
        <v>1025449.9921798706</v>
      </c>
      <c r="J79" s="47">
        <v>985294.06356811523</v>
      </c>
      <c r="K79" s="47">
        <v>992823.37951660156</v>
      </c>
      <c r="L79" s="47">
        <v>899908.20980072021</v>
      </c>
      <c r="M79" s="47">
        <v>875614.13764953613</v>
      </c>
      <c r="N79" s="47">
        <v>786746.07849121094</v>
      </c>
      <c r="O79" s="47">
        <v>914136.01875305176</v>
      </c>
      <c r="P79" s="47">
        <v>1012374.2971420288</v>
      </c>
      <c r="Q79" s="47">
        <v>1014828.9442062378</v>
      </c>
      <c r="R79" s="47">
        <v>1003393.3639526367</v>
      </c>
      <c r="S79" s="47">
        <v>986448.68659973145</v>
      </c>
      <c r="T79" s="47">
        <v>880331.49099349976</v>
      </c>
      <c r="U79" s="47">
        <v>824987.09559440613</v>
      </c>
      <c r="V79" s="47">
        <v>836329.2977809906</v>
      </c>
      <c r="W79" s="47">
        <v>824594.13456916809</v>
      </c>
      <c r="X79" s="47">
        <v>805472.44238853455</v>
      </c>
    </row>
    <row r="80" spans="1:24" x14ac:dyDescent="0.15">
      <c r="A80" s="4">
        <v>78</v>
      </c>
      <c r="B80" s="6" t="s">
        <v>120</v>
      </c>
      <c r="C80" s="47">
        <v>3079572.603225708</v>
      </c>
      <c r="D80" s="47">
        <v>3466405.1551818848</v>
      </c>
      <c r="E80" s="47">
        <v>4053018.0683135986</v>
      </c>
      <c r="F80" s="47">
        <v>4295397.4189758301</v>
      </c>
      <c r="G80" s="47">
        <v>4375105.9532165527</v>
      </c>
      <c r="H80" s="47">
        <v>4738506.1798095703</v>
      </c>
      <c r="I80" s="47">
        <v>4121232.3865890503</v>
      </c>
      <c r="J80" s="47">
        <v>3615223.9933013916</v>
      </c>
      <c r="K80" s="47">
        <v>3895893.6233520508</v>
      </c>
      <c r="L80" s="47">
        <v>3732911.7708206177</v>
      </c>
      <c r="M80" s="47">
        <v>3532080.4109573364</v>
      </c>
      <c r="N80" s="47">
        <v>3297050.1356124878</v>
      </c>
      <c r="O80" s="47">
        <v>4003391.0837173462</v>
      </c>
      <c r="P80" s="47">
        <v>3717390.7194137573</v>
      </c>
      <c r="Q80" s="47">
        <v>3919669.8150634766</v>
      </c>
      <c r="R80" s="47">
        <v>4074900.7039070129</v>
      </c>
      <c r="S80" s="47">
        <v>3973185.727596283</v>
      </c>
      <c r="T80" s="47">
        <v>3428797.4653244019</v>
      </c>
      <c r="U80" s="47">
        <v>3099380.7888031006</v>
      </c>
      <c r="V80" s="47">
        <v>3172768.2523727417</v>
      </c>
      <c r="W80" s="47">
        <v>2822660.5157852173</v>
      </c>
      <c r="X80" s="47">
        <v>2841364.4652366638</v>
      </c>
    </row>
    <row r="81" spans="1:24" x14ac:dyDescent="0.15">
      <c r="A81" s="4">
        <v>79</v>
      </c>
      <c r="B81" s="6" t="s">
        <v>121</v>
      </c>
      <c r="C81" s="47">
        <v>226623.654961586</v>
      </c>
      <c r="D81" s="47">
        <v>380528.62787246704</v>
      </c>
      <c r="E81" s="47">
        <v>673013.33427429199</v>
      </c>
      <c r="F81" s="47">
        <v>619212.22734451294</v>
      </c>
      <c r="G81" s="47">
        <v>538716.11881256104</v>
      </c>
      <c r="H81" s="47">
        <v>559419.06929016113</v>
      </c>
      <c r="I81" s="47">
        <v>488633.4228515625</v>
      </c>
      <c r="J81" s="47">
        <v>427855.22174835205</v>
      </c>
      <c r="K81" s="47">
        <v>393175.30536651611</v>
      </c>
      <c r="L81" s="47">
        <v>401743.08395385742</v>
      </c>
      <c r="M81" s="47">
        <v>339747.96485900879</v>
      </c>
      <c r="N81" s="47">
        <v>300167.04750061035</v>
      </c>
      <c r="O81" s="47">
        <v>367218.77288818359</v>
      </c>
      <c r="P81" s="47">
        <v>355482.91206359863</v>
      </c>
      <c r="Q81" s="47">
        <v>353965.6810760498</v>
      </c>
      <c r="R81" s="47">
        <v>382636.11030578613</v>
      </c>
      <c r="S81" s="47">
        <v>390452.67009735107</v>
      </c>
      <c r="T81" s="47">
        <v>340130.6791305542</v>
      </c>
      <c r="U81" s="47">
        <v>301527.34470367432</v>
      </c>
      <c r="V81" s="47">
        <v>318782.59706497192</v>
      </c>
      <c r="W81" s="47">
        <v>299723.57559204102</v>
      </c>
      <c r="X81" s="47">
        <v>287414.7310256958</v>
      </c>
    </row>
    <row r="82" spans="1:24" x14ac:dyDescent="0.15">
      <c r="A82" s="4">
        <v>80</v>
      </c>
      <c r="B82" s="6" t="s">
        <v>122</v>
      </c>
      <c r="C82" s="47">
        <v>1772931.3631057739</v>
      </c>
      <c r="D82" s="47">
        <v>1429113.2545471191</v>
      </c>
      <c r="E82" s="47">
        <v>1347391.9486999512</v>
      </c>
      <c r="F82" s="47">
        <v>1314714.3001556396</v>
      </c>
      <c r="G82" s="47">
        <v>1475754.0588378906</v>
      </c>
      <c r="H82" s="47">
        <v>1565661.8671417236</v>
      </c>
      <c r="I82" s="47">
        <v>1708915.8782958984</v>
      </c>
      <c r="J82" s="47">
        <v>1728349.5922088623</v>
      </c>
      <c r="K82" s="47">
        <v>1893591.7348861694</v>
      </c>
      <c r="L82" s="47">
        <v>1966787.7235412598</v>
      </c>
      <c r="M82" s="47">
        <v>2113894.3862915039</v>
      </c>
      <c r="N82" s="47">
        <v>2201402.8587341309</v>
      </c>
      <c r="O82" s="47">
        <v>2445188.0302429199</v>
      </c>
      <c r="P82" s="47">
        <v>2458148.9143371582</v>
      </c>
      <c r="Q82" s="47">
        <v>2559551.7730712891</v>
      </c>
      <c r="R82" s="47">
        <v>2443240.7035827637</v>
      </c>
      <c r="S82" s="47">
        <v>2468675.6896972656</v>
      </c>
      <c r="T82" s="47">
        <v>2178753.4484863281</v>
      </c>
      <c r="U82" s="47">
        <v>2101794.6720123291</v>
      </c>
      <c r="V82" s="47">
        <v>2167108.8733673096</v>
      </c>
      <c r="W82" s="47">
        <v>2215925.2796173096</v>
      </c>
      <c r="X82" s="47">
        <v>2359339.7521972656</v>
      </c>
    </row>
    <row r="83" spans="1:24" x14ac:dyDescent="0.15">
      <c r="A83" s="4">
        <v>81</v>
      </c>
      <c r="B83" s="6" t="s">
        <v>123</v>
      </c>
      <c r="C83" s="47">
        <v>62017.37254858017</v>
      </c>
      <c r="D83" s="47">
        <v>124652.33159065247</v>
      </c>
      <c r="E83" s="47">
        <v>162685.56046485901</v>
      </c>
      <c r="F83" s="47">
        <v>204953.74655723572</v>
      </c>
      <c r="G83" s="47">
        <v>203724.78938102722</v>
      </c>
      <c r="H83" s="47">
        <v>238708.98818969727</v>
      </c>
      <c r="I83" s="47">
        <v>230399.31440353394</v>
      </c>
      <c r="J83" s="47">
        <v>245197.8976726532</v>
      </c>
      <c r="K83" s="47">
        <v>286735.48650741577</v>
      </c>
      <c r="L83" s="47">
        <v>305595.76654434204</v>
      </c>
      <c r="M83" s="47">
        <v>316312.1337890625</v>
      </c>
      <c r="N83" s="47">
        <v>343176.56826972961</v>
      </c>
      <c r="O83" s="47">
        <v>362549.64971542358</v>
      </c>
      <c r="P83" s="47">
        <v>333601.01795196533</v>
      </c>
      <c r="Q83" s="47">
        <v>301078.29332351685</v>
      </c>
      <c r="R83" s="47">
        <v>264435.14728546143</v>
      </c>
      <c r="S83" s="47">
        <v>263838.3936882019</v>
      </c>
      <c r="T83" s="47">
        <v>250899.95861053467</v>
      </c>
      <c r="U83" s="47">
        <v>228552.25467681885</v>
      </c>
      <c r="V83" s="47">
        <v>215424.72410202026</v>
      </c>
      <c r="W83" s="47">
        <v>196483.07418823242</v>
      </c>
      <c r="X83" s="47">
        <v>176833.24384689331</v>
      </c>
    </row>
    <row r="84" spans="1:24" x14ac:dyDescent="0.15">
      <c r="A84" s="4">
        <v>82</v>
      </c>
      <c r="B84" s="6" t="s">
        <v>124</v>
      </c>
      <c r="C84" s="47">
        <v>1522655.3104519844</v>
      </c>
      <c r="D84" s="47">
        <v>1578238.7931346893</v>
      </c>
      <c r="E84" s="47">
        <v>1437717.0476913452</v>
      </c>
      <c r="F84" s="47">
        <v>1307347.7936387062</v>
      </c>
      <c r="G84" s="47">
        <v>1207322.617828846</v>
      </c>
      <c r="H84" s="47">
        <v>1253267.9018974304</v>
      </c>
      <c r="I84" s="47">
        <v>1534301.4805912971</v>
      </c>
      <c r="J84" s="47">
        <v>1449562.1249675751</v>
      </c>
      <c r="K84" s="47">
        <v>1539711.2134695053</v>
      </c>
      <c r="L84" s="47">
        <v>1476706.6222429276</v>
      </c>
      <c r="M84" s="47">
        <v>1571079.8606872559</v>
      </c>
      <c r="N84" s="47">
        <v>1629072.7431774139</v>
      </c>
      <c r="O84" s="47">
        <v>1732313.2724761963</v>
      </c>
      <c r="P84" s="47">
        <v>1743588.302731514</v>
      </c>
      <c r="Q84" s="47">
        <v>1713557.4277639389</v>
      </c>
      <c r="R84" s="47">
        <v>1778270.9678411484</v>
      </c>
      <c r="S84" s="47">
        <v>1786872.5810050964</v>
      </c>
      <c r="T84" s="47">
        <v>1641419.0629720688</v>
      </c>
      <c r="U84" s="47">
        <v>1539318.803191185</v>
      </c>
      <c r="V84" s="47">
        <v>1518090.6661748886</v>
      </c>
      <c r="W84" s="47">
        <v>1529494.101524353</v>
      </c>
      <c r="X84" s="47">
        <v>1512410.307765007</v>
      </c>
    </row>
    <row r="85" spans="1:24" x14ac:dyDescent="0.15">
      <c r="A85" s="4">
        <v>83</v>
      </c>
      <c r="B85" s="6" t="s">
        <v>125</v>
      </c>
      <c r="C85" s="47">
        <v>715004.77823615074</v>
      </c>
      <c r="D85" s="47">
        <v>669173.91836643219</v>
      </c>
      <c r="E85" s="47">
        <v>928106.50128126144</v>
      </c>
      <c r="F85" s="47">
        <v>1023809.3405365944</v>
      </c>
      <c r="G85" s="47">
        <v>1216851.8051803112</v>
      </c>
      <c r="H85" s="47">
        <v>1277049.2769181728</v>
      </c>
      <c r="I85" s="47">
        <v>1028816.3622915745</v>
      </c>
      <c r="J85" s="47">
        <v>1183805.5575489998</v>
      </c>
      <c r="K85" s="47">
        <v>1228413.9887988567</v>
      </c>
      <c r="L85" s="47">
        <v>1282810.8200728893</v>
      </c>
      <c r="M85" s="47">
        <v>1278796.9353497028</v>
      </c>
      <c r="N85" s="47">
        <v>999627.75522470474</v>
      </c>
      <c r="O85" s="47">
        <v>979597.24503755569</v>
      </c>
      <c r="P85" s="47">
        <v>952476.15367174149</v>
      </c>
      <c r="Q85" s="47">
        <v>993963.40265870094</v>
      </c>
      <c r="R85" s="47">
        <v>997259.83580946922</v>
      </c>
      <c r="S85" s="47">
        <v>964182.45816230774</v>
      </c>
      <c r="T85" s="47">
        <v>846059.55737829208</v>
      </c>
      <c r="U85" s="47">
        <v>757832.04007148743</v>
      </c>
      <c r="V85" s="47">
        <v>731256.7418217659</v>
      </c>
      <c r="W85" s="47">
        <v>733253.79145145416</v>
      </c>
      <c r="X85" s="47">
        <v>715169.52788829803</v>
      </c>
    </row>
    <row r="86" spans="1:24" x14ac:dyDescent="0.15">
      <c r="A86" s="4">
        <v>84</v>
      </c>
      <c r="B86" s="6" t="s">
        <v>126</v>
      </c>
      <c r="C86" s="47">
        <v>22761628.90625</v>
      </c>
      <c r="D86" s="47">
        <v>25046884.765625</v>
      </c>
      <c r="E86" s="47">
        <v>26453445.3125</v>
      </c>
      <c r="F86" s="47">
        <v>23641691.40625</v>
      </c>
      <c r="G86" s="47">
        <v>22622455.078125</v>
      </c>
      <c r="H86" s="47">
        <v>26829816.40625</v>
      </c>
      <c r="I86" s="47">
        <v>24462162.109375</v>
      </c>
      <c r="J86" s="47">
        <v>20757171.875</v>
      </c>
      <c r="K86" s="47">
        <v>20010238.28125</v>
      </c>
      <c r="L86" s="47">
        <v>15768581.0546875</v>
      </c>
      <c r="M86" s="47">
        <v>13777511.71875</v>
      </c>
      <c r="N86" s="47">
        <v>10318511.71875</v>
      </c>
      <c r="O86" s="47">
        <v>15396781.25</v>
      </c>
      <c r="P86" s="47">
        <v>16993810.546875</v>
      </c>
      <c r="Q86" s="47">
        <v>18187843.75</v>
      </c>
      <c r="R86" s="47">
        <v>20423007.8125</v>
      </c>
      <c r="S86" s="47">
        <v>19561226.5625</v>
      </c>
      <c r="T86" s="47">
        <v>12266871.09375</v>
      </c>
      <c r="U86" s="47">
        <v>9300723.6328125</v>
      </c>
      <c r="V86" s="47">
        <v>10124735.3515625</v>
      </c>
      <c r="W86" s="47">
        <v>7361469.7265625</v>
      </c>
      <c r="X86" s="47">
        <v>5071090.8203125</v>
      </c>
    </row>
    <row r="87" spans="1:24" x14ac:dyDescent="0.15">
      <c r="A87" s="4">
        <v>85</v>
      </c>
      <c r="B87" s="6" t="s">
        <v>127</v>
      </c>
      <c r="C87" s="47">
        <v>5708729.89320755</v>
      </c>
      <c r="D87" s="47">
        <v>5894716.7625427246</v>
      </c>
      <c r="E87" s="47">
        <v>6231973.9570617676</v>
      </c>
      <c r="F87" s="47">
        <v>5781644.0124511719</v>
      </c>
      <c r="G87" s="47">
        <v>5506428.7071228027</v>
      </c>
      <c r="H87" s="47">
        <v>5957568.7789916992</v>
      </c>
      <c r="I87" s="47">
        <v>5649836.5459442139</v>
      </c>
      <c r="J87" s="47">
        <v>4909935.7204437256</v>
      </c>
      <c r="K87" s="47">
        <v>4622742.0959472656</v>
      </c>
      <c r="L87" s="47">
        <v>3830443.3441162109</v>
      </c>
      <c r="M87" s="47">
        <v>3509825.740814209</v>
      </c>
      <c r="N87" s="47">
        <v>2983761.0168457031</v>
      </c>
      <c r="O87" s="47">
        <v>3621290.1916503906</v>
      </c>
      <c r="P87" s="47">
        <v>3884558.2427978516</v>
      </c>
      <c r="Q87" s="47">
        <v>3924217.6513671875</v>
      </c>
      <c r="R87" s="47">
        <v>4107247.2229003906</v>
      </c>
      <c r="S87" s="47">
        <v>4607684.497833252</v>
      </c>
      <c r="T87" s="47">
        <v>3622185.1768493652</v>
      </c>
      <c r="U87" s="47">
        <v>3083714.2028808594</v>
      </c>
      <c r="V87" s="47">
        <v>3393084.9838256836</v>
      </c>
      <c r="W87" s="47">
        <v>3228025.0263214111</v>
      </c>
      <c r="X87" s="47">
        <v>2957969.5301055908</v>
      </c>
    </row>
    <row r="88" spans="1:24" x14ac:dyDescent="0.15">
      <c r="A88" s="4">
        <v>86</v>
      </c>
      <c r="B88" s="6" t="s">
        <v>128</v>
      </c>
      <c r="C88" s="47">
        <v>1650936.7893785238</v>
      </c>
      <c r="D88" s="47">
        <v>1785329.3824195862</v>
      </c>
      <c r="E88" s="47">
        <v>1908536.7076396942</v>
      </c>
      <c r="F88" s="47">
        <v>1945153.0995368958</v>
      </c>
      <c r="G88" s="47">
        <v>1946138.165473938</v>
      </c>
      <c r="H88" s="47">
        <v>2087475.5191802979</v>
      </c>
      <c r="I88" s="47">
        <v>2135277.2755622864</v>
      </c>
      <c r="J88" s="47">
        <v>2082752.5410652161</v>
      </c>
      <c r="K88" s="47">
        <v>2103326.6732692719</v>
      </c>
      <c r="L88" s="47">
        <v>2027333.548784256</v>
      </c>
      <c r="M88" s="47">
        <v>2097435.4062080383</v>
      </c>
      <c r="N88" s="47">
        <v>2065073.0926990509</v>
      </c>
      <c r="O88" s="47">
        <v>2365512.5353336334</v>
      </c>
      <c r="P88" s="47">
        <v>2349521.9032764435</v>
      </c>
      <c r="Q88" s="47">
        <v>2382487.8652095795</v>
      </c>
      <c r="R88" s="47">
        <v>2261454.4177055359</v>
      </c>
      <c r="S88" s="47">
        <v>2294397.0122337341</v>
      </c>
      <c r="T88" s="47">
        <v>2035217.3023223877</v>
      </c>
      <c r="U88" s="47">
        <v>2012873.9833831787</v>
      </c>
      <c r="V88" s="47">
        <v>2046082.6141834259</v>
      </c>
      <c r="W88" s="47">
        <v>2047271.1915969849</v>
      </c>
      <c r="X88" s="47">
        <v>2009904.3405056</v>
      </c>
    </row>
    <row r="89" spans="1:24" x14ac:dyDescent="0.15">
      <c r="A89" s="4">
        <v>87</v>
      </c>
      <c r="B89" s="6" t="s">
        <v>129</v>
      </c>
      <c r="C89" s="47">
        <v>2538137.0454095304</v>
      </c>
      <c r="D89" s="47">
        <v>1636927.6719912887</v>
      </c>
      <c r="E89" s="47">
        <v>1362860.5537675321</v>
      </c>
      <c r="F89" s="47">
        <v>1247998.8303910941</v>
      </c>
      <c r="G89" s="47">
        <v>1059741.5256332606</v>
      </c>
      <c r="H89" s="47">
        <v>1089571.1834132671</v>
      </c>
      <c r="I89" s="47">
        <v>897274.10972304642</v>
      </c>
      <c r="J89" s="47">
        <v>899439.19550534338</v>
      </c>
      <c r="K89" s="47">
        <v>1055365.322412923</v>
      </c>
      <c r="L89" s="47">
        <v>1087920.8475816995</v>
      </c>
      <c r="M89" s="47">
        <v>901787.45799092576</v>
      </c>
      <c r="N89" s="47">
        <v>642742.73665668443</v>
      </c>
      <c r="O89" s="47">
        <v>568416.59503569826</v>
      </c>
      <c r="P89" s="47">
        <v>488430.38782011718</v>
      </c>
      <c r="Q89" s="47">
        <v>435875.90396730229</v>
      </c>
      <c r="R89" s="47">
        <v>389583.83828098886</v>
      </c>
      <c r="S89" s="47">
        <v>342223.17554918118</v>
      </c>
      <c r="T89" s="47">
        <v>294565.12197479606</v>
      </c>
      <c r="U89" s="47">
        <v>248973.64474914502</v>
      </c>
      <c r="V89" s="47">
        <v>248608.58119791374</v>
      </c>
      <c r="W89" s="47">
        <v>220618.29992523417</v>
      </c>
      <c r="X89" s="47">
        <v>200870.02740928438</v>
      </c>
    </row>
    <row r="90" spans="1:24" x14ac:dyDescent="0.15">
      <c r="A90" s="4">
        <v>88</v>
      </c>
      <c r="B90" s="6" t="s">
        <v>130</v>
      </c>
      <c r="C90" s="47">
        <v>4782016.1628648639</v>
      </c>
      <c r="D90" s="47">
        <v>5553246.678493917</v>
      </c>
      <c r="E90" s="47">
        <v>6011164.5067334175</v>
      </c>
      <c r="F90" s="47">
        <v>6307912.3006537557</v>
      </c>
      <c r="G90" s="47">
        <v>5860584.4292528927</v>
      </c>
      <c r="H90" s="47">
        <v>5558558.9144229889</v>
      </c>
      <c r="I90" s="47">
        <v>5272655.7203792036</v>
      </c>
      <c r="J90" s="47">
        <v>5018801.6363196075</v>
      </c>
      <c r="K90" s="47">
        <v>5412207.7538203448</v>
      </c>
      <c r="L90" s="47">
        <v>5238903.1368587166</v>
      </c>
      <c r="M90" s="47">
        <v>5421107.1240184829</v>
      </c>
      <c r="N90" s="47">
        <v>5666164.0401221812</v>
      </c>
      <c r="O90" s="47">
        <v>6474072.0755737275</v>
      </c>
      <c r="P90" s="47">
        <v>6393660.1891499013</v>
      </c>
      <c r="Q90" s="47">
        <v>6076521.4659534395</v>
      </c>
      <c r="R90" s="47">
        <v>5132521.5860758908</v>
      </c>
      <c r="S90" s="47">
        <v>4603824.5612727478</v>
      </c>
      <c r="T90" s="47">
        <v>4342025.7588750683</v>
      </c>
      <c r="U90" s="47">
        <v>3829829.6813510824</v>
      </c>
      <c r="V90" s="47">
        <v>4049196.1294198409</v>
      </c>
      <c r="W90" s="47">
        <v>3857895.1999950223</v>
      </c>
      <c r="X90" s="47">
        <v>4136116.1687909625</v>
      </c>
    </row>
    <row r="91" spans="1:24" x14ac:dyDescent="0.15">
      <c r="A91" s="4">
        <v>89</v>
      </c>
      <c r="B91" s="6" t="s">
        <v>131</v>
      </c>
      <c r="C91" s="47">
        <v>203184.06012654305</v>
      </c>
      <c r="D91" s="47">
        <v>255217.29278564453</v>
      </c>
      <c r="E91" s="47">
        <v>336989.33243751526</v>
      </c>
      <c r="F91" s="47">
        <v>380691.77323579788</v>
      </c>
      <c r="G91" s="47">
        <v>349669.5197224617</v>
      </c>
      <c r="H91" s="47">
        <v>390224.59203004837</v>
      </c>
      <c r="I91" s="47">
        <v>436116.44878983498</v>
      </c>
      <c r="J91" s="47">
        <v>437293.34837198257</v>
      </c>
      <c r="K91" s="47">
        <v>412870.80013751984</v>
      </c>
      <c r="L91" s="47">
        <v>395030.55444359779</v>
      </c>
      <c r="M91" s="47">
        <v>412205.83951473236</v>
      </c>
      <c r="N91" s="47">
        <v>412656.69527649879</v>
      </c>
      <c r="O91" s="47">
        <v>448861.33398115635</v>
      </c>
      <c r="P91" s="47">
        <v>449941.6491240263</v>
      </c>
      <c r="Q91" s="47">
        <v>505357.01211541891</v>
      </c>
      <c r="R91" s="47">
        <v>504392.44922995567</v>
      </c>
      <c r="S91" s="47">
        <v>446049.50664937496</v>
      </c>
      <c r="T91" s="47">
        <v>376235.90903356671</v>
      </c>
      <c r="U91" s="47">
        <v>326425.23840069771</v>
      </c>
      <c r="V91" s="47">
        <v>330213.97318691015</v>
      </c>
      <c r="W91" s="47">
        <v>361009.51762869954</v>
      </c>
      <c r="X91" s="47">
        <v>373831.38937503099</v>
      </c>
    </row>
    <row r="92" spans="1:24" x14ac:dyDescent="0.15">
      <c r="A92" s="4">
        <v>90</v>
      </c>
      <c r="B92" s="6" t="s">
        <v>132</v>
      </c>
      <c r="C92" s="47">
        <v>1057985.8069149777</v>
      </c>
      <c r="D92" s="47">
        <v>1113489.728808403</v>
      </c>
      <c r="E92" s="47">
        <v>1200868.4940338135</v>
      </c>
      <c r="F92" s="47">
        <v>1240530.9844017029</v>
      </c>
      <c r="G92" s="47">
        <v>1142155.3440093994</v>
      </c>
      <c r="H92" s="47">
        <v>1145018.3997154236</v>
      </c>
      <c r="I92" s="47">
        <v>1181370.2154159546</v>
      </c>
      <c r="J92" s="47">
        <v>1116304.1543960571</v>
      </c>
      <c r="K92" s="47">
        <v>1130133.8119506836</v>
      </c>
      <c r="L92" s="47">
        <v>1089421.8063354492</v>
      </c>
      <c r="M92" s="47">
        <v>1129845.0870513916</v>
      </c>
      <c r="N92" s="47">
        <v>1126641.7818069458</v>
      </c>
      <c r="O92" s="47">
        <v>1284811.3689422607</v>
      </c>
      <c r="P92" s="47">
        <v>1311716.5775299072</v>
      </c>
      <c r="Q92" s="47">
        <v>1315018.1999206543</v>
      </c>
      <c r="R92" s="47">
        <v>1249945.8999633789</v>
      </c>
      <c r="S92" s="47">
        <v>1179817.4934387207</v>
      </c>
      <c r="T92" s="47">
        <v>1094622.4918365479</v>
      </c>
      <c r="U92" s="47">
        <v>1022603.5957336426</v>
      </c>
      <c r="V92" s="47">
        <v>1037674.6196746826</v>
      </c>
      <c r="W92" s="47">
        <v>1030401.5312194824</v>
      </c>
      <c r="X92" s="47">
        <v>1019374.7673034668</v>
      </c>
    </row>
    <row r="93" spans="1:24" x14ac:dyDescent="0.15">
      <c r="A93" s="4">
        <v>91</v>
      </c>
      <c r="B93" s="6" t="s">
        <v>133</v>
      </c>
      <c r="C93" s="47">
        <v>25956561.032772064</v>
      </c>
      <c r="D93" s="47">
        <v>27938114.663600922</v>
      </c>
      <c r="E93" s="47">
        <v>30465331.413269043</v>
      </c>
      <c r="F93" s="47">
        <v>28915984.323501587</v>
      </c>
      <c r="G93" s="47">
        <v>27936988.633155823</v>
      </c>
      <c r="H93" s="47">
        <v>31490004.424095154</v>
      </c>
      <c r="I93" s="47">
        <v>29628490.138053894</v>
      </c>
      <c r="J93" s="47">
        <v>25368442.380905151</v>
      </c>
      <c r="K93" s="47">
        <v>24050202.407836914</v>
      </c>
      <c r="L93" s="47">
        <v>20123274.094581604</v>
      </c>
      <c r="M93" s="47">
        <v>18752172.134399414</v>
      </c>
      <c r="N93" s="47">
        <v>13672751.686573029</v>
      </c>
      <c r="O93" s="47">
        <v>19326083.218097687</v>
      </c>
      <c r="P93" s="47">
        <v>21408344.668388367</v>
      </c>
      <c r="Q93" s="47">
        <v>22866669.062614441</v>
      </c>
      <c r="R93" s="47">
        <v>24139367.208480835</v>
      </c>
      <c r="S93" s="47">
        <v>27657841.643333435</v>
      </c>
      <c r="T93" s="47">
        <v>20739947.85785675</v>
      </c>
      <c r="U93" s="47">
        <v>18180975.262641907</v>
      </c>
      <c r="V93" s="47">
        <v>19445686.378479004</v>
      </c>
      <c r="W93" s="47">
        <v>17817266.703605652</v>
      </c>
      <c r="X93" s="47">
        <v>14222968.922138214</v>
      </c>
    </row>
    <row r="94" spans="1:24" x14ac:dyDescent="0.15">
      <c r="A94" s="4">
        <v>92</v>
      </c>
      <c r="B94" s="6" t="s">
        <v>134</v>
      </c>
      <c r="C94" s="47">
        <v>4638572.6366043091</v>
      </c>
      <c r="D94" s="47">
        <v>4762101.2506484985</v>
      </c>
      <c r="E94" s="47">
        <v>4949157.886505127</v>
      </c>
      <c r="F94" s="47">
        <v>4747195.1942443848</v>
      </c>
      <c r="G94" s="47">
        <v>4637219.0828323364</v>
      </c>
      <c r="H94" s="47">
        <v>4901699.7671127319</v>
      </c>
      <c r="I94" s="47">
        <v>4712744.6937561035</v>
      </c>
      <c r="J94" s="47">
        <v>4357882.8239440918</v>
      </c>
      <c r="K94" s="47">
        <v>4263999.4869232178</v>
      </c>
      <c r="L94" s="47">
        <v>3908254.1828155518</v>
      </c>
      <c r="M94" s="47">
        <v>3868812.7117156982</v>
      </c>
      <c r="N94" s="47">
        <v>3623662.2838973999</v>
      </c>
      <c r="O94" s="47">
        <v>4181241.8928146362</v>
      </c>
      <c r="P94" s="47">
        <v>4300755.9089660645</v>
      </c>
      <c r="Q94" s="47">
        <v>4204860.5403900146</v>
      </c>
      <c r="R94" s="47">
        <v>4229723.8464355469</v>
      </c>
      <c r="S94" s="47">
        <v>4371509.3688964844</v>
      </c>
      <c r="T94" s="47">
        <v>3880176.0921478271</v>
      </c>
      <c r="U94" s="47">
        <v>3718974.9174118042</v>
      </c>
      <c r="V94" s="47">
        <v>4069485.6491088867</v>
      </c>
      <c r="W94" s="47">
        <v>4020993.6094284058</v>
      </c>
      <c r="X94" s="47">
        <v>3919509.4413757324</v>
      </c>
    </row>
    <row r="95" spans="1:24" x14ac:dyDescent="0.15">
      <c r="A95" s="4">
        <v>93</v>
      </c>
      <c r="B95" s="6" t="s">
        <v>135</v>
      </c>
      <c r="C95" s="47">
        <v>2687632.9188346863</v>
      </c>
      <c r="D95" s="47">
        <v>3000708.5137367249</v>
      </c>
      <c r="E95" s="47">
        <v>3450851.4537811279</v>
      </c>
      <c r="F95" s="47">
        <v>3602977.7479171753</v>
      </c>
      <c r="G95" s="47">
        <v>3764426.9361495972</v>
      </c>
      <c r="H95" s="47">
        <v>4214954.9894332886</v>
      </c>
      <c r="I95" s="47">
        <v>4335336.9789123535</v>
      </c>
      <c r="J95" s="47">
        <v>4200484.3945503235</v>
      </c>
      <c r="K95" s="47">
        <v>4223692.3961639404</v>
      </c>
      <c r="L95" s="47">
        <v>3949684.7476959229</v>
      </c>
      <c r="M95" s="47">
        <v>3967448.522567749</v>
      </c>
      <c r="N95" s="47">
        <v>3768517.8279876709</v>
      </c>
      <c r="O95" s="47">
        <v>4047359.8279953003</v>
      </c>
      <c r="P95" s="47">
        <v>4131758.0795288086</v>
      </c>
      <c r="Q95" s="47">
        <v>4063133.4629058838</v>
      </c>
      <c r="R95" s="47">
        <v>3964290.1992797852</v>
      </c>
      <c r="S95" s="47">
        <v>4026345.1294898987</v>
      </c>
      <c r="T95" s="47">
        <v>3761736.3538742065</v>
      </c>
      <c r="U95" s="47">
        <v>3621112.4353408813</v>
      </c>
      <c r="V95" s="47">
        <v>3850764.5435333252</v>
      </c>
      <c r="W95" s="47">
        <v>3904258.5415840149</v>
      </c>
      <c r="X95" s="47">
        <v>3807227.7612686157</v>
      </c>
    </row>
    <row r="96" spans="1:24" x14ac:dyDescent="0.15">
      <c r="A96" s="4">
        <v>94</v>
      </c>
      <c r="B96" s="6" t="s">
        <v>136</v>
      </c>
      <c r="C96" s="47">
        <v>375203.17362993956</v>
      </c>
      <c r="D96" s="47">
        <v>365448.79096746445</v>
      </c>
      <c r="E96" s="47">
        <v>377819.29868459702</v>
      </c>
      <c r="F96" s="47">
        <v>363854.60203886032</v>
      </c>
      <c r="G96" s="47">
        <v>363779.99556064606</v>
      </c>
      <c r="H96" s="47">
        <v>405112.66702413559</v>
      </c>
      <c r="I96" s="47">
        <v>404693.87337565422</v>
      </c>
      <c r="J96" s="47">
        <v>385926.73680186272</v>
      </c>
      <c r="K96" s="47">
        <v>385862.57091164589</v>
      </c>
      <c r="L96" s="47">
        <v>357815.76973199844</v>
      </c>
      <c r="M96" s="47">
        <v>360350.37446022034</v>
      </c>
      <c r="N96" s="47">
        <v>349299.13973808289</v>
      </c>
      <c r="O96" s="47">
        <v>390490.14568328857</v>
      </c>
      <c r="P96" s="47">
        <v>400133.79234075546</v>
      </c>
      <c r="Q96" s="47">
        <v>380823.30465316772</v>
      </c>
      <c r="R96" s="47">
        <v>371208.71859788895</v>
      </c>
      <c r="S96" s="47">
        <v>389653.01692485809</v>
      </c>
      <c r="T96" s="47">
        <v>383501.09964609146</v>
      </c>
      <c r="U96" s="47">
        <v>396429.69393730164</v>
      </c>
      <c r="V96" s="47">
        <v>469091.83955192566</v>
      </c>
      <c r="W96" s="47">
        <v>486242.62636899948</v>
      </c>
      <c r="X96" s="47">
        <v>509022.98712730408</v>
      </c>
    </row>
    <row r="97" spans="1:24" x14ac:dyDescent="0.15">
      <c r="A97" s="4">
        <v>95</v>
      </c>
      <c r="B97" s="6" t="s">
        <v>137</v>
      </c>
      <c r="C97" s="47"/>
      <c r="D97" s="47"/>
      <c r="E97" s="47"/>
      <c r="F97" s="47"/>
      <c r="G97" s="47"/>
      <c r="H97" s="47"/>
      <c r="I97" s="47">
        <v>17652.746357023716</v>
      </c>
      <c r="J97" s="47">
        <v>31850.389771163464</v>
      </c>
      <c r="K97" s="47">
        <v>43062.350526452065</v>
      </c>
      <c r="L97" s="47">
        <v>48403.705924749374</v>
      </c>
      <c r="M97" s="47">
        <v>58796.985954046249</v>
      </c>
      <c r="N97" s="47">
        <v>64174.571394920349</v>
      </c>
      <c r="O97" s="47">
        <v>86548.605918884277</v>
      </c>
      <c r="P97" s="47">
        <v>106409.24996137619</v>
      </c>
      <c r="Q97" s="47">
        <v>115456.04342222214</v>
      </c>
      <c r="R97" s="47">
        <v>129590.52801132202</v>
      </c>
      <c r="S97" s="47">
        <v>156051.47677659988</v>
      </c>
      <c r="T97" s="47">
        <v>163286.94814443588</v>
      </c>
      <c r="U97" s="47">
        <v>174131.39486312866</v>
      </c>
      <c r="V97" s="47">
        <v>222353.54602336884</v>
      </c>
      <c r="W97" s="47">
        <v>241626.07884407043</v>
      </c>
      <c r="X97" s="47">
        <v>266542.47558116913</v>
      </c>
    </row>
    <row r="98" spans="1:24" x14ac:dyDescent="0.15">
      <c r="A98" s="4">
        <v>96</v>
      </c>
      <c r="B98" s="6" t="s">
        <v>138</v>
      </c>
      <c r="C98" s="47">
        <v>2877590.9824371338</v>
      </c>
      <c r="D98" s="47">
        <v>2944868.9624667168</v>
      </c>
      <c r="E98" s="47">
        <v>3126526.314496994</v>
      </c>
      <c r="F98" s="47">
        <v>3112786.8789434433</v>
      </c>
      <c r="G98" s="47">
        <v>3040015.2412056923</v>
      </c>
      <c r="H98" s="47">
        <v>3197770.4713344574</v>
      </c>
      <c r="I98" s="47">
        <v>3182052.0726442337</v>
      </c>
      <c r="J98" s="47">
        <v>3100677.2303581238</v>
      </c>
      <c r="K98" s="47">
        <v>3019010.9086036682</v>
      </c>
      <c r="L98" s="47">
        <v>2866686.5770816803</v>
      </c>
      <c r="M98" s="47">
        <v>2920423.3293533325</v>
      </c>
      <c r="N98" s="47">
        <v>2763466.2809371948</v>
      </c>
      <c r="O98" s="47">
        <v>3073347.2080230713</v>
      </c>
      <c r="P98" s="47">
        <v>3144800.1008033752</v>
      </c>
      <c r="Q98" s="47">
        <v>3155103.3039093018</v>
      </c>
      <c r="R98" s="47">
        <v>3078981.4786911011</v>
      </c>
      <c r="S98" s="47">
        <v>3024087.6407623291</v>
      </c>
      <c r="T98" s="47">
        <v>2690480.5421829224</v>
      </c>
      <c r="U98" s="47">
        <v>2457727.8652191162</v>
      </c>
      <c r="V98" s="47">
        <v>2506677.9232025146</v>
      </c>
      <c r="W98" s="47">
        <v>2384145.6060409546</v>
      </c>
      <c r="X98" s="47">
        <v>2238794.1770553589</v>
      </c>
    </row>
    <row r="99" spans="1:24" x14ac:dyDescent="0.15">
      <c r="A99" s="4">
        <v>97</v>
      </c>
      <c r="B99" s="6" t="s">
        <v>139</v>
      </c>
      <c r="C99" s="47">
        <v>374071.76184654236</v>
      </c>
      <c r="D99" s="47">
        <v>399054.5369386673</v>
      </c>
      <c r="E99" s="47">
        <v>488254.46200370789</v>
      </c>
      <c r="F99" s="47">
        <v>481247.58404493332</v>
      </c>
      <c r="G99" s="47">
        <v>431016.73597097397</v>
      </c>
      <c r="H99" s="47">
        <v>461746.81878089905</v>
      </c>
      <c r="I99" s="47">
        <v>469049.10892248154</v>
      </c>
      <c r="J99" s="47">
        <v>447073.53299856186</v>
      </c>
      <c r="K99" s="47">
        <v>414573.94099235535</v>
      </c>
      <c r="L99" s="47">
        <v>383364.04186487198</v>
      </c>
      <c r="M99" s="47">
        <v>387068.48990917206</v>
      </c>
      <c r="N99" s="47">
        <v>351060.71668863297</v>
      </c>
      <c r="O99" s="47">
        <v>377267.62133836746</v>
      </c>
      <c r="P99" s="47">
        <v>416665.58468341827</v>
      </c>
      <c r="Q99" s="47">
        <v>435705.44809103012</v>
      </c>
      <c r="R99" s="47">
        <v>432294.98094320297</v>
      </c>
      <c r="S99" s="47">
        <v>427889.61571455002</v>
      </c>
      <c r="T99" s="47">
        <v>375138.63515853882</v>
      </c>
      <c r="U99" s="47">
        <v>320893.95076036453</v>
      </c>
      <c r="V99" s="47">
        <v>352467.00039505959</v>
      </c>
      <c r="W99" s="47">
        <v>335069.19082999229</v>
      </c>
      <c r="X99" s="47">
        <v>346340.5641913414</v>
      </c>
    </row>
    <row r="100" spans="1:24" x14ac:dyDescent="0.15">
      <c r="A100" s="4">
        <v>98</v>
      </c>
      <c r="B100" s="6" t="s">
        <v>140</v>
      </c>
      <c r="C100" s="47">
        <v>689486.168384552</v>
      </c>
      <c r="D100" s="47">
        <v>678791.1114692688</v>
      </c>
      <c r="E100" s="47">
        <v>613135.97440719604</v>
      </c>
      <c r="F100" s="47">
        <v>587335.74676513672</v>
      </c>
      <c r="G100" s="47">
        <v>559228.16896438599</v>
      </c>
      <c r="H100" s="47">
        <v>606124.17888641357</v>
      </c>
      <c r="I100" s="47">
        <v>599229.22468185425</v>
      </c>
      <c r="J100" s="47">
        <v>548918.76745223999</v>
      </c>
      <c r="K100" s="47">
        <v>511302.11782455444</v>
      </c>
      <c r="L100" s="47">
        <v>474003.13377380371</v>
      </c>
      <c r="M100" s="47">
        <v>488846.42219543457</v>
      </c>
      <c r="N100" s="47">
        <v>475575.82807540894</v>
      </c>
      <c r="O100" s="47">
        <v>525921.8897819519</v>
      </c>
      <c r="P100" s="47">
        <v>512689.57901000977</v>
      </c>
      <c r="Q100" s="47">
        <v>499161.77463531494</v>
      </c>
      <c r="R100" s="47">
        <v>457674.36265945435</v>
      </c>
      <c r="S100" s="47">
        <v>424940.66095352173</v>
      </c>
      <c r="T100" s="47">
        <v>372184.99088287354</v>
      </c>
      <c r="U100" s="47">
        <v>348619.99368667603</v>
      </c>
      <c r="V100" s="47">
        <v>373207.97157287598</v>
      </c>
      <c r="W100" s="47">
        <v>377767.52376556396</v>
      </c>
      <c r="X100" s="47">
        <v>374960.72643995285</v>
      </c>
    </row>
    <row r="101" spans="1:24" x14ac:dyDescent="0.15">
      <c r="A101" s="4">
        <v>99</v>
      </c>
      <c r="B101" s="6" t="s">
        <v>143</v>
      </c>
      <c r="C101" s="47">
        <v>497107.24973678589</v>
      </c>
      <c r="D101" s="47">
        <v>481551.93281173706</v>
      </c>
      <c r="E101" s="47">
        <v>534802.03175544739</v>
      </c>
      <c r="F101" s="47">
        <v>528847.81122207642</v>
      </c>
      <c r="G101" s="47">
        <v>534432.56139755249</v>
      </c>
      <c r="H101" s="47">
        <v>603424.75628852844</v>
      </c>
      <c r="I101" s="47">
        <v>591480.20029067993</v>
      </c>
      <c r="J101" s="47">
        <v>536755.71191310883</v>
      </c>
      <c r="K101" s="47">
        <v>497937.49189376831</v>
      </c>
      <c r="L101" s="47">
        <v>458159.13462638855</v>
      </c>
      <c r="M101" s="47">
        <v>472032.38844871521</v>
      </c>
      <c r="N101" s="47">
        <v>436153.83625030518</v>
      </c>
      <c r="O101" s="47">
        <v>506615.22126197815</v>
      </c>
      <c r="P101" s="47">
        <v>534808.429479599</v>
      </c>
      <c r="Q101" s="47">
        <v>525631.35838508606</v>
      </c>
      <c r="R101" s="47">
        <v>542315.00911712646</v>
      </c>
      <c r="S101" s="47">
        <v>557904.13403511047</v>
      </c>
      <c r="T101" s="47">
        <v>479607.00583457947</v>
      </c>
      <c r="U101" s="47">
        <v>439864.19689655304</v>
      </c>
      <c r="V101" s="47">
        <v>509059.06546115875</v>
      </c>
      <c r="W101" s="47">
        <v>504684.95976924896</v>
      </c>
      <c r="X101" s="47">
        <v>477838.70911598206</v>
      </c>
    </row>
    <row r="102" spans="1:24" x14ac:dyDescent="0.15">
      <c r="A102" s="4">
        <v>100</v>
      </c>
      <c r="B102" s="6" t="s">
        <v>142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</row>
    <row r="103" spans="1:24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5">
        <f>SUMPRODUCT(DS!$C$3:$C$102,C$3:C$102)</f>
        <v>153079121.50486183</v>
      </c>
      <c r="D105" s="35">
        <f>SUMPRODUCT(DS!$C$3:$C$102,D$3:D$102)</f>
        <v>156227719.29483789</v>
      </c>
      <c r="E105" s="35">
        <f>SUMPRODUCT(DS!$C$3:$C$102,E$3:E$102)</f>
        <v>164497579.30793566</v>
      </c>
      <c r="F105" s="35">
        <f>SUMPRODUCT(DS!$C$3:$C$102,F$3:F$102)</f>
        <v>159619310.24413627</v>
      </c>
      <c r="G105" s="35">
        <f>SUMPRODUCT(DS!$C$3:$C$102,G$3:G$102)</f>
        <v>155294224.04466009</v>
      </c>
      <c r="H105" s="35">
        <f>SUMPRODUCT(DS!$C$3:$C$102,H$3:H$102)</f>
        <v>165424229.56068164</v>
      </c>
      <c r="I105" s="35">
        <f>SUMPRODUCT(DS!$C$3:$C$102,I$3:I$102)</f>
        <v>159569689.89341289</v>
      </c>
      <c r="J105" s="35">
        <f>SUMPRODUCT(DS!$C$3:$C$102,J$3:J$102)</f>
        <v>145073400.81651953</v>
      </c>
      <c r="K105" s="35">
        <f>SUMPRODUCT(DS!$C$3:$C$102,K$3:K$102)</f>
        <v>140567898.23680371</v>
      </c>
      <c r="L105" s="35">
        <f>SUMPRODUCT(DS!$C$3:$C$102,L$3:L$102)</f>
        <v>126350336.42231987</v>
      </c>
      <c r="M105" s="35">
        <f>SUMPRODUCT(DS!$C$3:$C$102,M$3:M$102)</f>
        <v>122578454.97047666</v>
      </c>
      <c r="N105" s="35">
        <f>SUMPRODUCT(DS!$C$3:$C$102,N$3:N$102)</f>
        <v>108672847.06101525</v>
      </c>
      <c r="O105" s="35">
        <f>SUMPRODUCT(DS!$C$3:$C$102,O$3:O$102)</f>
        <v>128479172.43306153</v>
      </c>
      <c r="P105" s="35">
        <f>SUMPRODUCT(DS!$C$3:$C$102,P$3:P$102)</f>
        <v>134858213.7617144</v>
      </c>
      <c r="Q105" s="35">
        <f>SUMPRODUCT(DS!$C$3:$C$102,Q$3:Q$102)</f>
        <v>138642566.40376431</v>
      </c>
      <c r="R105" s="35">
        <f>SUMPRODUCT(DS!$C$3:$C$102,R$3:R$102)</f>
        <v>137708822.42752889</v>
      </c>
      <c r="S105" s="35">
        <f>SUMPRODUCT(DS!$C$3:$C$102,S$3:S$102)</f>
        <v>143366827.33830044</v>
      </c>
      <c r="T105" s="35">
        <f>SUMPRODUCT(DS!$C$3:$C$102,T$3:T$102)</f>
        <v>121069607.34709626</v>
      </c>
      <c r="U105" s="35">
        <f>SUMPRODUCT(DS!$C$3:$C$102,U$3:U$102)</f>
        <v>111581367.0095415</v>
      </c>
      <c r="V105" s="35">
        <f>SUMPRODUCT(DS!$C$3:$C$102,V$3:V$102)</f>
        <v>116662823.29490229</v>
      </c>
      <c r="W105" s="35">
        <f>SUMPRODUCT(DS!$C$3:$C$102,W$3:W$102)</f>
        <v>112743258.42444445</v>
      </c>
      <c r="X105" s="35">
        <f>SUMPRODUCT(DS!$C$3:$C$102,X$3:X$102)</f>
        <v>105725512.61555782</v>
      </c>
    </row>
    <row r="106" spans="1:24" x14ac:dyDescent="0.15">
      <c r="A106" s="4">
        <v>202</v>
      </c>
      <c r="B106" s="9" t="s">
        <v>11</v>
      </c>
      <c r="C106" s="35">
        <f>SUMPRODUCT(DS!$D$3:$D$102,C$3:C$102)</f>
        <v>118924044.49328405</v>
      </c>
      <c r="D106" s="35">
        <f>SUMPRODUCT(DS!$D$3:$D$102,D$3:D$102)</f>
        <v>119679794.14307256</v>
      </c>
      <c r="E106" s="35">
        <f>SUMPRODUCT(DS!$D$3:$D$102,E$3:E$102)</f>
        <v>124719617.22394033</v>
      </c>
      <c r="F106" s="35">
        <f>SUMPRODUCT(DS!$D$3:$D$102,F$3:F$102)</f>
        <v>121460450.56521218</v>
      </c>
      <c r="G106" s="35">
        <f>SUMPRODUCT(DS!$D$3:$D$102,G$3:G$102)</f>
        <v>118057376.83556415</v>
      </c>
      <c r="H106" s="35">
        <f>SUMPRODUCT(DS!$D$3:$D$102,H$3:H$102)</f>
        <v>123809032.95672779</v>
      </c>
      <c r="I106" s="35">
        <f>SUMPRODUCT(DS!$D$3:$D$102,I$3:I$102)</f>
        <v>119879291.26266716</v>
      </c>
      <c r="J106" s="35">
        <f>SUMPRODUCT(DS!$D$3:$D$102,J$3:J$102)</f>
        <v>110192058.37863383</v>
      </c>
      <c r="K106" s="35">
        <f>SUMPRODUCT(DS!$D$3:$D$102,K$3:K$102)</f>
        <v>107103141.53254777</v>
      </c>
      <c r="L106" s="35">
        <f>SUMPRODUCT(DS!$D$3:$D$102,L$3:L$102)</f>
        <v>97504744.786943659</v>
      </c>
      <c r="M106" s="35">
        <f>SUMPRODUCT(DS!$D$3:$D$102,M$3:M$102)</f>
        <v>95098841.852930814</v>
      </c>
      <c r="N106" s="35">
        <f>SUMPRODUCT(DS!$D$3:$D$102,N$3:N$102)</f>
        <v>86758287.715173841</v>
      </c>
      <c r="O106" s="35">
        <f>SUMPRODUCT(DS!$D$3:$D$102,O$3:O$102)</f>
        <v>99940833.521289751</v>
      </c>
      <c r="P106" s="35">
        <f>SUMPRODUCT(DS!$D$3:$D$102,P$3:P$102)</f>
        <v>103976003.63304944</v>
      </c>
      <c r="Q106" s="35">
        <f>SUMPRODUCT(DS!$D$3:$D$102,Q$3:Q$102)</f>
        <v>106485992.63139349</v>
      </c>
      <c r="R106" s="35">
        <f>SUMPRODUCT(DS!$D$3:$D$102,R$3:R$102)</f>
        <v>104332326.91760638</v>
      </c>
      <c r="S106" s="35">
        <f>SUMPRODUCT(DS!$D$3:$D$102,S$3:S$102)</f>
        <v>106207522.56884405</v>
      </c>
      <c r="T106" s="35">
        <f>SUMPRODUCT(DS!$D$3:$D$102,T$3:T$102)</f>
        <v>91661351.989592373</v>
      </c>
      <c r="U106" s="35">
        <f>SUMPRODUCT(DS!$D$3:$D$102,U$3:U$102)</f>
        <v>85049879.108449921</v>
      </c>
      <c r="V106" s="35">
        <f>SUMPRODUCT(DS!$D$3:$D$102,V$3:V$102)</f>
        <v>88096382.272744626</v>
      </c>
      <c r="W106" s="35">
        <f>SUMPRODUCT(DS!$D$3:$D$102,W$3:W$102)</f>
        <v>85768185.904844061</v>
      </c>
      <c r="X106" s="35">
        <f>SUMPRODUCT(DS!$D$3:$D$102,X$3:X$102)</f>
        <v>82522402.318950802</v>
      </c>
    </row>
    <row r="107" spans="1:24" x14ac:dyDescent="0.15">
      <c r="A107" s="4">
        <v>203</v>
      </c>
      <c r="B107" s="9" t="s">
        <v>12</v>
      </c>
      <c r="C107" s="35">
        <f>SUMPRODUCT(DS!$E$3:$E$102,C$3:C$102)</f>
        <v>39420831.918255538</v>
      </c>
      <c r="D107" s="35">
        <f>SUMPRODUCT(DS!$E$3:$E$102,D$3:D$102)</f>
        <v>38701979.33312133</v>
      </c>
      <c r="E107" s="35">
        <f>SUMPRODUCT(DS!$E$3:$E$102,E$3:E$102)</f>
        <v>39583678.165540099</v>
      </c>
      <c r="F107" s="35">
        <f>SUMPRODUCT(DS!$E$3:$E$102,F$3:F$102)</f>
        <v>38734784.515693784</v>
      </c>
      <c r="G107" s="35">
        <f>SUMPRODUCT(DS!$E$3:$E$102,G$3:G$102)</f>
        <v>38280982.22848773</v>
      </c>
      <c r="H107" s="35">
        <f>SUMPRODUCT(DS!$E$3:$E$102,H$3:H$102)</f>
        <v>39755366.590999067</v>
      </c>
      <c r="I107" s="35">
        <f>SUMPRODUCT(DS!$E$3:$E$102,I$3:I$102)</f>
        <v>39387407.976035029</v>
      </c>
      <c r="J107" s="35">
        <f>SUMPRODUCT(DS!$E$3:$E$102,J$3:J$102)</f>
        <v>37326802.769649774</v>
      </c>
      <c r="K107" s="35">
        <f>SUMPRODUCT(DS!$E$3:$E$102,K$3:K$102)</f>
        <v>36026011.421673</v>
      </c>
      <c r="L107" s="35">
        <f>SUMPRODUCT(DS!$E$3:$E$102,L$3:L$102)</f>
        <v>33299241.868894547</v>
      </c>
      <c r="M107" s="35">
        <f>SUMPRODUCT(DS!$E$3:$E$102,M$3:M$102)</f>
        <v>33005389.52895999</v>
      </c>
      <c r="N107" s="35">
        <f>SUMPRODUCT(DS!$E$3:$E$102,N$3:N$102)</f>
        <v>31566579.08461988</v>
      </c>
      <c r="O107" s="35">
        <f>SUMPRODUCT(DS!$E$3:$E$102,O$3:O$102)</f>
        <v>35643544.345080853</v>
      </c>
      <c r="P107" s="35">
        <f>SUMPRODUCT(DS!$E$3:$E$102,P$3:P$102)</f>
        <v>37385421.199306846</v>
      </c>
      <c r="Q107" s="35">
        <f>SUMPRODUCT(DS!$E$3:$E$102,Q$3:Q$102)</f>
        <v>38845693.667948246</v>
      </c>
      <c r="R107" s="35">
        <f>SUMPRODUCT(DS!$E$3:$E$102,R$3:R$102)</f>
        <v>37198102.00908035</v>
      </c>
      <c r="S107" s="35">
        <f>SUMPRODUCT(DS!$E$3:$E$102,S$3:S$102)</f>
        <v>37097208.546727896</v>
      </c>
      <c r="T107" s="35">
        <f>SUMPRODUCT(DS!$E$3:$E$102,T$3:T$102)</f>
        <v>33049847.62224555</v>
      </c>
      <c r="U107" s="35">
        <f>SUMPRODUCT(DS!$E$3:$E$102,U$3:U$102)</f>
        <v>31661370.714064687</v>
      </c>
      <c r="V107" s="35">
        <f>SUMPRODUCT(DS!$E$3:$E$102,V$3:V$102)</f>
        <v>31998888.63645494</v>
      </c>
      <c r="W107" s="35">
        <f>SUMPRODUCT(DS!$E$3:$E$102,W$3:W$102)</f>
        <v>31777197.665460408</v>
      </c>
      <c r="X107" s="35">
        <f>SUMPRODUCT(DS!$E$3:$E$102,X$3:X$102)</f>
        <v>31146009.527854621</v>
      </c>
    </row>
    <row r="108" spans="1:24" x14ac:dyDescent="0.15">
      <c r="A108" s="4">
        <v>204</v>
      </c>
      <c r="B108" s="9" t="s">
        <v>13</v>
      </c>
      <c r="C108" s="35">
        <f>SUMPRODUCT(DS!$F$3:$F$102,C$3:C$102)</f>
        <v>113658289.58660629</v>
      </c>
      <c r="D108" s="35">
        <f>SUMPRODUCT(DS!$F$3:$F$102,D$3:D$102)</f>
        <v>117525739.96171658</v>
      </c>
      <c r="E108" s="35">
        <f>SUMPRODUCT(DS!$F$3:$F$102,E$3:E$102)</f>
        <v>124913901.14239557</v>
      </c>
      <c r="F108" s="35">
        <f>SUMPRODUCT(DS!$F$3:$F$102,F$3:F$102)</f>
        <v>120884525.72844248</v>
      </c>
      <c r="G108" s="35">
        <f>SUMPRODUCT(DS!$F$3:$F$102,G$3:G$102)</f>
        <v>117013241.81617238</v>
      </c>
      <c r="H108" s="35">
        <f>SUMPRODUCT(DS!$F$3:$F$102,H$3:H$102)</f>
        <v>125668862.96968254</v>
      </c>
      <c r="I108" s="35">
        <f>SUMPRODUCT(DS!$F$3:$F$102,I$3:I$102)</f>
        <v>120182281.91737784</v>
      </c>
      <c r="J108" s="35">
        <f>SUMPRODUCT(DS!$F$3:$F$102,J$3:J$102)</f>
        <v>107746598.04686974</v>
      </c>
      <c r="K108" s="35">
        <f>SUMPRODUCT(DS!$F$3:$F$102,K$3:K$102)</f>
        <v>104541886.81513071</v>
      </c>
      <c r="L108" s="35">
        <f>SUMPRODUCT(DS!$F$3:$F$102,L$3:L$102)</f>
        <v>93051094.553425327</v>
      </c>
      <c r="M108" s="35">
        <f>SUMPRODUCT(DS!$F$3:$F$102,M$3:M$102)</f>
        <v>89573065.441516668</v>
      </c>
      <c r="N108" s="35">
        <f>SUMPRODUCT(DS!$F$3:$F$102,N$3:N$102)</f>
        <v>77106267.976395383</v>
      </c>
      <c r="O108" s="35">
        <f>SUMPRODUCT(DS!$F$3:$F$102,O$3:O$102)</f>
        <v>92835628.087980658</v>
      </c>
      <c r="P108" s="35">
        <f>SUMPRODUCT(DS!$F$3:$F$102,P$3:P$102)</f>
        <v>97472792.562407553</v>
      </c>
      <c r="Q108" s="35">
        <f>SUMPRODUCT(DS!$F$3:$F$102,Q$3:Q$102)</f>
        <v>99796872.735816047</v>
      </c>
      <c r="R108" s="35">
        <f>SUMPRODUCT(DS!$F$3:$F$102,R$3:R$102)</f>
        <v>100510720.41844855</v>
      </c>
      <c r="S108" s="35">
        <f>SUMPRODUCT(DS!$F$3:$F$102,S$3:S$102)</f>
        <v>106269618.79157254</v>
      </c>
      <c r="T108" s="35">
        <f>SUMPRODUCT(DS!$F$3:$F$102,T$3:T$102)</f>
        <v>88019759.724850729</v>
      </c>
      <c r="U108" s="35">
        <f>SUMPRODUCT(DS!$F$3:$F$102,U$3:U$102)</f>
        <v>79919996.295476794</v>
      </c>
      <c r="V108" s="35">
        <f>SUMPRODUCT(DS!$F$3:$F$102,V$3:V$102)</f>
        <v>84663934.658447355</v>
      </c>
      <c r="W108" s="35">
        <f>SUMPRODUCT(DS!$F$3:$F$102,W$3:W$102)</f>
        <v>80966060.758984029</v>
      </c>
      <c r="X108" s="35">
        <f>SUMPRODUCT(DS!$F$3:$F$102,X$3:X$102)</f>
        <v>74579503.087703198</v>
      </c>
    </row>
    <row r="109" spans="1:24" x14ac:dyDescent="0.15">
      <c r="A109" s="4">
        <v>205</v>
      </c>
      <c r="B109" s="9" t="s">
        <v>14</v>
      </c>
      <c r="C109" s="35">
        <f>SUMPRODUCT(DS!$G$3:$G$102,C$3:C$102)</f>
        <v>79503212.575028509</v>
      </c>
      <c r="D109" s="35">
        <f>SUMPRODUCT(DS!$G$3:$G$102,D$3:D$102)</f>
        <v>80977814.809951231</v>
      </c>
      <c r="E109" s="35">
        <f>SUMPRODUCT(DS!$G$3:$G$102,E$3:E$102)</f>
        <v>85135939.058400229</v>
      </c>
      <c r="F109" s="35">
        <f>SUMPRODUCT(DS!$G$3:$G$102,F$3:F$102)</f>
        <v>82725666.049518391</v>
      </c>
      <c r="G109" s="35">
        <f>SUMPRODUCT(DS!$G$3:$G$102,G$3:G$102)</f>
        <v>79776394.607076421</v>
      </c>
      <c r="H109" s="35">
        <f>SUMPRODUCT(DS!$G$3:$G$102,H$3:H$102)</f>
        <v>84053666.365728706</v>
      </c>
      <c r="I109" s="35">
        <f>SUMPRODUCT(DS!$G$3:$G$102,I$3:I$102)</f>
        <v>80491883.286632136</v>
      </c>
      <c r="J109" s="35">
        <f>SUMPRODUCT(DS!$G$3:$G$102,J$3:J$102)</f>
        <v>72865255.608984038</v>
      </c>
      <c r="K109" s="35">
        <f>SUMPRODUCT(DS!$G$3:$G$102,K$3:K$102)</f>
        <v>71077130.110874772</v>
      </c>
      <c r="L109" s="35">
        <f>SUMPRODUCT(DS!$G$3:$G$102,L$3:L$102)</f>
        <v>64205502.918049112</v>
      </c>
      <c r="M109" s="35">
        <f>SUMPRODUCT(DS!$G$3:$G$102,M$3:M$102)</f>
        <v>62093452.323970817</v>
      </c>
      <c r="N109" s="35">
        <f>SUMPRODUCT(DS!$G$3:$G$102,N$3:N$102)</f>
        <v>55191708.630553976</v>
      </c>
      <c r="O109" s="35">
        <f>SUMPRODUCT(DS!$G$3:$G$102,O$3:O$102)</f>
        <v>64297289.176208884</v>
      </c>
      <c r="P109" s="35">
        <f>SUMPRODUCT(DS!$G$3:$G$102,P$3:P$102)</f>
        <v>66590582.43374259</v>
      </c>
      <c r="Q109" s="35">
        <f>SUMPRODUCT(DS!$G$3:$G$102,Q$3:Q$102)</f>
        <v>67640298.963445231</v>
      </c>
      <c r="R109" s="35">
        <f>SUMPRODUCT(DS!$G$3:$G$102,R$3:R$102)</f>
        <v>67134224.908526048</v>
      </c>
      <c r="S109" s="35">
        <f>SUMPRODUCT(DS!$G$3:$G$102,S$3:S$102)</f>
        <v>69110314.022116154</v>
      </c>
      <c r="T109" s="35">
        <f>SUMPRODUCT(DS!$G$3:$G$102,T$3:T$102)</f>
        <v>58611504.367346838</v>
      </c>
      <c r="U109" s="35">
        <f>SUMPRODUCT(DS!$G$3:$G$102,U$3:U$102)</f>
        <v>53388508.394385219</v>
      </c>
      <c r="V109" s="35">
        <f>SUMPRODUCT(DS!$G$3:$G$102,V$3:V$102)</f>
        <v>56097493.636289679</v>
      </c>
      <c r="W109" s="35">
        <f>SUMPRODUCT(DS!$G$3:$G$102,W$3:W$102)</f>
        <v>53990988.239383638</v>
      </c>
      <c r="X109" s="35">
        <f>SUMPRODUCT(DS!$G$3:$G$102,X$3:X$102)</f>
        <v>51376392.791096181</v>
      </c>
    </row>
    <row r="110" spans="1:24" x14ac:dyDescent="0.15">
      <c r="A110" s="4">
        <v>206</v>
      </c>
      <c r="B110" s="9" t="s">
        <v>16</v>
      </c>
      <c r="C110" s="35">
        <f>SUMPRODUCT(DS!$H$3:$H$102,C$3:C$102)</f>
        <v>175840750.41111183</v>
      </c>
      <c r="D110" s="35">
        <f>SUMPRODUCT(DS!$H$3:$H$102,D$3:D$102)</f>
        <v>181274604.06046289</v>
      </c>
      <c r="E110" s="35">
        <f>SUMPRODUCT(DS!$H$3:$H$102,E$3:E$102)</f>
        <v>190951024.62043568</v>
      </c>
      <c r="F110" s="35">
        <f>SUMPRODUCT(DS!$H$3:$H$102,F$3:F$102)</f>
        <v>183261001.65038627</v>
      </c>
      <c r="G110" s="35">
        <f>SUMPRODUCT(DS!$H$3:$H$102,G$3:G$102)</f>
        <v>177916679.12278509</v>
      </c>
      <c r="H110" s="35">
        <f>SUMPRODUCT(DS!$H$3:$H$102,H$3:H$102)</f>
        <v>192254045.96693164</v>
      </c>
      <c r="I110" s="35">
        <f>SUMPRODUCT(DS!$H$3:$H$102,I$3:I$102)</f>
        <v>184031852.00278789</v>
      </c>
      <c r="J110" s="35">
        <f>SUMPRODUCT(DS!$H$3:$H$102,J$3:J$102)</f>
        <v>165830572.69151953</v>
      </c>
      <c r="K110" s="35">
        <f>SUMPRODUCT(DS!$H$3:$H$102,K$3:K$102)</f>
        <v>160578136.51805371</v>
      </c>
      <c r="L110" s="35">
        <f>SUMPRODUCT(DS!$H$3:$H$102,L$3:L$102)</f>
        <v>142118917.47700739</v>
      </c>
      <c r="M110" s="35">
        <f>SUMPRODUCT(DS!$H$3:$H$102,M$3:M$102)</f>
        <v>136355966.68922666</v>
      </c>
      <c r="N110" s="35">
        <f>SUMPRODUCT(DS!$H$3:$H$102,N$3:N$102)</f>
        <v>118991358.77976525</v>
      </c>
      <c r="O110" s="35">
        <f>SUMPRODUCT(DS!$H$3:$H$102,O$3:O$102)</f>
        <v>143875953.68306154</v>
      </c>
      <c r="P110" s="35">
        <f>SUMPRODUCT(DS!$H$3:$H$102,P$3:P$102)</f>
        <v>151852024.3085894</v>
      </c>
      <c r="Q110" s="35">
        <f>SUMPRODUCT(DS!$H$3:$H$102,Q$3:Q$102)</f>
        <v>156830410.15376431</v>
      </c>
      <c r="R110" s="35">
        <f>SUMPRODUCT(DS!$H$3:$H$102,R$3:R$102)</f>
        <v>158131830.24002889</v>
      </c>
      <c r="S110" s="35">
        <f>SUMPRODUCT(DS!$H$3:$H$102,S$3:S$102)</f>
        <v>162928053.90080044</v>
      </c>
      <c r="T110" s="35">
        <f>SUMPRODUCT(DS!$H$3:$H$102,T$3:T$102)</f>
        <v>133336478.44084626</v>
      </c>
      <c r="U110" s="35">
        <f>SUMPRODUCT(DS!$H$3:$H$102,U$3:U$102)</f>
        <v>120882090.642354</v>
      </c>
      <c r="V110" s="35">
        <f>SUMPRODUCT(DS!$H$3:$H$102,V$3:V$102)</f>
        <v>126787558.64646479</v>
      </c>
      <c r="W110" s="35">
        <f>SUMPRODUCT(DS!$H$3:$H$102,W$3:W$102)</f>
        <v>120104728.15100695</v>
      </c>
      <c r="X110" s="35">
        <f>SUMPRODUCT(DS!$H$3:$H$102,X$3:X$102)</f>
        <v>110796603.43587032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  <pageSetUpPr autoPageBreaks="0"/>
  </sheetPr>
  <dimension ref="A1:BP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68" width="12.75" customWidth="1"/>
  </cols>
  <sheetData>
    <row r="1" spans="1:68" x14ac:dyDescent="0.15">
      <c r="A1" s="1"/>
      <c r="C1" s="1" t="s">
        <v>184</v>
      </c>
      <c r="Y1" s="1" t="s">
        <v>185</v>
      </c>
      <c r="AU1" s="1" t="s">
        <v>186</v>
      </c>
    </row>
    <row r="2" spans="1:68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1994</v>
      </c>
      <c r="Z2" s="11">
        <v>1995</v>
      </c>
      <c r="AA2" s="11">
        <v>1996</v>
      </c>
      <c r="AB2" s="11">
        <v>1997</v>
      </c>
      <c r="AC2" s="11">
        <v>1998</v>
      </c>
      <c r="AD2" s="11">
        <v>1999</v>
      </c>
      <c r="AE2" s="11">
        <v>2000</v>
      </c>
      <c r="AF2" s="11">
        <v>2001</v>
      </c>
      <c r="AG2" s="11">
        <v>2002</v>
      </c>
      <c r="AH2" s="11">
        <v>2003</v>
      </c>
      <c r="AI2" s="11">
        <v>2004</v>
      </c>
      <c r="AJ2" s="11">
        <v>2005</v>
      </c>
      <c r="AK2" s="11">
        <v>2006</v>
      </c>
      <c r="AL2" s="11">
        <v>2007</v>
      </c>
      <c r="AM2" s="11">
        <v>2008</v>
      </c>
      <c r="AN2" s="11">
        <v>2009</v>
      </c>
      <c r="AO2" s="11">
        <v>2010</v>
      </c>
      <c r="AP2" s="11">
        <v>2011</v>
      </c>
      <c r="AQ2" s="11">
        <v>2012</v>
      </c>
      <c r="AR2" s="11">
        <v>2013</v>
      </c>
      <c r="AS2" s="11">
        <v>2014</v>
      </c>
      <c r="AT2" s="11">
        <v>2015</v>
      </c>
      <c r="AU2" s="11">
        <v>1994</v>
      </c>
      <c r="AV2" s="11">
        <v>1995</v>
      </c>
      <c r="AW2" s="11">
        <v>1996</v>
      </c>
      <c r="AX2" s="11">
        <v>1997</v>
      </c>
      <c r="AY2" s="11">
        <v>1998</v>
      </c>
      <c r="AZ2" s="11">
        <v>1999</v>
      </c>
      <c r="BA2" s="11">
        <v>2000</v>
      </c>
      <c r="BB2" s="11">
        <v>2001</v>
      </c>
      <c r="BC2" s="11">
        <v>2002</v>
      </c>
      <c r="BD2" s="11">
        <v>2003</v>
      </c>
      <c r="BE2" s="11">
        <v>2004</v>
      </c>
      <c r="BF2" s="11">
        <v>2005</v>
      </c>
      <c r="BG2" s="11">
        <v>2006</v>
      </c>
      <c r="BH2" s="11">
        <v>2007</v>
      </c>
      <c r="BI2" s="11">
        <v>2008</v>
      </c>
      <c r="BJ2" s="11">
        <v>2009</v>
      </c>
      <c r="BK2" s="11">
        <v>2010</v>
      </c>
      <c r="BL2" s="11">
        <v>2011</v>
      </c>
      <c r="BM2" s="11">
        <v>2012</v>
      </c>
      <c r="BN2" s="11">
        <v>2013</v>
      </c>
      <c r="BO2" s="11">
        <v>2014</v>
      </c>
      <c r="BP2" s="11">
        <v>2015</v>
      </c>
    </row>
    <row r="3" spans="1:68" x14ac:dyDescent="0.15">
      <c r="A3" s="4">
        <v>1</v>
      </c>
      <c r="B3" s="3" t="s">
        <v>46</v>
      </c>
      <c r="C3" s="14">
        <f>PM!C3/(PM!C3+WL!C3+RK!C3)</f>
        <v>0.52364145410309015</v>
      </c>
      <c r="D3" s="14">
        <f>PM!D3/(PM!D3+WL!D3+RK!D3)</f>
        <v>0.52565991483220509</v>
      </c>
      <c r="E3" s="14">
        <f>PM!E3/(PM!E3+WL!E3+RK!E3)</f>
        <v>0.51720482513598209</v>
      </c>
      <c r="F3" s="14">
        <f>PM!F3/(PM!F3+WL!F3+RK!F3)</f>
        <v>0.54434528404999993</v>
      </c>
      <c r="G3" s="14">
        <f>PM!G3/(PM!G3+WL!G3+RK!G3)</f>
        <v>0.55982266223330968</v>
      </c>
      <c r="H3" s="14">
        <f>PM!H3/(PM!H3+WL!H3+RK!H3)</f>
        <v>0.56347386260980381</v>
      </c>
      <c r="I3" s="14">
        <f>PM!I3/(PM!I3+WL!I3+RK!I3)</f>
        <v>0.57419075103090855</v>
      </c>
      <c r="J3" s="14">
        <f>PM!J3/(PM!J3+WL!J3+RK!J3)</f>
        <v>0.59925291149822402</v>
      </c>
      <c r="K3" s="14">
        <f>PM!K3/(PM!K3+WL!K3+RK!K3)</f>
        <v>0.60931538041254651</v>
      </c>
      <c r="L3" s="14">
        <f>PM!L3/(PM!L3+WL!L3+RK!L3)</f>
        <v>0.60918227481324483</v>
      </c>
      <c r="M3" s="14">
        <f>PM!M3/(PM!M3+WL!M3+RK!M3)</f>
        <v>0.62598882220714425</v>
      </c>
      <c r="N3" s="14">
        <f>PM!N3/(PM!N3+WL!N3+RK!N3)</f>
        <v>0.62204839523949307</v>
      </c>
      <c r="O3" s="14">
        <f>PM!O3/(PM!O3+WL!O3+RK!O3)</f>
        <v>0.61355485962247025</v>
      </c>
      <c r="P3" s="14">
        <f>PM!P3/(PM!P3+WL!P3+RK!P3)</f>
        <v>0.62615949995652986</v>
      </c>
      <c r="Q3" s="14">
        <f>PM!Q3/(PM!Q3+WL!Q3+RK!Q3)</f>
        <v>0.6477729979319734</v>
      </c>
      <c r="R3" s="14">
        <f>PM!R3/(PM!R3+WL!R3+RK!R3)</f>
        <v>0.64813578479517731</v>
      </c>
      <c r="S3" s="14">
        <f>PM!S3/(PM!S3+WL!S3+RK!S3)</f>
        <v>0.6577369813922338</v>
      </c>
      <c r="T3" s="14">
        <f>PM!T3/(PM!T3+WL!T3+RK!T3)</f>
        <v>0.66739098830311461</v>
      </c>
      <c r="U3" s="14">
        <f>PM!U3/(PM!U3+WL!U3+RK!U3)</f>
        <v>0.67512017851683592</v>
      </c>
      <c r="V3" s="14">
        <f>PM!V3/(PM!V3+WL!V3+RK!V3)</f>
        <v>0.69641712095151598</v>
      </c>
      <c r="W3" s="14">
        <f>PM!W3/(PM!W3+WL!W3+RK!W3)</f>
        <v>0.71015583396281357</v>
      </c>
      <c r="X3" s="14">
        <f>PM!X3/(PM!X3+WL!X3+RK!X3)</f>
        <v>0.71544524513076391</v>
      </c>
      <c r="Y3" s="14">
        <f>WL!C3/(PM!C3+WL!C3+RK!C3)</f>
        <v>4.2394453761660102E-2</v>
      </c>
      <c r="Z3" s="14">
        <f>WL!D3/(PM!D3+WL!D3+RK!D3)</f>
        <v>4.7293146133648746E-2</v>
      </c>
      <c r="AA3" s="14">
        <f>WL!E3/(PM!E3+WL!E3+RK!E3)</f>
        <v>5.0928872078471556E-2</v>
      </c>
      <c r="AB3" s="14">
        <f>WL!F3/(PM!F3+WL!F3+RK!F3)</f>
        <v>5.4971222664420144E-2</v>
      </c>
      <c r="AC3" s="14">
        <f>WL!G3/(PM!G3+WL!G3+RK!G3)</f>
        <v>5.7316537265716533E-2</v>
      </c>
      <c r="AD3" s="14">
        <f>WL!H3/(PM!H3+WL!H3+RK!H3)</f>
        <v>5.3456068915572162E-2</v>
      </c>
      <c r="AE3" s="14">
        <f>WL!I3/(PM!I3+WL!I3+RK!I3)</f>
        <v>5.957333957993137E-2</v>
      </c>
      <c r="AF3" s="14">
        <f>WL!J3/(PM!J3+WL!J3+RK!J3)</f>
        <v>6.3902148495856223E-2</v>
      </c>
      <c r="AG3" s="14">
        <f>WL!K3/(PM!K3+WL!K3+RK!K3)</f>
        <v>7.0883954782422959E-2</v>
      </c>
      <c r="AH3" s="14">
        <f>WL!L3/(PM!L3+WL!L3+RK!L3)</f>
        <v>8.9420460143069203E-2</v>
      </c>
      <c r="AI3" s="14">
        <f>WL!M3/(PM!M3+WL!M3+RK!M3)</f>
        <v>0.10098528393874361</v>
      </c>
      <c r="AJ3" s="14">
        <f>WL!N3/(PM!N3+WL!N3+RK!N3)</f>
        <v>0.12114312473579346</v>
      </c>
      <c r="AK3" s="14">
        <f>WL!O3/(PM!O3+WL!O3+RK!O3)</f>
        <v>0.12327876450041618</v>
      </c>
      <c r="AL3" s="14">
        <f>WL!P3/(PM!P3+WL!P3+RK!P3)</f>
        <v>0.12530986843251699</v>
      </c>
      <c r="AM3" s="14">
        <f>WL!Q3/(PM!Q3+WL!Q3+RK!Q3)</f>
        <v>0.12532307897791081</v>
      </c>
      <c r="AN3" s="14">
        <f>WL!R3/(PM!R3+WL!R3+RK!R3)</f>
        <v>0.13166107412348163</v>
      </c>
      <c r="AO3" s="14">
        <f>WL!S3/(PM!S3+WL!S3+RK!S3)</f>
        <v>0.13418330114947713</v>
      </c>
      <c r="AP3" s="14">
        <f>WL!T3/(PM!T3+WL!T3+RK!T3)</f>
        <v>0.14736865471311411</v>
      </c>
      <c r="AQ3" s="14">
        <f>WL!U3/(PM!U3+WL!U3+RK!U3)</f>
        <v>0.16235180564949964</v>
      </c>
      <c r="AR3" s="14">
        <f>WL!V3/(PM!V3+WL!V3+RK!V3)</f>
        <v>0.14937697526538762</v>
      </c>
      <c r="AS3" s="14">
        <f>WL!W3/(PM!W3+WL!W3+RK!W3)</f>
        <v>0.15139427324966576</v>
      </c>
      <c r="AT3" s="14">
        <f>WL!X3/(PM!X3+WL!X3+RK!X3)</f>
        <v>0.16226692833701425</v>
      </c>
      <c r="AU3" s="14">
        <f>RK!C3/(PM!C3+WL!C3+RK!C3)</f>
        <v>0.43396409213524989</v>
      </c>
      <c r="AV3" s="14">
        <f>RK!D3/(PM!D3+WL!D3+RK!D3)</f>
        <v>0.42704693903414614</v>
      </c>
      <c r="AW3" s="14">
        <f>RK!E3/(PM!E3+WL!E3+RK!E3)</f>
        <v>0.4318663027855465</v>
      </c>
      <c r="AX3" s="14">
        <f>RK!F3/(PM!F3+WL!F3+RK!F3)</f>
        <v>0.40068349328558001</v>
      </c>
      <c r="AY3" s="14">
        <f>RK!G3/(PM!G3+WL!G3+RK!G3)</f>
        <v>0.38286080050097371</v>
      </c>
      <c r="AZ3" s="14">
        <f>RK!H3/(PM!H3+WL!H3+RK!H3)</f>
        <v>0.38307006847462405</v>
      </c>
      <c r="BA3" s="14">
        <f>RK!I3/(PM!I3+WL!I3+RK!I3)</f>
        <v>0.36623590938916001</v>
      </c>
      <c r="BB3" s="14">
        <f>RK!J3/(PM!J3+WL!J3+RK!J3)</f>
        <v>0.3368449400059198</v>
      </c>
      <c r="BC3" s="14">
        <f>RK!K3/(PM!K3+WL!K3+RK!K3)</f>
        <v>0.3198006648050305</v>
      </c>
      <c r="BD3" s="14">
        <f>RK!L3/(PM!L3+WL!L3+RK!L3)</f>
        <v>0.30139726504368597</v>
      </c>
      <c r="BE3" s="14">
        <f>RK!M3/(PM!M3+WL!M3+RK!M3)</f>
        <v>0.27302589385411219</v>
      </c>
      <c r="BF3" s="14">
        <f>RK!N3/(PM!N3+WL!N3+RK!N3)</f>
        <v>0.25680848002471357</v>
      </c>
      <c r="BG3" s="14">
        <f>RK!O3/(PM!O3+WL!O3+RK!O3)</f>
        <v>0.26316637587711361</v>
      </c>
      <c r="BH3" s="14">
        <f>RK!P3/(PM!P3+WL!P3+RK!P3)</f>
        <v>0.24853063161095312</v>
      </c>
      <c r="BI3" s="14">
        <f>RK!Q3/(PM!Q3+WL!Q3+RK!Q3)</f>
        <v>0.22690392309011576</v>
      </c>
      <c r="BJ3" s="14">
        <f>RK!R3/(PM!R3+WL!R3+RK!R3)</f>
        <v>0.22020314108134106</v>
      </c>
      <c r="BK3" s="14">
        <f>RK!S3/(PM!S3+WL!S3+RK!S3)</f>
        <v>0.2080797174582891</v>
      </c>
      <c r="BL3" s="14">
        <f>RK!T3/(PM!T3+WL!T3+RK!T3)</f>
        <v>0.18524035698377131</v>
      </c>
      <c r="BM3" s="14">
        <f>RK!U3/(PM!U3+WL!U3+RK!U3)</f>
        <v>0.16252801583366441</v>
      </c>
      <c r="BN3" s="14">
        <f>RK!V3/(PM!V3+WL!V3+RK!V3)</f>
        <v>0.15420590378309648</v>
      </c>
      <c r="BO3" s="14">
        <f>RK!W3/(PM!W3+WL!W3+RK!W3)</f>
        <v>0.13844989278752073</v>
      </c>
      <c r="BP3" s="14">
        <f>RK!X3/(PM!X3+WL!X3+RK!X3)</f>
        <v>0.12228782653222177</v>
      </c>
    </row>
    <row r="4" spans="1:68" x14ac:dyDescent="0.15">
      <c r="A4" s="4">
        <v>2</v>
      </c>
      <c r="B4" s="3" t="s">
        <v>47</v>
      </c>
      <c r="C4" s="14">
        <f>PM!C4/(PM!C4+WL!C4+RK!C4)</f>
        <v>0.25141757116907471</v>
      </c>
      <c r="D4" s="14">
        <f>PM!D4/(PM!D4+WL!D4+RK!D4)</f>
        <v>0.25594088751052735</v>
      </c>
      <c r="E4" s="14">
        <f>PM!E4/(PM!E4+WL!E4+RK!E4)</f>
        <v>0.26286253102236812</v>
      </c>
      <c r="F4" s="14">
        <f>PM!F4/(PM!F4+WL!F4+RK!F4)</f>
        <v>0.26116873428217308</v>
      </c>
      <c r="G4" s="14">
        <f>PM!G4/(PM!G4+WL!G4+RK!G4)</f>
        <v>0.21267638785612675</v>
      </c>
      <c r="H4" s="14">
        <f>PM!H4/(PM!H4+WL!H4+RK!H4)</f>
        <v>0.20608529955193092</v>
      </c>
      <c r="I4" s="14">
        <f>PM!I4/(PM!I4+WL!I4+RK!I4)</f>
        <v>0.20481581058894816</v>
      </c>
      <c r="J4" s="14">
        <f>PM!J4/(PM!J4+WL!J4+RK!J4)</f>
        <v>0.21694728349708794</v>
      </c>
      <c r="K4" s="14">
        <f>PM!K4/(PM!K4+WL!K4+RK!K4)</f>
        <v>0.22707954791217178</v>
      </c>
      <c r="L4" s="14">
        <f>PM!L4/(PM!L4+WL!L4+RK!L4)</f>
        <v>0.22494584347418822</v>
      </c>
      <c r="M4" s="14">
        <f>PM!M4/(PM!M4+WL!M4+RK!M4)</f>
        <v>0.21970829238250922</v>
      </c>
      <c r="N4" s="14">
        <f>PM!N4/(PM!N4+WL!N4+RK!N4)</f>
        <v>0.217049989352882</v>
      </c>
      <c r="O4" s="14">
        <f>PM!O4/(PM!O4+WL!O4+RK!O4)</f>
        <v>0.21146466603329958</v>
      </c>
      <c r="P4" s="14">
        <f>PM!P4/(PM!P4+WL!P4+RK!P4)</f>
        <v>0.20569724037226719</v>
      </c>
      <c r="Q4" s="14">
        <f>PM!Q4/(PM!Q4+WL!Q4+RK!Q4)</f>
        <v>0.21292043546275877</v>
      </c>
      <c r="R4" s="14">
        <f>PM!R4/(PM!R4+WL!R4+RK!R4)</f>
        <v>0.21370941994823567</v>
      </c>
      <c r="S4" s="14">
        <f>PM!S4/(PM!S4+WL!S4+RK!S4)</f>
        <v>0.21866179082211504</v>
      </c>
      <c r="T4" s="14">
        <f>PM!T4/(PM!T4+WL!T4+RK!T4)</f>
        <v>0.22364454887869772</v>
      </c>
      <c r="U4" s="14">
        <f>PM!U4/(PM!U4+WL!U4+RK!U4)</f>
        <v>0.22559577484904408</v>
      </c>
      <c r="V4" s="14">
        <f>PM!V4/(PM!V4+WL!V4+RK!V4)</f>
        <v>0.22036847391177058</v>
      </c>
      <c r="W4" s="14">
        <f>PM!W4/(PM!W4+WL!W4+RK!W4)</f>
        <v>0.22200684110801938</v>
      </c>
      <c r="X4" s="14">
        <f>PM!X4/(PM!X4+WL!X4+RK!X4)</f>
        <v>0.21939027428377966</v>
      </c>
      <c r="Y4" s="14">
        <f>WL!C4/(PM!C4+WL!C4+RK!C4)</f>
        <v>0.37400045946056787</v>
      </c>
      <c r="Z4" s="14">
        <f>WL!D4/(PM!D4+WL!D4+RK!D4)</f>
        <v>0.38734776262392873</v>
      </c>
      <c r="AA4" s="14">
        <f>WL!E4/(PM!E4+WL!E4+RK!E4)</f>
        <v>0.41585578807024304</v>
      </c>
      <c r="AB4" s="14">
        <f>WL!F4/(PM!F4+WL!F4+RK!F4)</f>
        <v>0.45774446634531102</v>
      </c>
      <c r="AC4" s="14">
        <f>WL!G4/(PM!G4+WL!G4+RK!G4)</f>
        <v>0.4691186523762485</v>
      </c>
      <c r="AD4" s="14">
        <f>WL!H4/(PM!H4+WL!H4+RK!H4)</f>
        <v>0.44946709798100487</v>
      </c>
      <c r="AE4" s="14">
        <f>WL!I4/(PM!I4+WL!I4+RK!I4)</f>
        <v>0.49567650000279806</v>
      </c>
      <c r="AF4" s="14">
        <f>WL!J4/(PM!J4+WL!J4+RK!J4)</f>
        <v>0.517775413869354</v>
      </c>
      <c r="AG4" s="14">
        <f>WL!K4/(PM!K4+WL!K4+RK!K4)</f>
        <v>0.53430788776690685</v>
      </c>
      <c r="AH4" s="14">
        <f>WL!L4/(PM!L4+WL!L4+RK!L4)</f>
        <v>0.54769977358555622</v>
      </c>
      <c r="AI4" s="14">
        <f>WL!M4/(PM!M4+WL!M4+RK!M4)</f>
        <v>0.56718887284080888</v>
      </c>
      <c r="AJ4" s="14">
        <f>WL!N4/(PM!N4+WL!N4+RK!N4)</f>
        <v>0.60243597966553508</v>
      </c>
      <c r="AK4" s="14">
        <f>WL!O4/(PM!O4+WL!O4+RK!O4)</f>
        <v>0.63212499428546776</v>
      </c>
      <c r="AL4" s="14">
        <f>WL!P4/(PM!P4+WL!P4+RK!P4)</f>
        <v>0.63224600125410102</v>
      </c>
      <c r="AM4" s="14">
        <f>WL!Q4/(PM!Q4+WL!Q4+RK!Q4)</f>
        <v>0.62219957412075066</v>
      </c>
      <c r="AN4" s="14">
        <f>WL!R4/(PM!R4+WL!R4+RK!R4)</f>
        <v>0.6319000260591543</v>
      </c>
      <c r="AO4" s="14">
        <f>WL!S4/(PM!S4+WL!S4+RK!S4)</f>
        <v>0.64079545905786039</v>
      </c>
      <c r="AP4" s="14">
        <f>WL!T4/(PM!T4+WL!T4+RK!T4)</f>
        <v>0.65982125555226934</v>
      </c>
      <c r="AQ4" s="14">
        <f>WL!U4/(PM!U4+WL!U4+RK!U4)</f>
        <v>0.63950550307687937</v>
      </c>
      <c r="AR4" s="14">
        <f>WL!V4/(PM!V4+WL!V4+RK!V4)</f>
        <v>0.59732003984817206</v>
      </c>
      <c r="AS4" s="14">
        <f>WL!W4/(PM!W4+WL!W4+RK!W4)</f>
        <v>0.57376143375313171</v>
      </c>
      <c r="AT4" s="14">
        <f>WL!X4/(PM!X4+WL!X4+RK!X4)</f>
        <v>0.57513851687008544</v>
      </c>
      <c r="AU4" s="14">
        <f>RK!C4/(PM!C4+WL!C4+RK!C4)</f>
        <v>0.37458196937035754</v>
      </c>
      <c r="AV4" s="14">
        <f>RK!D4/(PM!D4+WL!D4+RK!D4)</f>
        <v>0.35671134986554404</v>
      </c>
      <c r="AW4" s="14">
        <f>RK!E4/(PM!E4+WL!E4+RK!E4)</f>
        <v>0.32128168090738884</v>
      </c>
      <c r="AX4" s="14">
        <f>RK!F4/(PM!F4+WL!F4+RK!F4)</f>
        <v>0.28108679937251585</v>
      </c>
      <c r="AY4" s="14">
        <f>RK!G4/(PM!G4+WL!G4+RK!G4)</f>
        <v>0.31820495976762464</v>
      </c>
      <c r="AZ4" s="14">
        <f>RK!H4/(PM!H4+WL!H4+RK!H4)</f>
        <v>0.34444760246706418</v>
      </c>
      <c r="BA4" s="14">
        <f>RK!I4/(PM!I4+WL!I4+RK!I4)</f>
        <v>0.29950768940825379</v>
      </c>
      <c r="BB4" s="14">
        <f>RK!J4/(PM!J4+WL!J4+RK!J4)</f>
        <v>0.2652773026335582</v>
      </c>
      <c r="BC4" s="14">
        <f>RK!K4/(PM!K4+WL!K4+RK!K4)</f>
        <v>0.23861256432092151</v>
      </c>
      <c r="BD4" s="14">
        <f>RK!L4/(PM!L4+WL!L4+RK!L4)</f>
        <v>0.22735438294025553</v>
      </c>
      <c r="BE4" s="14">
        <f>RK!M4/(PM!M4+WL!M4+RK!M4)</f>
        <v>0.2131028347766819</v>
      </c>
      <c r="BF4" s="14">
        <f>RK!N4/(PM!N4+WL!N4+RK!N4)</f>
        <v>0.18051403098158292</v>
      </c>
      <c r="BG4" s="14">
        <f>RK!O4/(PM!O4+WL!O4+RK!O4)</f>
        <v>0.15641033968123277</v>
      </c>
      <c r="BH4" s="14">
        <f>RK!P4/(PM!P4+WL!P4+RK!P4)</f>
        <v>0.16205675837363184</v>
      </c>
      <c r="BI4" s="14">
        <f>RK!Q4/(PM!Q4+WL!Q4+RK!Q4)</f>
        <v>0.16487999041649068</v>
      </c>
      <c r="BJ4" s="14">
        <f>RK!R4/(PM!R4+WL!R4+RK!R4)</f>
        <v>0.15439055399261004</v>
      </c>
      <c r="BK4" s="14">
        <f>RK!S4/(PM!S4+WL!S4+RK!S4)</f>
        <v>0.14054275012002454</v>
      </c>
      <c r="BL4" s="14">
        <f>RK!T4/(PM!T4+WL!T4+RK!T4)</f>
        <v>0.11653419556903286</v>
      </c>
      <c r="BM4" s="14">
        <f>RK!U4/(PM!U4+WL!U4+RK!U4)</f>
        <v>0.1348987220740766</v>
      </c>
      <c r="BN4" s="14">
        <f>RK!V4/(PM!V4+WL!V4+RK!V4)</f>
        <v>0.1823114862400573</v>
      </c>
      <c r="BO4" s="14">
        <f>RK!W4/(PM!W4+WL!W4+RK!W4)</f>
        <v>0.20423172513884891</v>
      </c>
      <c r="BP4" s="14">
        <f>RK!X4/(PM!X4+WL!X4+RK!X4)</f>
        <v>0.20547120884613496</v>
      </c>
    </row>
    <row r="5" spans="1:68" x14ac:dyDescent="0.15">
      <c r="A5" s="4">
        <v>3</v>
      </c>
      <c r="B5" s="3" t="s">
        <v>0</v>
      </c>
      <c r="C5" s="14">
        <f>PM!C5/(PM!C5+WL!C5+RK!C5)</f>
        <v>0.64800820529258241</v>
      </c>
      <c r="D5" s="14">
        <f>PM!D5/(PM!D5+WL!D5+RK!D5)</f>
        <v>0.62305507160889662</v>
      </c>
      <c r="E5" s="14">
        <f>PM!E5/(PM!E5+WL!E5+RK!E5)</f>
        <v>0.61029230287872038</v>
      </c>
      <c r="F5" s="14">
        <f>PM!F5/(PM!F5+WL!F5+RK!F5)</f>
        <v>0.59945131866751644</v>
      </c>
      <c r="G5" s="14">
        <f>PM!G5/(PM!G5+WL!G5+RK!G5)</f>
        <v>0.57820645718681929</v>
      </c>
      <c r="H5" s="14">
        <f>PM!H5/(PM!H5+WL!H5+RK!H5)</f>
        <v>0.58775864058138028</v>
      </c>
      <c r="I5" s="14">
        <f>PM!I5/(PM!I5+WL!I5+RK!I5)</f>
        <v>0.58496769128929837</v>
      </c>
      <c r="J5" s="14">
        <f>PM!J5/(PM!J5+WL!J5+RK!J5)</f>
        <v>0.56981395285005698</v>
      </c>
      <c r="K5" s="14">
        <f>PM!K5/(PM!K5+WL!K5+RK!K5)</f>
        <v>0.55571925291788482</v>
      </c>
      <c r="L5" s="14">
        <f>PM!L5/(PM!L5+WL!L5+RK!L5)</f>
        <v>0.57228412774970583</v>
      </c>
      <c r="M5" s="14">
        <f>PM!M5/(PM!M5+WL!M5+RK!M5)</f>
        <v>0.56467230369482924</v>
      </c>
      <c r="N5" s="14">
        <f>PM!N5/(PM!N5+WL!N5+RK!N5)</f>
        <v>0.55702513628820483</v>
      </c>
      <c r="O5" s="14">
        <f>PM!O5/(PM!O5+WL!O5+RK!O5)</f>
        <v>0.53029089073310132</v>
      </c>
      <c r="P5" s="14">
        <f>PM!P5/(PM!P5+WL!P5+RK!P5)</f>
        <v>0.50650463354119024</v>
      </c>
      <c r="Q5" s="14">
        <f>PM!Q5/(PM!Q5+WL!Q5+RK!Q5)</f>
        <v>0.48327116450988256</v>
      </c>
      <c r="R5" s="14">
        <f>PM!R5/(PM!R5+WL!R5+RK!R5)</f>
        <v>0.42609947209808852</v>
      </c>
      <c r="S5" s="14">
        <f>PM!S5/(PM!S5+WL!S5+RK!S5)</f>
        <v>0.40290702325643435</v>
      </c>
      <c r="T5" s="14">
        <f>PM!T5/(PM!T5+WL!T5+RK!T5)</f>
        <v>0.40002428398599904</v>
      </c>
      <c r="U5" s="14">
        <f>PM!U5/(PM!U5+WL!U5+RK!U5)</f>
        <v>0.38316255019878953</v>
      </c>
      <c r="V5" s="14">
        <f>PM!V5/(PM!V5+WL!V5+RK!V5)</f>
        <v>0.41790330279480725</v>
      </c>
      <c r="W5" s="14">
        <f>PM!W5/(PM!W5+WL!W5+RK!W5)</f>
        <v>0.44346371126280398</v>
      </c>
      <c r="X5" s="14">
        <f>PM!X5/(PM!X5+WL!X5+RK!X5)</f>
        <v>0.43454071652808285</v>
      </c>
      <c r="Y5" s="14">
        <f>WL!C5/(PM!C5+WL!C5+RK!C5)</f>
        <v>0.23805846425887231</v>
      </c>
      <c r="Z5" s="14">
        <f>WL!D5/(PM!D5+WL!D5+RK!D5)</f>
        <v>0.2604720469123567</v>
      </c>
      <c r="AA5" s="14">
        <f>WL!E5/(PM!E5+WL!E5+RK!E5)</f>
        <v>0.26831708129436632</v>
      </c>
      <c r="AB5" s="14">
        <f>WL!F5/(PM!F5+WL!F5+RK!F5)</f>
        <v>0.27565110223678485</v>
      </c>
      <c r="AC5" s="14">
        <f>WL!G5/(PM!G5+WL!G5+RK!G5)</f>
        <v>0.29210979923011676</v>
      </c>
      <c r="AD5" s="14">
        <f>WL!H5/(PM!H5+WL!H5+RK!H5)</f>
        <v>0.27286939770588087</v>
      </c>
      <c r="AE5" s="14">
        <f>WL!I5/(PM!I5+WL!I5+RK!I5)</f>
        <v>0.27823913427925928</v>
      </c>
      <c r="AF5" s="14">
        <f>WL!J5/(PM!J5+WL!J5+RK!J5)</f>
        <v>0.28414378335616242</v>
      </c>
      <c r="AG5" s="14">
        <f>WL!K5/(PM!K5+WL!K5+RK!K5)</f>
        <v>0.2893584079903494</v>
      </c>
      <c r="AH5" s="14">
        <f>WL!L5/(PM!L5+WL!L5+RK!L5)</f>
        <v>0.29001909607015269</v>
      </c>
      <c r="AI5" s="14">
        <f>WL!M5/(PM!M5+WL!M5+RK!M5)</f>
        <v>0.29667118971199347</v>
      </c>
      <c r="AJ5" s="14">
        <f>WL!N5/(PM!N5+WL!N5+RK!N5)</f>
        <v>0.31311833614634432</v>
      </c>
      <c r="AK5" s="14">
        <f>WL!O5/(PM!O5+WL!O5+RK!O5)</f>
        <v>0.34816943781804921</v>
      </c>
      <c r="AL5" s="14">
        <f>WL!P5/(PM!P5+WL!P5+RK!P5)</f>
        <v>0.37771645441310481</v>
      </c>
      <c r="AM5" s="14">
        <f>WL!Q5/(PM!Q5+WL!Q5+RK!Q5)</f>
        <v>0.4093786110540405</v>
      </c>
      <c r="AN5" s="14">
        <f>WL!R5/(PM!R5+WL!R5+RK!R5)</f>
        <v>0.46791589814277434</v>
      </c>
      <c r="AO5" s="14">
        <f>WL!S5/(PM!S5+WL!S5+RK!S5)</f>
        <v>0.49579452606974717</v>
      </c>
      <c r="AP5" s="14">
        <f>WL!T5/(PM!T5+WL!T5+RK!T5)</f>
        <v>0.51093968092612407</v>
      </c>
      <c r="AQ5" s="14">
        <f>WL!U5/(PM!U5+WL!U5+RK!U5)</f>
        <v>0.53336315038214221</v>
      </c>
      <c r="AR5" s="14">
        <f>WL!V5/(PM!V5+WL!V5+RK!V5)</f>
        <v>0.4941463004983575</v>
      </c>
      <c r="AS5" s="14">
        <f>WL!W5/(PM!W5+WL!W5+RK!W5)</f>
        <v>0.47379298174262119</v>
      </c>
      <c r="AT5" s="14">
        <f>WL!X5/(PM!X5+WL!X5+RK!X5)</f>
        <v>0.48694464066884319</v>
      </c>
      <c r="AU5" s="14">
        <f>RK!C5/(PM!C5+WL!C5+RK!C5)</f>
        <v>0.1139333304485453</v>
      </c>
      <c r="AV5" s="14">
        <f>RK!D5/(PM!D5+WL!D5+RK!D5)</f>
        <v>0.11647288147874674</v>
      </c>
      <c r="AW5" s="14">
        <f>RK!E5/(PM!E5+WL!E5+RK!E5)</f>
        <v>0.12139061582691331</v>
      </c>
      <c r="AX5" s="14">
        <f>RK!F5/(PM!F5+WL!F5+RK!F5)</f>
        <v>0.12489757909569874</v>
      </c>
      <c r="AY5" s="14">
        <f>RK!G5/(PM!G5+WL!G5+RK!G5)</f>
        <v>0.12968374358306403</v>
      </c>
      <c r="AZ5" s="14">
        <f>RK!H5/(PM!H5+WL!H5+RK!H5)</f>
        <v>0.13937196171273891</v>
      </c>
      <c r="BA5" s="14">
        <f>RK!I5/(PM!I5+WL!I5+RK!I5)</f>
        <v>0.1367931744314422</v>
      </c>
      <c r="BB5" s="14">
        <f>RK!J5/(PM!J5+WL!J5+RK!J5)</f>
        <v>0.14604226379378057</v>
      </c>
      <c r="BC5" s="14">
        <f>RK!K5/(PM!K5+WL!K5+RK!K5)</f>
        <v>0.15492233909176586</v>
      </c>
      <c r="BD5" s="14">
        <f>RK!L5/(PM!L5+WL!L5+RK!L5)</f>
        <v>0.13769677618014156</v>
      </c>
      <c r="BE5" s="14">
        <f>RK!M5/(PM!M5+WL!M5+RK!M5)</f>
        <v>0.13865650659317724</v>
      </c>
      <c r="BF5" s="14">
        <f>RK!N5/(PM!N5+WL!N5+RK!N5)</f>
        <v>0.12985652756545088</v>
      </c>
      <c r="BG5" s="14">
        <f>RK!O5/(PM!O5+WL!O5+RK!O5)</f>
        <v>0.12153967144884963</v>
      </c>
      <c r="BH5" s="14">
        <f>RK!P5/(PM!P5+WL!P5+RK!P5)</f>
        <v>0.11577891204570487</v>
      </c>
      <c r="BI5" s="14">
        <f>RK!Q5/(PM!Q5+WL!Q5+RK!Q5)</f>
        <v>0.10735022443607693</v>
      </c>
      <c r="BJ5" s="14">
        <f>RK!R5/(PM!R5+WL!R5+RK!R5)</f>
        <v>0.10598462975913724</v>
      </c>
      <c r="BK5" s="14">
        <f>RK!S5/(PM!S5+WL!S5+RK!S5)</f>
        <v>0.10129845067381836</v>
      </c>
      <c r="BL5" s="14">
        <f>RK!T5/(PM!T5+WL!T5+RK!T5)</f>
        <v>8.9036035087876761E-2</v>
      </c>
      <c r="BM5" s="14">
        <f>RK!U5/(PM!U5+WL!U5+RK!U5)</f>
        <v>8.3474299419068129E-2</v>
      </c>
      <c r="BN5" s="14">
        <f>RK!V5/(PM!V5+WL!V5+RK!V5)</f>
        <v>8.7950396706835257E-2</v>
      </c>
      <c r="BO5" s="14">
        <f>RK!W5/(PM!W5+WL!W5+RK!W5)</f>
        <v>8.2743306994574856E-2</v>
      </c>
      <c r="BP5" s="14">
        <f>RK!X5/(PM!X5+WL!X5+RK!X5)</f>
        <v>7.8514642803073964E-2</v>
      </c>
    </row>
    <row r="6" spans="1:68" x14ac:dyDescent="0.15">
      <c r="A6" s="4">
        <v>4</v>
      </c>
      <c r="B6" s="6" t="s">
        <v>1</v>
      </c>
      <c r="C6" s="14">
        <f>PM!C6/(PM!C6+WL!C6+RK!C6)</f>
        <v>0.56442457476651331</v>
      </c>
      <c r="D6" s="14">
        <f>PM!D6/(PM!D6+WL!D6+RK!D6)</f>
        <v>0.56201515559917503</v>
      </c>
      <c r="E6" s="14">
        <f>PM!E6/(PM!E6+WL!E6+RK!E6)</f>
        <v>0.51292824097633194</v>
      </c>
      <c r="F6" s="14">
        <f>PM!F6/(PM!F6+WL!F6+RK!F6)</f>
        <v>0.5336796645029982</v>
      </c>
      <c r="G6" s="14">
        <f>PM!G6/(PM!G6+WL!G6+RK!G6)</f>
        <v>0.52485532822747349</v>
      </c>
      <c r="H6" s="14">
        <f>PM!H6/(PM!H6+WL!H6+RK!H6)</f>
        <v>0.5065262114230964</v>
      </c>
      <c r="I6" s="14">
        <f>PM!I6/(PM!I6+WL!I6+RK!I6)</f>
        <v>0.48906825984972174</v>
      </c>
      <c r="J6" s="14">
        <f>PM!J6/(PM!J6+WL!J6+RK!J6)</f>
        <v>0.51238273108516319</v>
      </c>
      <c r="K6" s="14">
        <f>PM!K6/(PM!K6+WL!K6+RK!K6)</f>
        <v>0.50047596508221803</v>
      </c>
      <c r="L6" s="14">
        <f>PM!L6/(PM!L6+WL!L6+RK!L6)</f>
        <v>0.50189999499765403</v>
      </c>
      <c r="M6" s="14">
        <f>PM!M6/(PM!M6+WL!M6+RK!M6)</f>
        <v>0.53493772926505423</v>
      </c>
      <c r="N6" s="14">
        <f>PM!N6/(PM!N6+WL!N6+RK!N6)</f>
        <v>0.54096984070531384</v>
      </c>
      <c r="O6" s="14">
        <f>PM!O6/(PM!O6+WL!O6+RK!O6)</f>
        <v>0.55671782924081759</v>
      </c>
      <c r="P6" s="14">
        <f>PM!P6/(PM!P6+WL!P6+RK!P6)</f>
        <v>0.55927625826578731</v>
      </c>
      <c r="Q6" s="14">
        <f>PM!Q6/(PM!Q6+WL!Q6+RK!Q6)</f>
        <v>0.56452210273440628</v>
      </c>
      <c r="R6" s="14">
        <f>PM!R6/(PM!R6+WL!R6+RK!R6)</f>
        <v>0.54689196967829723</v>
      </c>
      <c r="S6" s="14">
        <f>PM!S6/(PM!S6+WL!S6+RK!S6)</f>
        <v>0.56562163049829794</v>
      </c>
      <c r="T6" s="14">
        <f>PM!T6/(PM!T6+WL!T6+RK!T6)</f>
        <v>0.58720501743197462</v>
      </c>
      <c r="U6" s="14">
        <f>PM!U6/(PM!U6+WL!U6+RK!U6)</f>
        <v>0.57629574965617913</v>
      </c>
      <c r="V6" s="14">
        <f>PM!V6/(PM!V6+WL!V6+RK!V6)</f>
        <v>0.60406751440943196</v>
      </c>
      <c r="W6" s="14">
        <f>PM!W6/(PM!W6+WL!W6+RK!W6)</f>
        <v>0.56039044277784378</v>
      </c>
      <c r="X6" s="14">
        <f>PM!X6/(PM!X6+WL!X6+RK!X6)</f>
        <v>0.57618544743573596</v>
      </c>
      <c r="Y6" s="14">
        <f>WL!C6/(PM!C6+WL!C6+RK!C6)</f>
        <v>0.16562955307813557</v>
      </c>
      <c r="Z6" s="14">
        <f>WL!D6/(PM!D6+WL!D6+RK!D6)</f>
        <v>0.15850107007459535</v>
      </c>
      <c r="AA6" s="14">
        <f>WL!E6/(PM!E6+WL!E6+RK!E6)</f>
        <v>0.18596874967935523</v>
      </c>
      <c r="AB6" s="14">
        <f>WL!F6/(PM!F6+WL!F6+RK!F6)</f>
        <v>0.18202390845155922</v>
      </c>
      <c r="AC6" s="14">
        <f>WL!G6/(PM!G6+WL!G6+RK!G6)</f>
        <v>0.21241138095706422</v>
      </c>
      <c r="AD6" s="14">
        <f>WL!H6/(PM!H6+WL!H6+RK!H6)</f>
        <v>0.24310944737778084</v>
      </c>
      <c r="AE6" s="14">
        <f>WL!I6/(PM!I6+WL!I6+RK!I6)</f>
        <v>0.27241136940715815</v>
      </c>
      <c r="AF6" s="14">
        <f>WL!J6/(PM!J6+WL!J6+RK!J6)</f>
        <v>0.24501579066909673</v>
      </c>
      <c r="AG6" s="14">
        <f>WL!K6/(PM!K6+WL!K6+RK!K6)</f>
        <v>0.25651375689475503</v>
      </c>
      <c r="AH6" s="14">
        <f>WL!L6/(PM!L6+WL!L6+RK!L6)</f>
        <v>0.27746934156856223</v>
      </c>
      <c r="AI6" s="14">
        <f>WL!M6/(PM!M6+WL!M6+RK!M6)</f>
        <v>0.22956951235376316</v>
      </c>
      <c r="AJ6" s="14">
        <f>WL!N6/(PM!N6+WL!N6+RK!N6)</f>
        <v>0.25244815666826453</v>
      </c>
      <c r="AK6" s="14">
        <f>WL!O6/(PM!O6+WL!O6+RK!O6)</f>
        <v>0.23879260753038886</v>
      </c>
      <c r="AL6" s="14">
        <f>WL!P6/(PM!P6+WL!P6+RK!P6)</f>
        <v>0.24441780599265173</v>
      </c>
      <c r="AM6" s="14">
        <f>WL!Q6/(PM!Q6+WL!Q6+RK!Q6)</f>
        <v>0.25491911306441745</v>
      </c>
      <c r="AN6" s="14">
        <f>WL!R6/(PM!R6+WL!R6+RK!R6)</f>
        <v>0.25191001596296808</v>
      </c>
      <c r="AO6" s="14">
        <f>WL!S6/(PM!S6+WL!S6+RK!S6)</f>
        <v>0.24026440313777725</v>
      </c>
      <c r="AP6" s="14">
        <f>WL!T6/(PM!T6+WL!T6+RK!T6)</f>
        <v>0.22935986787003715</v>
      </c>
      <c r="AQ6" s="14">
        <f>WL!U6/(PM!U6+WL!U6+RK!U6)</f>
        <v>0.25470846961842003</v>
      </c>
      <c r="AR6" s="14">
        <f>WL!V6/(PM!V6+WL!V6+RK!V6)</f>
        <v>0.22707474178679138</v>
      </c>
      <c r="AS6" s="14">
        <f>WL!W6/(PM!W6+WL!W6+RK!W6)</f>
        <v>0.29364189140640801</v>
      </c>
      <c r="AT6" s="14">
        <f>WL!X6/(PM!X6+WL!X6+RK!X6)</f>
        <v>0.27823801264051762</v>
      </c>
      <c r="AU6" s="14">
        <f>RK!C6/(PM!C6+WL!C6+RK!C6)</f>
        <v>0.26994587215535115</v>
      </c>
      <c r="AV6" s="14">
        <f>RK!D6/(PM!D6+WL!D6+RK!D6)</f>
        <v>0.27948377432622962</v>
      </c>
      <c r="AW6" s="14">
        <f>RK!E6/(PM!E6+WL!E6+RK!E6)</f>
        <v>0.30110300934431283</v>
      </c>
      <c r="AX6" s="14">
        <f>RK!F6/(PM!F6+WL!F6+RK!F6)</f>
        <v>0.28429642704544261</v>
      </c>
      <c r="AY6" s="14">
        <f>RK!G6/(PM!G6+WL!G6+RK!G6)</f>
        <v>0.26273329081546226</v>
      </c>
      <c r="AZ6" s="14">
        <f>RK!H6/(PM!H6+WL!H6+RK!H6)</f>
        <v>0.25036434119912276</v>
      </c>
      <c r="BA6" s="14">
        <f>RK!I6/(PM!I6+WL!I6+RK!I6)</f>
        <v>0.2385203707431201</v>
      </c>
      <c r="BB6" s="14">
        <f>RK!J6/(PM!J6+WL!J6+RK!J6)</f>
        <v>0.24260147824574008</v>
      </c>
      <c r="BC6" s="14">
        <f>RK!K6/(PM!K6+WL!K6+RK!K6)</f>
        <v>0.24301027802302691</v>
      </c>
      <c r="BD6" s="14">
        <f>RK!L6/(PM!L6+WL!L6+RK!L6)</f>
        <v>0.22063066343378385</v>
      </c>
      <c r="BE6" s="14">
        <f>RK!M6/(PM!M6+WL!M6+RK!M6)</f>
        <v>0.23549275838118258</v>
      </c>
      <c r="BF6" s="14">
        <f>RK!N6/(PM!N6+WL!N6+RK!N6)</f>
        <v>0.20658200262642173</v>
      </c>
      <c r="BG6" s="14">
        <f>RK!O6/(PM!O6+WL!O6+RK!O6)</f>
        <v>0.20448956322879355</v>
      </c>
      <c r="BH6" s="14">
        <f>RK!P6/(PM!P6+WL!P6+RK!P6)</f>
        <v>0.19630593574156099</v>
      </c>
      <c r="BI6" s="14">
        <f>RK!Q6/(PM!Q6+WL!Q6+RK!Q6)</f>
        <v>0.18055878420117627</v>
      </c>
      <c r="BJ6" s="14">
        <f>RK!R6/(PM!R6+WL!R6+RK!R6)</f>
        <v>0.20119801435873466</v>
      </c>
      <c r="BK6" s="14">
        <f>RK!S6/(PM!S6+WL!S6+RK!S6)</f>
        <v>0.19411396636392481</v>
      </c>
      <c r="BL6" s="14">
        <f>RK!T6/(PM!T6+WL!T6+RK!T6)</f>
        <v>0.18343511469798809</v>
      </c>
      <c r="BM6" s="14">
        <f>RK!U6/(PM!U6+WL!U6+RK!U6)</f>
        <v>0.16899578072540083</v>
      </c>
      <c r="BN6" s="14">
        <f>RK!V6/(PM!V6+WL!V6+RK!V6)</f>
        <v>0.16885774380377661</v>
      </c>
      <c r="BO6" s="14">
        <f>RK!W6/(PM!W6+WL!W6+RK!W6)</f>
        <v>0.14596766581574819</v>
      </c>
      <c r="BP6" s="14">
        <f>RK!X6/(PM!X6+WL!X6+RK!X6)</f>
        <v>0.14557653992374633</v>
      </c>
    </row>
    <row r="7" spans="1:68" x14ac:dyDescent="0.15">
      <c r="A7" s="4">
        <v>5</v>
      </c>
      <c r="B7" s="6" t="s">
        <v>2</v>
      </c>
      <c r="C7" s="14">
        <f>PM!C7/(PM!C7+WL!C7+RK!C7)</f>
        <v>0.51183495557149639</v>
      </c>
      <c r="D7" s="14">
        <f>PM!D7/(PM!D7+WL!D7+RK!D7)</f>
        <v>0.49898305025647965</v>
      </c>
      <c r="E7" s="14">
        <f>PM!E7/(PM!E7+WL!E7+RK!E7)</f>
        <v>0.5120094502280913</v>
      </c>
      <c r="F7" s="14">
        <f>PM!F7/(PM!F7+WL!F7+RK!F7)</f>
        <v>0.49879636041298647</v>
      </c>
      <c r="G7" s="14">
        <f>PM!G7/(PM!G7+WL!G7+RK!G7)</f>
        <v>0.5005463555554075</v>
      </c>
      <c r="H7" s="14">
        <f>PM!H7/(PM!H7+WL!H7+RK!H7)</f>
        <v>0.50593801016544582</v>
      </c>
      <c r="I7" s="14">
        <f>PM!I7/(PM!I7+WL!I7+RK!I7)</f>
        <v>0.51177366470885488</v>
      </c>
      <c r="J7" s="14">
        <f>PM!J7/(PM!J7+WL!J7+RK!J7)</f>
        <v>0.50909651665374589</v>
      </c>
      <c r="K7" s="14">
        <f>PM!K7/(PM!K7+WL!K7+RK!K7)</f>
        <v>0.53734333436600712</v>
      </c>
      <c r="L7" s="14">
        <f>PM!L7/(PM!L7+WL!L7+RK!L7)</f>
        <v>0.53189403320851036</v>
      </c>
      <c r="M7" s="14">
        <f>PM!M7/(PM!M7+WL!M7+RK!M7)</f>
        <v>0.56744810788324818</v>
      </c>
      <c r="N7" s="14">
        <f>PM!N7/(PM!N7+WL!N7+RK!N7)</f>
        <v>0.57179654135673352</v>
      </c>
      <c r="O7" s="14">
        <f>PM!O7/(PM!O7+WL!O7+RK!O7)</f>
        <v>0.55373818472883485</v>
      </c>
      <c r="P7" s="14">
        <f>PM!P7/(PM!P7+WL!P7+RK!P7)</f>
        <v>0.54780718260384242</v>
      </c>
      <c r="Q7" s="14">
        <f>PM!Q7/(PM!Q7+WL!Q7+RK!Q7)</f>
        <v>0.57980919286183019</v>
      </c>
      <c r="R7" s="14">
        <f>PM!R7/(PM!R7+WL!R7+RK!R7)</f>
        <v>0.54644098005722486</v>
      </c>
      <c r="S7" s="14">
        <f>PM!S7/(PM!S7+WL!S7+RK!S7)</f>
        <v>0.53388761722653233</v>
      </c>
      <c r="T7" s="14">
        <f>PM!T7/(PM!T7+WL!T7+RK!T7)</f>
        <v>0.55417334075476632</v>
      </c>
      <c r="U7" s="14">
        <f>PM!U7/(PM!U7+WL!U7+RK!U7)</f>
        <v>0.59212465393069402</v>
      </c>
      <c r="V7" s="14">
        <f>PM!V7/(PM!V7+WL!V7+RK!V7)</f>
        <v>0.59832985144535722</v>
      </c>
      <c r="W7" s="14">
        <f>PM!W7/(PM!W7+WL!W7+RK!W7)</f>
        <v>0.57819601185845537</v>
      </c>
      <c r="X7" s="14">
        <f>PM!X7/(PM!X7+WL!X7+RK!X7)</f>
        <v>0.57593062221653002</v>
      </c>
      <c r="Y7" s="14">
        <f>WL!C7/(PM!C7+WL!C7+RK!C7)</f>
        <v>0.23864951329532041</v>
      </c>
      <c r="Z7" s="14">
        <f>WL!D7/(PM!D7+WL!D7+RK!D7)</f>
        <v>0.24574035115537654</v>
      </c>
      <c r="AA7" s="14">
        <f>WL!E7/(PM!E7+WL!E7+RK!E7)</f>
        <v>0.23985784028985888</v>
      </c>
      <c r="AB7" s="14">
        <f>WL!F7/(PM!F7+WL!F7+RK!F7)</f>
        <v>0.27208943996135093</v>
      </c>
      <c r="AC7" s="14">
        <f>WL!G7/(PM!G7+WL!G7+RK!G7)</f>
        <v>0.26256270889469585</v>
      </c>
      <c r="AD7" s="14">
        <f>WL!H7/(PM!H7+WL!H7+RK!H7)</f>
        <v>0.25588711796111757</v>
      </c>
      <c r="AE7" s="14">
        <f>WL!I7/(PM!I7+WL!I7+RK!I7)</f>
        <v>0.26418222062670471</v>
      </c>
      <c r="AF7" s="14">
        <f>WL!J7/(PM!J7+WL!J7+RK!J7)</f>
        <v>0.28309158459408879</v>
      </c>
      <c r="AG7" s="14">
        <f>WL!K7/(PM!K7+WL!K7+RK!K7)</f>
        <v>0.2475455622329798</v>
      </c>
      <c r="AH7" s="14">
        <f>WL!L7/(PM!L7+WL!L7+RK!L7)</f>
        <v>0.26719716138453614</v>
      </c>
      <c r="AI7" s="14">
        <f>WL!M7/(PM!M7+WL!M7+RK!M7)</f>
        <v>0.23319516365713863</v>
      </c>
      <c r="AJ7" s="14">
        <f>WL!N7/(PM!N7+WL!N7+RK!N7)</f>
        <v>0.25638141780818607</v>
      </c>
      <c r="AK7" s="14">
        <f>WL!O7/(PM!O7+WL!O7+RK!O7)</f>
        <v>0.24391852294781743</v>
      </c>
      <c r="AL7" s="14">
        <f>WL!P7/(PM!P7+WL!P7+RK!P7)</f>
        <v>0.23390486844811897</v>
      </c>
      <c r="AM7" s="14">
        <f>WL!Q7/(PM!Q7+WL!Q7+RK!Q7)</f>
        <v>0.18630075812305694</v>
      </c>
      <c r="AN7" s="14">
        <f>WL!R7/(PM!R7+WL!R7+RK!R7)</f>
        <v>0.22076517252077069</v>
      </c>
      <c r="AO7" s="14">
        <f>WL!S7/(PM!S7+WL!S7+RK!S7)</f>
        <v>0.22578739091537792</v>
      </c>
      <c r="AP7" s="14">
        <f>WL!T7/(PM!T7+WL!T7+RK!T7)</f>
        <v>0.21804817455464232</v>
      </c>
      <c r="AQ7" s="14">
        <f>WL!U7/(PM!U7+WL!U7+RK!U7)</f>
        <v>0.20904400055661751</v>
      </c>
      <c r="AR7" s="14">
        <f>WL!V7/(PM!V7+WL!V7+RK!V7)</f>
        <v>0.19399474706141631</v>
      </c>
      <c r="AS7" s="14">
        <f>WL!W7/(PM!W7+WL!W7+RK!W7)</f>
        <v>0.23411487486572463</v>
      </c>
      <c r="AT7" s="14">
        <f>WL!X7/(PM!X7+WL!X7+RK!X7)</f>
        <v>0.24441331965707247</v>
      </c>
      <c r="AU7" s="14">
        <f>RK!C7/(PM!C7+WL!C7+RK!C7)</f>
        <v>0.24951553113318317</v>
      </c>
      <c r="AV7" s="14">
        <f>RK!D7/(PM!D7+WL!D7+RK!D7)</f>
        <v>0.25527659858814383</v>
      </c>
      <c r="AW7" s="14">
        <f>RK!E7/(PM!E7+WL!E7+RK!E7)</f>
        <v>0.24813270948204977</v>
      </c>
      <c r="AX7" s="14">
        <f>RK!F7/(PM!F7+WL!F7+RK!F7)</f>
        <v>0.22911419962566268</v>
      </c>
      <c r="AY7" s="14">
        <f>RK!G7/(PM!G7+WL!G7+RK!G7)</f>
        <v>0.23689093554989654</v>
      </c>
      <c r="AZ7" s="14">
        <f>RK!H7/(PM!H7+WL!H7+RK!H7)</f>
        <v>0.2381748718734365</v>
      </c>
      <c r="BA7" s="14">
        <f>RK!I7/(PM!I7+WL!I7+RK!I7)</f>
        <v>0.22404411466444052</v>
      </c>
      <c r="BB7" s="14">
        <f>RK!J7/(PM!J7+WL!J7+RK!J7)</f>
        <v>0.20781189875216527</v>
      </c>
      <c r="BC7" s="14">
        <f>RK!K7/(PM!K7+WL!K7+RK!K7)</f>
        <v>0.21511110340101311</v>
      </c>
      <c r="BD7" s="14">
        <f>RK!L7/(PM!L7+WL!L7+RK!L7)</f>
        <v>0.20090880540695344</v>
      </c>
      <c r="BE7" s="14">
        <f>RK!M7/(PM!M7+WL!M7+RK!M7)</f>
        <v>0.19935672845961316</v>
      </c>
      <c r="BF7" s="14">
        <f>RK!N7/(PM!N7+WL!N7+RK!N7)</f>
        <v>0.17182204083508054</v>
      </c>
      <c r="BG7" s="14">
        <f>RK!O7/(PM!O7+WL!O7+RK!O7)</f>
        <v>0.20234329232334775</v>
      </c>
      <c r="BH7" s="14">
        <f>RK!P7/(PM!P7+WL!P7+RK!P7)</f>
        <v>0.21828794894803863</v>
      </c>
      <c r="BI7" s="14">
        <f>RK!Q7/(PM!Q7+WL!Q7+RK!Q7)</f>
        <v>0.23389004901511284</v>
      </c>
      <c r="BJ7" s="14">
        <f>RK!R7/(PM!R7+WL!R7+RK!R7)</f>
        <v>0.23279384742200451</v>
      </c>
      <c r="BK7" s="14">
        <f>RK!S7/(PM!S7+WL!S7+RK!S7)</f>
        <v>0.24032499185808975</v>
      </c>
      <c r="BL7" s="14">
        <f>RK!T7/(PM!T7+WL!T7+RK!T7)</f>
        <v>0.22777848469059128</v>
      </c>
      <c r="BM7" s="14">
        <f>RK!U7/(PM!U7+WL!U7+RK!U7)</f>
        <v>0.19883134551268847</v>
      </c>
      <c r="BN7" s="14">
        <f>RK!V7/(PM!V7+WL!V7+RK!V7)</f>
        <v>0.20767540149322641</v>
      </c>
      <c r="BO7" s="14">
        <f>RK!W7/(PM!W7+WL!W7+RK!W7)</f>
        <v>0.18768911327582</v>
      </c>
      <c r="BP7" s="14">
        <f>RK!X7/(PM!X7+WL!X7+RK!X7)</f>
        <v>0.17965605812639751</v>
      </c>
    </row>
    <row r="8" spans="1:68" x14ac:dyDescent="0.15">
      <c r="A8" s="4">
        <v>6</v>
      </c>
      <c r="B8" s="6" t="s">
        <v>48</v>
      </c>
      <c r="C8" s="14">
        <f>PM!C8/(PM!C8+WL!C8+RK!C8)</f>
        <v>0.79001877596480108</v>
      </c>
      <c r="D8" s="14">
        <f>PM!D8/(PM!D8+WL!D8+RK!D8)</f>
        <v>0.78493352970330033</v>
      </c>
      <c r="E8" s="14">
        <f>PM!E8/(PM!E8+WL!E8+RK!E8)</f>
        <v>0.78827372647496052</v>
      </c>
      <c r="F8" s="14">
        <f>PM!F8/(PM!F8+WL!F8+RK!F8)</f>
        <v>0.79419290051185198</v>
      </c>
      <c r="G8" s="14">
        <f>PM!G8/(PM!G8+WL!G8+RK!G8)</f>
        <v>0.79223803035489349</v>
      </c>
      <c r="H8" s="14">
        <f>PM!H8/(PM!H8+WL!H8+RK!H8)</f>
        <v>0.78607505243118769</v>
      </c>
      <c r="I8" s="14">
        <f>PM!I8/(PM!I8+WL!I8+RK!I8)</f>
        <v>0.78480423138896638</v>
      </c>
      <c r="J8" s="14">
        <f>PM!J8/(PM!J8+WL!J8+RK!J8)</f>
        <v>0.7923541625714563</v>
      </c>
      <c r="K8" s="14">
        <f>PM!K8/(PM!K8+WL!K8+RK!K8)</f>
        <v>0.79971820037930419</v>
      </c>
      <c r="L8" s="14">
        <f>PM!L8/(PM!L8+WL!L8+RK!L8)</f>
        <v>0.80090224953700828</v>
      </c>
      <c r="M8" s="14">
        <f>PM!M8/(PM!M8+WL!M8+RK!M8)</f>
        <v>0.81050557824146807</v>
      </c>
      <c r="N8" s="14">
        <f>PM!N8/(PM!N8+WL!N8+RK!N8)</f>
        <v>0.81159171153528364</v>
      </c>
      <c r="O8" s="14">
        <f>PM!O8/(PM!O8+WL!O8+RK!O8)</f>
        <v>0.79761464624584533</v>
      </c>
      <c r="P8" s="14">
        <f>PM!P8/(PM!P8+WL!P8+RK!P8)</f>
        <v>0.80054946289040751</v>
      </c>
      <c r="Q8" s="14">
        <f>PM!Q8/(PM!Q8+WL!Q8+RK!Q8)</f>
        <v>0.81039579009924889</v>
      </c>
      <c r="R8" s="14">
        <f>PM!R8/(PM!R8+WL!R8+RK!R8)</f>
        <v>0.81169887314044975</v>
      </c>
      <c r="S8" s="14">
        <f>PM!S8/(PM!S8+WL!S8+RK!S8)</f>
        <v>0.80065639854571657</v>
      </c>
      <c r="T8" s="14">
        <f>PM!T8/(PM!T8+WL!T8+RK!T8)</f>
        <v>0.79857707612228057</v>
      </c>
      <c r="U8" s="14">
        <f>PM!U8/(PM!U8+WL!U8+RK!U8)</f>
        <v>0.79823746402513773</v>
      </c>
      <c r="V8" s="14">
        <f>PM!V8/(PM!V8+WL!V8+RK!V8)</f>
        <v>0.81355194668497022</v>
      </c>
      <c r="W8" s="14">
        <f>PM!W8/(PM!W8+WL!W8+RK!W8)</f>
        <v>0.82046403795317269</v>
      </c>
      <c r="X8" s="14">
        <f>PM!X8/(PM!X8+WL!X8+RK!X8)</f>
        <v>0.82143068612218095</v>
      </c>
      <c r="Y8" s="14">
        <f>WL!C8/(PM!C8+WL!C8+RK!C8)</f>
        <v>0.14700696148889161</v>
      </c>
      <c r="Z8" s="14">
        <f>WL!D8/(PM!D8+WL!D8+RK!D8)</f>
        <v>0.15250612431130831</v>
      </c>
      <c r="AA8" s="14">
        <f>WL!E8/(PM!E8+WL!E8+RK!E8)</f>
        <v>0.14805291994764316</v>
      </c>
      <c r="AB8" s="14">
        <f>WL!F8/(PM!F8+WL!F8+RK!F8)</f>
        <v>0.14498264387752458</v>
      </c>
      <c r="AC8" s="14">
        <f>WL!G8/(PM!G8+WL!G8+RK!G8)</f>
        <v>0.14654889936942983</v>
      </c>
      <c r="AD8" s="14">
        <f>WL!H8/(PM!H8+WL!H8+RK!H8)</f>
        <v>0.14548026785748769</v>
      </c>
      <c r="AE8" s="14">
        <f>WL!I8/(PM!I8+WL!I8+RK!I8)</f>
        <v>0.14667037495217933</v>
      </c>
      <c r="AF8" s="14">
        <f>WL!J8/(PM!J8+WL!J8+RK!J8)</f>
        <v>0.14065361577790095</v>
      </c>
      <c r="AG8" s="14">
        <f>WL!K8/(PM!K8+WL!K8+RK!K8)</f>
        <v>0.13441259917985585</v>
      </c>
      <c r="AH8" s="14">
        <f>WL!L8/(PM!L8+WL!L8+RK!L8)</f>
        <v>0.13795043317482039</v>
      </c>
      <c r="AI8" s="14">
        <f>WL!M8/(PM!M8+WL!M8+RK!M8)</f>
        <v>0.13154591117523948</v>
      </c>
      <c r="AJ8" s="14">
        <f>WL!N8/(PM!N8+WL!N8+RK!N8)</f>
        <v>0.1334655806174834</v>
      </c>
      <c r="AK8" s="14">
        <f>WL!O8/(PM!O8+WL!O8+RK!O8)</f>
        <v>0.13845774641909128</v>
      </c>
      <c r="AL8" s="14">
        <f>WL!P8/(PM!P8+WL!P8+RK!P8)</f>
        <v>0.13258891286225927</v>
      </c>
      <c r="AM8" s="14">
        <f>WL!Q8/(PM!Q8+WL!Q8+RK!Q8)</f>
        <v>0.12550352126358638</v>
      </c>
      <c r="AN8" s="14">
        <f>WL!R8/(PM!R8+WL!R8+RK!R8)</f>
        <v>0.12182222054099143</v>
      </c>
      <c r="AO8" s="14">
        <f>WL!S8/(PM!S8+WL!S8+RK!S8)</f>
        <v>0.13341344654429513</v>
      </c>
      <c r="AP8" s="14">
        <f>WL!T8/(PM!T8+WL!T8+RK!T8)</f>
        <v>0.13956061482344331</v>
      </c>
      <c r="AQ8" s="14">
        <f>WL!U8/(PM!U8+WL!U8+RK!U8)</f>
        <v>0.14283552299145483</v>
      </c>
      <c r="AR8" s="14">
        <f>WL!V8/(PM!V8+WL!V8+RK!V8)</f>
        <v>0.1300410317718933</v>
      </c>
      <c r="AS8" s="14">
        <f>WL!W8/(PM!W8+WL!W8+RK!W8)</f>
        <v>0.12681600354877423</v>
      </c>
      <c r="AT8" s="14">
        <f>WL!X8/(PM!X8+WL!X8+RK!X8)</f>
        <v>0.12882882850572297</v>
      </c>
      <c r="AU8" s="14">
        <f>RK!C8/(PM!C8+WL!C8+RK!C8)</f>
        <v>6.2974262546307253E-2</v>
      </c>
      <c r="AV8" s="14">
        <f>RK!D8/(PM!D8+WL!D8+RK!D8)</f>
        <v>6.2560345985391286E-2</v>
      </c>
      <c r="AW8" s="14">
        <f>RK!E8/(PM!E8+WL!E8+RK!E8)</f>
        <v>6.3673353577396299E-2</v>
      </c>
      <c r="AX8" s="14">
        <f>RK!F8/(PM!F8+WL!F8+RK!F8)</f>
        <v>6.0824455610623405E-2</v>
      </c>
      <c r="AY8" s="14">
        <f>RK!G8/(PM!G8+WL!G8+RK!G8)</f>
        <v>6.1213070275676768E-2</v>
      </c>
      <c r="AZ8" s="14">
        <f>RK!H8/(PM!H8+WL!H8+RK!H8)</f>
        <v>6.8444679711324619E-2</v>
      </c>
      <c r="BA8" s="14">
        <f>RK!I8/(PM!I8+WL!I8+RK!I8)</f>
        <v>6.8525393658854336E-2</v>
      </c>
      <c r="BB8" s="14">
        <f>RK!J8/(PM!J8+WL!J8+RK!J8)</f>
        <v>6.6992221650642628E-2</v>
      </c>
      <c r="BC8" s="14">
        <f>RK!K8/(PM!K8+WL!K8+RK!K8)</f>
        <v>6.5869200440839881E-2</v>
      </c>
      <c r="BD8" s="14">
        <f>RK!L8/(PM!L8+WL!L8+RK!L8)</f>
        <v>6.1147317288171368E-2</v>
      </c>
      <c r="BE8" s="14">
        <f>RK!M8/(PM!M8+WL!M8+RK!M8)</f>
        <v>5.7948510583292361E-2</v>
      </c>
      <c r="BF8" s="14">
        <f>RK!N8/(PM!N8+WL!N8+RK!N8)</f>
        <v>5.4942707847232902E-2</v>
      </c>
      <c r="BG8" s="14">
        <f>RK!O8/(PM!O8+WL!O8+RK!O8)</f>
        <v>6.3927607335063433E-2</v>
      </c>
      <c r="BH8" s="14">
        <f>RK!P8/(PM!P8+WL!P8+RK!P8)</f>
        <v>6.6861624247333218E-2</v>
      </c>
      <c r="BI8" s="14">
        <f>RK!Q8/(PM!Q8+WL!Q8+RK!Q8)</f>
        <v>6.4100688637164657E-2</v>
      </c>
      <c r="BJ8" s="14">
        <f>RK!R8/(PM!R8+WL!R8+RK!R8)</f>
        <v>6.6478906318558947E-2</v>
      </c>
      <c r="BK8" s="14">
        <f>RK!S8/(PM!S8+WL!S8+RK!S8)</f>
        <v>6.5930154909988339E-2</v>
      </c>
      <c r="BL8" s="14">
        <f>RK!T8/(PM!T8+WL!T8+RK!T8)</f>
        <v>6.1862309054276136E-2</v>
      </c>
      <c r="BM8" s="14">
        <f>RK!U8/(PM!U8+WL!U8+RK!U8)</f>
        <v>5.8927012983407398E-2</v>
      </c>
      <c r="BN8" s="14">
        <f>RK!V8/(PM!V8+WL!V8+RK!V8)</f>
        <v>5.6407021543136482E-2</v>
      </c>
      <c r="BO8" s="14">
        <f>RK!W8/(PM!W8+WL!W8+RK!W8)</f>
        <v>5.271995849805302E-2</v>
      </c>
      <c r="BP8" s="14">
        <f>RK!X8/(PM!X8+WL!X8+RK!X8)</f>
        <v>4.9740485372095973E-2</v>
      </c>
    </row>
    <row r="9" spans="1:68" x14ac:dyDescent="0.15">
      <c r="A9" s="4">
        <v>7</v>
      </c>
      <c r="B9" s="6" t="s">
        <v>49</v>
      </c>
      <c r="C9" s="14">
        <f>PM!C9/(PM!C9+WL!C9+RK!C9)</f>
        <v>0.80465097076958203</v>
      </c>
      <c r="D9" s="14">
        <f>PM!D9/(PM!D9+WL!D9+RK!D9)</f>
        <v>0.79320798187990005</v>
      </c>
      <c r="E9" s="14">
        <f>PM!E9/(PM!E9+WL!E9+RK!E9)</f>
        <v>0.78654695070175762</v>
      </c>
      <c r="F9" s="14">
        <f>PM!F9/(PM!F9+WL!F9+RK!F9)</f>
        <v>0.78055123890452605</v>
      </c>
      <c r="G9" s="14">
        <f>PM!G9/(PM!G9+WL!G9+RK!G9)</f>
        <v>0.77699127166652748</v>
      </c>
      <c r="H9" s="14">
        <f>PM!H9/(PM!H9+WL!H9+RK!H9)</f>
        <v>0.76903873935907652</v>
      </c>
      <c r="I9" s="14">
        <f>PM!I9/(PM!I9+WL!I9+RK!I9)</f>
        <v>0.75178386891727222</v>
      </c>
      <c r="J9" s="14">
        <f>PM!J9/(PM!J9+WL!J9+RK!J9)</f>
        <v>0.75459922647410083</v>
      </c>
      <c r="K9" s="14">
        <f>PM!K9/(PM!K9+WL!K9+RK!K9)</f>
        <v>0.74780890911274356</v>
      </c>
      <c r="L9" s="14">
        <f>PM!L9/(PM!L9+WL!L9+RK!L9)</f>
        <v>0.73999955336162915</v>
      </c>
      <c r="M9" s="14">
        <f>PM!M9/(PM!M9+WL!M9+RK!M9)</f>
        <v>0.73991677384020382</v>
      </c>
      <c r="N9" s="14">
        <f>PM!N9/(PM!N9+WL!N9+RK!N9)</f>
        <v>0.75258919981090766</v>
      </c>
      <c r="O9" s="14">
        <f>PM!O9/(PM!O9+WL!O9+RK!O9)</f>
        <v>0.73700711040161049</v>
      </c>
      <c r="P9" s="14">
        <f>PM!P9/(PM!P9+WL!P9+RK!P9)</f>
        <v>0.74804242525742537</v>
      </c>
      <c r="Q9" s="14">
        <f>PM!Q9/(PM!Q9+WL!Q9+RK!Q9)</f>
        <v>0.75250850013489679</v>
      </c>
      <c r="R9" s="14">
        <f>PM!R9/(PM!R9+WL!R9+RK!R9)</f>
        <v>0.75283257554429772</v>
      </c>
      <c r="S9" s="14">
        <f>PM!S9/(PM!S9+WL!S9+RK!S9)</f>
        <v>0.73158491955448868</v>
      </c>
      <c r="T9" s="14">
        <f>PM!T9/(PM!T9+WL!T9+RK!T9)</f>
        <v>0.75028414923794751</v>
      </c>
      <c r="U9" s="14">
        <f>PM!U9/(PM!U9+WL!U9+RK!U9)</f>
        <v>0.73682169172470524</v>
      </c>
      <c r="V9" s="14">
        <f>PM!V9/(PM!V9+WL!V9+RK!V9)</f>
        <v>0.75270474424415135</v>
      </c>
      <c r="W9" s="14">
        <f>PM!W9/(PM!W9+WL!W9+RK!W9)</f>
        <v>0.7560337776801006</v>
      </c>
      <c r="X9" s="14">
        <f>PM!X9/(PM!X9+WL!X9+RK!X9)</f>
        <v>0.7591770287928219</v>
      </c>
      <c r="Y9" s="14">
        <f>WL!C9/(PM!C9+WL!C9+RK!C9)</f>
        <v>0.16805221464403336</v>
      </c>
      <c r="Z9" s="14">
        <f>WL!D9/(PM!D9+WL!D9+RK!D9)</f>
        <v>0.17727601736054988</v>
      </c>
      <c r="AA9" s="14">
        <f>WL!E9/(PM!E9+WL!E9+RK!E9)</f>
        <v>0.18217584935900163</v>
      </c>
      <c r="AB9" s="14">
        <f>WL!F9/(PM!F9+WL!F9+RK!F9)</f>
        <v>0.187954074946278</v>
      </c>
      <c r="AC9" s="14">
        <f>WL!G9/(PM!G9+WL!G9+RK!G9)</f>
        <v>0.19232692088812858</v>
      </c>
      <c r="AD9" s="14">
        <f>WL!H9/(PM!H9+WL!H9+RK!H9)</f>
        <v>0.19792452349145756</v>
      </c>
      <c r="AE9" s="14">
        <f>WL!I9/(PM!I9+WL!I9+RK!I9)</f>
        <v>0.21485384187596435</v>
      </c>
      <c r="AF9" s="14">
        <f>WL!J9/(PM!J9+WL!J9+RK!J9)</f>
        <v>0.21339049817546538</v>
      </c>
      <c r="AG9" s="14">
        <f>WL!K9/(PM!K9+WL!K9+RK!K9)</f>
        <v>0.219344247217576</v>
      </c>
      <c r="AH9" s="14">
        <f>WL!L9/(PM!L9+WL!L9+RK!L9)</f>
        <v>0.22834432447155231</v>
      </c>
      <c r="AI9" s="14">
        <f>WL!M9/(PM!M9+WL!M9+RK!M9)</f>
        <v>0.22815100178537825</v>
      </c>
      <c r="AJ9" s="14">
        <f>WL!N9/(PM!N9+WL!N9+RK!N9)</f>
        <v>0.21739250566292581</v>
      </c>
      <c r="AK9" s="14">
        <f>WL!O9/(PM!O9+WL!O9+RK!O9)</f>
        <v>0.22859953843627637</v>
      </c>
      <c r="AL9" s="14">
        <f>WL!P9/(PM!P9+WL!P9+RK!P9)</f>
        <v>0.21589515386303237</v>
      </c>
      <c r="AM9" s="14">
        <f>WL!Q9/(PM!Q9+WL!Q9+RK!Q9)</f>
        <v>0.21102398269248099</v>
      </c>
      <c r="AN9" s="14">
        <f>WL!R9/(PM!R9+WL!R9+RK!R9)</f>
        <v>0.20861613851552988</v>
      </c>
      <c r="AO9" s="14">
        <f>WL!S9/(PM!S9+WL!S9+RK!S9)</f>
        <v>0.22902303790913814</v>
      </c>
      <c r="AP9" s="14">
        <f>WL!T9/(PM!T9+WL!T9+RK!T9)</f>
        <v>0.21378777479970243</v>
      </c>
      <c r="AQ9" s="14">
        <f>WL!U9/(PM!U9+WL!U9+RK!U9)</f>
        <v>0.2278159942064589</v>
      </c>
      <c r="AR9" s="14">
        <f>WL!V9/(PM!V9+WL!V9+RK!V9)</f>
        <v>0.21051357458958991</v>
      </c>
      <c r="AS9" s="14">
        <f>WL!W9/(PM!W9+WL!W9+RK!W9)</f>
        <v>0.20832919765595778</v>
      </c>
      <c r="AT9" s="14">
        <f>WL!X9/(PM!X9+WL!X9+RK!X9)</f>
        <v>0.20689207544325716</v>
      </c>
      <c r="AU9" s="14">
        <f>RK!C9/(PM!C9+WL!C9+RK!C9)</f>
        <v>2.7296814586384614E-2</v>
      </c>
      <c r="AV9" s="14">
        <f>RK!D9/(PM!D9+WL!D9+RK!D9)</f>
        <v>2.9516000759550028E-2</v>
      </c>
      <c r="AW9" s="14">
        <f>RK!E9/(PM!E9+WL!E9+RK!E9)</f>
        <v>3.1277199939240705E-2</v>
      </c>
      <c r="AX9" s="14">
        <f>RK!F9/(PM!F9+WL!F9+RK!F9)</f>
        <v>3.1494686149196004E-2</v>
      </c>
      <c r="AY9" s="14">
        <f>RK!G9/(PM!G9+WL!G9+RK!G9)</f>
        <v>3.0681807445343965E-2</v>
      </c>
      <c r="AZ9" s="14">
        <f>RK!H9/(PM!H9+WL!H9+RK!H9)</f>
        <v>3.3036737149465971E-2</v>
      </c>
      <c r="BA9" s="14">
        <f>RK!I9/(PM!I9+WL!I9+RK!I9)</f>
        <v>3.3362289206763332E-2</v>
      </c>
      <c r="BB9" s="14">
        <f>RK!J9/(PM!J9+WL!J9+RK!J9)</f>
        <v>3.2010275350433742E-2</v>
      </c>
      <c r="BC9" s="14">
        <f>RK!K9/(PM!K9+WL!K9+RK!K9)</f>
        <v>3.2846843669680492E-2</v>
      </c>
      <c r="BD9" s="14">
        <f>RK!L9/(PM!L9+WL!L9+RK!L9)</f>
        <v>3.1656122166818554E-2</v>
      </c>
      <c r="BE9" s="14">
        <f>RK!M9/(PM!M9+WL!M9+RK!M9)</f>
        <v>3.1932224374417943E-2</v>
      </c>
      <c r="BF9" s="14">
        <f>RK!N9/(PM!N9+WL!N9+RK!N9)</f>
        <v>3.0018294526166479E-2</v>
      </c>
      <c r="BG9" s="14">
        <f>RK!O9/(PM!O9+WL!O9+RK!O9)</f>
        <v>3.4393351162113089E-2</v>
      </c>
      <c r="BH9" s="14">
        <f>RK!P9/(PM!P9+WL!P9+RK!P9)</f>
        <v>3.6062420879542208E-2</v>
      </c>
      <c r="BI9" s="14">
        <f>RK!Q9/(PM!Q9+WL!Q9+RK!Q9)</f>
        <v>3.6467517172622248E-2</v>
      </c>
      <c r="BJ9" s="14">
        <f>RK!R9/(PM!R9+WL!R9+RK!R9)</f>
        <v>3.8551285940172424E-2</v>
      </c>
      <c r="BK9" s="14">
        <f>RK!S9/(PM!S9+WL!S9+RK!S9)</f>
        <v>3.9392042536373309E-2</v>
      </c>
      <c r="BL9" s="14">
        <f>RK!T9/(PM!T9+WL!T9+RK!T9)</f>
        <v>3.5928075962350085E-2</v>
      </c>
      <c r="BM9" s="14">
        <f>RK!U9/(PM!U9+WL!U9+RK!U9)</f>
        <v>3.5362314068835769E-2</v>
      </c>
      <c r="BN9" s="14">
        <f>RK!V9/(PM!V9+WL!V9+RK!V9)</f>
        <v>3.6781681166258753E-2</v>
      </c>
      <c r="BO9" s="14">
        <f>RK!W9/(PM!W9+WL!W9+RK!W9)</f>
        <v>3.5637024663941627E-2</v>
      </c>
      <c r="BP9" s="14">
        <f>RK!X9/(PM!X9+WL!X9+RK!X9)</f>
        <v>3.3930895763920929E-2</v>
      </c>
    </row>
    <row r="10" spans="1:68" x14ac:dyDescent="0.15">
      <c r="A10" s="4">
        <v>8</v>
      </c>
      <c r="B10" s="6" t="s">
        <v>50</v>
      </c>
      <c r="C10" s="14">
        <f>PM!C10/(PM!C10+WL!C10+RK!C10)</f>
        <v>0.94056109285150402</v>
      </c>
      <c r="D10" s="14">
        <f>PM!D10/(PM!D10+WL!D10+RK!D10)</f>
        <v>0.93588655295052992</v>
      </c>
      <c r="E10" s="14">
        <f>PM!E10/(PM!E10+WL!E10+RK!E10)</f>
        <v>0.93415617866201295</v>
      </c>
      <c r="F10" s="14">
        <f>PM!F10/(PM!F10+WL!F10+RK!F10)</f>
        <v>0.92399098221954201</v>
      </c>
      <c r="G10" s="14">
        <f>PM!G10/(PM!G10+WL!G10+RK!G10)</f>
        <v>0.91933118152044868</v>
      </c>
      <c r="H10" s="14">
        <f>PM!H10/(PM!H10+WL!H10+RK!H10)</f>
        <v>0.91309715812126513</v>
      </c>
      <c r="I10" s="14">
        <f>PM!I10/(PM!I10+WL!I10+RK!I10)</f>
        <v>0.90107707381224855</v>
      </c>
      <c r="J10" s="14">
        <f>PM!J10/(PM!J10+WL!J10+RK!J10)</f>
        <v>0.90126215633393869</v>
      </c>
      <c r="K10" s="14">
        <f>PM!K10/(PM!K10+WL!K10+RK!K10)</f>
        <v>0.91024127373145924</v>
      </c>
      <c r="L10" s="14">
        <f>PM!L10/(PM!L10+WL!L10+RK!L10)</f>
        <v>0.91668563563782157</v>
      </c>
      <c r="M10" s="14">
        <f>PM!M10/(PM!M10+WL!M10+RK!M10)</f>
        <v>0.92162860616035025</v>
      </c>
      <c r="N10" s="14">
        <f>PM!N10/(PM!N10+WL!N10+RK!N10)</f>
        <v>0.90987894501480771</v>
      </c>
      <c r="O10" s="14">
        <f>PM!O10/(PM!O10+WL!O10+RK!O10)</f>
        <v>0.91386271865963253</v>
      </c>
      <c r="P10" s="14">
        <f>PM!P10/(PM!P10+WL!P10+RK!P10)</f>
        <v>0.91818991315152032</v>
      </c>
      <c r="Q10" s="14">
        <f>PM!Q10/(PM!Q10+WL!Q10+RK!Q10)</f>
        <v>0.92522304151224377</v>
      </c>
      <c r="R10" s="14">
        <f>PM!R10/(PM!R10+WL!R10+RK!R10)</f>
        <v>0.93038855897576933</v>
      </c>
      <c r="S10" s="14">
        <f>PM!S10/(PM!S10+WL!S10+RK!S10)</f>
        <v>0.92469501374133578</v>
      </c>
      <c r="T10" s="14">
        <f>PM!T10/(PM!T10+WL!T10+RK!T10)</f>
        <v>0.92303074706695931</v>
      </c>
      <c r="U10" s="14">
        <f>PM!U10/(PM!U10+WL!U10+RK!U10)</f>
        <v>0.93254031479986355</v>
      </c>
      <c r="V10" s="14">
        <f>PM!V10/(PM!V10+WL!V10+RK!V10)</f>
        <v>0.93700212984744158</v>
      </c>
      <c r="W10" s="14">
        <f>PM!W10/(PM!W10+WL!W10+RK!W10)</f>
        <v>0.93425672993688935</v>
      </c>
      <c r="X10" s="14">
        <f>PM!X10/(PM!X10+WL!X10+RK!X10)</f>
        <v>0.93280427011298972</v>
      </c>
      <c r="Y10" s="14">
        <f>WL!C10/(PM!C10+WL!C10+RK!C10)</f>
        <v>5.1326042576217971E-2</v>
      </c>
      <c r="Z10" s="14">
        <f>WL!D10/(PM!D10+WL!D10+RK!D10)</f>
        <v>5.3479393768376612E-2</v>
      </c>
      <c r="AA10" s="14">
        <f>WL!E10/(PM!E10+WL!E10+RK!E10)</f>
        <v>5.329710728602137E-2</v>
      </c>
      <c r="AB10" s="14">
        <f>WL!F10/(PM!F10+WL!F10+RK!F10)</f>
        <v>6.135941791783129E-2</v>
      </c>
      <c r="AC10" s="14">
        <f>WL!G10/(PM!G10+WL!G10+RK!G10)</f>
        <v>6.5657751389024785E-2</v>
      </c>
      <c r="AD10" s="14">
        <f>WL!H10/(PM!H10+WL!H10+RK!H10)</f>
        <v>6.9444777911242525E-2</v>
      </c>
      <c r="AE10" s="14">
        <f>WL!I10/(PM!I10+WL!I10+RK!I10)</f>
        <v>7.8759995788371812E-2</v>
      </c>
      <c r="AF10" s="14">
        <f>WL!J10/(PM!J10+WL!J10+RK!J10)</f>
        <v>7.8229692527695349E-2</v>
      </c>
      <c r="AG10" s="14">
        <f>WL!K10/(PM!K10+WL!K10+RK!K10)</f>
        <v>6.9182438383045469E-2</v>
      </c>
      <c r="AH10" s="14">
        <f>WL!L10/(PM!L10+WL!L10+RK!L10)</f>
        <v>6.4060723164730993E-2</v>
      </c>
      <c r="AI10" s="14">
        <f>WL!M10/(PM!M10+WL!M10+RK!M10)</f>
        <v>6.0615751901982706E-2</v>
      </c>
      <c r="AJ10" s="14">
        <f>WL!N10/(PM!N10+WL!N10+RK!N10)</f>
        <v>6.9752072620751907E-2</v>
      </c>
      <c r="AK10" s="14">
        <f>WL!O10/(PM!O10+WL!O10+RK!O10)</f>
        <v>6.4758126534803118E-2</v>
      </c>
      <c r="AL10" s="14">
        <f>WL!P10/(PM!P10+WL!P10+RK!P10)</f>
        <v>6.0937146962789374E-2</v>
      </c>
      <c r="AM10" s="14">
        <f>WL!Q10/(PM!Q10+WL!Q10+RK!Q10)</f>
        <v>5.5682380992169073E-2</v>
      </c>
      <c r="AN10" s="14">
        <f>WL!R10/(PM!R10+WL!R10+RK!R10)</f>
        <v>5.1290700443656335E-2</v>
      </c>
      <c r="AO10" s="14">
        <f>WL!S10/(PM!S10+WL!S10+RK!S10)</f>
        <v>5.6402702259518434E-2</v>
      </c>
      <c r="AP10" s="14">
        <f>WL!T10/(PM!T10+WL!T10+RK!T10)</f>
        <v>5.9432751273777736E-2</v>
      </c>
      <c r="AQ10" s="14">
        <f>WL!U10/(PM!U10+WL!U10+RK!U10)</f>
        <v>5.284832430860438E-2</v>
      </c>
      <c r="AR10" s="14">
        <f>WL!V10/(PM!V10+WL!V10+RK!V10)</f>
        <v>4.8156441888869111E-2</v>
      </c>
      <c r="AS10" s="14">
        <f>WL!W10/(PM!W10+WL!W10+RK!W10)</f>
        <v>5.0938942085344212E-2</v>
      </c>
      <c r="AT10" s="14">
        <f>WL!X10/(PM!X10+WL!X10+RK!X10)</f>
        <v>5.2599137266389852E-2</v>
      </c>
      <c r="AU10" s="14">
        <f>RK!C10/(PM!C10+WL!C10+RK!C10)</f>
        <v>8.1128645722779915E-3</v>
      </c>
      <c r="AV10" s="14">
        <f>RK!D10/(PM!D10+WL!D10+RK!D10)</f>
        <v>1.063405328109358E-2</v>
      </c>
      <c r="AW10" s="14">
        <f>RK!E10/(PM!E10+WL!E10+RK!E10)</f>
        <v>1.2546714051965708E-2</v>
      </c>
      <c r="AX10" s="14">
        <f>RK!F10/(PM!F10+WL!F10+RK!F10)</f>
        <v>1.4649599862626777E-2</v>
      </c>
      <c r="AY10" s="14">
        <f>RK!G10/(PM!G10+WL!G10+RK!G10)</f>
        <v>1.5011067090526548E-2</v>
      </c>
      <c r="AZ10" s="14">
        <f>RK!H10/(PM!H10+WL!H10+RK!H10)</f>
        <v>1.7458063967492363E-2</v>
      </c>
      <c r="BA10" s="14">
        <f>RK!I10/(PM!I10+WL!I10+RK!I10)</f>
        <v>2.0162930399379698E-2</v>
      </c>
      <c r="BB10" s="14">
        <f>RK!J10/(PM!J10+WL!J10+RK!J10)</f>
        <v>2.050815113836589E-2</v>
      </c>
      <c r="BC10" s="14">
        <f>RK!K10/(PM!K10+WL!K10+RK!K10)</f>
        <v>2.0576287885495263E-2</v>
      </c>
      <c r="BD10" s="14">
        <f>RK!L10/(PM!L10+WL!L10+RK!L10)</f>
        <v>1.925364119744747E-2</v>
      </c>
      <c r="BE10" s="14">
        <f>RK!M10/(PM!M10+WL!M10+RK!M10)</f>
        <v>1.7755641937667068E-2</v>
      </c>
      <c r="BF10" s="14">
        <f>RK!N10/(PM!N10+WL!N10+RK!N10)</f>
        <v>2.0368982364440336E-2</v>
      </c>
      <c r="BG10" s="14">
        <f>RK!O10/(PM!O10+WL!O10+RK!O10)</f>
        <v>2.13791548055643E-2</v>
      </c>
      <c r="BH10" s="14">
        <f>RK!P10/(PM!P10+WL!P10+RK!P10)</f>
        <v>2.0872939885690351E-2</v>
      </c>
      <c r="BI10" s="14">
        <f>RK!Q10/(PM!Q10+WL!Q10+RK!Q10)</f>
        <v>1.9094577495587198E-2</v>
      </c>
      <c r="BJ10" s="14">
        <f>RK!R10/(PM!R10+WL!R10+RK!R10)</f>
        <v>1.8320740580574375E-2</v>
      </c>
      <c r="BK10" s="14">
        <f>RK!S10/(PM!S10+WL!S10+RK!S10)</f>
        <v>1.8902283999145689E-2</v>
      </c>
      <c r="BL10" s="14">
        <f>RK!T10/(PM!T10+WL!T10+RK!T10)</f>
        <v>1.7536501659262998E-2</v>
      </c>
      <c r="BM10" s="14">
        <f>RK!U10/(PM!U10+WL!U10+RK!U10)</f>
        <v>1.4611360891531975E-2</v>
      </c>
      <c r="BN10" s="14">
        <f>RK!V10/(PM!V10+WL!V10+RK!V10)</f>
        <v>1.4841428263689303E-2</v>
      </c>
      <c r="BO10" s="14">
        <f>RK!W10/(PM!W10+WL!W10+RK!W10)</f>
        <v>1.4804327977766514E-2</v>
      </c>
      <c r="BP10" s="14">
        <f>RK!X10/(PM!X10+WL!X10+RK!X10)</f>
        <v>1.459659262062042E-2</v>
      </c>
    </row>
    <row r="11" spans="1:68" x14ac:dyDescent="0.15">
      <c r="A11" s="4">
        <v>9</v>
      </c>
      <c r="B11" s="6" t="s">
        <v>51</v>
      </c>
      <c r="C11" s="14">
        <f>PM!C11/(PM!C11+WL!C11+RK!C11)</f>
        <v>0.61728110877373066</v>
      </c>
      <c r="D11" s="14">
        <f>PM!D11/(PM!D11+WL!D11+RK!D11)</f>
        <v>0.60858133876704446</v>
      </c>
      <c r="E11" s="14">
        <f>PM!E11/(PM!E11+WL!E11+RK!E11)</f>
        <v>0.61836747339322318</v>
      </c>
      <c r="F11" s="14">
        <f>PM!F11/(PM!F11+WL!F11+RK!F11)</f>
        <v>0.62305973857013996</v>
      </c>
      <c r="G11" s="14">
        <f>PM!G11/(PM!G11+WL!G11+RK!G11)</f>
        <v>0.63003523118350746</v>
      </c>
      <c r="H11" s="14">
        <f>PM!H11/(PM!H11+WL!H11+RK!H11)</f>
        <v>0.62592392741368419</v>
      </c>
      <c r="I11" s="14">
        <f>PM!I11/(PM!I11+WL!I11+RK!I11)</f>
        <v>0.61362871906690675</v>
      </c>
      <c r="J11" s="14">
        <f>PM!J11/(PM!J11+WL!J11+RK!J11)</f>
        <v>0.62685222228703152</v>
      </c>
      <c r="K11" s="14">
        <f>PM!K11/(PM!K11+WL!K11+RK!K11)</f>
        <v>0.63098236265548646</v>
      </c>
      <c r="L11" s="14">
        <f>PM!L11/(PM!L11+WL!L11+RK!L11)</f>
        <v>0.63893692058495621</v>
      </c>
      <c r="M11" s="14">
        <f>PM!M11/(PM!M11+WL!M11+RK!M11)</f>
        <v>0.64487634550313888</v>
      </c>
      <c r="N11" s="14">
        <f>PM!N11/(PM!N11+WL!N11+RK!N11)</f>
        <v>0.65306605931302653</v>
      </c>
      <c r="O11" s="14">
        <f>PM!O11/(PM!O11+WL!O11+RK!O11)</f>
        <v>0.64146899487231512</v>
      </c>
      <c r="P11" s="14">
        <f>PM!P11/(PM!P11+WL!P11+RK!P11)</f>
        <v>0.65605480882732747</v>
      </c>
      <c r="Q11" s="14">
        <f>PM!Q11/(PM!Q11+WL!Q11+RK!Q11)</f>
        <v>0.67619986569882606</v>
      </c>
      <c r="R11" s="14">
        <f>PM!R11/(PM!R11+WL!R11+RK!R11)</f>
        <v>0.68565856667233582</v>
      </c>
      <c r="S11" s="14">
        <f>PM!S11/(PM!S11+WL!S11+RK!S11)</f>
        <v>0.67198775510009878</v>
      </c>
      <c r="T11" s="14">
        <f>PM!T11/(PM!T11+WL!T11+RK!T11)</f>
        <v>0.69357942457424659</v>
      </c>
      <c r="U11" s="14">
        <f>PM!U11/(PM!U11+WL!U11+RK!U11)</f>
        <v>0.694236520177129</v>
      </c>
      <c r="V11" s="14">
        <f>PM!V11/(PM!V11+WL!V11+RK!V11)</f>
        <v>0.70603202747377836</v>
      </c>
      <c r="W11" s="14">
        <f>PM!W11/(PM!W11+WL!W11+RK!W11)</f>
        <v>0.71612011981735257</v>
      </c>
      <c r="X11" s="14">
        <f>PM!X11/(PM!X11+WL!X11+RK!X11)</f>
        <v>0.72333086208191111</v>
      </c>
      <c r="Y11" s="14">
        <f>WL!C11/(PM!C11+WL!C11+RK!C11)</f>
        <v>0.2453449639286964</v>
      </c>
      <c r="Z11" s="14">
        <f>WL!D11/(PM!D11+WL!D11+RK!D11)</f>
        <v>0.26370406411762665</v>
      </c>
      <c r="AA11" s="14">
        <f>WL!E11/(PM!E11+WL!E11+RK!E11)</f>
        <v>0.26101162892524316</v>
      </c>
      <c r="AB11" s="14">
        <f>WL!F11/(PM!F11+WL!F11+RK!F11)</f>
        <v>0.26449315380711508</v>
      </c>
      <c r="AC11" s="14">
        <f>WL!G11/(PM!G11+WL!G11+RK!G11)</f>
        <v>0.26442244120768194</v>
      </c>
      <c r="AD11" s="14">
        <f>WL!H11/(PM!H11+WL!H11+RK!H11)</f>
        <v>0.26557860548920659</v>
      </c>
      <c r="AE11" s="14">
        <f>WL!I11/(PM!I11+WL!I11+RK!I11)</f>
        <v>0.28004988521727925</v>
      </c>
      <c r="AF11" s="14">
        <f>WL!J11/(PM!J11+WL!J11+RK!J11)</f>
        <v>0.27386418835724941</v>
      </c>
      <c r="AG11" s="14">
        <f>WL!K11/(PM!K11+WL!K11+RK!K11)</f>
        <v>0.26997360275805621</v>
      </c>
      <c r="AH11" s="14">
        <f>WL!L11/(PM!L11+WL!L11+RK!L11)</f>
        <v>0.27039223988602429</v>
      </c>
      <c r="AI11" s="14">
        <f>WL!M11/(PM!M11+WL!M11+RK!M11)</f>
        <v>0.26647346867898292</v>
      </c>
      <c r="AJ11" s="14">
        <f>WL!N11/(PM!N11+WL!N11+RK!N11)</f>
        <v>0.26487289376381179</v>
      </c>
      <c r="AK11" s="14">
        <f>WL!O11/(PM!O11+WL!O11+RK!O11)</f>
        <v>0.26857828885690233</v>
      </c>
      <c r="AL11" s="14">
        <f>WL!P11/(PM!P11+WL!P11+RK!P11)</f>
        <v>0.25248718122421343</v>
      </c>
      <c r="AM11" s="14">
        <f>WL!Q11/(PM!Q11+WL!Q11+RK!Q11)</f>
        <v>0.23565204883965082</v>
      </c>
      <c r="AN11" s="14">
        <f>WL!R11/(PM!R11+WL!R11+RK!R11)</f>
        <v>0.22407059244769276</v>
      </c>
      <c r="AO11" s="14">
        <f>WL!S11/(PM!S11+WL!S11+RK!S11)</f>
        <v>0.23966584354950812</v>
      </c>
      <c r="AP11" s="14">
        <f>WL!T11/(PM!T11+WL!T11+RK!T11)</f>
        <v>0.22852392805564423</v>
      </c>
      <c r="AQ11" s="14">
        <f>WL!U11/(PM!U11+WL!U11+RK!U11)</f>
        <v>0.23377494833888302</v>
      </c>
      <c r="AR11" s="14">
        <f>WL!V11/(PM!V11+WL!V11+RK!V11)</f>
        <v>0.22151465306532972</v>
      </c>
      <c r="AS11" s="14">
        <f>WL!W11/(PM!W11+WL!W11+RK!W11)</f>
        <v>0.21638784576035336</v>
      </c>
      <c r="AT11" s="14">
        <f>WL!X11/(PM!X11+WL!X11+RK!X11)</f>
        <v>0.21331373961974121</v>
      </c>
      <c r="AU11" s="14">
        <f>RK!C11/(PM!C11+WL!C11+RK!C11)</f>
        <v>0.13737392729757292</v>
      </c>
      <c r="AV11" s="14">
        <f>RK!D11/(PM!D11+WL!D11+RK!D11)</f>
        <v>0.12771459711532879</v>
      </c>
      <c r="AW11" s="14">
        <f>RK!E11/(PM!E11+WL!E11+RK!E11)</f>
        <v>0.12062089768153371</v>
      </c>
      <c r="AX11" s="14">
        <f>RK!F11/(PM!F11+WL!F11+RK!F11)</f>
        <v>0.11244710762274507</v>
      </c>
      <c r="AY11" s="14">
        <f>RK!G11/(PM!G11+WL!G11+RK!G11)</f>
        <v>0.10554232760881066</v>
      </c>
      <c r="AZ11" s="14">
        <f>RK!H11/(PM!H11+WL!H11+RK!H11)</f>
        <v>0.10849746709710922</v>
      </c>
      <c r="BA11" s="14">
        <f>RK!I11/(PM!I11+WL!I11+RK!I11)</f>
        <v>0.10632139571581399</v>
      </c>
      <c r="BB11" s="14">
        <f>RK!J11/(PM!J11+WL!J11+RK!J11)</f>
        <v>9.9283589355718974E-2</v>
      </c>
      <c r="BC11" s="14">
        <f>RK!K11/(PM!K11+WL!K11+RK!K11)</f>
        <v>9.9044034586457261E-2</v>
      </c>
      <c r="BD11" s="14">
        <f>RK!L11/(PM!L11+WL!L11+RK!L11)</f>
        <v>9.0670839529019498E-2</v>
      </c>
      <c r="BE11" s="14">
        <f>RK!M11/(PM!M11+WL!M11+RK!M11)</f>
        <v>8.8650185817878258E-2</v>
      </c>
      <c r="BF11" s="14">
        <f>RK!N11/(PM!N11+WL!N11+RK!N11)</f>
        <v>8.2061046923161685E-2</v>
      </c>
      <c r="BG11" s="14">
        <f>RK!O11/(PM!O11+WL!O11+RK!O11)</f>
        <v>8.9952716270782579E-2</v>
      </c>
      <c r="BH11" s="14">
        <f>RK!P11/(PM!P11+WL!P11+RK!P11)</f>
        <v>9.1458009948459179E-2</v>
      </c>
      <c r="BI11" s="14">
        <f>RK!Q11/(PM!Q11+WL!Q11+RK!Q11)</f>
        <v>8.8148085461523029E-2</v>
      </c>
      <c r="BJ11" s="14">
        <f>RK!R11/(PM!R11+WL!R11+RK!R11)</f>
        <v>9.0270840879971434E-2</v>
      </c>
      <c r="BK11" s="14">
        <f>RK!S11/(PM!S11+WL!S11+RK!S11)</f>
        <v>8.8346401350393108E-2</v>
      </c>
      <c r="BL11" s="14">
        <f>RK!T11/(PM!T11+WL!T11+RK!T11)</f>
        <v>7.7896647370109151E-2</v>
      </c>
      <c r="BM11" s="14">
        <f>RK!U11/(PM!U11+WL!U11+RK!U11)</f>
        <v>7.1988531483988011E-2</v>
      </c>
      <c r="BN11" s="14">
        <f>RK!V11/(PM!V11+WL!V11+RK!V11)</f>
        <v>7.2453319460891993E-2</v>
      </c>
      <c r="BO11" s="14">
        <f>RK!W11/(PM!W11+WL!W11+RK!W11)</f>
        <v>6.7492034422294012E-2</v>
      </c>
      <c r="BP11" s="14">
        <f>RK!X11/(PM!X11+WL!X11+RK!X11)</f>
        <v>6.3355398298347659E-2</v>
      </c>
    </row>
    <row r="12" spans="1:68" x14ac:dyDescent="0.15">
      <c r="A12" s="4">
        <v>10</v>
      </c>
      <c r="B12" s="6" t="s">
        <v>52</v>
      </c>
      <c r="C12" s="14">
        <f>PM!C12/(PM!C12+WL!C12+RK!C12)</f>
        <v>0.83940307706328277</v>
      </c>
      <c r="D12" s="14">
        <f>PM!D12/(PM!D12+WL!D12+RK!D12)</f>
        <v>0.82006676985750993</v>
      </c>
      <c r="E12" s="14">
        <f>PM!E12/(PM!E12+WL!E12+RK!E12)</f>
        <v>0.80439019658707578</v>
      </c>
      <c r="F12" s="14">
        <f>PM!F12/(PM!F12+WL!F12+RK!F12)</f>
        <v>0.78886344915269402</v>
      </c>
      <c r="G12" s="14">
        <f>PM!G12/(PM!G12+WL!G12+RK!G12)</f>
        <v>0.77744980338469327</v>
      </c>
      <c r="H12" s="14">
        <f>PM!H12/(PM!H12+WL!H12+RK!H12)</f>
        <v>0.75822961164238667</v>
      </c>
      <c r="I12" s="14">
        <f>PM!I12/(PM!I12+WL!I12+RK!I12)</f>
        <v>0.74459671439362918</v>
      </c>
      <c r="J12" s="14">
        <f>PM!J12/(PM!J12+WL!J12+RK!J12)</f>
        <v>0.7542638915025951</v>
      </c>
      <c r="K12" s="14">
        <f>PM!K12/(PM!K12+WL!K12+RK!K12)</f>
        <v>0.7459836077670835</v>
      </c>
      <c r="L12" s="14">
        <f>PM!L12/(PM!L12+WL!L12+RK!L12)</f>
        <v>0.75850888150389306</v>
      </c>
      <c r="M12" s="14">
        <f>PM!M12/(PM!M12+WL!M12+RK!M12)</f>
        <v>0.77635084418227962</v>
      </c>
      <c r="N12" s="14">
        <f>PM!N12/(PM!N12+WL!N12+RK!N12)</f>
        <v>0.76586888140349796</v>
      </c>
      <c r="O12" s="14">
        <f>PM!O12/(PM!O12+WL!O12+RK!O12)</f>
        <v>0.75190866617936747</v>
      </c>
      <c r="P12" s="14">
        <f>PM!P12/(PM!P12+WL!P12+RK!P12)</f>
        <v>0.74686026888836377</v>
      </c>
      <c r="Q12" s="14">
        <f>PM!Q12/(PM!Q12+WL!Q12+RK!Q12)</f>
        <v>0.74393512561459063</v>
      </c>
      <c r="R12" s="14">
        <f>PM!R12/(PM!R12+WL!R12+RK!R12)</f>
        <v>0.76199196978231121</v>
      </c>
      <c r="S12" s="14">
        <f>PM!S12/(PM!S12+WL!S12+RK!S12)</f>
        <v>0.75436453193664565</v>
      </c>
      <c r="T12" s="14">
        <f>PM!T12/(PM!T12+WL!T12+RK!T12)</f>
        <v>0.74926427075284285</v>
      </c>
      <c r="U12" s="14">
        <f>PM!U12/(PM!U12+WL!U12+RK!U12)</f>
        <v>0.75638954816440584</v>
      </c>
      <c r="V12" s="14">
        <f>PM!V12/(PM!V12+WL!V12+RK!V12)</f>
        <v>0.76395474373913386</v>
      </c>
      <c r="W12" s="14">
        <f>PM!W12/(PM!W12+WL!W12+RK!W12)</f>
        <v>0.76986646387840685</v>
      </c>
      <c r="X12" s="14">
        <f>PM!X12/(PM!X12+WL!X12+RK!X12)</f>
        <v>0.76817960211170766</v>
      </c>
      <c r="Y12" s="14">
        <f>WL!C12/(PM!C12+WL!C12+RK!C12)</f>
        <v>0.11106486436491003</v>
      </c>
      <c r="Z12" s="14">
        <f>WL!D12/(PM!D12+WL!D12+RK!D12)</f>
        <v>0.11594539537140743</v>
      </c>
      <c r="AA12" s="14">
        <f>WL!E12/(PM!E12+WL!E12+RK!E12)</f>
        <v>0.11815207826883141</v>
      </c>
      <c r="AB12" s="14">
        <f>WL!F12/(PM!F12+WL!F12+RK!F12)</f>
        <v>0.1225137385761591</v>
      </c>
      <c r="AC12" s="14">
        <f>WL!G12/(PM!G12+WL!G12+RK!G12)</f>
        <v>0.12364539105792069</v>
      </c>
      <c r="AD12" s="14">
        <f>WL!H12/(PM!H12+WL!H12+RK!H12)</f>
        <v>0.12884467454752369</v>
      </c>
      <c r="AE12" s="14">
        <f>WL!I12/(PM!I12+WL!I12+RK!I12)</f>
        <v>0.13692126295691834</v>
      </c>
      <c r="AF12" s="14">
        <f>WL!J12/(PM!J12+WL!J12+RK!J12)</f>
        <v>0.13386329447531384</v>
      </c>
      <c r="AG12" s="14">
        <f>WL!K12/(PM!K12+WL!K12+RK!K12)</f>
        <v>0.13738358167990847</v>
      </c>
      <c r="AH12" s="14">
        <f>WL!L12/(PM!L12+WL!L12+RK!L12)</f>
        <v>0.13286487101297409</v>
      </c>
      <c r="AI12" s="14">
        <f>WL!M12/(PM!M12+WL!M12+RK!M12)</f>
        <v>0.12368055665132699</v>
      </c>
      <c r="AJ12" s="14">
        <f>WL!N12/(PM!N12+WL!N12+RK!N12)</f>
        <v>0.13431879538780314</v>
      </c>
      <c r="AK12" s="14">
        <f>WL!O12/(PM!O12+WL!O12+RK!O12)</f>
        <v>0.13578657006759393</v>
      </c>
      <c r="AL12" s="14">
        <f>WL!P12/(PM!P12+WL!P12+RK!P12)</f>
        <v>0.13606850879202859</v>
      </c>
      <c r="AM12" s="14">
        <f>WL!Q12/(PM!Q12+WL!Q12+RK!Q12)</f>
        <v>0.13768381151105155</v>
      </c>
      <c r="AN12" s="14">
        <f>WL!R12/(PM!R12+WL!R12+RK!R12)</f>
        <v>0.1244701250602142</v>
      </c>
      <c r="AO12" s="14">
        <f>WL!S12/(PM!S12+WL!S12+RK!S12)</f>
        <v>0.13139252225484646</v>
      </c>
      <c r="AP12" s="14">
        <f>WL!T12/(PM!T12+WL!T12+RK!T12)</f>
        <v>0.14281926356067248</v>
      </c>
      <c r="AQ12" s="14">
        <f>WL!U12/(PM!U12+WL!U12+RK!U12)</f>
        <v>0.14359761237320792</v>
      </c>
      <c r="AR12" s="14">
        <f>WL!V12/(PM!V12+WL!V12+RK!V12)</f>
        <v>0.13713094377808221</v>
      </c>
      <c r="AS12" s="14">
        <f>WL!W12/(PM!W12+WL!W12+RK!W12)</f>
        <v>0.13528310470298066</v>
      </c>
      <c r="AT12" s="14">
        <f>WL!X12/(PM!X12+WL!X12+RK!X12)</f>
        <v>0.13681738500110846</v>
      </c>
      <c r="AU12" s="14">
        <f>RK!C12/(PM!C12+WL!C12+RK!C12)</f>
        <v>4.9532058571807272E-2</v>
      </c>
      <c r="AV12" s="14">
        <f>RK!D12/(PM!D12+WL!D12+RK!D12)</f>
        <v>6.3987834771082594E-2</v>
      </c>
      <c r="AW12" s="14">
        <f>RK!E12/(PM!E12+WL!E12+RK!E12)</f>
        <v>7.7457725144092784E-2</v>
      </c>
      <c r="AX12" s="14">
        <f>RK!F12/(PM!F12+WL!F12+RK!F12)</f>
        <v>8.8622812271146878E-2</v>
      </c>
      <c r="AY12" s="14">
        <f>RK!G12/(PM!G12+WL!G12+RK!G12)</f>
        <v>9.8904805557385983E-2</v>
      </c>
      <c r="AZ12" s="14">
        <f>RK!H12/(PM!H12+WL!H12+RK!H12)</f>
        <v>0.11292571381008976</v>
      </c>
      <c r="BA12" s="14">
        <f>RK!I12/(PM!I12+WL!I12+RK!I12)</f>
        <v>0.1184820226494526</v>
      </c>
      <c r="BB12" s="14">
        <f>RK!J12/(PM!J12+WL!J12+RK!J12)</f>
        <v>0.11187281402209112</v>
      </c>
      <c r="BC12" s="14">
        <f>RK!K12/(PM!K12+WL!K12+RK!K12)</f>
        <v>0.11663281055300805</v>
      </c>
      <c r="BD12" s="14">
        <f>RK!L12/(PM!L12+WL!L12+RK!L12)</f>
        <v>0.10862624748313282</v>
      </c>
      <c r="BE12" s="14">
        <f>RK!M12/(PM!M12+WL!M12+RK!M12)</f>
        <v>9.9968599166393404E-2</v>
      </c>
      <c r="BF12" s="14">
        <f>RK!N12/(PM!N12+WL!N12+RK!N12)</f>
        <v>9.9812323208698928E-2</v>
      </c>
      <c r="BG12" s="14">
        <f>RK!O12/(PM!O12+WL!O12+RK!O12)</f>
        <v>0.11230476375303869</v>
      </c>
      <c r="BH12" s="14">
        <f>RK!P12/(PM!P12+WL!P12+RK!P12)</f>
        <v>0.11707122231960776</v>
      </c>
      <c r="BI12" s="14">
        <f>RK!Q12/(PM!Q12+WL!Q12+RK!Q12)</f>
        <v>0.11838106287435786</v>
      </c>
      <c r="BJ12" s="14">
        <f>RK!R12/(PM!R12+WL!R12+RK!R12)</f>
        <v>0.11353790515747463</v>
      </c>
      <c r="BK12" s="14">
        <f>RK!S12/(PM!S12+WL!S12+RK!S12)</f>
        <v>0.11424294580850793</v>
      </c>
      <c r="BL12" s="14">
        <f>RK!T12/(PM!T12+WL!T12+RK!T12)</f>
        <v>0.10791646568648462</v>
      </c>
      <c r="BM12" s="14">
        <f>RK!U12/(PM!U12+WL!U12+RK!U12)</f>
        <v>0.10001283946238618</v>
      </c>
      <c r="BN12" s="14">
        <f>RK!V12/(PM!V12+WL!V12+RK!V12)</f>
        <v>9.8914312482783859E-2</v>
      </c>
      <c r="BO12" s="14">
        <f>RK!W12/(PM!W12+WL!W12+RK!W12)</f>
        <v>9.4850431418612519E-2</v>
      </c>
      <c r="BP12" s="14">
        <f>RK!X12/(PM!X12+WL!X12+RK!X12)</f>
        <v>9.500301288718388E-2</v>
      </c>
    </row>
    <row r="13" spans="1:68" x14ac:dyDescent="0.15">
      <c r="A13" s="4">
        <v>11</v>
      </c>
      <c r="B13" s="6" t="s">
        <v>53</v>
      </c>
      <c r="C13" s="14">
        <f>PM!C13/(PM!C13+WL!C13+RK!C13)</f>
        <v>0.8287759524418612</v>
      </c>
      <c r="D13" s="14">
        <f>PM!D13/(PM!D13+WL!D13+RK!D13)</f>
        <v>0.80975237157947932</v>
      </c>
      <c r="E13" s="14">
        <f>PM!E13/(PM!E13+WL!E13+RK!E13)</f>
        <v>0.82090131173160807</v>
      </c>
      <c r="F13" s="14">
        <f>PM!F13/(PM!F13+WL!F13+RK!F13)</f>
        <v>0.82776888494207101</v>
      </c>
      <c r="G13" s="14">
        <f>PM!G13/(PM!G13+WL!G13+RK!G13)</f>
        <v>0.81912038630053807</v>
      </c>
      <c r="H13" s="14">
        <f>PM!H13/(PM!H13+WL!H13+RK!H13)</f>
        <v>0.79152960265256667</v>
      </c>
      <c r="I13" s="14">
        <f>PM!I13/(PM!I13+WL!I13+RK!I13)</f>
        <v>0.76178060031920947</v>
      </c>
      <c r="J13" s="14">
        <f>PM!J13/(PM!J13+WL!J13+RK!J13)</f>
        <v>0.77610181367926612</v>
      </c>
      <c r="K13" s="14">
        <f>PM!K13/(PM!K13+WL!K13+RK!K13)</f>
        <v>0.79827121858390693</v>
      </c>
      <c r="L13" s="14">
        <f>PM!L13/(PM!L13+WL!L13+RK!L13)</f>
        <v>0.80878469550570675</v>
      </c>
      <c r="M13" s="14">
        <f>PM!M13/(PM!M13+WL!M13+RK!M13)</f>
        <v>0.82054460096999104</v>
      </c>
      <c r="N13" s="14">
        <f>PM!N13/(PM!N13+WL!N13+RK!N13)</f>
        <v>0.80148909461736217</v>
      </c>
      <c r="O13" s="14">
        <f>PM!O13/(PM!O13+WL!O13+RK!O13)</f>
        <v>0.80931078702278014</v>
      </c>
      <c r="P13" s="14">
        <f>PM!P13/(PM!P13+WL!P13+RK!P13)</f>
        <v>0.84200490422204277</v>
      </c>
      <c r="Q13" s="14">
        <f>PM!Q13/(PM!Q13+WL!Q13+RK!Q13)</f>
        <v>0.8685473253291679</v>
      </c>
      <c r="R13" s="14">
        <f>PM!R13/(PM!R13+WL!R13+RK!R13)</f>
        <v>0.86014929715650601</v>
      </c>
      <c r="S13" s="14">
        <f>PM!S13/(PM!S13+WL!S13+RK!S13)</f>
        <v>0.85150042066451193</v>
      </c>
      <c r="T13" s="14">
        <f>PM!T13/(PM!T13+WL!T13+RK!T13)</f>
        <v>0.85698695107836875</v>
      </c>
      <c r="U13" s="14">
        <f>PM!U13/(PM!U13+WL!U13+RK!U13)</f>
        <v>0.85935766127169</v>
      </c>
      <c r="V13" s="14">
        <f>PM!V13/(PM!V13+WL!V13+RK!V13)</f>
        <v>0.87240732262782661</v>
      </c>
      <c r="W13" s="14">
        <f>PM!W13/(PM!W13+WL!W13+RK!W13)</f>
        <v>0.87314015008230317</v>
      </c>
      <c r="X13" s="14">
        <f>PM!X13/(PM!X13+WL!X13+RK!X13)</f>
        <v>0.87127707378163588</v>
      </c>
      <c r="Y13" s="14">
        <f>WL!C13/(PM!C13+WL!C13+RK!C13)</f>
        <v>0.10272769422667773</v>
      </c>
      <c r="Z13" s="14">
        <f>WL!D13/(PM!D13+WL!D13+RK!D13)</f>
        <v>0.11378980179400063</v>
      </c>
      <c r="AA13" s="14">
        <f>WL!E13/(PM!E13+WL!E13+RK!E13)</f>
        <v>0.10608202225206623</v>
      </c>
      <c r="AB13" s="14">
        <f>WL!F13/(PM!F13+WL!F13+RK!F13)</f>
        <v>0.1046056282358966</v>
      </c>
      <c r="AC13" s="14">
        <f>WL!G13/(PM!G13+WL!G13+RK!G13)</f>
        <v>0.10997637614123081</v>
      </c>
      <c r="AD13" s="14">
        <f>WL!H13/(PM!H13+WL!H13+RK!H13)</f>
        <v>0.12530660475561284</v>
      </c>
      <c r="AE13" s="14">
        <f>WL!I13/(PM!I13+WL!I13+RK!I13)</f>
        <v>0.14523768654727243</v>
      </c>
      <c r="AF13" s="14">
        <f>WL!J13/(PM!J13+WL!J13+RK!J13)</f>
        <v>0.13740792821722289</v>
      </c>
      <c r="AG13" s="14">
        <f>WL!K13/(PM!K13+WL!K13+RK!K13)</f>
        <v>0.12733664058289867</v>
      </c>
      <c r="AH13" s="14">
        <f>WL!L13/(PM!L13+WL!L13+RK!L13)</f>
        <v>0.12429733804035693</v>
      </c>
      <c r="AI13" s="14">
        <f>WL!M13/(PM!M13+WL!M13+RK!M13)</f>
        <v>0.1150185570542757</v>
      </c>
      <c r="AJ13" s="14">
        <f>WL!N13/(PM!N13+WL!N13+RK!N13)</f>
        <v>0.12275562090418156</v>
      </c>
      <c r="AK13" s="14">
        <f>WL!O13/(PM!O13+WL!O13+RK!O13)</f>
        <v>0.11515874072927085</v>
      </c>
      <c r="AL13" s="14">
        <f>WL!P13/(PM!P13+WL!P13+RK!P13)</f>
        <v>0.1017469071477379</v>
      </c>
      <c r="AM13" s="14">
        <f>WL!Q13/(PM!Q13+WL!Q13+RK!Q13)</f>
        <v>8.6436733580601374E-2</v>
      </c>
      <c r="AN13" s="14">
        <f>WL!R13/(PM!R13+WL!R13+RK!R13)</f>
        <v>9.146656550221853E-2</v>
      </c>
      <c r="AO13" s="14">
        <f>WL!S13/(PM!S13+WL!S13+RK!S13)</f>
        <v>9.8875639596007148E-2</v>
      </c>
      <c r="AP13" s="14">
        <f>WL!T13/(PM!T13+WL!T13+RK!T13)</f>
        <v>0.10079910077518345</v>
      </c>
      <c r="AQ13" s="14">
        <f>WL!U13/(PM!U13+WL!U13+RK!U13)</f>
        <v>9.9917172519630351E-2</v>
      </c>
      <c r="AR13" s="14">
        <f>WL!V13/(PM!V13+WL!V13+RK!V13)</f>
        <v>9.0128024307275373E-2</v>
      </c>
      <c r="AS13" s="14">
        <f>WL!W13/(PM!W13+WL!W13+RK!W13)</f>
        <v>8.8504991434501107E-2</v>
      </c>
      <c r="AT13" s="14">
        <f>WL!X13/(PM!X13+WL!X13+RK!X13)</f>
        <v>9.0476588890922985E-2</v>
      </c>
      <c r="AU13" s="14">
        <f>RK!C13/(PM!C13+WL!C13+RK!C13)</f>
        <v>6.8496353331461063E-2</v>
      </c>
      <c r="AV13" s="14">
        <f>RK!D13/(PM!D13+WL!D13+RK!D13)</f>
        <v>7.6457826626519981E-2</v>
      </c>
      <c r="AW13" s="14">
        <f>RK!E13/(PM!E13+WL!E13+RK!E13)</f>
        <v>7.3016666016325671E-2</v>
      </c>
      <c r="AX13" s="14">
        <f>RK!F13/(PM!F13+WL!F13+RK!F13)</f>
        <v>6.7625486822032427E-2</v>
      </c>
      <c r="AY13" s="14">
        <f>RK!G13/(PM!G13+WL!G13+RK!G13)</f>
        <v>7.0903237558231177E-2</v>
      </c>
      <c r="AZ13" s="14">
        <f>RK!H13/(PM!H13+WL!H13+RK!H13)</f>
        <v>8.316379259182051E-2</v>
      </c>
      <c r="BA13" s="14">
        <f>RK!I13/(PM!I13+WL!I13+RK!I13)</f>
        <v>9.2981713133518065E-2</v>
      </c>
      <c r="BB13" s="14">
        <f>RK!J13/(PM!J13+WL!J13+RK!J13)</f>
        <v>8.6490258103511103E-2</v>
      </c>
      <c r="BC13" s="14">
        <f>RK!K13/(PM!K13+WL!K13+RK!K13)</f>
        <v>7.4392140833194356E-2</v>
      </c>
      <c r="BD13" s="14">
        <f>RK!L13/(PM!L13+WL!L13+RK!L13)</f>
        <v>6.6917966453936301E-2</v>
      </c>
      <c r="BE13" s="14">
        <f>RK!M13/(PM!M13+WL!M13+RK!M13)</f>
        <v>6.4436841975733183E-2</v>
      </c>
      <c r="BF13" s="14">
        <f>RK!N13/(PM!N13+WL!N13+RK!N13)</f>
        <v>7.5755284478456156E-2</v>
      </c>
      <c r="BG13" s="14">
        <f>RK!O13/(PM!O13+WL!O13+RK!O13)</f>
        <v>7.5530472247948968E-2</v>
      </c>
      <c r="BH13" s="14">
        <f>RK!P13/(PM!P13+WL!P13+RK!P13)</f>
        <v>5.6248188630219347E-2</v>
      </c>
      <c r="BI13" s="14">
        <f>RK!Q13/(PM!Q13+WL!Q13+RK!Q13)</f>
        <v>4.5015941090230695E-2</v>
      </c>
      <c r="BJ13" s="14">
        <f>RK!R13/(PM!R13+WL!R13+RK!R13)</f>
        <v>4.8384137341275606E-2</v>
      </c>
      <c r="BK13" s="14">
        <f>RK!S13/(PM!S13+WL!S13+RK!S13)</f>
        <v>4.9623939739480941E-2</v>
      </c>
      <c r="BL13" s="14">
        <f>RK!T13/(PM!T13+WL!T13+RK!T13)</f>
        <v>4.2213948146447758E-2</v>
      </c>
      <c r="BM13" s="14">
        <f>RK!U13/(PM!U13+WL!U13+RK!U13)</f>
        <v>4.0725166208679692E-2</v>
      </c>
      <c r="BN13" s="14">
        <f>RK!V13/(PM!V13+WL!V13+RK!V13)</f>
        <v>3.7464653064898094E-2</v>
      </c>
      <c r="BO13" s="14">
        <f>RK!W13/(PM!W13+WL!W13+RK!W13)</f>
        <v>3.8354858483195892E-2</v>
      </c>
      <c r="BP13" s="14">
        <f>RK!X13/(PM!X13+WL!X13+RK!X13)</f>
        <v>3.8246337327441031E-2</v>
      </c>
    </row>
    <row r="14" spans="1:68" x14ac:dyDescent="0.15">
      <c r="A14" s="4">
        <v>12</v>
      </c>
      <c r="B14" s="6" t="s">
        <v>54</v>
      </c>
      <c r="C14" s="14">
        <f>PM!C14/(PM!C14+WL!C14+RK!C14)</f>
        <v>0.59650270257840621</v>
      </c>
      <c r="D14" s="14">
        <f>PM!D14/(PM!D14+WL!D14+RK!D14)</f>
        <v>0.58595748577229601</v>
      </c>
      <c r="E14" s="14">
        <f>PM!E14/(PM!E14+WL!E14+RK!E14)</f>
        <v>0.56293485832196222</v>
      </c>
      <c r="F14" s="14">
        <f>PM!F14/(PM!F14+WL!F14+RK!F14)</f>
        <v>0.58457685467362308</v>
      </c>
      <c r="G14" s="14">
        <f>PM!G14/(PM!G14+WL!G14+RK!G14)</f>
        <v>0.60264992072194734</v>
      </c>
      <c r="H14" s="14">
        <f>PM!H14/(PM!H14+WL!H14+RK!H14)</f>
        <v>0.5927218690255357</v>
      </c>
      <c r="I14" s="14">
        <f>PM!I14/(PM!I14+WL!I14+RK!I14)</f>
        <v>0.58340467156821907</v>
      </c>
      <c r="J14" s="14">
        <f>PM!J14/(PM!J14+WL!J14+RK!J14)</f>
        <v>0.59705018313177005</v>
      </c>
      <c r="K14" s="14">
        <f>PM!K14/(PM!K14+WL!K14+RK!K14)</f>
        <v>0.61616708579633528</v>
      </c>
      <c r="L14" s="14">
        <f>PM!L14/(PM!L14+WL!L14+RK!L14)</f>
        <v>0.63790908006042046</v>
      </c>
      <c r="M14" s="14">
        <f>PM!M14/(PM!M14+WL!M14+RK!M14)</f>
        <v>0.64797884362242408</v>
      </c>
      <c r="N14" s="14">
        <f>PM!N14/(PM!N14+WL!N14+RK!N14)</f>
        <v>0.67041176100726241</v>
      </c>
      <c r="O14" s="14">
        <f>PM!O14/(PM!O14+WL!O14+RK!O14)</f>
        <v>0.64481570063070315</v>
      </c>
      <c r="P14" s="14">
        <f>PM!P14/(PM!P14+WL!P14+RK!P14)</f>
        <v>0.62186949284110982</v>
      </c>
      <c r="Q14" s="14">
        <f>PM!Q14/(PM!Q14+WL!Q14+RK!Q14)</f>
        <v>0.60848683465796793</v>
      </c>
      <c r="R14" s="14">
        <f>PM!R14/(PM!R14+WL!R14+RK!R14)</f>
        <v>0.60532316594084423</v>
      </c>
      <c r="S14" s="14">
        <f>PM!S14/(PM!S14+WL!S14+RK!S14)</f>
        <v>0.56117393943710292</v>
      </c>
      <c r="T14" s="14">
        <f>PM!T14/(PM!T14+WL!T14+RK!T14)</f>
        <v>0.56850851014323311</v>
      </c>
      <c r="U14" s="14">
        <f>PM!U14/(PM!U14+WL!U14+RK!U14)</f>
        <v>0.59707240312455068</v>
      </c>
      <c r="V14" s="14">
        <f>PM!V14/(PM!V14+WL!V14+RK!V14)</f>
        <v>0.60276697823815339</v>
      </c>
      <c r="W14" s="14">
        <f>PM!W14/(PM!W14+WL!W14+RK!W14)</f>
        <v>0.61686722682614414</v>
      </c>
      <c r="X14" s="14">
        <f>PM!X14/(PM!X14+WL!X14+RK!X14)</f>
        <v>0.63690602576792954</v>
      </c>
      <c r="Y14" s="14">
        <f>WL!C14/(PM!C14+WL!C14+RK!C14)</f>
        <v>0.10814580083601368</v>
      </c>
      <c r="Z14" s="14">
        <f>WL!D14/(PM!D14+WL!D14+RK!D14)</f>
        <v>0.1160839196544928</v>
      </c>
      <c r="AA14" s="14">
        <f>WL!E14/(PM!E14+WL!E14+RK!E14)</f>
        <v>0.11934616992708623</v>
      </c>
      <c r="AB14" s="14">
        <f>WL!F14/(PM!F14+WL!F14+RK!F14)</f>
        <v>0.13042079171996715</v>
      </c>
      <c r="AC14" s="14">
        <f>WL!G14/(PM!G14+WL!G14+RK!G14)</f>
        <v>0.13310382862533354</v>
      </c>
      <c r="AD14" s="14">
        <f>WL!H14/(PM!H14+WL!H14+RK!H14)</f>
        <v>0.14000867813252962</v>
      </c>
      <c r="AE14" s="14">
        <f>WL!I14/(PM!I14+WL!I14+RK!I14)</f>
        <v>0.15497151502467649</v>
      </c>
      <c r="AF14" s="14">
        <f>WL!J14/(PM!J14+WL!J14+RK!J14)</f>
        <v>0.13965124336793677</v>
      </c>
      <c r="AG14" s="14">
        <f>WL!K14/(PM!K14+WL!K14+RK!K14)</f>
        <v>0.12483982268694499</v>
      </c>
      <c r="AH14" s="14">
        <f>WL!L14/(PM!L14+WL!L14+RK!L14)</f>
        <v>0.12114062912676186</v>
      </c>
      <c r="AI14" s="14">
        <f>WL!M14/(PM!M14+WL!M14+RK!M14)</f>
        <v>0.10934126299432348</v>
      </c>
      <c r="AJ14" s="14">
        <f>WL!N14/(PM!N14+WL!N14+RK!N14)</f>
        <v>9.423014421273615E-2</v>
      </c>
      <c r="AK14" s="14">
        <f>WL!O14/(PM!O14+WL!O14+RK!O14)</f>
        <v>8.9696883667415461E-2</v>
      </c>
      <c r="AL14" s="14">
        <f>WL!P14/(PM!P14+WL!P14+RK!P14)</f>
        <v>9.4889796259381917E-2</v>
      </c>
      <c r="AM14" s="14">
        <f>WL!Q14/(PM!Q14+WL!Q14+RK!Q14)</f>
        <v>8.2432853663281055E-2</v>
      </c>
      <c r="AN14" s="14">
        <f>WL!R14/(PM!R14+WL!R14+RK!R14)</f>
        <v>6.7935205867469359E-2</v>
      </c>
      <c r="AO14" s="14">
        <f>WL!S14/(PM!S14+WL!S14+RK!S14)</f>
        <v>7.1761259395791269E-2</v>
      </c>
      <c r="AP14" s="14">
        <f>WL!T14/(PM!T14+WL!T14+RK!T14)</f>
        <v>8.0495215257884584E-2</v>
      </c>
      <c r="AQ14" s="14">
        <f>WL!U14/(PM!U14+WL!U14+RK!U14)</f>
        <v>8.3363501982181662E-2</v>
      </c>
      <c r="AR14" s="14">
        <f>WL!V14/(PM!V14+WL!V14+RK!V14)</f>
        <v>7.4093542306000876E-2</v>
      </c>
      <c r="AS14" s="14">
        <f>WL!W14/(PM!W14+WL!W14+RK!W14)</f>
        <v>7.3718130277789687E-2</v>
      </c>
      <c r="AT14" s="14">
        <f>WL!X14/(PM!X14+WL!X14+RK!X14)</f>
        <v>5.2635334680856356E-2</v>
      </c>
      <c r="AU14" s="14">
        <f>RK!C14/(PM!C14+WL!C14+RK!C14)</f>
        <v>0.29535149658558019</v>
      </c>
      <c r="AV14" s="14">
        <f>RK!D14/(PM!D14+WL!D14+RK!D14)</f>
        <v>0.29795859457321122</v>
      </c>
      <c r="AW14" s="14">
        <f>RK!E14/(PM!E14+WL!E14+RK!E14)</f>
        <v>0.3177189717509516</v>
      </c>
      <c r="AX14" s="14">
        <f>RK!F14/(PM!F14+WL!F14+RK!F14)</f>
        <v>0.28500235360640985</v>
      </c>
      <c r="AY14" s="14">
        <f>RK!G14/(PM!G14+WL!G14+RK!G14)</f>
        <v>0.26424625065271912</v>
      </c>
      <c r="AZ14" s="14">
        <f>RK!H14/(PM!H14+WL!H14+RK!H14)</f>
        <v>0.26726945284193471</v>
      </c>
      <c r="BA14" s="14">
        <f>RK!I14/(PM!I14+WL!I14+RK!I14)</f>
        <v>0.26162381340710433</v>
      </c>
      <c r="BB14" s="14">
        <f>RK!J14/(PM!J14+WL!J14+RK!J14)</f>
        <v>0.26329857350029318</v>
      </c>
      <c r="BC14" s="14">
        <f>RK!K14/(PM!K14+WL!K14+RK!K14)</f>
        <v>0.25899309151671968</v>
      </c>
      <c r="BD14" s="14">
        <f>RK!L14/(PM!L14+WL!L14+RK!L14)</f>
        <v>0.24095029081281766</v>
      </c>
      <c r="BE14" s="14">
        <f>RK!M14/(PM!M14+WL!M14+RK!M14)</f>
        <v>0.24267989338325235</v>
      </c>
      <c r="BF14" s="14">
        <f>RK!N14/(PM!N14+WL!N14+RK!N14)</f>
        <v>0.23535809478000147</v>
      </c>
      <c r="BG14" s="14">
        <f>RK!O14/(PM!O14+WL!O14+RK!O14)</f>
        <v>0.26548741570188145</v>
      </c>
      <c r="BH14" s="14">
        <f>RK!P14/(PM!P14+WL!P14+RK!P14)</f>
        <v>0.28324071089950814</v>
      </c>
      <c r="BI14" s="14">
        <f>RK!Q14/(PM!Q14+WL!Q14+RK!Q14)</f>
        <v>0.30908031167875105</v>
      </c>
      <c r="BJ14" s="14">
        <f>RK!R14/(PM!R14+WL!R14+RK!R14)</f>
        <v>0.32674162819168645</v>
      </c>
      <c r="BK14" s="14">
        <f>RK!S14/(PM!S14+WL!S14+RK!S14)</f>
        <v>0.36706480116710583</v>
      </c>
      <c r="BL14" s="14">
        <f>RK!T14/(PM!T14+WL!T14+RK!T14)</f>
        <v>0.35099627459888227</v>
      </c>
      <c r="BM14" s="14">
        <f>RK!U14/(PM!U14+WL!U14+RK!U14)</f>
        <v>0.31956409489326765</v>
      </c>
      <c r="BN14" s="14">
        <f>RK!V14/(PM!V14+WL!V14+RK!V14)</f>
        <v>0.3231394794558457</v>
      </c>
      <c r="BO14" s="14">
        <f>RK!W14/(PM!W14+WL!W14+RK!W14)</f>
        <v>0.30941464289606624</v>
      </c>
      <c r="BP14" s="14">
        <f>RK!X14/(PM!X14+WL!X14+RK!X14)</f>
        <v>0.31045863955121417</v>
      </c>
    </row>
    <row r="15" spans="1:68" x14ac:dyDescent="0.15">
      <c r="A15" s="4">
        <v>13</v>
      </c>
      <c r="B15" s="6" t="s">
        <v>55</v>
      </c>
      <c r="C15" s="14">
        <f>PM!C15/(PM!C15+WL!C15+RK!C15)</f>
        <v>0.6034050222869789</v>
      </c>
      <c r="D15" s="14">
        <f>PM!D15/(PM!D15+WL!D15+RK!D15)</f>
        <v>0.60721055850030992</v>
      </c>
      <c r="E15" s="14">
        <f>PM!E15/(PM!E15+WL!E15+RK!E15)</f>
        <v>0.59426276726508176</v>
      </c>
      <c r="F15" s="14">
        <f>PM!F15/(PM!F15+WL!F15+RK!F15)</f>
        <v>0.59078182727903517</v>
      </c>
      <c r="G15" s="14">
        <f>PM!G15/(PM!G15+WL!G15+RK!G15)</f>
        <v>0.58714672991720129</v>
      </c>
      <c r="H15" s="14">
        <f>PM!H15/(PM!H15+WL!H15+RK!H15)</f>
        <v>0.57659674563689345</v>
      </c>
      <c r="I15" s="14">
        <f>PM!I15/(PM!I15+WL!I15+RK!I15)</f>
        <v>0.56692225133249452</v>
      </c>
      <c r="J15" s="14">
        <f>PM!J15/(PM!J15+WL!J15+RK!J15)</f>
        <v>0.56194188191983818</v>
      </c>
      <c r="K15" s="14">
        <f>PM!K15/(PM!K15+WL!K15+RK!K15)</f>
        <v>0.56109912004351581</v>
      </c>
      <c r="L15" s="14">
        <f>PM!L15/(PM!L15+WL!L15+RK!L15)</f>
        <v>0.5589942862118199</v>
      </c>
      <c r="M15" s="14">
        <f>PM!M15/(PM!M15+WL!M15+RK!M15)</f>
        <v>0.55586907205205871</v>
      </c>
      <c r="N15" s="14">
        <f>PM!N15/(PM!N15+WL!N15+RK!N15)</f>
        <v>0.553762798963637</v>
      </c>
      <c r="O15" s="14">
        <f>PM!O15/(PM!O15+WL!O15+RK!O15)</f>
        <v>0.54225030930647655</v>
      </c>
      <c r="P15" s="14">
        <f>PM!P15/(PM!P15+WL!P15+RK!P15)</f>
        <v>0.54370335823347937</v>
      </c>
      <c r="Q15" s="14">
        <f>PM!Q15/(PM!Q15+WL!Q15+RK!Q15)</f>
        <v>0.52917837775150067</v>
      </c>
      <c r="R15" s="14">
        <f>PM!R15/(PM!R15+WL!R15+RK!R15)</f>
        <v>0.49529329548010753</v>
      </c>
      <c r="S15" s="14">
        <f>PM!S15/(PM!S15+WL!S15+RK!S15)</f>
        <v>0.48838981413918631</v>
      </c>
      <c r="T15" s="14">
        <f>PM!T15/(PM!T15+WL!T15+RK!T15)</f>
        <v>0.52657595913349664</v>
      </c>
      <c r="U15" s="14">
        <f>PM!U15/(PM!U15+WL!U15+RK!U15)</f>
        <v>0.51006671830209216</v>
      </c>
      <c r="V15" s="14">
        <f>PM!V15/(PM!V15+WL!V15+RK!V15)</f>
        <v>0.51303173880719299</v>
      </c>
      <c r="W15" s="14">
        <f>PM!W15/(PM!W15+WL!W15+RK!W15)</f>
        <v>0.52826855064433187</v>
      </c>
      <c r="X15" s="14">
        <f>PM!X15/(PM!X15+WL!X15+RK!X15)</f>
        <v>0.54498283375762968</v>
      </c>
      <c r="Y15" s="14">
        <f>WL!C15/(PM!C15+WL!C15+RK!C15)</f>
        <v>0.28932587700026285</v>
      </c>
      <c r="Z15" s="14">
        <f>WL!D15/(PM!D15+WL!D15+RK!D15)</f>
        <v>0.28809760698604525</v>
      </c>
      <c r="AA15" s="14">
        <f>WL!E15/(PM!E15+WL!E15+RK!E15)</f>
        <v>0.29850144306537674</v>
      </c>
      <c r="AB15" s="14">
        <f>WL!F15/(PM!F15+WL!F15+RK!F15)</f>
        <v>0.30562342724397623</v>
      </c>
      <c r="AC15" s="14">
        <f>WL!G15/(PM!G15+WL!G15+RK!G15)</f>
        <v>0.30683255221279365</v>
      </c>
      <c r="AD15" s="14">
        <f>WL!H15/(PM!H15+WL!H15+RK!H15)</f>
        <v>0.30863795876104227</v>
      </c>
      <c r="AE15" s="14">
        <f>WL!I15/(PM!I15+WL!I15+RK!I15)</f>
        <v>0.31533569840364878</v>
      </c>
      <c r="AF15" s="14">
        <f>WL!J15/(PM!J15+WL!J15+RK!J15)</f>
        <v>0.32063918995878582</v>
      </c>
      <c r="AG15" s="14">
        <f>WL!K15/(PM!K15+WL!K15+RK!K15)</f>
        <v>0.31626826435908523</v>
      </c>
      <c r="AH15" s="14">
        <f>WL!L15/(PM!L15+WL!L15+RK!L15)</f>
        <v>0.32934881515011266</v>
      </c>
      <c r="AI15" s="14">
        <f>WL!M15/(PM!M15+WL!M15+RK!M15)</f>
        <v>0.33570447099697315</v>
      </c>
      <c r="AJ15" s="14">
        <f>WL!N15/(PM!N15+WL!N15+RK!N15)</f>
        <v>0.34424971384709202</v>
      </c>
      <c r="AK15" s="14">
        <f>WL!O15/(PM!O15+WL!O15+RK!O15)</f>
        <v>0.3486701521588117</v>
      </c>
      <c r="AL15" s="14">
        <f>WL!P15/(PM!P15+WL!P15+RK!P15)</f>
        <v>0.34547391145402534</v>
      </c>
      <c r="AM15" s="14">
        <f>WL!Q15/(PM!Q15+WL!Q15+RK!Q15)</f>
        <v>0.35804520391838585</v>
      </c>
      <c r="AN15" s="14">
        <f>WL!R15/(PM!R15+WL!R15+RK!R15)</f>
        <v>0.38269973635841265</v>
      </c>
      <c r="AO15" s="14">
        <f>WL!S15/(PM!S15+WL!S15+RK!S15)</f>
        <v>0.39164200598387111</v>
      </c>
      <c r="AP15" s="14">
        <f>WL!T15/(PM!T15+WL!T15+RK!T15)</f>
        <v>0.3737493114470905</v>
      </c>
      <c r="AQ15" s="14">
        <f>WL!U15/(PM!U15+WL!U15+RK!U15)</f>
        <v>0.39725364623888476</v>
      </c>
      <c r="AR15" s="14">
        <f>WL!V15/(PM!V15+WL!V15+RK!V15)</f>
        <v>0.3901157123933231</v>
      </c>
      <c r="AS15" s="14">
        <f>WL!W15/(PM!W15+WL!W15+RK!W15)</f>
        <v>0.37797871171614705</v>
      </c>
      <c r="AT15" s="14">
        <f>WL!X15/(PM!X15+WL!X15+RK!X15)</f>
        <v>0.3652206986118105</v>
      </c>
      <c r="AU15" s="14">
        <f>RK!C15/(PM!C15+WL!C15+RK!C15)</f>
        <v>0.10726910071275826</v>
      </c>
      <c r="AV15" s="14">
        <f>RK!D15/(PM!D15+WL!D15+RK!D15)</f>
        <v>0.1046918345136449</v>
      </c>
      <c r="AW15" s="14">
        <f>RK!E15/(PM!E15+WL!E15+RK!E15)</f>
        <v>0.10723578966954157</v>
      </c>
      <c r="AX15" s="14">
        <f>RK!F15/(PM!F15+WL!F15+RK!F15)</f>
        <v>0.10359474547698862</v>
      </c>
      <c r="AY15" s="14">
        <f>RK!G15/(PM!G15+WL!G15+RK!G15)</f>
        <v>0.10602071787000507</v>
      </c>
      <c r="AZ15" s="14">
        <f>RK!H15/(PM!H15+WL!H15+RK!H15)</f>
        <v>0.11476529560206424</v>
      </c>
      <c r="BA15" s="14">
        <f>RK!I15/(PM!I15+WL!I15+RK!I15)</f>
        <v>0.11774205026385672</v>
      </c>
      <c r="BB15" s="14">
        <f>RK!J15/(PM!J15+WL!J15+RK!J15)</f>
        <v>0.11741892812137601</v>
      </c>
      <c r="BC15" s="14">
        <f>RK!K15/(PM!K15+WL!K15+RK!K15)</f>
        <v>0.12263261559739896</v>
      </c>
      <c r="BD15" s="14">
        <f>RK!L15/(PM!L15+WL!L15+RK!L15)</f>
        <v>0.11165689863806737</v>
      </c>
      <c r="BE15" s="14">
        <f>RK!M15/(PM!M15+WL!M15+RK!M15)</f>
        <v>0.10842645695096811</v>
      </c>
      <c r="BF15" s="14">
        <f>RK!N15/(PM!N15+WL!N15+RK!N15)</f>
        <v>0.10198748718927109</v>
      </c>
      <c r="BG15" s="14">
        <f>RK!O15/(PM!O15+WL!O15+RK!O15)</f>
        <v>0.10907953853471179</v>
      </c>
      <c r="BH15" s="14">
        <f>RK!P15/(PM!P15+WL!P15+RK!P15)</f>
        <v>0.1108227303124952</v>
      </c>
      <c r="BI15" s="14">
        <f>RK!Q15/(PM!Q15+WL!Q15+RK!Q15)</f>
        <v>0.11277641833011355</v>
      </c>
      <c r="BJ15" s="14">
        <f>RK!R15/(PM!R15+WL!R15+RK!R15)</f>
        <v>0.12200696816147974</v>
      </c>
      <c r="BK15" s="14">
        <f>RK!S15/(PM!S15+WL!S15+RK!S15)</f>
        <v>0.1199681798769426</v>
      </c>
      <c r="BL15" s="14">
        <f>RK!T15/(PM!T15+WL!T15+RK!T15)</f>
        <v>9.9674729419412716E-2</v>
      </c>
      <c r="BM15" s="14">
        <f>RK!U15/(PM!U15+WL!U15+RK!U15)</f>
        <v>9.2679635459023038E-2</v>
      </c>
      <c r="BN15" s="14">
        <f>RK!V15/(PM!V15+WL!V15+RK!V15)</f>
        <v>9.6852548799483906E-2</v>
      </c>
      <c r="BO15" s="14">
        <f>RK!W15/(PM!W15+WL!W15+RK!W15)</f>
        <v>9.375273763952098E-2</v>
      </c>
      <c r="BP15" s="14">
        <f>RK!X15/(PM!X15+WL!X15+RK!X15)</f>
        <v>8.9796467630559804E-2</v>
      </c>
    </row>
    <row r="16" spans="1:68" x14ac:dyDescent="0.15">
      <c r="A16" s="4">
        <v>14</v>
      </c>
      <c r="B16" s="6" t="s">
        <v>56</v>
      </c>
      <c r="C16" s="14">
        <f>PM!C16/(PM!C16+WL!C16+RK!C16)</f>
        <v>0.51876627874126902</v>
      </c>
      <c r="D16" s="14">
        <f>PM!D16/(PM!D16+WL!D16+RK!D16)</f>
        <v>0.52950518297259763</v>
      </c>
      <c r="E16" s="14">
        <f>PM!E16/(PM!E16+WL!E16+RK!E16)</f>
        <v>0.51874381411281545</v>
      </c>
      <c r="F16" s="14">
        <f>PM!F16/(PM!F16+WL!F16+RK!F16)</f>
        <v>0.51622730141004958</v>
      </c>
      <c r="G16" s="14">
        <f>PM!G16/(PM!G16+WL!G16+RK!G16)</f>
        <v>0.48995052892286456</v>
      </c>
      <c r="H16" s="14">
        <f>PM!H16/(PM!H16+WL!H16+RK!H16)</f>
        <v>0.46894510541829865</v>
      </c>
      <c r="I16" s="14">
        <f>PM!I16/(PM!I16+WL!I16+RK!I16)</f>
        <v>0.48265785903335562</v>
      </c>
      <c r="J16" s="14">
        <f>PM!J16/(PM!J16+WL!J16+RK!J16)</f>
        <v>0.4816012842408347</v>
      </c>
      <c r="K16" s="14">
        <f>PM!K16/(PM!K16+WL!K16+RK!K16)</f>
        <v>0.47479848937089092</v>
      </c>
      <c r="L16" s="14">
        <f>PM!L16/(PM!L16+WL!L16+RK!L16)</f>
        <v>0.4875089682917233</v>
      </c>
      <c r="M16" s="14">
        <f>PM!M16/(PM!M16+WL!M16+RK!M16)</f>
        <v>0.49408752403980327</v>
      </c>
      <c r="N16" s="14">
        <f>PM!N16/(PM!N16+WL!N16+RK!N16)</f>
        <v>0.51918543599334011</v>
      </c>
      <c r="O16" s="14">
        <f>PM!O16/(PM!O16+WL!O16+RK!O16)</f>
        <v>0.53038019118477464</v>
      </c>
      <c r="P16" s="14">
        <f>PM!P16/(PM!P16+WL!P16+RK!P16)</f>
        <v>0.50439884719348271</v>
      </c>
      <c r="Q16" s="14">
        <f>PM!Q16/(PM!Q16+WL!Q16+RK!Q16)</f>
        <v>0.51635182838861404</v>
      </c>
      <c r="R16" s="14">
        <f>PM!R16/(PM!R16+WL!R16+RK!R16)</f>
        <v>0.52869683321094307</v>
      </c>
      <c r="S16" s="14">
        <f>PM!S16/(PM!S16+WL!S16+RK!S16)</f>
        <v>0.50679041219137011</v>
      </c>
      <c r="T16" s="14">
        <f>PM!T16/(PM!T16+WL!T16+RK!T16)</f>
        <v>0.52867368267737613</v>
      </c>
      <c r="U16" s="14">
        <f>PM!U16/(PM!U16+WL!U16+RK!U16)</f>
        <v>0.54404273710675388</v>
      </c>
      <c r="V16" s="14">
        <f>PM!V16/(PM!V16+WL!V16+RK!V16)</f>
        <v>0.55840893461691254</v>
      </c>
      <c r="W16" s="14">
        <f>PM!W16/(PM!W16+WL!W16+RK!W16)</f>
        <v>0.54162816686417525</v>
      </c>
      <c r="X16" s="14">
        <f>PM!X16/(PM!X16+WL!X16+RK!X16)</f>
        <v>0.52838442770766669</v>
      </c>
      <c r="Y16" s="14">
        <f>WL!C16/(PM!C16+WL!C16+RK!C16)</f>
        <v>0.22234706725309306</v>
      </c>
      <c r="Z16" s="14">
        <f>WL!D16/(PM!D16+WL!D16+RK!D16)</f>
        <v>0.20781538444053455</v>
      </c>
      <c r="AA16" s="14">
        <f>WL!E16/(PM!E16+WL!E16+RK!E16)</f>
        <v>0.21095036405621739</v>
      </c>
      <c r="AB16" s="14">
        <f>WL!F16/(PM!F16+WL!F16+RK!F16)</f>
        <v>0.22235033368594756</v>
      </c>
      <c r="AC16" s="14">
        <f>WL!G16/(PM!G16+WL!G16+RK!G16)</f>
        <v>0.22955416080647584</v>
      </c>
      <c r="AD16" s="14">
        <f>WL!H16/(PM!H16+WL!H16+RK!H16)</f>
        <v>0.24057129476346262</v>
      </c>
      <c r="AE16" s="14">
        <f>WL!I16/(PM!I16+WL!I16+RK!I16)</f>
        <v>0.24026597649633125</v>
      </c>
      <c r="AF16" s="14">
        <f>WL!J16/(PM!J16+WL!J16+RK!J16)</f>
        <v>0.23306763962728397</v>
      </c>
      <c r="AG16" s="14">
        <f>WL!K16/(PM!K16+WL!K16+RK!K16)</f>
        <v>0.21907368982201947</v>
      </c>
      <c r="AH16" s="14">
        <f>WL!L16/(PM!L16+WL!L16+RK!L16)</f>
        <v>0.19016561261699463</v>
      </c>
      <c r="AI16" s="14">
        <f>WL!M16/(PM!M16+WL!M16+RK!M16)</f>
        <v>0.17587363041465595</v>
      </c>
      <c r="AJ16" s="14">
        <f>WL!N16/(PM!N16+WL!N16+RK!N16)</f>
        <v>0.16336787703298347</v>
      </c>
      <c r="AK16" s="14">
        <f>WL!O16/(PM!O16+WL!O16+RK!O16)</f>
        <v>0.14608513838729667</v>
      </c>
      <c r="AL16" s="14">
        <f>WL!P16/(PM!P16+WL!P16+RK!P16)</f>
        <v>0.12810491245987532</v>
      </c>
      <c r="AM16" s="14">
        <f>WL!Q16/(PM!Q16+WL!Q16+RK!Q16)</f>
        <v>0.13404303203472484</v>
      </c>
      <c r="AN16" s="14">
        <f>WL!R16/(PM!R16+WL!R16+RK!R16)</f>
        <v>0.13309325187285612</v>
      </c>
      <c r="AO16" s="14">
        <f>WL!S16/(PM!S16+WL!S16+RK!S16)</f>
        <v>0.12238293438255685</v>
      </c>
      <c r="AP16" s="14">
        <f>WL!T16/(PM!T16+WL!T16+RK!T16)</f>
        <v>0.13015038298845591</v>
      </c>
      <c r="AQ16" s="14">
        <f>WL!U16/(PM!U16+WL!U16+RK!U16)</f>
        <v>0.14689524469283122</v>
      </c>
      <c r="AR16" s="14">
        <f>WL!V16/(PM!V16+WL!V16+RK!V16)</f>
        <v>0.13674901308682252</v>
      </c>
      <c r="AS16" s="14">
        <f>WL!W16/(PM!W16+WL!W16+RK!W16)</f>
        <v>0.11713249726605739</v>
      </c>
      <c r="AT16" s="14">
        <f>WL!X16/(PM!X16+WL!X16+RK!X16)</f>
        <v>0.13203456157594362</v>
      </c>
      <c r="AU16" s="14">
        <f>RK!C16/(PM!C16+WL!C16+RK!C16)</f>
        <v>0.25888665400563787</v>
      </c>
      <c r="AV16" s="14">
        <f>RK!D16/(PM!D16+WL!D16+RK!D16)</f>
        <v>0.26267943258686771</v>
      </c>
      <c r="AW16" s="14">
        <f>RK!E16/(PM!E16+WL!E16+RK!E16)</f>
        <v>0.27030582183096713</v>
      </c>
      <c r="AX16" s="14">
        <f>RK!F16/(PM!F16+WL!F16+RK!F16)</f>
        <v>0.26142236490400306</v>
      </c>
      <c r="AY16" s="14">
        <f>RK!G16/(PM!G16+WL!G16+RK!G16)</f>
        <v>0.28049531027065955</v>
      </c>
      <c r="AZ16" s="14">
        <f>RK!H16/(PM!H16+WL!H16+RK!H16)</f>
        <v>0.29048359981823862</v>
      </c>
      <c r="BA16" s="14">
        <f>RK!I16/(PM!I16+WL!I16+RK!I16)</f>
        <v>0.27707616447031319</v>
      </c>
      <c r="BB16" s="14">
        <f>RK!J16/(PM!J16+WL!J16+RK!J16)</f>
        <v>0.28533107613188136</v>
      </c>
      <c r="BC16" s="14">
        <f>RK!K16/(PM!K16+WL!K16+RK!K16)</f>
        <v>0.30612782080708967</v>
      </c>
      <c r="BD16" s="14">
        <f>RK!L16/(PM!L16+WL!L16+RK!L16)</f>
        <v>0.32232541909128215</v>
      </c>
      <c r="BE16" s="14">
        <f>RK!M16/(PM!M16+WL!M16+RK!M16)</f>
        <v>0.3300388455455408</v>
      </c>
      <c r="BF16" s="14">
        <f>RK!N16/(PM!N16+WL!N16+RK!N16)</f>
        <v>0.31744668697367634</v>
      </c>
      <c r="BG16" s="14">
        <f>RK!O16/(PM!O16+WL!O16+RK!O16)</f>
        <v>0.32353467042792861</v>
      </c>
      <c r="BH16" s="14">
        <f>RK!P16/(PM!P16+WL!P16+RK!P16)</f>
        <v>0.36749624034664202</v>
      </c>
      <c r="BI16" s="14">
        <f>RK!Q16/(PM!Q16+WL!Q16+RK!Q16)</f>
        <v>0.34960513957666112</v>
      </c>
      <c r="BJ16" s="14">
        <f>RK!R16/(PM!R16+WL!R16+RK!R16)</f>
        <v>0.33820991491620078</v>
      </c>
      <c r="BK16" s="14">
        <f>RK!S16/(PM!S16+WL!S16+RK!S16)</f>
        <v>0.37082665342607318</v>
      </c>
      <c r="BL16" s="14">
        <f>RK!T16/(PM!T16+WL!T16+RK!T16)</f>
        <v>0.34117593433416799</v>
      </c>
      <c r="BM16" s="14">
        <f>RK!U16/(PM!U16+WL!U16+RK!U16)</f>
        <v>0.30906201820041473</v>
      </c>
      <c r="BN16" s="14">
        <f>RK!V16/(PM!V16+WL!V16+RK!V16)</f>
        <v>0.30484205229626504</v>
      </c>
      <c r="BO16" s="14">
        <f>RK!W16/(PM!W16+WL!W16+RK!W16)</f>
        <v>0.3412393358697674</v>
      </c>
      <c r="BP16" s="14">
        <f>RK!X16/(PM!X16+WL!X16+RK!X16)</f>
        <v>0.33958101071638974</v>
      </c>
    </row>
    <row r="17" spans="1:68" x14ac:dyDescent="0.15">
      <c r="A17" s="4">
        <v>15</v>
      </c>
      <c r="B17" s="6" t="s">
        <v>57</v>
      </c>
      <c r="C17" s="14">
        <f>PM!C17/(PM!C17+WL!C17+RK!C17)</f>
        <v>0.69787332195388596</v>
      </c>
      <c r="D17" s="14">
        <f>PM!D17/(PM!D17+WL!D17+RK!D17)</f>
        <v>0.71568003348073994</v>
      </c>
      <c r="E17" s="14">
        <f>PM!E17/(PM!E17+WL!E17+RK!E17)</f>
        <v>0.71279898377045958</v>
      </c>
      <c r="F17" s="14">
        <f>PM!F17/(PM!F17+WL!F17+RK!F17)</f>
        <v>0.7177628110590496</v>
      </c>
      <c r="G17" s="14">
        <f>PM!G17/(PM!G17+WL!G17+RK!G17)</f>
        <v>0.70998750726539672</v>
      </c>
      <c r="H17" s="14">
        <f>PM!H17/(PM!H17+WL!H17+RK!H17)</f>
        <v>0.70363770766427725</v>
      </c>
      <c r="I17" s="14">
        <f>PM!I17/(PM!I17+WL!I17+RK!I17)</f>
        <v>0.7184260706104274</v>
      </c>
      <c r="J17" s="14">
        <f>PM!J17/(PM!J17+WL!J17+RK!J17)</f>
        <v>0.71682683938934155</v>
      </c>
      <c r="K17" s="14">
        <f>PM!K17/(PM!K17+WL!K17+RK!K17)</f>
        <v>0.72328963230991616</v>
      </c>
      <c r="L17" s="14">
        <f>PM!L17/(PM!L17+WL!L17+RK!L17)</f>
        <v>0.74425253350452958</v>
      </c>
      <c r="M17" s="14">
        <f>PM!M17/(PM!M17+WL!M17+RK!M17)</f>
        <v>0.75490357187574708</v>
      </c>
      <c r="N17" s="14">
        <f>PM!N17/(PM!N17+WL!N17+RK!N17)</f>
        <v>0.76598784723046587</v>
      </c>
      <c r="O17" s="14">
        <f>PM!O17/(PM!O17+WL!O17+RK!O17)</f>
        <v>0.7692377337368963</v>
      </c>
      <c r="P17" s="14">
        <f>PM!P17/(PM!P17+WL!P17+RK!P17)</f>
        <v>0.77789483504577406</v>
      </c>
      <c r="Q17" s="14">
        <f>PM!Q17/(PM!Q17+WL!Q17+RK!Q17)</f>
        <v>0.7925580791515322</v>
      </c>
      <c r="R17" s="14">
        <f>PM!R17/(PM!R17+WL!R17+RK!R17)</f>
        <v>0.7643758232484118</v>
      </c>
      <c r="S17" s="14">
        <f>PM!S17/(PM!S17+WL!S17+RK!S17)</f>
        <v>0.78315417801280429</v>
      </c>
      <c r="T17" s="14">
        <f>PM!T17/(PM!T17+WL!T17+RK!T17)</f>
        <v>0.78970661182308388</v>
      </c>
      <c r="U17" s="14">
        <f>PM!U17/(PM!U17+WL!U17+RK!U17)</f>
        <v>0.80040157418895219</v>
      </c>
      <c r="V17" s="14">
        <f>PM!V17/(PM!V17+WL!V17+RK!V17)</f>
        <v>0.81263602255876333</v>
      </c>
      <c r="W17" s="14">
        <f>PM!W17/(PM!W17+WL!W17+RK!W17)</f>
        <v>0.82461799573829486</v>
      </c>
      <c r="X17" s="14">
        <f>PM!X17/(PM!X17+WL!X17+RK!X17)</f>
        <v>0.82832649060950536</v>
      </c>
      <c r="Y17" s="14">
        <f>WL!C17/(PM!C17+WL!C17+RK!C17)</f>
        <v>0.16007874830071003</v>
      </c>
      <c r="Z17" s="14">
        <f>WL!D17/(PM!D17+WL!D17+RK!D17)</f>
        <v>0.15479503290350924</v>
      </c>
      <c r="AA17" s="14">
        <f>WL!E17/(PM!E17+WL!E17+RK!E17)</f>
        <v>0.15569570706992275</v>
      </c>
      <c r="AB17" s="14">
        <f>WL!F17/(PM!F17+WL!F17+RK!F17)</f>
        <v>0.15724835259007225</v>
      </c>
      <c r="AC17" s="14">
        <f>WL!G17/(PM!G17+WL!G17+RK!G17)</f>
        <v>0.15872201814888862</v>
      </c>
      <c r="AD17" s="14">
        <f>WL!H17/(PM!H17+WL!H17+RK!H17)</f>
        <v>0.16082272418335516</v>
      </c>
      <c r="AE17" s="14">
        <f>WL!I17/(PM!I17+WL!I17+RK!I17)</f>
        <v>0.15439227041380446</v>
      </c>
      <c r="AF17" s="14">
        <f>WL!J17/(PM!J17+WL!J17+RK!J17)</f>
        <v>0.16046523423545955</v>
      </c>
      <c r="AG17" s="14">
        <f>WL!K17/(PM!K17+WL!K17+RK!K17)</f>
        <v>0.15550348074493756</v>
      </c>
      <c r="AH17" s="14">
        <f>WL!L17/(PM!L17+WL!L17+RK!L17)</f>
        <v>0.15099934021982053</v>
      </c>
      <c r="AI17" s="14">
        <f>WL!M17/(PM!M17+WL!M17+RK!M17)</f>
        <v>0.14651296738283218</v>
      </c>
      <c r="AJ17" s="14">
        <f>WL!N17/(PM!N17+WL!N17+RK!N17)</f>
        <v>0.14400528432942303</v>
      </c>
      <c r="AK17" s="14">
        <f>WL!O17/(PM!O17+WL!O17+RK!O17)</f>
        <v>0.13387404673441297</v>
      </c>
      <c r="AL17" s="14">
        <f>WL!P17/(PM!P17+WL!P17+RK!P17)</f>
        <v>0.12247995976165191</v>
      </c>
      <c r="AM17" s="14">
        <f>WL!Q17/(PM!Q17+WL!Q17+RK!Q17)</f>
        <v>0.11010733567792748</v>
      </c>
      <c r="AN17" s="14">
        <f>WL!R17/(PM!R17+WL!R17+RK!R17)</f>
        <v>0.12068963448251412</v>
      </c>
      <c r="AO17" s="14">
        <f>WL!S17/(PM!S17+WL!S17+RK!S17)</f>
        <v>0.11070120412704061</v>
      </c>
      <c r="AP17" s="14">
        <f>WL!T17/(PM!T17+WL!T17+RK!T17)</f>
        <v>0.12026964418050165</v>
      </c>
      <c r="AQ17" s="14">
        <f>WL!U17/(PM!U17+WL!U17+RK!U17)</f>
        <v>0.11685085339620642</v>
      </c>
      <c r="AR17" s="14">
        <f>WL!V17/(PM!V17+WL!V17+RK!V17)</f>
        <v>0.10405261425176768</v>
      </c>
      <c r="AS17" s="14">
        <f>WL!W17/(PM!W17+WL!W17+RK!W17)</f>
        <v>9.9835825213020049E-2</v>
      </c>
      <c r="AT17" s="14">
        <f>WL!X17/(PM!X17+WL!X17+RK!X17)</f>
        <v>0.10149771257102416</v>
      </c>
      <c r="AU17" s="14">
        <f>RK!C17/(PM!C17+WL!C17+RK!C17)</f>
        <v>0.14204792974540398</v>
      </c>
      <c r="AV17" s="14">
        <f>RK!D17/(PM!D17+WL!D17+RK!D17)</f>
        <v>0.12952493361575082</v>
      </c>
      <c r="AW17" s="14">
        <f>RK!E17/(PM!E17+WL!E17+RK!E17)</f>
        <v>0.13150530915961769</v>
      </c>
      <c r="AX17" s="14">
        <f>RK!F17/(PM!F17+WL!F17+RK!F17)</f>
        <v>0.12498883635087807</v>
      </c>
      <c r="AY17" s="14">
        <f>RK!G17/(PM!G17+WL!G17+RK!G17)</f>
        <v>0.13129047458571461</v>
      </c>
      <c r="AZ17" s="14">
        <f>RK!H17/(PM!H17+WL!H17+RK!H17)</f>
        <v>0.13553956815236759</v>
      </c>
      <c r="BA17" s="14">
        <f>RK!I17/(PM!I17+WL!I17+RK!I17)</f>
        <v>0.12718165897576811</v>
      </c>
      <c r="BB17" s="14">
        <f>RK!J17/(PM!J17+WL!J17+RK!J17)</f>
        <v>0.12270792637519892</v>
      </c>
      <c r="BC17" s="14">
        <f>RK!K17/(PM!K17+WL!K17+RK!K17)</f>
        <v>0.12120688694514632</v>
      </c>
      <c r="BD17" s="14">
        <f>RK!L17/(PM!L17+WL!L17+RK!L17)</f>
        <v>0.10474812627564992</v>
      </c>
      <c r="BE17" s="14">
        <f>RK!M17/(PM!M17+WL!M17+RK!M17)</f>
        <v>9.858346074142077E-2</v>
      </c>
      <c r="BF17" s="14">
        <f>RK!N17/(PM!N17+WL!N17+RK!N17)</f>
        <v>9.0006868440111243E-2</v>
      </c>
      <c r="BG17" s="14">
        <f>RK!O17/(PM!O17+WL!O17+RK!O17)</f>
        <v>9.6888219528690672E-2</v>
      </c>
      <c r="BH17" s="14">
        <f>RK!P17/(PM!P17+WL!P17+RK!P17)</f>
        <v>9.9625205192573937E-2</v>
      </c>
      <c r="BI17" s="14">
        <f>RK!Q17/(PM!Q17+WL!Q17+RK!Q17)</f>
        <v>9.7334585170540222E-2</v>
      </c>
      <c r="BJ17" s="14">
        <f>RK!R17/(PM!R17+WL!R17+RK!R17)</f>
        <v>0.11493454226907403</v>
      </c>
      <c r="BK17" s="14">
        <f>RK!S17/(PM!S17+WL!S17+RK!S17)</f>
        <v>0.10614461786015512</v>
      </c>
      <c r="BL17" s="14">
        <f>RK!T17/(PM!T17+WL!T17+RK!T17)</f>
        <v>9.0023743996414579E-2</v>
      </c>
      <c r="BM17" s="14">
        <f>RK!U17/(PM!U17+WL!U17+RK!U17)</f>
        <v>8.2747572414841375E-2</v>
      </c>
      <c r="BN17" s="14">
        <f>RK!V17/(PM!V17+WL!V17+RK!V17)</f>
        <v>8.3311363189469037E-2</v>
      </c>
      <c r="BO17" s="14">
        <f>RK!W17/(PM!W17+WL!W17+RK!W17)</f>
        <v>7.5546179048684978E-2</v>
      </c>
      <c r="BP17" s="14">
        <f>RK!X17/(PM!X17+WL!X17+RK!X17)</f>
        <v>7.0175796819470546E-2</v>
      </c>
    </row>
    <row r="18" spans="1:68" x14ac:dyDescent="0.15">
      <c r="A18" s="4">
        <v>16</v>
      </c>
      <c r="B18" s="6" t="s">
        <v>58</v>
      </c>
      <c r="C18" s="14">
        <f>PM!C18/(PM!C18+WL!C18+RK!C18)</f>
        <v>0.66661455414436344</v>
      </c>
      <c r="D18" s="14">
        <f>PM!D18/(PM!D18+WL!D18+RK!D18)</f>
        <v>0.66556286342561222</v>
      </c>
      <c r="E18" s="14">
        <f>PM!E18/(PM!E18+WL!E18+RK!E18)</f>
        <v>0.65908926276124391</v>
      </c>
      <c r="F18" s="14">
        <f>PM!F18/(PM!F18+WL!F18+RK!F18)</f>
        <v>0.66526166268792231</v>
      </c>
      <c r="G18" s="14">
        <f>PM!G18/(PM!G18+WL!G18+RK!G18)</f>
        <v>0.66322531824763642</v>
      </c>
      <c r="H18" s="14">
        <f>PM!H18/(PM!H18+WL!H18+RK!H18)</f>
        <v>0.65433839385546411</v>
      </c>
      <c r="I18" s="14">
        <f>PM!I18/(PM!I18+WL!I18+RK!I18)</f>
        <v>0.64814228381898742</v>
      </c>
      <c r="J18" s="14">
        <f>PM!J18/(PM!J18+WL!J18+RK!J18)</f>
        <v>0.65413868969267008</v>
      </c>
      <c r="K18" s="14">
        <f>PM!K18/(PM!K18+WL!K18+RK!K18)</f>
        <v>0.66301025769657507</v>
      </c>
      <c r="L18" s="14">
        <f>PM!L18/(PM!L18+WL!L18+RK!L18)</f>
        <v>0.66775264854539718</v>
      </c>
      <c r="M18" s="14">
        <f>PM!M18/(PM!M18+WL!M18+RK!M18)</f>
        <v>0.67492650410631094</v>
      </c>
      <c r="N18" s="14">
        <f>PM!N18/(PM!N18+WL!N18+RK!N18)</f>
        <v>0.67497648146617872</v>
      </c>
      <c r="O18" s="14">
        <f>PM!O18/(PM!O18+WL!O18+RK!O18)</f>
        <v>0.68233191755355782</v>
      </c>
      <c r="P18" s="14">
        <f>PM!P18/(PM!P18+WL!P18+RK!P18)</f>
        <v>0.70416505118575135</v>
      </c>
      <c r="Q18" s="14">
        <f>PM!Q18/(PM!Q18+WL!Q18+RK!Q18)</f>
        <v>0.7164192688678529</v>
      </c>
      <c r="R18" s="14">
        <f>PM!R18/(PM!R18+WL!R18+RK!R18)</f>
        <v>0.70237847551471322</v>
      </c>
      <c r="S18" s="14">
        <f>PM!S18/(PM!S18+WL!S18+RK!S18)</f>
        <v>0.70367677123089212</v>
      </c>
      <c r="T18" s="14">
        <f>PM!T18/(PM!T18+WL!T18+RK!T18)</f>
        <v>0.70492525528305516</v>
      </c>
      <c r="U18" s="14">
        <f>PM!U18/(PM!U18+WL!U18+RK!U18)</f>
        <v>0.71638519520845367</v>
      </c>
      <c r="V18" s="14">
        <f>PM!V18/(PM!V18+WL!V18+RK!V18)</f>
        <v>0.72096726156546997</v>
      </c>
      <c r="W18" s="14">
        <f>PM!W18/(PM!W18+WL!W18+RK!W18)</f>
        <v>0.7278248823167438</v>
      </c>
      <c r="X18" s="14">
        <f>PM!X18/(PM!X18+WL!X18+RK!X18)</f>
        <v>0.73556048321801026</v>
      </c>
      <c r="Y18" s="14">
        <f>WL!C18/(PM!C18+WL!C18+RK!C18)</f>
        <v>0.22832117508120128</v>
      </c>
      <c r="Z18" s="14">
        <f>WL!D18/(PM!D18+WL!D18+RK!D18)</f>
        <v>0.23329841748475436</v>
      </c>
      <c r="AA18" s="14">
        <f>WL!E18/(PM!E18+WL!E18+RK!E18)</f>
        <v>0.23953446303103554</v>
      </c>
      <c r="AB18" s="14">
        <f>WL!F18/(PM!F18+WL!F18+RK!F18)</f>
        <v>0.24175852669362272</v>
      </c>
      <c r="AC18" s="14">
        <f>WL!G18/(PM!G18+WL!G18+RK!G18)</f>
        <v>0.24529271943270939</v>
      </c>
      <c r="AD18" s="14">
        <f>WL!H18/(PM!H18+WL!H18+RK!H18)</f>
        <v>0.24852623081576683</v>
      </c>
      <c r="AE18" s="14">
        <f>WL!I18/(PM!I18+WL!I18+RK!I18)</f>
        <v>0.25692225790310858</v>
      </c>
      <c r="AF18" s="14">
        <f>WL!J18/(PM!J18+WL!J18+RK!J18)</f>
        <v>0.25726167567460523</v>
      </c>
      <c r="AG18" s="14">
        <f>WL!K18/(PM!K18+WL!K18+RK!K18)</f>
        <v>0.25244016392068752</v>
      </c>
      <c r="AH18" s="14">
        <f>WL!L18/(PM!L18+WL!L18+RK!L18)</f>
        <v>0.25693250512201427</v>
      </c>
      <c r="AI18" s="14">
        <f>WL!M18/(PM!M18+WL!M18+RK!M18)</f>
        <v>0.25586889430807974</v>
      </c>
      <c r="AJ18" s="14">
        <f>WL!N18/(PM!N18+WL!N18+RK!N18)</f>
        <v>0.26131831275688444</v>
      </c>
      <c r="AK18" s="14">
        <f>WL!O18/(PM!O18+WL!O18+RK!O18)</f>
        <v>0.24836294478229398</v>
      </c>
      <c r="AL18" s="14">
        <f>WL!P18/(PM!P18+WL!P18+RK!P18)</f>
        <v>0.22797597040187853</v>
      </c>
      <c r="AM18" s="14">
        <f>WL!Q18/(PM!Q18+WL!Q18+RK!Q18)</f>
        <v>0.21760715691864488</v>
      </c>
      <c r="AN18" s="14">
        <f>WL!R18/(PM!R18+WL!R18+RK!R18)</f>
        <v>0.22565563535964181</v>
      </c>
      <c r="AO18" s="14">
        <f>WL!S18/(PM!S18+WL!S18+RK!S18)</f>
        <v>0.22304087670512665</v>
      </c>
      <c r="AP18" s="14">
        <f>WL!T18/(PM!T18+WL!T18+RK!T18)</f>
        <v>0.23209047551368192</v>
      </c>
      <c r="AQ18" s="14">
        <f>WL!U18/(PM!U18+WL!U18+RK!U18)</f>
        <v>0.22703856390051194</v>
      </c>
      <c r="AR18" s="14">
        <f>WL!V18/(PM!V18+WL!V18+RK!V18)</f>
        <v>0.22031710269209204</v>
      </c>
      <c r="AS18" s="14">
        <f>WL!W18/(PM!W18+WL!W18+RK!W18)</f>
        <v>0.21728979377399768</v>
      </c>
      <c r="AT18" s="14">
        <f>WL!X18/(PM!X18+WL!X18+RK!X18)</f>
        <v>0.21464907762059757</v>
      </c>
      <c r="AU18" s="14">
        <f>RK!C18/(PM!C18+WL!C18+RK!C18)</f>
        <v>0.10506427077443525</v>
      </c>
      <c r="AV18" s="14">
        <f>RK!D18/(PM!D18+WL!D18+RK!D18)</f>
        <v>0.10113871908963341</v>
      </c>
      <c r="AW18" s="14">
        <f>RK!E18/(PM!E18+WL!E18+RK!E18)</f>
        <v>0.1013762742077205</v>
      </c>
      <c r="AX18" s="14">
        <f>RK!F18/(PM!F18+WL!F18+RK!F18)</f>
        <v>9.2979810618455019E-2</v>
      </c>
      <c r="AY18" s="14">
        <f>RK!G18/(PM!G18+WL!G18+RK!G18)</f>
        <v>9.1481962319654192E-2</v>
      </c>
      <c r="AZ18" s="14">
        <f>RK!H18/(PM!H18+WL!H18+RK!H18)</f>
        <v>9.7135375328769119E-2</v>
      </c>
      <c r="BA18" s="14">
        <f>RK!I18/(PM!I18+WL!I18+RK!I18)</f>
        <v>9.4935458277904075E-2</v>
      </c>
      <c r="BB18" s="14">
        <f>RK!J18/(PM!J18+WL!J18+RK!J18)</f>
        <v>8.8599634632724758E-2</v>
      </c>
      <c r="BC18" s="14">
        <f>RK!K18/(PM!K18+WL!K18+RK!K18)</f>
        <v>8.4549578382737467E-2</v>
      </c>
      <c r="BD18" s="14">
        <f>RK!L18/(PM!L18+WL!L18+RK!L18)</f>
        <v>7.5314846332588586E-2</v>
      </c>
      <c r="BE18" s="14">
        <f>RK!M18/(PM!M18+WL!M18+RK!M18)</f>
        <v>6.9204601585609343E-2</v>
      </c>
      <c r="BF18" s="14">
        <f>RK!N18/(PM!N18+WL!N18+RK!N18)</f>
        <v>6.3705205776936821E-2</v>
      </c>
      <c r="BG18" s="14">
        <f>RK!O18/(PM!O18+WL!O18+RK!O18)</f>
        <v>6.9305137664148198E-2</v>
      </c>
      <c r="BH18" s="14">
        <f>RK!P18/(PM!P18+WL!P18+RK!P18)</f>
        <v>6.7858978412370125E-2</v>
      </c>
      <c r="BI18" s="14">
        <f>RK!Q18/(PM!Q18+WL!Q18+RK!Q18)</f>
        <v>6.5973574213502209E-2</v>
      </c>
      <c r="BJ18" s="14">
        <f>RK!R18/(PM!R18+WL!R18+RK!R18)</f>
        <v>7.1965889125645055E-2</v>
      </c>
      <c r="BK18" s="14">
        <f>RK!S18/(PM!S18+WL!S18+RK!S18)</f>
        <v>7.3282352063981218E-2</v>
      </c>
      <c r="BL18" s="14">
        <f>RK!T18/(PM!T18+WL!T18+RK!T18)</f>
        <v>6.2984269203262902E-2</v>
      </c>
      <c r="BM18" s="14">
        <f>RK!U18/(PM!U18+WL!U18+RK!U18)</f>
        <v>5.657624089103433E-2</v>
      </c>
      <c r="BN18" s="14">
        <f>RK!V18/(PM!V18+WL!V18+RK!V18)</f>
        <v>5.8715635742437995E-2</v>
      </c>
      <c r="BO18" s="14">
        <f>RK!W18/(PM!W18+WL!W18+RK!W18)</f>
        <v>5.4885323909258446E-2</v>
      </c>
      <c r="BP18" s="14">
        <f>RK!X18/(PM!X18+WL!X18+RK!X18)</f>
        <v>4.9790439161392142E-2</v>
      </c>
    </row>
    <row r="19" spans="1:68" x14ac:dyDescent="0.15">
      <c r="A19" s="4">
        <v>17</v>
      </c>
      <c r="B19" s="6" t="s">
        <v>59</v>
      </c>
      <c r="C19" s="14">
        <f>PM!C19/(PM!C19+WL!C19+RK!C19)</f>
        <v>0.59312097575445444</v>
      </c>
      <c r="D19" s="14">
        <f>PM!D19/(PM!D19+WL!D19+RK!D19)</f>
        <v>0.61769630722359903</v>
      </c>
      <c r="E19" s="14">
        <f>PM!E19/(PM!E19+WL!E19+RK!E19)</f>
        <v>0.60763422362078368</v>
      </c>
      <c r="F19" s="14">
        <f>PM!F19/(PM!F19+WL!F19+RK!F19)</f>
        <v>0.60743250035440499</v>
      </c>
      <c r="G19" s="14">
        <f>PM!G19/(PM!G19+WL!G19+RK!G19)</f>
        <v>0.61188314039319558</v>
      </c>
      <c r="H19" s="14">
        <f>PM!H19/(PM!H19+WL!H19+RK!H19)</f>
        <v>0.59039047593050087</v>
      </c>
      <c r="I19" s="14">
        <f>PM!I19/(PM!I19+WL!I19+RK!I19)</f>
        <v>0.59422827781688214</v>
      </c>
      <c r="J19" s="14">
        <f>PM!J19/(PM!J19+WL!J19+RK!J19)</f>
        <v>0.58509880150735705</v>
      </c>
      <c r="K19" s="14">
        <f>PM!K19/(PM!K19+WL!K19+RK!K19)</f>
        <v>0.60158124847962779</v>
      </c>
      <c r="L19" s="14">
        <f>PM!L19/(PM!L19+WL!L19+RK!L19)</f>
        <v>0.5725784593916079</v>
      </c>
      <c r="M19" s="14">
        <f>PM!M19/(PM!M19+WL!M19+RK!M19)</f>
        <v>0.61531276779349986</v>
      </c>
      <c r="N19" s="14">
        <f>PM!N19/(PM!N19+WL!N19+RK!N19)</f>
        <v>0.61241785353249678</v>
      </c>
      <c r="O19" s="14">
        <f>PM!O19/(PM!O19+WL!O19+RK!O19)</f>
        <v>0.62568600326872514</v>
      </c>
      <c r="P19" s="14">
        <f>PM!P19/(PM!P19+WL!P19+RK!P19)</f>
        <v>0.6452204776299677</v>
      </c>
      <c r="Q19" s="14">
        <f>PM!Q19/(PM!Q19+WL!Q19+RK!Q19)</f>
        <v>0.68965578671093097</v>
      </c>
      <c r="R19" s="14">
        <f>PM!R19/(PM!R19+WL!R19+RK!R19)</f>
        <v>0.62673650183864615</v>
      </c>
      <c r="S19" s="14">
        <f>PM!S19/(PM!S19+WL!S19+RK!S19)</f>
        <v>0.63375172885535047</v>
      </c>
      <c r="T19" s="14">
        <f>PM!T19/(PM!T19+WL!T19+RK!T19)</f>
        <v>0.64218153247423948</v>
      </c>
      <c r="U19" s="14">
        <f>PM!U19/(PM!U19+WL!U19+RK!U19)</f>
        <v>0.64202633786630237</v>
      </c>
      <c r="V19" s="14">
        <f>PM!V19/(PM!V19+WL!V19+RK!V19)</f>
        <v>0.65254311960913114</v>
      </c>
      <c r="W19" s="14">
        <f>PM!W19/(PM!W19+WL!W19+RK!W19)</f>
        <v>0.66653366734138031</v>
      </c>
      <c r="X19" s="14">
        <f>PM!X19/(PM!X19+WL!X19+RK!X19)</f>
        <v>0.65684732999089024</v>
      </c>
      <c r="Y19" s="14">
        <f>WL!C19/(PM!C19+WL!C19+RK!C19)</f>
        <v>9.352745283608474E-2</v>
      </c>
      <c r="Z19" s="14">
        <f>WL!D19/(PM!D19+WL!D19+RK!D19)</f>
        <v>8.9085295593555699E-2</v>
      </c>
      <c r="AA19" s="14">
        <f>WL!E19/(PM!E19+WL!E19+RK!E19)</f>
        <v>9.1206761060853014E-2</v>
      </c>
      <c r="AB19" s="14">
        <f>WL!F19/(PM!F19+WL!F19+RK!F19)</f>
        <v>9.3320615545194177E-2</v>
      </c>
      <c r="AC19" s="14">
        <f>WL!G19/(PM!G19+WL!G19+RK!G19)</f>
        <v>9.1363102887964953E-2</v>
      </c>
      <c r="AD19" s="14">
        <f>WL!H19/(PM!H19+WL!H19+RK!H19)</f>
        <v>8.9620533773620281E-2</v>
      </c>
      <c r="AE19" s="14">
        <f>WL!I19/(PM!I19+WL!I19+RK!I19)</f>
        <v>8.8422611400850726E-2</v>
      </c>
      <c r="AF19" s="14">
        <f>WL!J19/(PM!J19+WL!J19+RK!J19)</f>
        <v>9.7198784212505301E-2</v>
      </c>
      <c r="AG19" s="14">
        <f>WL!K19/(PM!K19+WL!K19+RK!K19)</f>
        <v>8.4635698412283827E-2</v>
      </c>
      <c r="AH19" s="14">
        <f>WL!L19/(PM!L19+WL!L19+RK!L19)</f>
        <v>0.12349288205195515</v>
      </c>
      <c r="AI19" s="14">
        <f>WL!M19/(PM!M19+WL!M19+RK!M19)</f>
        <v>0.10216071033540859</v>
      </c>
      <c r="AJ19" s="14">
        <f>WL!N19/(PM!N19+WL!N19+RK!N19)</f>
        <v>0.10587445908756331</v>
      </c>
      <c r="AK19" s="14">
        <f>WL!O19/(PM!O19+WL!O19+RK!O19)</f>
        <v>8.8624259230029881E-2</v>
      </c>
      <c r="AL19" s="14">
        <f>WL!P19/(PM!P19+WL!P19+RK!P19)</f>
        <v>7.8899249201362417E-2</v>
      </c>
      <c r="AM19" s="14">
        <f>WL!Q19/(PM!Q19+WL!Q19+RK!Q19)</f>
        <v>5.0487714177453881E-2</v>
      </c>
      <c r="AN19" s="14">
        <f>WL!R19/(PM!R19+WL!R19+RK!R19)</f>
        <v>5.0154999724108806E-2</v>
      </c>
      <c r="AO19" s="14">
        <f>WL!S19/(PM!S19+WL!S19+RK!S19)</f>
        <v>4.9107074857697525E-2</v>
      </c>
      <c r="AP19" s="14">
        <f>WL!T19/(PM!T19+WL!T19+RK!T19)</f>
        <v>5.8030980098754834E-2</v>
      </c>
      <c r="AQ19" s="14">
        <f>WL!U19/(PM!U19+WL!U19+RK!U19)</f>
        <v>6.1700316153483405E-2</v>
      </c>
      <c r="AR19" s="14">
        <f>WL!V19/(PM!V19+WL!V19+RK!V19)</f>
        <v>5.5415436000797139E-2</v>
      </c>
      <c r="AS19" s="14">
        <f>WL!W19/(PM!W19+WL!W19+RK!W19)</f>
        <v>5.2887225156363821E-2</v>
      </c>
      <c r="AT19" s="14">
        <f>WL!X19/(PM!X19+WL!X19+RK!X19)</f>
        <v>4.8371076868401003E-2</v>
      </c>
      <c r="AU19" s="14">
        <f>RK!C19/(PM!C19+WL!C19+RK!C19)</f>
        <v>0.31335157140946096</v>
      </c>
      <c r="AV19" s="14">
        <f>RK!D19/(PM!D19+WL!D19+RK!D19)</f>
        <v>0.2932183971828452</v>
      </c>
      <c r="AW19" s="14">
        <f>RK!E19/(PM!E19+WL!E19+RK!E19)</f>
        <v>0.30115901531836325</v>
      </c>
      <c r="AX19" s="14">
        <f>RK!F19/(PM!F19+WL!F19+RK!F19)</f>
        <v>0.29924688410040085</v>
      </c>
      <c r="AY19" s="14">
        <f>RK!G19/(PM!G19+WL!G19+RK!G19)</f>
        <v>0.29675375671883936</v>
      </c>
      <c r="AZ19" s="14">
        <f>RK!H19/(PM!H19+WL!H19+RK!H19)</f>
        <v>0.31998899029587891</v>
      </c>
      <c r="BA19" s="14">
        <f>RK!I19/(PM!I19+WL!I19+RK!I19)</f>
        <v>0.31734911078226707</v>
      </c>
      <c r="BB19" s="14">
        <f>RK!J19/(PM!J19+WL!J19+RK!J19)</f>
        <v>0.31770241428013768</v>
      </c>
      <c r="BC19" s="14">
        <f>RK!K19/(PM!K19+WL!K19+RK!K19)</f>
        <v>0.31378305310808852</v>
      </c>
      <c r="BD19" s="14">
        <f>RK!L19/(PM!L19+WL!L19+RK!L19)</f>
        <v>0.30392865855643703</v>
      </c>
      <c r="BE19" s="14">
        <f>RK!M19/(PM!M19+WL!M19+RK!M19)</f>
        <v>0.28252652187109156</v>
      </c>
      <c r="BF19" s="14">
        <f>RK!N19/(PM!N19+WL!N19+RK!N19)</f>
        <v>0.28170768737993995</v>
      </c>
      <c r="BG19" s="14">
        <f>RK!O19/(PM!O19+WL!O19+RK!O19)</f>
        <v>0.28568973750124488</v>
      </c>
      <c r="BH19" s="14">
        <f>RK!P19/(PM!P19+WL!P19+RK!P19)</f>
        <v>0.27588027316866992</v>
      </c>
      <c r="BI19" s="14">
        <f>RK!Q19/(PM!Q19+WL!Q19+RK!Q19)</f>
        <v>0.25985649911161524</v>
      </c>
      <c r="BJ19" s="14">
        <f>RK!R19/(PM!R19+WL!R19+RK!R19)</f>
        <v>0.32310849843724515</v>
      </c>
      <c r="BK19" s="14">
        <f>RK!S19/(PM!S19+WL!S19+RK!S19)</f>
        <v>0.31714119628695192</v>
      </c>
      <c r="BL19" s="14">
        <f>RK!T19/(PM!T19+WL!T19+RK!T19)</f>
        <v>0.29978748742700567</v>
      </c>
      <c r="BM19" s="14">
        <f>RK!U19/(PM!U19+WL!U19+RK!U19)</f>
        <v>0.29627334598021438</v>
      </c>
      <c r="BN19" s="14">
        <f>RK!V19/(PM!V19+WL!V19+RK!V19)</f>
        <v>0.29204144439007174</v>
      </c>
      <c r="BO19" s="14">
        <f>RK!W19/(PM!W19+WL!W19+RK!W19)</f>
        <v>0.28057910750225595</v>
      </c>
      <c r="BP19" s="14">
        <f>RK!X19/(PM!X19+WL!X19+RK!X19)</f>
        <v>0.29478159314070879</v>
      </c>
    </row>
    <row r="20" spans="1:68" x14ac:dyDescent="0.15">
      <c r="A20" s="4">
        <v>18</v>
      </c>
      <c r="B20" s="6" t="s">
        <v>60</v>
      </c>
      <c r="C20" s="14">
        <f>PM!C20/(PM!C20+WL!C20+RK!C20)</f>
        <v>0.54995442241151571</v>
      </c>
      <c r="D20" s="14">
        <f>PM!D20/(PM!D20+WL!D20+RK!D20)</f>
        <v>0.56923270184280905</v>
      </c>
      <c r="E20" s="14">
        <f>PM!E20/(PM!E20+WL!E20+RK!E20)</f>
        <v>0.58258857279363807</v>
      </c>
      <c r="F20" s="14">
        <f>PM!F20/(PM!F20+WL!F20+RK!F20)</f>
        <v>0.60815216387563464</v>
      </c>
      <c r="G20" s="14">
        <f>PM!G20/(PM!G20+WL!G20+RK!G20)</f>
        <v>0.61196734870822012</v>
      </c>
      <c r="H20" s="14">
        <f>PM!H20/(PM!H20+WL!H20+RK!H20)</f>
        <v>0.59313553170877431</v>
      </c>
      <c r="I20" s="14">
        <f>PM!I20/(PM!I20+WL!I20+RK!I20)</f>
        <v>0.61354332528953959</v>
      </c>
      <c r="J20" s="14">
        <f>PM!J20/(PM!J20+WL!J20+RK!J20)</f>
        <v>0.61052504334245294</v>
      </c>
      <c r="K20" s="14">
        <f>PM!K20/(PM!K20+WL!K20+RK!K20)</f>
        <v>0.59809255435079012</v>
      </c>
      <c r="L20" s="14">
        <f>PM!L20/(PM!L20+WL!L20+RK!L20)</f>
        <v>0.61511522571533583</v>
      </c>
      <c r="M20" s="14">
        <f>PM!M20/(PM!M20+WL!M20+RK!M20)</f>
        <v>0.63212714762605571</v>
      </c>
      <c r="N20" s="14">
        <f>PM!N20/(PM!N20+WL!N20+RK!N20)</f>
        <v>0.651603426026513</v>
      </c>
      <c r="O20" s="14">
        <f>PM!O20/(PM!O20+WL!O20+RK!O20)</f>
        <v>0.66089039511567327</v>
      </c>
      <c r="P20" s="14">
        <f>PM!P20/(PM!P20+WL!P20+RK!P20)</f>
        <v>0.65296591314402963</v>
      </c>
      <c r="Q20" s="14">
        <f>PM!Q20/(PM!Q20+WL!Q20+RK!Q20)</f>
        <v>0.67668308793377252</v>
      </c>
      <c r="R20" s="14">
        <f>PM!R20/(PM!R20+WL!R20+RK!R20)</f>
        <v>0.60239398731776361</v>
      </c>
      <c r="S20" s="14">
        <f>PM!S20/(PM!S20+WL!S20+RK!S20)</f>
        <v>0.6219614084581544</v>
      </c>
      <c r="T20" s="14">
        <f>PM!T20/(PM!T20+WL!T20+RK!T20)</f>
        <v>0.6369783423960439</v>
      </c>
      <c r="U20" s="14">
        <f>PM!U20/(PM!U20+WL!U20+RK!U20)</f>
        <v>0.65356629445036962</v>
      </c>
      <c r="V20" s="14">
        <f>PM!V20/(PM!V20+WL!V20+RK!V20)</f>
        <v>0.67147832457504686</v>
      </c>
      <c r="W20" s="14">
        <f>PM!W20/(PM!W20+WL!W20+RK!W20)</f>
        <v>0.67315505727963743</v>
      </c>
      <c r="X20" s="14">
        <f>PM!X20/(PM!X20+WL!X20+RK!X20)</f>
        <v>0.66327567098389628</v>
      </c>
      <c r="Y20" s="14">
        <f>WL!C20/(PM!C20+WL!C20+RK!C20)</f>
        <v>0.24673877196539673</v>
      </c>
      <c r="Z20" s="14">
        <f>WL!D20/(PM!D20+WL!D20+RK!D20)</f>
        <v>0.2422057371676036</v>
      </c>
      <c r="AA20" s="14">
        <f>WL!E20/(PM!E20+WL!E20+RK!E20)</f>
        <v>0.22882037286594542</v>
      </c>
      <c r="AB20" s="14">
        <f>WL!F20/(PM!F20+WL!F20+RK!F20)</f>
        <v>0.22051603159533367</v>
      </c>
      <c r="AC20" s="14">
        <f>WL!G20/(PM!G20+WL!G20+RK!G20)</f>
        <v>0.22251744075039087</v>
      </c>
      <c r="AD20" s="14">
        <f>WL!H20/(PM!H20+WL!H20+RK!H20)</f>
        <v>0.23221383112990121</v>
      </c>
      <c r="AE20" s="14">
        <f>WL!I20/(PM!I20+WL!I20+RK!I20)</f>
        <v>0.22203252376228713</v>
      </c>
      <c r="AF20" s="14">
        <f>WL!J20/(PM!J20+WL!J20+RK!J20)</f>
        <v>0.23601197494898685</v>
      </c>
      <c r="AG20" s="14">
        <f>WL!K20/(PM!K20+WL!K20+RK!K20)</f>
        <v>0.24855862317992289</v>
      </c>
      <c r="AH20" s="14">
        <f>WL!L20/(PM!L20+WL!L20+RK!L20)</f>
        <v>0.24808465660345516</v>
      </c>
      <c r="AI20" s="14">
        <f>WL!M20/(PM!M20+WL!M20+RK!M20)</f>
        <v>0.2439837938768859</v>
      </c>
      <c r="AJ20" s="14">
        <f>WL!N20/(PM!N20+WL!N20+RK!N20)</f>
        <v>0.2381628824327785</v>
      </c>
      <c r="AK20" s="14">
        <f>WL!O20/(PM!O20+WL!O20+RK!O20)</f>
        <v>0.22644133529447372</v>
      </c>
      <c r="AL20" s="14">
        <f>WL!P20/(PM!P20+WL!P20+RK!P20)</f>
        <v>0.23593784654464753</v>
      </c>
      <c r="AM20" s="14">
        <f>WL!Q20/(PM!Q20+WL!Q20+RK!Q20)</f>
        <v>0.21593058183450636</v>
      </c>
      <c r="AN20" s="14">
        <f>WL!R20/(PM!R20+WL!R20+RK!R20)</f>
        <v>0.26343859395313529</v>
      </c>
      <c r="AO20" s="14">
        <f>WL!S20/(PM!S20+WL!S20+RK!S20)</f>
        <v>0.24743112332408182</v>
      </c>
      <c r="AP20" s="14">
        <f>WL!T20/(PM!T20+WL!T20+RK!T20)</f>
        <v>0.25777075759504142</v>
      </c>
      <c r="AQ20" s="14">
        <f>WL!U20/(PM!U20+WL!U20+RK!U20)</f>
        <v>0.24448349319861432</v>
      </c>
      <c r="AR20" s="14">
        <f>WL!V20/(PM!V20+WL!V20+RK!V20)</f>
        <v>0.22377318889659911</v>
      </c>
      <c r="AS20" s="14">
        <f>WL!W20/(PM!W20+WL!W20+RK!W20)</f>
        <v>0.22285761256731668</v>
      </c>
      <c r="AT20" s="14">
        <f>WL!X20/(PM!X20+WL!X20+RK!X20)</f>
        <v>0.23541822315431696</v>
      </c>
      <c r="AU20" s="14">
        <f>RK!C20/(PM!C20+WL!C20+RK!C20)</f>
        <v>0.20330680562308756</v>
      </c>
      <c r="AV20" s="14">
        <f>RK!D20/(PM!D20+WL!D20+RK!D20)</f>
        <v>0.18856156098958743</v>
      </c>
      <c r="AW20" s="14">
        <f>RK!E20/(PM!E20+WL!E20+RK!E20)</f>
        <v>0.18859105434041648</v>
      </c>
      <c r="AX20" s="14">
        <f>RK!F20/(PM!F20+WL!F20+RK!F20)</f>
        <v>0.17133180452903166</v>
      </c>
      <c r="AY20" s="14">
        <f>RK!G20/(PM!G20+WL!G20+RK!G20)</f>
        <v>0.16551521054138899</v>
      </c>
      <c r="AZ20" s="14">
        <f>RK!H20/(PM!H20+WL!H20+RK!H20)</f>
        <v>0.17465063716132445</v>
      </c>
      <c r="BA20" s="14">
        <f>RK!I20/(PM!I20+WL!I20+RK!I20)</f>
        <v>0.16442415094817325</v>
      </c>
      <c r="BB20" s="14">
        <f>RK!J20/(PM!J20+WL!J20+RK!J20)</f>
        <v>0.1534629817085601</v>
      </c>
      <c r="BC20" s="14">
        <f>RK!K20/(PM!K20+WL!K20+RK!K20)</f>
        <v>0.15334882246928705</v>
      </c>
      <c r="BD20" s="14">
        <f>RK!L20/(PM!L20+WL!L20+RK!L20)</f>
        <v>0.13680011768120898</v>
      </c>
      <c r="BE20" s="14">
        <f>RK!M20/(PM!M20+WL!M20+RK!M20)</f>
        <v>0.12388905849705836</v>
      </c>
      <c r="BF20" s="14">
        <f>RK!N20/(PM!N20+WL!N20+RK!N20)</f>
        <v>0.11023369154070851</v>
      </c>
      <c r="BG20" s="14">
        <f>RK!O20/(PM!O20+WL!O20+RK!O20)</f>
        <v>0.11266826958985295</v>
      </c>
      <c r="BH20" s="14">
        <f>RK!P20/(PM!P20+WL!P20+RK!P20)</f>
        <v>0.11109624031132291</v>
      </c>
      <c r="BI20" s="14">
        <f>RK!Q20/(PM!Q20+WL!Q20+RK!Q20)</f>
        <v>0.10738633023172113</v>
      </c>
      <c r="BJ20" s="14">
        <f>RK!R20/(PM!R20+WL!R20+RK!R20)</f>
        <v>0.1341674187291011</v>
      </c>
      <c r="BK20" s="14">
        <f>RK!S20/(PM!S20+WL!S20+RK!S20)</f>
        <v>0.13060746821776381</v>
      </c>
      <c r="BL20" s="14">
        <f>RK!T20/(PM!T20+WL!T20+RK!T20)</f>
        <v>0.10525090000891477</v>
      </c>
      <c r="BM20" s="14">
        <f>RK!U20/(PM!U20+WL!U20+RK!U20)</f>
        <v>0.10195021235101606</v>
      </c>
      <c r="BN20" s="14">
        <f>RK!V20/(PM!V20+WL!V20+RK!V20)</f>
        <v>0.10474848652835407</v>
      </c>
      <c r="BO20" s="14">
        <f>RK!W20/(PM!W20+WL!W20+RK!W20)</f>
        <v>0.10398733015304598</v>
      </c>
      <c r="BP20" s="14">
        <f>RK!X20/(PM!X20+WL!X20+RK!X20)</f>
        <v>0.10130610586178672</v>
      </c>
    </row>
    <row r="21" spans="1:68" x14ac:dyDescent="0.15">
      <c r="A21" s="4">
        <v>19</v>
      </c>
      <c r="B21" s="6" t="s">
        <v>61</v>
      </c>
      <c r="C21" s="14">
        <f>PM!C21/(PM!C21+WL!C21+RK!C21)</f>
        <v>0.7463829550011738</v>
      </c>
      <c r="D21" s="14">
        <f>PM!D21/(PM!D21+WL!D21+RK!D21)</f>
        <v>0.78187456148872048</v>
      </c>
      <c r="E21" s="14">
        <f>PM!E21/(PM!E21+WL!E21+RK!E21)</f>
        <v>0.81669703580848496</v>
      </c>
      <c r="F21" s="14">
        <f>PM!F21/(PM!F21+WL!F21+RK!F21)</f>
        <v>0.8467579283110469</v>
      </c>
      <c r="G21" s="14">
        <f>PM!G21/(PM!G21+WL!G21+RK!G21)</f>
        <v>0.84227138150849379</v>
      </c>
      <c r="H21" s="14">
        <f>PM!H21/(PM!H21+WL!H21+RK!H21)</f>
        <v>0.81013135822040827</v>
      </c>
      <c r="I21" s="14">
        <f>PM!I21/(PM!I21+WL!I21+RK!I21)</f>
        <v>0.8302949299969784</v>
      </c>
      <c r="J21" s="14">
        <f>PM!J21/(PM!J21+WL!J21+RK!J21)</f>
        <v>0.86346449085238308</v>
      </c>
      <c r="K21" s="14">
        <f>PM!K21/(PM!K21+WL!K21+RK!K21)</f>
        <v>0.85554949770672417</v>
      </c>
      <c r="L21" s="14">
        <f>PM!L21/(PM!L21+WL!L21+RK!L21)</f>
        <v>0.87464711993736832</v>
      </c>
      <c r="M21" s="14">
        <f>PM!M21/(PM!M21+WL!M21+RK!M21)</f>
        <v>0.90071525202823521</v>
      </c>
      <c r="N21" s="14">
        <f>PM!N21/(PM!N21+WL!N21+RK!N21)</f>
        <v>0.9178817082203008</v>
      </c>
      <c r="O21" s="14">
        <f>PM!O21/(PM!O21+WL!O21+RK!O21)</f>
        <v>0.9202084278298942</v>
      </c>
      <c r="P21" s="14">
        <f>PM!P21/(PM!P21+WL!P21+RK!P21)</f>
        <v>0.92177946713904846</v>
      </c>
      <c r="Q21" s="14">
        <f>PM!Q21/(PM!Q21+WL!Q21+RK!Q21)</f>
        <v>0.91470455964200703</v>
      </c>
      <c r="R21" s="14">
        <f>PM!R21/(PM!R21+WL!R21+RK!R21)</f>
        <v>0.84157222628752115</v>
      </c>
      <c r="S21" s="14">
        <f>PM!S21/(PM!S21+WL!S21+RK!S21)</f>
        <v>0.8904879351594599</v>
      </c>
      <c r="T21" s="14">
        <f>PM!T21/(PM!T21+WL!T21+RK!T21)</f>
        <v>0.90192642533618417</v>
      </c>
      <c r="U21" s="14">
        <f>PM!U21/(PM!U21+WL!U21+RK!U21)</f>
        <v>0.90654408657081342</v>
      </c>
      <c r="V21" s="14">
        <f>PM!V21/(PM!V21+WL!V21+RK!V21)</f>
        <v>0.92731788439181229</v>
      </c>
      <c r="W21" s="14">
        <f>PM!W21/(PM!W21+WL!W21+RK!W21)</f>
        <v>0.92612518559459656</v>
      </c>
      <c r="X21" s="14">
        <f>PM!X21/(PM!X21+WL!X21+RK!X21)</f>
        <v>0.90958578974558746</v>
      </c>
      <c r="Y21" s="14">
        <f>WL!C21/(PM!C21+WL!C21+RK!C21)</f>
        <v>2.0927800743240858E-2</v>
      </c>
      <c r="Z21" s="14">
        <f>WL!D21/(PM!D21+WL!D21+RK!D21)</f>
        <v>1.9023443804616302E-2</v>
      </c>
      <c r="AA21" s="14">
        <f>WL!E21/(PM!E21+WL!E21+RK!E21)</f>
        <v>1.9541686664427481E-2</v>
      </c>
      <c r="AB21" s="14">
        <f>WL!F21/(PM!F21+WL!F21+RK!F21)</f>
        <v>1.5067812420358569E-2</v>
      </c>
      <c r="AC21" s="14">
        <f>WL!G21/(PM!G21+WL!G21+RK!G21)</f>
        <v>1.8823290654657363E-2</v>
      </c>
      <c r="AD21" s="14">
        <f>WL!H21/(PM!H21+WL!H21+RK!H21)</f>
        <v>2.5727191377673961E-2</v>
      </c>
      <c r="AE21" s="14">
        <f>WL!I21/(PM!I21+WL!I21+RK!I21)</f>
        <v>2.1293317213638141E-2</v>
      </c>
      <c r="AF21" s="14">
        <f>WL!J21/(PM!J21+WL!J21+RK!J21)</f>
        <v>2.3529733466542531E-2</v>
      </c>
      <c r="AG21" s="14">
        <f>WL!K21/(PM!K21+WL!K21+RK!K21)</f>
        <v>2.7121311631727471E-2</v>
      </c>
      <c r="AH21" s="14">
        <f>WL!L21/(PM!L21+WL!L21+RK!L21)</f>
        <v>1.9439175474671045E-2</v>
      </c>
      <c r="AI21" s="14">
        <f>WL!M21/(PM!M21+WL!M21+RK!M21)</f>
        <v>1.8977040441015485E-2</v>
      </c>
      <c r="AJ21" s="14">
        <f>WL!N21/(PM!N21+WL!N21+RK!N21)</f>
        <v>1.8318881105669937E-2</v>
      </c>
      <c r="AK21" s="14">
        <f>WL!O21/(PM!O21+WL!O21+RK!O21)</f>
        <v>1.9972948262918136E-2</v>
      </c>
      <c r="AL21" s="14">
        <f>WL!P21/(PM!P21+WL!P21+RK!P21)</f>
        <v>1.8560346849665871E-2</v>
      </c>
      <c r="AM21" s="14">
        <f>WL!Q21/(PM!Q21+WL!Q21+RK!Q21)</f>
        <v>1.4933978297386427E-2</v>
      </c>
      <c r="AN21" s="14">
        <f>WL!R21/(PM!R21+WL!R21+RK!R21)</f>
        <v>2.1290897011519875E-2</v>
      </c>
      <c r="AO21" s="14">
        <f>WL!S21/(PM!S21+WL!S21+RK!S21)</f>
        <v>1.8830928622959028E-2</v>
      </c>
      <c r="AP21" s="14">
        <f>WL!T21/(PM!T21+WL!T21+RK!T21)</f>
        <v>2.5590030949189515E-2</v>
      </c>
      <c r="AQ21" s="14">
        <f>WL!U21/(PM!U21+WL!U21+RK!U21)</f>
        <v>2.3230286719983635E-2</v>
      </c>
      <c r="AR21" s="14">
        <f>WL!V21/(PM!V21+WL!V21+RK!V21)</f>
        <v>1.9239425909068363E-2</v>
      </c>
      <c r="AS21" s="14">
        <f>WL!W21/(PM!W21+WL!W21+RK!W21)</f>
        <v>1.8155574683134862E-2</v>
      </c>
      <c r="AT21" s="14">
        <f>WL!X21/(PM!X21+WL!X21+RK!X21)</f>
        <v>2.1918867188709678E-2</v>
      </c>
      <c r="AU21" s="14">
        <f>RK!C21/(PM!C21+WL!C21+RK!C21)</f>
        <v>0.23268924425558543</v>
      </c>
      <c r="AV21" s="14">
        <f>RK!D21/(PM!D21+WL!D21+RK!D21)</f>
        <v>0.1991019947066632</v>
      </c>
      <c r="AW21" s="14">
        <f>RK!E21/(PM!E21+WL!E21+RK!E21)</f>
        <v>0.16376127752708763</v>
      </c>
      <c r="AX21" s="14">
        <f>RK!F21/(PM!F21+WL!F21+RK!F21)</f>
        <v>0.13817425926859453</v>
      </c>
      <c r="AY21" s="14">
        <f>RK!G21/(PM!G21+WL!G21+RK!G21)</f>
        <v>0.13890532783684884</v>
      </c>
      <c r="AZ21" s="14">
        <f>RK!H21/(PM!H21+WL!H21+RK!H21)</f>
        <v>0.1641414504019178</v>
      </c>
      <c r="BA21" s="14">
        <f>RK!I21/(PM!I21+WL!I21+RK!I21)</f>
        <v>0.14841175278938343</v>
      </c>
      <c r="BB21" s="14">
        <f>RK!J21/(PM!J21+WL!J21+RK!J21)</f>
        <v>0.11300577568107434</v>
      </c>
      <c r="BC21" s="14">
        <f>RK!K21/(PM!K21+WL!K21+RK!K21)</f>
        <v>0.11732919066154839</v>
      </c>
      <c r="BD21" s="14">
        <f>RK!L21/(PM!L21+WL!L21+RK!L21)</f>
        <v>0.10591370458796064</v>
      </c>
      <c r="BE21" s="14">
        <f>RK!M21/(PM!M21+WL!M21+RK!M21)</f>
        <v>8.0307707530749228E-2</v>
      </c>
      <c r="BF21" s="14">
        <f>RK!N21/(PM!N21+WL!N21+RK!N21)</f>
        <v>6.3799410674029333E-2</v>
      </c>
      <c r="BG21" s="14">
        <f>RK!O21/(PM!O21+WL!O21+RK!O21)</f>
        <v>5.9818623907187632E-2</v>
      </c>
      <c r="BH21" s="14">
        <f>RK!P21/(PM!P21+WL!P21+RK!P21)</f>
        <v>5.966018601128574E-2</v>
      </c>
      <c r="BI21" s="14">
        <f>RK!Q21/(PM!Q21+WL!Q21+RK!Q21)</f>
        <v>7.0361462060606478E-2</v>
      </c>
      <c r="BJ21" s="14">
        <f>RK!R21/(PM!R21+WL!R21+RK!R21)</f>
        <v>0.13713687670095898</v>
      </c>
      <c r="BK21" s="14">
        <f>RK!S21/(PM!S21+WL!S21+RK!S21)</f>
        <v>9.0681136217581032E-2</v>
      </c>
      <c r="BL21" s="14">
        <f>RK!T21/(PM!T21+WL!T21+RK!T21)</f>
        <v>7.2483543714626245E-2</v>
      </c>
      <c r="BM21" s="14">
        <f>RK!U21/(PM!U21+WL!U21+RK!U21)</f>
        <v>7.0225626709203029E-2</v>
      </c>
      <c r="BN21" s="14">
        <f>RK!V21/(PM!V21+WL!V21+RK!V21)</f>
        <v>5.3442689699119299E-2</v>
      </c>
      <c r="BO21" s="14">
        <f>RK!W21/(PM!W21+WL!W21+RK!W21)</f>
        <v>5.5719239722268651E-2</v>
      </c>
      <c r="BP21" s="14">
        <f>RK!X21/(PM!X21+WL!X21+RK!X21)</f>
        <v>6.8495343065702874E-2</v>
      </c>
    </row>
    <row r="22" spans="1:68" x14ac:dyDescent="0.15">
      <c r="A22" s="4">
        <v>20</v>
      </c>
      <c r="B22" s="6" t="s">
        <v>62</v>
      </c>
      <c r="C22" s="14">
        <f>PM!C22/(PM!C22+WL!C22+RK!C22)</f>
        <v>0.73456619227396081</v>
      </c>
      <c r="D22" s="14">
        <f>PM!D22/(PM!D22+WL!D22+RK!D22)</f>
        <v>0.7466822912274107</v>
      </c>
      <c r="E22" s="14">
        <f>PM!E22/(PM!E22+WL!E22+RK!E22)</f>
        <v>0.74145787603531532</v>
      </c>
      <c r="F22" s="14">
        <f>PM!F22/(PM!F22+WL!F22+RK!F22)</f>
        <v>0.75936188320764875</v>
      </c>
      <c r="G22" s="14">
        <f>PM!G22/(PM!G22+WL!G22+RK!G22)</f>
        <v>0.745465444453836</v>
      </c>
      <c r="H22" s="14">
        <f>PM!H22/(PM!H22+WL!H22+RK!H22)</f>
        <v>0.73053126015479708</v>
      </c>
      <c r="I22" s="14">
        <f>PM!I22/(PM!I22+WL!I22+RK!I22)</f>
        <v>0.75069251929474168</v>
      </c>
      <c r="J22" s="14">
        <f>PM!J22/(PM!J22+WL!J22+RK!J22)</f>
        <v>0.74666788438135456</v>
      </c>
      <c r="K22" s="14">
        <f>PM!K22/(PM!K22+WL!K22+RK!K22)</f>
        <v>0.74107723273658177</v>
      </c>
      <c r="L22" s="14">
        <f>PM!L22/(PM!L22+WL!L22+RK!L22)</f>
        <v>0.76848158230105645</v>
      </c>
      <c r="M22" s="14">
        <f>PM!M22/(PM!M22+WL!M22+RK!M22)</f>
        <v>0.78030350104976087</v>
      </c>
      <c r="N22" s="14">
        <f>PM!N22/(PM!N22+WL!N22+RK!N22)</f>
        <v>0.80496896215390867</v>
      </c>
      <c r="O22" s="14">
        <f>PM!O22/(PM!O22+WL!O22+RK!O22)</f>
        <v>0.79869284622266379</v>
      </c>
      <c r="P22" s="14">
        <f>PM!P22/(PM!P22+WL!P22+RK!P22)</f>
        <v>0.80348850909024883</v>
      </c>
      <c r="Q22" s="14">
        <f>PM!Q22/(PM!Q22+WL!Q22+RK!Q22)</f>
        <v>0.81339630950048869</v>
      </c>
      <c r="R22" s="14">
        <f>PM!R22/(PM!R22+WL!R22+RK!R22)</f>
        <v>0.75739609013624476</v>
      </c>
      <c r="S22" s="14">
        <f>PM!S22/(PM!S22+WL!S22+RK!S22)</f>
        <v>0.77079653655990221</v>
      </c>
      <c r="T22" s="14">
        <f>PM!T22/(PM!T22+WL!T22+RK!T22)</f>
        <v>0.78462349030286149</v>
      </c>
      <c r="U22" s="14">
        <f>PM!U22/(PM!U22+WL!U22+RK!U22)</f>
        <v>0.78226955054372282</v>
      </c>
      <c r="V22" s="14">
        <f>PM!V22/(PM!V22+WL!V22+RK!V22)</f>
        <v>0.79821957213957784</v>
      </c>
      <c r="W22" s="14">
        <f>PM!W22/(PM!W22+WL!W22+RK!W22)</f>
        <v>0.81068914926538416</v>
      </c>
      <c r="X22" s="14">
        <f>PM!X22/(PM!X22+WL!X22+RK!X22)</f>
        <v>0.79457162848807339</v>
      </c>
      <c r="Y22" s="14">
        <f>WL!C22/(PM!C22+WL!C22+RK!C22)</f>
        <v>0.12048403183594522</v>
      </c>
      <c r="Z22" s="14">
        <f>WL!D22/(PM!D22+WL!D22+RK!D22)</f>
        <v>0.11141750033559222</v>
      </c>
      <c r="AA22" s="14">
        <f>WL!E22/(PM!E22+WL!E22+RK!E22)</f>
        <v>0.11113174104705746</v>
      </c>
      <c r="AB22" s="14">
        <f>WL!F22/(PM!F22+WL!F22+RK!F22)</f>
        <v>0.10614972773359165</v>
      </c>
      <c r="AC22" s="14">
        <f>WL!G22/(PM!G22+WL!G22+RK!G22)</f>
        <v>0.11077695740160615</v>
      </c>
      <c r="AD22" s="14">
        <f>WL!H22/(PM!H22+WL!H22+RK!H22)</f>
        <v>0.11265685023270536</v>
      </c>
      <c r="AE22" s="14">
        <f>WL!I22/(PM!I22+WL!I22+RK!I22)</f>
        <v>0.10507263458901266</v>
      </c>
      <c r="AF22" s="14">
        <f>WL!J22/(PM!J22+WL!J22+RK!J22)</f>
        <v>0.10949155177295455</v>
      </c>
      <c r="AG22" s="14">
        <f>WL!K22/(PM!K22+WL!K22+RK!K22)</f>
        <v>0.10890115981507556</v>
      </c>
      <c r="AH22" s="14">
        <f>WL!L22/(PM!L22+WL!L22+RK!L22)</f>
        <v>0.1029730985585989</v>
      </c>
      <c r="AI22" s="14">
        <f>WL!M22/(PM!M22+WL!M22+RK!M22)</f>
        <v>9.9002091614825274E-2</v>
      </c>
      <c r="AJ22" s="14">
        <f>WL!N22/(PM!N22+WL!N22+RK!N22)</f>
        <v>9.433830285776916E-2</v>
      </c>
      <c r="AK22" s="14">
        <f>WL!O22/(PM!O22+WL!O22+RK!O22)</f>
        <v>9.0645901638917364E-2</v>
      </c>
      <c r="AL22" s="14">
        <f>WL!P22/(PM!P22+WL!P22+RK!P22)</f>
        <v>8.7657633095245685E-2</v>
      </c>
      <c r="AM22" s="14">
        <f>WL!Q22/(PM!Q22+WL!Q22+RK!Q22)</f>
        <v>7.6252890418489219E-2</v>
      </c>
      <c r="AN22" s="14">
        <f>WL!R22/(PM!R22+WL!R22+RK!R22)</f>
        <v>9.3211801802317765E-2</v>
      </c>
      <c r="AO22" s="14">
        <f>WL!S22/(PM!S22+WL!S22+RK!S22)</f>
        <v>8.4110226968348745E-2</v>
      </c>
      <c r="AP22" s="14">
        <f>WL!T22/(PM!T22+WL!T22+RK!T22)</f>
        <v>8.7257429111589083E-2</v>
      </c>
      <c r="AQ22" s="14">
        <f>WL!U22/(PM!U22+WL!U22+RK!U22)</f>
        <v>9.4049242600743363E-2</v>
      </c>
      <c r="AR22" s="14">
        <f>WL!V22/(PM!V22+WL!V22+RK!V22)</f>
        <v>8.2665268305303241E-2</v>
      </c>
      <c r="AS22" s="14">
        <f>WL!W22/(PM!W22+WL!W22+RK!W22)</f>
        <v>7.9086178743273519E-2</v>
      </c>
      <c r="AT22" s="14">
        <f>WL!X22/(PM!X22+WL!X22+RK!X22)</f>
        <v>9.0538623878312033E-2</v>
      </c>
      <c r="AU22" s="14">
        <f>RK!C22/(PM!C22+WL!C22+RK!C22)</f>
        <v>0.14494977589009392</v>
      </c>
      <c r="AV22" s="14">
        <f>RK!D22/(PM!D22+WL!D22+RK!D22)</f>
        <v>0.14190020843699694</v>
      </c>
      <c r="AW22" s="14">
        <f>RK!E22/(PM!E22+WL!E22+RK!E22)</f>
        <v>0.14741038291762715</v>
      </c>
      <c r="AX22" s="14">
        <f>RK!F22/(PM!F22+WL!F22+RK!F22)</f>
        <v>0.13448838905875959</v>
      </c>
      <c r="AY22" s="14">
        <f>RK!G22/(PM!G22+WL!G22+RK!G22)</f>
        <v>0.14375759814455777</v>
      </c>
      <c r="AZ22" s="14">
        <f>RK!H22/(PM!H22+WL!H22+RK!H22)</f>
        <v>0.15681188961249742</v>
      </c>
      <c r="BA22" s="14">
        <f>RK!I22/(PM!I22+WL!I22+RK!I22)</f>
        <v>0.14423484611624568</v>
      </c>
      <c r="BB22" s="14">
        <f>RK!J22/(PM!J22+WL!J22+RK!J22)</f>
        <v>0.14384056384569083</v>
      </c>
      <c r="BC22" s="14">
        <f>RK!K22/(PM!K22+WL!K22+RK!K22)</f>
        <v>0.15002160744834267</v>
      </c>
      <c r="BD22" s="14">
        <f>RK!L22/(PM!L22+WL!L22+RK!L22)</f>
        <v>0.12854531914034453</v>
      </c>
      <c r="BE22" s="14">
        <f>RK!M22/(PM!M22+WL!M22+RK!M22)</f>
        <v>0.12069440733541378</v>
      </c>
      <c r="BF22" s="14">
        <f>RK!N22/(PM!N22+WL!N22+RK!N22)</f>
        <v>0.10069273498832221</v>
      </c>
      <c r="BG22" s="14">
        <f>RK!O22/(PM!O22+WL!O22+RK!O22)</f>
        <v>0.11066125213841896</v>
      </c>
      <c r="BH22" s="14">
        <f>RK!P22/(PM!P22+WL!P22+RK!P22)</f>
        <v>0.10885385781450542</v>
      </c>
      <c r="BI22" s="14">
        <f>RK!Q22/(PM!Q22+WL!Q22+RK!Q22)</f>
        <v>0.11035080008102216</v>
      </c>
      <c r="BJ22" s="14">
        <f>RK!R22/(PM!R22+WL!R22+RK!R22)</f>
        <v>0.14939210806143749</v>
      </c>
      <c r="BK22" s="14">
        <f>RK!S22/(PM!S22+WL!S22+RK!S22)</f>
        <v>0.14509323647174902</v>
      </c>
      <c r="BL22" s="14">
        <f>RK!T22/(PM!T22+WL!T22+RK!T22)</f>
        <v>0.12811908058554952</v>
      </c>
      <c r="BM22" s="14">
        <f>RK!U22/(PM!U22+WL!U22+RK!U22)</f>
        <v>0.1236812068555339</v>
      </c>
      <c r="BN22" s="14">
        <f>RK!V22/(PM!V22+WL!V22+RK!V22)</f>
        <v>0.11911515955511892</v>
      </c>
      <c r="BO22" s="14">
        <f>RK!W22/(PM!W22+WL!W22+RK!W22)</f>
        <v>0.11022467199134227</v>
      </c>
      <c r="BP22" s="14">
        <f>RK!X22/(PM!X22+WL!X22+RK!X22)</f>
        <v>0.11488974763361472</v>
      </c>
    </row>
    <row r="23" spans="1:68" x14ac:dyDescent="0.15">
      <c r="A23" s="4">
        <v>21</v>
      </c>
      <c r="B23" s="6" t="s">
        <v>63</v>
      </c>
      <c r="C23" s="14">
        <f>PM!C23/(PM!C23+WL!C23+RK!C23)</f>
        <v>0.55265069076489426</v>
      </c>
      <c r="D23" s="14">
        <f>PM!D23/(PM!D23+WL!D23+RK!D23)</f>
        <v>0.56740813085320385</v>
      </c>
      <c r="E23" s="14">
        <f>PM!E23/(PM!E23+WL!E23+RK!E23)</f>
        <v>0.55875155272406418</v>
      </c>
      <c r="F23" s="14">
        <f>PM!F23/(PM!F23+WL!F23+RK!F23)</f>
        <v>0.57050234680389966</v>
      </c>
      <c r="G23" s="14">
        <f>PM!G23/(PM!G23+WL!G23+RK!G23)</f>
        <v>0.56825397339878991</v>
      </c>
      <c r="H23" s="14">
        <f>PM!H23/(PM!H23+WL!H23+RK!H23)</f>
        <v>0.58014268967008031</v>
      </c>
      <c r="I23" s="14">
        <f>PM!I23/(PM!I23+WL!I23+RK!I23)</f>
        <v>0.58407196094877478</v>
      </c>
      <c r="J23" s="14">
        <f>PM!J23/(PM!J23+WL!J23+RK!J23)</f>
        <v>0.60640114729881778</v>
      </c>
      <c r="K23" s="14">
        <f>PM!K23/(PM!K23+WL!K23+RK!K23)</f>
        <v>0.60223338068591015</v>
      </c>
      <c r="L23" s="14">
        <f>PM!L23/(PM!L23+WL!L23+RK!L23)</f>
        <v>0.6153331235513656</v>
      </c>
      <c r="M23" s="14">
        <f>PM!M23/(PM!M23+WL!M23+RK!M23)</f>
        <v>0.61758001024440423</v>
      </c>
      <c r="N23" s="14">
        <f>PM!N23/(PM!N23+WL!N23+RK!N23)</f>
        <v>0.62078403890234168</v>
      </c>
      <c r="O23" s="14">
        <f>PM!O23/(PM!O23+WL!O23+RK!O23)</f>
        <v>0.60758359604777612</v>
      </c>
      <c r="P23" s="14">
        <f>PM!P23/(PM!P23+WL!P23+RK!P23)</f>
        <v>0.6061404246242651</v>
      </c>
      <c r="Q23" s="14">
        <f>PM!Q23/(PM!Q23+WL!Q23+RK!Q23)</f>
        <v>0.61398588502647067</v>
      </c>
      <c r="R23" s="14">
        <f>PM!R23/(PM!R23+WL!R23+RK!R23)</f>
        <v>0.62208879380147852</v>
      </c>
      <c r="S23" s="14">
        <f>PM!S23/(PM!S23+WL!S23+RK!S23)</f>
        <v>0.60449644648714296</v>
      </c>
      <c r="T23" s="14">
        <f>PM!T23/(PM!T23+WL!T23+RK!T23)</f>
        <v>0.6326562547317065</v>
      </c>
      <c r="U23" s="14">
        <f>PM!U23/(PM!U23+WL!U23+RK!U23)</f>
        <v>0.61354918550749671</v>
      </c>
      <c r="V23" s="14">
        <f>PM!V23/(PM!V23+WL!V23+RK!V23)</f>
        <v>0.60615122810153832</v>
      </c>
      <c r="W23" s="14">
        <f>PM!W23/(PM!W23+WL!W23+RK!W23)</f>
        <v>0.60535098372429696</v>
      </c>
      <c r="X23" s="14">
        <f>PM!X23/(PM!X23+WL!X23+RK!X23)</f>
        <v>0.6127554743049326</v>
      </c>
      <c r="Y23" s="14">
        <f>WL!C23/(PM!C23+WL!C23+RK!C23)</f>
        <v>0.17121350936297758</v>
      </c>
      <c r="Z23" s="14">
        <f>WL!D23/(PM!D23+WL!D23+RK!D23)</f>
        <v>0.16783102455771151</v>
      </c>
      <c r="AA23" s="14">
        <f>WL!E23/(PM!E23+WL!E23+RK!E23)</f>
        <v>0.17680721415815892</v>
      </c>
      <c r="AB23" s="14">
        <f>WL!F23/(PM!F23+WL!F23+RK!F23)</f>
        <v>0.18129137148839827</v>
      </c>
      <c r="AC23" s="14">
        <f>WL!G23/(PM!G23+WL!G23+RK!G23)</f>
        <v>0.18677407275226771</v>
      </c>
      <c r="AD23" s="14">
        <f>WL!H23/(PM!H23+WL!H23+RK!H23)</f>
        <v>0.18657150566422256</v>
      </c>
      <c r="AE23" s="14">
        <f>WL!I23/(PM!I23+WL!I23+RK!I23)</f>
        <v>0.19058036281550655</v>
      </c>
      <c r="AF23" s="14">
        <f>WL!J23/(PM!J23+WL!J23+RK!J23)</f>
        <v>0.19097260137862473</v>
      </c>
      <c r="AG23" s="14">
        <f>WL!K23/(PM!K23+WL!K23+RK!K23)</f>
        <v>0.18933469231965822</v>
      </c>
      <c r="AH23" s="14">
        <f>WL!L23/(PM!L23+WL!L23+RK!L23)</f>
        <v>0.18418322593640643</v>
      </c>
      <c r="AI23" s="14">
        <f>WL!M23/(PM!M23+WL!M23+RK!M23)</f>
        <v>0.18685117157114298</v>
      </c>
      <c r="AJ23" s="14">
        <f>WL!N23/(PM!N23+WL!N23+RK!N23)</f>
        <v>0.19875141135790672</v>
      </c>
      <c r="AK23" s="14">
        <f>WL!O23/(PM!O23+WL!O23+RK!O23)</f>
        <v>0.19766226249645705</v>
      </c>
      <c r="AL23" s="14">
        <f>WL!P23/(PM!P23+WL!P23+RK!P23)</f>
        <v>0.18896457044514589</v>
      </c>
      <c r="AM23" s="14">
        <f>WL!Q23/(PM!Q23+WL!Q23+RK!Q23)</f>
        <v>0.16961427975997478</v>
      </c>
      <c r="AN23" s="14">
        <f>WL!R23/(PM!R23+WL!R23+RK!R23)</f>
        <v>0.15601180121646002</v>
      </c>
      <c r="AO23" s="14">
        <f>WL!S23/(PM!S23+WL!S23+RK!S23)</f>
        <v>0.16040134045994631</v>
      </c>
      <c r="AP23" s="14">
        <f>WL!T23/(PM!T23+WL!T23+RK!T23)</f>
        <v>0.15925983076975475</v>
      </c>
      <c r="AQ23" s="14">
        <f>WL!U23/(PM!U23+WL!U23+RK!U23)</f>
        <v>0.1700650368569836</v>
      </c>
      <c r="AR23" s="14">
        <f>WL!V23/(PM!V23+WL!V23+RK!V23)</f>
        <v>0.16126800264298705</v>
      </c>
      <c r="AS23" s="14">
        <f>WL!W23/(PM!W23+WL!W23+RK!W23)</f>
        <v>0.16110592607776703</v>
      </c>
      <c r="AT23" s="14">
        <f>WL!X23/(PM!X23+WL!X23+RK!X23)</f>
        <v>0.1600579182810988</v>
      </c>
      <c r="AU23" s="14">
        <f>RK!C23/(PM!C23+WL!C23+RK!C23)</f>
        <v>0.27613579987212827</v>
      </c>
      <c r="AV23" s="14">
        <f>RK!D23/(PM!D23+WL!D23+RK!D23)</f>
        <v>0.26476084458908467</v>
      </c>
      <c r="AW23" s="14">
        <f>RK!E23/(PM!E23+WL!E23+RK!E23)</f>
        <v>0.26444123311777701</v>
      </c>
      <c r="AX23" s="14">
        <f>RK!F23/(PM!F23+WL!F23+RK!F23)</f>
        <v>0.24820628170770212</v>
      </c>
      <c r="AY23" s="14">
        <f>RK!G23/(PM!G23+WL!G23+RK!G23)</f>
        <v>0.24497195384894235</v>
      </c>
      <c r="AZ23" s="14">
        <f>RK!H23/(PM!H23+WL!H23+RK!H23)</f>
        <v>0.23328580466569712</v>
      </c>
      <c r="BA23" s="14">
        <f>RK!I23/(PM!I23+WL!I23+RK!I23)</f>
        <v>0.22534767623571855</v>
      </c>
      <c r="BB23" s="14">
        <f>RK!J23/(PM!J23+WL!J23+RK!J23)</f>
        <v>0.20262625132255754</v>
      </c>
      <c r="BC23" s="14">
        <f>RK!K23/(PM!K23+WL!K23+RK!K23)</f>
        <v>0.20843192699443155</v>
      </c>
      <c r="BD23" s="14">
        <f>RK!L23/(PM!L23+WL!L23+RK!L23)</f>
        <v>0.200483650512228</v>
      </c>
      <c r="BE23" s="14">
        <f>RK!M23/(PM!M23+WL!M23+RK!M23)</f>
        <v>0.19556881818445276</v>
      </c>
      <c r="BF23" s="14">
        <f>RK!N23/(PM!N23+WL!N23+RK!N23)</f>
        <v>0.1804645497397516</v>
      </c>
      <c r="BG23" s="14">
        <f>RK!O23/(PM!O23+WL!O23+RK!O23)</f>
        <v>0.19475414145576692</v>
      </c>
      <c r="BH23" s="14">
        <f>RK!P23/(PM!P23+WL!P23+RK!P23)</f>
        <v>0.20489500493058899</v>
      </c>
      <c r="BI23" s="14">
        <f>RK!Q23/(PM!Q23+WL!Q23+RK!Q23)</f>
        <v>0.21639983521355455</v>
      </c>
      <c r="BJ23" s="14">
        <f>RK!R23/(PM!R23+WL!R23+RK!R23)</f>
        <v>0.22189940498206157</v>
      </c>
      <c r="BK23" s="14">
        <f>RK!S23/(PM!S23+WL!S23+RK!S23)</f>
        <v>0.23510221305291079</v>
      </c>
      <c r="BL23" s="14">
        <f>RK!T23/(PM!T23+WL!T23+RK!T23)</f>
        <v>0.20808391449853877</v>
      </c>
      <c r="BM23" s="14">
        <f>RK!U23/(PM!U23+WL!U23+RK!U23)</f>
        <v>0.21638577763551961</v>
      </c>
      <c r="BN23" s="14">
        <f>RK!V23/(PM!V23+WL!V23+RK!V23)</f>
        <v>0.23258076925547463</v>
      </c>
      <c r="BO23" s="14">
        <f>RK!W23/(PM!W23+WL!W23+RK!W23)</f>
        <v>0.23354309019793601</v>
      </c>
      <c r="BP23" s="14">
        <f>RK!X23/(PM!X23+WL!X23+RK!X23)</f>
        <v>0.22718660741396859</v>
      </c>
    </row>
    <row r="24" spans="1:68" x14ac:dyDescent="0.15">
      <c r="A24" s="4">
        <v>22</v>
      </c>
      <c r="B24" s="6" t="s">
        <v>64</v>
      </c>
      <c r="C24" s="14">
        <f>PM!C24/(PM!C24+WL!C24+RK!C24)</f>
        <v>0.59298046240948887</v>
      </c>
      <c r="D24" s="14">
        <f>PM!D24/(PM!D24+WL!D24+RK!D24)</f>
        <v>0.59758436270297144</v>
      </c>
      <c r="E24" s="14">
        <f>PM!E24/(PM!E24+WL!E24+RK!E24)</f>
        <v>0.59122402472064606</v>
      </c>
      <c r="F24" s="14">
        <f>PM!F24/(PM!F24+WL!F24+RK!F24)</f>
        <v>0.60810433176900613</v>
      </c>
      <c r="G24" s="14">
        <f>PM!G24/(PM!G24+WL!G24+RK!G24)</f>
        <v>0.60626711175948889</v>
      </c>
      <c r="H24" s="14">
        <f>PM!H24/(PM!H24+WL!H24+RK!H24)</f>
        <v>0.58210621038508936</v>
      </c>
      <c r="I24" s="14">
        <f>PM!I24/(PM!I24+WL!I24+RK!I24)</f>
        <v>0.60550958284078193</v>
      </c>
      <c r="J24" s="14">
        <f>PM!J24/(PM!J24+WL!J24+RK!J24)</f>
        <v>0.59231518334553679</v>
      </c>
      <c r="K24" s="14">
        <f>PM!K24/(PM!K24+WL!K24+RK!K24)</f>
        <v>0.59512269349208036</v>
      </c>
      <c r="L24" s="14">
        <f>PM!L24/(PM!L24+WL!L24+RK!L24)</f>
        <v>0.5890367275571704</v>
      </c>
      <c r="M24" s="14">
        <f>PM!M24/(PM!M24+WL!M24+RK!M24)</f>
        <v>0.59349986766131657</v>
      </c>
      <c r="N24" s="14">
        <f>PM!N24/(PM!N24+WL!N24+RK!N24)</f>
        <v>0.58804093859082263</v>
      </c>
      <c r="O24" s="14">
        <f>PM!O24/(PM!O24+WL!O24+RK!O24)</f>
        <v>0.5657985928926651</v>
      </c>
      <c r="P24" s="14">
        <f>PM!P24/(PM!P24+WL!P24+RK!P24)</f>
        <v>0.59199834500801607</v>
      </c>
      <c r="Q24" s="14">
        <f>PM!Q24/(PM!Q24+WL!Q24+RK!Q24)</f>
        <v>0.60034014875206765</v>
      </c>
      <c r="R24" s="14">
        <f>PM!R24/(PM!R24+WL!R24+RK!R24)</f>
        <v>0.57301537507376499</v>
      </c>
      <c r="S24" s="14">
        <f>PM!S24/(PM!S24+WL!S24+RK!S24)</f>
        <v>0.58962437734332973</v>
      </c>
      <c r="T24" s="14">
        <f>PM!T24/(PM!T24+WL!T24+RK!T24)</f>
        <v>0.59793094517404688</v>
      </c>
      <c r="U24" s="14">
        <f>PM!U24/(PM!U24+WL!U24+RK!U24)</f>
        <v>0.60287336741877828</v>
      </c>
      <c r="V24" s="14">
        <f>PM!V24/(PM!V24+WL!V24+RK!V24)</f>
        <v>0.60824173393711412</v>
      </c>
      <c r="W24" s="14">
        <f>PM!W24/(PM!W24+WL!W24+RK!W24)</f>
        <v>0.62917231780985128</v>
      </c>
      <c r="X24" s="14">
        <f>PM!X24/(PM!X24+WL!X24+RK!X24)</f>
        <v>0.62516117702407947</v>
      </c>
      <c r="Y24" s="14">
        <f>WL!C24/(PM!C24+WL!C24+RK!C24)</f>
        <v>0.17446457188286132</v>
      </c>
      <c r="Z24" s="14">
        <f>WL!D24/(PM!D24+WL!D24+RK!D24)</f>
        <v>0.18028630667847709</v>
      </c>
      <c r="AA24" s="14">
        <f>WL!E24/(PM!E24+WL!E24+RK!E24)</f>
        <v>0.18633996434748262</v>
      </c>
      <c r="AB24" s="14">
        <f>WL!F24/(PM!F24+WL!F24+RK!F24)</f>
        <v>0.18196164863816203</v>
      </c>
      <c r="AC24" s="14">
        <f>WL!G24/(PM!G24+WL!G24+RK!G24)</f>
        <v>0.17944983910780726</v>
      </c>
      <c r="AD24" s="14">
        <f>WL!H24/(PM!H24+WL!H24+RK!H24)</f>
        <v>0.17966465446802315</v>
      </c>
      <c r="AE24" s="14">
        <f>WL!I24/(PM!I24+WL!I24+RK!I24)</f>
        <v>0.17454020052334199</v>
      </c>
      <c r="AF24" s="14">
        <f>WL!J24/(PM!J24+WL!J24+RK!J24)</f>
        <v>0.18075449699082619</v>
      </c>
      <c r="AG24" s="14">
        <f>WL!K24/(PM!K24+WL!K24+RK!K24)</f>
        <v>0.18250841988927738</v>
      </c>
      <c r="AH24" s="14">
        <f>WL!L24/(PM!L24+WL!L24+RK!L24)</f>
        <v>0.18987889681181241</v>
      </c>
      <c r="AI24" s="14">
        <f>WL!M24/(PM!M24+WL!M24+RK!M24)</f>
        <v>0.19272099901577869</v>
      </c>
      <c r="AJ24" s="14">
        <f>WL!N24/(PM!N24+WL!N24+RK!N24)</f>
        <v>0.20107014696630263</v>
      </c>
      <c r="AK24" s="14">
        <f>WL!O24/(PM!O24+WL!O24+RK!O24)</f>
        <v>0.19283485993994948</v>
      </c>
      <c r="AL24" s="14">
        <f>WL!P24/(PM!P24+WL!P24+RK!P24)</f>
        <v>0.17963394038844624</v>
      </c>
      <c r="AM24" s="14">
        <f>WL!Q24/(PM!Q24+WL!Q24+RK!Q24)</f>
        <v>0.16072582700556068</v>
      </c>
      <c r="AN24" s="14">
        <f>WL!R24/(PM!R24+WL!R24+RK!R24)</f>
        <v>0.16403327814269156</v>
      </c>
      <c r="AO24" s="14">
        <f>WL!S24/(PM!S24+WL!S24+RK!S24)</f>
        <v>0.15696730969365699</v>
      </c>
      <c r="AP24" s="14">
        <f>WL!T24/(PM!T24+WL!T24+RK!T24)</f>
        <v>0.17006905986724344</v>
      </c>
      <c r="AQ24" s="14">
        <f>WL!U24/(PM!U24+WL!U24+RK!U24)</f>
        <v>0.17044004142334451</v>
      </c>
      <c r="AR24" s="14">
        <f>WL!V24/(PM!V24+WL!V24+RK!V24)</f>
        <v>0.15971469800025029</v>
      </c>
      <c r="AS24" s="14">
        <f>WL!W24/(PM!W24+WL!W24+RK!W24)</f>
        <v>0.15027113081621526</v>
      </c>
      <c r="AT24" s="14">
        <f>WL!X24/(PM!X24+WL!X24+RK!X24)</f>
        <v>0.15569813516854447</v>
      </c>
      <c r="AU24" s="14">
        <f>RK!C24/(PM!C24+WL!C24+RK!C24)</f>
        <v>0.23255496570764989</v>
      </c>
      <c r="AV24" s="14">
        <f>RK!D24/(PM!D24+WL!D24+RK!D24)</f>
        <v>0.22212933061855145</v>
      </c>
      <c r="AW24" s="14">
        <f>RK!E24/(PM!E24+WL!E24+RK!E24)</f>
        <v>0.22243601093187135</v>
      </c>
      <c r="AX24" s="14">
        <f>RK!F24/(PM!F24+WL!F24+RK!F24)</f>
        <v>0.20993401959283181</v>
      </c>
      <c r="AY24" s="14">
        <f>RK!G24/(PM!G24+WL!G24+RK!G24)</f>
        <v>0.2142830491327038</v>
      </c>
      <c r="AZ24" s="14">
        <f>RK!H24/(PM!H24+WL!H24+RK!H24)</f>
        <v>0.23822913514688746</v>
      </c>
      <c r="BA24" s="14">
        <f>RK!I24/(PM!I24+WL!I24+RK!I24)</f>
        <v>0.21995021663587605</v>
      </c>
      <c r="BB24" s="14">
        <f>RK!J24/(PM!J24+WL!J24+RK!J24)</f>
        <v>0.22693031966363703</v>
      </c>
      <c r="BC24" s="14">
        <f>RK!K24/(PM!K24+WL!K24+RK!K24)</f>
        <v>0.22236888661864218</v>
      </c>
      <c r="BD24" s="14">
        <f>RK!L24/(PM!L24+WL!L24+RK!L24)</f>
        <v>0.22108437563101721</v>
      </c>
      <c r="BE24" s="14">
        <f>RK!M24/(PM!M24+WL!M24+RK!M24)</f>
        <v>0.21377913332290474</v>
      </c>
      <c r="BF24" s="14">
        <f>RK!N24/(PM!N24+WL!N24+RK!N24)</f>
        <v>0.21088891444287466</v>
      </c>
      <c r="BG24" s="14">
        <f>RK!O24/(PM!O24+WL!O24+RK!O24)</f>
        <v>0.24136654716738543</v>
      </c>
      <c r="BH24" s="14">
        <f>RK!P24/(PM!P24+WL!P24+RK!P24)</f>
        <v>0.22836771460353769</v>
      </c>
      <c r="BI24" s="14">
        <f>RK!Q24/(PM!Q24+WL!Q24+RK!Q24)</f>
        <v>0.23893402424237176</v>
      </c>
      <c r="BJ24" s="14">
        <f>RK!R24/(PM!R24+WL!R24+RK!R24)</f>
        <v>0.26295134678354343</v>
      </c>
      <c r="BK24" s="14">
        <f>RK!S24/(PM!S24+WL!S24+RK!S24)</f>
        <v>0.25340831296301325</v>
      </c>
      <c r="BL24" s="14">
        <f>RK!T24/(PM!T24+WL!T24+RK!T24)</f>
        <v>0.23199999495870968</v>
      </c>
      <c r="BM24" s="14">
        <f>RK!U24/(PM!U24+WL!U24+RK!U24)</f>
        <v>0.22668659115787726</v>
      </c>
      <c r="BN24" s="14">
        <f>RK!V24/(PM!V24+WL!V24+RK!V24)</f>
        <v>0.23204356806263562</v>
      </c>
      <c r="BO24" s="14">
        <f>RK!W24/(PM!W24+WL!W24+RK!W24)</f>
        <v>0.22055655137393351</v>
      </c>
      <c r="BP24" s="14">
        <f>RK!X24/(PM!X24+WL!X24+RK!X24)</f>
        <v>0.219140687807376</v>
      </c>
    </row>
    <row r="25" spans="1:68" x14ac:dyDescent="0.15">
      <c r="A25" s="4">
        <v>23</v>
      </c>
      <c r="B25" s="6" t="s">
        <v>65</v>
      </c>
      <c r="C25" s="14">
        <f>PM!C25/(PM!C25+WL!C25+RK!C25)</f>
        <v>0.78880008478018582</v>
      </c>
      <c r="D25" s="14">
        <f>PM!D25/(PM!D25+WL!D25+RK!D25)</f>
        <v>0.78835415501440032</v>
      </c>
      <c r="E25" s="14">
        <f>PM!E25/(PM!E25+WL!E25+RK!E25)</f>
        <v>0.81793474582976911</v>
      </c>
      <c r="F25" s="14">
        <f>PM!F25/(PM!F25+WL!F25+RK!F25)</f>
        <v>0.84857380769533663</v>
      </c>
      <c r="G25" s="14">
        <f>PM!G25/(PM!G25+WL!G25+RK!G25)</f>
        <v>0.83981266883331762</v>
      </c>
      <c r="H25" s="14">
        <f>PM!H25/(PM!H25+WL!H25+RK!H25)</f>
        <v>0.83987300389625463</v>
      </c>
      <c r="I25" s="14">
        <f>PM!I25/(PM!I25+WL!I25+RK!I25)</f>
        <v>0.88188819503362559</v>
      </c>
      <c r="J25" s="14">
        <f>PM!J25/(PM!J25+WL!J25+RK!J25)</f>
        <v>0.89767377204771537</v>
      </c>
      <c r="K25" s="14">
        <f>PM!K25/(PM!K25+WL!K25+RK!K25)</f>
        <v>0.89892359925985499</v>
      </c>
      <c r="L25" s="14">
        <f>PM!L25/(PM!L25+WL!L25+RK!L25)</f>
        <v>0.91307325713162468</v>
      </c>
      <c r="M25" s="14">
        <f>PM!M25/(PM!M25+WL!M25+RK!M25)</f>
        <v>0.92036408479645704</v>
      </c>
      <c r="N25" s="14">
        <f>PM!N25/(PM!N25+WL!N25+RK!N25)</f>
        <v>0.94572489238517821</v>
      </c>
      <c r="O25" s="14">
        <f>PM!O25/(PM!O25+WL!O25+RK!O25)</f>
        <v>0.94715995695117416</v>
      </c>
      <c r="P25" s="14">
        <f>PM!P25/(PM!P25+WL!P25+RK!P25)</f>
        <v>0.94929584604780892</v>
      </c>
      <c r="Q25" s="14">
        <f>PM!Q25/(PM!Q25+WL!Q25+RK!Q25)</f>
        <v>0.95439806702273711</v>
      </c>
      <c r="R25" s="14">
        <f>PM!R25/(PM!R25+WL!R25+RK!R25)</f>
        <v>0.93409573137087687</v>
      </c>
      <c r="S25" s="14">
        <f>PM!S25/(PM!S25+WL!S25+RK!S25)</f>
        <v>0.93865897425499245</v>
      </c>
      <c r="T25" s="14">
        <f>PM!T25/(PM!T25+WL!T25+RK!T25)</f>
        <v>0.95131195664671575</v>
      </c>
      <c r="U25" s="14">
        <f>PM!U25/(PM!U25+WL!U25+RK!U25)</f>
        <v>0.95900159016414721</v>
      </c>
      <c r="V25" s="14">
        <f>PM!V25/(PM!V25+WL!V25+RK!V25)</f>
        <v>0.96342568690890595</v>
      </c>
      <c r="W25" s="14">
        <f>PM!W25/(PM!W25+WL!W25+RK!W25)</f>
        <v>0.96706188761325673</v>
      </c>
      <c r="X25" s="14">
        <f>PM!X25/(PM!X25+WL!X25+RK!X25)</f>
        <v>0.95455356514223666</v>
      </c>
      <c r="Y25" s="14">
        <f>WL!C25/(PM!C25+WL!C25+RK!C25)</f>
        <v>6.0334223869266533E-2</v>
      </c>
      <c r="Z25" s="14">
        <f>WL!D25/(PM!D25+WL!D25+RK!D25)</f>
        <v>6.1395975363132863E-2</v>
      </c>
      <c r="AA25" s="14">
        <f>WL!E25/(PM!E25+WL!E25+RK!E25)</f>
        <v>5.2809495024694376E-2</v>
      </c>
      <c r="AB25" s="14">
        <f>WL!F25/(PM!F25+WL!F25+RK!F25)</f>
        <v>4.6115303233722309E-2</v>
      </c>
      <c r="AC25" s="14">
        <f>WL!G25/(PM!G25+WL!G25+RK!G25)</f>
        <v>4.8541304508515716E-2</v>
      </c>
      <c r="AD25" s="14">
        <f>WL!H25/(PM!H25+WL!H25+RK!H25)</f>
        <v>4.5161523048889533E-2</v>
      </c>
      <c r="AE25" s="14">
        <f>WL!I25/(PM!I25+WL!I25+RK!I25)</f>
        <v>3.3877372237269193E-2</v>
      </c>
      <c r="AF25" s="14">
        <f>WL!J25/(PM!J25+WL!J25+RK!J25)</f>
        <v>3.1902830722368089E-2</v>
      </c>
      <c r="AG25" s="14">
        <f>WL!K25/(PM!K25+WL!K25+RK!K25)</f>
        <v>3.2272860162757079E-2</v>
      </c>
      <c r="AH25" s="14">
        <f>WL!L25/(PM!L25+WL!L25+RK!L25)</f>
        <v>3.0723666206490446E-2</v>
      </c>
      <c r="AI25" s="14">
        <f>WL!M25/(PM!M25+WL!M25+RK!M25)</f>
        <v>2.848438163012474E-2</v>
      </c>
      <c r="AJ25" s="14">
        <f>WL!N25/(PM!N25+WL!N25+RK!N25)</f>
        <v>2.1190450580792278E-2</v>
      </c>
      <c r="AK25" s="14">
        <f>WL!O25/(PM!O25+WL!O25+RK!O25)</f>
        <v>1.8895953197705456E-2</v>
      </c>
      <c r="AL25" s="14">
        <f>WL!P25/(PM!P25+WL!P25+RK!P25)</f>
        <v>1.769888311354887E-2</v>
      </c>
      <c r="AM25" s="14">
        <f>WL!Q25/(PM!Q25+WL!Q25+RK!Q25)</f>
        <v>1.4220769998595069E-2</v>
      </c>
      <c r="AN25" s="14">
        <f>WL!R25/(PM!R25+WL!R25+RK!R25)</f>
        <v>1.9896325867992434E-2</v>
      </c>
      <c r="AO25" s="14">
        <f>WL!S25/(PM!S25+WL!S25+RK!S25)</f>
        <v>1.8613379071751927E-2</v>
      </c>
      <c r="AP25" s="14">
        <f>WL!T25/(PM!T25+WL!T25+RK!T25)</f>
        <v>1.7072552330672976E-2</v>
      </c>
      <c r="AQ25" s="14">
        <f>WL!U25/(PM!U25+WL!U25+RK!U25)</f>
        <v>1.5309064161623614E-2</v>
      </c>
      <c r="AR25" s="14">
        <f>WL!V25/(PM!V25+WL!V25+RK!V25)</f>
        <v>1.2554261412409002E-2</v>
      </c>
      <c r="AS25" s="14">
        <f>WL!W25/(PM!W25+WL!W25+RK!W25)</f>
        <v>1.1491121779384172E-2</v>
      </c>
      <c r="AT25" s="14">
        <f>WL!X25/(PM!X25+WL!X25+RK!X25)</f>
        <v>1.666215192934118E-2</v>
      </c>
      <c r="AU25" s="14">
        <f>RK!C25/(PM!C25+WL!C25+RK!C25)</f>
        <v>0.15086569135054767</v>
      </c>
      <c r="AV25" s="14">
        <f>RK!D25/(PM!D25+WL!D25+RK!D25)</f>
        <v>0.15024986962246681</v>
      </c>
      <c r="AW25" s="14">
        <f>RK!E25/(PM!E25+WL!E25+RK!E25)</f>
        <v>0.1292557591455365</v>
      </c>
      <c r="AX25" s="14">
        <f>RK!F25/(PM!F25+WL!F25+RK!F25)</f>
        <v>0.10531088907094108</v>
      </c>
      <c r="AY25" s="14">
        <f>RK!G25/(PM!G25+WL!G25+RK!G25)</f>
        <v>0.11164602665816657</v>
      </c>
      <c r="AZ25" s="14">
        <f>RK!H25/(PM!H25+WL!H25+RK!H25)</f>
        <v>0.11496547305485585</v>
      </c>
      <c r="BA25" s="14">
        <f>RK!I25/(PM!I25+WL!I25+RK!I25)</f>
        <v>8.4234432729105246E-2</v>
      </c>
      <c r="BB25" s="14">
        <f>RK!J25/(PM!J25+WL!J25+RK!J25)</f>
        <v>7.0423397229916557E-2</v>
      </c>
      <c r="BC25" s="14">
        <f>RK!K25/(PM!K25+WL!K25+RK!K25)</f>
        <v>6.8803540577387939E-2</v>
      </c>
      <c r="BD25" s="14">
        <f>RK!L25/(PM!L25+WL!L25+RK!L25)</f>
        <v>5.6203076661884878E-2</v>
      </c>
      <c r="BE25" s="14">
        <f>RK!M25/(PM!M25+WL!M25+RK!M25)</f>
        <v>5.1151533573418131E-2</v>
      </c>
      <c r="BF25" s="14">
        <f>RK!N25/(PM!N25+WL!N25+RK!N25)</f>
        <v>3.3084657034029491E-2</v>
      </c>
      <c r="BG25" s="14">
        <f>RK!O25/(PM!O25+WL!O25+RK!O25)</f>
        <v>3.3944089851120338E-2</v>
      </c>
      <c r="BH25" s="14">
        <f>RK!P25/(PM!P25+WL!P25+RK!P25)</f>
        <v>3.3005270838642263E-2</v>
      </c>
      <c r="BI25" s="14">
        <f>RK!Q25/(PM!Q25+WL!Q25+RK!Q25)</f>
        <v>3.1381162978667783E-2</v>
      </c>
      <c r="BJ25" s="14">
        <f>RK!R25/(PM!R25+WL!R25+RK!R25)</f>
        <v>4.6007942761130662E-2</v>
      </c>
      <c r="BK25" s="14">
        <f>RK!S25/(PM!S25+WL!S25+RK!S25)</f>
        <v>4.2727646673255536E-2</v>
      </c>
      <c r="BL25" s="14">
        <f>RK!T25/(PM!T25+WL!T25+RK!T25)</f>
        <v>3.1615491022611263E-2</v>
      </c>
      <c r="BM25" s="14">
        <f>RK!U25/(PM!U25+WL!U25+RK!U25)</f>
        <v>2.5689345674229154E-2</v>
      </c>
      <c r="BN25" s="14">
        <f>RK!V25/(PM!V25+WL!V25+RK!V25)</f>
        <v>2.4020051678685112E-2</v>
      </c>
      <c r="BO25" s="14">
        <f>RK!W25/(PM!W25+WL!W25+RK!W25)</f>
        <v>2.1446990607359218E-2</v>
      </c>
      <c r="BP25" s="14">
        <f>RK!X25/(PM!X25+WL!X25+RK!X25)</f>
        <v>2.8784282928422156E-2</v>
      </c>
    </row>
    <row r="26" spans="1:68" x14ac:dyDescent="0.15">
      <c r="A26" s="4">
        <v>24</v>
      </c>
      <c r="B26" s="6" t="s">
        <v>66</v>
      </c>
      <c r="C26" s="14">
        <f>PM!C26/(PM!C26+WL!C26+RK!C26)</f>
        <v>0.81014136039801399</v>
      </c>
      <c r="D26" s="14">
        <f>PM!D26/(PM!D26+WL!D26+RK!D26)</f>
        <v>0.8143264135133178</v>
      </c>
      <c r="E26" s="14">
        <f>PM!E26/(PM!E26+WL!E26+RK!E26)</f>
        <v>0.82525526216365253</v>
      </c>
      <c r="F26" s="14">
        <f>PM!F26/(PM!F26+WL!F26+RK!F26)</f>
        <v>0.7984161428706773</v>
      </c>
      <c r="G26" s="14">
        <f>PM!G26/(PM!G26+WL!G26+RK!G26)</f>
        <v>0.80426997342419759</v>
      </c>
      <c r="H26" s="14">
        <f>PM!H26/(PM!H26+WL!H26+RK!H26)</f>
        <v>0.74123047859042102</v>
      </c>
      <c r="I26" s="14">
        <f>PM!I26/(PM!I26+WL!I26+RK!I26)</f>
        <v>0.74489294466175648</v>
      </c>
      <c r="J26" s="14">
        <f>PM!J26/(PM!J26+WL!J26+RK!J26)</f>
        <v>0.77838304247582824</v>
      </c>
      <c r="K26" s="14">
        <f>PM!K26/(PM!K26+WL!K26+RK!K26)</f>
        <v>0.79239478848205713</v>
      </c>
      <c r="L26" s="14">
        <f>PM!L26/(PM!L26+WL!L26+RK!L26)</f>
        <v>0.80702053477307267</v>
      </c>
      <c r="M26" s="14">
        <f>PM!M26/(PM!M26+WL!M26+RK!M26)</f>
        <v>0.82498436118081198</v>
      </c>
      <c r="N26" s="14">
        <f>PM!N26/(PM!N26+WL!N26+RK!N26)</f>
        <v>0.8707879394360285</v>
      </c>
      <c r="O26" s="14">
        <f>PM!O26/(PM!O26+WL!O26+RK!O26)</f>
        <v>0.8794299989900406</v>
      </c>
      <c r="P26" s="14">
        <f>PM!P26/(PM!P26+WL!P26+RK!P26)</f>
        <v>0.87984749074075408</v>
      </c>
      <c r="Q26" s="14">
        <f>PM!Q26/(PM!Q26+WL!Q26+RK!Q26)</f>
        <v>0.93049236599169682</v>
      </c>
      <c r="R26" s="14">
        <f>PM!R26/(PM!R26+WL!R26+RK!R26)</f>
        <v>0.92837461795910803</v>
      </c>
      <c r="S26" s="14">
        <f>PM!S26/(PM!S26+WL!S26+RK!S26)</f>
        <v>0.92608156698820632</v>
      </c>
      <c r="T26" s="14">
        <f>PM!T26/(PM!T26+WL!T26+RK!T26)</f>
        <v>0.92717805317100188</v>
      </c>
      <c r="U26" s="14">
        <f>PM!U26/(PM!U26+WL!U26+RK!U26)</f>
        <v>0.92512598099821364</v>
      </c>
      <c r="V26" s="14">
        <f>PM!V26/(PM!V26+WL!V26+RK!V26)</f>
        <v>0.91162625101651196</v>
      </c>
      <c r="W26" s="14">
        <f>PM!W26/(PM!W26+WL!W26+RK!W26)</f>
        <v>0.90946151546634302</v>
      </c>
      <c r="X26" s="14">
        <f>PM!X26/(PM!X26+WL!X26+RK!X26)</f>
        <v>0.90299518661248623</v>
      </c>
      <c r="Y26" s="14">
        <f>WL!C26/(PM!C26+WL!C26+RK!C26)</f>
        <v>7.3333080902669337E-2</v>
      </c>
      <c r="Z26" s="14">
        <f>WL!D26/(PM!D26+WL!D26+RK!D26)</f>
        <v>7.3467942854843704E-2</v>
      </c>
      <c r="AA26" s="14">
        <f>WL!E26/(PM!E26+WL!E26+RK!E26)</f>
        <v>7.0288827869829776E-2</v>
      </c>
      <c r="AB26" s="14">
        <f>WL!F26/(PM!F26+WL!F26+RK!F26)</f>
        <v>8.8613214219266379E-2</v>
      </c>
      <c r="AC26" s="14">
        <f>WL!G26/(PM!G26+WL!G26+RK!G26)</f>
        <v>9.3752622044206618E-2</v>
      </c>
      <c r="AD26" s="14">
        <f>WL!H26/(PM!H26+WL!H26+RK!H26)</f>
        <v>0.12226833833895304</v>
      </c>
      <c r="AE26" s="14">
        <f>WL!I26/(PM!I26+WL!I26+RK!I26)</f>
        <v>0.1288194490899548</v>
      </c>
      <c r="AF26" s="14">
        <f>WL!J26/(PM!J26+WL!J26+RK!J26)</f>
        <v>0.1192910663825625</v>
      </c>
      <c r="AG26" s="14">
        <f>WL!K26/(PM!K26+WL!K26+RK!K26)</f>
        <v>0.11222079729377367</v>
      </c>
      <c r="AH26" s="14">
        <f>WL!L26/(PM!L26+WL!L26+RK!L26)</f>
        <v>0.10810269889811983</v>
      </c>
      <c r="AI26" s="14">
        <f>WL!M26/(PM!M26+WL!M26+RK!M26)</f>
        <v>9.9682496341688159E-2</v>
      </c>
      <c r="AJ26" s="14">
        <f>WL!N26/(PM!N26+WL!N26+RK!N26)</f>
        <v>7.6545137569253408E-2</v>
      </c>
      <c r="AK26" s="14">
        <f>WL!O26/(PM!O26+WL!O26+RK!O26)</f>
        <v>6.2125709857556131E-2</v>
      </c>
      <c r="AL26" s="14">
        <f>WL!P26/(PM!P26+WL!P26+RK!P26)</f>
        <v>5.8232951697576835E-2</v>
      </c>
      <c r="AM26" s="14">
        <f>WL!Q26/(PM!Q26+WL!Q26+RK!Q26)</f>
        <v>2.9714223825136121E-2</v>
      </c>
      <c r="AN26" s="14">
        <f>WL!R26/(PM!R26+WL!R26+RK!R26)</f>
        <v>2.9073278017841809E-2</v>
      </c>
      <c r="AO26" s="14">
        <f>WL!S26/(PM!S26+WL!S26+RK!S26)</f>
        <v>3.0294316097032443E-2</v>
      </c>
      <c r="AP26" s="14">
        <f>WL!T26/(PM!T26+WL!T26+RK!T26)</f>
        <v>3.6340903168191836E-2</v>
      </c>
      <c r="AQ26" s="14">
        <f>WL!U26/(PM!U26+WL!U26+RK!U26)</f>
        <v>3.8664824918621124E-2</v>
      </c>
      <c r="AR26" s="14">
        <f>WL!V26/(PM!V26+WL!V26+RK!V26)</f>
        <v>4.3802196345235994E-2</v>
      </c>
      <c r="AS26" s="14">
        <f>WL!W26/(PM!W26+WL!W26+RK!W26)</f>
        <v>4.7280115120577018E-2</v>
      </c>
      <c r="AT26" s="14">
        <f>WL!X26/(PM!X26+WL!X26+RK!X26)</f>
        <v>5.2921505404982715E-2</v>
      </c>
      <c r="AU26" s="14">
        <f>RK!C26/(PM!C26+WL!C26+RK!C26)</f>
        <v>0.11652555869931655</v>
      </c>
      <c r="AV26" s="14">
        <f>RK!D26/(PM!D26+WL!D26+RK!D26)</f>
        <v>0.11220564363183837</v>
      </c>
      <c r="AW26" s="14">
        <f>RK!E26/(PM!E26+WL!E26+RK!E26)</f>
        <v>0.10445590996651775</v>
      </c>
      <c r="AX26" s="14">
        <f>RK!F26/(PM!F26+WL!F26+RK!F26)</f>
        <v>0.11297064291005633</v>
      </c>
      <c r="AY26" s="14">
        <f>RK!G26/(PM!G26+WL!G26+RK!G26)</f>
        <v>0.10197740453159572</v>
      </c>
      <c r="AZ26" s="14">
        <f>RK!H26/(PM!H26+WL!H26+RK!H26)</f>
        <v>0.13650118307062598</v>
      </c>
      <c r="BA26" s="14">
        <f>RK!I26/(PM!I26+WL!I26+RK!I26)</f>
        <v>0.12628760624828875</v>
      </c>
      <c r="BB26" s="14">
        <f>RK!J26/(PM!J26+WL!J26+RK!J26)</f>
        <v>0.10232589114160931</v>
      </c>
      <c r="BC26" s="14">
        <f>RK!K26/(PM!K26+WL!K26+RK!K26)</f>
        <v>9.5384414224169156E-2</v>
      </c>
      <c r="BD26" s="14">
        <f>RK!L26/(PM!L26+WL!L26+RK!L26)</f>
        <v>8.4876766328807557E-2</v>
      </c>
      <c r="BE26" s="14">
        <f>RK!M26/(PM!M26+WL!M26+RK!M26)</f>
        <v>7.5333142477499906E-2</v>
      </c>
      <c r="BF26" s="14">
        <f>RK!N26/(PM!N26+WL!N26+RK!N26)</f>
        <v>5.2666922994718098E-2</v>
      </c>
      <c r="BG26" s="14">
        <f>RK!O26/(PM!O26+WL!O26+RK!O26)</f>
        <v>5.8444291152403217E-2</v>
      </c>
      <c r="BH26" s="14">
        <f>RK!P26/(PM!P26+WL!P26+RK!P26)</f>
        <v>6.1919557561669121E-2</v>
      </c>
      <c r="BI26" s="14">
        <f>RK!Q26/(PM!Q26+WL!Q26+RK!Q26)</f>
        <v>3.9793410183167038E-2</v>
      </c>
      <c r="BJ26" s="14">
        <f>RK!R26/(PM!R26+WL!R26+RK!R26)</f>
        <v>4.2552104023050173E-2</v>
      </c>
      <c r="BK26" s="14">
        <f>RK!S26/(PM!S26+WL!S26+RK!S26)</f>
        <v>4.362411691476123E-2</v>
      </c>
      <c r="BL26" s="14">
        <f>RK!T26/(PM!T26+WL!T26+RK!T26)</f>
        <v>3.6481043660806373E-2</v>
      </c>
      <c r="BM26" s="14">
        <f>RK!U26/(PM!U26+WL!U26+RK!U26)</f>
        <v>3.620919408316519E-2</v>
      </c>
      <c r="BN26" s="14">
        <f>RK!V26/(PM!V26+WL!V26+RK!V26)</f>
        <v>4.4571552638252125E-2</v>
      </c>
      <c r="BO26" s="14">
        <f>RK!W26/(PM!W26+WL!W26+RK!W26)</f>
        <v>4.3258369413079992E-2</v>
      </c>
      <c r="BP26" s="14">
        <f>RK!X26/(PM!X26+WL!X26+RK!X26)</f>
        <v>4.4083307982531024E-2</v>
      </c>
    </row>
    <row r="27" spans="1:68" x14ac:dyDescent="0.15">
      <c r="A27" s="4">
        <v>25</v>
      </c>
      <c r="B27" s="6" t="s">
        <v>67</v>
      </c>
      <c r="C27" s="14">
        <f>PM!C27/(PM!C27+WL!C27+RK!C27)</f>
        <v>0.52213428386668415</v>
      </c>
      <c r="D27" s="14">
        <f>PM!D27/(PM!D27+WL!D27+RK!D27)</f>
        <v>0.51934199371210743</v>
      </c>
      <c r="E27" s="14">
        <f>PM!E27/(PM!E27+WL!E27+RK!E27)</f>
        <v>0.52092793433756757</v>
      </c>
      <c r="F27" s="14">
        <f>PM!F27/(PM!F27+WL!F27+RK!F27)</f>
        <v>0.5325207806477632</v>
      </c>
      <c r="G27" s="14">
        <f>PM!G27/(PM!G27+WL!G27+RK!G27)</f>
        <v>0.5226676964888417</v>
      </c>
      <c r="H27" s="14">
        <f>PM!H27/(PM!H27+WL!H27+RK!H27)</f>
        <v>0.5122784184249437</v>
      </c>
      <c r="I27" s="14">
        <f>PM!I27/(PM!I27+WL!I27+RK!I27)</f>
        <v>0.52240096158245519</v>
      </c>
      <c r="J27" s="14">
        <f>PM!J27/(PM!J27+WL!J27+RK!J27)</f>
        <v>0.52518236549038289</v>
      </c>
      <c r="K27" s="14">
        <f>PM!K27/(PM!K27+WL!K27+RK!K27)</f>
        <v>0.53153491213244486</v>
      </c>
      <c r="L27" s="14">
        <f>PM!L27/(PM!L27+WL!L27+RK!L27)</f>
        <v>0.54653270453885772</v>
      </c>
      <c r="M27" s="14">
        <f>PM!M27/(PM!M27+WL!M27+RK!M27)</f>
        <v>0.57460777592058943</v>
      </c>
      <c r="N27" s="14">
        <f>PM!N27/(PM!N27+WL!N27+RK!N27)</f>
        <v>0.57960332327843378</v>
      </c>
      <c r="O27" s="14">
        <f>PM!O27/(PM!O27+WL!O27+RK!O27)</f>
        <v>0.59443342132372878</v>
      </c>
      <c r="P27" s="14">
        <f>PM!P27/(PM!P27+WL!P27+RK!P27)</f>
        <v>0.60290640314642585</v>
      </c>
      <c r="Q27" s="14">
        <f>PM!Q27/(PM!Q27+WL!Q27+RK!Q27)</f>
        <v>0.60088310242383625</v>
      </c>
      <c r="R27" s="14">
        <f>PM!R27/(PM!R27+WL!R27+RK!R27)</f>
        <v>0.52858236106167211</v>
      </c>
      <c r="S27" s="14">
        <f>PM!S27/(PM!S27+WL!S27+RK!S27)</f>
        <v>0.59187603671013189</v>
      </c>
      <c r="T27" s="14">
        <f>PM!T27/(PM!T27+WL!T27+RK!T27)</f>
        <v>0.58579633363415362</v>
      </c>
      <c r="U27" s="14">
        <f>PM!U27/(PM!U27+WL!U27+RK!U27)</f>
        <v>0.54986260335384085</v>
      </c>
      <c r="V27" s="14">
        <f>PM!V27/(PM!V27+WL!V27+RK!V27)</f>
        <v>0.55359877278654035</v>
      </c>
      <c r="W27" s="14">
        <f>PM!W27/(PM!W27+WL!W27+RK!W27)</f>
        <v>0.55987214555714582</v>
      </c>
      <c r="X27" s="14">
        <f>PM!X27/(PM!X27+WL!X27+RK!X27)</f>
        <v>0.5512066212886525</v>
      </c>
      <c r="Y27" s="14">
        <f>WL!C27/(PM!C27+WL!C27+RK!C27)</f>
        <v>0.2719556624477249</v>
      </c>
      <c r="Z27" s="14">
        <f>WL!D27/(PM!D27+WL!D27+RK!D27)</f>
        <v>0.27665081206433573</v>
      </c>
      <c r="AA27" s="14">
        <f>WL!E27/(PM!E27+WL!E27+RK!E27)</f>
        <v>0.2759609112889555</v>
      </c>
      <c r="AB27" s="14">
        <f>WL!F27/(PM!F27+WL!F27+RK!F27)</f>
        <v>0.27770783445817038</v>
      </c>
      <c r="AC27" s="14">
        <f>WL!G27/(PM!G27+WL!G27+RK!G27)</f>
        <v>0.28015853893147152</v>
      </c>
      <c r="AD27" s="14">
        <f>WL!H27/(PM!H27+WL!H27+RK!H27)</f>
        <v>0.27885726886356244</v>
      </c>
      <c r="AE27" s="14">
        <f>WL!I27/(PM!I27+WL!I27+RK!I27)</f>
        <v>0.27727480720600256</v>
      </c>
      <c r="AF27" s="14">
        <f>WL!J27/(PM!J27+WL!J27+RK!J27)</f>
        <v>0.27440244717281898</v>
      </c>
      <c r="AG27" s="14">
        <f>WL!K27/(PM!K27+WL!K27+RK!K27)</f>
        <v>0.27235391386898417</v>
      </c>
      <c r="AH27" s="14">
        <f>WL!L27/(PM!L27+WL!L27+RK!L27)</f>
        <v>0.27195415786965299</v>
      </c>
      <c r="AI27" s="14">
        <f>WL!M27/(PM!M27+WL!M27+RK!M27)</f>
        <v>0.25022409554361591</v>
      </c>
      <c r="AJ27" s="14">
        <f>WL!N27/(PM!N27+WL!N27+RK!N27)</f>
        <v>0.25785454371465105</v>
      </c>
      <c r="AK27" s="14">
        <f>WL!O27/(PM!O27+WL!O27+RK!O27)</f>
        <v>0.23469990712968838</v>
      </c>
      <c r="AL27" s="14">
        <f>WL!P27/(PM!P27+WL!P27+RK!P27)</f>
        <v>0.22869432906779061</v>
      </c>
      <c r="AM27" s="14">
        <f>WL!Q27/(PM!Q27+WL!Q27+RK!Q27)</f>
        <v>0.22049801983312978</v>
      </c>
      <c r="AN27" s="14">
        <f>WL!R27/(PM!R27+WL!R27+RK!R27)</f>
        <v>0.24118493358848736</v>
      </c>
      <c r="AO27" s="14">
        <f>WL!S27/(PM!S27+WL!S27+RK!S27)</f>
        <v>0.21328005724290694</v>
      </c>
      <c r="AP27" s="14">
        <f>WL!T27/(PM!T27+WL!T27+RK!T27)</f>
        <v>0.24046316250663119</v>
      </c>
      <c r="AQ27" s="14">
        <f>WL!U27/(PM!U27+WL!U27+RK!U27)</f>
        <v>0.26758983997302144</v>
      </c>
      <c r="AR27" s="14">
        <f>WL!V27/(PM!V27+WL!V27+RK!V27)</f>
        <v>0.26304644532275739</v>
      </c>
      <c r="AS27" s="14">
        <f>WL!W27/(PM!W27+WL!W27+RK!W27)</f>
        <v>0.26503288020446208</v>
      </c>
      <c r="AT27" s="14">
        <f>WL!X27/(PM!X27+WL!X27+RK!X27)</f>
        <v>0.28627016961186497</v>
      </c>
      <c r="AU27" s="14">
        <f>RK!C27/(PM!C27+WL!C27+RK!C27)</f>
        <v>0.20591005368559087</v>
      </c>
      <c r="AV27" s="14">
        <f>RK!D27/(PM!D27+WL!D27+RK!D27)</f>
        <v>0.20400719422355695</v>
      </c>
      <c r="AW27" s="14">
        <f>RK!E27/(PM!E27+WL!E27+RK!E27)</f>
        <v>0.20311115437347682</v>
      </c>
      <c r="AX27" s="14">
        <f>RK!F27/(PM!F27+WL!F27+RK!F27)</f>
        <v>0.18977138489406642</v>
      </c>
      <c r="AY27" s="14">
        <f>RK!G27/(PM!G27+WL!G27+RK!G27)</f>
        <v>0.19717376457968672</v>
      </c>
      <c r="AZ27" s="14">
        <f>RK!H27/(PM!H27+WL!H27+RK!H27)</f>
        <v>0.20886431271149392</v>
      </c>
      <c r="BA27" s="14">
        <f>RK!I27/(PM!I27+WL!I27+RK!I27)</f>
        <v>0.20032423121154216</v>
      </c>
      <c r="BB27" s="14">
        <f>RK!J27/(PM!J27+WL!J27+RK!J27)</f>
        <v>0.20041518733679814</v>
      </c>
      <c r="BC27" s="14">
        <f>RK!K27/(PM!K27+WL!K27+RK!K27)</f>
        <v>0.19611117399857095</v>
      </c>
      <c r="BD27" s="14">
        <f>RK!L27/(PM!L27+WL!L27+RK!L27)</f>
        <v>0.1815131375914894</v>
      </c>
      <c r="BE27" s="14">
        <f>RK!M27/(PM!M27+WL!M27+RK!M27)</f>
        <v>0.17516812853579464</v>
      </c>
      <c r="BF27" s="14">
        <f>RK!N27/(PM!N27+WL!N27+RK!N27)</f>
        <v>0.16254213300691511</v>
      </c>
      <c r="BG27" s="14">
        <f>RK!O27/(PM!O27+WL!O27+RK!O27)</f>
        <v>0.17086667154658283</v>
      </c>
      <c r="BH27" s="14">
        <f>RK!P27/(PM!P27+WL!P27+RK!P27)</f>
        <v>0.16839926778578357</v>
      </c>
      <c r="BI27" s="14">
        <f>RK!Q27/(PM!Q27+WL!Q27+RK!Q27)</f>
        <v>0.17861887774303403</v>
      </c>
      <c r="BJ27" s="14">
        <f>RK!R27/(PM!R27+WL!R27+RK!R27)</f>
        <v>0.23023270534984056</v>
      </c>
      <c r="BK27" s="14">
        <f>RK!S27/(PM!S27+WL!S27+RK!S27)</f>
        <v>0.19484390604696111</v>
      </c>
      <c r="BL27" s="14">
        <f>RK!T27/(PM!T27+WL!T27+RK!T27)</f>
        <v>0.17374050385921519</v>
      </c>
      <c r="BM27" s="14">
        <f>RK!U27/(PM!U27+WL!U27+RK!U27)</f>
        <v>0.1825475566731376</v>
      </c>
      <c r="BN27" s="14">
        <f>RK!V27/(PM!V27+WL!V27+RK!V27)</f>
        <v>0.18335478189070228</v>
      </c>
      <c r="BO27" s="14">
        <f>RK!W27/(PM!W27+WL!W27+RK!W27)</f>
        <v>0.17509497423839218</v>
      </c>
      <c r="BP27" s="14">
        <f>RK!X27/(PM!X27+WL!X27+RK!X27)</f>
        <v>0.16252320909948262</v>
      </c>
    </row>
    <row r="28" spans="1:68" x14ac:dyDescent="0.15">
      <c r="A28" s="4">
        <v>26</v>
      </c>
      <c r="B28" s="6" t="s">
        <v>68</v>
      </c>
      <c r="C28" s="14">
        <f>PM!C28/(PM!C28+WL!C28+RK!C28)</f>
        <v>0.63112743439707719</v>
      </c>
      <c r="D28" s="14">
        <f>PM!D28/(PM!D28+WL!D28+RK!D28)</f>
        <v>0.62167131926192298</v>
      </c>
      <c r="E28" s="14">
        <f>PM!E28/(PM!E28+WL!E28+RK!E28)</f>
        <v>0.61512018553132952</v>
      </c>
      <c r="F28" s="14">
        <f>PM!F28/(PM!F28+WL!F28+RK!F28)</f>
        <v>0.61212563816041865</v>
      </c>
      <c r="G28" s="14">
        <f>PM!G28/(PM!G28+WL!G28+RK!G28)</f>
        <v>0.6024840506967446</v>
      </c>
      <c r="H28" s="14">
        <f>PM!H28/(PM!H28+WL!H28+RK!H28)</f>
        <v>0.59187994648550324</v>
      </c>
      <c r="I28" s="14">
        <f>PM!I28/(PM!I28+WL!I28+RK!I28)</f>
        <v>0.59035669875490537</v>
      </c>
      <c r="J28" s="14">
        <f>PM!J28/(PM!J28+WL!J28+RK!J28)</f>
        <v>0.59696490818078596</v>
      </c>
      <c r="K28" s="14">
        <f>PM!K28/(PM!K28+WL!K28+RK!K28)</f>
        <v>0.60187266472720446</v>
      </c>
      <c r="L28" s="14">
        <f>PM!L28/(PM!L28+WL!L28+RK!L28)</f>
        <v>0.5999497176562536</v>
      </c>
      <c r="M28" s="14">
        <f>PM!M28/(PM!M28+WL!M28+RK!M28)</f>
        <v>0.60304388626551997</v>
      </c>
      <c r="N28" s="14">
        <f>PM!N28/(PM!N28+WL!N28+RK!N28)</f>
        <v>0.614244148874588</v>
      </c>
      <c r="O28" s="14">
        <f>PM!O28/(PM!O28+WL!O28+RK!O28)</f>
        <v>0.60999225427361747</v>
      </c>
      <c r="P28" s="14">
        <f>PM!P28/(PM!P28+WL!P28+RK!P28)</f>
        <v>0.60988728946737447</v>
      </c>
      <c r="Q28" s="14">
        <f>PM!Q28/(PM!Q28+WL!Q28+RK!Q28)</f>
        <v>0.60603362229050961</v>
      </c>
      <c r="R28" s="14">
        <f>PM!R28/(PM!R28+WL!R28+RK!R28)</f>
        <v>0.60955445871748004</v>
      </c>
      <c r="S28" s="14">
        <f>PM!S28/(PM!S28+WL!S28+RK!S28)</f>
        <v>0.59540355748557749</v>
      </c>
      <c r="T28" s="14">
        <f>PM!T28/(PM!T28+WL!T28+RK!T28)</f>
        <v>0.60785805881235777</v>
      </c>
      <c r="U28" s="14">
        <f>PM!U28/(PM!U28+WL!U28+RK!U28)</f>
        <v>0.63363572201492113</v>
      </c>
      <c r="V28" s="14">
        <f>PM!V28/(PM!V28+WL!V28+RK!V28)</f>
        <v>0.6523379359651984</v>
      </c>
      <c r="W28" s="14">
        <f>PM!W28/(PM!W28+WL!W28+RK!W28)</f>
        <v>0.6648607181390771</v>
      </c>
      <c r="X28" s="14">
        <f>PM!X28/(PM!X28+WL!X28+RK!X28)</f>
        <v>0.64463756548139384</v>
      </c>
      <c r="Y28" s="14">
        <f>WL!C28/(PM!C28+WL!C28+RK!C28)</f>
        <v>0.25068610959168791</v>
      </c>
      <c r="Z28" s="14">
        <f>WL!D28/(PM!D28+WL!D28+RK!D28)</f>
        <v>0.25463637845523424</v>
      </c>
      <c r="AA28" s="14">
        <f>WL!E28/(PM!E28+WL!E28+RK!E28)</f>
        <v>0.25567318856704974</v>
      </c>
      <c r="AB28" s="14">
        <f>WL!F28/(PM!F28+WL!F28+RK!F28)</f>
        <v>0.25891158739705206</v>
      </c>
      <c r="AC28" s="14">
        <f>WL!G28/(PM!G28+WL!G28+RK!G28)</f>
        <v>0.25999957160110992</v>
      </c>
      <c r="AD28" s="14">
        <f>WL!H28/(PM!H28+WL!H28+RK!H28)</f>
        <v>0.25907088730316635</v>
      </c>
      <c r="AE28" s="14">
        <f>WL!I28/(PM!I28+WL!I28+RK!I28)</f>
        <v>0.26083619666914409</v>
      </c>
      <c r="AF28" s="14">
        <f>WL!J28/(PM!J28+WL!J28+RK!J28)</f>
        <v>0.26074270652530918</v>
      </c>
      <c r="AG28" s="14">
        <f>WL!K28/(PM!K28+WL!K28+RK!K28)</f>
        <v>0.25349604629096628</v>
      </c>
      <c r="AH28" s="14">
        <f>WL!L28/(PM!L28+WL!L28+RK!L28)</f>
        <v>0.26186638822473762</v>
      </c>
      <c r="AI28" s="14">
        <f>WL!M28/(PM!M28+WL!M28+RK!M28)</f>
        <v>0.25735398584210145</v>
      </c>
      <c r="AJ28" s="14">
        <f>WL!N28/(PM!N28+WL!N28+RK!N28)</f>
        <v>0.26149408734700391</v>
      </c>
      <c r="AK28" s="14">
        <f>WL!O28/(PM!O28+WL!O28+RK!O28)</f>
        <v>0.25248338286676486</v>
      </c>
      <c r="AL28" s="14">
        <f>WL!P28/(PM!P28+WL!P28+RK!P28)</f>
        <v>0.24908043981131389</v>
      </c>
      <c r="AM28" s="14">
        <f>WL!Q28/(PM!Q28+WL!Q28+RK!Q28)</f>
        <v>0.24812678677433755</v>
      </c>
      <c r="AN28" s="14">
        <f>WL!R28/(PM!R28+WL!R28+RK!R28)</f>
        <v>0.23645919890827749</v>
      </c>
      <c r="AO28" s="14">
        <f>WL!S28/(PM!S28+WL!S28+RK!S28)</f>
        <v>0.23883210576514199</v>
      </c>
      <c r="AP28" s="14">
        <f>WL!T28/(PM!T28+WL!T28+RK!T28)</f>
        <v>0.24647094647275436</v>
      </c>
      <c r="AQ28" s="14">
        <f>WL!U28/(PM!U28+WL!U28+RK!U28)</f>
        <v>0.23778170832503023</v>
      </c>
      <c r="AR28" s="14">
        <f>WL!V28/(PM!V28+WL!V28+RK!V28)</f>
        <v>0.21888557809810419</v>
      </c>
      <c r="AS28" s="14">
        <f>WL!W28/(PM!W28+WL!W28+RK!W28)</f>
        <v>0.2125101609848937</v>
      </c>
      <c r="AT28" s="14">
        <f>WL!X28/(PM!X28+WL!X28+RK!X28)</f>
        <v>0.22907967854847117</v>
      </c>
      <c r="AU28" s="14">
        <f>RK!C28/(PM!C28+WL!C28+RK!C28)</f>
        <v>0.11818645601123481</v>
      </c>
      <c r="AV28" s="14">
        <f>RK!D28/(PM!D28+WL!D28+RK!D28)</f>
        <v>0.12369230228284291</v>
      </c>
      <c r="AW28" s="14">
        <f>RK!E28/(PM!E28+WL!E28+RK!E28)</f>
        <v>0.1292066259016208</v>
      </c>
      <c r="AX28" s="14">
        <f>RK!F28/(PM!F28+WL!F28+RK!F28)</f>
        <v>0.12896277444252924</v>
      </c>
      <c r="AY28" s="14">
        <f>RK!G28/(PM!G28+WL!G28+RK!G28)</f>
        <v>0.13751637770214556</v>
      </c>
      <c r="AZ28" s="14">
        <f>RK!H28/(PM!H28+WL!H28+RK!H28)</f>
        <v>0.14904916621133046</v>
      </c>
      <c r="BA28" s="14">
        <f>RK!I28/(PM!I28+WL!I28+RK!I28)</f>
        <v>0.14880710457595059</v>
      </c>
      <c r="BB28" s="14">
        <f>RK!J28/(PM!J28+WL!J28+RK!J28)</f>
        <v>0.14229238529390484</v>
      </c>
      <c r="BC28" s="14">
        <f>RK!K28/(PM!K28+WL!K28+RK!K28)</f>
        <v>0.14463128898182917</v>
      </c>
      <c r="BD28" s="14">
        <f>RK!L28/(PM!L28+WL!L28+RK!L28)</f>
        <v>0.13818389411900872</v>
      </c>
      <c r="BE28" s="14">
        <f>RK!M28/(PM!M28+WL!M28+RK!M28)</f>
        <v>0.13960212789237864</v>
      </c>
      <c r="BF28" s="14">
        <f>RK!N28/(PM!N28+WL!N28+RK!N28)</f>
        <v>0.12426176377840814</v>
      </c>
      <c r="BG28" s="14">
        <f>RK!O28/(PM!O28+WL!O28+RK!O28)</f>
        <v>0.13752436285961772</v>
      </c>
      <c r="BH28" s="14">
        <f>RK!P28/(PM!P28+WL!P28+RK!P28)</f>
        <v>0.1410322707213115</v>
      </c>
      <c r="BI28" s="14">
        <f>RK!Q28/(PM!Q28+WL!Q28+RK!Q28)</f>
        <v>0.14583959093515272</v>
      </c>
      <c r="BJ28" s="14">
        <f>RK!R28/(PM!R28+WL!R28+RK!R28)</f>
        <v>0.1539863423742425</v>
      </c>
      <c r="BK28" s="14">
        <f>RK!S28/(PM!S28+WL!S28+RK!S28)</f>
        <v>0.16576433674928054</v>
      </c>
      <c r="BL28" s="14">
        <f>RK!T28/(PM!T28+WL!T28+RK!T28)</f>
        <v>0.14567099471488784</v>
      </c>
      <c r="BM28" s="14">
        <f>RK!U28/(PM!U28+WL!U28+RK!U28)</f>
        <v>0.12858256966004863</v>
      </c>
      <c r="BN28" s="14">
        <f>RK!V28/(PM!V28+WL!V28+RK!V28)</f>
        <v>0.12877648593669738</v>
      </c>
      <c r="BO28" s="14">
        <f>RK!W28/(PM!W28+WL!W28+RK!W28)</f>
        <v>0.1226291208760292</v>
      </c>
      <c r="BP28" s="14">
        <f>RK!X28/(PM!X28+WL!X28+RK!X28)</f>
        <v>0.12628275597013502</v>
      </c>
    </row>
    <row r="29" spans="1:68" x14ac:dyDescent="0.15">
      <c r="A29" s="4">
        <v>27</v>
      </c>
      <c r="B29" s="6" t="s">
        <v>69</v>
      </c>
      <c r="C29" s="14">
        <f>PM!C29/(PM!C29+WL!C29+RK!C29)</f>
        <v>0.39377618113589974</v>
      </c>
      <c r="D29" s="14">
        <f>PM!D29/(PM!D29+WL!D29+RK!D29)</f>
        <v>0.41792029037322809</v>
      </c>
      <c r="E29" s="14">
        <f>PM!E29/(PM!E29+WL!E29+RK!E29)</f>
        <v>0.42381362924068605</v>
      </c>
      <c r="F29" s="14">
        <f>PM!F29/(PM!F29+WL!F29+RK!F29)</f>
        <v>0.44371065893925399</v>
      </c>
      <c r="G29" s="14">
        <f>PM!G29/(PM!G29+WL!G29+RK!G29)</f>
        <v>0.44323715874336694</v>
      </c>
      <c r="H29" s="14">
        <f>PM!H29/(PM!H29+WL!H29+RK!H29)</f>
        <v>0.4470042833201015</v>
      </c>
      <c r="I29" s="14">
        <f>PM!I29/(PM!I29+WL!I29+RK!I29)</f>
        <v>0.44176442816438777</v>
      </c>
      <c r="J29" s="14">
        <f>PM!J29/(PM!J29+WL!J29+RK!J29)</f>
        <v>0.47786116644710358</v>
      </c>
      <c r="K29" s="14">
        <f>PM!K29/(PM!K29+WL!K29+RK!K29)</f>
        <v>0.45364712932944051</v>
      </c>
      <c r="L29" s="14">
        <f>PM!L29/(PM!L29+WL!L29+RK!L29)</f>
        <v>0.47590361038767354</v>
      </c>
      <c r="M29" s="14">
        <f>PM!M29/(PM!M29+WL!M29+RK!M29)</f>
        <v>0.48717429109989102</v>
      </c>
      <c r="N29" s="14">
        <f>PM!N29/(PM!N29+WL!N29+RK!N29)</f>
        <v>0.50691045624108511</v>
      </c>
      <c r="O29" s="14">
        <f>PM!O29/(PM!O29+WL!O29+RK!O29)</f>
        <v>0.49143732668719947</v>
      </c>
      <c r="P29" s="14">
        <f>PM!P29/(PM!P29+WL!P29+RK!P29)</f>
        <v>0.51566399265618934</v>
      </c>
      <c r="Q29" s="14">
        <f>PM!Q29/(PM!Q29+WL!Q29+RK!Q29)</f>
        <v>0.51680302580446424</v>
      </c>
      <c r="R29" s="14">
        <f>PM!R29/(PM!R29+WL!R29+RK!R29)</f>
        <v>0.46404051335588969</v>
      </c>
      <c r="S29" s="14">
        <f>PM!S29/(PM!S29+WL!S29+RK!S29)</f>
        <v>0.47125761581492115</v>
      </c>
      <c r="T29" s="14">
        <f>PM!T29/(PM!T29+WL!T29+RK!T29)</f>
        <v>0.51119645516154644</v>
      </c>
      <c r="U29" s="14">
        <f>PM!U29/(PM!U29+WL!U29+RK!U29)</f>
        <v>0.49906986831128958</v>
      </c>
      <c r="V29" s="14">
        <f>PM!V29/(PM!V29+WL!V29+RK!V29)</f>
        <v>0.53780291189984242</v>
      </c>
      <c r="W29" s="14">
        <f>PM!W29/(PM!W29+WL!W29+RK!W29)</f>
        <v>0.55083026401850033</v>
      </c>
      <c r="X29" s="14">
        <f>PM!X29/(PM!X29+WL!X29+RK!X29)</f>
        <v>0.54444885885048278</v>
      </c>
      <c r="Y29" s="14">
        <f>WL!C29/(PM!C29+WL!C29+RK!C29)</f>
        <v>0.34600778023301243</v>
      </c>
      <c r="Z29" s="14">
        <f>WL!D29/(PM!D29+WL!D29+RK!D29)</f>
        <v>0.35181893373234796</v>
      </c>
      <c r="AA29" s="14">
        <f>WL!E29/(PM!E29+WL!E29+RK!E29)</f>
        <v>0.35688039860220505</v>
      </c>
      <c r="AB29" s="14">
        <f>WL!F29/(PM!F29+WL!F29+RK!F29)</f>
        <v>0.36141952876089434</v>
      </c>
      <c r="AC29" s="14">
        <f>WL!G29/(PM!G29+WL!G29+RK!G29)</f>
        <v>0.36008939999810863</v>
      </c>
      <c r="AD29" s="14">
        <f>WL!H29/(PM!H29+WL!H29+RK!H29)</f>
        <v>0.35139320906156474</v>
      </c>
      <c r="AE29" s="14">
        <f>WL!I29/(PM!I29+WL!I29+RK!I29)</f>
        <v>0.36463678888466883</v>
      </c>
      <c r="AF29" s="14">
        <f>WL!J29/(PM!J29+WL!J29+RK!J29)</f>
        <v>0.349848626722087</v>
      </c>
      <c r="AG29" s="14">
        <f>WL!K29/(PM!K29+WL!K29+RK!K29)</f>
        <v>0.36619351909542502</v>
      </c>
      <c r="AH29" s="14">
        <f>WL!L29/(PM!L29+WL!L29+RK!L29)</f>
        <v>0.36797231119132973</v>
      </c>
      <c r="AI29" s="14">
        <f>WL!M29/(PM!M29+WL!M29+RK!M29)</f>
        <v>0.36165090524124249</v>
      </c>
      <c r="AJ29" s="14">
        <f>WL!N29/(PM!N29+WL!N29+RK!N29)</f>
        <v>0.36628595569659184</v>
      </c>
      <c r="AK29" s="14">
        <f>WL!O29/(PM!O29+WL!O29+RK!O29)</f>
        <v>0.3719872674201653</v>
      </c>
      <c r="AL29" s="14">
        <f>WL!P29/(PM!P29+WL!P29+RK!P29)</f>
        <v>0.35262992325286058</v>
      </c>
      <c r="AM29" s="14">
        <f>WL!Q29/(PM!Q29+WL!Q29+RK!Q29)</f>
        <v>0.33569917903313234</v>
      </c>
      <c r="AN29" s="14">
        <f>WL!R29/(PM!R29+WL!R29+RK!R29)</f>
        <v>0.35997316146480107</v>
      </c>
      <c r="AO29" s="14">
        <f>WL!S29/(PM!S29+WL!S29+RK!S29)</f>
        <v>0.35744822161184664</v>
      </c>
      <c r="AP29" s="14">
        <f>WL!T29/(PM!T29+WL!T29+RK!T29)</f>
        <v>0.34634718517128538</v>
      </c>
      <c r="AQ29" s="14">
        <f>WL!U29/(PM!U29+WL!U29+RK!U29)</f>
        <v>0.3592340343506451</v>
      </c>
      <c r="AR29" s="14">
        <f>WL!V29/(PM!V29+WL!V29+RK!V29)</f>
        <v>0.31961143131691577</v>
      </c>
      <c r="AS29" s="14">
        <f>WL!W29/(PM!W29+WL!W29+RK!W29)</f>
        <v>0.31146182063441763</v>
      </c>
      <c r="AT29" s="14">
        <f>WL!X29/(PM!X29+WL!X29+RK!X29)</f>
        <v>0.3215876425389706</v>
      </c>
      <c r="AU29" s="14">
        <f>RK!C29/(PM!C29+WL!C29+RK!C29)</f>
        <v>0.26021603863108778</v>
      </c>
      <c r="AV29" s="14">
        <f>RK!D29/(PM!D29+WL!D29+RK!D29)</f>
        <v>0.2302607758944239</v>
      </c>
      <c r="AW29" s="14">
        <f>RK!E29/(PM!E29+WL!E29+RK!E29)</f>
        <v>0.21930597215710898</v>
      </c>
      <c r="AX29" s="14">
        <f>RK!F29/(PM!F29+WL!F29+RK!F29)</f>
        <v>0.19486981229985167</v>
      </c>
      <c r="AY29" s="14">
        <f>RK!G29/(PM!G29+WL!G29+RK!G29)</f>
        <v>0.19667344125852443</v>
      </c>
      <c r="AZ29" s="14">
        <f>RK!H29/(PM!H29+WL!H29+RK!H29)</f>
        <v>0.20160250761833368</v>
      </c>
      <c r="BA29" s="14">
        <f>RK!I29/(PM!I29+WL!I29+RK!I29)</f>
        <v>0.19359878295094338</v>
      </c>
      <c r="BB29" s="14">
        <f>RK!J29/(PM!J29+WL!J29+RK!J29)</f>
        <v>0.17229020683080937</v>
      </c>
      <c r="BC29" s="14">
        <f>RK!K29/(PM!K29+WL!K29+RK!K29)</f>
        <v>0.18015935157513455</v>
      </c>
      <c r="BD29" s="14">
        <f>RK!L29/(PM!L29+WL!L29+RK!L29)</f>
        <v>0.15612407842099674</v>
      </c>
      <c r="BE29" s="14">
        <f>RK!M29/(PM!M29+WL!M29+RK!M29)</f>
        <v>0.15117480365886635</v>
      </c>
      <c r="BF29" s="14">
        <f>RK!N29/(PM!N29+WL!N29+RK!N29)</f>
        <v>0.12680358806232306</v>
      </c>
      <c r="BG29" s="14">
        <f>RK!O29/(PM!O29+WL!O29+RK!O29)</f>
        <v>0.13657540589263517</v>
      </c>
      <c r="BH29" s="14">
        <f>RK!P29/(PM!P29+WL!P29+RK!P29)</f>
        <v>0.13170608409095</v>
      </c>
      <c r="BI29" s="14">
        <f>RK!Q29/(PM!Q29+WL!Q29+RK!Q29)</f>
        <v>0.14749779516240338</v>
      </c>
      <c r="BJ29" s="14">
        <f>RK!R29/(PM!R29+WL!R29+RK!R29)</f>
        <v>0.17598632517930934</v>
      </c>
      <c r="BK29" s="14">
        <f>RK!S29/(PM!S29+WL!S29+RK!S29)</f>
        <v>0.17129416257323227</v>
      </c>
      <c r="BL29" s="14">
        <f>RK!T29/(PM!T29+WL!T29+RK!T29)</f>
        <v>0.14245635966716824</v>
      </c>
      <c r="BM29" s="14">
        <f>RK!U29/(PM!U29+WL!U29+RK!U29)</f>
        <v>0.1416960973380654</v>
      </c>
      <c r="BN29" s="14">
        <f>RK!V29/(PM!V29+WL!V29+RK!V29)</f>
        <v>0.14258565678324184</v>
      </c>
      <c r="BO29" s="14">
        <f>RK!W29/(PM!W29+WL!W29+RK!W29)</f>
        <v>0.13770791534708196</v>
      </c>
      <c r="BP29" s="14">
        <f>RK!X29/(PM!X29+WL!X29+RK!X29)</f>
        <v>0.13396349861054666</v>
      </c>
    </row>
    <row r="30" spans="1:68" x14ac:dyDescent="0.15">
      <c r="A30" s="4">
        <v>28</v>
      </c>
      <c r="B30" s="6" t="s">
        <v>70</v>
      </c>
      <c r="C30" s="14">
        <f>PM!C30/(PM!C30+WL!C30+RK!C30)</f>
        <v>0.54427327436163386</v>
      </c>
      <c r="D30" s="14">
        <f>PM!D30/(PM!D30+WL!D30+RK!D30)</f>
        <v>0.5339650461634724</v>
      </c>
      <c r="E30" s="14">
        <f>PM!E30/(PM!E30+WL!E30+RK!E30)</f>
        <v>0.53182965164813889</v>
      </c>
      <c r="F30" s="14">
        <f>PM!F30/(PM!F30+WL!F30+RK!F30)</f>
        <v>0.53867717355030276</v>
      </c>
      <c r="G30" s="14">
        <f>PM!G30/(PM!G30+WL!G30+RK!G30)</f>
        <v>0.54104373375186787</v>
      </c>
      <c r="H30" s="14">
        <f>PM!H30/(PM!H30+WL!H30+RK!H30)</f>
        <v>0.52459839700475286</v>
      </c>
      <c r="I30" s="14">
        <f>PM!I30/(PM!I30+WL!I30+RK!I30)</f>
        <v>0.52885953177311495</v>
      </c>
      <c r="J30" s="14">
        <f>PM!J30/(PM!J30+WL!J30+RK!J30)</f>
        <v>0.54408746133598507</v>
      </c>
      <c r="K30" s="14">
        <f>PM!K30/(PM!K30+WL!K30+RK!K30)</f>
        <v>0.54228703574717196</v>
      </c>
      <c r="L30" s="14">
        <f>PM!L30/(PM!L30+WL!L30+RK!L30)</f>
        <v>0.55019595597876014</v>
      </c>
      <c r="M30" s="14">
        <f>PM!M30/(PM!M30+WL!M30+RK!M30)</f>
        <v>0.56191613703120491</v>
      </c>
      <c r="N30" s="14">
        <f>PM!N30/(PM!N30+WL!N30+RK!N30)</f>
        <v>0.58191880999876944</v>
      </c>
      <c r="O30" s="14">
        <f>PM!O30/(PM!O30+WL!O30+RK!O30)</f>
        <v>0.58067655251481964</v>
      </c>
      <c r="P30" s="14">
        <f>PM!P30/(PM!P30+WL!P30+RK!P30)</f>
        <v>0.58215277900143148</v>
      </c>
      <c r="Q30" s="14">
        <f>PM!Q30/(PM!Q30+WL!Q30+RK!Q30)</f>
        <v>0.59687819110433904</v>
      </c>
      <c r="R30" s="14">
        <f>PM!R30/(PM!R30+WL!R30+RK!R30)</f>
        <v>0.56659255938429975</v>
      </c>
      <c r="S30" s="14">
        <f>PM!S30/(PM!S30+WL!S30+RK!S30)</f>
        <v>0.58396703504800007</v>
      </c>
      <c r="T30" s="14">
        <f>PM!T30/(PM!T30+WL!T30+RK!T30)</f>
        <v>0.60541220907910254</v>
      </c>
      <c r="U30" s="14">
        <f>PM!U30/(PM!U30+WL!U30+RK!U30)</f>
        <v>0.6043896015713891</v>
      </c>
      <c r="V30" s="14">
        <f>PM!V30/(PM!V30+WL!V30+RK!V30)</f>
        <v>0.60089425649140182</v>
      </c>
      <c r="W30" s="14">
        <f>PM!W30/(PM!W30+WL!W30+RK!W30)</f>
        <v>0.63676364597234136</v>
      </c>
      <c r="X30" s="14">
        <f>PM!X30/(PM!X30+WL!X30+RK!X30)</f>
        <v>0.62272609470336915</v>
      </c>
      <c r="Y30" s="14">
        <f>WL!C30/(PM!C30+WL!C30+RK!C30)</f>
        <v>0.30579778849427425</v>
      </c>
      <c r="Z30" s="14">
        <f>WL!D30/(PM!D30+WL!D30+RK!D30)</f>
        <v>0.30835698351985108</v>
      </c>
      <c r="AA30" s="14">
        <f>WL!E30/(PM!E30+WL!E30+RK!E30)</f>
        <v>0.30111428586534444</v>
      </c>
      <c r="AB30" s="14">
        <f>WL!F30/(PM!F30+WL!F30+RK!F30)</f>
        <v>0.29517473885387902</v>
      </c>
      <c r="AC30" s="14">
        <f>WL!G30/(PM!G30+WL!G30+RK!G30)</f>
        <v>0.28831399449833872</v>
      </c>
      <c r="AD30" s="14">
        <f>WL!H30/(PM!H30+WL!H30+RK!H30)</f>
        <v>0.28439441278203792</v>
      </c>
      <c r="AE30" s="14">
        <f>WL!I30/(PM!I30+WL!I30+RK!I30)</f>
        <v>0.28234476602676967</v>
      </c>
      <c r="AF30" s="14">
        <f>WL!J30/(PM!J30+WL!J30+RK!J30)</f>
        <v>0.27588597923047614</v>
      </c>
      <c r="AG30" s="14">
        <f>WL!K30/(PM!K30+WL!K30+RK!K30)</f>
        <v>0.27407473255130388</v>
      </c>
      <c r="AH30" s="14">
        <f>WL!L30/(PM!L30+WL!L30+RK!L30)</f>
        <v>0.28222688699790965</v>
      </c>
      <c r="AI30" s="14">
        <f>WL!M30/(PM!M30+WL!M30+RK!M30)</f>
        <v>0.27531554587732876</v>
      </c>
      <c r="AJ30" s="14">
        <f>WL!N30/(PM!N30+WL!N30+RK!N30)</f>
        <v>0.27761745358612566</v>
      </c>
      <c r="AK30" s="14">
        <f>WL!O30/(PM!O30+WL!O30+RK!O30)</f>
        <v>0.26508692703401465</v>
      </c>
      <c r="AL30" s="14">
        <f>WL!P30/(PM!P30+WL!P30+RK!P30)</f>
        <v>0.2582441228279852</v>
      </c>
      <c r="AM30" s="14">
        <f>WL!Q30/(PM!Q30+WL!Q30+RK!Q30)</f>
        <v>0.24427008409743795</v>
      </c>
      <c r="AN30" s="14">
        <f>WL!R30/(PM!R30+WL!R30+RK!R30)</f>
        <v>0.25206159765042885</v>
      </c>
      <c r="AO30" s="14">
        <f>WL!S30/(PM!S30+WL!S30+RK!S30)</f>
        <v>0.24482741923719992</v>
      </c>
      <c r="AP30" s="14">
        <f>WL!T30/(PM!T30+WL!T30+RK!T30)</f>
        <v>0.24768868391222265</v>
      </c>
      <c r="AQ30" s="14">
        <f>WL!U30/(PM!U30+WL!U30+RK!U30)</f>
        <v>0.26005975977859291</v>
      </c>
      <c r="AR30" s="14">
        <f>WL!V30/(PM!V30+WL!V30+RK!V30)</f>
        <v>0.25833810712299932</v>
      </c>
      <c r="AS30" s="14">
        <f>WL!W30/(PM!W30+WL!W30+RK!W30)</f>
        <v>0.24060975402331883</v>
      </c>
      <c r="AT30" s="14">
        <f>WL!X30/(PM!X30+WL!X30+RK!X30)</f>
        <v>0.25491319220734376</v>
      </c>
      <c r="AU30" s="14">
        <f>RK!C30/(PM!C30+WL!C30+RK!C30)</f>
        <v>0.149928937144092</v>
      </c>
      <c r="AV30" s="14">
        <f>RK!D30/(PM!D30+WL!D30+RK!D30)</f>
        <v>0.15767797031667663</v>
      </c>
      <c r="AW30" s="14">
        <f>RK!E30/(PM!E30+WL!E30+RK!E30)</f>
        <v>0.16705606248651664</v>
      </c>
      <c r="AX30" s="14">
        <f>RK!F30/(PM!F30+WL!F30+RK!F30)</f>
        <v>0.1661480875958182</v>
      </c>
      <c r="AY30" s="14">
        <f>RK!G30/(PM!G30+WL!G30+RK!G30)</f>
        <v>0.17064227174979341</v>
      </c>
      <c r="AZ30" s="14">
        <f>RK!H30/(PM!H30+WL!H30+RK!H30)</f>
        <v>0.19100719021320928</v>
      </c>
      <c r="BA30" s="14">
        <f>RK!I30/(PM!I30+WL!I30+RK!I30)</f>
        <v>0.18879570220011535</v>
      </c>
      <c r="BB30" s="14">
        <f>RK!J30/(PM!J30+WL!J30+RK!J30)</f>
        <v>0.18002655943353879</v>
      </c>
      <c r="BC30" s="14">
        <f>RK!K30/(PM!K30+WL!K30+RK!K30)</f>
        <v>0.18363823170152418</v>
      </c>
      <c r="BD30" s="14">
        <f>RK!L30/(PM!L30+WL!L30+RK!L30)</f>
        <v>0.16757715702333018</v>
      </c>
      <c r="BE30" s="14">
        <f>RK!M30/(PM!M30+WL!M30+RK!M30)</f>
        <v>0.16276831709146619</v>
      </c>
      <c r="BF30" s="14">
        <f>RK!N30/(PM!N30+WL!N30+RK!N30)</f>
        <v>0.14046373641510482</v>
      </c>
      <c r="BG30" s="14">
        <f>RK!O30/(PM!O30+WL!O30+RK!O30)</f>
        <v>0.15423652045116568</v>
      </c>
      <c r="BH30" s="14">
        <f>RK!P30/(PM!P30+WL!P30+RK!P30)</f>
        <v>0.15960309817058327</v>
      </c>
      <c r="BI30" s="14">
        <f>RK!Q30/(PM!Q30+WL!Q30+RK!Q30)</f>
        <v>0.15885172479822302</v>
      </c>
      <c r="BJ30" s="14">
        <f>RK!R30/(PM!R30+WL!R30+RK!R30)</f>
        <v>0.1813458429652714</v>
      </c>
      <c r="BK30" s="14">
        <f>RK!S30/(PM!S30+WL!S30+RK!S30)</f>
        <v>0.17120554571480001</v>
      </c>
      <c r="BL30" s="14">
        <f>RK!T30/(PM!T30+WL!T30+RK!T30)</f>
        <v>0.14689910700867487</v>
      </c>
      <c r="BM30" s="14">
        <f>RK!U30/(PM!U30+WL!U30+RK!U30)</f>
        <v>0.13555063865001796</v>
      </c>
      <c r="BN30" s="14">
        <f>RK!V30/(PM!V30+WL!V30+RK!V30)</f>
        <v>0.1407676363855988</v>
      </c>
      <c r="BO30" s="14">
        <f>RK!W30/(PM!W30+WL!W30+RK!W30)</f>
        <v>0.12262660000433986</v>
      </c>
      <c r="BP30" s="14">
        <f>RK!X30/(PM!X30+WL!X30+RK!X30)</f>
        <v>0.12236071308928712</v>
      </c>
    </row>
    <row r="31" spans="1:68" x14ac:dyDescent="0.15">
      <c r="A31" s="4">
        <v>29</v>
      </c>
      <c r="B31" s="6" t="s">
        <v>71</v>
      </c>
      <c r="C31" s="14">
        <f>PM!C31/(PM!C31+WL!C31+RK!C31)</f>
        <v>0.75411176574063354</v>
      </c>
      <c r="D31" s="14">
        <f>PM!D31/(PM!D31+WL!D31+RK!D31)</f>
        <v>0.76525585831981624</v>
      </c>
      <c r="E31" s="14">
        <f>PM!E31/(PM!E31+WL!E31+RK!E31)</f>
        <v>0.75862768617120835</v>
      </c>
      <c r="F31" s="14">
        <f>PM!F31/(PM!F31+WL!F31+RK!F31)</f>
        <v>0.78511790213702759</v>
      </c>
      <c r="G31" s="14">
        <f>PM!G31/(PM!G31+WL!G31+RK!G31)</f>
        <v>0.77656283785159996</v>
      </c>
      <c r="H31" s="14">
        <f>PM!H31/(PM!H31+WL!H31+RK!H31)</f>
        <v>0.73776450822997308</v>
      </c>
      <c r="I31" s="14">
        <f>PM!I31/(PM!I31+WL!I31+RK!I31)</f>
        <v>0.76475561468134101</v>
      </c>
      <c r="J31" s="14">
        <f>PM!J31/(PM!J31+WL!J31+RK!J31)</f>
        <v>0.78947326420478026</v>
      </c>
      <c r="K31" s="14">
        <f>PM!K31/(PM!K31+WL!K31+RK!K31)</f>
        <v>0.80565278114266836</v>
      </c>
      <c r="L31" s="14">
        <f>PM!L31/(PM!L31+WL!L31+RK!L31)</f>
        <v>0.82406123090070837</v>
      </c>
      <c r="M31" s="14">
        <f>PM!M31/(PM!M31+WL!M31+RK!M31)</f>
        <v>0.8642402500356029</v>
      </c>
      <c r="N31" s="14">
        <f>PM!N31/(PM!N31+WL!N31+RK!N31)</f>
        <v>0.89238608395656116</v>
      </c>
      <c r="O31" s="14">
        <f>PM!O31/(PM!O31+WL!O31+RK!O31)</f>
        <v>0.89124453133462689</v>
      </c>
      <c r="P31" s="14">
        <f>PM!P31/(PM!P31+WL!P31+RK!P31)</f>
        <v>0.90106051874898319</v>
      </c>
      <c r="Q31" s="14">
        <f>PM!Q31/(PM!Q31+WL!Q31+RK!Q31)</f>
        <v>0.92017071664569872</v>
      </c>
      <c r="R31" s="14">
        <f>PM!R31/(PM!R31+WL!R31+RK!R31)</f>
        <v>0.88949799800361729</v>
      </c>
      <c r="S31" s="14">
        <f>PM!S31/(PM!S31+WL!S31+RK!S31)</f>
        <v>0.89412507064532598</v>
      </c>
      <c r="T31" s="14">
        <f>PM!T31/(PM!T31+WL!T31+RK!T31)</f>
        <v>0.912185792450255</v>
      </c>
      <c r="U31" s="14">
        <f>PM!U31/(PM!U31+WL!U31+RK!U31)</f>
        <v>0.91183035074499497</v>
      </c>
      <c r="V31" s="14">
        <f>PM!V31/(PM!V31+WL!V31+RK!V31)</f>
        <v>0.90926110287264139</v>
      </c>
      <c r="W31" s="14">
        <f>PM!W31/(PM!W31+WL!W31+RK!W31)</f>
        <v>0.91461046114265865</v>
      </c>
      <c r="X31" s="14">
        <f>PM!X31/(PM!X31+WL!X31+RK!X31)</f>
        <v>0.90815960150609165</v>
      </c>
      <c r="Y31" s="14">
        <f>WL!C31/(PM!C31+WL!C31+RK!C31)</f>
        <v>0.10682105932271059</v>
      </c>
      <c r="Z31" s="14">
        <f>WL!D31/(PM!D31+WL!D31+RK!D31)</f>
        <v>9.7219264872041106E-2</v>
      </c>
      <c r="AA31" s="14">
        <f>WL!E31/(PM!E31+WL!E31+RK!E31)</f>
        <v>9.5622872178513632E-2</v>
      </c>
      <c r="AB31" s="14">
        <f>WL!F31/(PM!F31+WL!F31+RK!F31)</f>
        <v>9.0209028982131276E-2</v>
      </c>
      <c r="AC31" s="14">
        <f>WL!G31/(PM!G31+WL!G31+RK!G31)</f>
        <v>9.1525050580465506E-2</v>
      </c>
      <c r="AD31" s="14">
        <f>WL!H31/(PM!H31+WL!H31+RK!H31)</f>
        <v>0.10024785777534682</v>
      </c>
      <c r="AE31" s="14">
        <f>WL!I31/(PM!I31+WL!I31+RK!I31)</f>
        <v>9.3996556507653553E-2</v>
      </c>
      <c r="AF31" s="14">
        <f>WL!J31/(PM!J31+WL!J31+RK!J31)</f>
        <v>8.6249241022616732E-2</v>
      </c>
      <c r="AG31" s="14">
        <f>WL!K31/(PM!K31+WL!K31+RK!K31)</f>
        <v>7.7825060843819599E-2</v>
      </c>
      <c r="AH31" s="14">
        <f>WL!L31/(PM!L31+WL!L31+RK!L31)</f>
        <v>7.4147948105775588E-2</v>
      </c>
      <c r="AI31" s="14">
        <f>WL!M31/(PM!M31+WL!M31+RK!M31)</f>
        <v>5.7593729866636932E-2</v>
      </c>
      <c r="AJ31" s="14">
        <f>WL!N31/(PM!N31+WL!N31+RK!N31)</f>
        <v>4.9999726624488164E-2</v>
      </c>
      <c r="AK31" s="14">
        <f>WL!O31/(PM!O31+WL!O31+RK!O31)</f>
        <v>4.664522668594423E-2</v>
      </c>
      <c r="AL31" s="14">
        <f>WL!P31/(PM!P31+WL!P31+RK!P31)</f>
        <v>3.9703116246911987E-2</v>
      </c>
      <c r="AM31" s="14">
        <f>WL!Q31/(PM!Q31+WL!Q31+RK!Q31)</f>
        <v>3.0941115508600611E-2</v>
      </c>
      <c r="AN31" s="14">
        <f>WL!R31/(PM!R31+WL!R31+RK!R31)</f>
        <v>3.6321060392740398E-2</v>
      </c>
      <c r="AO31" s="14">
        <f>WL!S31/(PM!S31+WL!S31+RK!S31)</f>
        <v>3.4232827717224266E-2</v>
      </c>
      <c r="AP31" s="14">
        <f>WL!T31/(PM!T31+WL!T31+RK!T31)</f>
        <v>3.1460321791959039E-2</v>
      </c>
      <c r="AQ31" s="14">
        <f>WL!U31/(PM!U31+WL!U31+RK!U31)</f>
        <v>3.3758401802510878E-2</v>
      </c>
      <c r="AR31" s="14">
        <f>WL!V31/(PM!V31+WL!V31+RK!V31)</f>
        <v>3.3937922998848596E-2</v>
      </c>
      <c r="AS31" s="14">
        <f>WL!W31/(PM!W31+WL!W31+RK!W31)</f>
        <v>3.3397138958972263E-2</v>
      </c>
      <c r="AT31" s="14">
        <f>WL!X31/(PM!X31+WL!X31+RK!X31)</f>
        <v>3.6868095263931595E-2</v>
      </c>
      <c r="AU31" s="14">
        <f>RK!C31/(PM!C31+WL!C31+RK!C31)</f>
        <v>0.13906717493665577</v>
      </c>
      <c r="AV31" s="14">
        <f>RK!D31/(PM!D31+WL!D31+RK!D31)</f>
        <v>0.13752487680814271</v>
      </c>
      <c r="AW31" s="14">
        <f>RK!E31/(PM!E31+WL!E31+RK!E31)</f>
        <v>0.14574944165027801</v>
      </c>
      <c r="AX31" s="14">
        <f>RK!F31/(PM!F31+WL!F31+RK!F31)</f>
        <v>0.12467306888084122</v>
      </c>
      <c r="AY31" s="14">
        <f>RK!G31/(PM!G31+WL!G31+RK!G31)</f>
        <v>0.13191211156793461</v>
      </c>
      <c r="AZ31" s="14">
        <f>RK!H31/(PM!H31+WL!H31+RK!H31)</f>
        <v>0.16198763399468014</v>
      </c>
      <c r="BA31" s="14">
        <f>RK!I31/(PM!I31+WL!I31+RK!I31)</f>
        <v>0.14124782881100542</v>
      </c>
      <c r="BB31" s="14">
        <f>RK!J31/(PM!J31+WL!J31+RK!J31)</f>
        <v>0.12427749477260305</v>
      </c>
      <c r="BC31" s="14">
        <f>RK!K31/(PM!K31+WL!K31+RK!K31)</f>
        <v>0.11652215801351205</v>
      </c>
      <c r="BD31" s="14">
        <f>RK!L31/(PM!L31+WL!L31+RK!L31)</f>
        <v>0.10179082099351612</v>
      </c>
      <c r="BE31" s="14">
        <f>RK!M31/(PM!M31+WL!M31+RK!M31)</f>
        <v>7.8166020097760136E-2</v>
      </c>
      <c r="BF31" s="14">
        <f>RK!N31/(PM!N31+WL!N31+RK!N31)</f>
        <v>5.76141894189506E-2</v>
      </c>
      <c r="BG31" s="14">
        <f>RK!O31/(PM!O31+WL!O31+RK!O31)</f>
        <v>6.2110241979428937E-2</v>
      </c>
      <c r="BH31" s="14">
        <f>RK!P31/(PM!P31+WL!P31+RK!P31)</f>
        <v>5.923636500410482E-2</v>
      </c>
      <c r="BI31" s="14">
        <f>RK!Q31/(PM!Q31+WL!Q31+RK!Q31)</f>
        <v>4.8888167845700665E-2</v>
      </c>
      <c r="BJ31" s="14">
        <f>RK!R31/(PM!R31+WL!R31+RK!R31)</f>
        <v>7.4180941603642456E-2</v>
      </c>
      <c r="BK31" s="14">
        <f>RK!S31/(PM!S31+WL!S31+RK!S31)</f>
        <v>7.1642101637449718E-2</v>
      </c>
      <c r="BL31" s="14">
        <f>RK!T31/(PM!T31+WL!T31+RK!T31)</f>
        <v>5.6353885757785931E-2</v>
      </c>
      <c r="BM31" s="14">
        <f>RK!U31/(PM!U31+WL!U31+RK!U31)</f>
        <v>5.4411247452494177E-2</v>
      </c>
      <c r="BN31" s="14">
        <f>RK!V31/(PM!V31+WL!V31+RK!V31)</f>
        <v>5.6800974128509915E-2</v>
      </c>
      <c r="BO31" s="14">
        <f>RK!W31/(PM!W31+WL!W31+RK!W31)</f>
        <v>5.1992399898369034E-2</v>
      </c>
      <c r="BP31" s="14">
        <f>RK!X31/(PM!X31+WL!X31+RK!X31)</f>
        <v>5.4972303229976698E-2</v>
      </c>
    </row>
    <row r="32" spans="1:68" x14ac:dyDescent="0.15">
      <c r="A32" s="4">
        <v>30</v>
      </c>
      <c r="B32" s="6" t="s">
        <v>72</v>
      </c>
      <c r="C32" s="14">
        <f>PM!C32/(PM!C32+WL!C32+RK!C32)</f>
        <v>0.67874441239502425</v>
      </c>
      <c r="D32" s="14">
        <f>PM!D32/(PM!D32+WL!D32+RK!D32)</f>
        <v>0.67829362404856708</v>
      </c>
      <c r="E32" s="14">
        <f>PM!E32/(PM!E32+WL!E32+RK!E32)</f>
        <v>0.66788313704539515</v>
      </c>
      <c r="F32" s="14">
        <f>PM!F32/(PM!F32+WL!F32+RK!F32)</f>
        <v>0.68900813911046244</v>
      </c>
      <c r="G32" s="14">
        <f>PM!G32/(PM!G32+WL!G32+RK!G32)</f>
        <v>0.68231752647145327</v>
      </c>
      <c r="H32" s="14">
        <f>PM!H32/(PM!H32+WL!H32+RK!H32)</f>
        <v>0.67929840335793135</v>
      </c>
      <c r="I32" s="14">
        <f>PM!I32/(PM!I32+WL!I32+RK!I32)</f>
        <v>0.68921689468447367</v>
      </c>
      <c r="J32" s="14">
        <f>PM!J32/(PM!J32+WL!J32+RK!J32)</f>
        <v>0.67965357539226456</v>
      </c>
      <c r="K32" s="14">
        <f>PM!K32/(PM!K32+WL!K32+RK!K32)</f>
        <v>0.68225572459892647</v>
      </c>
      <c r="L32" s="14">
        <f>PM!L32/(PM!L32+WL!L32+RK!L32)</f>
        <v>0.70874925156060653</v>
      </c>
      <c r="M32" s="14">
        <f>PM!M32/(PM!M32+WL!M32+RK!M32)</f>
        <v>0.73919808250616303</v>
      </c>
      <c r="N32" s="14">
        <f>PM!N32/(PM!N32+WL!N32+RK!N32)</f>
        <v>0.76475005423202691</v>
      </c>
      <c r="O32" s="14">
        <f>PM!O32/(PM!O32+WL!O32+RK!O32)</f>
        <v>0.77099065776264297</v>
      </c>
      <c r="P32" s="14">
        <f>PM!P32/(PM!P32+WL!P32+RK!P32)</f>
        <v>0.78826349581088073</v>
      </c>
      <c r="Q32" s="14">
        <f>PM!Q32/(PM!Q32+WL!Q32+RK!Q32)</f>
        <v>0.80033727115246178</v>
      </c>
      <c r="R32" s="14">
        <f>PM!R32/(PM!R32+WL!R32+RK!R32)</f>
        <v>0.76241066666117652</v>
      </c>
      <c r="S32" s="14">
        <f>PM!S32/(PM!S32+WL!S32+RK!S32)</f>
        <v>0.78349213074288071</v>
      </c>
      <c r="T32" s="14">
        <f>PM!T32/(PM!T32+WL!T32+RK!T32)</f>
        <v>0.7988238745845947</v>
      </c>
      <c r="U32" s="14">
        <f>PM!U32/(PM!U32+WL!U32+RK!U32)</f>
        <v>0.79950701019995762</v>
      </c>
      <c r="V32" s="14">
        <f>PM!V32/(PM!V32+WL!V32+RK!V32)</f>
        <v>0.80310314766205881</v>
      </c>
      <c r="W32" s="14">
        <f>PM!W32/(PM!W32+WL!W32+RK!W32)</f>
        <v>0.80861935978182309</v>
      </c>
      <c r="X32" s="14">
        <f>PM!X32/(PM!X32+WL!X32+RK!X32)</f>
        <v>0.80146485755353536</v>
      </c>
      <c r="Y32" s="14">
        <f>WL!C32/(PM!C32+WL!C32+RK!C32)</f>
        <v>0.14658634830957756</v>
      </c>
      <c r="Z32" s="14">
        <f>WL!D32/(PM!D32+WL!D32+RK!D32)</f>
        <v>0.15324528274194732</v>
      </c>
      <c r="AA32" s="14">
        <f>WL!E32/(PM!E32+WL!E32+RK!E32)</f>
        <v>0.16169655051898496</v>
      </c>
      <c r="AB32" s="14">
        <f>WL!F32/(PM!F32+WL!F32+RK!F32)</f>
        <v>0.16100958864266376</v>
      </c>
      <c r="AC32" s="14">
        <f>WL!G32/(PM!G32+WL!G32+RK!G32)</f>
        <v>0.16408153846607729</v>
      </c>
      <c r="AD32" s="14">
        <f>WL!H32/(PM!H32+WL!H32+RK!H32)</f>
        <v>0.16286736794576329</v>
      </c>
      <c r="AE32" s="14">
        <f>WL!I32/(PM!I32+WL!I32+RK!I32)</f>
        <v>0.16512878253516036</v>
      </c>
      <c r="AF32" s="14">
        <f>WL!J32/(PM!J32+WL!J32+RK!J32)</f>
        <v>0.17579132099166503</v>
      </c>
      <c r="AG32" s="14">
        <f>WL!K32/(PM!K32+WL!K32+RK!K32)</f>
        <v>0.17708549988277356</v>
      </c>
      <c r="AH32" s="14">
        <f>WL!L32/(PM!L32+WL!L32+RK!L32)</f>
        <v>0.17451925867090537</v>
      </c>
      <c r="AI32" s="14">
        <f>WL!M32/(PM!M32+WL!M32+RK!M32)</f>
        <v>0.16411219986244224</v>
      </c>
      <c r="AJ32" s="14">
        <f>WL!N32/(PM!N32+WL!N32+RK!N32)</f>
        <v>0.15879643227870779</v>
      </c>
      <c r="AK32" s="14">
        <f>WL!O32/(PM!O32+WL!O32+RK!O32)</f>
        <v>0.15138368117869511</v>
      </c>
      <c r="AL32" s="14">
        <f>WL!P32/(PM!P32+WL!P32+RK!P32)</f>
        <v>0.13872855375886847</v>
      </c>
      <c r="AM32" s="14">
        <f>WL!Q32/(PM!Q32+WL!Q32+RK!Q32)</f>
        <v>0.12955947698182327</v>
      </c>
      <c r="AN32" s="14">
        <f>WL!R32/(PM!R32+WL!R32+RK!R32)</f>
        <v>0.139678068293771</v>
      </c>
      <c r="AO32" s="14">
        <f>WL!S32/(PM!S32+WL!S32+RK!S32)</f>
        <v>0.1305899497765467</v>
      </c>
      <c r="AP32" s="14">
        <f>WL!T32/(PM!T32+WL!T32+RK!T32)</f>
        <v>0.12849261663986594</v>
      </c>
      <c r="AQ32" s="14">
        <f>WL!U32/(PM!U32+WL!U32+RK!U32)</f>
        <v>0.13196803564062157</v>
      </c>
      <c r="AR32" s="14">
        <f>WL!V32/(PM!V32+WL!V32+RK!V32)</f>
        <v>0.12804082285550281</v>
      </c>
      <c r="AS32" s="14">
        <f>WL!W32/(PM!W32+WL!W32+RK!W32)</f>
        <v>0.12659188904453123</v>
      </c>
      <c r="AT32" s="14">
        <f>WL!X32/(PM!X32+WL!X32+RK!X32)</f>
        <v>0.13248001428449391</v>
      </c>
      <c r="AU32" s="14">
        <f>RK!C32/(PM!C32+WL!C32+RK!C32)</f>
        <v>0.17466923929539832</v>
      </c>
      <c r="AV32" s="14">
        <f>RK!D32/(PM!D32+WL!D32+RK!D32)</f>
        <v>0.1684610932094856</v>
      </c>
      <c r="AW32" s="14">
        <f>RK!E32/(PM!E32+WL!E32+RK!E32)</f>
        <v>0.17042031243561978</v>
      </c>
      <c r="AX32" s="14">
        <f>RK!F32/(PM!F32+WL!F32+RK!F32)</f>
        <v>0.14998227224687383</v>
      </c>
      <c r="AY32" s="14">
        <f>RK!G32/(PM!G32+WL!G32+RK!G32)</f>
        <v>0.15360093506246947</v>
      </c>
      <c r="AZ32" s="14">
        <f>RK!H32/(PM!H32+WL!H32+RK!H32)</f>
        <v>0.15783422869630537</v>
      </c>
      <c r="BA32" s="14">
        <f>RK!I32/(PM!I32+WL!I32+RK!I32)</f>
        <v>0.14565432278036602</v>
      </c>
      <c r="BB32" s="14">
        <f>RK!J32/(PM!J32+WL!J32+RK!J32)</f>
        <v>0.14455510361607038</v>
      </c>
      <c r="BC32" s="14">
        <f>RK!K32/(PM!K32+WL!K32+RK!K32)</f>
        <v>0.14065877551829997</v>
      </c>
      <c r="BD32" s="14">
        <f>RK!L32/(PM!L32+WL!L32+RK!L32)</f>
        <v>0.11673148976848817</v>
      </c>
      <c r="BE32" s="14">
        <f>RK!M32/(PM!M32+WL!M32+RK!M32)</f>
        <v>9.668971763139475E-2</v>
      </c>
      <c r="BF32" s="14">
        <f>RK!N32/(PM!N32+WL!N32+RK!N32)</f>
        <v>7.6453513489265282E-2</v>
      </c>
      <c r="BG32" s="14">
        <f>RK!O32/(PM!O32+WL!O32+RK!O32)</f>
        <v>7.7625661058661935E-2</v>
      </c>
      <c r="BH32" s="14">
        <f>RK!P32/(PM!P32+WL!P32+RK!P32)</f>
        <v>7.3007950430250712E-2</v>
      </c>
      <c r="BI32" s="14">
        <f>RK!Q32/(PM!Q32+WL!Q32+RK!Q32)</f>
        <v>7.0103251865714838E-2</v>
      </c>
      <c r="BJ32" s="14">
        <f>RK!R32/(PM!R32+WL!R32+RK!R32)</f>
        <v>9.7911265045052598E-2</v>
      </c>
      <c r="BK32" s="14">
        <f>RK!S32/(PM!S32+WL!S32+RK!S32)</f>
        <v>8.5917919480572674E-2</v>
      </c>
      <c r="BL32" s="14">
        <f>RK!T32/(PM!T32+WL!T32+RK!T32)</f>
        <v>7.2683508775539404E-2</v>
      </c>
      <c r="BM32" s="14">
        <f>RK!U32/(PM!U32+WL!U32+RK!U32)</f>
        <v>6.8524954159420934E-2</v>
      </c>
      <c r="BN32" s="14">
        <f>RK!V32/(PM!V32+WL!V32+RK!V32)</f>
        <v>6.8856029482438394E-2</v>
      </c>
      <c r="BO32" s="14">
        <f>RK!W32/(PM!W32+WL!W32+RK!W32)</f>
        <v>6.4788751173645701E-2</v>
      </c>
      <c r="BP32" s="14">
        <f>RK!X32/(PM!X32+WL!X32+RK!X32)</f>
        <v>6.6055128161970761E-2</v>
      </c>
    </row>
    <row r="33" spans="1:68" x14ac:dyDescent="0.15">
      <c r="A33" s="4">
        <v>31</v>
      </c>
      <c r="B33" s="6" t="s">
        <v>73</v>
      </c>
      <c r="C33" s="14">
        <f>PM!C33/(PM!C33+WL!C33+RK!C33)</f>
        <v>0.67422376389449645</v>
      </c>
      <c r="D33" s="14">
        <f>PM!D33/(PM!D33+WL!D33+RK!D33)</f>
        <v>0.68674319815510776</v>
      </c>
      <c r="E33" s="14">
        <f>PM!E33/(PM!E33+WL!E33+RK!E33)</f>
        <v>0.68185049647054852</v>
      </c>
      <c r="F33" s="14">
        <f>PM!F33/(PM!F33+WL!F33+RK!F33)</f>
        <v>0.68893784391542723</v>
      </c>
      <c r="G33" s="14">
        <f>PM!G33/(PM!G33+WL!G33+RK!G33)</f>
        <v>0.68592687242515693</v>
      </c>
      <c r="H33" s="14">
        <f>PM!H33/(PM!H33+WL!H33+RK!H33)</f>
        <v>0.6614255571316654</v>
      </c>
      <c r="I33" s="14">
        <f>PM!I33/(PM!I33+WL!I33+RK!I33)</f>
        <v>0.68014338369729332</v>
      </c>
      <c r="J33" s="14">
        <f>PM!J33/(PM!J33+WL!J33+RK!J33)</f>
        <v>0.69985827127977351</v>
      </c>
      <c r="K33" s="14">
        <f>PM!K33/(PM!K33+WL!K33+RK!K33)</f>
        <v>0.72038778390566693</v>
      </c>
      <c r="L33" s="14">
        <f>PM!L33/(PM!L33+WL!L33+RK!L33)</f>
        <v>0.73252466486150491</v>
      </c>
      <c r="M33" s="14">
        <f>PM!M33/(PM!M33+WL!M33+RK!M33)</f>
        <v>0.76922913138273641</v>
      </c>
      <c r="N33" s="14">
        <f>PM!N33/(PM!N33+WL!N33+RK!N33)</f>
        <v>0.80131441142470849</v>
      </c>
      <c r="O33" s="14">
        <f>PM!O33/(PM!O33+WL!O33+RK!O33)</f>
        <v>0.82435313908052332</v>
      </c>
      <c r="P33" s="14">
        <f>PM!P33/(PM!P33+WL!P33+RK!P33)</f>
        <v>0.8493134811797638</v>
      </c>
      <c r="Q33" s="14">
        <f>PM!Q33/(PM!Q33+WL!Q33+RK!Q33)</f>
        <v>0.83840384809616153</v>
      </c>
      <c r="R33" s="14">
        <f>PM!R33/(PM!R33+WL!R33+RK!R33)</f>
        <v>0.79079214992216429</v>
      </c>
      <c r="S33" s="14">
        <f>PM!S33/(PM!S33+WL!S33+RK!S33)</f>
        <v>0.84453521767376849</v>
      </c>
      <c r="T33" s="14">
        <f>PM!T33/(PM!T33+WL!T33+RK!T33)</f>
        <v>0.8547789607247579</v>
      </c>
      <c r="U33" s="14">
        <f>PM!U33/(PM!U33+WL!U33+RK!U33)</f>
        <v>0.85552357836518378</v>
      </c>
      <c r="V33" s="14">
        <f>PM!V33/(PM!V33+WL!V33+RK!V33)</f>
        <v>0.86382981372490275</v>
      </c>
      <c r="W33" s="14">
        <f>PM!W33/(PM!W33+WL!W33+RK!W33)</f>
        <v>0.87439439350997095</v>
      </c>
      <c r="X33" s="14">
        <f>PM!X33/(PM!X33+WL!X33+RK!X33)</f>
        <v>0.87759515221599316</v>
      </c>
      <c r="Y33" s="14">
        <f>WL!C33/(PM!C33+WL!C33+RK!C33)</f>
        <v>0.16498789464269287</v>
      </c>
      <c r="Z33" s="14">
        <f>WL!D33/(PM!D33+WL!D33+RK!D33)</f>
        <v>0.16724782568056601</v>
      </c>
      <c r="AA33" s="14">
        <f>WL!E33/(PM!E33+WL!E33+RK!E33)</f>
        <v>0.16513004025747618</v>
      </c>
      <c r="AB33" s="14">
        <f>WL!F33/(PM!F33+WL!F33+RK!F33)</f>
        <v>0.16009933762778708</v>
      </c>
      <c r="AC33" s="14">
        <f>WL!G33/(PM!G33+WL!G33+RK!G33)</f>
        <v>0.14463407846359327</v>
      </c>
      <c r="AD33" s="14">
        <f>WL!H33/(PM!H33+WL!H33+RK!H33)</f>
        <v>0.15537606285126454</v>
      </c>
      <c r="AE33" s="14">
        <f>WL!I33/(PM!I33+WL!I33+RK!I33)</f>
        <v>0.15339766559630061</v>
      </c>
      <c r="AF33" s="14">
        <f>WL!J33/(PM!J33+WL!J33+RK!J33)</f>
        <v>0.14462827650863411</v>
      </c>
      <c r="AG33" s="14">
        <f>WL!K33/(PM!K33+WL!K33+RK!K33)</f>
        <v>0.13694436195029283</v>
      </c>
      <c r="AH33" s="14">
        <f>WL!L33/(PM!L33+WL!L33+RK!L33)</f>
        <v>0.13526935693160369</v>
      </c>
      <c r="AI33" s="14">
        <f>WL!M33/(PM!M33+WL!M33+RK!M33)</f>
        <v>0.11501072841661725</v>
      </c>
      <c r="AJ33" s="14">
        <f>WL!N33/(PM!N33+WL!N33+RK!N33)</f>
        <v>0.1099152253091074</v>
      </c>
      <c r="AK33" s="14">
        <f>WL!O33/(PM!O33+WL!O33+RK!O33)</f>
        <v>9.3768690683819544E-2</v>
      </c>
      <c r="AL33" s="14">
        <f>WL!P33/(PM!P33+WL!P33+RK!P33)</f>
        <v>8.0715172545301334E-2</v>
      </c>
      <c r="AM33" s="14">
        <f>WL!Q33/(PM!Q33+WL!Q33+RK!Q33)</f>
        <v>8.2475551858779597E-2</v>
      </c>
      <c r="AN33" s="14">
        <f>WL!R33/(PM!R33+WL!R33+RK!R33)</f>
        <v>9.5044206362118522E-2</v>
      </c>
      <c r="AO33" s="14">
        <f>WL!S33/(PM!S33+WL!S33+RK!S33)</f>
        <v>7.1613952833105135E-2</v>
      </c>
      <c r="AP33" s="14">
        <f>WL!T33/(PM!T33+WL!T33+RK!T33)</f>
        <v>7.242377744099826E-2</v>
      </c>
      <c r="AQ33" s="14">
        <f>WL!U33/(PM!U33+WL!U33+RK!U33)</f>
        <v>7.2678174337148668E-2</v>
      </c>
      <c r="AR33" s="14">
        <f>WL!V33/(PM!V33+WL!V33+RK!V33)</f>
        <v>6.378318558493902E-2</v>
      </c>
      <c r="AS33" s="14">
        <f>WL!W33/(PM!W33+WL!W33+RK!W33)</f>
        <v>6.0524492431268478E-2</v>
      </c>
      <c r="AT33" s="14">
        <f>WL!X33/(PM!X33+WL!X33+RK!X33)</f>
        <v>5.8248257784105965E-2</v>
      </c>
      <c r="AU33" s="14">
        <f>RK!C33/(PM!C33+WL!C33+RK!C33)</f>
        <v>0.16078834146281062</v>
      </c>
      <c r="AV33" s="14">
        <f>RK!D33/(PM!D33+WL!D33+RK!D33)</f>
        <v>0.1460089761643262</v>
      </c>
      <c r="AW33" s="14">
        <f>RK!E33/(PM!E33+WL!E33+RK!E33)</f>
        <v>0.15301946327197524</v>
      </c>
      <c r="AX33" s="14">
        <f>RK!F33/(PM!F33+WL!F33+RK!F33)</f>
        <v>0.15096281845678566</v>
      </c>
      <c r="AY33" s="14">
        <f>RK!G33/(PM!G33+WL!G33+RK!G33)</f>
        <v>0.16943904911124982</v>
      </c>
      <c r="AZ33" s="14">
        <f>RK!H33/(PM!H33+WL!H33+RK!H33)</f>
        <v>0.18319838001707012</v>
      </c>
      <c r="BA33" s="14">
        <f>RK!I33/(PM!I33+WL!I33+RK!I33)</f>
        <v>0.16645895070640601</v>
      </c>
      <c r="BB33" s="14">
        <f>RK!J33/(PM!J33+WL!J33+RK!J33)</f>
        <v>0.15551345221159243</v>
      </c>
      <c r="BC33" s="14">
        <f>RK!K33/(PM!K33+WL!K33+RK!K33)</f>
        <v>0.14266785414404023</v>
      </c>
      <c r="BD33" s="14">
        <f>RK!L33/(PM!L33+WL!L33+RK!L33)</f>
        <v>0.13220597820689139</v>
      </c>
      <c r="BE33" s="14">
        <f>RK!M33/(PM!M33+WL!M33+RK!M33)</f>
        <v>0.11576014020064626</v>
      </c>
      <c r="BF33" s="14">
        <f>RK!N33/(PM!N33+WL!N33+RK!N33)</f>
        <v>8.8770363266184052E-2</v>
      </c>
      <c r="BG33" s="14">
        <f>RK!O33/(PM!O33+WL!O33+RK!O33)</f>
        <v>8.187817023565705E-2</v>
      </c>
      <c r="BH33" s="14">
        <f>RK!P33/(PM!P33+WL!P33+RK!P33)</f>
        <v>6.9971346274934926E-2</v>
      </c>
      <c r="BI33" s="14">
        <f>RK!Q33/(PM!Q33+WL!Q33+RK!Q33)</f>
        <v>7.9120600045058928E-2</v>
      </c>
      <c r="BJ33" s="14">
        <f>RK!R33/(PM!R33+WL!R33+RK!R33)</f>
        <v>0.11416364371571722</v>
      </c>
      <c r="BK33" s="14">
        <f>RK!S33/(PM!S33+WL!S33+RK!S33)</f>
        <v>8.3850829493126305E-2</v>
      </c>
      <c r="BL33" s="14">
        <f>RK!T33/(PM!T33+WL!T33+RK!T33)</f>
        <v>7.2797261834243759E-2</v>
      </c>
      <c r="BM33" s="14">
        <f>RK!U33/(PM!U33+WL!U33+RK!U33)</f>
        <v>7.1798247297667525E-2</v>
      </c>
      <c r="BN33" s="14">
        <f>RK!V33/(PM!V33+WL!V33+RK!V33)</f>
        <v>7.2387000690158187E-2</v>
      </c>
      <c r="BO33" s="14">
        <f>RK!W33/(PM!W33+WL!W33+RK!W33)</f>
        <v>6.5081114058760506E-2</v>
      </c>
      <c r="BP33" s="14">
        <f>RK!X33/(PM!X33+WL!X33+RK!X33)</f>
        <v>6.4156589999900843E-2</v>
      </c>
    </row>
    <row r="34" spans="1:68" x14ac:dyDescent="0.15">
      <c r="A34" s="4">
        <v>32</v>
      </c>
      <c r="B34" s="6" t="s">
        <v>74</v>
      </c>
      <c r="C34" s="14">
        <f>PM!C34/(PM!C34+WL!C34+RK!C34)</f>
        <v>0.6962270708602909</v>
      </c>
      <c r="D34" s="14">
        <f>PM!D34/(PM!D34+WL!D34+RK!D34)</f>
        <v>0.69712268132551958</v>
      </c>
      <c r="E34" s="14">
        <f>PM!E34/(PM!E34+WL!E34+RK!E34)</f>
        <v>0.69312761241299148</v>
      </c>
      <c r="F34" s="14">
        <f>PM!F34/(PM!F34+WL!F34+RK!F34)</f>
        <v>0.70251284804596559</v>
      </c>
      <c r="G34" s="14">
        <f>PM!G34/(PM!G34+WL!G34+RK!G34)</f>
        <v>0.68239448622370524</v>
      </c>
      <c r="H34" s="14">
        <f>PM!H34/(PM!H34+WL!H34+RK!H34)</f>
        <v>0.64614115324251409</v>
      </c>
      <c r="I34" s="14">
        <f>PM!I34/(PM!I34+WL!I34+RK!I34)</f>
        <v>0.6493500687005771</v>
      </c>
      <c r="J34" s="14">
        <f>PM!J34/(PM!J34+WL!J34+RK!J34)</f>
        <v>0.66501082617299756</v>
      </c>
      <c r="K34" s="14">
        <f>PM!K34/(PM!K34+WL!K34+RK!K34)</f>
        <v>0.67846963692559437</v>
      </c>
      <c r="L34" s="14">
        <f>PM!L34/(PM!L34+WL!L34+RK!L34)</f>
        <v>0.69895805032401004</v>
      </c>
      <c r="M34" s="14">
        <f>PM!M34/(PM!M34+WL!M34+RK!M34)</f>
        <v>0.72075720423780576</v>
      </c>
      <c r="N34" s="14">
        <f>PM!N34/(PM!N34+WL!N34+RK!N34)</f>
        <v>0.75407550140276636</v>
      </c>
      <c r="O34" s="14">
        <f>PM!O34/(PM!O34+WL!O34+RK!O34)</f>
        <v>0.79099025223298536</v>
      </c>
      <c r="P34" s="14">
        <f>PM!P34/(PM!P34+WL!P34+RK!P34)</f>
        <v>0.80425508940120249</v>
      </c>
      <c r="Q34" s="14">
        <f>PM!Q34/(PM!Q34+WL!Q34+RK!Q34)</f>
        <v>0.80343250324346482</v>
      </c>
      <c r="R34" s="14">
        <f>PM!R34/(PM!R34+WL!R34+RK!R34)</f>
        <v>0.74096751918383097</v>
      </c>
      <c r="S34" s="14">
        <f>PM!S34/(PM!S34+WL!S34+RK!S34)</f>
        <v>0.77293994847840997</v>
      </c>
      <c r="T34" s="14">
        <f>PM!T34/(PM!T34+WL!T34+RK!T34)</f>
        <v>0.77789770053504859</v>
      </c>
      <c r="U34" s="14">
        <f>PM!U34/(PM!U34+WL!U34+RK!U34)</f>
        <v>0.76837110652279583</v>
      </c>
      <c r="V34" s="14">
        <f>PM!V34/(PM!V34+WL!V34+RK!V34)</f>
        <v>0.77644378380168155</v>
      </c>
      <c r="W34" s="14">
        <f>PM!W34/(PM!W34+WL!W34+RK!W34)</f>
        <v>0.78597748104999099</v>
      </c>
      <c r="X34" s="14">
        <f>PM!X34/(PM!X34+WL!X34+RK!X34)</f>
        <v>0.7870332201275918</v>
      </c>
      <c r="Y34" s="14">
        <f>WL!C34/(PM!C34+WL!C34+RK!C34)</f>
        <v>0.21657862827067759</v>
      </c>
      <c r="Z34" s="14">
        <f>WL!D34/(PM!D34+WL!D34+RK!D34)</f>
        <v>0.21343043850703136</v>
      </c>
      <c r="AA34" s="14">
        <f>WL!E34/(PM!E34+WL!E34+RK!E34)</f>
        <v>0.21296948297489696</v>
      </c>
      <c r="AB34" s="14">
        <f>WL!F34/(PM!F34+WL!F34+RK!F34)</f>
        <v>0.21264638150188872</v>
      </c>
      <c r="AC34" s="14">
        <f>WL!G34/(PM!G34+WL!G34+RK!G34)</f>
        <v>0.22220906893992726</v>
      </c>
      <c r="AD34" s="14">
        <f>WL!H34/(PM!H34+WL!H34+RK!H34)</f>
        <v>0.23396247472118228</v>
      </c>
      <c r="AE34" s="14">
        <f>WL!I34/(PM!I34+WL!I34+RK!I34)</f>
        <v>0.23938409264307448</v>
      </c>
      <c r="AF34" s="14">
        <f>WL!J34/(PM!J34+WL!J34+RK!J34)</f>
        <v>0.22596727030813971</v>
      </c>
      <c r="AG34" s="14">
        <f>WL!K34/(PM!K34+WL!K34+RK!K34)</f>
        <v>0.22001010867105292</v>
      </c>
      <c r="AH34" s="14">
        <f>WL!L34/(PM!L34+WL!L34+RK!L34)</f>
        <v>0.21103081753724162</v>
      </c>
      <c r="AI34" s="14">
        <f>WL!M34/(PM!M34+WL!M34+RK!M34)</f>
        <v>0.19877402718653722</v>
      </c>
      <c r="AJ34" s="14">
        <f>WL!N34/(PM!N34+WL!N34+RK!N34)</f>
        <v>0.18093926449330211</v>
      </c>
      <c r="AK34" s="14">
        <f>WL!O34/(PM!O34+WL!O34+RK!O34)</f>
        <v>0.14805012774634752</v>
      </c>
      <c r="AL34" s="14">
        <f>WL!P34/(PM!P34+WL!P34+RK!P34)</f>
        <v>0.13797665938839962</v>
      </c>
      <c r="AM34" s="14">
        <f>WL!Q34/(PM!Q34+WL!Q34+RK!Q34)</f>
        <v>0.1347395149233844</v>
      </c>
      <c r="AN34" s="14">
        <f>WL!R34/(PM!R34+WL!R34+RK!R34)</f>
        <v>0.16440192509983395</v>
      </c>
      <c r="AO34" s="14">
        <f>WL!S34/(PM!S34+WL!S34+RK!S34)</f>
        <v>0.1453450988492079</v>
      </c>
      <c r="AP34" s="14">
        <f>WL!T34/(PM!T34+WL!T34+RK!T34)</f>
        <v>0.1522360268889322</v>
      </c>
      <c r="AQ34" s="14">
        <f>WL!U34/(PM!U34+WL!U34+RK!U34)</f>
        <v>0.16418013670972764</v>
      </c>
      <c r="AR34" s="14">
        <f>WL!V34/(PM!V34+WL!V34+RK!V34)</f>
        <v>0.15408731870419817</v>
      </c>
      <c r="AS34" s="14">
        <f>WL!W34/(PM!W34+WL!W34+RK!W34)</f>
        <v>0.14912625542236255</v>
      </c>
      <c r="AT34" s="14">
        <f>WL!X34/(PM!X34+WL!X34+RK!X34)</f>
        <v>0.14998536860595216</v>
      </c>
      <c r="AU34" s="14">
        <f>RK!C34/(PM!C34+WL!C34+RK!C34)</f>
        <v>8.719430086903146E-2</v>
      </c>
      <c r="AV34" s="14">
        <f>RK!D34/(PM!D34+WL!D34+RK!D34)</f>
        <v>8.9446880167449075E-2</v>
      </c>
      <c r="AW34" s="14">
        <f>RK!E34/(PM!E34+WL!E34+RK!E34)</f>
        <v>9.390290461211151E-2</v>
      </c>
      <c r="AX34" s="14">
        <f>RK!F34/(PM!F34+WL!F34+RK!F34)</f>
        <v>8.4840770452145706E-2</v>
      </c>
      <c r="AY34" s="14">
        <f>RK!G34/(PM!G34+WL!G34+RK!G34)</f>
        <v>9.5396444836367583E-2</v>
      </c>
      <c r="AZ34" s="14">
        <f>RK!H34/(PM!H34+WL!H34+RK!H34)</f>
        <v>0.11989637203630371</v>
      </c>
      <c r="BA34" s="14">
        <f>RK!I34/(PM!I34+WL!I34+RK!I34)</f>
        <v>0.11126583865634834</v>
      </c>
      <c r="BB34" s="14">
        <f>RK!J34/(PM!J34+WL!J34+RK!J34)</f>
        <v>0.10902190351886279</v>
      </c>
      <c r="BC34" s="14">
        <f>RK!K34/(PM!K34+WL!K34+RK!K34)</f>
        <v>0.10152025440335261</v>
      </c>
      <c r="BD34" s="14">
        <f>RK!L34/(PM!L34+WL!L34+RK!L34)</f>
        <v>9.0011132138748368E-2</v>
      </c>
      <c r="BE34" s="14">
        <f>RK!M34/(PM!M34+WL!M34+RK!M34)</f>
        <v>8.0468768575656963E-2</v>
      </c>
      <c r="BF34" s="14">
        <f>RK!N34/(PM!N34+WL!N34+RK!N34)</f>
        <v>6.4985234103931463E-2</v>
      </c>
      <c r="BG34" s="14">
        <f>RK!O34/(PM!O34+WL!O34+RK!O34)</f>
        <v>6.0959620020667168E-2</v>
      </c>
      <c r="BH34" s="14">
        <f>RK!P34/(PM!P34+WL!P34+RK!P34)</f>
        <v>5.7768251210397879E-2</v>
      </c>
      <c r="BI34" s="14">
        <f>RK!Q34/(PM!Q34+WL!Q34+RK!Q34)</f>
        <v>6.1827981833150837E-2</v>
      </c>
      <c r="BJ34" s="14">
        <f>RK!R34/(PM!R34+WL!R34+RK!R34)</f>
        <v>9.4630555716334996E-2</v>
      </c>
      <c r="BK34" s="14">
        <f>RK!S34/(PM!S34+WL!S34+RK!S34)</f>
        <v>8.1714952672382143E-2</v>
      </c>
      <c r="BL34" s="14">
        <f>RK!T34/(PM!T34+WL!T34+RK!T34)</f>
        <v>6.9866272576019128E-2</v>
      </c>
      <c r="BM34" s="14">
        <f>RK!U34/(PM!U34+WL!U34+RK!U34)</f>
        <v>6.7448756767476442E-2</v>
      </c>
      <c r="BN34" s="14">
        <f>RK!V34/(PM!V34+WL!V34+RK!V34)</f>
        <v>6.9468897494120205E-2</v>
      </c>
      <c r="BO34" s="14">
        <f>RK!W34/(PM!W34+WL!W34+RK!W34)</f>
        <v>6.489626352764645E-2</v>
      </c>
      <c r="BP34" s="14">
        <f>RK!X34/(PM!X34+WL!X34+RK!X34)</f>
        <v>6.2981411266456025E-2</v>
      </c>
    </row>
    <row r="35" spans="1:68" x14ac:dyDescent="0.15">
      <c r="A35" s="4">
        <v>33</v>
      </c>
      <c r="B35" s="6" t="s">
        <v>75</v>
      </c>
      <c r="C35" s="14">
        <f>PM!C35/(PM!C35+WL!C35+RK!C35)</f>
        <v>0.65920428758367089</v>
      </c>
      <c r="D35" s="14">
        <f>PM!D35/(PM!D35+WL!D35+RK!D35)</f>
        <v>0.65074562296789096</v>
      </c>
      <c r="E35" s="14">
        <f>PM!E35/(PM!E35+WL!E35+RK!E35)</f>
        <v>0.6609636317917007</v>
      </c>
      <c r="F35" s="14">
        <f>PM!F35/(PM!F35+WL!F35+RK!F35)</f>
        <v>0.65900812692237143</v>
      </c>
      <c r="G35" s="14">
        <f>PM!G35/(PM!G35+WL!G35+RK!G35)</f>
        <v>0.659363744660312</v>
      </c>
      <c r="H35" s="14">
        <f>PM!H35/(PM!H35+WL!H35+RK!H35)</f>
        <v>0.63925274099832585</v>
      </c>
      <c r="I35" s="14">
        <f>PM!I35/(PM!I35+WL!I35+RK!I35)</f>
        <v>0.63187173943303598</v>
      </c>
      <c r="J35" s="14">
        <f>PM!J35/(PM!J35+WL!J35+RK!J35)</f>
        <v>0.64647679589496343</v>
      </c>
      <c r="K35" s="14">
        <f>PM!K35/(PM!K35+WL!K35+RK!K35)</f>
        <v>0.65755811466498237</v>
      </c>
      <c r="L35" s="14">
        <f>PM!L35/(PM!L35+WL!L35+RK!L35)</f>
        <v>0.64600196323701364</v>
      </c>
      <c r="M35" s="14">
        <f>PM!M35/(PM!M35+WL!M35+RK!M35)</f>
        <v>0.65129915019893314</v>
      </c>
      <c r="N35" s="14">
        <f>PM!N35/(PM!N35+WL!N35+RK!N35)</f>
        <v>0.66887363189723159</v>
      </c>
      <c r="O35" s="14">
        <f>PM!O35/(PM!O35+WL!O35+RK!O35)</f>
        <v>0.67857189062094547</v>
      </c>
      <c r="P35" s="14">
        <f>PM!P35/(PM!P35+WL!P35+RK!P35)</f>
        <v>0.67403420962958238</v>
      </c>
      <c r="Q35" s="14">
        <f>PM!Q35/(PM!Q35+WL!Q35+RK!Q35)</f>
        <v>0.67032866700811988</v>
      </c>
      <c r="R35" s="14">
        <f>PM!R35/(PM!R35+WL!R35+RK!R35)</f>
        <v>0.65505053314758166</v>
      </c>
      <c r="S35" s="14">
        <f>PM!S35/(PM!S35+WL!S35+RK!S35)</f>
        <v>0.63352684135714388</v>
      </c>
      <c r="T35" s="14">
        <f>PM!T35/(PM!T35+WL!T35+RK!T35)</f>
        <v>0.64381094205205291</v>
      </c>
      <c r="U35" s="14">
        <f>PM!U35/(PM!U35+WL!U35+RK!U35)</f>
        <v>0.664594682830703</v>
      </c>
      <c r="V35" s="14">
        <f>PM!V35/(PM!V35+WL!V35+RK!V35)</f>
        <v>0.66716655638728195</v>
      </c>
      <c r="W35" s="14">
        <f>PM!W35/(PM!W35+WL!W35+RK!W35)</f>
        <v>0.68465384546043295</v>
      </c>
      <c r="X35" s="14">
        <f>PM!X35/(PM!X35+WL!X35+RK!X35)</f>
        <v>0.67646348570084636</v>
      </c>
      <c r="Y35" s="14">
        <f>WL!C35/(PM!C35+WL!C35+RK!C35)</f>
        <v>0.24749290421144804</v>
      </c>
      <c r="Z35" s="14">
        <f>WL!D35/(PM!D35+WL!D35+RK!D35)</f>
        <v>0.26037313424511288</v>
      </c>
      <c r="AA35" s="14">
        <f>WL!E35/(PM!E35+WL!E35+RK!E35)</f>
        <v>0.25084490095946799</v>
      </c>
      <c r="AB35" s="14">
        <f>WL!F35/(PM!F35+WL!F35+RK!F35)</f>
        <v>0.25432024157545169</v>
      </c>
      <c r="AC35" s="14">
        <f>WL!G35/(PM!G35+WL!G35+RK!G35)</f>
        <v>0.25519252078639287</v>
      </c>
      <c r="AD35" s="14">
        <f>WL!H35/(PM!H35+WL!H35+RK!H35)</f>
        <v>0.26651071492874723</v>
      </c>
      <c r="AE35" s="14">
        <f>WL!I35/(PM!I35+WL!I35+RK!I35)</f>
        <v>0.27234110001363027</v>
      </c>
      <c r="AF35" s="14">
        <f>WL!J35/(PM!J35+WL!J35+RK!J35)</f>
        <v>0.26094391115813254</v>
      </c>
      <c r="AG35" s="14">
        <f>WL!K35/(PM!K35+WL!K35+RK!K35)</f>
        <v>0.25506669052274189</v>
      </c>
      <c r="AH35" s="14">
        <f>WL!L35/(PM!L35+WL!L35+RK!L35)</f>
        <v>0.26963030465827253</v>
      </c>
      <c r="AI35" s="14">
        <f>WL!M35/(PM!M35+WL!M35+RK!M35)</f>
        <v>0.26609196369930654</v>
      </c>
      <c r="AJ35" s="14">
        <f>WL!N35/(PM!N35+WL!N35+RK!N35)</f>
        <v>0.25930658133545376</v>
      </c>
      <c r="AK35" s="14">
        <f>WL!O35/(PM!O35+WL!O35+RK!O35)</f>
        <v>0.24549345632429889</v>
      </c>
      <c r="AL35" s="14">
        <f>WL!P35/(PM!P35+WL!P35+RK!P35)</f>
        <v>0.24381866970979563</v>
      </c>
      <c r="AM35" s="14">
        <f>WL!Q35/(PM!Q35+WL!Q35+RK!Q35)</f>
        <v>0.24737750238506856</v>
      </c>
      <c r="AN35" s="14">
        <f>WL!R35/(PM!R35+WL!R35+RK!R35)</f>
        <v>0.25760329455186842</v>
      </c>
      <c r="AO35" s="14">
        <f>WL!S35/(PM!S35+WL!S35+RK!S35)</f>
        <v>0.27777689254443388</v>
      </c>
      <c r="AP35" s="14">
        <f>WL!T35/(PM!T35+WL!T35+RK!T35)</f>
        <v>0.27524998974555248</v>
      </c>
      <c r="AQ35" s="14">
        <f>WL!U35/(PM!U35+WL!U35+RK!U35)</f>
        <v>0.26395694209664466</v>
      </c>
      <c r="AR35" s="14">
        <f>WL!V35/(PM!V35+WL!V35+RK!V35)</f>
        <v>0.26197482840887171</v>
      </c>
      <c r="AS35" s="14">
        <f>WL!W35/(PM!W35+WL!W35+RK!W35)</f>
        <v>0.24733941296922896</v>
      </c>
      <c r="AT35" s="14">
        <f>WL!X35/(PM!X35+WL!X35+RK!X35)</f>
        <v>0.25415617301711324</v>
      </c>
      <c r="AU35" s="14">
        <f>RK!C35/(PM!C35+WL!C35+RK!C35)</f>
        <v>9.330280820488103E-2</v>
      </c>
      <c r="AV35" s="14">
        <f>RK!D35/(PM!D35+WL!D35+RK!D35)</f>
        <v>8.888124278699619E-2</v>
      </c>
      <c r="AW35" s="14">
        <f>RK!E35/(PM!E35+WL!E35+RK!E35)</f>
        <v>8.8191467248831326E-2</v>
      </c>
      <c r="AX35" s="14">
        <f>RK!F35/(PM!F35+WL!F35+RK!F35)</f>
        <v>8.6671631502176966E-2</v>
      </c>
      <c r="AY35" s="14">
        <f>RK!G35/(PM!G35+WL!G35+RK!G35)</f>
        <v>8.5443734553295181E-2</v>
      </c>
      <c r="AZ35" s="14">
        <f>RK!H35/(PM!H35+WL!H35+RK!H35)</f>
        <v>9.4236544072926989E-2</v>
      </c>
      <c r="BA35" s="14">
        <f>RK!I35/(PM!I35+WL!I35+RK!I35)</f>
        <v>9.5787160553333695E-2</v>
      </c>
      <c r="BB35" s="14">
        <f>RK!J35/(PM!J35+WL!J35+RK!J35)</f>
        <v>9.2579292946904007E-2</v>
      </c>
      <c r="BC35" s="14">
        <f>RK!K35/(PM!K35+WL!K35+RK!K35)</f>
        <v>8.737519481227575E-2</v>
      </c>
      <c r="BD35" s="14">
        <f>RK!L35/(PM!L35+WL!L35+RK!L35)</f>
        <v>8.4367732104713808E-2</v>
      </c>
      <c r="BE35" s="14">
        <f>RK!M35/(PM!M35+WL!M35+RK!M35)</f>
        <v>8.2608886101760301E-2</v>
      </c>
      <c r="BF35" s="14">
        <f>RK!N35/(PM!N35+WL!N35+RK!N35)</f>
        <v>7.18197867673145E-2</v>
      </c>
      <c r="BG35" s="14">
        <f>RK!O35/(PM!O35+WL!O35+RK!O35)</f>
        <v>7.5934653054755719E-2</v>
      </c>
      <c r="BH35" s="14">
        <f>RK!P35/(PM!P35+WL!P35+RK!P35)</f>
        <v>8.2147120660622047E-2</v>
      </c>
      <c r="BI35" s="14">
        <f>RK!Q35/(PM!Q35+WL!Q35+RK!Q35)</f>
        <v>8.2293830606811544E-2</v>
      </c>
      <c r="BJ35" s="14">
        <f>RK!R35/(PM!R35+WL!R35+RK!R35)</f>
        <v>8.7346172300549904E-2</v>
      </c>
      <c r="BK35" s="14">
        <f>RK!S35/(PM!S35+WL!S35+RK!S35)</f>
        <v>8.8696266098422252E-2</v>
      </c>
      <c r="BL35" s="14">
        <f>RK!T35/(PM!T35+WL!T35+RK!T35)</f>
        <v>8.0939068202394618E-2</v>
      </c>
      <c r="BM35" s="14">
        <f>RK!U35/(PM!U35+WL!U35+RK!U35)</f>
        <v>7.1448375072652351E-2</v>
      </c>
      <c r="BN35" s="14">
        <f>RK!V35/(PM!V35+WL!V35+RK!V35)</f>
        <v>7.0858615203846287E-2</v>
      </c>
      <c r="BO35" s="14">
        <f>RK!W35/(PM!W35+WL!W35+RK!W35)</f>
        <v>6.8006741570338008E-2</v>
      </c>
      <c r="BP35" s="14">
        <f>RK!X35/(PM!X35+WL!X35+RK!X35)</f>
        <v>6.9380341282040459E-2</v>
      </c>
    </row>
    <row r="36" spans="1:68" x14ac:dyDescent="0.15">
      <c r="A36" s="4">
        <v>34</v>
      </c>
      <c r="B36" s="6" t="s">
        <v>76</v>
      </c>
      <c r="C36" s="14">
        <f>PM!C36/(PM!C36+WL!C36+RK!C36)</f>
        <v>0.51192895565727525</v>
      </c>
      <c r="D36" s="14">
        <f>PM!D36/(PM!D36+WL!D36+RK!D36)</f>
        <v>0.5117394225261086</v>
      </c>
      <c r="E36" s="14">
        <f>PM!E36/(PM!E36+WL!E36+RK!E36)</f>
        <v>0.51479372712986149</v>
      </c>
      <c r="F36" s="14">
        <f>PM!F36/(PM!F36+WL!F36+RK!F36)</f>
        <v>0.50997842264959581</v>
      </c>
      <c r="G36" s="14">
        <f>PM!G36/(PM!G36+WL!G36+RK!G36)</f>
        <v>0.50666445910975655</v>
      </c>
      <c r="H36" s="14">
        <f>PM!H36/(PM!H36+WL!H36+RK!H36)</f>
        <v>0.48752837624906814</v>
      </c>
      <c r="I36" s="14">
        <f>PM!I36/(PM!I36+WL!I36+RK!I36)</f>
        <v>0.48626928597225472</v>
      </c>
      <c r="J36" s="14">
        <f>PM!J36/(PM!J36+WL!J36+RK!J36)</f>
        <v>0.50501257909460517</v>
      </c>
      <c r="K36" s="14">
        <f>PM!K36/(PM!K36+WL!K36+RK!K36)</f>
        <v>0.50590647782082032</v>
      </c>
      <c r="L36" s="14">
        <f>PM!L36/(PM!L36+WL!L36+RK!L36)</f>
        <v>0.50073176819175436</v>
      </c>
      <c r="M36" s="14">
        <f>PM!M36/(PM!M36+WL!M36+RK!M36)</f>
        <v>0.52226520027608947</v>
      </c>
      <c r="N36" s="14">
        <f>PM!N36/(PM!N36+WL!N36+RK!N36)</f>
        <v>0.52211009421424937</v>
      </c>
      <c r="O36" s="14">
        <f>PM!O36/(PM!O36+WL!O36+RK!O36)</f>
        <v>0.53999558203278097</v>
      </c>
      <c r="P36" s="14">
        <f>PM!P36/(PM!P36+WL!P36+RK!P36)</f>
        <v>0.55390770191507521</v>
      </c>
      <c r="Q36" s="14">
        <f>PM!Q36/(PM!Q36+WL!Q36+RK!Q36)</f>
        <v>0.56142718905859967</v>
      </c>
      <c r="R36" s="14">
        <f>PM!R36/(PM!R36+WL!R36+RK!R36)</f>
        <v>0.5201172540489476</v>
      </c>
      <c r="S36" s="14">
        <f>PM!S36/(PM!S36+WL!S36+RK!S36)</f>
        <v>0.54564160129175843</v>
      </c>
      <c r="T36" s="14">
        <f>PM!T36/(PM!T36+WL!T36+RK!T36)</f>
        <v>0.58399424111747356</v>
      </c>
      <c r="U36" s="14">
        <f>PM!U36/(PM!U36+WL!U36+RK!U36)</f>
        <v>0.58742425333319026</v>
      </c>
      <c r="V36" s="14">
        <f>PM!V36/(PM!V36+WL!V36+RK!V36)</f>
        <v>0.58535055472561004</v>
      </c>
      <c r="W36" s="14">
        <f>PM!W36/(PM!W36+WL!W36+RK!W36)</f>
        <v>0.60589762349430298</v>
      </c>
      <c r="X36" s="14">
        <f>PM!X36/(PM!X36+WL!X36+RK!X36)</f>
        <v>0.59670972364156005</v>
      </c>
      <c r="Y36" s="14">
        <f>WL!C36/(PM!C36+WL!C36+RK!C36)</f>
        <v>0.37813123678556565</v>
      </c>
      <c r="Z36" s="14">
        <f>WL!D36/(PM!D36+WL!D36+RK!D36)</f>
        <v>0.3891146086667846</v>
      </c>
      <c r="AA36" s="14">
        <f>WL!E36/(PM!E36+WL!E36+RK!E36)</f>
        <v>0.38453544070382423</v>
      </c>
      <c r="AB36" s="14">
        <f>WL!F36/(PM!F36+WL!F36+RK!F36)</f>
        <v>0.39392658156566973</v>
      </c>
      <c r="AC36" s="14">
        <f>WL!G36/(PM!G36+WL!G36+RK!G36)</f>
        <v>0.39628303739285958</v>
      </c>
      <c r="AD36" s="14">
        <f>WL!H36/(PM!H36+WL!H36+RK!H36)</f>
        <v>0.41025459645783735</v>
      </c>
      <c r="AE36" s="14">
        <f>WL!I36/(PM!I36+WL!I36+RK!I36)</f>
        <v>0.41397969559498288</v>
      </c>
      <c r="AF36" s="14">
        <f>WL!J36/(PM!J36+WL!J36+RK!J36)</f>
        <v>0.39874814649273993</v>
      </c>
      <c r="AG36" s="14">
        <f>WL!K36/(PM!K36+WL!K36+RK!K36)</f>
        <v>0.40000487361931375</v>
      </c>
      <c r="AH36" s="14">
        <f>WL!L36/(PM!L36+WL!L36+RK!L36)</f>
        <v>0.41436065003033851</v>
      </c>
      <c r="AI36" s="14">
        <f>WL!M36/(PM!M36+WL!M36+RK!M36)</f>
        <v>0.39908329616875099</v>
      </c>
      <c r="AJ36" s="14">
        <f>WL!N36/(PM!N36+WL!N36+RK!N36)</f>
        <v>0.406667319788105</v>
      </c>
      <c r="AK36" s="14">
        <f>WL!O36/(PM!O36+WL!O36+RK!O36)</f>
        <v>0.38471908320970249</v>
      </c>
      <c r="AL36" s="14">
        <f>WL!P36/(PM!P36+WL!P36+RK!P36)</f>
        <v>0.36884976436577532</v>
      </c>
      <c r="AM36" s="14">
        <f>WL!Q36/(PM!Q36+WL!Q36+RK!Q36)</f>
        <v>0.35911606536471335</v>
      </c>
      <c r="AN36" s="14">
        <f>WL!R36/(PM!R36+WL!R36+RK!R36)</f>
        <v>0.38775969097516838</v>
      </c>
      <c r="AO36" s="14">
        <f>WL!S36/(PM!S36+WL!S36+RK!S36)</f>
        <v>0.37181356246706415</v>
      </c>
      <c r="AP36" s="14">
        <f>WL!T36/(PM!T36+WL!T36+RK!T36)</f>
        <v>0.34703648108743634</v>
      </c>
      <c r="AQ36" s="14">
        <f>WL!U36/(PM!U36+WL!U36+RK!U36)</f>
        <v>0.34671534868726506</v>
      </c>
      <c r="AR36" s="14">
        <f>WL!V36/(PM!V36+WL!V36+RK!V36)</f>
        <v>0.34904566467428028</v>
      </c>
      <c r="AS36" s="14">
        <f>WL!W36/(PM!W36+WL!W36+RK!W36)</f>
        <v>0.33151792027259819</v>
      </c>
      <c r="AT36" s="14">
        <f>WL!X36/(PM!X36+WL!X36+RK!X36)</f>
        <v>0.34074099143581554</v>
      </c>
      <c r="AU36" s="14">
        <f>RK!C36/(PM!C36+WL!C36+RK!C36)</f>
        <v>0.10993980755715897</v>
      </c>
      <c r="AV36" s="14">
        <f>RK!D36/(PM!D36+WL!D36+RK!D36)</f>
        <v>9.9145968807106757E-2</v>
      </c>
      <c r="AW36" s="14">
        <f>RK!E36/(PM!E36+WL!E36+RK!E36)</f>
        <v>0.1006708321663142</v>
      </c>
      <c r="AX36" s="14">
        <f>RK!F36/(PM!F36+WL!F36+RK!F36)</f>
        <v>9.6094995784734308E-2</v>
      </c>
      <c r="AY36" s="14">
        <f>RK!G36/(PM!G36+WL!G36+RK!G36)</f>
        <v>9.7052503497383799E-2</v>
      </c>
      <c r="AZ36" s="14">
        <f>RK!H36/(PM!H36+WL!H36+RK!H36)</f>
        <v>0.10221702729309447</v>
      </c>
      <c r="BA36" s="14">
        <f>RK!I36/(PM!I36+WL!I36+RK!I36)</f>
        <v>9.9751018432762489E-2</v>
      </c>
      <c r="BB36" s="14">
        <f>RK!J36/(PM!J36+WL!J36+RK!J36)</f>
        <v>9.6239274412654854E-2</v>
      </c>
      <c r="BC36" s="14">
        <f>RK!K36/(PM!K36+WL!K36+RK!K36)</f>
        <v>9.4088648559865914E-2</v>
      </c>
      <c r="BD36" s="14">
        <f>RK!L36/(PM!L36+WL!L36+RK!L36)</f>
        <v>8.4907581777907193E-2</v>
      </c>
      <c r="BE36" s="14">
        <f>RK!M36/(PM!M36+WL!M36+RK!M36)</f>
        <v>7.8651503555159555E-2</v>
      </c>
      <c r="BF36" s="14">
        <f>RK!N36/(PM!N36+WL!N36+RK!N36)</f>
        <v>7.1222585997645652E-2</v>
      </c>
      <c r="BG36" s="14">
        <f>RK!O36/(PM!O36+WL!O36+RK!O36)</f>
        <v>7.5285334757516559E-2</v>
      </c>
      <c r="BH36" s="14">
        <f>RK!P36/(PM!P36+WL!P36+RK!P36)</f>
        <v>7.7242533719149534E-2</v>
      </c>
      <c r="BI36" s="14">
        <f>RK!Q36/(PM!Q36+WL!Q36+RK!Q36)</f>
        <v>7.9456745576687041E-2</v>
      </c>
      <c r="BJ36" s="14">
        <f>RK!R36/(PM!R36+WL!R36+RK!R36)</f>
        <v>9.2123054975884119E-2</v>
      </c>
      <c r="BK36" s="14">
        <f>RK!S36/(PM!S36+WL!S36+RK!S36)</f>
        <v>8.2544836241177449E-2</v>
      </c>
      <c r="BL36" s="14">
        <f>RK!T36/(PM!T36+WL!T36+RK!T36)</f>
        <v>6.8969277795090017E-2</v>
      </c>
      <c r="BM36" s="14">
        <f>RK!U36/(PM!U36+WL!U36+RK!U36)</f>
        <v>6.586039797954471E-2</v>
      </c>
      <c r="BN36" s="14">
        <f>RK!V36/(PM!V36+WL!V36+RK!V36)</f>
        <v>6.5603780600109712E-2</v>
      </c>
      <c r="BO36" s="14">
        <f>RK!W36/(PM!W36+WL!W36+RK!W36)</f>
        <v>6.2584456233098759E-2</v>
      </c>
      <c r="BP36" s="14">
        <f>RK!X36/(PM!X36+WL!X36+RK!X36)</f>
        <v>6.2549284922624515E-2</v>
      </c>
    </row>
    <row r="37" spans="1:68" x14ac:dyDescent="0.15">
      <c r="A37" s="4">
        <v>35</v>
      </c>
      <c r="B37" s="6" t="s">
        <v>77</v>
      </c>
      <c r="C37" s="14">
        <f>PM!C37/(PM!C37+WL!C37+RK!C37)</f>
        <v>0.61289499554933757</v>
      </c>
      <c r="D37" s="14">
        <f>PM!D37/(PM!D37+WL!D37+RK!D37)</f>
        <v>0.61954620635572155</v>
      </c>
      <c r="E37" s="14">
        <f>PM!E37/(PM!E37+WL!E37+RK!E37)</f>
        <v>0.61817497248969278</v>
      </c>
      <c r="F37" s="14">
        <f>PM!F37/(PM!F37+WL!F37+RK!F37)</f>
        <v>0.60851661313254179</v>
      </c>
      <c r="G37" s="14">
        <f>PM!G37/(PM!G37+WL!G37+RK!G37)</f>
        <v>0.59854261019133104</v>
      </c>
      <c r="H37" s="14">
        <f>PM!H37/(PM!H37+WL!H37+RK!H37)</f>
        <v>0.59101839988950777</v>
      </c>
      <c r="I37" s="14">
        <f>PM!I37/(PM!I37+WL!I37+RK!I37)</f>
        <v>0.59533689675675017</v>
      </c>
      <c r="J37" s="14">
        <f>PM!J37/(PM!J37+WL!J37+RK!J37)</f>
        <v>0.60178810117420245</v>
      </c>
      <c r="K37" s="14">
        <f>PM!K37/(PM!K37+WL!K37+RK!K37)</f>
        <v>0.59634277303720096</v>
      </c>
      <c r="L37" s="14">
        <f>PM!L37/(PM!L37+WL!L37+RK!L37)</f>
        <v>0.59911674222628852</v>
      </c>
      <c r="M37" s="14">
        <f>PM!M37/(PM!M37+WL!M37+RK!M37)</f>
        <v>0.60979090033345174</v>
      </c>
      <c r="N37" s="14">
        <f>PM!N37/(PM!N37+WL!N37+RK!N37)</f>
        <v>0.61237388335166887</v>
      </c>
      <c r="O37" s="14">
        <f>PM!O37/(PM!O37+WL!O37+RK!O37)</f>
        <v>0.61359558429084793</v>
      </c>
      <c r="P37" s="14">
        <f>PM!P37/(PM!P37+WL!P37+RK!P37)</f>
        <v>0.61787248350364654</v>
      </c>
      <c r="Q37" s="14">
        <f>PM!Q37/(PM!Q37+WL!Q37+RK!Q37)</f>
        <v>0.60964747885634163</v>
      </c>
      <c r="R37" s="14">
        <f>PM!R37/(PM!R37+WL!R37+RK!R37)</f>
        <v>0.56259532027721115</v>
      </c>
      <c r="S37" s="14">
        <f>PM!S37/(PM!S37+WL!S37+RK!S37)</f>
        <v>0.57215257696409116</v>
      </c>
      <c r="T37" s="14">
        <f>PM!T37/(PM!T37+WL!T37+RK!T37)</f>
        <v>0.59601861369585341</v>
      </c>
      <c r="U37" s="14">
        <f>PM!U37/(PM!U37+WL!U37+RK!U37)</f>
        <v>0.59720682484820031</v>
      </c>
      <c r="V37" s="14">
        <f>PM!V37/(PM!V37+WL!V37+RK!V37)</f>
        <v>0.59360640525587882</v>
      </c>
      <c r="W37" s="14">
        <f>PM!W37/(PM!W37+WL!W37+RK!W37)</f>
        <v>0.59822684494787282</v>
      </c>
      <c r="X37" s="14">
        <f>PM!X37/(PM!X37+WL!X37+RK!X37)</f>
        <v>0.59494861677807576</v>
      </c>
      <c r="Y37" s="14">
        <f>WL!C37/(PM!C37+WL!C37+RK!C37)</f>
        <v>0.2952561384266697</v>
      </c>
      <c r="Z37" s="14">
        <f>WL!D37/(PM!D37+WL!D37+RK!D37)</f>
        <v>0.28883326830118544</v>
      </c>
      <c r="AA37" s="14">
        <f>WL!E37/(PM!E37+WL!E37+RK!E37)</f>
        <v>0.28492592693591312</v>
      </c>
      <c r="AB37" s="14">
        <f>WL!F37/(PM!F37+WL!F37+RK!F37)</f>
        <v>0.2925475925291654</v>
      </c>
      <c r="AC37" s="14">
        <f>WL!G37/(PM!G37+WL!G37+RK!G37)</f>
        <v>0.29379626399629993</v>
      </c>
      <c r="AD37" s="14">
        <f>WL!H37/(PM!H37+WL!H37+RK!H37)</f>
        <v>0.28645228462335953</v>
      </c>
      <c r="AE37" s="14">
        <f>WL!I37/(PM!I37+WL!I37+RK!I37)</f>
        <v>0.28175224927920134</v>
      </c>
      <c r="AF37" s="14">
        <f>WL!J37/(PM!J37+WL!J37+RK!J37)</f>
        <v>0.27515370554078999</v>
      </c>
      <c r="AG37" s="14">
        <f>WL!K37/(PM!K37+WL!K37+RK!K37)</f>
        <v>0.27170217370339711</v>
      </c>
      <c r="AH37" s="14">
        <f>WL!L37/(PM!L37+WL!L37+RK!L37)</f>
        <v>0.27454149883235135</v>
      </c>
      <c r="AI37" s="14">
        <f>WL!M37/(PM!M37+WL!M37+RK!M37)</f>
        <v>0.26578201409616869</v>
      </c>
      <c r="AJ37" s="14">
        <f>WL!N37/(PM!N37+WL!N37+RK!N37)</f>
        <v>0.26928170950625441</v>
      </c>
      <c r="AK37" s="14">
        <f>WL!O37/(PM!O37+WL!O37+RK!O37)</f>
        <v>0.26415626905105677</v>
      </c>
      <c r="AL37" s="14">
        <f>WL!P37/(PM!P37+WL!P37+RK!P37)</f>
        <v>0.26038329032255203</v>
      </c>
      <c r="AM37" s="14">
        <f>WL!Q37/(PM!Q37+WL!Q37+RK!Q37)</f>
        <v>0.26246692688314122</v>
      </c>
      <c r="AN37" s="14">
        <f>WL!R37/(PM!R37+WL!R37+RK!R37)</f>
        <v>0.28223515526483728</v>
      </c>
      <c r="AO37" s="14">
        <f>WL!S37/(PM!S37+WL!S37+RK!S37)</f>
        <v>0.28395247810333574</v>
      </c>
      <c r="AP37" s="14">
        <f>WL!T37/(PM!T37+WL!T37+RK!T37)</f>
        <v>0.2792781329353447</v>
      </c>
      <c r="AQ37" s="14">
        <f>WL!U37/(PM!U37+WL!U37+RK!U37)</f>
        <v>0.28314382720467257</v>
      </c>
      <c r="AR37" s="14">
        <f>WL!V37/(PM!V37+WL!V37+RK!V37)</f>
        <v>0.28241499449977892</v>
      </c>
      <c r="AS37" s="14">
        <f>WL!W37/(PM!W37+WL!W37+RK!W37)</f>
        <v>0.28212432963617473</v>
      </c>
      <c r="AT37" s="14">
        <f>WL!X37/(PM!X37+WL!X37+RK!X37)</f>
        <v>0.28354853094718602</v>
      </c>
      <c r="AU37" s="14">
        <f>RK!C37/(PM!C37+WL!C37+RK!C37)</f>
        <v>9.1848866023992753E-2</v>
      </c>
      <c r="AV37" s="14">
        <f>RK!D37/(PM!D37+WL!D37+RK!D37)</f>
        <v>9.1620525343092896E-2</v>
      </c>
      <c r="AW37" s="14">
        <f>RK!E37/(PM!E37+WL!E37+RK!E37)</f>
        <v>9.6899100574394201E-2</v>
      </c>
      <c r="AX37" s="14">
        <f>RK!F37/(PM!F37+WL!F37+RK!F37)</f>
        <v>9.8935794338292735E-2</v>
      </c>
      <c r="AY37" s="14">
        <f>RK!G37/(PM!G37+WL!G37+RK!G37)</f>
        <v>0.10766112581236902</v>
      </c>
      <c r="AZ37" s="14">
        <f>RK!H37/(PM!H37+WL!H37+RK!H37)</f>
        <v>0.12252931548713268</v>
      </c>
      <c r="BA37" s="14">
        <f>RK!I37/(PM!I37+WL!I37+RK!I37)</f>
        <v>0.12291085396404842</v>
      </c>
      <c r="BB37" s="14">
        <f>RK!J37/(PM!J37+WL!J37+RK!J37)</f>
        <v>0.12305819328500765</v>
      </c>
      <c r="BC37" s="14">
        <f>RK!K37/(PM!K37+WL!K37+RK!K37)</f>
        <v>0.13195505325940191</v>
      </c>
      <c r="BD37" s="14">
        <f>RK!L37/(PM!L37+WL!L37+RK!L37)</f>
        <v>0.12634175894136027</v>
      </c>
      <c r="BE37" s="14">
        <f>RK!M37/(PM!M37+WL!M37+RK!M37)</f>
        <v>0.12442708557037947</v>
      </c>
      <c r="BF37" s="14">
        <f>RK!N37/(PM!N37+WL!N37+RK!N37)</f>
        <v>0.11834440714207674</v>
      </c>
      <c r="BG37" s="14">
        <f>RK!O37/(PM!O37+WL!O37+RK!O37)</f>
        <v>0.12224814665809523</v>
      </c>
      <c r="BH37" s="14">
        <f>RK!P37/(PM!P37+WL!P37+RK!P37)</f>
        <v>0.12174422617380143</v>
      </c>
      <c r="BI37" s="14">
        <f>RK!Q37/(PM!Q37+WL!Q37+RK!Q37)</f>
        <v>0.12788559426051721</v>
      </c>
      <c r="BJ37" s="14">
        <f>RK!R37/(PM!R37+WL!R37+RK!R37)</f>
        <v>0.15516952445795171</v>
      </c>
      <c r="BK37" s="14">
        <f>RK!S37/(PM!S37+WL!S37+RK!S37)</f>
        <v>0.14389494493257318</v>
      </c>
      <c r="BL37" s="14">
        <f>RK!T37/(PM!T37+WL!T37+RK!T37)</f>
        <v>0.12470325336880185</v>
      </c>
      <c r="BM37" s="14">
        <f>RK!U37/(PM!U37+WL!U37+RK!U37)</f>
        <v>0.11964934794712713</v>
      </c>
      <c r="BN37" s="14">
        <f>RK!V37/(PM!V37+WL!V37+RK!V37)</f>
        <v>0.12397860024434224</v>
      </c>
      <c r="BO37" s="14">
        <f>RK!W37/(PM!W37+WL!W37+RK!W37)</f>
        <v>0.11964882541595244</v>
      </c>
      <c r="BP37" s="14">
        <f>RK!X37/(PM!X37+WL!X37+RK!X37)</f>
        <v>0.12150285227473828</v>
      </c>
    </row>
    <row r="38" spans="1:68" x14ac:dyDescent="0.15">
      <c r="A38" s="4">
        <v>36</v>
      </c>
      <c r="B38" s="6" t="s">
        <v>78</v>
      </c>
      <c r="C38" s="14">
        <f>PM!C38/(PM!C38+WL!C38+RK!C38)</f>
        <v>0.59602811317290005</v>
      </c>
      <c r="D38" s="14">
        <f>PM!D38/(PM!D38+WL!D38+RK!D38)</f>
        <v>0.61192061733839698</v>
      </c>
      <c r="E38" s="14">
        <f>PM!E38/(PM!E38+WL!E38+RK!E38)</f>
        <v>0.61921320831323057</v>
      </c>
      <c r="F38" s="14">
        <f>PM!F38/(PM!F38+WL!F38+RK!F38)</f>
        <v>0.62250945485499121</v>
      </c>
      <c r="G38" s="14">
        <f>PM!G38/(PM!G38+WL!G38+RK!G38)</f>
        <v>0.60873890936274555</v>
      </c>
      <c r="H38" s="14">
        <f>PM!H38/(PM!H38+WL!H38+RK!H38)</f>
        <v>0.58371562868740579</v>
      </c>
      <c r="I38" s="14">
        <f>PM!I38/(PM!I38+WL!I38+RK!I38)</f>
        <v>0.60169379024062875</v>
      </c>
      <c r="J38" s="14">
        <f>PM!J38/(PM!J38+WL!J38+RK!J38)</f>
        <v>0.58914527893382451</v>
      </c>
      <c r="K38" s="14">
        <f>PM!K38/(PM!K38+WL!K38+RK!K38)</f>
        <v>0.58321179442988513</v>
      </c>
      <c r="L38" s="14">
        <f>PM!L38/(PM!L38+WL!L38+RK!L38)</f>
        <v>0.60372543814751767</v>
      </c>
      <c r="M38" s="14">
        <f>PM!M38/(PM!M38+WL!M38+RK!M38)</f>
        <v>0.63722612146647872</v>
      </c>
      <c r="N38" s="14">
        <f>PM!N38/(PM!N38+WL!N38+RK!N38)</f>
        <v>0.65156424569982296</v>
      </c>
      <c r="O38" s="14">
        <f>PM!O38/(PM!O38+WL!O38+RK!O38)</f>
        <v>0.66233375341622125</v>
      </c>
      <c r="P38" s="14">
        <f>PM!P38/(PM!P38+WL!P38+RK!P38)</f>
        <v>0.66117415963356263</v>
      </c>
      <c r="Q38" s="14">
        <f>PM!Q38/(PM!Q38+WL!Q38+RK!Q38)</f>
        <v>0.63150389908119164</v>
      </c>
      <c r="R38" s="14">
        <f>PM!R38/(PM!R38+WL!R38+RK!R38)</f>
        <v>0.52926963396107729</v>
      </c>
      <c r="S38" s="14">
        <f>PM!S38/(PM!S38+WL!S38+RK!S38)</f>
        <v>0.56788379924065691</v>
      </c>
      <c r="T38" s="14">
        <f>PM!T38/(PM!T38+WL!T38+RK!T38)</f>
        <v>0.60402925486779113</v>
      </c>
      <c r="U38" s="14">
        <f>PM!U38/(PM!U38+WL!U38+RK!U38)</f>
        <v>0.60140863778941012</v>
      </c>
      <c r="V38" s="14">
        <f>PM!V38/(PM!V38+WL!V38+RK!V38)</f>
        <v>0.59996957289420849</v>
      </c>
      <c r="W38" s="14">
        <f>PM!W38/(PM!W38+WL!W38+RK!W38)</f>
        <v>0.62637024254417639</v>
      </c>
      <c r="X38" s="14">
        <f>PM!X38/(PM!X38+WL!X38+RK!X38)</f>
        <v>0.61643699829684295</v>
      </c>
      <c r="Y38" s="14">
        <f>WL!C38/(PM!C38+WL!C38+RK!C38)</f>
        <v>0.30963170437032861</v>
      </c>
      <c r="Z38" s="14">
        <f>WL!D38/(PM!D38+WL!D38+RK!D38)</f>
        <v>0.29976110540822437</v>
      </c>
      <c r="AA38" s="14">
        <f>WL!E38/(PM!E38+WL!E38+RK!E38)</f>
        <v>0.29376883335224302</v>
      </c>
      <c r="AB38" s="14">
        <f>WL!F38/(PM!F38+WL!F38+RK!F38)</f>
        <v>0.29439224499524852</v>
      </c>
      <c r="AC38" s="14">
        <f>WL!G38/(PM!G38+WL!G38+RK!G38)</f>
        <v>0.29958723273650345</v>
      </c>
      <c r="AD38" s="14">
        <f>WL!H38/(PM!H38+WL!H38+RK!H38)</f>
        <v>0.3152699924286026</v>
      </c>
      <c r="AE38" s="14">
        <f>WL!I38/(PM!I38+WL!I38+RK!I38)</f>
        <v>0.30343915942623906</v>
      </c>
      <c r="AF38" s="14">
        <f>WL!J38/(PM!J38+WL!J38+RK!J38)</f>
        <v>0.31293920807758158</v>
      </c>
      <c r="AG38" s="14">
        <f>WL!K38/(PM!K38+WL!K38+RK!K38)</f>
        <v>0.31166195957329923</v>
      </c>
      <c r="AH38" s="14">
        <f>WL!L38/(PM!L38+WL!L38+RK!L38)</f>
        <v>0.29940552665261672</v>
      </c>
      <c r="AI38" s="14">
        <f>WL!M38/(PM!M38+WL!M38+RK!M38)</f>
        <v>0.2743069103409847</v>
      </c>
      <c r="AJ38" s="14">
        <f>WL!N38/(PM!N38+WL!N38+RK!N38)</f>
        <v>0.26555233447497645</v>
      </c>
      <c r="AK38" s="14">
        <f>WL!O38/(PM!O38+WL!O38+RK!O38)</f>
        <v>0.25061195203161285</v>
      </c>
      <c r="AL38" s="14">
        <f>WL!P38/(PM!P38+WL!P38+RK!P38)</f>
        <v>0.24985284712534434</v>
      </c>
      <c r="AM38" s="14">
        <f>WL!Q38/(PM!Q38+WL!Q38+RK!Q38)</f>
        <v>0.27363526303426128</v>
      </c>
      <c r="AN38" s="14">
        <f>WL!R38/(PM!R38+WL!R38+RK!R38)</f>
        <v>0.33747690685982501</v>
      </c>
      <c r="AO38" s="14">
        <f>WL!S38/(PM!S38+WL!S38+RK!S38)</f>
        <v>0.31474117780796523</v>
      </c>
      <c r="AP38" s="14">
        <f>WL!T38/(PM!T38+WL!T38+RK!T38)</f>
        <v>0.29986568854505669</v>
      </c>
      <c r="AQ38" s="14">
        <f>WL!U38/(PM!U38+WL!U38+RK!U38)</f>
        <v>0.30397990686131854</v>
      </c>
      <c r="AR38" s="14">
        <f>WL!V38/(PM!V38+WL!V38+RK!V38)</f>
        <v>0.30451438868977271</v>
      </c>
      <c r="AS38" s="14">
        <f>WL!W38/(PM!W38+WL!W38+RK!W38)</f>
        <v>0.28224553759597631</v>
      </c>
      <c r="AT38" s="14">
        <f>WL!X38/(PM!X38+WL!X38+RK!X38)</f>
        <v>0.29043926239330614</v>
      </c>
      <c r="AU38" s="14">
        <f>RK!C38/(PM!C38+WL!C38+RK!C38)</f>
        <v>9.4340182456771352E-2</v>
      </c>
      <c r="AV38" s="14">
        <f>RK!D38/(PM!D38+WL!D38+RK!D38)</f>
        <v>8.8318277253378541E-2</v>
      </c>
      <c r="AW38" s="14">
        <f>RK!E38/(PM!E38+WL!E38+RK!E38)</f>
        <v>8.701795833452633E-2</v>
      </c>
      <c r="AX38" s="14">
        <f>RK!F38/(PM!F38+WL!F38+RK!F38)</f>
        <v>8.3098300149760218E-2</v>
      </c>
      <c r="AY38" s="14">
        <f>RK!G38/(PM!G38+WL!G38+RK!G38)</f>
        <v>9.1673857900750985E-2</v>
      </c>
      <c r="AZ38" s="14">
        <f>RK!H38/(PM!H38+WL!H38+RK!H38)</f>
        <v>0.10101437888399149</v>
      </c>
      <c r="BA38" s="14">
        <f>RK!I38/(PM!I38+WL!I38+RK!I38)</f>
        <v>9.486705033313228E-2</v>
      </c>
      <c r="BB38" s="14">
        <f>RK!J38/(PM!J38+WL!J38+RK!J38)</f>
        <v>9.7915512988593967E-2</v>
      </c>
      <c r="BC38" s="14">
        <f>RK!K38/(PM!K38+WL!K38+RK!K38)</f>
        <v>0.10512624599681554</v>
      </c>
      <c r="BD38" s="14">
        <f>RK!L38/(PM!L38+WL!L38+RK!L38)</f>
        <v>9.6869035199865533E-2</v>
      </c>
      <c r="BE38" s="14">
        <f>RK!M38/(PM!M38+WL!M38+RK!M38)</f>
        <v>8.8466968192536549E-2</v>
      </c>
      <c r="BF38" s="14">
        <f>RK!N38/(PM!N38+WL!N38+RK!N38)</f>
        <v>8.2883419825200547E-2</v>
      </c>
      <c r="BG38" s="14">
        <f>RK!O38/(PM!O38+WL!O38+RK!O38)</f>
        <v>8.7054294552165984E-2</v>
      </c>
      <c r="BH38" s="14">
        <f>RK!P38/(PM!P38+WL!P38+RK!P38)</f>
        <v>8.8972993241092979E-2</v>
      </c>
      <c r="BI38" s="14">
        <f>RK!Q38/(PM!Q38+WL!Q38+RK!Q38)</f>
        <v>9.4860837884547078E-2</v>
      </c>
      <c r="BJ38" s="14">
        <f>RK!R38/(PM!R38+WL!R38+RK!R38)</f>
        <v>0.13325345917909764</v>
      </c>
      <c r="BK38" s="14">
        <f>RK!S38/(PM!S38+WL!S38+RK!S38)</f>
        <v>0.11737502295137794</v>
      </c>
      <c r="BL38" s="14">
        <f>RK!T38/(PM!T38+WL!T38+RK!T38)</f>
        <v>9.610505658715221E-2</v>
      </c>
      <c r="BM38" s="14">
        <f>RK!U38/(PM!U38+WL!U38+RK!U38)</f>
        <v>9.4611455349271442E-2</v>
      </c>
      <c r="BN38" s="14">
        <f>RK!V38/(PM!V38+WL!V38+RK!V38)</f>
        <v>9.5516038416018745E-2</v>
      </c>
      <c r="BO38" s="14">
        <f>RK!W38/(PM!W38+WL!W38+RK!W38)</f>
        <v>9.1384219859847224E-2</v>
      </c>
      <c r="BP38" s="14">
        <f>RK!X38/(PM!X38+WL!X38+RK!X38)</f>
        <v>9.3123739309850836E-2</v>
      </c>
    </row>
    <row r="39" spans="1:68" x14ac:dyDescent="0.15">
      <c r="A39" s="4">
        <v>37</v>
      </c>
      <c r="B39" s="6" t="s">
        <v>79</v>
      </c>
      <c r="C39" s="14">
        <f>PM!C39/(PM!C39+WL!C39+RK!C39)</f>
        <v>0.65746007827149933</v>
      </c>
      <c r="D39" s="14">
        <f>PM!D39/(PM!D39+WL!D39+RK!D39)</f>
        <v>0.6820813321481195</v>
      </c>
      <c r="E39" s="14">
        <f>PM!E39/(PM!E39+WL!E39+RK!E39)</f>
        <v>0.70122082992609069</v>
      </c>
      <c r="F39" s="14">
        <f>PM!F39/(PM!F39+WL!F39+RK!F39)</f>
        <v>0.71195308119500456</v>
      </c>
      <c r="G39" s="14">
        <f>PM!G39/(PM!G39+WL!G39+RK!G39)</f>
        <v>0.72038336030639938</v>
      </c>
      <c r="H39" s="14">
        <f>PM!H39/(PM!H39+WL!H39+RK!H39)</f>
        <v>0.71738347837160787</v>
      </c>
      <c r="I39" s="14">
        <f>PM!I39/(PM!I39+WL!I39+RK!I39)</f>
        <v>0.72909102357033595</v>
      </c>
      <c r="J39" s="14">
        <f>PM!J39/(PM!J39+WL!J39+RK!J39)</f>
        <v>0.73430109393510512</v>
      </c>
      <c r="K39" s="14">
        <f>PM!K39/(PM!K39+WL!K39+RK!K39)</f>
        <v>0.74024553865630072</v>
      </c>
      <c r="L39" s="14">
        <f>PM!L39/(PM!L39+WL!L39+RK!L39)</f>
        <v>0.73654308286697556</v>
      </c>
      <c r="M39" s="14">
        <f>PM!M39/(PM!M39+WL!M39+RK!M39)</f>
        <v>0.76030882694805746</v>
      </c>
      <c r="N39" s="14">
        <f>PM!N39/(PM!N39+WL!N39+RK!N39)</f>
        <v>0.76559928189184645</v>
      </c>
      <c r="O39" s="14">
        <f>PM!O39/(PM!O39+WL!O39+RK!O39)</f>
        <v>0.75495467046380405</v>
      </c>
      <c r="P39" s="14">
        <f>PM!P39/(PM!P39+WL!P39+RK!P39)</f>
        <v>0.771462085168519</v>
      </c>
      <c r="Q39" s="14">
        <f>PM!Q39/(PM!Q39+WL!Q39+RK!Q39)</f>
        <v>0.7542649142141713</v>
      </c>
      <c r="R39" s="14">
        <f>PM!R39/(PM!R39+WL!R39+RK!R39)</f>
        <v>0.72757878272395038</v>
      </c>
      <c r="S39" s="14">
        <f>PM!S39/(PM!S39+WL!S39+RK!S39)</f>
        <v>0.73078805218139598</v>
      </c>
      <c r="T39" s="14">
        <f>PM!T39/(PM!T39+WL!T39+RK!T39)</f>
        <v>0.69764258271785051</v>
      </c>
      <c r="U39" s="14">
        <f>PM!U39/(PM!U39+WL!U39+RK!U39)</f>
        <v>0.68155214043448331</v>
      </c>
      <c r="V39" s="14">
        <f>PM!V39/(PM!V39+WL!V39+RK!V39)</f>
        <v>0.65339121626369001</v>
      </c>
      <c r="W39" s="14">
        <f>PM!W39/(PM!W39+WL!W39+RK!W39)</f>
        <v>0.64725819735639178</v>
      </c>
      <c r="X39" s="14">
        <f>PM!X39/(PM!X39+WL!X39+RK!X39)</f>
        <v>0.62563544806963822</v>
      </c>
      <c r="Y39" s="14">
        <f>WL!C39/(PM!C39+WL!C39+RK!C39)</f>
        <v>0.18460916159062549</v>
      </c>
      <c r="Z39" s="14">
        <f>WL!D39/(PM!D39+WL!D39+RK!D39)</f>
        <v>0.185775785703862</v>
      </c>
      <c r="AA39" s="14">
        <f>WL!E39/(PM!E39+WL!E39+RK!E39)</f>
        <v>0.17890995540726956</v>
      </c>
      <c r="AB39" s="14">
        <f>WL!F39/(PM!F39+WL!F39+RK!F39)</f>
        <v>0.18271533262491391</v>
      </c>
      <c r="AC39" s="14">
        <f>WL!G39/(PM!G39+WL!G39+RK!G39)</f>
        <v>0.18012215042001942</v>
      </c>
      <c r="AD39" s="14">
        <f>WL!H39/(PM!H39+WL!H39+RK!H39)</f>
        <v>0.17985462086770743</v>
      </c>
      <c r="AE39" s="14">
        <f>WL!I39/(PM!I39+WL!I39+RK!I39)</f>
        <v>0.17496055549857062</v>
      </c>
      <c r="AF39" s="14">
        <f>WL!J39/(PM!J39+WL!J39+RK!J39)</f>
        <v>0.17545085771353197</v>
      </c>
      <c r="AG39" s="14">
        <f>WL!K39/(PM!K39+WL!K39+RK!K39)</f>
        <v>0.17388311483607694</v>
      </c>
      <c r="AH39" s="14">
        <f>WL!L39/(PM!L39+WL!L39+RK!L39)</f>
        <v>0.1824885567297623</v>
      </c>
      <c r="AI39" s="14">
        <f>WL!M39/(PM!M39+WL!M39+RK!M39)</f>
        <v>0.16698363591835469</v>
      </c>
      <c r="AJ39" s="14">
        <f>WL!N39/(PM!N39+WL!N39+RK!N39)</f>
        <v>0.16889560704149603</v>
      </c>
      <c r="AK39" s="14">
        <f>WL!O39/(PM!O39+WL!O39+RK!O39)</f>
        <v>0.17044000191387904</v>
      </c>
      <c r="AL39" s="14">
        <f>WL!P39/(PM!P39+WL!P39+RK!P39)</f>
        <v>0.14664295799339319</v>
      </c>
      <c r="AM39" s="14">
        <f>WL!Q39/(PM!Q39+WL!Q39+RK!Q39)</f>
        <v>0.14464863965536437</v>
      </c>
      <c r="AN39" s="14">
        <f>WL!R39/(PM!R39+WL!R39+RK!R39)</f>
        <v>0.13935316579758936</v>
      </c>
      <c r="AO39" s="14">
        <f>WL!S39/(PM!S39+WL!S39+RK!S39)</f>
        <v>0.13069050365544865</v>
      </c>
      <c r="AP39" s="14">
        <f>WL!T39/(PM!T39+WL!T39+RK!T39)</f>
        <v>0.14587769189351299</v>
      </c>
      <c r="AQ39" s="14">
        <f>WL!U39/(PM!U39+WL!U39+RK!U39)</f>
        <v>0.15044117019229844</v>
      </c>
      <c r="AR39" s="14">
        <f>WL!V39/(PM!V39+WL!V39+RK!V39)</f>
        <v>0.15821610485469362</v>
      </c>
      <c r="AS39" s="14">
        <f>WL!W39/(PM!W39+WL!W39+RK!W39)</f>
        <v>0.15642899399829235</v>
      </c>
      <c r="AT39" s="14">
        <f>WL!X39/(PM!X39+WL!X39+RK!X39)</f>
        <v>0.15083239516843527</v>
      </c>
      <c r="AU39" s="14">
        <f>RK!C39/(PM!C39+WL!C39+RK!C39)</f>
        <v>0.15793076013787519</v>
      </c>
      <c r="AV39" s="14">
        <f>RK!D39/(PM!D39+WL!D39+RK!D39)</f>
        <v>0.13214288214801864</v>
      </c>
      <c r="AW39" s="14">
        <f>RK!E39/(PM!E39+WL!E39+RK!E39)</f>
        <v>0.11986921466663987</v>
      </c>
      <c r="AX39" s="14">
        <f>RK!F39/(PM!F39+WL!F39+RK!F39)</f>
        <v>0.1053315861800814</v>
      </c>
      <c r="AY39" s="14">
        <f>RK!G39/(PM!G39+WL!G39+RK!G39)</f>
        <v>9.9494489273581094E-2</v>
      </c>
      <c r="AZ39" s="14">
        <f>RK!H39/(PM!H39+WL!H39+RK!H39)</f>
        <v>0.10276190076068475</v>
      </c>
      <c r="BA39" s="14">
        <f>RK!I39/(PM!I39+WL!I39+RK!I39)</f>
        <v>9.5948420931093473E-2</v>
      </c>
      <c r="BB39" s="14">
        <f>RK!J39/(PM!J39+WL!J39+RK!J39)</f>
        <v>9.0248048351362867E-2</v>
      </c>
      <c r="BC39" s="14">
        <f>RK!K39/(PM!K39+WL!K39+RK!K39)</f>
        <v>8.5871346507622334E-2</v>
      </c>
      <c r="BD39" s="14">
        <f>RK!L39/(PM!L39+WL!L39+RK!L39)</f>
        <v>8.0968360403262218E-2</v>
      </c>
      <c r="BE39" s="14">
        <f>RK!M39/(PM!M39+WL!M39+RK!M39)</f>
        <v>7.2707537133587824E-2</v>
      </c>
      <c r="BF39" s="14">
        <f>RK!N39/(PM!N39+WL!N39+RK!N39)</f>
        <v>6.5505111066657518E-2</v>
      </c>
      <c r="BG39" s="14">
        <f>RK!O39/(PM!O39+WL!O39+RK!O39)</f>
        <v>7.4605327622316961E-2</v>
      </c>
      <c r="BH39" s="14">
        <f>RK!P39/(PM!P39+WL!P39+RK!P39)</f>
        <v>8.1894956838087687E-2</v>
      </c>
      <c r="BI39" s="14">
        <f>RK!Q39/(PM!Q39+WL!Q39+RK!Q39)</f>
        <v>0.10108644613046444</v>
      </c>
      <c r="BJ39" s="14">
        <f>RK!R39/(PM!R39+WL!R39+RK!R39)</f>
        <v>0.13306805147846026</v>
      </c>
      <c r="BK39" s="14">
        <f>RK!S39/(PM!S39+WL!S39+RK!S39)</f>
        <v>0.13852144416315545</v>
      </c>
      <c r="BL39" s="14">
        <f>RK!T39/(PM!T39+WL!T39+RK!T39)</f>
        <v>0.15647972538863653</v>
      </c>
      <c r="BM39" s="14">
        <f>RK!U39/(PM!U39+WL!U39+RK!U39)</f>
        <v>0.16800668937321822</v>
      </c>
      <c r="BN39" s="14">
        <f>RK!V39/(PM!V39+WL!V39+RK!V39)</f>
        <v>0.18839267888161648</v>
      </c>
      <c r="BO39" s="14">
        <f>RK!W39/(PM!W39+WL!W39+RK!W39)</f>
        <v>0.19631280864531586</v>
      </c>
      <c r="BP39" s="14">
        <f>RK!X39/(PM!X39+WL!X39+RK!X39)</f>
        <v>0.2235321567619265</v>
      </c>
    </row>
    <row r="40" spans="1:68" x14ac:dyDescent="0.15">
      <c r="A40" s="4">
        <v>38</v>
      </c>
      <c r="B40" s="6" t="s">
        <v>80</v>
      </c>
      <c r="C40" s="14">
        <f>PM!C40/(PM!C40+WL!C40+RK!C40)</f>
        <v>0.44094812918480497</v>
      </c>
      <c r="D40" s="14">
        <f>PM!D40/(PM!D40+WL!D40+RK!D40)</f>
        <v>0.4433265788864475</v>
      </c>
      <c r="E40" s="14">
        <f>PM!E40/(PM!E40+WL!E40+RK!E40)</f>
        <v>0.44659565322244077</v>
      </c>
      <c r="F40" s="14">
        <f>PM!F40/(PM!F40+WL!F40+RK!F40)</f>
        <v>0.4707356755231375</v>
      </c>
      <c r="G40" s="14">
        <f>PM!G40/(PM!G40+WL!G40+RK!G40)</f>
        <v>0.48283794867660967</v>
      </c>
      <c r="H40" s="14">
        <f>PM!H40/(PM!H40+WL!H40+RK!H40)</f>
        <v>0.46376180089783897</v>
      </c>
      <c r="I40" s="14">
        <f>PM!I40/(PM!I40+WL!I40+RK!I40)</f>
        <v>0.45884356772942886</v>
      </c>
      <c r="J40" s="14">
        <f>PM!J40/(PM!J40+WL!J40+RK!J40)</f>
        <v>0.47651409366804814</v>
      </c>
      <c r="K40" s="14">
        <f>PM!K40/(PM!K40+WL!K40+RK!K40)</f>
        <v>0.46269223095272527</v>
      </c>
      <c r="L40" s="14">
        <f>PM!L40/(PM!L40+WL!L40+RK!L40)</f>
        <v>0.46822833240822276</v>
      </c>
      <c r="M40" s="14">
        <f>PM!M40/(PM!M40+WL!M40+RK!M40)</f>
        <v>0.48277336809375815</v>
      </c>
      <c r="N40" s="14">
        <f>PM!N40/(PM!N40+WL!N40+RK!N40)</f>
        <v>0.45003157971412699</v>
      </c>
      <c r="O40" s="14">
        <f>PM!O40/(PM!O40+WL!O40+RK!O40)</f>
        <v>0.45943790637263582</v>
      </c>
      <c r="P40" s="14">
        <f>PM!P40/(PM!P40+WL!P40+RK!P40)</f>
        <v>0.47956814259966241</v>
      </c>
      <c r="Q40" s="14">
        <f>PM!Q40/(PM!Q40+WL!Q40+RK!Q40)</f>
        <v>0.4807050356478898</v>
      </c>
      <c r="R40" s="14">
        <f>PM!R40/(PM!R40+WL!R40+RK!R40)</f>
        <v>0.45467648437032698</v>
      </c>
      <c r="S40" s="14">
        <f>PM!S40/(PM!S40+WL!S40+RK!S40)</f>
        <v>0.46485216067917018</v>
      </c>
      <c r="T40" s="14">
        <f>PM!T40/(PM!T40+WL!T40+RK!T40)</f>
        <v>0.49461824618047395</v>
      </c>
      <c r="U40" s="14">
        <f>PM!U40/(PM!U40+WL!U40+RK!U40)</f>
        <v>0.47970782275130336</v>
      </c>
      <c r="V40" s="14">
        <f>PM!V40/(PM!V40+WL!V40+RK!V40)</f>
        <v>0.47163810482280388</v>
      </c>
      <c r="W40" s="14">
        <f>PM!W40/(PM!W40+WL!W40+RK!W40)</f>
        <v>0.4806454671426551</v>
      </c>
      <c r="X40" s="14">
        <f>PM!X40/(PM!X40+WL!X40+RK!X40)</f>
        <v>0.4843847304527828</v>
      </c>
      <c r="Y40" s="14">
        <f>WL!C40/(PM!C40+WL!C40+RK!C40)</f>
        <v>0.32519999926015569</v>
      </c>
      <c r="Z40" s="14">
        <f>WL!D40/(PM!D40+WL!D40+RK!D40)</f>
        <v>0.33583647436219016</v>
      </c>
      <c r="AA40" s="14">
        <f>WL!E40/(PM!E40+WL!E40+RK!E40)</f>
        <v>0.33882642990864359</v>
      </c>
      <c r="AB40" s="14">
        <f>WL!F40/(PM!F40+WL!F40+RK!F40)</f>
        <v>0.33854825518388304</v>
      </c>
      <c r="AC40" s="14">
        <f>WL!G40/(PM!G40+WL!G40+RK!G40)</f>
        <v>0.32319930117049073</v>
      </c>
      <c r="AD40" s="14">
        <f>WL!H40/(PM!H40+WL!H40+RK!H40)</f>
        <v>0.32419521357686787</v>
      </c>
      <c r="AE40" s="14">
        <f>WL!I40/(PM!I40+WL!I40+RK!I40)</f>
        <v>0.32708607561020492</v>
      </c>
      <c r="AF40" s="14">
        <f>WL!J40/(PM!J40+WL!J40+RK!J40)</f>
        <v>0.3155945204005044</v>
      </c>
      <c r="AG40" s="14">
        <f>WL!K40/(PM!K40+WL!K40+RK!K40)</f>
        <v>0.31852801973724776</v>
      </c>
      <c r="AH40" s="14">
        <f>WL!L40/(PM!L40+WL!L40+RK!L40)</f>
        <v>0.32304659786045664</v>
      </c>
      <c r="AI40" s="14">
        <f>WL!M40/(PM!M40+WL!M40+RK!M40)</f>
        <v>0.31486000013534571</v>
      </c>
      <c r="AJ40" s="14">
        <f>WL!N40/(PM!N40+WL!N40+RK!N40)</f>
        <v>0.34095232639799061</v>
      </c>
      <c r="AK40" s="14">
        <f>WL!O40/(PM!O40+WL!O40+RK!O40)</f>
        <v>0.32196021977519568</v>
      </c>
      <c r="AL40" s="14">
        <f>WL!P40/(PM!P40+WL!P40+RK!P40)</f>
        <v>0.30724061615086729</v>
      </c>
      <c r="AM40" s="14">
        <f>WL!Q40/(PM!Q40+WL!Q40+RK!Q40)</f>
        <v>0.29869145988471818</v>
      </c>
      <c r="AN40" s="14">
        <f>WL!R40/(PM!R40+WL!R40+RK!R40)</f>
        <v>0.29731515661135555</v>
      </c>
      <c r="AO40" s="14">
        <f>WL!S40/(PM!S40+WL!S40+RK!S40)</f>
        <v>0.28295567358436935</v>
      </c>
      <c r="AP40" s="14">
        <f>WL!T40/(PM!T40+WL!T40+RK!T40)</f>
        <v>0.28238236033851905</v>
      </c>
      <c r="AQ40" s="14">
        <f>WL!U40/(PM!U40+WL!U40+RK!U40)</f>
        <v>0.28636698342998634</v>
      </c>
      <c r="AR40" s="14">
        <f>WL!V40/(PM!V40+WL!V40+RK!V40)</f>
        <v>0.27814913243960454</v>
      </c>
      <c r="AS40" s="14">
        <f>WL!W40/(PM!W40+WL!W40+RK!W40)</f>
        <v>0.27414536794851135</v>
      </c>
      <c r="AT40" s="14">
        <f>WL!X40/(PM!X40+WL!X40+RK!X40)</f>
        <v>0.28175953479381699</v>
      </c>
      <c r="AU40" s="14">
        <f>RK!C40/(PM!C40+WL!C40+RK!C40)</f>
        <v>0.23385187155503936</v>
      </c>
      <c r="AV40" s="14">
        <f>RK!D40/(PM!D40+WL!D40+RK!D40)</f>
        <v>0.22083694675136234</v>
      </c>
      <c r="AW40" s="14">
        <f>RK!E40/(PM!E40+WL!E40+RK!E40)</f>
        <v>0.2145779168689157</v>
      </c>
      <c r="AX40" s="14">
        <f>RK!F40/(PM!F40+WL!F40+RK!F40)</f>
        <v>0.19071606929297941</v>
      </c>
      <c r="AY40" s="14">
        <f>RK!G40/(PM!G40+WL!G40+RK!G40)</f>
        <v>0.19396275015289963</v>
      </c>
      <c r="AZ40" s="14">
        <f>RK!H40/(PM!H40+WL!H40+RK!H40)</f>
        <v>0.21204298552529313</v>
      </c>
      <c r="BA40" s="14">
        <f>RK!I40/(PM!I40+WL!I40+RK!I40)</f>
        <v>0.21407035666036631</v>
      </c>
      <c r="BB40" s="14">
        <f>RK!J40/(PM!J40+WL!J40+RK!J40)</f>
        <v>0.20789138593144746</v>
      </c>
      <c r="BC40" s="14">
        <f>RK!K40/(PM!K40+WL!K40+RK!K40)</f>
        <v>0.21877974931002689</v>
      </c>
      <c r="BD40" s="14">
        <f>RK!L40/(PM!L40+WL!L40+RK!L40)</f>
        <v>0.20872506973132066</v>
      </c>
      <c r="BE40" s="14">
        <f>RK!M40/(PM!M40+WL!M40+RK!M40)</f>
        <v>0.20236663177089609</v>
      </c>
      <c r="BF40" s="14">
        <f>RK!N40/(PM!N40+WL!N40+RK!N40)</f>
        <v>0.20901609388788239</v>
      </c>
      <c r="BG40" s="14">
        <f>RK!O40/(PM!O40+WL!O40+RK!O40)</f>
        <v>0.21860187385216853</v>
      </c>
      <c r="BH40" s="14">
        <f>RK!P40/(PM!P40+WL!P40+RK!P40)</f>
        <v>0.21319124124947031</v>
      </c>
      <c r="BI40" s="14">
        <f>RK!Q40/(PM!Q40+WL!Q40+RK!Q40)</f>
        <v>0.22060350446739199</v>
      </c>
      <c r="BJ40" s="14">
        <f>RK!R40/(PM!R40+WL!R40+RK!R40)</f>
        <v>0.24800835901831739</v>
      </c>
      <c r="BK40" s="14">
        <f>RK!S40/(PM!S40+WL!S40+RK!S40)</f>
        <v>0.25219216573646042</v>
      </c>
      <c r="BL40" s="14">
        <f>RK!T40/(PM!T40+WL!T40+RK!T40)</f>
        <v>0.22299939348100703</v>
      </c>
      <c r="BM40" s="14">
        <f>RK!U40/(PM!U40+WL!U40+RK!U40)</f>
        <v>0.2339251938187103</v>
      </c>
      <c r="BN40" s="14">
        <f>RK!V40/(PM!V40+WL!V40+RK!V40)</f>
        <v>0.25021276273759158</v>
      </c>
      <c r="BO40" s="14">
        <f>RK!W40/(PM!W40+WL!W40+RK!W40)</f>
        <v>0.24520916490883354</v>
      </c>
      <c r="BP40" s="14">
        <f>RK!X40/(PM!X40+WL!X40+RK!X40)</f>
        <v>0.23385573475340016</v>
      </c>
    </row>
    <row r="41" spans="1:68" x14ac:dyDescent="0.15">
      <c r="A41" s="4">
        <v>39</v>
      </c>
      <c r="B41" s="6" t="s">
        <v>81</v>
      </c>
      <c r="C41" s="14">
        <f>PM!C41/(PM!C41+WL!C41+RK!C41)</f>
        <v>0.54374281202635399</v>
      </c>
      <c r="D41" s="14">
        <f>PM!D41/(PM!D41+WL!D41+RK!D41)</f>
        <v>0.58831393661441334</v>
      </c>
      <c r="E41" s="14">
        <f>PM!E41/(PM!E41+WL!E41+RK!E41)</f>
        <v>0.62046011307317828</v>
      </c>
      <c r="F41" s="14">
        <f>PM!F41/(PM!F41+WL!F41+RK!F41)</f>
        <v>0.64319299274920139</v>
      </c>
      <c r="G41" s="14">
        <f>PM!G41/(PM!G41+WL!G41+RK!G41)</f>
        <v>0.65322423722393708</v>
      </c>
      <c r="H41" s="14">
        <f>PM!H41/(PM!H41+WL!H41+RK!H41)</f>
        <v>0.57203922094120652</v>
      </c>
      <c r="I41" s="14">
        <f>PM!I41/(PM!I41+WL!I41+RK!I41)</f>
        <v>0.65159374210052834</v>
      </c>
      <c r="J41" s="14">
        <f>PM!J41/(PM!J41+WL!J41+RK!J41)</f>
        <v>0.59729810212565182</v>
      </c>
      <c r="K41" s="14">
        <f>PM!K41/(PM!K41+WL!K41+RK!K41)</f>
        <v>0.72087261764074662</v>
      </c>
      <c r="L41" s="14">
        <f>PM!L41/(PM!L41+WL!L41+RK!L41)</f>
        <v>0.46910157354939563</v>
      </c>
      <c r="M41" s="14">
        <f>PM!M41/(PM!M41+WL!M41+RK!M41)</f>
        <v>0.69858825373281286</v>
      </c>
      <c r="N41" s="14">
        <f>PM!N41/(PM!N41+WL!N41+RK!N41)</f>
        <v>0.72973161138953047</v>
      </c>
      <c r="O41" s="14">
        <f>PM!O41/(PM!O41+WL!O41+RK!O41)</f>
        <v>0.71376902203479431</v>
      </c>
      <c r="P41" s="14">
        <f>PM!P41/(PM!P41+WL!P41+RK!P41)</f>
        <v>0.69094044670882016</v>
      </c>
      <c r="Q41" s="14">
        <f>PM!Q41/(PM!Q41+WL!Q41+RK!Q41)</f>
        <v>0.76433520680905831</v>
      </c>
      <c r="R41" s="14">
        <f>PM!R41/(PM!R41+WL!R41+RK!R41)</f>
        <v>0.76662403267243506</v>
      </c>
      <c r="S41" s="14">
        <f>PM!S41/(PM!S41+WL!S41+RK!S41)</f>
        <v>0.74007378743770802</v>
      </c>
      <c r="T41" s="14">
        <f>PM!T41/(PM!T41+WL!T41+RK!T41)</f>
        <v>0.75720985445323741</v>
      </c>
      <c r="U41" s="14">
        <f>PM!U41/(PM!U41+WL!U41+RK!U41)</f>
        <v>0.80512546281403319</v>
      </c>
      <c r="V41" s="14">
        <f>PM!V41/(PM!V41+WL!V41+RK!V41)</f>
        <v>0.78980401253683052</v>
      </c>
      <c r="W41" s="14">
        <f>PM!W41/(PM!W41+WL!W41+RK!W41)</f>
        <v>0.78903182707671782</v>
      </c>
      <c r="X41" s="14">
        <f>PM!X41/(PM!X41+WL!X41+RK!X41)</f>
        <v>0.77035946509126396</v>
      </c>
      <c r="Y41" s="14">
        <f>WL!C41/(PM!C41+WL!C41+RK!C41)</f>
        <v>6.5416272566283698E-2</v>
      </c>
      <c r="Z41" s="14">
        <f>WL!D41/(PM!D41+WL!D41+RK!D41)</f>
        <v>6.4333688964731614E-2</v>
      </c>
      <c r="AA41" s="14">
        <f>WL!E41/(PM!E41+WL!E41+RK!E41)</f>
        <v>6.4781611422182944E-2</v>
      </c>
      <c r="AB41" s="14">
        <f>WL!F41/(PM!F41+WL!F41+RK!F41)</f>
        <v>7.3534733288978485E-2</v>
      </c>
      <c r="AC41" s="14">
        <f>WL!G41/(PM!G41+WL!G41+RK!G41)</f>
        <v>7.4346951523347651E-2</v>
      </c>
      <c r="AD41" s="14">
        <f>WL!H41/(PM!H41+WL!H41+RK!H41)</f>
        <v>7.7614383768667528E-2</v>
      </c>
      <c r="AE41" s="14">
        <f>WL!I41/(PM!I41+WL!I41+RK!I41)</f>
        <v>8.7220334774094535E-2</v>
      </c>
      <c r="AF41" s="14">
        <f>WL!J41/(PM!J41+WL!J41+RK!J41)</f>
        <v>9.2561932651503129E-2</v>
      </c>
      <c r="AG41" s="14">
        <f>WL!K41/(PM!K41+WL!K41+RK!K41)</f>
        <v>8.6345928873380537E-2</v>
      </c>
      <c r="AH41" s="14">
        <f>WL!L41/(PM!L41+WL!L41+RK!L41)</f>
        <v>9.6238255814714554E-2</v>
      </c>
      <c r="AI41" s="14">
        <f>WL!M41/(PM!M41+WL!M41+RK!M41)</f>
        <v>9.7152447848574061E-2</v>
      </c>
      <c r="AJ41" s="14">
        <f>WL!N41/(PM!N41+WL!N41+RK!N41)</f>
        <v>8.734852402045061E-2</v>
      </c>
      <c r="AK41" s="14">
        <f>WL!O41/(PM!O41+WL!O41+RK!O41)</f>
        <v>7.9782857284239131E-2</v>
      </c>
      <c r="AL41" s="14">
        <f>WL!P41/(PM!P41+WL!P41+RK!P41)</f>
        <v>6.6850965706683529E-2</v>
      </c>
      <c r="AM41" s="14">
        <f>WL!Q41/(PM!Q41+WL!Q41+RK!Q41)</f>
        <v>6.96817588155767E-2</v>
      </c>
      <c r="AN41" s="14">
        <f>WL!R41/(PM!R41+WL!R41+RK!R41)</f>
        <v>7.6023824099952703E-2</v>
      </c>
      <c r="AO41" s="14">
        <f>WL!S41/(PM!S41+WL!S41+RK!S41)</f>
        <v>9.6925586389030219E-2</v>
      </c>
      <c r="AP41" s="14">
        <f>WL!T41/(PM!T41+WL!T41+RK!T41)</f>
        <v>0.11157418857307376</v>
      </c>
      <c r="AQ41" s="14">
        <f>WL!U41/(PM!U41+WL!U41+RK!U41)</f>
        <v>9.2671387325787183E-2</v>
      </c>
      <c r="AR41" s="14">
        <f>WL!V41/(PM!V41+WL!V41+RK!V41)</f>
        <v>0.10694349720160511</v>
      </c>
      <c r="AS41" s="14">
        <f>WL!W41/(PM!W41+WL!W41+RK!W41)</f>
        <v>0.11257035329955065</v>
      </c>
      <c r="AT41" s="14">
        <f>WL!X41/(PM!X41+WL!X41+RK!X41)</f>
        <v>0.12277943085539911</v>
      </c>
      <c r="AU41" s="14">
        <f>RK!C41/(PM!C41+WL!C41+RK!C41)</f>
        <v>0.39084091540736232</v>
      </c>
      <c r="AV41" s="14">
        <f>RK!D41/(PM!D41+WL!D41+RK!D41)</f>
        <v>0.34735237442085504</v>
      </c>
      <c r="AW41" s="14">
        <f>RK!E41/(PM!E41+WL!E41+RK!E41)</f>
        <v>0.31475827550463881</v>
      </c>
      <c r="AX41" s="14">
        <f>RK!F41/(PM!F41+WL!F41+RK!F41)</f>
        <v>0.28327227396182014</v>
      </c>
      <c r="AY41" s="14">
        <f>RK!G41/(PM!G41+WL!G41+RK!G41)</f>
        <v>0.27242881125271523</v>
      </c>
      <c r="AZ41" s="14">
        <f>RK!H41/(PM!H41+WL!H41+RK!H41)</f>
        <v>0.3503463952901259</v>
      </c>
      <c r="BA41" s="14">
        <f>RK!I41/(PM!I41+WL!I41+RK!I41)</f>
        <v>0.26118592312537708</v>
      </c>
      <c r="BB41" s="14">
        <f>RK!J41/(PM!J41+WL!J41+RK!J41)</f>
        <v>0.31013996522284493</v>
      </c>
      <c r="BC41" s="14">
        <f>RK!K41/(PM!K41+WL!K41+RK!K41)</f>
        <v>0.19278145348587278</v>
      </c>
      <c r="BD41" s="14">
        <f>RK!L41/(PM!L41+WL!L41+RK!L41)</f>
        <v>0.43466017063588985</v>
      </c>
      <c r="BE41" s="14">
        <f>RK!M41/(PM!M41+WL!M41+RK!M41)</f>
        <v>0.20425929841861304</v>
      </c>
      <c r="BF41" s="14">
        <f>RK!N41/(PM!N41+WL!N41+RK!N41)</f>
        <v>0.18291986459001888</v>
      </c>
      <c r="BG41" s="14">
        <f>RK!O41/(PM!O41+WL!O41+RK!O41)</f>
        <v>0.20644812068096643</v>
      </c>
      <c r="BH41" s="14">
        <f>RK!P41/(PM!P41+WL!P41+RK!P41)</f>
        <v>0.24220858758449634</v>
      </c>
      <c r="BI41" s="14">
        <f>RK!Q41/(PM!Q41+WL!Q41+RK!Q41)</f>
        <v>0.16598303437536502</v>
      </c>
      <c r="BJ41" s="14">
        <f>RK!R41/(PM!R41+WL!R41+RK!R41)</f>
        <v>0.15735214322761218</v>
      </c>
      <c r="BK41" s="14">
        <f>RK!S41/(PM!S41+WL!S41+RK!S41)</f>
        <v>0.16300062617326183</v>
      </c>
      <c r="BL41" s="14">
        <f>RK!T41/(PM!T41+WL!T41+RK!T41)</f>
        <v>0.13121595697368885</v>
      </c>
      <c r="BM41" s="14">
        <f>RK!U41/(PM!U41+WL!U41+RK!U41)</f>
        <v>0.10220314986017963</v>
      </c>
      <c r="BN41" s="14">
        <f>RK!V41/(PM!V41+WL!V41+RK!V41)</f>
        <v>0.10325249026156438</v>
      </c>
      <c r="BO41" s="14">
        <f>RK!W41/(PM!W41+WL!W41+RK!W41)</f>
        <v>9.8397819623731425E-2</v>
      </c>
      <c r="BP41" s="14">
        <f>RK!X41/(PM!X41+WL!X41+RK!X41)</f>
        <v>0.10686110405333693</v>
      </c>
    </row>
    <row r="42" spans="1:68" x14ac:dyDescent="0.15">
      <c r="A42" s="4">
        <v>40</v>
      </c>
      <c r="B42" s="6" t="s">
        <v>82</v>
      </c>
      <c r="C42" s="14">
        <f>PM!C42/(PM!C42+WL!C42+RK!C42)</f>
        <v>0.56306591963989971</v>
      </c>
      <c r="D42" s="14">
        <f>PM!D42/(PM!D42+WL!D42+RK!D42)</f>
        <v>0.58377737839988308</v>
      </c>
      <c r="E42" s="14">
        <f>PM!E42/(PM!E42+WL!E42+RK!E42)</f>
        <v>0.58499769491131981</v>
      </c>
      <c r="F42" s="14">
        <f>PM!F42/(PM!F42+WL!F42+RK!F42)</f>
        <v>0.58364183744344778</v>
      </c>
      <c r="G42" s="14">
        <f>PM!G42/(PM!G42+WL!G42+RK!G42)</f>
        <v>0.56897965987184218</v>
      </c>
      <c r="H42" s="14">
        <f>PM!H42/(PM!H42+WL!H42+RK!H42)</f>
        <v>0.57107806548248463</v>
      </c>
      <c r="I42" s="14">
        <f>PM!I42/(PM!I42+WL!I42+RK!I42)</f>
        <v>0.60577618202947636</v>
      </c>
      <c r="J42" s="14">
        <f>PM!J42/(PM!J42+WL!J42+RK!J42)</f>
        <v>0.55279629690357335</v>
      </c>
      <c r="K42" s="14">
        <f>PM!K42/(PM!K42+WL!K42+RK!K42)</f>
        <v>0.54208917110030863</v>
      </c>
      <c r="L42" s="14">
        <f>PM!L42/(PM!L42+WL!L42+RK!L42)</f>
        <v>0.57746478661355793</v>
      </c>
      <c r="M42" s="14">
        <f>PM!M42/(PM!M42+WL!M42+RK!M42)</f>
        <v>0.58323768867616521</v>
      </c>
      <c r="N42" s="14">
        <f>PM!N42/(PM!N42+WL!N42+RK!N42)</f>
        <v>0.58293371027355456</v>
      </c>
      <c r="O42" s="14">
        <f>PM!O42/(PM!O42+WL!O42+RK!O42)</f>
        <v>0.58291960604258031</v>
      </c>
      <c r="P42" s="14">
        <f>PM!P42/(PM!P42+WL!P42+RK!P42)</f>
        <v>0.57465562277492821</v>
      </c>
      <c r="Q42" s="14">
        <f>PM!Q42/(PM!Q42+WL!Q42+RK!Q42)</f>
        <v>0.590283903477554</v>
      </c>
      <c r="R42" s="14">
        <f>PM!R42/(PM!R42+WL!R42+RK!R42)</f>
        <v>0.54690471423732701</v>
      </c>
      <c r="S42" s="14">
        <f>PM!S42/(PM!S42+WL!S42+RK!S42)</f>
        <v>0.56890012088731645</v>
      </c>
      <c r="T42" s="14">
        <f>PM!T42/(PM!T42+WL!T42+RK!T42)</f>
        <v>0.56708456261064166</v>
      </c>
      <c r="U42" s="14">
        <f>PM!U42/(PM!U42+WL!U42+RK!U42)</f>
        <v>0.55902797242281344</v>
      </c>
      <c r="V42" s="14">
        <f>PM!V42/(PM!V42+WL!V42+RK!V42)</f>
        <v>0.55926504203747995</v>
      </c>
      <c r="W42" s="14">
        <f>PM!W42/(PM!W42+WL!W42+RK!W42)</f>
        <v>0.59991759520053689</v>
      </c>
      <c r="X42" s="14">
        <f>PM!X42/(PM!X42+WL!X42+RK!X42)</f>
        <v>0.61117395261351437</v>
      </c>
      <c r="Y42" s="14">
        <f>WL!C42/(PM!C42+WL!C42+RK!C42)</f>
        <v>0.25737861671376133</v>
      </c>
      <c r="Z42" s="14">
        <f>WL!D42/(PM!D42+WL!D42+RK!D42)</f>
        <v>0.24138521654965173</v>
      </c>
      <c r="AA42" s="14">
        <f>WL!E42/(PM!E42+WL!E42+RK!E42)</f>
        <v>0.23693478566750059</v>
      </c>
      <c r="AB42" s="14">
        <f>WL!F42/(PM!F42+WL!F42+RK!F42)</f>
        <v>0.24498011237778944</v>
      </c>
      <c r="AC42" s="14">
        <f>WL!G42/(PM!G42+WL!G42+RK!G42)</f>
        <v>0.25268209128113184</v>
      </c>
      <c r="AD42" s="14">
        <f>WL!H42/(PM!H42+WL!H42+RK!H42)</f>
        <v>0.24967998395378768</v>
      </c>
      <c r="AE42" s="14">
        <f>WL!I42/(PM!I42+WL!I42+RK!I42)</f>
        <v>0.22044912655763083</v>
      </c>
      <c r="AF42" s="14">
        <f>WL!J42/(PM!J42+WL!J42+RK!J42)</f>
        <v>0.24159854081603199</v>
      </c>
      <c r="AG42" s="14">
        <f>WL!K42/(PM!K42+WL!K42+RK!K42)</f>
        <v>0.24447347120431684</v>
      </c>
      <c r="AH42" s="14">
        <f>WL!L42/(PM!L42+WL!L42+RK!L42)</f>
        <v>0.23017725807609365</v>
      </c>
      <c r="AI42" s="14">
        <f>WL!M42/(PM!M42+WL!M42+RK!M42)</f>
        <v>0.21675675092699259</v>
      </c>
      <c r="AJ42" s="14">
        <f>WL!N42/(PM!N42+WL!N42+RK!N42)</f>
        <v>0.21735421653514872</v>
      </c>
      <c r="AK42" s="14">
        <f>WL!O42/(PM!O42+WL!O42+RK!O42)</f>
        <v>0.200444886758262</v>
      </c>
      <c r="AL42" s="14">
        <f>WL!P42/(PM!P42+WL!P42+RK!P42)</f>
        <v>0.2041883132941861</v>
      </c>
      <c r="AM42" s="14">
        <f>WL!Q42/(PM!Q42+WL!Q42+RK!Q42)</f>
        <v>0.18807343820178721</v>
      </c>
      <c r="AN42" s="14">
        <f>WL!R42/(PM!R42+WL!R42+RK!R42)</f>
        <v>0.19788583002696633</v>
      </c>
      <c r="AO42" s="14">
        <f>WL!S42/(PM!S42+WL!S42+RK!S42)</f>
        <v>0.19720421619361617</v>
      </c>
      <c r="AP42" s="14">
        <f>WL!T42/(PM!T42+WL!T42+RK!T42)</f>
        <v>0.19969936870779745</v>
      </c>
      <c r="AQ42" s="14">
        <f>WL!U42/(PM!U42+WL!U42+RK!U42)</f>
        <v>0.19010892257854162</v>
      </c>
      <c r="AR42" s="14">
        <f>WL!V42/(PM!V42+WL!V42+RK!V42)</f>
        <v>0.19262899645789117</v>
      </c>
      <c r="AS42" s="14">
        <f>WL!W42/(PM!W42+WL!W42+RK!W42)</f>
        <v>0.17193735172516314</v>
      </c>
      <c r="AT42" s="14">
        <f>WL!X42/(PM!X42+WL!X42+RK!X42)</f>
        <v>0.16159095932216425</v>
      </c>
      <c r="AU42" s="14">
        <f>RK!C42/(PM!C42+WL!C42+RK!C42)</f>
        <v>0.1795554636463389</v>
      </c>
      <c r="AV42" s="14">
        <f>RK!D42/(PM!D42+WL!D42+RK!D42)</f>
        <v>0.17483740505046524</v>
      </c>
      <c r="AW42" s="14">
        <f>RK!E42/(PM!E42+WL!E42+RK!E42)</f>
        <v>0.17806751942117957</v>
      </c>
      <c r="AX42" s="14">
        <f>RK!F42/(PM!F42+WL!F42+RK!F42)</f>
        <v>0.17137805017876293</v>
      </c>
      <c r="AY42" s="14">
        <f>RK!G42/(PM!G42+WL!G42+RK!G42)</f>
        <v>0.17833824884702601</v>
      </c>
      <c r="AZ42" s="14">
        <f>RK!H42/(PM!H42+WL!H42+RK!H42)</f>
        <v>0.17924195056372771</v>
      </c>
      <c r="BA42" s="14">
        <f>RK!I42/(PM!I42+WL!I42+RK!I42)</f>
        <v>0.17377469141289284</v>
      </c>
      <c r="BB42" s="14">
        <f>RK!J42/(PM!J42+WL!J42+RK!J42)</f>
        <v>0.20560516228039469</v>
      </c>
      <c r="BC42" s="14">
        <f>RK!K42/(PM!K42+WL!K42+RK!K42)</f>
        <v>0.21343735769537445</v>
      </c>
      <c r="BD42" s="14">
        <f>RK!L42/(PM!L42+WL!L42+RK!L42)</f>
        <v>0.19235795531034844</v>
      </c>
      <c r="BE42" s="14">
        <f>RK!M42/(PM!M42+WL!M42+RK!M42)</f>
        <v>0.20000556039684211</v>
      </c>
      <c r="BF42" s="14">
        <f>RK!N42/(PM!N42+WL!N42+RK!N42)</f>
        <v>0.19971207319129672</v>
      </c>
      <c r="BG42" s="14">
        <f>RK!O42/(PM!O42+WL!O42+RK!O42)</f>
        <v>0.21663550719915775</v>
      </c>
      <c r="BH42" s="14">
        <f>RK!P42/(PM!P42+WL!P42+RK!P42)</f>
        <v>0.22115606393088572</v>
      </c>
      <c r="BI42" s="14">
        <f>RK!Q42/(PM!Q42+WL!Q42+RK!Q42)</f>
        <v>0.2216426583206588</v>
      </c>
      <c r="BJ42" s="14">
        <f>RK!R42/(PM!R42+WL!R42+RK!R42)</f>
        <v>0.25520945573570675</v>
      </c>
      <c r="BK42" s="14">
        <f>RK!S42/(PM!S42+WL!S42+RK!S42)</f>
        <v>0.23389566291906741</v>
      </c>
      <c r="BL42" s="14">
        <f>RK!T42/(PM!T42+WL!T42+RK!T42)</f>
        <v>0.23321606868156086</v>
      </c>
      <c r="BM42" s="14">
        <f>RK!U42/(PM!U42+WL!U42+RK!U42)</f>
        <v>0.25086310499864511</v>
      </c>
      <c r="BN42" s="14">
        <f>RK!V42/(PM!V42+WL!V42+RK!V42)</f>
        <v>0.24810596150462894</v>
      </c>
      <c r="BO42" s="14">
        <f>RK!W42/(PM!W42+WL!W42+RK!W42)</f>
        <v>0.22814505307430008</v>
      </c>
      <c r="BP42" s="14">
        <f>RK!X42/(PM!X42+WL!X42+RK!X42)</f>
        <v>0.22723508806432133</v>
      </c>
    </row>
    <row r="43" spans="1:68" x14ac:dyDescent="0.15">
      <c r="A43" s="4">
        <v>41</v>
      </c>
      <c r="B43" s="6" t="s">
        <v>83</v>
      </c>
      <c r="C43" s="14">
        <f>PM!C43/(PM!C43+WL!C43+RK!C43)</f>
        <v>0.59826153291146666</v>
      </c>
      <c r="D43" s="14">
        <f>PM!D43/(PM!D43+WL!D43+RK!D43)</f>
        <v>0.6098719986027501</v>
      </c>
      <c r="E43" s="14">
        <f>PM!E43/(PM!E43+WL!E43+RK!E43)</f>
        <v>0.61102276371579078</v>
      </c>
      <c r="F43" s="14">
        <f>PM!F43/(PM!F43+WL!F43+RK!F43)</f>
        <v>0.61273202076625854</v>
      </c>
      <c r="G43" s="14">
        <f>PM!G43/(PM!G43+WL!G43+RK!G43)</f>
        <v>0.59720911807712718</v>
      </c>
      <c r="H43" s="14">
        <f>PM!H43/(PM!H43+WL!H43+RK!H43)</f>
        <v>0.60205159863614333</v>
      </c>
      <c r="I43" s="14">
        <f>PM!I43/(PM!I43+WL!I43+RK!I43)</f>
        <v>0.61243896852765034</v>
      </c>
      <c r="J43" s="14">
        <f>PM!J43/(PM!J43+WL!J43+RK!J43)</f>
        <v>0.59389599294565465</v>
      </c>
      <c r="K43" s="14">
        <f>PM!K43/(PM!K43+WL!K43+RK!K43)</f>
        <v>0.59137014219377981</v>
      </c>
      <c r="L43" s="14">
        <f>PM!L43/(PM!L43+WL!L43+RK!L43)</f>
        <v>0.60599169725229662</v>
      </c>
      <c r="M43" s="14">
        <f>PM!M43/(PM!M43+WL!M43+RK!M43)</f>
        <v>0.62965351480165943</v>
      </c>
      <c r="N43" s="14">
        <f>PM!N43/(PM!N43+WL!N43+RK!N43)</f>
        <v>0.64405090149664723</v>
      </c>
      <c r="O43" s="14">
        <f>PM!O43/(PM!O43+WL!O43+RK!O43)</f>
        <v>0.64404936531180201</v>
      </c>
      <c r="P43" s="14">
        <f>PM!P43/(PM!P43+WL!P43+RK!P43)</f>
        <v>0.6577606669282906</v>
      </c>
      <c r="Q43" s="14">
        <f>PM!Q43/(PM!Q43+WL!Q43+RK!Q43)</f>
        <v>0.66207848457285745</v>
      </c>
      <c r="R43" s="14">
        <f>PM!R43/(PM!R43+WL!R43+RK!R43)</f>
        <v>0.61169434403628142</v>
      </c>
      <c r="S43" s="14">
        <f>PM!S43/(PM!S43+WL!S43+RK!S43)</f>
        <v>0.60813741546592148</v>
      </c>
      <c r="T43" s="14">
        <f>PM!T43/(PM!T43+WL!T43+RK!T43)</f>
        <v>0.61790798864080976</v>
      </c>
      <c r="U43" s="14">
        <f>PM!U43/(PM!U43+WL!U43+RK!U43)</f>
        <v>0.58639304381029689</v>
      </c>
      <c r="V43" s="14">
        <f>PM!V43/(PM!V43+WL!V43+RK!V43)</f>
        <v>0.58704094816055741</v>
      </c>
      <c r="W43" s="14">
        <f>PM!W43/(PM!W43+WL!W43+RK!W43)</f>
        <v>0.6058600671549299</v>
      </c>
      <c r="X43" s="14">
        <f>PM!X43/(PM!X43+WL!X43+RK!X43)</f>
        <v>0.62017253759855606</v>
      </c>
      <c r="Y43" s="14">
        <f>WL!C43/(PM!C43+WL!C43+RK!C43)</f>
        <v>0.26774384761167397</v>
      </c>
      <c r="Z43" s="14">
        <f>WL!D43/(PM!D43+WL!D43+RK!D43)</f>
        <v>0.26217664058404744</v>
      </c>
      <c r="AA43" s="14">
        <f>WL!E43/(PM!E43+WL!E43+RK!E43)</f>
        <v>0.26072505106252675</v>
      </c>
      <c r="AB43" s="14">
        <f>WL!F43/(PM!F43+WL!F43+RK!F43)</f>
        <v>0.26505378308052541</v>
      </c>
      <c r="AC43" s="14">
        <f>WL!G43/(PM!G43+WL!G43+RK!G43)</f>
        <v>0.27397902056623658</v>
      </c>
      <c r="AD43" s="14">
        <f>WL!H43/(PM!H43+WL!H43+RK!H43)</f>
        <v>0.2668583796800062</v>
      </c>
      <c r="AE43" s="14">
        <f>WL!I43/(PM!I43+WL!I43+RK!I43)</f>
        <v>0.26323840279866906</v>
      </c>
      <c r="AF43" s="14">
        <f>WL!J43/(PM!J43+WL!J43+RK!J43)</f>
        <v>0.26870129547460142</v>
      </c>
      <c r="AG43" s="14">
        <f>WL!K43/(PM!K43+WL!K43+RK!K43)</f>
        <v>0.26624912935877798</v>
      </c>
      <c r="AH43" s="14">
        <f>WL!L43/(PM!L43+WL!L43+RK!L43)</f>
        <v>0.26180357757666128</v>
      </c>
      <c r="AI43" s="14">
        <f>WL!M43/(PM!M43+WL!M43+RK!M43)</f>
        <v>0.24592771433464586</v>
      </c>
      <c r="AJ43" s="14">
        <f>WL!N43/(PM!N43+WL!N43+RK!N43)</f>
        <v>0.23821271652872911</v>
      </c>
      <c r="AK43" s="14">
        <f>WL!O43/(PM!O43+WL!O43+RK!O43)</f>
        <v>0.23124102475024153</v>
      </c>
      <c r="AL43" s="14">
        <f>WL!P43/(PM!P43+WL!P43+RK!P43)</f>
        <v>0.21989773092087977</v>
      </c>
      <c r="AM43" s="14">
        <f>WL!Q43/(PM!Q43+WL!Q43+RK!Q43)</f>
        <v>0.21218489747636626</v>
      </c>
      <c r="AN43" s="14">
        <f>WL!R43/(PM!R43+WL!R43+RK!R43)</f>
        <v>0.2277855762720109</v>
      </c>
      <c r="AO43" s="14">
        <f>WL!S43/(PM!S43+WL!S43+RK!S43)</f>
        <v>0.23790575447865767</v>
      </c>
      <c r="AP43" s="14">
        <f>WL!T43/(PM!T43+WL!T43+RK!T43)</f>
        <v>0.24684820538930555</v>
      </c>
      <c r="AQ43" s="14">
        <f>WL!U43/(PM!U43+WL!U43+RK!U43)</f>
        <v>0.25605166107217475</v>
      </c>
      <c r="AR43" s="14">
        <f>WL!V43/(PM!V43+WL!V43+RK!V43)</f>
        <v>0.2532728791318149</v>
      </c>
      <c r="AS43" s="14">
        <f>WL!W43/(PM!W43+WL!W43+RK!W43)</f>
        <v>0.24772647861962915</v>
      </c>
      <c r="AT43" s="14">
        <f>WL!X43/(PM!X43+WL!X43+RK!X43)</f>
        <v>0.24502359019648706</v>
      </c>
      <c r="AU43" s="14">
        <f>RK!C43/(PM!C43+WL!C43+RK!C43)</f>
        <v>0.13399461947685948</v>
      </c>
      <c r="AV43" s="14">
        <f>RK!D43/(PM!D43+WL!D43+RK!D43)</f>
        <v>0.12795136081320246</v>
      </c>
      <c r="AW43" s="14">
        <f>RK!E43/(PM!E43+WL!E43+RK!E43)</f>
        <v>0.12825218522168236</v>
      </c>
      <c r="AX43" s="14">
        <f>RK!F43/(PM!F43+WL!F43+RK!F43)</f>
        <v>0.1222141961532162</v>
      </c>
      <c r="AY43" s="14">
        <f>RK!G43/(PM!G43+WL!G43+RK!G43)</f>
        <v>0.12881186135663625</v>
      </c>
      <c r="AZ43" s="14">
        <f>RK!H43/(PM!H43+WL!H43+RK!H43)</f>
        <v>0.13109002168385051</v>
      </c>
      <c r="BA43" s="14">
        <f>RK!I43/(PM!I43+WL!I43+RK!I43)</f>
        <v>0.12432262867368062</v>
      </c>
      <c r="BB43" s="14">
        <f>RK!J43/(PM!J43+WL!J43+RK!J43)</f>
        <v>0.13740271157974399</v>
      </c>
      <c r="BC43" s="14">
        <f>RK!K43/(PM!K43+WL!K43+RK!K43)</f>
        <v>0.14238072844744221</v>
      </c>
      <c r="BD43" s="14">
        <f>RK!L43/(PM!L43+WL!L43+RK!L43)</f>
        <v>0.13220472517104198</v>
      </c>
      <c r="BE43" s="14">
        <f>RK!M43/(PM!M43+WL!M43+RK!M43)</f>
        <v>0.12441877086369468</v>
      </c>
      <c r="BF43" s="14">
        <f>RK!N43/(PM!N43+WL!N43+RK!N43)</f>
        <v>0.11773638197462366</v>
      </c>
      <c r="BG43" s="14">
        <f>RK!O43/(PM!O43+WL!O43+RK!O43)</f>
        <v>0.12470960993795646</v>
      </c>
      <c r="BH43" s="14">
        <f>RK!P43/(PM!P43+WL!P43+RK!P43)</f>
        <v>0.12234160215082961</v>
      </c>
      <c r="BI43" s="14">
        <f>RK!Q43/(PM!Q43+WL!Q43+RK!Q43)</f>
        <v>0.12573661795077629</v>
      </c>
      <c r="BJ43" s="14">
        <f>RK!R43/(PM!R43+WL!R43+RK!R43)</f>
        <v>0.16052007969170765</v>
      </c>
      <c r="BK43" s="14">
        <f>RK!S43/(PM!S43+WL!S43+RK!S43)</f>
        <v>0.1539568300554208</v>
      </c>
      <c r="BL43" s="14">
        <f>RK!T43/(PM!T43+WL!T43+RK!T43)</f>
        <v>0.13524380596988458</v>
      </c>
      <c r="BM43" s="14">
        <f>RK!U43/(PM!U43+WL!U43+RK!U43)</f>
        <v>0.15755529511752833</v>
      </c>
      <c r="BN43" s="14">
        <f>RK!V43/(PM!V43+WL!V43+RK!V43)</f>
        <v>0.15968617270762764</v>
      </c>
      <c r="BO43" s="14">
        <f>RK!W43/(PM!W43+WL!W43+RK!W43)</f>
        <v>0.14641345422544097</v>
      </c>
      <c r="BP43" s="14">
        <f>RK!X43/(PM!X43+WL!X43+RK!X43)</f>
        <v>0.13480387220495693</v>
      </c>
    </row>
    <row r="44" spans="1:68" x14ac:dyDescent="0.15">
      <c r="A44" s="4">
        <v>42</v>
      </c>
      <c r="B44" s="6" t="s">
        <v>84</v>
      </c>
      <c r="C44" s="14">
        <f>PM!C44/(PM!C44+WL!C44+RK!C44)</f>
        <v>0.58867501171248982</v>
      </c>
      <c r="D44" s="14">
        <f>PM!D44/(PM!D44+WL!D44+RK!D44)</f>
        <v>0.58574860840078902</v>
      </c>
      <c r="E44" s="14">
        <f>PM!E44/(PM!E44+WL!E44+RK!E44)</f>
        <v>0.58200279573125147</v>
      </c>
      <c r="F44" s="14">
        <f>PM!F44/(PM!F44+WL!F44+RK!F44)</f>
        <v>0.5808116676798748</v>
      </c>
      <c r="G44" s="14">
        <f>PM!G44/(PM!G44+WL!G44+RK!G44)</f>
        <v>0.5661756968936813</v>
      </c>
      <c r="H44" s="14">
        <f>PM!H44/(PM!H44+WL!H44+RK!H44)</f>
        <v>0.54092714618929005</v>
      </c>
      <c r="I44" s="14">
        <f>PM!I44/(PM!I44+WL!I44+RK!I44)</f>
        <v>0.5464824709020154</v>
      </c>
      <c r="J44" s="14">
        <f>PM!J44/(PM!J44+WL!J44+RK!J44)</f>
        <v>0.55527984225543092</v>
      </c>
      <c r="K44" s="14">
        <f>PM!K44/(PM!K44+WL!K44+RK!K44)</f>
        <v>0.54425477825280688</v>
      </c>
      <c r="L44" s="14">
        <f>PM!L44/(PM!L44+WL!L44+RK!L44)</f>
        <v>0.54536789476220948</v>
      </c>
      <c r="M44" s="14">
        <f>PM!M44/(PM!M44+WL!M44+RK!M44)</f>
        <v>0.55017249692415005</v>
      </c>
      <c r="N44" s="14">
        <f>PM!N44/(PM!N44+WL!N44+RK!N44)</f>
        <v>0.54489109614052733</v>
      </c>
      <c r="O44" s="14">
        <f>PM!O44/(PM!O44+WL!O44+RK!O44)</f>
        <v>0.53566780130095293</v>
      </c>
      <c r="P44" s="14">
        <f>PM!P44/(PM!P44+WL!P44+RK!P44)</f>
        <v>0.5653962217493459</v>
      </c>
      <c r="Q44" s="14">
        <f>PM!Q44/(PM!Q44+WL!Q44+RK!Q44)</f>
        <v>0.56677588002166113</v>
      </c>
      <c r="R44" s="14">
        <f>PM!R44/(PM!R44+WL!R44+RK!R44)</f>
        <v>0.55563135456412416</v>
      </c>
      <c r="S44" s="14">
        <f>PM!S44/(PM!S44+WL!S44+RK!S44)</f>
        <v>0.57917857530692896</v>
      </c>
      <c r="T44" s="14">
        <f>PM!T44/(PM!T44+WL!T44+RK!T44)</f>
        <v>0.59232617413335076</v>
      </c>
      <c r="U44" s="14">
        <f>PM!U44/(PM!U44+WL!U44+RK!U44)</f>
        <v>0.59966517243057449</v>
      </c>
      <c r="V44" s="14">
        <f>PM!V44/(PM!V44+WL!V44+RK!V44)</f>
        <v>0.60885714080042241</v>
      </c>
      <c r="W44" s="14">
        <f>PM!W44/(PM!W44+WL!W44+RK!W44)</f>
        <v>0.62648075310618057</v>
      </c>
      <c r="X44" s="14">
        <f>PM!X44/(PM!X44+WL!X44+RK!X44)</f>
        <v>0.61971929941765325</v>
      </c>
      <c r="Y44" s="14">
        <f>WL!C44/(PM!C44+WL!C44+RK!C44)</f>
        <v>0.2909079322877085</v>
      </c>
      <c r="Z44" s="14">
        <f>WL!D44/(PM!D44+WL!D44+RK!D44)</f>
        <v>0.29040909254050479</v>
      </c>
      <c r="AA44" s="14">
        <f>WL!E44/(PM!E44+WL!E44+RK!E44)</f>
        <v>0.28695589259999399</v>
      </c>
      <c r="AB44" s="14">
        <f>WL!F44/(PM!F44+WL!F44+RK!F44)</f>
        <v>0.28783916762988998</v>
      </c>
      <c r="AC44" s="14">
        <f>WL!G44/(PM!G44+WL!G44+RK!G44)</f>
        <v>0.2866897542548732</v>
      </c>
      <c r="AD44" s="14">
        <f>WL!H44/(PM!H44+WL!H44+RK!H44)</f>
        <v>0.29311971902762929</v>
      </c>
      <c r="AE44" s="14">
        <f>WL!I44/(PM!I44+WL!I44+RK!I44)</f>
        <v>0.28553937793592743</v>
      </c>
      <c r="AF44" s="14">
        <f>WL!J44/(PM!J44+WL!J44+RK!J44)</f>
        <v>0.27782068463526882</v>
      </c>
      <c r="AG44" s="14">
        <f>WL!K44/(PM!K44+WL!K44+RK!K44)</f>
        <v>0.28080553782030082</v>
      </c>
      <c r="AH44" s="14">
        <f>WL!L44/(PM!L44+WL!L44+RK!L44)</f>
        <v>0.2802916919650294</v>
      </c>
      <c r="AI44" s="14">
        <f>WL!M44/(PM!M44+WL!M44+RK!M44)</f>
        <v>0.27880279823900267</v>
      </c>
      <c r="AJ44" s="14">
        <f>WL!N44/(PM!N44+WL!N44+RK!N44)</f>
        <v>0.28878779064461785</v>
      </c>
      <c r="AK44" s="14">
        <f>WL!O44/(PM!O44+WL!O44+RK!O44)</f>
        <v>0.29366384994422823</v>
      </c>
      <c r="AL44" s="14">
        <f>WL!P44/(PM!P44+WL!P44+RK!P44)</f>
        <v>0.25984406508801544</v>
      </c>
      <c r="AM44" s="14">
        <f>WL!Q44/(PM!Q44+WL!Q44+RK!Q44)</f>
        <v>0.25547510872453877</v>
      </c>
      <c r="AN44" s="14">
        <f>WL!R44/(PM!R44+WL!R44+RK!R44)</f>
        <v>0.25329281192481118</v>
      </c>
      <c r="AO44" s="14">
        <f>WL!S44/(PM!S44+WL!S44+RK!S44)</f>
        <v>0.23538504295212931</v>
      </c>
      <c r="AP44" s="14">
        <f>WL!T44/(PM!T44+WL!T44+RK!T44)</f>
        <v>0.24228925620774788</v>
      </c>
      <c r="AQ44" s="14">
        <f>WL!U44/(PM!U44+WL!U44+RK!U44)</f>
        <v>0.23329411540600481</v>
      </c>
      <c r="AR44" s="14">
        <f>WL!V44/(PM!V44+WL!V44+RK!V44)</f>
        <v>0.22377451514709831</v>
      </c>
      <c r="AS44" s="14">
        <f>WL!W44/(PM!W44+WL!W44+RK!W44)</f>
        <v>0.21127894273418038</v>
      </c>
      <c r="AT44" s="14">
        <f>WL!X44/(PM!X44+WL!X44+RK!X44)</f>
        <v>0.21460434872305517</v>
      </c>
      <c r="AU44" s="14">
        <f>RK!C44/(PM!C44+WL!C44+RK!C44)</f>
        <v>0.1204170559998016</v>
      </c>
      <c r="AV44" s="14">
        <f>RK!D44/(PM!D44+WL!D44+RK!D44)</f>
        <v>0.12384229905870628</v>
      </c>
      <c r="AW44" s="14">
        <f>RK!E44/(PM!E44+WL!E44+RK!E44)</f>
        <v>0.13104131166875457</v>
      </c>
      <c r="AX44" s="14">
        <f>RK!F44/(PM!F44+WL!F44+RK!F44)</f>
        <v>0.13134916469023528</v>
      </c>
      <c r="AY44" s="14">
        <f>RK!G44/(PM!G44+WL!G44+RK!G44)</f>
        <v>0.14713454885144556</v>
      </c>
      <c r="AZ44" s="14">
        <f>RK!H44/(PM!H44+WL!H44+RK!H44)</f>
        <v>0.1659531347830806</v>
      </c>
      <c r="BA44" s="14">
        <f>RK!I44/(PM!I44+WL!I44+RK!I44)</f>
        <v>0.16797815116205728</v>
      </c>
      <c r="BB44" s="14">
        <f>RK!J44/(PM!J44+WL!J44+RK!J44)</f>
        <v>0.16689947310930017</v>
      </c>
      <c r="BC44" s="14">
        <f>RK!K44/(PM!K44+WL!K44+RK!K44)</f>
        <v>0.17493968392689235</v>
      </c>
      <c r="BD44" s="14">
        <f>RK!L44/(PM!L44+WL!L44+RK!L44)</f>
        <v>0.17434041327276109</v>
      </c>
      <c r="BE44" s="14">
        <f>RK!M44/(PM!M44+WL!M44+RK!M44)</f>
        <v>0.17102470483684726</v>
      </c>
      <c r="BF44" s="14">
        <f>RK!N44/(PM!N44+WL!N44+RK!N44)</f>
        <v>0.16632111321485477</v>
      </c>
      <c r="BG44" s="14">
        <f>RK!O44/(PM!O44+WL!O44+RK!O44)</f>
        <v>0.17066834875481876</v>
      </c>
      <c r="BH44" s="14">
        <f>RK!P44/(PM!P44+WL!P44+RK!P44)</f>
        <v>0.17475971316263869</v>
      </c>
      <c r="BI44" s="14">
        <f>RK!Q44/(PM!Q44+WL!Q44+RK!Q44)</f>
        <v>0.1777490112538001</v>
      </c>
      <c r="BJ44" s="14">
        <f>RK!R44/(PM!R44+WL!R44+RK!R44)</f>
        <v>0.19107583351106464</v>
      </c>
      <c r="BK44" s="14">
        <f>RK!S44/(PM!S44+WL!S44+RK!S44)</f>
        <v>0.18543638174094179</v>
      </c>
      <c r="BL44" s="14">
        <f>RK!T44/(PM!T44+WL!T44+RK!T44)</f>
        <v>0.16538456965890133</v>
      </c>
      <c r="BM44" s="14">
        <f>RK!U44/(PM!U44+WL!U44+RK!U44)</f>
        <v>0.16704071216342078</v>
      </c>
      <c r="BN44" s="14">
        <f>RK!V44/(PM!V44+WL!V44+RK!V44)</f>
        <v>0.16736834405247927</v>
      </c>
      <c r="BO44" s="14">
        <f>RK!W44/(PM!W44+WL!W44+RK!W44)</f>
        <v>0.16224030415963897</v>
      </c>
      <c r="BP44" s="14">
        <f>RK!X44/(PM!X44+WL!X44+RK!X44)</f>
        <v>0.16567635185929167</v>
      </c>
    </row>
    <row r="45" spans="1:68" x14ac:dyDescent="0.15">
      <c r="A45" s="4">
        <v>43</v>
      </c>
      <c r="B45" s="6" t="s">
        <v>85</v>
      </c>
      <c r="C45" s="14">
        <f>PM!C45/(PM!C45+WL!C45+RK!C45)</f>
        <v>0.60179269439585681</v>
      </c>
      <c r="D45" s="14">
        <f>PM!D45/(PM!D45+WL!D45+RK!D45)</f>
        <v>0.62345109353277217</v>
      </c>
      <c r="E45" s="14">
        <f>PM!E45/(PM!E45+WL!E45+RK!E45)</f>
        <v>0.63062266161803049</v>
      </c>
      <c r="F45" s="14">
        <f>PM!F45/(PM!F45+WL!F45+RK!F45)</f>
        <v>0.60865687657864465</v>
      </c>
      <c r="G45" s="14">
        <f>PM!G45/(PM!G45+WL!G45+RK!G45)</f>
        <v>0.58673231027255757</v>
      </c>
      <c r="H45" s="14">
        <f>PM!H45/(PM!H45+WL!H45+RK!H45)</f>
        <v>0.55265681680552203</v>
      </c>
      <c r="I45" s="14">
        <f>PM!I45/(PM!I45+WL!I45+RK!I45)</f>
        <v>0.56688337895660212</v>
      </c>
      <c r="J45" s="14">
        <f>PM!J45/(PM!J45+WL!J45+RK!J45)</f>
        <v>0.59248810001653285</v>
      </c>
      <c r="K45" s="14">
        <f>PM!K45/(PM!K45+WL!K45+RK!K45)</f>
        <v>0.55181162074316481</v>
      </c>
      <c r="L45" s="14">
        <f>PM!L45/(PM!L45+WL!L45+RK!L45)</f>
        <v>0.56457599897597144</v>
      </c>
      <c r="M45" s="14">
        <f>PM!M45/(PM!M45+WL!M45+RK!M45)</f>
        <v>0.57162365782966995</v>
      </c>
      <c r="N45" s="14">
        <f>PM!N45/(PM!N45+WL!N45+RK!N45)</f>
        <v>0.58479218218972095</v>
      </c>
      <c r="O45" s="14">
        <f>PM!O45/(PM!O45+WL!O45+RK!O45)</f>
        <v>0.59047191779590757</v>
      </c>
      <c r="P45" s="14">
        <f>PM!P45/(PM!P45+WL!P45+RK!P45)</f>
        <v>0.60113338472853384</v>
      </c>
      <c r="Q45" s="14">
        <f>PM!Q45/(PM!Q45+WL!Q45+RK!Q45)</f>
        <v>0.60351816473008901</v>
      </c>
      <c r="R45" s="14">
        <f>PM!R45/(PM!R45+WL!R45+RK!R45)</f>
        <v>0.61006587500460063</v>
      </c>
      <c r="S45" s="14">
        <f>PM!S45/(PM!S45+WL!S45+RK!S45)</f>
        <v>0.63055294682816354</v>
      </c>
      <c r="T45" s="14">
        <f>PM!T45/(PM!T45+WL!T45+RK!T45)</f>
        <v>0.60617763299807603</v>
      </c>
      <c r="U45" s="14">
        <f>PM!U45/(PM!U45+WL!U45+RK!U45)</f>
        <v>0.64433055649213566</v>
      </c>
      <c r="V45" s="14">
        <f>PM!V45/(PM!V45+WL!V45+RK!V45)</f>
        <v>0.66183918701542943</v>
      </c>
      <c r="W45" s="14">
        <f>PM!W45/(PM!W45+WL!W45+RK!W45)</f>
        <v>0.68795494169019344</v>
      </c>
      <c r="X45" s="14">
        <f>PM!X45/(PM!X45+WL!X45+RK!X45)</f>
        <v>0.68801391731988981</v>
      </c>
      <c r="Y45" s="14">
        <f>WL!C45/(PM!C45+WL!C45+RK!C45)</f>
        <v>0.15367898754526133</v>
      </c>
      <c r="Z45" s="14">
        <f>WL!D45/(PM!D45+WL!D45+RK!D45)</f>
        <v>0.1477755608447136</v>
      </c>
      <c r="AA45" s="14">
        <f>WL!E45/(PM!E45+WL!E45+RK!E45)</f>
        <v>0.14714424875572182</v>
      </c>
      <c r="AB45" s="14">
        <f>WL!F45/(PM!F45+WL!F45+RK!F45)</f>
        <v>0.16288448190550286</v>
      </c>
      <c r="AC45" s="14">
        <f>WL!G45/(PM!G45+WL!G45+RK!G45)</f>
        <v>0.16603646572748629</v>
      </c>
      <c r="AD45" s="14">
        <f>WL!H45/(PM!H45+WL!H45+RK!H45)</f>
        <v>0.17972250577751647</v>
      </c>
      <c r="AE45" s="14">
        <f>WL!I45/(PM!I45+WL!I45+RK!I45)</f>
        <v>0.17200185766919174</v>
      </c>
      <c r="AF45" s="14">
        <f>WL!J45/(PM!J45+WL!J45+RK!J45)</f>
        <v>0.16169387013390266</v>
      </c>
      <c r="AG45" s="14">
        <f>WL!K45/(PM!K45+WL!K45+RK!K45)</f>
        <v>0.17676680167207257</v>
      </c>
      <c r="AH45" s="14">
        <f>WL!L45/(PM!L45+WL!L45+RK!L45)</f>
        <v>0.16746974495657393</v>
      </c>
      <c r="AI45" s="14">
        <f>WL!M45/(PM!M45+WL!M45+RK!M45)</f>
        <v>0.16733658196886547</v>
      </c>
      <c r="AJ45" s="14">
        <f>WL!N45/(PM!N45+WL!N45+RK!N45)</f>
        <v>0.17369485254866743</v>
      </c>
      <c r="AK45" s="14">
        <f>WL!O45/(PM!O45+WL!O45+RK!O45)</f>
        <v>0.18607549934808768</v>
      </c>
      <c r="AL45" s="14">
        <f>WL!P45/(PM!P45+WL!P45+RK!P45)</f>
        <v>0.17224038889658008</v>
      </c>
      <c r="AM45" s="14">
        <f>WL!Q45/(PM!Q45+WL!Q45+RK!Q45)</f>
        <v>0.17799518677198917</v>
      </c>
      <c r="AN45" s="14">
        <f>WL!R45/(PM!R45+WL!R45+RK!R45)</f>
        <v>0.17134295764619339</v>
      </c>
      <c r="AO45" s="14">
        <f>WL!S45/(PM!S45+WL!S45+RK!S45)</f>
        <v>0.17143071686211617</v>
      </c>
      <c r="AP45" s="14">
        <f>WL!T45/(PM!T45+WL!T45+RK!T45)</f>
        <v>0.1970782410609111</v>
      </c>
      <c r="AQ45" s="14">
        <f>WL!U45/(PM!U45+WL!U45+RK!U45)</f>
        <v>0.17716694260015231</v>
      </c>
      <c r="AR45" s="14">
        <f>WL!V45/(PM!V45+WL!V45+RK!V45)</f>
        <v>0.17097357587297587</v>
      </c>
      <c r="AS45" s="14">
        <f>WL!W45/(PM!W45+WL!W45+RK!W45)</f>
        <v>0.16089345223187898</v>
      </c>
      <c r="AT45" s="14">
        <f>WL!X45/(PM!X45+WL!X45+RK!X45)</f>
        <v>0.16909118640587895</v>
      </c>
      <c r="AU45" s="14">
        <f>RK!C45/(PM!C45+WL!C45+RK!C45)</f>
        <v>0.24452831805888184</v>
      </c>
      <c r="AV45" s="14">
        <f>RK!D45/(PM!D45+WL!D45+RK!D45)</f>
        <v>0.22877334562251436</v>
      </c>
      <c r="AW45" s="14">
        <f>RK!E45/(PM!E45+WL!E45+RK!E45)</f>
        <v>0.2222330896262478</v>
      </c>
      <c r="AX45" s="14">
        <f>RK!F45/(PM!F45+WL!F45+RK!F45)</f>
        <v>0.22845864151585238</v>
      </c>
      <c r="AY45" s="14">
        <f>RK!G45/(PM!G45+WL!G45+RK!G45)</f>
        <v>0.24723122399995612</v>
      </c>
      <c r="AZ45" s="14">
        <f>RK!H45/(PM!H45+WL!H45+RK!H45)</f>
        <v>0.26762067741696155</v>
      </c>
      <c r="BA45" s="14">
        <f>RK!I45/(PM!I45+WL!I45+RK!I45)</f>
        <v>0.26111476337420619</v>
      </c>
      <c r="BB45" s="14">
        <f>RK!J45/(PM!J45+WL!J45+RK!J45)</f>
        <v>0.24581802984956444</v>
      </c>
      <c r="BC45" s="14">
        <f>RK!K45/(PM!K45+WL!K45+RK!K45)</f>
        <v>0.27142157758476265</v>
      </c>
      <c r="BD45" s="14">
        <f>RK!L45/(PM!L45+WL!L45+RK!L45)</f>
        <v>0.26795425606745471</v>
      </c>
      <c r="BE45" s="14">
        <f>RK!M45/(PM!M45+WL!M45+RK!M45)</f>
        <v>0.26103976020146458</v>
      </c>
      <c r="BF45" s="14">
        <f>RK!N45/(PM!N45+WL!N45+RK!N45)</f>
        <v>0.24151296526161151</v>
      </c>
      <c r="BG45" s="14">
        <f>RK!O45/(PM!O45+WL!O45+RK!O45)</f>
        <v>0.22345258285600475</v>
      </c>
      <c r="BH45" s="14">
        <f>RK!P45/(PM!P45+WL!P45+RK!P45)</f>
        <v>0.22662622637488603</v>
      </c>
      <c r="BI45" s="14">
        <f>RK!Q45/(PM!Q45+WL!Q45+RK!Q45)</f>
        <v>0.21848664849792176</v>
      </c>
      <c r="BJ45" s="14">
        <f>RK!R45/(PM!R45+WL!R45+RK!R45)</f>
        <v>0.21859116734920586</v>
      </c>
      <c r="BK45" s="14">
        <f>RK!S45/(PM!S45+WL!S45+RK!S45)</f>
        <v>0.1980163363097204</v>
      </c>
      <c r="BL45" s="14">
        <f>RK!T45/(PM!T45+WL!T45+RK!T45)</f>
        <v>0.19674412594101287</v>
      </c>
      <c r="BM45" s="14">
        <f>RK!U45/(PM!U45+WL!U45+RK!U45)</f>
        <v>0.17850250090771194</v>
      </c>
      <c r="BN45" s="14">
        <f>RK!V45/(PM!V45+WL!V45+RK!V45)</f>
        <v>0.16718723711159469</v>
      </c>
      <c r="BO45" s="14">
        <f>RK!W45/(PM!W45+WL!W45+RK!W45)</f>
        <v>0.15115160607792752</v>
      </c>
      <c r="BP45" s="14">
        <f>RK!X45/(PM!X45+WL!X45+RK!X45)</f>
        <v>0.14289489627423124</v>
      </c>
    </row>
    <row r="46" spans="1:68" x14ac:dyDescent="0.15">
      <c r="A46" s="4">
        <v>44</v>
      </c>
      <c r="B46" s="6" t="s">
        <v>86</v>
      </c>
      <c r="C46" s="14">
        <f>PM!C46/(PM!C46+WL!C46+RK!C46)</f>
        <v>0.60387087778533344</v>
      </c>
      <c r="D46" s="14">
        <f>PM!D46/(PM!D46+WL!D46+RK!D46)</f>
        <v>0.62664122510490727</v>
      </c>
      <c r="E46" s="14">
        <f>PM!E46/(PM!E46+WL!E46+RK!E46)</f>
        <v>0.63269848468208045</v>
      </c>
      <c r="F46" s="14">
        <f>PM!F46/(PM!F46+WL!F46+RK!F46)</f>
        <v>0.63766308436822128</v>
      </c>
      <c r="G46" s="14">
        <f>PM!G46/(PM!G46+WL!G46+RK!G46)</f>
        <v>0.62488338416345779</v>
      </c>
      <c r="H46" s="14">
        <f>PM!H46/(PM!H46+WL!H46+RK!H46)</f>
        <v>0.5943719002589225</v>
      </c>
      <c r="I46" s="14">
        <f>PM!I46/(PM!I46+WL!I46+RK!I46)</f>
        <v>0.62373024450722725</v>
      </c>
      <c r="J46" s="14">
        <f>PM!J46/(PM!J46+WL!J46+RK!J46)</f>
        <v>0.62202920837874021</v>
      </c>
      <c r="K46" s="14">
        <f>PM!K46/(PM!K46+WL!K46+RK!K46)</f>
        <v>0.54651314272751295</v>
      </c>
      <c r="L46" s="14">
        <f>PM!L46/(PM!L46+WL!L46+RK!L46)</f>
        <v>0.55450645908078666</v>
      </c>
      <c r="M46" s="14">
        <f>PM!M46/(PM!M46+WL!M46+RK!M46)</f>
        <v>0.55609303125725007</v>
      </c>
      <c r="N46" s="14">
        <f>PM!N46/(PM!N46+WL!N46+RK!N46)</f>
        <v>0.57196377048399527</v>
      </c>
      <c r="O46" s="14">
        <f>PM!O46/(PM!O46+WL!O46+RK!O46)</f>
        <v>0.55407514010458658</v>
      </c>
      <c r="P46" s="14">
        <f>PM!P46/(PM!P46+WL!P46+RK!P46)</f>
        <v>0.58718864075731814</v>
      </c>
      <c r="Q46" s="14">
        <f>PM!Q46/(PM!Q46+WL!Q46+RK!Q46)</f>
        <v>0.55549533208324442</v>
      </c>
      <c r="R46" s="14">
        <f>PM!R46/(PM!R46+WL!R46+RK!R46)</f>
        <v>0.51010046295445521</v>
      </c>
      <c r="S46" s="14">
        <f>PM!S46/(PM!S46+WL!S46+RK!S46)</f>
        <v>0.57187307323415859</v>
      </c>
      <c r="T46" s="14">
        <f>PM!T46/(PM!T46+WL!T46+RK!T46)</f>
        <v>0.59044139945260465</v>
      </c>
      <c r="U46" s="14">
        <f>PM!U46/(PM!U46+WL!U46+RK!U46)</f>
        <v>0.58530125273430533</v>
      </c>
      <c r="V46" s="14">
        <f>PM!V46/(PM!V46+WL!V46+RK!V46)</f>
        <v>0.58556910402278994</v>
      </c>
      <c r="W46" s="14">
        <f>PM!W46/(PM!W46+WL!W46+RK!W46)</f>
        <v>0.61412773387125685</v>
      </c>
      <c r="X46" s="14">
        <f>PM!X46/(PM!X46+WL!X46+RK!X46)</f>
        <v>0.62276039454141163</v>
      </c>
      <c r="Y46" s="14">
        <f>WL!C46/(PM!C46+WL!C46+RK!C46)</f>
        <v>0.21837212991243357</v>
      </c>
      <c r="Z46" s="14">
        <f>WL!D46/(PM!D46+WL!D46+RK!D46)</f>
        <v>0.20836015202971622</v>
      </c>
      <c r="AA46" s="14">
        <f>WL!E46/(PM!E46+WL!E46+RK!E46)</f>
        <v>0.2067584172649968</v>
      </c>
      <c r="AB46" s="14">
        <f>WL!F46/(PM!F46+WL!F46+RK!F46)</f>
        <v>0.21083941527019631</v>
      </c>
      <c r="AC46" s="14">
        <f>WL!G46/(PM!G46+WL!G46+RK!G46)</f>
        <v>0.21265184423338038</v>
      </c>
      <c r="AD46" s="14">
        <f>WL!H46/(PM!H46+WL!H46+RK!H46)</f>
        <v>0.2250419231229977</v>
      </c>
      <c r="AE46" s="14">
        <f>WL!I46/(PM!I46+WL!I46+RK!I46)</f>
        <v>0.21126598917245942</v>
      </c>
      <c r="AF46" s="14">
        <f>WL!J46/(PM!J46+WL!J46+RK!J46)</f>
        <v>0.2067729816648198</v>
      </c>
      <c r="AG46" s="14">
        <f>WL!K46/(PM!K46+WL!K46+RK!K46)</f>
        <v>0.24197653272529807</v>
      </c>
      <c r="AH46" s="14">
        <f>WL!L46/(PM!L46+WL!L46+RK!L46)</f>
        <v>0.23247601253814398</v>
      </c>
      <c r="AI46" s="14">
        <f>WL!M46/(PM!M46+WL!M46+RK!M46)</f>
        <v>0.23851250024833498</v>
      </c>
      <c r="AJ46" s="14">
        <f>WL!N46/(PM!N46+WL!N46+RK!N46)</f>
        <v>0.24209186851789513</v>
      </c>
      <c r="AK46" s="14">
        <f>WL!O46/(PM!O46+WL!O46+RK!O46)</f>
        <v>0.25426630231127895</v>
      </c>
      <c r="AL46" s="14">
        <f>WL!P46/(PM!P46+WL!P46+RK!P46)</f>
        <v>0.22454796249047143</v>
      </c>
      <c r="AM46" s="14">
        <f>WL!Q46/(PM!Q46+WL!Q46+RK!Q46)</f>
        <v>0.23700033507632098</v>
      </c>
      <c r="AN46" s="14">
        <f>WL!R46/(PM!R46+WL!R46+RK!R46)</f>
        <v>0.24172157209362966</v>
      </c>
      <c r="AO46" s="14">
        <f>WL!S46/(PM!S46+WL!S46+RK!S46)</f>
        <v>0.21968498300787476</v>
      </c>
      <c r="AP46" s="14">
        <f>WL!T46/(PM!T46+WL!T46+RK!T46)</f>
        <v>0.23103898984772656</v>
      </c>
      <c r="AQ46" s="14">
        <f>WL!U46/(PM!U46+WL!U46+RK!U46)</f>
        <v>0.23568367624904457</v>
      </c>
      <c r="AR46" s="14">
        <f>WL!V46/(PM!V46+WL!V46+RK!V46)</f>
        <v>0.23450505304704461</v>
      </c>
      <c r="AS46" s="14">
        <f>WL!W46/(PM!W46+WL!W46+RK!W46)</f>
        <v>0.22445669239687693</v>
      </c>
      <c r="AT46" s="14">
        <f>WL!X46/(PM!X46+WL!X46+RK!X46)</f>
        <v>0.21984693521725648</v>
      </c>
      <c r="AU46" s="14">
        <f>RK!C46/(PM!C46+WL!C46+RK!C46)</f>
        <v>0.17775699230223302</v>
      </c>
      <c r="AV46" s="14">
        <f>RK!D46/(PM!D46+WL!D46+RK!D46)</f>
        <v>0.16499862286537656</v>
      </c>
      <c r="AW46" s="14">
        <f>RK!E46/(PM!E46+WL!E46+RK!E46)</f>
        <v>0.16054309805292277</v>
      </c>
      <c r="AX46" s="14">
        <f>RK!F46/(PM!F46+WL!F46+RK!F46)</f>
        <v>0.15149750036158249</v>
      </c>
      <c r="AY46" s="14">
        <f>RK!G46/(PM!G46+WL!G46+RK!G46)</f>
        <v>0.16246477160316183</v>
      </c>
      <c r="AZ46" s="14">
        <f>RK!H46/(PM!H46+WL!H46+RK!H46)</f>
        <v>0.18058617661807988</v>
      </c>
      <c r="BA46" s="14">
        <f>RK!I46/(PM!I46+WL!I46+RK!I46)</f>
        <v>0.16500376632031333</v>
      </c>
      <c r="BB46" s="14">
        <f>RK!J46/(PM!J46+WL!J46+RK!J46)</f>
        <v>0.1711978099564401</v>
      </c>
      <c r="BC46" s="14">
        <f>RK!K46/(PM!K46+WL!K46+RK!K46)</f>
        <v>0.2115103245471889</v>
      </c>
      <c r="BD46" s="14">
        <f>RK!L46/(PM!L46+WL!L46+RK!L46)</f>
        <v>0.21301752838106938</v>
      </c>
      <c r="BE46" s="14">
        <f>RK!M46/(PM!M46+WL!M46+RK!M46)</f>
        <v>0.20539446849441487</v>
      </c>
      <c r="BF46" s="14">
        <f>RK!N46/(PM!N46+WL!N46+RK!N46)</f>
        <v>0.18594436099810954</v>
      </c>
      <c r="BG46" s="14">
        <f>RK!O46/(PM!O46+WL!O46+RK!O46)</f>
        <v>0.19165855758413453</v>
      </c>
      <c r="BH46" s="14">
        <f>RK!P46/(PM!P46+WL!P46+RK!P46)</f>
        <v>0.18826339675221046</v>
      </c>
      <c r="BI46" s="14">
        <f>RK!Q46/(PM!Q46+WL!Q46+RK!Q46)</f>
        <v>0.20750433284043465</v>
      </c>
      <c r="BJ46" s="14">
        <f>RK!R46/(PM!R46+WL!R46+RK!R46)</f>
        <v>0.24817796495191508</v>
      </c>
      <c r="BK46" s="14">
        <f>RK!S46/(PM!S46+WL!S46+RK!S46)</f>
        <v>0.20844194375796662</v>
      </c>
      <c r="BL46" s="14">
        <f>RK!T46/(PM!T46+WL!T46+RK!T46)</f>
        <v>0.17851961069966865</v>
      </c>
      <c r="BM46" s="14">
        <f>RK!U46/(PM!U46+WL!U46+RK!U46)</f>
        <v>0.17901507101665004</v>
      </c>
      <c r="BN46" s="14">
        <f>RK!V46/(PM!V46+WL!V46+RK!V46)</f>
        <v>0.17992584293016536</v>
      </c>
      <c r="BO46" s="14">
        <f>RK!W46/(PM!W46+WL!W46+RK!W46)</f>
        <v>0.1614155737318663</v>
      </c>
      <c r="BP46" s="14">
        <f>RK!X46/(PM!X46+WL!X46+RK!X46)</f>
        <v>0.1573926702413318</v>
      </c>
    </row>
    <row r="47" spans="1:68" x14ac:dyDescent="0.15">
      <c r="A47" s="4">
        <v>45</v>
      </c>
      <c r="B47" s="6" t="s">
        <v>87</v>
      </c>
      <c r="C47" s="14">
        <f>PM!C47/(PM!C47+WL!C47+RK!C47)</f>
        <v>0.70140972782590527</v>
      </c>
      <c r="D47" s="14">
        <f>PM!D47/(PM!D47+WL!D47+RK!D47)</f>
        <v>0.69495419278014448</v>
      </c>
      <c r="E47" s="14">
        <f>PM!E47/(PM!E47+WL!E47+RK!E47)</f>
        <v>0.6787390823955618</v>
      </c>
      <c r="F47" s="14">
        <f>PM!F47/(PM!F47+WL!F47+RK!F47)</f>
        <v>0.67654896350524196</v>
      </c>
      <c r="G47" s="14">
        <f>PM!G47/(PM!G47+WL!G47+RK!G47)</f>
        <v>0.66298267967572067</v>
      </c>
      <c r="H47" s="14">
        <f>PM!H47/(PM!H47+WL!H47+RK!H47)</f>
        <v>0.6296200766564598</v>
      </c>
      <c r="I47" s="14">
        <f>PM!I47/(PM!I47+WL!I47+RK!I47)</f>
        <v>0.64362078770369258</v>
      </c>
      <c r="J47" s="14">
        <f>PM!J47/(PM!J47+WL!J47+RK!J47)</f>
        <v>0.64428584690738966</v>
      </c>
      <c r="K47" s="14">
        <f>PM!K47/(PM!K47+WL!K47+RK!K47)</f>
        <v>0.63183462784417654</v>
      </c>
      <c r="L47" s="14">
        <f>PM!L47/(PM!L47+WL!L47+RK!L47)</f>
        <v>0.66366392356489612</v>
      </c>
      <c r="M47" s="14">
        <f>PM!M47/(PM!M47+WL!M47+RK!M47)</f>
        <v>0.6632226653980674</v>
      </c>
      <c r="N47" s="14">
        <f>PM!N47/(PM!N47+WL!N47+RK!N47)</f>
        <v>0.6816755964546336</v>
      </c>
      <c r="O47" s="14">
        <f>PM!O47/(PM!O47+WL!O47+RK!O47)</f>
        <v>0.69335478684901219</v>
      </c>
      <c r="P47" s="14">
        <f>PM!P47/(PM!P47+WL!P47+RK!P47)</f>
        <v>0.70092088580879941</v>
      </c>
      <c r="Q47" s="14">
        <f>PM!Q47/(PM!Q47+WL!Q47+RK!Q47)</f>
        <v>0.66629089915185213</v>
      </c>
      <c r="R47" s="14">
        <f>PM!R47/(PM!R47+WL!R47+RK!R47)</f>
        <v>0.63533138238232767</v>
      </c>
      <c r="S47" s="14">
        <f>PM!S47/(PM!S47+WL!S47+RK!S47)</f>
        <v>0.66884677897415989</v>
      </c>
      <c r="T47" s="14">
        <f>PM!T47/(PM!T47+WL!T47+RK!T47)</f>
        <v>0.67321708463323215</v>
      </c>
      <c r="U47" s="14">
        <f>PM!U47/(PM!U47+WL!U47+RK!U47)</f>
        <v>0.70523958776924711</v>
      </c>
      <c r="V47" s="14">
        <f>PM!V47/(PM!V47+WL!V47+RK!V47)</f>
        <v>0.72823387474261425</v>
      </c>
      <c r="W47" s="14">
        <f>PM!W47/(PM!W47+WL!W47+RK!W47)</f>
        <v>0.75176584830967019</v>
      </c>
      <c r="X47" s="14">
        <f>PM!X47/(PM!X47+WL!X47+RK!X47)</f>
        <v>0.73394575040441845</v>
      </c>
      <c r="Y47" s="14">
        <f>WL!C47/(PM!C47+WL!C47+RK!C47)</f>
        <v>0.20107379514925228</v>
      </c>
      <c r="Z47" s="14">
        <f>WL!D47/(PM!D47+WL!D47+RK!D47)</f>
        <v>0.19707967442957702</v>
      </c>
      <c r="AA47" s="14">
        <f>WL!E47/(PM!E47+WL!E47+RK!E47)</f>
        <v>0.19706778033369116</v>
      </c>
      <c r="AB47" s="14">
        <f>WL!F47/(PM!F47+WL!F47+RK!F47)</f>
        <v>0.20137631603526754</v>
      </c>
      <c r="AC47" s="14">
        <f>WL!G47/(PM!G47+WL!G47+RK!G47)</f>
        <v>0.20735520203695748</v>
      </c>
      <c r="AD47" s="14">
        <f>WL!H47/(PM!H47+WL!H47+RK!H47)</f>
        <v>0.23257532675395481</v>
      </c>
      <c r="AE47" s="14">
        <f>WL!I47/(PM!I47+WL!I47+RK!I47)</f>
        <v>0.22767996643586949</v>
      </c>
      <c r="AF47" s="14">
        <f>WL!J47/(PM!J47+WL!J47+RK!J47)</f>
        <v>0.22540752855443891</v>
      </c>
      <c r="AG47" s="14">
        <f>WL!K47/(PM!K47+WL!K47+RK!K47)</f>
        <v>0.22937779758578922</v>
      </c>
      <c r="AH47" s="14">
        <f>WL!L47/(PM!L47+WL!L47+RK!L47)</f>
        <v>0.20989918175742597</v>
      </c>
      <c r="AI47" s="14">
        <f>WL!M47/(PM!M47+WL!M47+RK!M47)</f>
        <v>0.21370988986505671</v>
      </c>
      <c r="AJ47" s="14">
        <f>WL!N47/(PM!N47+WL!N47+RK!N47)</f>
        <v>0.20690672085409545</v>
      </c>
      <c r="AK47" s="14">
        <f>WL!O47/(PM!O47+WL!O47+RK!O47)</f>
        <v>0.2059771857212809</v>
      </c>
      <c r="AL47" s="14">
        <f>WL!P47/(PM!P47+WL!P47+RK!P47)</f>
        <v>0.19275635605570229</v>
      </c>
      <c r="AM47" s="14">
        <f>WL!Q47/(PM!Q47+WL!Q47+RK!Q47)</f>
        <v>0.207152970908035</v>
      </c>
      <c r="AN47" s="14">
        <f>WL!R47/(PM!R47+WL!R47+RK!R47)</f>
        <v>0.22417203820141665</v>
      </c>
      <c r="AO47" s="14">
        <f>WL!S47/(PM!S47+WL!S47+RK!S47)</f>
        <v>0.19980458465939244</v>
      </c>
      <c r="AP47" s="14">
        <f>WL!T47/(PM!T47+WL!T47+RK!T47)</f>
        <v>0.19639166244127981</v>
      </c>
      <c r="AQ47" s="14">
        <f>WL!U47/(PM!U47+WL!U47+RK!U47)</f>
        <v>0.1801428418791805</v>
      </c>
      <c r="AR47" s="14">
        <f>WL!V47/(PM!V47+WL!V47+RK!V47)</f>
        <v>0.15872233892615514</v>
      </c>
      <c r="AS47" s="14">
        <f>WL!W47/(PM!W47+WL!W47+RK!W47)</f>
        <v>0.14268498931827439</v>
      </c>
      <c r="AT47" s="14">
        <f>WL!X47/(PM!X47+WL!X47+RK!X47)</f>
        <v>0.15371503188975699</v>
      </c>
      <c r="AU47" s="14">
        <f>RK!C47/(PM!C47+WL!C47+RK!C47)</f>
        <v>9.7516477024842493E-2</v>
      </c>
      <c r="AV47" s="14">
        <f>RK!D47/(PM!D47+WL!D47+RK!D47)</f>
        <v>0.10796613279027842</v>
      </c>
      <c r="AW47" s="14">
        <f>RK!E47/(PM!E47+WL!E47+RK!E47)</f>
        <v>0.12419313727074702</v>
      </c>
      <c r="AX47" s="14">
        <f>RK!F47/(PM!F47+WL!F47+RK!F47)</f>
        <v>0.12207472045949047</v>
      </c>
      <c r="AY47" s="14">
        <f>RK!G47/(PM!G47+WL!G47+RK!G47)</f>
        <v>0.12966211828732177</v>
      </c>
      <c r="AZ47" s="14">
        <f>RK!H47/(PM!H47+WL!H47+RK!H47)</f>
        <v>0.13780459658958533</v>
      </c>
      <c r="BA47" s="14">
        <f>RK!I47/(PM!I47+WL!I47+RK!I47)</f>
        <v>0.12869924586043793</v>
      </c>
      <c r="BB47" s="14">
        <f>RK!J47/(PM!J47+WL!J47+RK!J47)</f>
        <v>0.13030662453817138</v>
      </c>
      <c r="BC47" s="14">
        <f>RK!K47/(PM!K47+WL!K47+RK!K47)</f>
        <v>0.13878757457003416</v>
      </c>
      <c r="BD47" s="14">
        <f>RK!L47/(PM!L47+WL!L47+RK!L47)</f>
        <v>0.12643689467767785</v>
      </c>
      <c r="BE47" s="14">
        <f>RK!M47/(PM!M47+WL!M47+RK!M47)</f>
        <v>0.12306744473687589</v>
      </c>
      <c r="BF47" s="14">
        <f>RK!N47/(PM!N47+WL!N47+RK!N47)</f>
        <v>0.11141768269127088</v>
      </c>
      <c r="BG47" s="14">
        <f>RK!O47/(PM!O47+WL!O47+RK!O47)</f>
        <v>0.10066802742970692</v>
      </c>
      <c r="BH47" s="14">
        <f>RK!P47/(PM!P47+WL!P47+RK!P47)</f>
        <v>0.10632275813549827</v>
      </c>
      <c r="BI47" s="14">
        <f>RK!Q47/(PM!Q47+WL!Q47+RK!Q47)</f>
        <v>0.12655612994011289</v>
      </c>
      <c r="BJ47" s="14">
        <f>RK!R47/(PM!R47+WL!R47+RK!R47)</f>
        <v>0.14049657941625557</v>
      </c>
      <c r="BK47" s="14">
        <f>RK!S47/(PM!S47+WL!S47+RK!S47)</f>
        <v>0.13134863636644767</v>
      </c>
      <c r="BL47" s="14">
        <f>RK!T47/(PM!T47+WL!T47+RK!T47)</f>
        <v>0.13039125292548803</v>
      </c>
      <c r="BM47" s="14">
        <f>RK!U47/(PM!U47+WL!U47+RK!U47)</f>
        <v>0.11461757035157238</v>
      </c>
      <c r="BN47" s="14">
        <f>RK!V47/(PM!V47+WL!V47+RK!V47)</f>
        <v>0.11304378633123065</v>
      </c>
      <c r="BO47" s="14">
        <f>RK!W47/(PM!W47+WL!W47+RK!W47)</f>
        <v>0.10554916237205547</v>
      </c>
      <c r="BP47" s="14">
        <f>RK!X47/(PM!X47+WL!X47+RK!X47)</f>
        <v>0.11233921770582446</v>
      </c>
    </row>
    <row r="48" spans="1:68" x14ac:dyDescent="0.15">
      <c r="A48" s="4">
        <v>46</v>
      </c>
      <c r="B48" s="6" t="s">
        <v>88</v>
      </c>
      <c r="C48" s="14">
        <f>PM!C48/(PM!C48+WL!C48+RK!C48)</f>
        <v>0.71841959649662013</v>
      </c>
      <c r="D48" s="14">
        <f>PM!D48/(PM!D48+WL!D48+RK!D48)</f>
        <v>0.70019020539588761</v>
      </c>
      <c r="E48" s="14">
        <f>PM!E48/(PM!E48+WL!E48+RK!E48)</f>
        <v>0.69449686001630739</v>
      </c>
      <c r="F48" s="14">
        <f>PM!F48/(PM!F48+WL!F48+RK!F48)</f>
        <v>0.69541275703267424</v>
      </c>
      <c r="G48" s="14">
        <f>PM!G48/(PM!G48+WL!G48+RK!G48)</f>
        <v>0.6764992370841254</v>
      </c>
      <c r="H48" s="14">
        <f>PM!H48/(PM!H48+WL!H48+RK!H48)</f>
        <v>0.65546283342145006</v>
      </c>
      <c r="I48" s="14">
        <f>PM!I48/(PM!I48+WL!I48+RK!I48)</f>
        <v>0.66995818249766448</v>
      </c>
      <c r="J48" s="14">
        <f>PM!J48/(PM!J48+WL!J48+RK!J48)</f>
        <v>0.68216776527551692</v>
      </c>
      <c r="K48" s="14">
        <f>PM!K48/(PM!K48+WL!K48+RK!K48)</f>
        <v>0.69794380811750767</v>
      </c>
      <c r="L48" s="14">
        <f>PM!L48/(PM!L48+WL!L48+RK!L48)</f>
        <v>0.72143007533460768</v>
      </c>
      <c r="M48" s="14">
        <f>PM!M48/(PM!M48+WL!M48+RK!M48)</f>
        <v>0.70511032298383214</v>
      </c>
      <c r="N48" s="14">
        <f>PM!N48/(PM!N48+WL!N48+RK!N48)</f>
        <v>0.6872078207272313</v>
      </c>
      <c r="O48" s="14">
        <f>PM!O48/(PM!O48+WL!O48+RK!O48)</f>
        <v>0.70121460465230223</v>
      </c>
      <c r="P48" s="14">
        <f>PM!P48/(PM!P48+WL!P48+RK!P48)</f>
        <v>0.6952532210522897</v>
      </c>
      <c r="Q48" s="14">
        <f>PM!Q48/(PM!Q48+WL!Q48+RK!Q48)</f>
        <v>0.67894520965319904</v>
      </c>
      <c r="R48" s="14">
        <f>PM!R48/(PM!R48+WL!R48+RK!R48)</f>
        <v>0.64748506029708519</v>
      </c>
      <c r="S48" s="14">
        <f>PM!S48/(PM!S48+WL!S48+RK!S48)</f>
        <v>0.6728989790297103</v>
      </c>
      <c r="T48" s="14">
        <f>PM!T48/(PM!T48+WL!T48+RK!T48)</f>
        <v>0.58204766461978807</v>
      </c>
      <c r="U48" s="14">
        <f>PM!U48/(PM!U48+WL!U48+RK!U48)</f>
        <v>0.42869873008312859</v>
      </c>
      <c r="V48" s="14">
        <f>PM!V48/(PM!V48+WL!V48+RK!V48)</f>
        <v>0.37799287828508821</v>
      </c>
      <c r="W48" s="14">
        <f>PM!W48/(PM!W48+WL!W48+RK!W48)</f>
        <v>0.38061409177935385</v>
      </c>
      <c r="X48" s="14">
        <f>PM!X48/(PM!X48+WL!X48+RK!X48)</f>
        <v>0.37025756221021383</v>
      </c>
      <c r="Y48" s="14">
        <f>WL!C48/(PM!C48+WL!C48+RK!C48)</f>
        <v>0.19736681148511709</v>
      </c>
      <c r="Z48" s="14">
        <f>WL!D48/(PM!D48+WL!D48+RK!D48)</f>
        <v>0.20639943838902966</v>
      </c>
      <c r="AA48" s="14">
        <f>WL!E48/(PM!E48+WL!E48+RK!E48)</f>
        <v>0.20002875660002623</v>
      </c>
      <c r="AB48" s="14">
        <f>WL!F48/(PM!F48+WL!F48+RK!F48)</f>
        <v>0.19308718059886373</v>
      </c>
      <c r="AC48" s="14">
        <f>WL!G48/(PM!G48+WL!G48+RK!G48)</f>
        <v>0.19754022457548917</v>
      </c>
      <c r="AD48" s="14">
        <f>WL!H48/(PM!H48+WL!H48+RK!H48)</f>
        <v>0.2049332972318974</v>
      </c>
      <c r="AE48" s="14">
        <f>WL!I48/(PM!I48+WL!I48+RK!I48)</f>
        <v>0.19033508257626575</v>
      </c>
      <c r="AF48" s="14">
        <f>WL!J48/(PM!J48+WL!J48+RK!J48)</f>
        <v>0.16809458493544888</v>
      </c>
      <c r="AG48" s="14">
        <f>WL!K48/(PM!K48+WL!K48+RK!K48)</f>
        <v>0.1581664378298705</v>
      </c>
      <c r="AH48" s="14">
        <f>WL!L48/(PM!L48+WL!L48+RK!L48)</f>
        <v>0.1378548660804837</v>
      </c>
      <c r="AI48" s="14">
        <f>WL!M48/(PM!M48+WL!M48+RK!M48)</f>
        <v>0.13175180052195559</v>
      </c>
      <c r="AJ48" s="14">
        <f>WL!N48/(PM!N48+WL!N48+RK!N48)</f>
        <v>0.12148918076541983</v>
      </c>
      <c r="AK48" s="14">
        <f>WL!O48/(PM!O48+WL!O48+RK!O48)</f>
        <v>9.6626003816955602E-2</v>
      </c>
      <c r="AL48" s="14">
        <f>WL!P48/(PM!P48+WL!P48+RK!P48)</f>
        <v>0.10576884453354325</v>
      </c>
      <c r="AM48" s="14">
        <f>WL!Q48/(PM!Q48+WL!Q48+RK!Q48)</f>
        <v>0.11411477107428891</v>
      </c>
      <c r="AN48" s="14">
        <f>WL!R48/(PM!R48+WL!R48+RK!R48)</f>
        <v>0.12173494178710216</v>
      </c>
      <c r="AO48" s="14">
        <f>WL!S48/(PM!S48+WL!S48+RK!S48)</f>
        <v>0.11326986951340633</v>
      </c>
      <c r="AP48" s="14">
        <f>WL!T48/(PM!T48+WL!T48+RK!T48)</f>
        <v>0.15990489583119602</v>
      </c>
      <c r="AQ48" s="14">
        <f>WL!U48/(PM!U48+WL!U48+RK!U48)</f>
        <v>0.19601721482953818</v>
      </c>
      <c r="AR48" s="14">
        <f>WL!V48/(PM!V48+WL!V48+RK!V48)</f>
        <v>0.19664235539481217</v>
      </c>
      <c r="AS48" s="14">
        <f>WL!W48/(PM!W48+WL!W48+RK!W48)</f>
        <v>0.17787087399415874</v>
      </c>
      <c r="AT48" s="14">
        <f>WL!X48/(PM!X48+WL!X48+RK!X48)</f>
        <v>0.15718083154465817</v>
      </c>
      <c r="AU48" s="14">
        <f>RK!C48/(PM!C48+WL!C48+RK!C48)</f>
        <v>8.4213592018262756E-2</v>
      </c>
      <c r="AV48" s="14">
        <f>RK!D48/(PM!D48+WL!D48+RK!D48)</f>
        <v>9.3410356215082688E-2</v>
      </c>
      <c r="AW48" s="14">
        <f>RK!E48/(PM!E48+WL!E48+RK!E48)</f>
        <v>0.10547438338366635</v>
      </c>
      <c r="AX48" s="14">
        <f>RK!F48/(PM!F48+WL!F48+RK!F48)</f>
        <v>0.11150006236846206</v>
      </c>
      <c r="AY48" s="14">
        <f>RK!G48/(PM!G48+WL!G48+RK!G48)</f>
        <v>0.12596053834038534</v>
      </c>
      <c r="AZ48" s="14">
        <f>RK!H48/(PM!H48+WL!H48+RK!H48)</f>
        <v>0.13960386934665245</v>
      </c>
      <c r="BA48" s="14">
        <f>RK!I48/(PM!I48+WL!I48+RK!I48)</f>
        <v>0.13970673492606972</v>
      </c>
      <c r="BB48" s="14">
        <f>RK!J48/(PM!J48+WL!J48+RK!J48)</f>
        <v>0.14973764978903423</v>
      </c>
      <c r="BC48" s="14">
        <f>RK!K48/(PM!K48+WL!K48+RK!K48)</f>
        <v>0.14388975405262164</v>
      </c>
      <c r="BD48" s="14">
        <f>RK!L48/(PM!L48+WL!L48+RK!L48)</f>
        <v>0.14071505858490874</v>
      </c>
      <c r="BE48" s="14">
        <f>RK!M48/(PM!M48+WL!M48+RK!M48)</f>
        <v>0.16313787649421232</v>
      </c>
      <c r="BF48" s="14">
        <f>RK!N48/(PM!N48+WL!N48+RK!N48)</f>
        <v>0.19130299850734886</v>
      </c>
      <c r="BG48" s="14">
        <f>RK!O48/(PM!O48+WL!O48+RK!O48)</f>
        <v>0.20215939153074208</v>
      </c>
      <c r="BH48" s="14">
        <f>RK!P48/(PM!P48+WL!P48+RK!P48)</f>
        <v>0.198977934414167</v>
      </c>
      <c r="BI48" s="14">
        <f>RK!Q48/(PM!Q48+WL!Q48+RK!Q48)</f>
        <v>0.20694001927251207</v>
      </c>
      <c r="BJ48" s="14">
        <f>RK!R48/(PM!R48+WL!R48+RK!R48)</f>
        <v>0.23077999791581255</v>
      </c>
      <c r="BK48" s="14">
        <f>RK!S48/(PM!S48+WL!S48+RK!S48)</f>
        <v>0.21383115145688328</v>
      </c>
      <c r="BL48" s="14">
        <f>RK!T48/(PM!T48+WL!T48+RK!T48)</f>
        <v>0.25804743954901593</v>
      </c>
      <c r="BM48" s="14">
        <f>RK!U48/(PM!U48+WL!U48+RK!U48)</f>
        <v>0.3752840550873332</v>
      </c>
      <c r="BN48" s="14">
        <f>RK!V48/(PM!V48+WL!V48+RK!V48)</f>
        <v>0.42536476632009962</v>
      </c>
      <c r="BO48" s="14">
        <f>RK!W48/(PM!W48+WL!W48+RK!W48)</f>
        <v>0.44151503422648741</v>
      </c>
      <c r="BP48" s="14">
        <f>RK!X48/(PM!X48+WL!X48+RK!X48)</f>
        <v>0.47256160624512805</v>
      </c>
    </row>
    <row r="49" spans="1:68" x14ac:dyDescent="0.15">
      <c r="A49" s="4">
        <v>47</v>
      </c>
      <c r="B49" s="6" t="s">
        <v>89</v>
      </c>
      <c r="C49" s="14">
        <f>PM!C49/(PM!C49+WL!C49+RK!C49)</f>
        <v>0.53977796602047545</v>
      </c>
      <c r="D49" s="14">
        <f>PM!D49/(PM!D49+WL!D49+RK!D49)</f>
        <v>0.55084280492935422</v>
      </c>
      <c r="E49" s="14">
        <f>PM!E49/(PM!E49+WL!E49+RK!E49)</f>
        <v>0.59216786762901341</v>
      </c>
      <c r="F49" s="14">
        <f>PM!F49/(PM!F49+WL!F49+RK!F49)</f>
        <v>0.59768821461355248</v>
      </c>
      <c r="G49" s="14">
        <f>PM!G49/(PM!G49+WL!G49+RK!G49)</f>
        <v>0.56518589014495058</v>
      </c>
      <c r="H49" s="14">
        <f>PM!H49/(PM!H49+WL!H49+RK!H49)</f>
        <v>0.56280643995943125</v>
      </c>
      <c r="I49" s="14">
        <f>PM!I49/(PM!I49+WL!I49+RK!I49)</f>
        <v>0.59725994523830694</v>
      </c>
      <c r="J49" s="14">
        <f>PM!J49/(PM!J49+WL!J49+RK!J49)</f>
        <v>0.56698854019712075</v>
      </c>
      <c r="K49" s="14">
        <f>PM!K49/(PM!K49+WL!K49+RK!K49)</f>
        <v>0.51736840097867531</v>
      </c>
      <c r="L49" s="14">
        <f>PM!L49/(PM!L49+WL!L49+RK!L49)</f>
        <v>0.5490287103096726</v>
      </c>
      <c r="M49" s="14">
        <f>PM!M49/(PM!M49+WL!M49+RK!M49)</f>
        <v>0.5278812192965916</v>
      </c>
      <c r="N49" s="14">
        <f>PM!N49/(PM!N49+WL!N49+RK!N49)</f>
        <v>0.51231290058368883</v>
      </c>
      <c r="O49" s="14">
        <f>PM!O49/(PM!O49+WL!O49+RK!O49)</f>
        <v>0.50748436306517208</v>
      </c>
      <c r="P49" s="14">
        <f>PM!P49/(PM!P49+WL!P49+RK!P49)</f>
        <v>0.51045339221076347</v>
      </c>
      <c r="Q49" s="14">
        <f>PM!Q49/(PM!Q49+WL!Q49+RK!Q49)</f>
        <v>0.49005399122169113</v>
      </c>
      <c r="R49" s="14">
        <f>PM!R49/(PM!R49+WL!R49+RK!R49)</f>
        <v>0.44280914963539336</v>
      </c>
      <c r="S49" s="14">
        <f>PM!S49/(PM!S49+WL!S49+RK!S49)</f>
        <v>0.47611140452533984</v>
      </c>
      <c r="T49" s="14">
        <f>PM!T49/(PM!T49+WL!T49+RK!T49)</f>
        <v>0.49426466342664954</v>
      </c>
      <c r="U49" s="14">
        <f>PM!U49/(PM!U49+WL!U49+RK!U49)</f>
        <v>0.49769989377766172</v>
      </c>
      <c r="V49" s="14">
        <f>PM!V49/(PM!V49+WL!V49+RK!V49)</f>
        <v>0.49127126644732599</v>
      </c>
      <c r="W49" s="14">
        <f>PM!W49/(PM!W49+WL!W49+RK!W49)</f>
        <v>0.54155763599635898</v>
      </c>
      <c r="X49" s="14">
        <f>PM!X49/(PM!X49+WL!X49+RK!X49)</f>
        <v>0.56971129704464618</v>
      </c>
      <c r="Y49" s="14">
        <f>WL!C49/(PM!C49+WL!C49+RK!C49)</f>
        <v>0.16727850060585145</v>
      </c>
      <c r="Z49" s="14">
        <f>WL!D49/(PM!D49+WL!D49+RK!D49)</f>
        <v>0.16263328846498296</v>
      </c>
      <c r="AA49" s="14">
        <f>WL!E49/(PM!E49+WL!E49+RK!E49)</f>
        <v>0.15018707805131909</v>
      </c>
      <c r="AB49" s="14">
        <f>WL!F49/(PM!F49+WL!F49+RK!F49)</f>
        <v>0.15210906424444545</v>
      </c>
      <c r="AC49" s="14">
        <f>WL!G49/(PM!G49+WL!G49+RK!G49)</f>
        <v>0.16428655074865894</v>
      </c>
      <c r="AD49" s="14">
        <f>WL!H49/(PM!H49+WL!H49+RK!H49)</f>
        <v>0.163788960869336</v>
      </c>
      <c r="AE49" s="14">
        <f>WL!I49/(PM!I49+WL!I49+RK!I49)</f>
        <v>0.15302474968470173</v>
      </c>
      <c r="AF49" s="14">
        <f>WL!J49/(PM!J49+WL!J49+RK!J49)</f>
        <v>0.17365803752800807</v>
      </c>
      <c r="AG49" s="14">
        <f>WL!K49/(PM!K49+WL!K49+RK!K49)</f>
        <v>0.17762032516223791</v>
      </c>
      <c r="AH49" s="14">
        <f>WL!L49/(PM!L49+WL!L49+RK!L49)</f>
        <v>0.17468867929471771</v>
      </c>
      <c r="AI49" s="14">
        <f>WL!M49/(PM!M49+WL!M49+RK!M49)</f>
        <v>0.1863096736408168</v>
      </c>
      <c r="AJ49" s="14">
        <f>WL!N49/(PM!N49+WL!N49+RK!N49)</f>
        <v>0.19862635624744657</v>
      </c>
      <c r="AK49" s="14">
        <f>WL!O49/(PM!O49+WL!O49+RK!O49)</f>
        <v>0.19061913585778106</v>
      </c>
      <c r="AL49" s="14">
        <f>WL!P49/(PM!P49+WL!P49+RK!P49)</f>
        <v>0.18389229122003142</v>
      </c>
      <c r="AM49" s="14">
        <f>WL!Q49/(PM!Q49+WL!Q49+RK!Q49)</f>
        <v>0.1806718123197365</v>
      </c>
      <c r="AN49" s="14">
        <f>WL!R49/(PM!R49+WL!R49+RK!R49)</f>
        <v>0.18435972598728564</v>
      </c>
      <c r="AO49" s="14">
        <f>WL!S49/(PM!S49+WL!S49+RK!S49)</f>
        <v>0.17274667043123357</v>
      </c>
      <c r="AP49" s="14">
        <f>WL!T49/(PM!T49+WL!T49+RK!T49)</f>
        <v>0.17272683536459355</v>
      </c>
      <c r="AQ49" s="14">
        <f>WL!U49/(PM!U49+WL!U49+RK!U49)</f>
        <v>0.16942754885195022</v>
      </c>
      <c r="AR49" s="14">
        <f>WL!V49/(PM!V49+WL!V49+RK!V49)</f>
        <v>0.15090533184553015</v>
      </c>
      <c r="AS49" s="14">
        <f>WL!W49/(PM!W49+WL!W49+RK!W49)</f>
        <v>0.14570742613984522</v>
      </c>
      <c r="AT49" s="14">
        <f>WL!X49/(PM!X49+WL!X49+RK!X49)</f>
        <v>0.13372980594250961</v>
      </c>
      <c r="AU49" s="14">
        <f>RK!C49/(PM!C49+WL!C49+RK!C49)</f>
        <v>0.29294353337367324</v>
      </c>
      <c r="AV49" s="14">
        <f>RK!D49/(PM!D49+WL!D49+RK!D49)</f>
        <v>0.28652390660566285</v>
      </c>
      <c r="AW49" s="14">
        <f>RK!E49/(PM!E49+WL!E49+RK!E49)</f>
        <v>0.25764505431966755</v>
      </c>
      <c r="AX49" s="14">
        <f>RK!F49/(PM!F49+WL!F49+RK!F49)</f>
        <v>0.25020272114200209</v>
      </c>
      <c r="AY49" s="14">
        <f>RK!G49/(PM!G49+WL!G49+RK!G49)</f>
        <v>0.27052755910639043</v>
      </c>
      <c r="AZ49" s="14">
        <f>RK!H49/(PM!H49+WL!H49+RK!H49)</f>
        <v>0.27340459917123278</v>
      </c>
      <c r="BA49" s="14">
        <f>RK!I49/(PM!I49+WL!I49+RK!I49)</f>
        <v>0.24971530507699136</v>
      </c>
      <c r="BB49" s="14">
        <f>RK!J49/(PM!J49+WL!J49+RK!J49)</f>
        <v>0.25935342227487113</v>
      </c>
      <c r="BC49" s="14">
        <f>RK!K49/(PM!K49+WL!K49+RK!K49)</f>
        <v>0.30501127385908677</v>
      </c>
      <c r="BD49" s="14">
        <f>RK!L49/(PM!L49+WL!L49+RK!L49)</f>
        <v>0.27628261039560964</v>
      </c>
      <c r="BE49" s="14">
        <f>RK!M49/(PM!M49+WL!M49+RK!M49)</f>
        <v>0.28580910706259155</v>
      </c>
      <c r="BF49" s="14">
        <f>RK!N49/(PM!N49+WL!N49+RK!N49)</f>
        <v>0.28906074316886471</v>
      </c>
      <c r="BG49" s="14">
        <f>RK!O49/(PM!O49+WL!O49+RK!O49)</f>
        <v>0.30189650107704696</v>
      </c>
      <c r="BH49" s="14">
        <f>RK!P49/(PM!P49+WL!P49+RK!P49)</f>
        <v>0.30565431656920505</v>
      </c>
      <c r="BI49" s="14">
        <f>RK!Q49/(PM!Q49+WL!Q49+RK!Q49)</f>
        <v>0.32927419645857225</v>
      </c>
      <c r="BJ49" s="14">
        <f>RK!R49/(PM!R49+WL!R49+RK!R49)</f>
        <v>0.37283112437732091</v>
      </c>
      <c r="BK49" s="14">
        <f>RK!S49/(PM!S49+WL!S49+RK!S49)</f>
        <v>0.35114192504342656</v>
      </c>
      <c r="BL49" s="14">
        <f>RK!T49/(PM!T49+WL!T49+RK!T49)</f>
        <v>0.3330085012087568</v>
      </c>
      <c r="BM49" s="14">
        <f>RK!U49/(PM!U49+WL!U49+RK!U49)</f>
        <v>0.33287255737038801</v>
      </c>
      <c r="BN49" s="14">
        <f>RK!V49/(PM!V49+WL!V49+RK!V49)</f>
        <v>0.35782340170714383</v>
      </c>
      <c r="BO49" s="14">
        <f>RK!W49/(PM!W49+WL!W49+RK!W49)</f>
        <v>0.3127349378637958</v>
      </c>
      <c r="BP49" s="14">
        <f>RK!X49/(PM!X49+WL!X49+RK!X49)</f>
        <v>0.29655889701284416</v>
      </c>
    </row>
    <row r="50" spans="1:68" x14ac:dyDescent="0.15">
      <c r="A50" s="4">
        <v>48</v>
      </c>
      <c r="B50" s="6" t="s">
        <v>90</v>
      </c>
      <c r="C50" s="14">
        <f>PM!C50/(PM!C50+WL!C50+RK!C50)</f>
        <v>0.69789618479791149</v>
      </c>
      <c r="D50" s="14">
        <f>PM!D50/(PM!D50+WL!D50+RK!D50)</f>
        <v>0.73241696609700191</v>
      </c>
      <c r="E50" s="14">
        <f>PM!E50/(PM!E50+WL!E50+RK!E50)</f>
        <v>0.74585049553222826</v>
      </c>
      <c r="F50" s="14">
        <f>PM!F50/(PM!F50+WL!F50+RK!F50)</f>
        <v>0.74892707251449941</v>
      </c>
      <c r="G50" s="14">
        <f>PM!G50/(PM!G50+WL!G50+RK!G50)</f>
        <v>0.72136535703674731</v>
      </c>
      <c r="H50" s="14">
        <f>PM!H50/(PM!H50+WL!H50+RK!H50)</f>
        <v>0.69822132464280429</v>
      </c>
      <c r="I50" s="14">
        <f>PM!I50/(PM!I50+WL!I50+RK!I50)</f>
        <v>0.69480038155243407</v>
      </c>
      <c r="J50" s="14">
        <f>PM!J50/(PM!J50+WL!J50+RK!J50)</f>
        <v>0.69206913455945684</v>
      </c>
      <c r="K50" s="14">
        <f>PM!K50/(PM!K50+WL!K50+RK!K50)</f>
        <v>0.65037233029700936</v>
      </c>
      <c r="L50" s="14">
        <f>PM!L50/(PM!L50+WL!L50+RK!L50)</f>
        <v>0.6207463448791406</v>
      </c>
      <c r="M50" s="14">
        <f>PM!M50/(PM!M50+WL!M50+RK!M50)</f>
        <v>0.60146246836383621</v>
      </c>
      <c r="N50" s="14">
        <f>PM!N50/(PM!N50+WL!N50+RK!N50)</f>
        <v>0.58053761184299468</v>
      </c>
      <c r="O50" s="14">
        <f>PM!O50/(PM!O50+WL!O50+RK!O50)</f>
        <v>0.56958167445496155</v>
      </c>
      <c r="P50" s="14">
        <f>PM!P50/(PM!P50+WL!P50+RK!P50)</f>
        <v>0.59377105118101126</v>
      </c>
      <c r="Q50" s="14">
        <f>PM!Q50/(PM!Q50+WL!Q50+RK!Q50)</f>
        <v>0.56757998915788421</v>
      </c>
      <c r="R50" s="14">
        <f>PM!R50/(PM!R50+WL!R50+RK!R50)</f>
        <v>0.53500298126740131</v>
      </c>
      <c r="S50" s="14">
        <f>PM!S50/(PM!S50+WL!S50+RK!S50)</f>
        <v>0.54155290493416186</v>
      </c>
      <c r="T50" s="14">
        <f>PM!T50/(PM!T50+WL!T50+RK!T50)</f>
        <v>0.55652419319459057</v>
      </c>
      <c r="U50" s="14">
        <f>PM!U50/(PM!U50+WL!U50+RK!U50)</f>
        <v>0.52233480180805469</v>
      </c>
      <c r="V50" s="14">
        <f>PM!V50/(PM!V50+WL!V50+RK!V50)</f>
        <v>0.52486786961827281</v>
      </c>
      <c r="W50" s="14">
        <f>PM!W50/(PM!W50+WL!W50+RK!W50)</f>
        <v>0.48617082231369513</v>
      </c>
      <c r="X50" s="14">
        <f>PM!X50/(PM!X50+WL!X50+RK!X50)</f>
        <v>0.47412298405759129</v>
      </c>
      <c r="Y50" s="14">
        <f>WL!C50/(PM!C50+WL!C50+RK!C50)</f>
        <v>0.1278151132833649</v>
      </c>
      <c r="Z50" s="14">
        <f>WL!D50/(PM!D50+WL!D50+RK!D50)</f>
        <v>0.11346115727092559</v>
      </c>
      <c r="AA50" s="14">
        <f>WL!E50/(PM!E50+WL!E50+RK!E50)</f>
        <v>0.10801167756560504</v>
      </c>
      <c r="AB50" s="14">
        <f>WL!F50/(PM!F50+WL!F50+RK!F50)</f>
        <v>0.11162183464974765</v>
      </c>
      <c r="AC50" s="14">
        <f>WL!G50/(PM!G50+WL!G50+RK!G50)</f>
        <v>0.12505821880155979</v>
      </c>
      <c r="AD50" s="14">
        <f>WL!H50/(PM!H50+WL!H50+RK!H50)</f>
        <v>0.13568219657421246</v>
      </c>
      <c r="AE50" s="14">
        <f>WL!I50/(PM!I50+WL!I50+RK!I50)</f>
        <v>0.13920498785782298</v>
      </c>
      <c r="AF50" s="14">
        <f>WL!J50/(PM!J50+WL!J50+RK!J50)</f>
        <v>0.13632371513396821</v>
      </c>
      <c r="AG50" s="14">
        <f>WL!K50/(PM!K50+WL!K50+RK!K50)</f>
        <v>0.13516530566772336</v>
      </c>
      <c r="AH50" s="14">
        <f>WL!L50/(PM!L50+WL!L50+RK!L50)</f>
        <v>0.15117028221527823</v>
      </c>
      <c r="AI50" s="14">
        <f>WL!M50/(PM!M50+WL!M50+RK!M50)</f>
        <v>0.16606550807099846</v>
      </c>
      <c r="AJ50" s="14">
        <f>WL!N50/(PM!N50+WL!N50+RK!N50)</f>
        <v>0.17233216727439388</v>
      </c>
      <c r="AK50" s="14">
        <f>WL!O50/(PM!O50+WL!O50+RK!O50)</f>
        <v>0.17122801852656103</v>
      </c>
      <c r="AL50" s="14">
        <f>WL!P50/(PM!P50+WL!P50+RK!P50)</f>
        <v>0.17360063911747189</v>
      </c>
      <c r="AM50" s="14">
        <f>WL!Q50/(PM!Q50+WL!Q50+RK!Q50)</f>
        <v>0.1836774562385671</v>
      </c>
      <c r="AN50" s="14">
        <f>WL!R50/(PM!R50+WL!R50+RK!R50)</f>
        <v>0.18325054625964352</v>
      </c>
      <c r="AO50" s="14">
        <f>WL!S50/(PM!S50+WL!S50+RK!S50)</f>
        <v>0.16953720663127372</v>
      </c>
      <c r="AP50" s="14">
        <f>WL!T50/(PM!T50+WL!T50+RK!T50)</f>
        <v>0.17037539686888686</v>
      </c>
      <c r="AQ50" s="14">
        <f>WL!U50/(PM!U50+WL!U50+RK!U50)</f>
        <v>0.18049239915497778</v>
      </c>
      <c r="AR50" s="14">
        <f>WL!V50/(PM!V50+WL!V50+RK!V50)</f>
        <v>0.17693927665623602</v>
      </c>
      <c r="AS50" s="14">
        <f>WL!W50/(PM!W50+WL!W50+RK!W50)</f>
        <v>0.1877464678055957</v>
      </c>
      <c r="AT50" s="14">
        <f>WL!X50/(PM!X50+WL!X50+RK!X50)</f>
        <v>0.1926136078005366</v>
      </c>
      <c r="AU50" s="14">
        <f>RK!C50/(PM!C50+WL!C50+RK!C50)</f>
        <v>0.17428870191872364</v>
      </c>
      <c r="AV50" s="14">
        <f>RK!D50/(PM!D50+WL!D50+RK!D50)</f>
        <v>0.1541218766320725</v>
      </c>
      <c r="AW50" s="14">
        <f>RK!E50/(PM!E50+WL!E50+RK!E50)</f>
        <v>0.14613782690216676</v>
      </c>
      <c r="AX50" s="14">
        <f>RK!F50/(PM!F50+WL!F50+RK!F50)</f>
        <v>0.13945109283575291</v>
      </c>
      <c r="AY50" s="14">
        <f>RK!G50/(PM!G50+WL!G50+RK!G50)</f>
        <v>0.15357642416169281</v>
      </c>
      <c r="AZ50" s="14">
        <f>RK!H50/(PM!H50+WL!H50+RK!H50)</f>
        <v>0.16609647878298325</v>
      </c>
      <c r="BA50" s="14">
        <f>RK!I50/(PM!I50+WL!I50+RK!I50)</f>
        <v>0.16599463058974306</v>
      </c>
      <c r="BB50" s="14">
        <f>RK!J50/(PM!J50+WL!J50+RK!J50)</f>
        <v>0.17160715030657489</v>
      </c>
      <c r="BC50" s="14">
        <f>RK!K50/(PM!K50+WL!K50+RK!K50)</f>
        <v>0.21446236403526731</v>
      </c>
      <c r="BD50" s="14">
        <f>RK!L50/(PM!L50+WL!L50+RK!L50)</f>
        <v>0.22808337290558114</v>
      </c>
      <c r="BE50" s="14">
        <f>RK!M50/(PM!M50+WL!M50+RK!M50)</f>
        <v>0.23247202356516539</v>
      </c>
      <c r="BF50" s="14">
        <f>RK!N50/(PM!N50+WL!N50+RK!N50)</f>
        <v>0.24713022088261138</v>
      </c>
      <c r="BG50" s="14">
        <f>RK!O50/(PM!O50+WL!O50+RK!O50)</f>
        <v>0.25919030701847745</v>
      </c>
      <c r="BH50" s="14">
        <f>RK!P50/(PM!P50+WL!P50+RK!P50)</f>
        <v>0.23262830970151677</v>
      </c>
      <c r="BI50" s="14">
        <f>RK!Q50/(PM!Q50+WL!Q50+RK!Q50)</f>
        <v>0.24874255460354866</v>
      </c>
      <c r="BJ50" s="14">
        <f>RK!R50/(PM!R50+WL!R50+RK!R50)</f>
        <v>0.28174647247295515</v>
      </c>
      <c r="BK50" s="14">
        <f>RK!S50/(PM!S50+WL!S50+RK!S50)</f>
        <v>0.28890988843456439</v>
      </c>
      <c r="BL50" s="14">
        <f>RK!T50/(PM!T50+WL!T50+RK!T50)</f>
        <v>0.27310040993652251</v>
      </c>
      <c r="BM50" s="14">
        <f>RK!U50/(PM!U50+WL!U50+RK!U50)</f>
        <v>0.29717279903696758</v>
      </c>
      <c r="BN50" s="14">
        <f>RK!V50/(PM!V50+WL!V50+RK!V50)</f>
        <v>0.29819285372549115</v>
      </c>
      <c r="BO50" s="14">
        <f>RK!W50/(PM!W50+WL!W50+RK!W50)</f>
        <v>0.3260827098807092</v>
      </c>
      <c r="BP50" s="14">
        <f>RK!X50/(PM!X50+WL!X50+RK!X50)</f>
        <v>0.33326340814187222</v>
      </c>
    </row>
    <row r="51" spans="1:68" x14ac:dyDescent="0.15">
      <c r="A51" s="4">
        <v>49</v>
      </c>
      <c r="B51" s="6" t="s">
        <v>91</v>
      </c>
      <c r="C51" s="14">
        <f>PM!C51/(PM!C51+WL!C51+RK!C51)</f>
        <v>0.77986193550071692</v>
      </c>
      <c r="D51" s="14">
        <f>PM!D51/(PM!D51+WL!D51+RK!D51)</f>
        <v>0.7780992009498201</v>
      </c>
      <c r="E51" s="14">
        <f>PM!E51/(PM!E51+WL!E51+RK!E51)</f>
        <v>0.77581270046700823</v>
      </c>
      <c r="F51" s="14">
        <f>PM!F51/(PM!F51+WL!F51+RK!F51)</f>
        <v>0.78472965537633899</v>
      </c>
      <c r="G51" s="14">
        <f>PM!G51/(PM!G51+WL!G51+RK!G51)</f>
        <v>0.77175460222418213</v>
      </c>
      <c r="H51" s="14">
        <f>PM!H51/(PM!H51+WL!H51+RK!H51)</f>
        <v>0.75720305661291754</v>
      </c>
      <c r="I51" s="14">
        <f>PM!I51/(PM!I51+WL!I51+RK!I51)</f>
        <v>0.77309595932177377</v>
      </c>
      <c r="J51" s="14">
        <f>PM!J51/(PM!J51+WL!J51+RK!J51)</f>
        <v>0.78433874017611893</v>
      </c>
      <c r="K51" s="14">
        <f>PM!K51/(PM!K51+WL!K51+RK!K51)</f>
        <v>0.7904755911212451</v>
      </c>
      <c r="L51" s="14">
        <f>PM!L51/(PM!L51+WL!L51+RK!L51)</f>
        <v>0.79607432258672994</v>
      </c>
      <c r="M51" s="14">
        <f>PM!M51/(PM!M51+WL!M51+RK!M51)</f>
        <v>0.8037517455922023</v>
      </c>
      <c r="N51" s="14">
        <f>PM!N51/(PM!N51+WL!N51+RK!N51)</f>
        <v>0.81250947865148448</v>
      </c>
      <c r="O51" s="14">
        <f>PM!O51/(PM!O51+WL!O51+RK!O51)</f>
        <v>0.81677743283315396</v>
      </c>
      <c r="P51" s="14">
        <f>PM!P51/(PM!P51+WL!P51+RK!P51)</f>
        <v>0.82558423223371658</v>
      </c>
      <c r="Q51" s="14">
        <f>PM!Q51/(PM!Q51+WL!Q51+RK!Q51)</f>
        <v>0.83590559436014</v>
      </c>
      <c r="R51" s="14">
        <f>PM!R51/(PM!R51+WL!R51+RK!R51)</f>
        <v>0.78232180271822249</v>
      </c>
      <c r="S51" s="14">
        <f>PM!S51/(PM!S51+WL!S51+RK!S51)</f>
        <v>0.81962938965326115</v>
      </c>
      <c r="T51" s="14">
        <f>PM!T51/(PM!T51+WL!T51+RK!T51)</f>
        <v>0.80650981952809508</v>
      </c>
      <c r="U51" s="14">
        <f>PM!U51/(PM!U51+WL!U51+RK!U51)</f>
        <v>0.83139170955307895</v>
      </c>
      <c r="V51" s="14">
        <f>PM!V51/(PM!V51+WL!V51+RK!V51)</f>
        <v>0.83720813331594313</v>
      </c>
      <c r="W51" s="14">
        <f>PM!W51/(PM!W51+WL!W51+RK!W51)</f>
        <v>0.84820555455623226</v>
      </c>
      <c r="X51" s="14">
        <f>PM!X51/(PM!X51+WL!X51+RK!X51)</f>
        <v>0.84978648631592912</v>
      </c>
      <c r="Y51" s="14">
        <f>WL!C51/(PM!C51+WL!C51+RK!C51)</f>
        <v>0.10292725561177193</v>
      </c>
      <c r="Z51" s="14">
        <f>WL!D51/(PM!D51+WL!D51+RK!D51)</f>
        <v>0.10481786092916466</v>
      </c>
      <c r="AA51" s="14">
        <f>WL!E51/(PM!E51+WL!E51+RK!E51)</f>
        <v>0.10384843841168255</v>
      </c>
      <c r="AB51" s="14">
        <f>WL!F51/(PM!F51+WL!F51+RK!F51)</f>
        <v>0.10228379592534266</v>
      </c>
      <c r="AC51" s="14">
        <f>WL!G51/(PM!G51+WL!G51+RK!G51)</f>
        <v>0.10449218119832129</v>
      </c>
      <c r="AD51" s="14">
        <f>WL!H51/(PM!H51+WL!H51+RK!H51)</f>
        <v>0.1051164372534425</v>
      </c>
      <c r="AE51" s="14">
        <f>WL!I51/(PM!I51+WL!I51+RK!I51)</f>
        <v>9.865251940659947E-2</v>
      </c>
      <c r="AF51" s="14">
        <f>WL!J51/(PM!J51+WL!J51+RK!J51)</f>
        <v>9.3795711787726554E-2</v>
      </c>
      <c r="AG51" s="14">
        <f>WL!K51/(PM!K51+WL!K51+RK!K51)</f>
        <v>8.8457933913941092E-2</v>
      </c>
      <c r="AH51" s="14">
        <f>WL!L51/(PM!L51+WL!L51+RK!L51)</f>
        <v>8.9877057256835133E-2</v>
      </c>
      <c r="AI51" s="14">
        <f>WL!M51/(PM!M51+WL!M51+RK!M51)</f>
        <v>8.572801257997692E-2</v>
      </c>
      <c r="AJ51" s="14">
        <f>WL!N51/(PM!N51+WL!N51+RK!N51)</f>
        <v>8.5045724206492535E-2</v>
      </c>
      <c r="AK51" s="14">
        <f>WL!O51/(PM!O51+WL!O51+RK!O51)</f>
        <v>8.023294447051546E-2</v>
      </c>
      <c r="AL51" s="14">
        <f>WL!P51/(PM!P51+WL!P51+RK!P51)</f>
        <v>7.3732856676592212E-2</v>
      </c>
      <c r="AM51" s="14">
        <f>WL!Q51/(PM!Q51+WL!Q51+RK!Q51)</f>
        <v>7.0713377493961851E-2</v>
      </c>
      <c r="AN51" s="14">
        <f>WL!R51/(PM!R51+WL!R51+RK!R51)</f>
        <v>8.9557279153240799E-2</v>
      </c>
      <c r="AO51" s="14">
        <f>WL!S51/(PM!S51+WL!S51+RK!S51)</f>
        <v>7.6760944797687886E-2</v>
      </c>
      <c r="AP51" s="14">
        <f>WL!T51/(PM!T51+WL!T51+RK!T51)</f>
        <v>8.5961861491650179E-2</v>
      </c>
      <c r="AQ51" s="14">
        <f>WL!U51/(PM!U51+WL!U51+RK!U51)</f>
        <v>8.1195181061112426E-2</v>
      </c>
      <c r="AR51" s="14">
        <f>WL!V51/(PM!V51+WL!V51+RK!V51)</f>
        <v>8.0797490633080962E-2</v>
      </c>
      <c r="AS51" s="14">
        <f>WL!W51/(PM!W51+WL!W51+RK!W51)</f>
        <v>8.0128300934116117E-2</v>
      </c>
      <c r="AT51" s="14">
        <f>WL!X51/(PM!X51+WL!X51+RK!X51)</f>
        <v>8.2646846417222641E-2</v>
      </c>
      <c r="AU51" s="14">
        <f>RK!C51/(PM!C51+WL!C51+RK!C51)</f>
        <v>0.11721080888751105</v>
      </c>
      <c r="AV51" s="14">
        <f>RK!D51/(PM!D51+WL!D51+RK!D51)</f>
        <v>0.11708293812101528</v>
      </c>
      <c r="AW51" s="14">
        <f>RK!E51/(PM!E51+WL!E51+RK!E51)</f>
        <v>0.12033886112130916</v>
      </c>
      <c r="AX51" s="14">
        <f>RK!F51/(PM!F51+WL!F51+RK!F51)</f>
        <v>0.1129865486983183</v>
      </c>
      <c r="AY51" s="14">
        <f>RK!G51/(PM!G51+WL!G51+RK!G51)</f>
        <v>0.12375321657749665</v>
      </c>
      <c r="AZ51" s="14">
        <f>RK!H51/(PM!H51+WL!H51+RK!H51)</f>
        <v>0.13768050613363991</v>
      </c>
      <c r="BA51" s="14">
        <f>RK!I51/(PM!I51+WL!I51+RK!I51)</f>
        <v>0.12825152127162673</v>
      </c>
      <c r="BB51" s="14">
        <f>RK!J51/(PM!J51+WL!J51+RK!J51)</f>
        <v>0.12186554803615457</v>
      </c>
      <c r="BC51" s="14">
        <f>RK!K51/(PM!K51+WL!K51+RK!K51)</f>
        <v>0.12106647496481389</v>
      </c>
      <c r="BD51" s="14">
        <f>RK!L51/(PM!L51+WL!L51+RK!L51)</f>
        <v>0.11404862015643481</v>
      </c>
      <c r="BE51" s="14">
        <f>RK!M51/(PM!M51+WL!M51+RK!M51)</f>
        <v>0.11052024182782083</v>
      </c>
      <c r="BF51" s="14">
        <f>RK!N51/(PM!N51+WL!N51+RK!N51)</f>
        <v>0.1024447971420229</v>
      </c>
      <c r="BG51" s="14">
        <f>RK!O51/(PM!O51+WL!O51+RK!O51)</f>
        <v>0.10298962269633059</v>
      </c>
      <c r="BH51" s="14">
        <f>RK!P51/(PM!P51+WL!P51+RK!P51)</f>
        <v>0.1006829110896912</v>
      </c>
      <c r="BI51" s="14">
        <f>RK!Q51/(PM!Q51+WL!Q51+RK!Q51)</f>
        <v>9.3381028145898215E-2</v>
      </c>
      <c r="BJ51" s="14">
        <f>RK!R51/(PM!R51+WL!R51+RK!R51)</f>
        <v>0.12812091812853688</v>
      </c>
      <c r="BK51" s="14">
        <f>RK!S51/(PM!S51+WL!S51+RK!S51)</f>
        <v>0.10360966554905089</v>
      </c>
      <c r="BL51" s="14">
        <f>RK!T51/(PM!T51+WL!T51+RK!T51)</f>
        <v>0.10752831898025458</v>
      </c>
      <c r="BM51" s="14">
        <f>RK!U51/(PM!U51+WL!U51+RK!U51)</f>
        <v>8.7413109385808693E-2</v>
      </c>
      <c r="BN51" s="14">
        <f>RK!V51/(PM!V51+WL!V51+RK!V51)</f>
        <v>8.1994376050975967E-2</v>
      </c>
      <c r="BO51" s="14">
        <f>RK!W51/(PM!W51+WL!W51+RK!W51)</f>
        <v>7.1666144509651641E-2</v>
      </c>
      <c r="BP51" s="14">
        <f>RK!X51/(PM!X51+WL!X51+RK!X51)</f>
        <v>6.7566667266848138E-2</v>
      </c>
    </row>
    <row r="52" spans="1:68" x14ac:dyDescent="0.15">
      <c r="A52" s="4">
        <v>50</v>
      </c>
      <c r="B52" s="6" t="s">
        <v>92</v>
      </c>
      <c r="C52" s="14">
        <f>PM!C52/(PM!C52+WL!C52+RK!C52)</f>
        <v>0.66104807189851678</v>
      </c>
      <c r="D52" s="14">
        <f>PM!D52/(PM!D52+WL!D52+RK!D52)</f>
        <v>0.65511089172993986</v>
      </c>
      <c r="E52" s="14">
        <f>PM!E52/(PM!E52+WL!E52+RK!E52)</f>
        <v>0.63868699834451137</v>
      </c>
      <c r="F52" s="14">
        <f>PM!F52/(PM!F52+WL!F52+RK!F52)</f>
        <v>0.64837782761268503</v>
      </c>
      <c r="G52" s="14">
        <f>PM!G52/(PM!G52+WL!G52+RK!G52)</f>
        <v>0.61920152546278573</v>
      </c>
      <c r="H52" s="14">
        <f>PM!H52/(PM!H52+WL!H52+RK!H52)</f>
        <v>0.61215647730835876</v>
      </c>
      <c r="I52" s="14">
        <f>PM!I52/(PM!I52+WL!I52+RK!I52)</f>
        <v>0.62312050358752613</v>
      </c>
      <c r="J52" s="14">
        <f>PM!J52/(PM!J52+WL!J52+RK!J52)</f>
        <v>0.62897164550460927</v>
      </c>
      <c r="K52" s="14">
        <f>PM!K52/(PM!K52+WL!K52+RK!K52)</f>
        <v>0.64341309732861451</v>
      </c>
      <c r="L52" s="14">
        <f>PM!L52/(PM!L52+WL!L52+RK!L52)</f>
        <v>0.66513960309231812</v>
      </c>
      <c r="M52" s="14">
        <f>PM!M52/(PM!M52+WL!M52+RK!M52)</f>
        <v>0.6788184670041455</v>
      </c>
      <c r="N52" s="14">
        <f>PM!N52/(PM!N52+WL!N52+RK!N52)</f>
        <v>0.68776425191432544</v>
      </c>
      <c r="O52" s="14">
        <f>PM!O52/(PM!O52+WL!O52+RK!O52)</f>
        <v>0.68258881134479021</v>
      </c>
      <c r="P52" s="14">
        <f>PM!P52/(PM!P52+WL!P52+RK!P52)</f>
        <v>0.6965546648926918</v>
      </c>
      <c r="Q52" s="14">
        <f>PM!Q52/(PM!Q52+WL!Q52+RK!Q52)</f>
        <v>0.69333266879482858</v>
      </c>
      <c r="R52" s="14">
        <f>PM!R52/(PM!R52+WL!R52+RK!R52)</f>
        <v>0.63738690840813161</v>
      </c>
      <c r="S52" s="14">
        <f>PM!S52/(PM!S52+WL!S52+RK!S52)</f>
        <v>0.6828400222876031</v>
      </c>
      <c r="T52" s="14">
        <f>PM!T52/(PM!T52+WL!T52+RK!T52)</f>
        <v>0.69055516728381461</v>
      </c>
      <c r="U52" s="14">
        <f>PM!U52/(PM!U52+WL!U52+RK!U52)</f>
        <v>0.68421876038565665</v>
      </c>
      <c r="V52" s="14">
        <f>PM!V52/(PM!V52+WL!V52+RK!V52)</f>
        <v>0.69133006698192279</v>
      </c>
      <c r="W52" s="14">
        <f>PM!W52/(PM!W52+WL!W52+RK!W52)</f>
        <v>0.68085898990857496</v>
      </c>
      <c r="X52" s="14">
        <f>PM!X52/(PM!X52+WL!X52+RK!X52)</f>
        <v>0.65464824596452253</v>
      </c>
      <c r="Y52" s="14">
        <f>WL!C52/(PM!C52+WL!C52+RK!C52)</f>
        <v>0.2069309682109543</v>
      </c>
      <c r="Z52" s="14">
        <f>WL!D52/(PM!D52+WL!D52+RK!D52)</f>
        <v>0.2134884828646792</v>
      </c>
      <c r="AA52" s="14">
        <f>WL!E52/(PM!E52+WL!E52+RK!E52)</f>
        <v>0.2271108748867246</v>
      </c>
      <c r="AB52" s="14">
        <f>WL!F52/(PM!F52+WL!F52+RK!F52)</f>
        <v>0.22602725227520856</v>
      </c>
      <c r="AC52" s="14">
        <f>WL!G52/(PM!G52+WL!G52+RK!G52)</f>
        <v>0.24002488810211228</v>
      </c>
      <c r="AD52" s="14">
        <f>WL!H52/(PM!H52+WL!H52+RK!H52)</f>
        <v>0.24292289178857512</v>
      </c>
      <c r="AE52" s="14">
        <f>WL!I52/(PM!I52+WL!I52+RK!I52)</f>
        <v>0.24366235739077452</v>
      </c>
      <c r="AF52" s="14">
        <f>WL!J52/(PM!J52+WL!J52+RK!J52)</f>
        <v>0.24194103421856</v>
      </c>
      <c r="AG52" s="14">
        <f>WL!K52/(PM!K52+WL!K52+RK!K52)</f>
        <v>0.23699645354250054</v>
      </c>
      <c r="AH52" s="14">
        <f>WL!L52/(PM!L52+WL!L52+RK!L52)</f>
        <v>0.22740459156902759</v>
      </c>
      <c r="AI52" s="14">
        <f>WL!M52/(PM!M52+WL!M52+RK!M52)</f>
        <v>0.21911824021680568</v>
      </c>
      <c r="AJ52" s="14">
        <f>WL!N52/(PM!N52+WL!N52+RK!N52)</f>
        <v>0.21393288773607691</v>
      </c>
      <c r="AK52" s="14">
        <f>WL!O52/(PM!O52+WL!O52+RK!O52)</f>
        <v>0.21146964542757296</v>
      </c>
      <c r="AL52" s="14">
        <f>WL!P52/(PM!P52+WL!P52+RK!P52)</f>
        <v>0.19406628703932197</v>
      </c>
      <c r="AM52" s="14">
        <f>WL!Q52/(PM!Q52+WL!Q52+RK!Q52)</f>
        <v>0.18589576740349903</v>
      </c>
      <c r="AN52" s="14">
        <f>WL!R52/(PM!R52+WL!R52+RK!R52)</f>
        <v>0.20555583284812623</v>
      </c>
      <c r="AO52" s="14">
        <f>WL!S52/(PM!S52+WL!S52+RK!S52)</f>
        <v>0.18231507629617227</v>
      </c>
      <c r="AP52" s="14">
        <f>WL!T52/(PM!T52+WL!T52+RK!T52)</f>
        <v>0.18940061078180981</v>
      </c>
      <c r="AQ52" s="14">
        <f>WL!U52/(PM!U52+WL!U52+RK!U52)</f>
        <v>0.19207905988559668</v>
      </c>
      <c r="AR52" s="14">
        <f>WL!V52/(PM!V52+WL!V52+RK!V52)</f>
        <v>0.18155622082392406</v>
      </c>
      <c r="AS52" s="14">
        <f>WL!W52/(PM!W52+WL!W52+RK!W52)</f>
        <v>0.18378848358517649</v>
      </c>
      <c r="AT52" s="14">
        <f>WL!X52/(PM!X52+WL!X52+RK!X52)</f>
        <v>0.2024547223913703</v>
      </c>
      <c r="AU52" s="14">
        <f>RK!C52/(PM!C52+WL!C52+RK!C52)</f>
        <v>0.13202095989052884</v>
      </c>
      <c r="AV52" s="14">
        <f>RK!D52/(PM!D52+WL!D52+RK!D52)</f>
        <v>0.13140062540538097</v>
      </c>
      <c r="AW52" s="14">
        <f>RK!E52/(PM!E52+WL!E52+RK!E52)</f>
        <v>0.13420212676876417</v>
      </c>
      <c r="AX52" s="14">
        <f>RK!F52/(PM!F52+WL!F52+RK!F52)</f>
        <v>0.12559492011210632</v>
      </c>
      <c r="AY52" s="14">
        <f>RK!G52/(PM!G52+WL!G52+RK!G52)</f>
        <v>0.14077358643510193</v>
      </c>
      <c r="AZ52" s="14">
        <f>RK!H52/(PM!H52+WL!H52+RK!H52)</f>
        <v>0.14492063090306623</v>
      </c>
      <c r="BA52" s="14">
        <f>RK!I52/(PM!I52+WL!I52+RK!I52)</f>
        <v>0.13321713902169924</v>
      </c>
      <c r="BB52" s="14">
        <f>RK!J52/(PM!J52+WL!J52+RK!J52)</f>
        <v>0.1290873202768307</v>
      </c>
      <c r="BC52" s="14">
        <f>RK!K52/(PM!K52+WL!K52+RK!K52)</f>
        <v>0.11959044912888492</v>
      </c>
      <c r="BD52" s="14">
        <f>RK!L52/(PM!L52+WL!L52+RK!L52)</f>
        <v>0.10745580533865427</v>
      </c>
      <c r="BE52" s="14">
        <f>RK!M52/(PM!M52+WL!M52+RK!M52)</f>
        <v>0.10206329277904885</v>
      </c>
      <c r="BF52" s="14">
        <f>RK!N52/(PM!N52+WL!N52+RK!N52)</f>
        <v>9.8302860349597565E-2</v>
      </c>
      <c r="BG52" s="14">
        <f>RK!O52/(PM!O52+WL!O52+RK!O52)</f>
        <v>0.10594154322763671</v>
      </c>
      <c r="BH52" s="14">
        <f>RK!P52/(PM!P52+WL!P52+RK!P52)</f>
        <v>0.10937904806798622</v>
      </c>
      <c r="BI52" s="14">
        <f>RK!Q52/(PM!Q52+WL!Q52+RK!Q52)</f>
        <v>0.12077156380167239</v>
      </c>
      <c r="BJ52" s="14">
        <f>RK!R52/(PM!R52+WL!R52+RK!R52)</f>
        <v>0.15705725874374221</v>
      </c>
      <c r="BK52" s="14">
        <f>RK!S52/(PM!S52+WL!S52+RK!S52)</f>
        <v>0.13484490141622457</v>
      </c>
      <c r="BL52" s="14">
        <f>RK!T52/(PM!T52+WL!T52+RK!T52)</f>
        <v>0.12004422193437561</v>
      </c>
      <c r="BM52" s="14">
        <f>RK!U52/(PM!U52+WL!U52+RK!U52)</f>
        <v>0.12370217972874674</v>
      </c>
      <c r="BN52" s="14">
        <f>RK!V52/(PM!V52+WL!V52+RK!V52)</f>
        <v>0.12711371219415316</v>
      </c>
      <c r="BO52" s="14">
        <f>RK!W52/(PM!W52+WL!W52+RK!W52)</f>
        <v>0.13535252650624854</v>
      </c>
      <c r="BP52" s="14">
        <f>RK!X52/(PM!X52+WL!X52+RK!X52)</f>
        <v>0.14289703164410722</v>
      </c>
    </row>
    <row r="53" spans="1:68" x14ac:dyDescent="0.15">
      <c r="A53" s="4">
        <v>51</v>
      </c>
      <c r="B53" s="6" t="s">
        <v>93</v>
      </c>
      <c r="C53" s="14">
        <f>PM!C53/(PM!C53+WL!C53+RK!C53)</f>
        <v>0.58272484447727646</v>
      </c>
      <c r="D53" s="14">
        <f>PM!D53/(PM!D53+WL!D53+RK!D53)</f>
        <v>0.56861999891378878</v>
      </c>
      <c r="E53" s="14">
        <f>PM!E53/(PM!E53+WL!E53+RK!E53)</f>
        <v>0.59318761085055283</v>
      </c>
      <c r="F53" s="14">
        <f>PM!F53/(PM!F53+WL!F53+RK!F53)</f>
        <v>0.6164246543763765</v>
      </c>
      <c r="G53" s="14">
        <f>PM!G53/(PM!G53+WL!G53+RK!G53)</f>
        <v>0.63247886121806107</v>
      </c>
      <c r="H53" s="14">
        <f>PM!H53/(PM!H53+WL!H53+RK!H53)</f>
        <v>0.63895601151813419</v>
      </c>
      <c r="I53" s="14">
        <f>PM!I53/(PM!I53+WL!I53+RK!I53)</f>
        <v>0.62671043991161179</v>
      </c>
      <c r="J53" s="14">
        <f>PM!J53/(PM!J53+WL!J53+RK!J53)</f>
        <v>0.63397422913581403</v>
      </c>
      <c r="K53" s="14">
        <f>PM!K53/(PM!K53+WL!K53+RK!K53)</f>
        <v>0.64297631881088757</v>
      </c>
      <c r="L53" s="14">
        <f>PM!L53/(PM!L53+WL!L53+RK!L53)</f>
        <v>0.65466600217329685</v>
      </c>
      <c r="M53" s="14">
        <f>PM!M53/(PM!M53+WL!M53+RK!M53)</f>
        <v>0.65967890213089531</v>
      </c>
      <c r="N53" s="14">
        <f>PM!N53/(PM!N53+WL!N53+RK!N53)</f>
        <v>0.66686335663952423</v>
      </c>
      <c r="O53" s="14">
        <f>PM!O53/(PM!O53+WL!O53+RK!O53)</f>
        <v>0.68290861848593476</v>
      </c>
      <c r="P53" s="14">
        <f>PM!P53/(PM!P53+WL!P53+RK!P53)</f>
        <v>0.70215763560652877</v>
      </c>
      <c r="Q53" s="14">
        <f>PM!Q53/(PM!Q53+WL!Q53+RK!Q53)</f>
        <v>0.69929391479690695</v>
      </c>
      <c r="R53" s="14">
        <f>PM!R53/(PM!R53+WL!R53+RK!R53)</f>
        <v>0.68599632140233835</v>
      </c>
      <c r="S53" s="14">
        <f>PM!S53/(PM!S53+WL!S53+RK!S53)</f>
        <v>0.68474324396629671</v>
      </c>
      <c r="T53" s="14">
        <f>PM!T53/(PM!T53+WL!T53+RK!T53)</f>
        <v>0.67379513422072856</v>
      </c>
      <c r="U53" s="14">
        <f>PM!U53/(PM!U53+WL!U53+RK!U53)</f>
        <v>0.68218704227817462</v>
      </c>
      <c r="V53" s="14">
        <f>PM!V53/(PM!V53+WL!V53+RK!V53)</f>
        <v>0.69072633150484364</v>
      </c>
      <c r="W53" s="14">
        <f>PM!W53/(PM!W53+WL!W53+RK!W53)</f>
        <v>0.7170703665161563</v>
      </c>
      <c r="X53" s="14">
        <f>PM!X53/(PM!X53+WL!X53+RK!X53)</f>
        <v>0.70214958698167629</v>
      </c>
      <c r="Y53" s="14">
        <f>WL!C53/(PM!C53+WL!C53+RK!C53)</f>
        <v>0.29100844492391476</v>
      </c>
      <c r="Z53" s="14">
        <f>WL!D53/(PM!D53+WL!D53+RK!D53)</f>
        <v>0.30531550451554273</v>
      </c>
      <c r="AA53" s="14">
        <f>WL!E53/(PM!E53+WL!E53+RK!E53)</f>
        <v>0.28894276288773824</v>
      </c>
      <c r="AB53" s="14">
        <f>WL!F53/(PM!F53+WL!F53+RK!F53)</f>
        <v>0.27733885943453568</v>
      </c>
      <c r="AC53" s="14">
        <f>WL!G53/(PM!G53+WL!G53+RK!G53)</f>
        <v>0.26358729005308801</v>
      </c>
      <c r="AD53" s="14">
        <f>WL!H53/(PM!H53+WL!H53+RK!H53)</f>
        <v>0.2517508759816296</v>
      </c>
      <c r="AE53" s="14">
        <f>WL!I53/(PM!I53+WL!I53+RK!I53)</f>
        <v>0.25853361259512458</v>
      </c>
      <c r="AF53" s="14">
        <f>WL!J53/(PM!J53+WL!J53+RK!J53)</f>
        <v>0.25514730137978664</v>
      </c>
      <c r="AG53" s="14">
        <f>WL!K53/(PM!K53+WL!K53+RK!K53)</f>
        <v>0.24788237815133876</v>
      </c>
      <c r="AH53" s="14">
        <f>WL!L53/(PM!L53+WL!L53+RK!L53)</f>
        <v>0.24460242824621303</v>
      </c>
      <c r="AI53" s="14">
        <f>WL!M53/(PM!M53+WL!M53+RK!M53)</f>
        <v>0.24060491760765268</v>
      </c>
      <c r="AJ53" s="14">
        <f>WL!N53/(PM!N53+WL!N53+RK!N53)</f>
        <v>0.23889537902512439</v>
      </c>
      <c r="AK53" s="14">
        <f>WL!O53/(PM!O53+WL!O53+RK!O53)</f>
        <v>0.22468139492060929</v>
      </c>
      <c r="AL53" s="14">
        <f>WL!P53/(PM!P53+WL!P53+RK!P53)</f>
        <v>0.21204565107895235</v>
      </c>
      <c r="AM53" s="14">
        <f>WL!Q53/(PM!Q53+WL!Q53+RK!Q53)</f>
        <v>0.21718352278575084</v>
      </c>
      <c r="AN53" s="14">
        <f>WL!R53/(PM!R53+WL!R53+RK!R53)</f>
        <v>0.22601151084477894</v>
      </c>
      <c r="AO53" s="14">
        <f>WL!S53/(PM!S53+WL!S53+RK!S53)</f>
        <v>0.23138640030944876</v>
      </c>
      <c r="AP53" s="14">
        <f>WL!T53/(PM!T53+WL!T53+RK!T53)</f>
        <v>0.2501865839664203</v>
      </c>
      <c r="AQ53" s="14">
        <f>WL!U53/(PM!U53+WL!U53+RK!U53)</f>
        <v>0.24565079786526464</v>
      </c>
      <c r="AR53" s="14">
        <f>WL!V53/(PM!V53+WL!V53+RK!V53)</f>
        <v>0.23713466242702727</v>
      </c>
      <c r="AS53" s="14">
        <f>WL!W53/(PM!W53+WL!W53+RK!W53)</f>
        <v>0.2171425400871228</v>
      </c>
      <c r="AT53" s="14">
        <f>WL!X53/(PM!X53+WL!X53+RK!X53)</f>
        <v>0.23352488588301754</v>
      </c>
      <c r="AU53" s="14">
        <f>RK!C53/(PM!C53+WL!C53+RK!C53)</f>
        <v>0.12626671059880887</v>
      </c>
      <c r="AV53" s="14">
        <f>RK!D53/(PM!D53+WL!D53+RK!D53)</f>
        <v>0.12606449657066843</v>
      </c>
      <c r="AW53" s="14">
        <f>RK!E53/(PM!E53+WL!E53+RK!E53)</f>
        <v>0.11786962626170885</v>
      </c>
      <c r="AX53" s="14">
        <f>RK!F53/(PM!F53+WL!F53+RK!F53)</f>
        <v>0.10623648618908781</v>
      </c>
      <c r="AY53" s="14">
        <f>RK!G53/(PM!G53+WL!G53+RK!G53)</f>
        <v>0.10393384872885078</v>
      </c>
      <c r="AZ53" s="14">
        <f>RK!H53/(PM!H53+WL!H53+RK!H53)</f>
        <v>0.10929311250023623</v>
      </c>
      <c r="BA53" s="14">
        <f>RK!I53/(PM!I53+WL!I53+RK!I53)</f>
        <v>0.11475594749326352</v>
      </c>
      <c r="BB53" s="14">
        <f>RK!J53/(PM!J53+WL!J53+RK!J53)</f>
        <v>0.1108784694843994</v>
      </c>
      <c r="BC53" s="14">
        <f>RK!K53/(PM!K53+WL!K53+RK!K53)</f>
        <v>0.10914130303777368</v>
      </c>
      <c r="BD53" s="14">
        <f>RK!L53/(PM!L53+WL!L53+RK!L53)</f>
        <v>0.10073156958049007</v>
      </c>
      <c r="BE53" s="14">
        <f>RK!M53/(PM!M53+WL!M53+RK!M53)</f>
        <v>9.9716180261452084E-2</v>
      </c>
      <c r="BF53" s="14">
        <f>RK!N53/(PM!N53+WL!N53+RK!N53)</f>
        <v>9.4241264335351349E-2</v>
      </c>
      <c r="BG53" s="14">
        <f>RK!O53/(PM!O53+WL!O53+RK!O53)</f>
        <v>9.2409986593455909E-2</v>
      </c>
      <c r="BH53" s="14">
        <f>RK!P53/(PM!P53+WL!P53+RK!P53)</f>
        <v>8.5796713314518852E-2</v>
      </c>
      <c r="BI53" s="14">
        <f>RK!Q53/(PM!Q53+WL!Q53+RK!Q53)</f>
        <v>8.3522562417342266E-2</v>
      </c>
      <c r="BJ53" s="14">
        <f>RK!R53/(PM!R53+WL!R53+RK!R53)</f>
        <v>8.7992167752882655E-2</v>
      </c>
      <c r="BK53" s="14">
        <f>RK!S53/(PM!S53+WL!S53+RK!S53)</f>
        <v>8.3870355724254414E-2</v>
      </c>
      <c r="BL53" s="14">
        <f>RK!T53/(PM!T53+WL!T53+RK!T53)</f>
        <v>7.6018281812851002E-2</v>
      </c>
      <c r="BM53" s="14">
        <f>RK!U53/(PM!U53+WL!U53+RK!U53)</f>
        <v>7.2162159856560729E-2</v>
      </c>
      <c r="BN53" s="14">
        <f>RK!V53/(PM!V53+WL!V53+RK!V53)</f>
        <v>7.2139006068129105E-2</v>
      </c>
      <c r="BO53" s="14">
        <f>RK!W53/(PM!W53+WL!W53+RK!W53)</f>
        <v>6.5787093396720869E-2</v>
      </c>
      <c r="BP53" s="14">
        <f>RK!X53/(PM!X53+WL!X53+RK!X53)</f>
        <v>6.4325527135306107E-2</v>
      </c>
    </row>
    <row r="54" spans="1:68" x14ac:dyDescent="0.15">
      <c r="A54" s="4">
        <v>52</v>
      </c>
      <c r="B54" s="6" t="s">
        <v>94</v>
      </c>
      <c r="C54" s="14">
        <f>PM!C54/(PM!C54+WL!C54+RK!C54)</f>
        <v>0.47339850139339551</v>
      </c>
      <c r="D54" s="14">
        <f>PM!D54/(PM!D54+WL!D54+RK!D54)</f>
        <v>0.48098638574502001</v>
      </c>
      <c r="E54" s="14">
        <f>PM!E54/(PM!E54+WL!E54+RK!E54)</f>
        <v>0.48207810396850975</v>
      </c>
      <c r="F54" s="14">
        <f>PM!F54/(PM!F54+WL!F54+RK!F54)</f>
        <v>0.4856433903144774</v>
      </c>
      <c r="G54" s="14">
        <f>PM!G54/(PM!G54+WL!G54+RK!G54)</f>
        <v>0.47612964946764741</v>
      </c>
      <c r="H54" s="14">
        <f>PM!H54/(PM!H54+WL!H54+RK!H54)</f>
        <v>0.46723240849114805</v>
      </c>
      <c r="I54" s="14">
        <f>PM!I54/(PM!I54+WL!I54+RK!I54)</f>
        <v>0.47260035832203723</v>
      </c>
      <c r="J54" s="14">
        <f>PM!J54/(PM!J54+WL!J54+RK!J54)</f>
        <v>0.49075169704206945</v>
      </c>
      <c r="K54" s="14">
        <f>PM!K54/(PM!K54+WL!K54+RK!K54)</f>
        <v>0.49140023966979213</v>
      </c>
      <c r="L54" s="14">
        <f>PM!L54/(PM!L54+WL!L54+RK!L54)</f>
        <v>0.49690483874194413</v>
      </c>
      <c r="M54" s="14">
        <f>PM!M54/(PM!M54+WL!M54+RK!M54)</f>
        <v>0.48539898971460294</v>
      </c>
      <c r="N54" s="14">
        <f>PM!N54/(PM!N54+WL!N54+RK!N54)</f>
        <v>0.48596615275640881</v>
      </c>
      <c r="O54" s="14">
        <f>PM!O54/(PM!O54+WL!O54+RK!O54)</f>
        <v>0.50102223952817826</v>
      </c>
      <c r="P54" s="14">
        <f>PM!P54/(PM!P54+WL!P54+RK!P54)</f>
        <v>0.50730516650466162</v>
      </c>
      <c r="Q54" s="14">
        <f>PM!Q54/(PM!Q54+WL!Q54+RK!Q54)</f>
        <v>0.5334831332893486</v>
      </c>
      <c r="R54" s="14">
        <f>PM!R54/(PM!R54+WL!R54+RK!R54)</f>
        <v>0.54859131368687741</v>
      </c>
      <c r="S54" s="14">
        <f>PM!S54/(PM!S54+WL!S54+RK!S54)</f>
        <v>0.56422966670675734</v>
      </c>
      <c r="T54" s="14">
        <f>PM!T54/(PM!T54+WL!T54+RK!T54)</f>
        <v>0.56365277384317458</v>
      </c>
      <c r="U54" s="14">
        <f>PM!U54/(PM!U54+WL!U54+RK!U54)</f>
        <v>0.56963733103160175</v>
      </c>
      <c r="V54" s="14">
        <f>PM!V54/(PM!V54+WL!V54+RK!V54)</f>
        <v>0.58525199282526053</v>
      </c>
      <c r="W54" s="14">
        <f>PM!W54/(PM!W54+WL!W54+RK!W54)</f>
        <v>0.5843332711676521</v>
      </c>
      <c r="X54" s="14">
        <f>PM!X54/(PM!X54+WL!X54+RK!X54)</f>
        <v>0.583849797164535</v>
      </c>
      <c r="Y54" s="14">
        <f>WL!C54/(PM!C54+WL!C54+RK!C54)</f>
        <v>0.42127025138441215</v>
      </c>
      <c r="Z54" s="14">
        <f>WL!D54/(PM!D54+WL!D54+RK!D54)</f>
        <v>0.42179729487984829</v>
      </c>
      <c r="AA54" s="14">
        <f>WL!E54/(PM!E54+WL!E54+RK!E54)</f>
        <v>0.42070139856751448</v>
      </c>
      <c r="AB54" s="14">
        <f>WL!F54/(PM!F54+WL!F54+RK!F54)</f>
        <v>0.41677787295680507</v>
      </c>
      <c r="AC54" s="14">
        <f>WL!G54/(PM!G54+WL!G54+RK!G54)</f>
        <v>0.42668987191161595</v>
      </c>
      <c r="AD54" s="14">
        <f>WL!H54/(PM!H54+WL!H54+RK!H54)</f>
        <v>0.43058780993045515</v>
      </c>
      <c r="AE54" s="14">
        <f>WL!I54/(PM!I54+WL!I54+RK!I54)</f>
        <v>0.42500405077566783</v>
      </c>
      <c r="AF54" s="14">
        <f>WL!J54/(PM!J54+WL!J54+RK!J54)</f>
        <v>0.40879277514016271</v>
      </c>
      <c r="AG54" s="14">
        <f>WL!K54/(PM!K54+WL!K54+RK!K54)</f>
        <v>0.40816004610148454</v>
      </c>
      <c r="AH54" s="14">
        <f>WL!L54/(PM!L54+WL!L54+RK!L54)</f>
        <v>0.40670874836372778</v>
      </c>
      <c r="AI54" s="14">
        <f>WL!M54/(PM!M54+WL!M54+RK!M54)</f>
        <v>0.4251944010056658</v>
      </c>
      <c r="AJ54" s="14">
        <f>WL!N54/(PM!N54+WL!N54+RK!N54)</f>
        <v>0.42297620591795748</v>
      </c>
      <c r="AK54" s="14">
        <f>WL!O54/(PM!O54+WL!O54+RK!O54)</f>
        <v>0.40466871096477502</v>
      </c>
      <c r="AL54" s="14">
        <f>WL!P54/(PM!P54+WL!P54+RK!P54)</f>
        <v>0.39959449484653992</v>
      </c>
      <c r="AM54" s="14">
        <f>WL!Q54/(PM!Q54+WL!Q54+RK!Q54)</f>
        <v>0.36969360483731084</v>
      </c>
      <c r="AN54" s="14">
        <f>WL!R54/(PM!R54+WL!R54+RK!R54)</f>
        <v>0.3496292185404325</v>
      </c>
      <c r="AO54" s="14">
        <f>WL!S54/(PM!S54+WL!S54+RK!S54)</f>
        <v>0.3344034600610768</v>
      </c>
      <c r="AP54" s="14">
        <f>WL!T54/(PM!T54+WL!T54+RK!T54)</f>
        <v>0.34079346710022718</v>
      </c>
      <c r="AQ54" s="14">
        <f>WL!U54/(PM!U54+WL!U54+RK!U54)</f>
        <v>0.34042167635454046</v>
      </c>
      <c r="AR54" s="14">
        <f>WL!V54/(PM!V54+WL!V54+RK!V54)</f>
        <v>0.32147598058030918</v>
      </c>
      <c r="AS54" s="14">
        <f>WL!W54/(PM!W54+WL!W54+RK!W54)</f>
        <v>0.32450993953851909</v>
      </c>
      <c r="AT54" s="14">
        <f>WL!X54/(PM!X54+WL!X54+RK!X54)</f>
        <v>0.32975644238845547</v>
      </c>
      <c r="AU54" s="14">
        <f>RK!C54/(PM!C54+WL!C54+RK!C54)</f>
        <v>0.10533124722219241</v>
      </c>
      <c r="AV54" s="14">
        <f>RK!D54/(PM!D54+WL!D54+RK!D54)</f>
        <v>9.7216319375131616E-2</v>
      </c>
      <c r="AW54" s="14">
        <f>RK!E54/(PM!E54+WL!E54+RK!E54)</f>
        <v>9.7220497463975833E-2</v>
      </c>
      <c r="AX54" s="14">
        <f>RK!F54/(PM!F54+WL!F54+RK!F54)</f>
        <v>9.757873672871753E-2</v>
      </c>
      <c r="AY54" s="14">
        <f>RK!G54/(PM!G54+WL!G54+RK!G54)</f>
        <v>9.7180478620736727E-2</v>
      </c>
      <c r="AZ54" s="14">
        <f>RK!H54/(PM!H54+WL!H54+RK!H54)</f>
        <v>0.1021797815783968</v>
      </c>
      <c r="BA54" s="14">
        <f>RK!I54/(PM!I54+WL!I54+RK!I54)</f>
        <v>0.10239559090229494</v>
      </c>
      <c r="BB54" s="14">
        <f>RK!J54/(PM!J54+WL!J54+RK!J54)</f>
        <v>0.1004555278177678</v>
      </c>
      <c r="BC54" s="14">
        <f>RK!K54/(PM!K54+WL!K54+RK!K54)</f>
        <v>0.10043971422872325</v>
      </c>
      <c r="BD54" s="14">
        <f>RK!L54/(PM!L54+WL!L54+RK!L54)</f>
        <v>9.638641289432813E-2</v>
      </c>
      <c r="BE54" s="14">
        <f>RK!M54/(PM!M54+WL!M54+RK!M54)</f>
        <v>8.9406609279731236E-2</v>
      </c>
      <c r="BF54" s="14">
        <f>RK!N54/(PM!N54+WL!N54+RK!N54)</f>
        <v>9.1057641325633695E-2</v>
      </c>
      <c r="BG54" s="14">
        <f>RK!O54/(PM!O54+WL!O54+RK!O54)</f>
        <v>9.4309049507046619E-2</v>
      </c>
      <c r="BH54" s="14">
        <f>RK!P54/(PM!P54+WL!P54+RK!P54)</f>
        <v>9.3100338648798422E-2</v>
      </c>
      <c r="BI54" s="14">
        <f>RK!Q54/(PM!Q54+WL!Q54+RK!Q54)</f>
        <v>9.6823261873340533E-2</v>
      </c>
      <c r="BJ54" s="14">
        <f>RK!R54/(PM!R54+WL!R54+RK!R54)</f>
        <v>0.1017794677726901</v>
      </c>
      <c r="BK54" s="14">
        <f>RK!S54/(PM!S54+WL!S54+RK!S54)</f>
        <v>0.10136687323216587</v>
      </c>
      <c r="BL54" s="14">
        <f>RK!T54/(PM!T54+WL!T54+RK!T54)</f>
        <v>9.5553759056598256E-2</v>
      </c>
      <c r="BM54" s="14">
        <f>RK!U54/(PM!U54+WL!U54+RK!U54)</f>
        <v>8.9940992613857781E-2</v>
      </c>
      <c r="BN54" s="14">
        <f>RK!V54/(PM!V54+WL!V54+RK!V54)</f>
        <v>9.3272026594430402E-2</v>
      </c>
      <c r="BO54" s="14">
        <f>RK!W54/(PM!W54+WL!W54+RK!W54)</f>
        <v>9.1156789293828783E-2</v>
      </c>
      <c r="BP54" s="14">
        <f>RK!X54/(PM!X54+WL!X54+RK!X54)</f>
        <v>8.6393760447009443E-2</v>
      </c>
    </row>
    <row r="55" spans="1:68" x14ac:dyDescent="0.15">
      <c r="A55" s="4">
        <v>53</v>
      </c>
      <c r="B55" s="6" t="s">
        <v>95</v>
      </c>
      <c r="C55" s="14">
        <f>PM!C55/(PM!C55+WL!C55+RK!C55)</f>
        <v>0.71758714971421378</v>
      </c>
      <c r="D55" s="14">
        <f>PM!D55/(PM!D55+WL!D55+RK!D55)</f>
        <v>0.70460425445160069</v>
      </c>
      <c r="E55" s="14">
        <f>PM!E55/(PM!E55+WL!E55+RK!E55)</f>
        <v>0.70019331365259374</v>
      </c>
      <c r="F55" s="14">
        <f>PM!F55/(PM!F55+WL!F55+RK!F55)</f>
        <v>0.69597569303482065</v>
      </c>
      <c r="G55" s="14">
        <f>PM!G55/(PM!G55+WL!G55+RK!G55)</f>
        <v>0.66667743344176844</v>
      </c>
      <c r="H55" s="14">
        <f>PM!H55/(PM!H55+WL!H55+RK!H55)</f>
        <v>0.65771425466687006</v>
      </c>
      <c r="I55" s="14">
        <f>PM!I55/(PM!I55+WL!I55+RK!I55)</f>
        <v>0.64973928696075023</v>
      </c>
      <c r="J55" s="14">
        <f>PM!J55/(PM!J55+WL!J55+RK!J55)</f>
        <v>0.64935761138970871</v>
      </c>
      <c r="K55" s="14">
        <f>PM!K55/(PM!K55+WL!K55+RK!K55)</f>
        <v>0.64471993644473213</v>
      </c>
      <c r="L55" s="14">
        <f>PM!L55/(PM!L55+WL!L55+RK!L55)</f>
        <v>0.65625931593279663</v>
      </c>
      <c r="M55" s="14">
        <f>PM!M55/(PM!M55+WL!M55+RK!M55)</f>
        <v>0.66691420192504569</v>
      </c>
      <c r="N55" s="14">
        <f>PM!N55/(PM!N55+WL!N55+RK!N55)</f>
        <v>0.66885603916468639</v>
      </c>
      <c r="O55" s="14">
        <f>PM!O55/(PM!O55+WL!O55+RK!O55)</f>
        <v>0.67733764659500995</v>
      </c>
      <c r="P55" s="14">
        <f>PM!P55/(PM!P55+WL!P55+RK!P55)</f>
        <v>0.69349671803271118</v>
      </c>
      <c r="Q55" s="14">
        <f>PM!Q55/(PM!Q55+WL!Q55+RK!Q55)</f>
        <v>0.68060690343101926</v>
      </c>
      <c r="R55" s="14">
        <f>PM!R55/(PM!R55+WL!R55+RK!R55)</f>
        <v>0.66910033202809427</v>
      </c>
      <c r="S55" s="14">
        <f>PM!S55/(PM!S55+WL!S55+RK!S55)</f>
        <v>0.67999054616741783</v>
      </c>
      <c r="T55" s="14">
        <f>PM!T55/(PM!T55+WL!T55+RK!T55)</f>
        <v>0.67453713178586716</v>
      </c>
      <c r="U55" s="14">
        <f>PM!U55/(PM!U55+WL!U55+RK!U55)</f>
        <v>0.68666830897111519</v>
      </c>
      <c r="V55" s="14">
        <f>PM!V55/(PM!V55+WL!V55+RK!V55)</f>
        <v>0.71053590638957986</v>
      </c>
      <c r="W55" s="14">
        <f>PM!W55/(PM!W55+WL!W55+RK!W55)</f>
        <v>0.70912867371478416</v>
      </c>
      <c r="X55" s="14">
        <f>PM!X55/(PM!X55+WL!X55+RK!X55)</f>
        <v>0.70571095096859759</v>
      </c>
      <c r="Y55" s="14">
        <f>WL!C55/(PM!C55+WL!C55+RK!C55)</f>
        <v>0.23446938594103248</v>
      </c>
      <c r="Z55" s="14">
        <f>WL!D55/(PM!D55+WL!D55+RK!D55)</f>
        <v>0.24550711235474285</v>
      </c>
      <c r="AA55" s="14">
        <f>WL!E55/(PM!E55+WL!E55+RK!E55)</f>
        <v>0.2490026947010921</v>
      </c>
      <c r="AB55" s="14">
        <f>WL!F55/(PM!F55+WL!F55+RK!F55)</f>
        <v>0.25325509795648143</v>
      </c>
      <c r="AC55" s="14">
        <f>WL!G55/(PM!G55+WL!G55+RK!G55)</f>
        <v>0.27398411759302632</v>
      </c>
      <c r="AD55" s="14">
        <f>WL!H55/(PM!H55+WL!H55+RK!H55)</f>
        <v>0.27997765255395207</v>
      </c>
      <c r="AE55" s="14">
        <f>WL!I55/(PM!I55+WL!I55+RK!I55)</f>
        <v>0.28923957799212052</v>
      </c>
      <c r="AF55" s="14">
        <f>WL!J55/(PM!J55+WL!J55+RK!J55)</f>
        <v>0.29176032717555866</v>
      </c>
      <c r="AG55" s="14">
        <f>WL!K55/(PM!K55+WL!K55+RK!K55)</f>
        <v>0.29602881611112269</v>
      </c>
      <c r="AH55" s="14">
        <f>WL!L55/(PM!L55+WL!L55+RK!L55)</f>
        <v>0.2923186355086182</v>
      </c>
      <c r="AI55" s="14">
        <f>WL!M55/(PM!M55+WL!M55+RK!M55)</f>
        <v>0.28236475505479391</v>
      </c>
      <c r="AJ55" s="14">
        <f>WL!N55/(PM!N55+WL!N55+RK!N55)</f>
        <v>0.28197989680697749</v>
      </c>
      <c r="AK55" s="14">
        <f>WL!O55/(PM!O55+WL!O55+RK!O55)</f>
        <v>0.26802438572987419</v>
      </c>
      <c r="AL55" s="14">
        <f>WL!P55/(PM!P55+WL!P55+RK!P55)</f>
        <v>0.24764539438474431</v>
      </c>
      <c r="AM55" s="14">
        <f>WL!Q55/(PM!Q55+WL!Q55+RK!Q55)</f>
        <v>0.25372472792487782</v>
      </c>
      <c r="AN55" s="14">
        <f>WL!R55/(PM!R55+WL!R55+RK!R55)</f>
        <v>0.25260631586516558</v>
      </c>
      <c r="AO55" s="14">
        <f>WL!S55/(PM!S55+WL!S55+RK!S55)</f>
        <v>0.24246951285126916</v>
      </c>
      <c r="AP55" s="14">
        <f>WL!T55/(PM!T55+WL!T55+RK!T55)</f>
        <v>0.25428457770765245</v>
      </c>
      <c r="AQ55" s="14">
        <f>WL!U55/(PM!U55+WL!U55+RK!U55)</f>
        <v>0.24833664782435294</v>
      </c>
      <c r="AR55" s="14">
        <f>WL!V55/(PM!V55+WL!V55+RK!V55)</f>
        <v>0.22466917000925965</v>
      </c>
      <c r="AS55" s="14">
        <f>WL!W55/(PM!W55+WL!W55+RK!W55)</f>
        <v>0.22650947236258731</v>
      </c>
      <c r="AT55" s="14">
        <f>WL!X55/(PM!X55+WL!X55+RK!X55)</f>
        <v>0.22579104896654675</v>
      </c>
      <c r="AU55" s="14">
        <f>RK!C55/(PM!C55+WL!C55+RK!C55)</f>
        <v>4.7943464344753627E-2</v>
      </c>
      <c r="AV55" s="14">
        <f>RK!D55/(PM!D55+WL!D55+RK!D55)</f>
        <v>4.9888633193656537E-2</v>
      </c>
      <c r="AW55" s="14">
        <f>RK!E55/(PM!E55+WL!E55+RK!E55)</f>
        <v>5.0803991646314252E-2</v>
      </c>
      <c r="AX55" s="14">
        <f>RK!F55/(PM!F55+WL!F55+RK!F55)</f>
        <v>5.0769209008697913E-2</v>
      </c>
      <c r="AY55" s="14">
        <f>RK!G55/(PM!G55+WL!G55+RK!G55)</f>
        <v>5.9338448965205216E-2</v>
      </c>
      <c r="AZ55" s="14">
        <f>RK!H55/(PM!H55+WL!H55+RK!H55)</f>
        <v>6.2308092779177961E-2</v>
      </c>
      <c r="BA55" s="14">
        <f>RK!I55/(PM!I55+WL!I55+RK!I55)</f>
        <v>6.1021135047129263E-2</v>
      </c>
      <c r="BB55" s="14">
        <f>RK!J55/(PM!J55+WL!J55+RK!J55)</f>
        <v>5.8882061434732527E-2</v>
      </c>
      <c r="BC55" s="14">
        <f>RK!K55/(PM!K55+WL!K55+RK!K55)</f>
        <v>5.9251247444145227E-2</v>
      </c>
      <c r="BD55" s="14">
        <f>RK!L55/(PM!L55+WL!L55+RK!L55)</f>
        <v>5.1422048558585287E-2</v>
      </c>
      <c r="BE55" s="14">
        <f>RK!M55/(PM!M55+WL!M55+RK!M55)</f>
        <v>5.0721043020160332E-2</v>
      </c>
      <c r="BF55" s="14">
        <f>RK!N55/(PM!N55+WL!N55+RK!N55)</f>
        <v>4.916406402833607E-2</v>
      </c>
      <c r="BG55" s="14">
        <f>RK!O55/(PM!O55+WL!O55+RK!O55)</f>
        <v>5.4637967675115966E-2</v>
      </c>
      <c r="BH55" s="14">
        <f>RK!P55/(PM!P55+WL!P55+RK!P55)</f>
        <v>5.8857887582544545E-2</v>
      </c>
      <c r="BI55" s="14">
        <f>RK!Q55/(PM!Q55+WL!Q55+RK!Q55)</f>
        <v>6.5668368644102956E-2</v>
      </c>
      <c r="BJ55" s="14">
        <f>RK!R55/(PM!R55+WL!R55+RK!R55)</f>
        <v>7.8293352106740141E-2</v>
      </c>
      <c r="BK55" s="14">
        <f>RK!S55/(PM!S55+WL!S55+RK!S55)</f>
        <v>7.7539940981312977E-2</v>
      </c>
      <c r="BL55" s="14">
        <f>RK!T55/(PM!T55+WL!T55+RK!T55)</f>
        <v>7.1178290506480335E-2</v>
      </c>
      <c r="BM55" s="14">
        <f>RK!U55/(PM!U55+WL!U55+RK!U55)</f>
        <v>6.4995043204531949E-2</v>
      </c>
      <c r="BN55" s="14">
        <f>RK!V55/(PM!V55+WL!V55+RK!V55)</f>
        <v>6.4794923601160542E-2</v>
      </c>
      <c r="BO55" s="14">
        <f>RK!W55/(PM!W55+WL!W55+RK!W55)</f>
        <v>6.436185392262847E-2</v>
      </c>
      <c r="BP55" s="14">
        <f>RK!X55/(PM!X55+WL!X55+RK!X55)</f>
        <v>6.8498000064855638E-2</v>
      </c>
    </row>
    <row r="56" spans="1:68" x14ac:dyDescent="0.15">
      <c r="A56" s="4">
        <v>54</v>
      </c>
      <c r="B56" s="6" t="s">
        <v>96</v>
      </c>
      <c r="C56" s="14">
        <f>PM!C56/(PM!C56+WL!C56+RK!C56)</f>
        <v>0.63669471678425504</v>
      </c>
      <c r="D56" s="14">
        <f>PM!D56/(PM!D56+WL!D56+RK!D56)</f>
        <v>0.6380162475317791</v>
      </c>
      <c r="E56" s="14">
        <f>PM!E56/(PM!E56+WL!E56+RK!E56)</f>
        <v>0.63736650825780017</v>
      </c>
      <c r="F56" s="14">
        <f>PM!F56/(PM!F56+WL!F56+RK!F56)</f>
        <v>0.62411140105440555</v>
      </c>
      <c r="G56" s="14">
        <f>PM!G56/(PM!G56+WL!G56+RK!G56)</f>
        <v>0.60802141582473712</v>
      </c>
      <c r="H56" s="14">
        <f>PM!H56/(PM!H56+WL!H56+RK!H56)</f>
        <v>0.5985324220426963</v>
      </c>
      <c r="I56" s="14">
        <f>PM!I56/(PM!I56+WL!I56+RK!I56)</f>
        <v>0.58835847332905333</v>
      </c>
      <c r="J56" s="14">
        <f>PM!J56/(PM!J56+WL!J56+RK!J56)</f>
        <v>0.59093376404585851</v>
      </c>
      <c r="K56" s="14">
        <f>PM!K56/(PM!K56+WL!K56+RK!K56)</f>
        <v>0.59536991944471362</v>
      </c>
      <c r="L56" s="14">
        <f>PM!L56/(PM!L56+WL!L56+RK!L56)</f>
        <v>0.61128531179086643</v>
      </c>
      <c r="M56" s="14">
        <f>PM!M56/(PM!M56+WL!M56+RK!M56)</f>
        <v>0.62258551798270834</v>
      </c>
      <c r="N56" s="14">
        <f>PM!N56/(PM!N56+WL!N56+RK!N56)</f>
        <v>0.62241833421889337</v>
      </c>
      <c r="O56" s="14">
        <f>PM!O56/(PM!O56+WL!O56+RK!O56)</f>
        <v>0.61469758602653835</v>
      </c>
      <c r="P56" s="14">
        <f>PM!P56/(PM!P56+WL!P56+RK!P56)</f>
        <v>0.62577872941755441</v>
      </c>
      <c r="Q56" s="14">
        <f>PM!Q56/(PM!Q56+WL!Q56+RK!Q56)</f>
        <v>0.59551061413704964</v>
      </c>
      <c r="R56" s="14">
        <f>PM!R56/(PM!R56+WL!R56+RK!R56)</f>
        <v>0.55829637616221683</v>
      </c>
      <c r="S56" s="14">
        <f>PM!S56/(PM!S56+WL!S56+RK!S56)</f>
        <v>0.56077003340314646</v>
      </c>
      <c r="T56" s="14">
        <f>PM!T56/(PM!T56+WL!T56+RK!T56)</f>
        <v>0.59910519309232713</v>
      </c>
      <c r="U56" s="14">
        <f>PM!U56/(PM!U56+WL!U56+RK!U56)</f>
        <v>0.59001908864601293</v>
      </c>
      <c r="V56" s="14">
        <f>PM!V56/(PM!V56+WL!V56+RK!V56)</f>
        <v>0.60086962809570255</v>
      </c>
      <c r="W56" s="14">
        <f>PM!W56/(PM!W56+WL!W56+RK!W56)</f>
        <v>0.59872657386985584</v>
      </c>
      <c r="X56" s="14">
        <f>PM!X56/(PM!X56+WL!X56+RK!X56)</f>
        <v>0.59896770552440837</v>
      </c>
      <c r="Y56" s="14">
        <f>WL!C56/(PM!C56+WL!C56+RK!C56)</f>
        <v>0.31091391736915686</v>
      </c>
      <c r="Z56" s="14">
        <f>WL!D56/(PM!D56+WL!D56+RK!D56)</f>
        <v>0.31077095786776077</v>
      </c>
      <c r="AA56" s="14">
        <f>WL!E56/(PM!E56+WL!E56+RK!E56)</f>
        <v>0.30967800252228395</v>
      </c>
      <c r="AB56" s="14">
        <f>WL!F56/(PM!F56+WL!F56+RK!F56)</f>
        <v>0.32339008801445124</v>
      </c>
      <c r="AC56" s="14">
        <f>WL!G56/(PM!G56+WL!G56+RK!G56)</f>
        <v>0.3344555757505368</v>
      </c>
      <c r="AD56" s="14">
        <f>WL!H56/(PM!H56+WL!H56+RK!H56)</f>
        <v>0.33846032608090643</v>
      </c>
      <c r="AE56" s="14">
        <f>WL!I56/(PM!I56+WL!I56+RK!I56)</f>
        <v>0.34918717770375129</v>
      </c>
      <c r="AF56" s="14">
        <f>WL!J56/(PM!J56+WL!J56+RK!J56)</f>
        <v>0.34627155157370126</v>
      </c>
      <c r="AG56" s="14">
        <f>WL!K56/(PM!K56+WL!K56+RK!K56)</f>
        <v>0.33916020503787569</v>
      </c>
      <c r="AH56" s="14">
        <f>WL!L56/(PM!L56+WL!L56+RK!L56)</f>
        <v>0.32733823603447953</v>
      </c>
      <c r="AI56" s="14">
        <f>WL!M56/(PM!M56+WL!M56+RK!M56)</f>
        <v>0.31705823191485971</v>
      </c>
      <c r="AJ56" s="14">
        <f>WL!N56/(PM!N56+WL!N56+RK!N56)</f>
        <v>0.32043259633301768</v>
      </c>
      <c r="AK56" s="14">
        <f>WL!O56/(PM!O56+WL!O56+RK!O56)</f>
        <v>0.32320997684891772</v>
      </c>
      <c r="AL56" s="14">
        <f>WL!P56/(PM!P56+WL!P56+RK!P56)</f>
        <v>0.30699497248971908</v>
      </c>
      <c r="AM56" s="14">
        <f>WL!Q56/(PM!Q56+WL!Q56+RK!Q56)</f>
        <v>0.33096940363478078</v>
      </c>
      <c r="AN56" s="14">
        <f>WL!R56/(PM!R56+WL!R56+RK!R56)</f>
        <v>0.35746981053878335</v>
      </c>
      <c r="AO56" s="14">
        <f>WL!S56/(PM!S56+WL!S56+RK!S56)</f>
        <v>0.35208472350798087</v>
      </c>
      <c r="AP56" s="14">
        <f>WL!T56/(PM!T56+WL!T56+RK!T56)</f>
        <v>0.32290508213328978</v>
      </c>
      <c r="AQ56" s="14">
        <f>WL!U56/(PM!U56+WL!U56+RK!U56)</f>
        <v>0.33528196301002239</v>
      </c>
      <c r="AR56" s="14">
        <f>WL!V56/(PM!V56+WL!V56+RK!V56)</f>
        <v>0.31936026087615349</v>
      </c>
      <c r="AS56" s="14">
        <f>WL!W56/(PM!W56+WL!W56+RK!W56)</f>
        <v>0.3216093573009266</v>
      </c>
      <c r="AT56" s="14">
        <f>WL!X56/(PM!X56+WL!X56+RK!X56)</f>
        <v>0.31154055037051176</v>
      </c>
      <c r="AU56" s="14">
        <f>RK!C56/(PM!C56+WL!C56+RK!C56)</f>
        <v>5.2391365846588142E-2</v>
      </c>
      <c r="AV56" s="14">
        <f>RK!D56/(PM!D56+WL!D56+RK!D56)</f>
        <v>5.1212794600460132E-2</v>
      </c>
      <c r="AW56" s="14">
        <f>RK!E56/(PM!E56+WL!E56+RK!E56)</f>
        <v>5.2955489219915858E-2</v>
      </c>
      <c r="AX56" s="14">
        <f>RK!F56/(PM!F56+WL!F56+RK!F56)</f>
        <v>5.2498510931143216E-2</v>
      </c>
      <c r="AY56" s="14">
        <f>RK!G56/(PM!G56+WL!G56+RK!G56)</f>
        <v>5.7523008424726033E-2</v>
      </c>
      <c r="AZ56" s="14">
        <f>RK!H56/(PM!H56+WL!H56+RK!H56)</f>
        <v>6.3007251876397177E-2</v>
      </c>
      <c r="BA56" s="14">
        <f>RK!I56/(PM!I56+WL!I56+RK!I56)</f>
        <v>6.2454348967195414E-2</v>
      </c>
      <c r="BB56" s="14">
        <f>RK!J56/(PM!J56+WL!J56+RK!J56)</f>
        <v>6.2794684380440072E-2</v>
      </c>
      <c r="BC56" s="14">
        <f>RK!K56/(PM!K56+WL!K56+RK!K56)</f>
        <v>6.5469875517410653E-2</v>
      </c>
      <c r="BD56" s="14">
        <f>RK!L56/(PM!L56+WL!L56+RK!L56)</f>
        <v>6.1376452174654011E-2</v>
      </c>
      <c r="BE56" s="14">
        <f>RK!M56/(PM!M56+WL!M56+RK!M56)</f>
        <v>6.035625010243198E-2</v>
      </c>
      <c r="BF56" s="14">
        <f>RK!N56/(PM!N56+WL!N56+RK!N56)</f>
        <v>5.714906944808907E-2</v>
      </c>
      <c r="BG56" s="14">
        <f>RK!O56/(PM!O56+WL!O56+RK!O56)</f>
        <v>6.2092437124543896E-2</v>
      </c>
      <c r="BH56" s="14">
        <f>RK!P56/(PM!P56+WL!P56+RK!P56)</f>
        <v>6.7226298092726428E-2</v>
      </c>
      <c r="BI56" s="14">
        <f>RK!Q56/(PM!Q56+WL!Q56+RK!Q56)</f>
        <v>7.3519982228169606E-2</v>
      </c>
      <c r="BJ56" s="14">
        <f>RK!R56/(PM!R56+WL!R56+RK!R56)</f>
        <v>8.4233813298999802E-2</v>
      </c>
      <c r="BK56" s="14">
        <f>RK!S56/(PM!S56+WL!S56+RK!S56)</f>
        <v>8.714524308887274E-2</v>
      </c>
      <c r="BL56" s="14">
        <f>RK!T56/(PM!T56+WL!T56+RK!T56)</f>
        <v>7.7989724774383026E-2</v>
      </c>
      <c r="BM56" s="14">
        <f>RK!U56/(PM!U56+WL!U56+RK!U56)</f>
        <v>7.4698948343964719E-2</v>
      </c>
      <c r="BN56" s="14">
        <f>RK!V56/(PM!V56+WL!V56+RK!V56)</f>
        <v>7.9770111028144033E-2</v>
      </c>
      <c r="BO56" s="14">
        <f>RK!W56/(PM!W56+WL!W56+RK!W56)</f>
        <v>7.9664068829217435E-2</v>
      </c>
      <c r="BP56" s="14">
        <f>RK!X56/(PM!X56+WL!X56+RK!X56)</f>
        <v>8.9491744105079873E-2</v>
      </c>
    </row>
    <row r="57" spans="1:68" x14ac:dyDescent="0.15">
      <c r="A57" s="4">
        <v>55</v>
      </c>
      <c r="B57" s="6" t="s">
        <v>97</v>
      </c>
      <c r="C57" s="14">
        <f>PM!C57/(PM!C57+WL!C57+RK!C57)</f>
        <v>0.66988438346201906</v>
      </c>
      <c r="D57" s="14">
        <f>PM!D57/(PM!D57+WL!D57+RK!D57)</f>
        <v>0.6657507207195098</v>
      </c>
      <c r="E57" s="14">
        <f>PM!E57/(PM!E57+WL!E57+RK!E57)</f>
        <v>0.66744429879839551</v>
      </c>
      <c r="F57" s="14">
        <f>PM!F57/(PM!F57+WL!F57+RK!F57)</f>
        <v>0.67116585530248818</v>
      </c>
      <c r="G57" s="14">
        <f>PM!G57/(PM!G57+WL!G57+RK!G57)</f>
        <v>0.66266691201231742</v>
      </c>
      <c r="H57" s="14">
        <f>PM!H57/(PM!H57+WL!H57+RK!H57)</f>
        <v>0.66155220723786412</v>
      </c>
      <c r="I57" s="14">
        <f>PM!I57/(PM!I57+WL!I57+RK!I57)</f>
        <v>0.65628880863231764</v>
      </c>
      <c r="J57" s="14">
        <f>PM!J57/(PM!J57+WL!J57+RK!J57)</f>
        <v>0.66357234711853663</v>
      </c>
      <c r="K57" s="14">
        <f>PM!K57/(PM!K57+WL!K57+RK!K57)</f>
        <v>0.67132045550526853</v>
      </c>
      <c r="L57" s="14">
        <f>PM!L57/(PM!L57+WL!L57+RK!L57)</f>
        <v>0.68190158135052847</v>
      </c>
      <c r="M57" s="14">
        <f>PM!M57/(PM!M57+WL!M57+RK!M57)</f>
        <v>0.68951307536622453</v>
      </c>
      <c r="N57" s="14">
        <f>PM!N57/(PM!N57+WL!N57+RK!N57)</f>
        <v>0.70512818181219039</v>
      </c>
      <c r="O57" s="14">
        <f>PM!O57/(PM!O57+WL!O57+RK!O57)</f>
        <v>0.71051218116871684</v>
      </c>
      <c r="P57" s="14">
        <f>PM!P57/(PM!P57+WL!P57+RK!P57)</f>
        <v>0.70556694652485741</v>
      </c>
      <c r="Q57" s="14">
        <f>PM!Q57/(PM!Q57+WL!Q57+RK!Q57)</f>
        <v>0.70706407647013925</v>
      </c>
      <c r="R57" s="14">
        <f>PM!R57/(PM!R57+WL!R57+RK!R57)</f>
        <v>0.68871548878367694</v>
      </c>
      <c r="S57" s="14">
        <f>PM!S57/(PM!S57+WL!S57+RK!S57)</f>
        <v>0.69808547207633576</v>
      </c>
      <c r="T57" s="14">
        <f>PM!T57/(PM!T57+WL!T57+RK!T57)</f>
        <v>0.70605132990475272</v>
      </c>
      <c r="U57" s="14">
        <f>PM!U57/(PM!U57+WL!U57+RK!U57)</f>
        <v>0.69600269146758253</v>
      </c>
      <c r="V57" s="14">
        <f>PM!V57/(PM!V57+WL!V57+RK!V57)</f>
        <v>0.70282715634690962</v>
      </c>
      <c r="W57" s="14">
        <f>PM!W57/(PM!W57+WL!W57+RK!W57)</f>
        <v>0.70778522909880814</v>
      </c>
      <c r="X57" s="14">
        <f>PM!X57/(PM!X57+WL!X57+RK!X57)</f>
        <v>0.69866120095010165</v>
      </c>
      <c r="Y57" s="14">
        <f>WL!C57/(PM!C57+WL!C57+RK!C57)</f>
        <v>0.2261146191808506</v>
      </c>
      <c r="Z57" s="14">
        <f>WL!D57/(PM!D57+WL!D57+RK!D57)</f>
        <v>0.23630367654502293</v>
      </c>
      <c r="AA57" s="14">
        <f>WL!E57/(PM!E57+WL!E57+RK!E57)</f>
        <v>0.23477797179408502</v>
      </c>
      <c r="AB57" s="14">
        <f>WL!F57/(PM!F57+WL!F57+RK!F57)</f>
        <v>0.23745866741349878</v>
      </c>
      <c r="AC57" s="14">
        <f>WL!G57/(PM!G57+WL!G57+RK!G57)</f>
        <v>0.24221260007769455</v>
      </c>
      <c r="AD57" s="14">
        <f>WL!H57/(PM!H57+WL!H57+RK!H57)</f>
        <v>0.24279922009608804</v>
      </c>
      <c r="AE57" s="14">
        <f>WL!I57/(PM!I57+WL!I57+RK!I57)</f>
        <v>0.2501627796909206</v>
      </c>
      <c r="AF57" s="14">
        <f>WL!J57/(PM!J57+WL!J57+RK!J57)</f>
        <v>0.24488011658110206</v>
      </c>
      <c r="AG57" s="14">
        <f>WL!K57/(PM!K57+WL!K57+RK!K57)</f>
        <v>0.23831118460535128</v>
      </c>
      <c r="AH57" s="14">
        <f>WL!L57/(PM!L57+WL!L57+RK!L57)</f>
        <v>0.23511026279210773</v>
      </c>
      <c r="AI57" s="14">
        <f>WL!M57/(PM!M57+WL!M57+RK!M57)</f>
        <v>0.22953066841530809</v>
      </c>
      <c r="AJ57" s="14">
        <f>WL!N57/(PM!N57+WL!N57+RK!N57)</f>
        <v>0.21720984984523969</v>
      </c>
      <c r="AK57" s="14">
        <f>WL!O57/(PM!O57+WL!O57+RK!O57)</f>
        <v>0.20705778896344054</v>
      </c>
      <c r="AL57" s="14">
        <f>WL!P57/(PM!P57+WL!P57+RK!P57)</f>
        <v>0.2089118912504194</v>
      </c>
      <c r="AM57" s="14">
        <f>WL!Q57/(PM!Q57+WL!Q57+RK!Q57)</f>
        <v>0.20465186816591327</v>
      </c>
      <c r="AN57" s="14">
        <f>WL!R57/(PM!R57+WL!R57+RK!R57)</f>
        <v>0.20885991818583258</v>
      </c>
      <c r="AO57" s="14">
        <f>WL!S57/(PM!S57+WL!S57+RK!S57)</f>
        <v>0.20697593838031589</v>
      </c>
      <c r="AP57" s="14">
        <f>WL!T57/(PM!T57+WL!T57+RK!T57)</f>
        <v>0.20991178595223464</v>
      </c>
      <c r="AQ57" s="14">
        <f>WL!U57/(PM!U57+WL!U57+RK!U57)</f>
        <v>0.22020338239165088</v>
      </c>
      <c r="AR57" s="14">
        <f>WL!V57/(PM!V57+WL!V57+RK!V57)</f>
        <v>0.21223797350623883</v>
      </c>
      <c r="AS57" s="14">
        <f>WL!W57/(PM!W57+WL!W57+RK!W57)</f>
        <v>0.21071081256274368</v>
      </c>
      <c r="AT57" s="14">
        <f>WL!X57/(PM!X57+WL!X57+RK!X57)</f>
        <v>0.21767957693667936</v>
      </c>
      <c r="AU57" s="14">
        <f>RK!C57/(PM!C57+WL!C57+RK!C57)</f>
        <v>0.10400099735713042</v>
      </c>
      <c r="AV57" s="14">
        <f>RK!D57/(PM!D57+WL!D57+RK!D57)</f>
        <v>9.7945602735467305E-2</v>
      </c>
      <c r="AW57" s="14">
        <f>RK!E57/(PM!E57+WL!E57+RK!E57)</f>
        <v>9.7777729407519484E-2</v>
      </c>
      <c r="AX57" s="14">
        <f>RK!F57/(PM!F57+WL!F57+RK!F57)</f>
        <v>9.1375477284013129E-2</v>
      </c>
      <c r="AY57" s="14">
        <f>RK!G57/(PM!G57+WL!G57+RK!G57)</f>
        <v>9.5120487909987964E-2</v>
      </c>
      <c r="AZ57" s="14">
        <f>RK!H57/(PM!H57+WL!H57+RK!H57)</f>
        <v>9.5648572666047982E-2</v>
      </c>
      <c r="BA57" s="14">
        <f>RK!I57/(PM!I57+WL!I57+RK!I57)</f>
        <v>9.3548411676761783E-2</v>
      </c>
      <c r="BB57" s="14">
        <f>RK!J57/(PM!J57+WL!J57+RK!J57)</f>
        <v>9.1547536300361387E-2</v>
      </c>
      <c r="BC57" s="14">
        <f>RK!K57/(PM!K57+WL!K57+RK!K57)</f>
        <v>9.0368359889380204E-2</v>
      </c>
      <c r="BD57" s="14">
        <f>RK!L57/(PM!L57+WL!L57+RK!L57)</f>
        <v>8.2988155857363785E-2</v>
      </c>
      <c r="BE57" s="14">
        <f>RK!M57/(PM!M57+WL!M57+RK!M57)</f>
        <v>8.0956256218467415E-2</v>
      </c>
      <c r="BF57" s="14">
        <f>RK!N57/(PM!N57+WL!N57+RK!N57)</f>
        <v>7.7661968342569818E-2</v>
      </c>
      <c r="BG57" s="14">
        <f>RK!O57/(PM!O57+WL!O57+RK!O57)</f>
        <v>8.2430029867842661E-2</v>
      </c>
      <c r="BH57" s="14">
        <f>RK!P57/(PM!P57+WL!P57+RK!P57)</f>
        <v>8.5521162224723266E-2</v>
      </c>
      <c r="BI57" s="14">
        <f>RK!Q57/(PM!Q57+WL!Q57+RK!Q57)</f>
        <v>8.82840553639474E-2</v>
      </c>
      <c r="BJ57" s="14">
        <f>RK!R57/(PM!R57+WL!R57+RK!R57)</f>
        <v>0.10242459303049053</v>
      </c>
      <c r="BK57" s="14">
        <f>RK!S57/(PM!S57+WL!S57+RK!S57)</f>
        <v>9.4938589543348315E-2</v>
      </c>
      <c r="BL57" s="14">
        <f>RK!T57/(PM!T57+WL!T57+RK!T57)</f>
        <v>8.4036884143012663E-2</v>
      </c>
      <c r="BM57" s="14">
        <f>RK!U57/(PM!U57+WL!U57+RK!U57)</f>
        <v>8.37939261407665E-2</v>
      </c>
      <c r="BN57" s="14">
        <f>RK!V57/(PM!V57+WL!V57+RK!V57)</f>
        <v>8.4934870146851582E-2</v>
      </c>
      <c r="BO57" s="14">
        <f>RK!W57/(PM!W57+WL!W57+RK!W57)</f>
        <v>8.1503958338448063E-2</v>
      </c>
      <c r="BP57" s="14">
        <f>RK!X57/(PM!X57+WL!X57+RK!X57)</f>
        <v>8.3659222113219051E-2</v>
      </c>
    </row>
    <row r="58" spans="1:68" x14ac:dyDescent="0.15">
      <c r="A58" s="4">
        <v>56</v>
      </c>
      <c r="B58" s="6" t="s">
        <v>98</v>
      </c>
      <c r="C58" s="14">
        <f>PM!C58/(PM!C58+WL!C58+RK!C58)</f>
        <v>0.57323215286153983</v>
      </c>
      <c r="D58" s="14">
        <f>PM!D58/(PM!D58+WL!D58+RK!D58)</f>
        <v>0.58604824584106008</v>
      </c>
      <c r="E58" s="14">
        <f>PM!E58/(PM!E58+WL!E58+RK!E58)</f>
        <v>0.58729282740366406</v>
      </c>
      <c r="F58" s="14">
        <f>PM!F58/(PM!F58+WL!F58+RK!F58)</f>
        <v>0.58622037507215075</v>
      </c>
      <c r="G58" s="14">
        <f>PM!G58/(PM!G58+WL!G58+RK!G58)</f>
        <v>0.58353619732967277</v>
      </c>
      <c r="H58" s="14">
        <f>PM!H58/(PM!H58+WL!H58+RK!H58)</f>
        <v>0.57867935033772944</v>
      </c>
      <c r="I58" s="14">
        <f>PM!I58/(PM!I58+WL!I58+RK!I58)</f>
        <v>0.57534819001465032</v>
      </c>
      <c r="J58" s="14">
        <f>PM!J58/(PM!J58+WL!J58+RK!J58)</f>
        <v>0.5708471311195642</v>
      </c>
      <c r="K58" s="14">
        <f>PM!K58/(PM!K58+WL!K58+RK!K58)</f>
        <v>0.57575840513243548</v>
      </c>
      <c r="L58" s="14">
        <f>PM!L58/(PM!L58+WL!L58+RK!L58)</f>
        <v>0.57740772688323128</v>
      </c>
      <c r="M58" s="14">
        <f>PM!M58/(PM!M58+WL!M58+RK!M58)</f>
        <v>0.5790786482741791</v>
      </c>
      <c r="N58" s="14">
        <f>PM!N58/(PM!N58+WL!N58+RK!N58)</f>
        <v>0.58939919787813977</v>
      </c>
      <c r="O58" s="14">
        <f>PM!O58/(PM!O58+WL!O58+RK!O58)</f>
        <v>0.59807607461087142</v>
      </c>
      <c r="P58" s="14">
        <f>PM!P58/(PM!P58+WL!P58+RK!P58)</f>
        <v>0.60534506123061416</v>
      </c>
      <c r="Q58" s="14">
        <f>PM!Q58/(PM!Q58+WL!Q58+RK!Q58)</f>
        <v>0.6151714246761899</v>
      </c>
      <c r="R58" s="14">
        <f>PM!R58/(PM!R58+WL!R58+RK!R58)</f>
        <v>0.5738147829543172</v>
      </c>
      <c r="S58" s="14">
        <f>PM!S58/(PM!S58+WL!S58+RK!S58)</f>
        <v>0.59906150671975911</v>
      </c>
      <c r="T58" s="14">
        <f>PM!T58/(PM!T58+WL!T58+RK!T58)</f>
        <v>0.61138260076502748</v>
      </c>
      <c r="U58" s="14">
        <f>PM!U58/(PM!U58+WL!U58+RK!U58)</f>
        <v>0.62556043228153047</v>
      </c>
      <c r="V58" s="14">
        <f>PM!V58/(PM!V58+WL!V58+RK!V58)</f>
        <v>0.62418206665960929</v>
      </c>
      <c r="W58" s="14">
        <f>PM!W58/(PM!W58+WL!W58+RK!W58)</f>
        <v>0.63052775668819916</v>
      </c>
      <c r="X58" s="14">
        <f>PM!X58/(PM!X58+WL!X58+RK!X58)</f>
        <v>0.6332971040273383</v>
      </c>
      <c r="Y58" s="14">
        <f>WL!C58/(PM!C58+WL!C58+RK!C58)</f>
        <v>0.31068683083347848</v>
      </c>
      <c r="Z58" s="14">
        <f>WL!D58/(PM!D58+WL!D58+RK!D58)</f>
        <v>0.29874253407143742</v>
      </c>
      <c r="AA58" s="14">
        <f>WL!E58/(PM!E58+WL!E58+RK!E58)</f>
        <v>0.2941605767336104</v>
      </c>
      <c r="AB58" s="14">
        <f>WL!F58/(PM!F58+WL!F58+RK!F58)</f>
        <v>0.29701913875242308</v>
      </c>
      <c r="AC58" s="14">
        <f>WL!G58/(PM!G58+WL!G58+RK!G58)</f>
        <v>0.29114396755039712</v>
      </c>
      <c r="AD58" s="14">
        <f>WL!H58/(PM!H58+WL!H58+RK!H58)</f>
        <v>0.28982259647095004</v>
      </c>
      <c r="AE58" s="14">
        <f>WL!I58/(PM!I58+WL!I58+RK!I58)</f>
        <v>0.29392727947976932</v>
      </c>
      <c r="AF58" s="14">
        <f>WL!J58/(PM!J58+WL!J58+RK!J58)</f>
        <v>0.29344456680527731</v>
      </c>
      <c r="AG58" s="14">
        <f>WL!K58/(PM!K58+WL!K58+RK!K58)</f>
        <v>0.28691160457471249</v>
      </c>
      <c r="AH58" s="14">
        <f>WL!L58/(PM!L58+WL!L58+RK!L58)</f>
        <v>0.28897518594720273</v>
      </c>
      <c r="AI58" s="14">
        <f>WL!M58/(PM!M58+WL!M58+RK!M58)</f>
        <v>0.28671974043726689</v>
      </c>
      <c r="AJ58" s="14">
        <f>WL!N58/(PM!N58+WL!N58+RK!N58)</f>
        <v>0.28230801349637291</v>
      </c>
      <c r="AK58" s="14">
        <f>WL!O58/(PM!O58+WL!O58+RK!O58)</f>
        <v>0.26866560140508494</v>
      </c>
      <c r="AL58" s="14">
        <f>WL!P58/(PM!P58+WL!P58+RK!P58)</f>
        <v>0.26178189293510767</v>
      </c>
      <c r="AM58" s="14">
        <f>WL!Q58/(PM!Q58+WL!Q58+RK!Q58)</f>
        <v>0.25120736373399011</v>
      </c>
      <c r="AN58" s="14">
        <f>WL!R58/(PM!R58+WL!R58+RK!R58)</f>
        <v>0.26774914783161075</v>
      </c>
      <c r="AO58" s="14">
        <f>WL!S58/(PM!S58+WL!S58+RK!S58)</f>
        <v>0.25890786676039174</v>
      </c>
      <c r="AP58" s="14">
        <f>WL!T58/(PM!T58+WL!T58+RK!T58)</f>
        <v>0.26431563644670625</v>
      </c>
      <c r="AQ58" s="14">
        <f>WL!U58/(PM!U58+WL!U58+RK!U58)</f>
        <v>0.25000383665709019</v>
      </c>
      <c r="AR58" s="14">
        <f>WL!V58/(PM!V58+WL!V58+RK!V58)</f>
        <v>0.24861699823885511</v>
      </c>
      <c r="AS58" s="14">
        <f>WL!W58/(PM!W58+WL!W58+RK!W58)</f>
        <v>0.24547321923703261</v>
      </c>
      <c r="AT58" s="14">
        <f>WL!X58/(PM!X58+WL!X58+RK!X58)</f>
        <v>0.24764313885688125</v>
      </c>
      <c r="AU58" s="14">
        <f>RK!C58/(PM!C58+WL!C58+RK!C58)</f>
        <v>0.11608101630498167</v>
      </c>
      <c r="AV58" s="14">
        <f>RK!D58/(PM!D58+WL!D58+RK!D58)</f>
        <v>0.11520922008750248</v>
      </c>
      <c r="AW58" s="14">
        <f>RK!E58/(PM!E58+WL!E58+RK!E58)</f>
        <v>0.11854659586272558</v>
      </c>
      <c r="AX58" s="14">
        <f>RK!F58/(PM!F58+WL!F58+RK!F58)</f>
        <v>0.11676048617542618</v>
      </c>
      <c r="AY58" s="14">
        <f>RK!G58/(PM!G58+WL!G58+RK!G58)</f>
        <v>0.12531983511993006</v>
      </c>
      <c r="AZ58" s="14">
        <f>RK!H58/(PM!H58+WL!H58+RK!H58)</f>
        <v>0.13149805319132049</v>
      </c>
      <c r="BA58" s="14">
        <f>RK!I58/(PM!I58+WL!I58+RK!I58)</f>
        <v>0.13072453050558031</v>
      </c>
      <c r="BB58" s="14">
        <f>RK!J58/(PM!J58+WL!J58+RK!J58)</f>
        <v>0.13570830207515844</v>
      </c>
      <c r="BC58" s="14">
        <f>RK!K58/(PM!K58+WL!K58+RK!K58)</f>
        <v>0.13732999029285206</v>
      </c>
      <c r="BD58" s="14">
        <f>RK!L58/(PM!L58+WL!L58+RK!L58)</f>
        <v>0.13361708716956602</v>
      </c>
      <c r="BE58" s="14">
        <f>RK!M58/(PM!M58+WL!M58+RK!M58)</f>
        <v>0.1342016112885541</v>
      </c>
      <c r="BF58" s="14">
        <f>RK!N58/(PM!N58+WL!N58+RK!N58)</f>
        <v>0.12829278862548732</v>
      </c>
      <c r="BG58" s="14">
        <f>RK!O58/(PM!O58+WL!O58+RK!O58)</f>
        <v>0.13325832398404366</v>
      </c>
      <c r="BH58" s="14">
        <f>RK!P58/(PM!P58+WL!P58+RK!P58)</f>
        <v>0.13287304583427809</v>
      </c>
      <c r="BI58" s="14">
        <f>RK!Q58/(PM!Q58+WL!Q58+RK!Q58)</f>
        <v>0.1336212115898199</v>
      </c>
      <c r="BJ58" s="14">
        <f>RK!R58/(PM!R58+WL!R58+RK!R58)</f>
        <v>0.15843606921407194</v>
      </c>
      <c r="BK58" s="14">
        <f>RK!S58/(PM!S58+WL!S58+RK!S58)</f>
        <v>0.14203062651984916</v>
      </c>
      <c r="BL58" s="14">
        <f>RK!T58/(PM!T58+WL!T58+RK!T58)</f>
        <v>0.12430176278826625</v>
      </c>
      <c r="BM58" s="14">
        <f>RK!U58/(PM!U58+WL!U58+RK!U58)</f>
        <v>0.12443573106137931</v>
      </c>
      <c r="BN58" s="14">
        <f>RK!V58/(PM!V58+WL!V58+RK!V58)</f>
        <v>0.12720093510153568</v>
      </c>
      <c r="BO58" s="14">
        <f>RK!W58/(PM!W58+WL!W58+RK!W58)</f>
        <v>0.12399902407476819</v>
      </c>
      <c r="BP58" s="14">
        <f>RK!X58/(PM!X58+WL!X58+RK!X58)</f>
        <v>0.1190597571157805</v>
      </c>
    </row>
    <row r="59" spans="1:68" x14ac:dyDescent="0.15">
      <c r="A59" s="4">
        <v>57</v>
      </c>
      <c r="B59" s="6" t="s">
        <v>99</v>
      </c>
      <c r="C59" s="14">
        <f>PM!C59/(PM!C59+WL!C59+RK!C59)</f>
        <v>0.64650491631986273</v>
      </c>
      <c r="D59" s="14">
        <f>PM!D59/(PM!D59+WL!D59+RK!D59)</f>
        <v>0.63893433370623332</v>
      </c>
      <c r="E59" s="14">
        <f>PM!E59/(PM!E59+WL!E59+RK!E59)</f>
        <v>0.64189622377457534</v>
      </c>
      <c r="F59" s="14">
        <f>PM!F59/(PM!F59+WL!F59+RK!F59)</f>
        <v>0.63263953640318227</v>
      </c>
      <c r="G59" s="14">
        <f>PM!G59/(PM!G59+WL!G59+RK!G59)</f>
        <v>0.62876274064621385</v>
      </c>
      <c r="H59" s="14">
        <f>PM!H59/(PM!H59+WL!H59+RK!H59)</f>
        <v>0.61345889800591413</v>
      </c>
      <c r="I59" s="14">
        <f>PM!I59/(PM!I59+WL!I59+RK!I59)</f>
        <v>0.60348214547995227</v>
      </c>
      <c r="J59" s="14">
        <f>PM!J59/(PM!J59+WL!J59+RK!J59)</f>
        <v>0.61077370770620021</v>
      </c>
      <c r="K59" s="14">
        <f>PM!K59/(PM!K59+WL!K59+RK!K59)</f>
        <v>0.60955599359869561</v>
      </c>
      <c r="L59" s="14">
        <f>PM!L59/(PM!L59+WL!L59+RK!L59)</f>
        <v>0.60483903687830332</v>
      </c>
      <c r="M59" s="14">
        <f>PM!M59/(PM!M59+WL!M59+RK!M59)</f>
        <v>0.60385302729595081</v>
      </c>
      <c r="N59" s="14">
        <f>PM!N59/(PM!N59+WL!N59+RK!N59)</f>
        <v>0.60657238122141688</v>
      </c>
      <c r="O59" s="14">
        <f>PM!O59/(PM!O59+WL!O59+RK!O59)</f>
        <v>0.59704411113116218</v>
      </c>
      <c r="P59" s="14">
        <f>PM!P59/(PM!P59+WL!P59+RK!P59)</f>
        <v>0.60459265291250486</v>
      </c>
      <c r="Q59" s="14">
        <f>PM!Q59/(PM!Q59+WL!Q59+RK!Q59)</f>
        <v>0.59095921318413502</v>
      </c>
      <c r="R59" s="14">
        <f>PM!R59/(PM!R59+WL!R59+RK!R59)</f>
        <v>0.56322387388670159</v>
      </c>
      <c r="S59" s="14">
        <f>PM!S59/(PM!S59+WL!S59+RK!S59)</f>
        <v>0.53818044570683954</v>
      </c>
      <c r="T59" s="14">
        <f>PM!T59/(PM!T59+WL!T59+RK!T59)</f>
        <v>0.56231839515076953</v>
      </c>
      <c r="U59" s="14">
        <f>PM!U59/(PM!U59+WL!U59+RK!U59)</f>
        <v>0.55787648061998396</v>
      </c>
      <c r="V59" s="14">
        <f>PM!V59/(PM!V59+WL!V59+RK!V59)</f>
        <v>0.5726618483378364</v>
      </c>
      <c r="W59" s="14">
        <f>PM!W59/(PM!W59+WL!W59+RK!W59)</f>
        <v>0.57440545700703094</v>
      </c>
      <c r="X59" s="14">
        <f>PM!X59/(PM!X59+WL!X59+RK!X59)</f>
        <v>0.5748573389448306</v>
      </c>
      <c r="Y59" s="14">
        <f>WL!C59/(PM!C59+WL!C59+RK!C59)</f>
        <v>0.29499621073438531</v>
      </c>
      <c r="Z59" s="14">
        <f>WL!D59/(PM!D59+WL!D59+RK!D59)</f>
        <v>0.30293154445134074</v>
      </c>
      <c r="AA59" s="14">
        <f>WL!E59/(PM!E59+WL!E59+RK!E59)</f>
        <v>0.29925998441729207</v>
      </c>
      <c r="AB59" s="14">
        <f>WL!F59/(PM!F59+WL!F59+RK!F59)</f>
        <v>0.30793404437590227</v>
      </c>
      <c r="AC59" s="14">
        <f>WL!G59/(PM!G59+WL!G59+RK!G59)</f>
        <v>0.30643263067271015</v>
      </c>
      <c r="AD59" s="14">
        <f>WL!H59/(PM!H59+WL!H59+RK!H59)</f>
        <v>0.3138415668262135</v>
      </c>
      <c r="AE59" s="14">
        <f>WL!I59/(PM!I59+WL!I59+RK!I59)</f>
        <v>0.32396265679379327</v>
      </c>
      <c r="AF59" s="14">
        <f>WL!J59/(PM!J59+WL!J59+RK!J59)</f>
        <v>0.31899786757160875</v>
      </c>
      <c r="AG59" s="14">
        <f>WL!K59/(PM!K59+WL!K59+RK!K59)</f>
        <v>0.31574585247622311</v>
      </c>
      <c r="AH59" s="14">
        <f>WL!L59/(PM!L59+WL!L59+RK!L59)</f>
        <v>0.32411345145371734</v>
      </c>
      <c r="AI59" s="14">
        <f>WL!M59/(PM!M59+WL!M59+RK!M59)</f>
        <v>0.32374715832210821</v>
      </c>
      <c r="AJ59" s="14">
        <f>WL!N59/(PM!N59+WL!N59+RK!N59)</f>
        <v>0.32272882124982688</v>
      </c>
      <c r="AK59" s="14">
        <f>WL!O59/(PM!O59+WL!O59+RK!O59)</f>
        <v>0.32719909317193385</v>
      </c>
      <c r="AL59" s="14">
        <f>WL!P59/(PM!P59+WL!P59+RK!P59)</f>
        <v>0.3117750746931916</v>
      </c>
      <c r="AM59" s="14">
        <f>WL!Q59/(PM!Q59+WL!Q59+RK!Q59)</f>
        <v>0.32209068580106065</v>
      </c>
      <c r="AN59" s="14">
        <f>WL!R59/(PM!R59+WL!R59+RK!R59)</f>
        <v>0.33909147765656295</v>
      </c>
      <c r="AO59" s="14">
        <f>WL!S59/(PM!S59+WL!S59+RK!S59)</f>
        <v>0.35862929730377591</v>
      </c>
      <c r="AP59" s="14">
        <f>WL!T59/(PM!T59+WL!T59+RK!T59)</f>
        <v>0.34038701453530873</v>
      </c>
      <c r="AQ59" s="14">
        <f>WL!U59/(PM!U59+WL!U59+RK!U59)</f>
        <v>0.35067525386169807</v>
      </c>
      <c r="AR59" s="14">
        <f>WL!V59/(PM!V59+WL!V59+RK!V59)</f>
        <v>0.32919976082857871</v>
      </c>
      <c r="AS59" s="14">
        <f>WL!W59/(PM!W59+WL!W59+RK!W59)</f>
        <v>0.32973801779871903</v>
      </c>
      <c r="AT59" s="14">
        <f>WL!X59/(PM!X59+WL!X59+RK!X59)</f>
        <v>0.31835482670115661</v>
      </c>
      <c r="AU59" s="14">
        <f>RK!C59/(PM!C59+WL!C59+RK!C59)</f>
        <v>5.8498872945751866E-2</v>
      </c>
      <c r="AV59" s="14">
        <f>RK!D59/(PM!D59+WL!D59+RK!D59)</f>
        <v>5.8134121842426008E-2</v>
      </c>
      <c r="AW59" s="14">
        <f>RK!E59/(PM!E59+WL!E59+RK!E59)</f>
        <v>5.8843791808132644E-2</v>
      </c>
      <c r="AX59" s="14">
        <f>RK!F59/(PM!F59+WL!F59+RK!F59)</f>
        <v>5.9426419220915426E-2</v>
      </c>
      <c r="AY59" s="14">
        <f>RK!G59/(PM!G59+WL!G59+RK!G59)</f>
        <v>6.4804628681075963E-2</v>
      </c>
      <c r="AZ59" s="14">
        <f>RK!H59/(PM!H59+WL!H59+RK!H59)</f>
        <v>7.2699535167872392E-2</v>
      </c>
      <c r="BA59" s="14">
        <f>RK!I59/(PM!I59+WL!I59+RK!I59)</f>
        <v>7.255519772625442E-2</v>
      </c>
      <c r="BB59" s="14">
        <f>RK!J59/(PM!J59+WL!J59+RK!J59)</f>
        <v>7.022842472219111E-2</v>
      </c>
      <c r="BC59" s="14">
        <f>RK!K59/(PM!K59+WL!K59+RK!K59)</f>
        <v>7.4698153925081417E-2</v>
      </c>
      <c r="BD59" s="14">
        <f>RK!L59/(PM!L59+WL!L59+RK!L59)</f>
        <v>7.1047511667979263E-2</v>
      </c>
      <c r="BE59" s="14">
        <f>RK!M59/(PM!M59+WL!M59+RK!M59)</f>
        <v>7.239981438194093E-2</v>
      </c>
      <c r="BF59" s="14">
        <f>RK!N59/(PM!N59+WL!N59+RK!N59)</f>
        <v>7.069879752875613E-2</v>
      </c>
      <c r="BG59" s="14">
        <f>RK!O59/(PM!O59+WL!O59+RK!O59)</f>
        <v>7.5756795696903981E-2</v>
      </c>
      <c r="BH59" s="14">
        <f>RK!P59/(PM!P59+WL!P59+RK!P59)</f>
        <v>8.3632272394303486E-2</v>
      </c>
      <c r="BI59" s="14">
        <f>RK!Q59/(PM!Q59+WL!Q59+RK!Q59)</f>
        <v>8.6950101014804368E-2</v>
      </c>
      <c r="BJ59" s="14">
        <f>RK!R59/(PM!R59+WL!R59+RK!R59)</f>
        <v>9.7684648456735343E-2</v>
      </c>
      <c r="BK59" s="14">
        <f>RK!S59/(PM!S59+WL!S59+RK!S59)</f>
        <v>0.10319025698938454</v>
      </c>
      <c r="BL59" s="14">
        <f>RK!T59/(PM!T59+WL!T59+RK!T59)</f>
        <v>9.7294590313921819E-2</v>
      </c>
      <c r="BM59" s="14">
        <f>RK!U59/(PM!U59+WL!U59+RK!U59)</f>
        <v>9.1448265518317987E-2</v>
      </c>
      <c r="BN59" s="14">
        <f>RK!V59/(PM!V59+WL!V59+RK!V59)</f>
        <v>9.813839083358486E-2</v>
      </c>
      <c r="BO59" s="14">
        <f>RK!W59/(PM!W59+WL!W59+RK!W59)</f>
        <v>9.5856525194249947E-2</v>
      </c>
      <c r="BP59" s="14">
        <f>RK!X59/(PM!X59+WL!X59+RK!X59)</f>
        <v>0.10678783435401273</v>
      </c>
    </row>
    <row r="60" spans="1:68" x14ac:dyDescent="0.15">
      <c r="A60" s="4">
        <v>58</v>
      </c>
      <c r="B60" s="6" t="s">
        <v>100</v>
      </c>
      <c r="C60" s="14">
        <f>PM!C60/(PM!C60+WL!C60+RK!C60)</f>
        <v>0.54466685229947476</v>
      </c>
      <c r="D60" s="14">
        <f>PM!D60/(PM!D60+WL!D60+RK!D60)</f>
        <v>0.52793428670411802</v>
      </c>
      <c r="E60" s="14">
        <f>PM!E60/(PM!E60+WL!E60+RK!E60)</f>
        <v>0.53250919687377651</v>
      </c>
      <c r="F60" s="14">
        <f>PM!F60/(PM!F60+WL!F60+RK!F60)</f>
        <v>0.55759151326332257</v>
      </c>
      <c r="G60" s="14">
        <f>PM!G60/(PM!G60+WL!G60+RK!G60)</f>
        <v>0.56052202370923543</v>
      </c>
      <c r="H60" s="14">
        <f>PM!H60/(PM!H60+WL!H60+RK!H60)</f>
        <v>0.52300413873514295</v>
      </c>
      <c r="I60" s="14">
        <f>PM!I60/(PM!I60+WL!I60+RK!I60)</f>
        <v>0.5046101416405685</v>
      </c>
      <c r="J60" s="14">
        <f>PM!J60/(PM!J60+WL!J60+RK!J60)</f>
        <v>0.4789858189759818</v>
      </c>
      <c r="K60" s="14">
        <f>PM!K60/(PM!K60+WL!K60+RK!K60)</f>
        <v>0.51363602971871825</v>
      </c>
      <c r="L60" s="14">
        <f>PM!L60/(PM!L60+WL!L60+RK!L60)</f>
        <v>0.53127924767583479</v>
      </c>
      <c r="M60" s="14">
        <f>PM!M60/(PM!M60+WL!M60+RK!M60)</f>
        <v>0.51803121853698264</v>
      </c>
      <c r="N60" s="14">
        <f>PM!N60/(PM!N60+WL!N60+RK!N60)</f>
        <v>0.52135073599181592</v>
      </c>
      <c r="O60" s="14">
        <f>PM!O60/(PM!O60+WL!O60+RK!O60)</f>
        <v>0.53831589804120827</v>
      </c>
      <c r="P60" s="14">
        <f>PM!P60/(PM!P60+WL!P60+RK!P60)</f>
        <v>0.54297058319003011</v>
      </c>
      <c r="Q60" s="14">
        <f>PM!Q60/(PM!Q60+WL!Q60+RK!Q60)</f>
        <v>0.5029979352152677</v>
      </c>
      <c r="R60" s="14">
        <f>PM!R60/(PM!R60+WL!R60+RK!R60)</f>
        <v>0.43200956571115129</v>
      </c>
      <c r="S60" s="14">
        <f>PM!S60/(PM!S60+WL!S60+RK!S60)</f>
        <v>0.50856592727897598</v>
      </c>
      <c r="T60" s="14">
        <f>PM!T60/(PM!T60+WL!T60+RK!T60)</f>
        <v>0.51965698216738887</v>
      </c>
      <c r="U60" s="14">
        <f>PM!U60/(PM!U60+WL!U60+RK!U60)</f>
        <v>0.58905449177149838</v>
      </c>
      <c r="V60" s="14">
        <f>PM!V60/(PM!V60+WL!V60+RK!V60)</f>
        <v>0.57638153670973225</v>
      </c>
      <c r="W60" s="14">
        <f>PM!W60/(PM!W60+WL!W60+RK!W60)</f>
        <v>0.57658618425253005</v>
      </c>
      <c r="X60" s="14">
        <f>PM!X60/(PM!X60+WL!X60+RK!X60)</f>
        <v>0.5846376748860086</v>
      </c>
      <c r="Y60" s="14">
        <f>WL!C60/(PM!C60+WL!C60+RK!C60)</f>
        <v>0.2979157328074708</v>
      </c>
      <c r="Z60" s="14">
        <f>WL!D60/(PM!D60+WL!D60+RK!D60)</f>
        <v>0.30500952564040973</v>
      </c>
      <c r="AA60" s="14">
        <f>WL!E60/(PM!E60+WL!E60+RK!E60)</f>
        <v>0.29812653609845718</v>
      </c>
      <c r="AB60" s="14">
        <f>WL!F60/(PM!F60+WL!F60+RK!F60)</f>
        <v>0.29019600856441785</v>
      </c>
      <c r="AC60" s="14">
        <f>WL!G60/(PM!G60+WL!G60+RK!G60)</f>
        <v>0.28065478577512071</v>
      </c>
      <c r="AD60" s="14">
        <f>WL!H60/(PM!H60+WL!H60+RK!H60)</f>
        <v>0.28640397012898866</v>
      </c>
      <c r="AE60" s="14">
        <f>WL!I60/(PM!I60+WL!I60+RK!I60)</f>
        <v>0.29904370448191714</v>
      </c>
      <c r="AF60" s="14">
        <f>WL!J60/(PM!J60+WL!J60+RK!J60)</f>
        <v>0.29837391263673108</v>
      </c>
      <c r="AG60" s="14">
        <f>WL!K60/(PM!K60+WL!K60+RK!K60)</f>
        <v>0.27061273425007371</v>
      </c>
      <c r="AH60" s="14">
        <f>WL!L60/(PM!L60+WL!L60+RK!L60)</f>
        <v>0.27478003048110961</v>
      </c>
      <c r="AI60" s="14">
        <f>WL!M60/(PM!M60+WL!M60+RK!M60)</f>
        <v>0.27580836134809356</v>
      </c>
      <c r="AJ60" s="14">
        <f>WL!N60/(PM!N60+WL!N60+RK!N60)</f>
        <v>0.29039833462512887</v>
      </c>
      <c r="AK60" s="14">
        <f>WL!O60/(PM!O60+WL!O60+RK!O60)</f>
        <v>0.27193981825714636</v>
      </c>
      <c r="AL60" s="14">
        <f>WL!P60/(PM!P60+WL!P60+RK!P60)</f>
        <v>0.23944584128445331</v>
      </c>
      <c r="AM60" s="14">
        <f>WL!Q60/(PM!Q60+WL!Q60+RK!Q60)</f>
        <v>0.24887708573282299</v>
      </c>
      <c r="AN60" s="14">
        <f>WL!R60/(PM!R60+WL!R60+RK!R60)</f>
        <v>0.24410887645224819</v>
      </c>
      <c r="AO60" s="14">
        <f>WL!S60/(PM!S60+WL!S60+RK!S60)</f>
        <v>0.2161885400585383</v>
      </c>
      <c r="AP60" s="14">
        <f>WL!T60/(PM!T60+WL!T60+RK!T60)</f>
        <v>0.22137750026469052</v>
      </c>
      <c r="AQ60" s="14">
        <f>WL!U60/(PM!U60+WL!U60+RK!U60)</f>
        <v>0.20267275326836404</v>
      </c>
      <c r="AR60" s="14">
        <f>WL!V60/(PM!V60+WL!V60+RK!V60)</f>
        <v>0.18661734757609469</v>
      </c>
      <c r="AS60" s="14">
        <f>WL!W60/(PM!W60+WL!W60+RK!W60)</f>
        <v>0.18513023553806113</v>
      </c>
      <c r="AT60" s="14">
        <f>WL!X60/(PM!X60+WL!X60+RK!X60)</f>
        <v>0.19652952440317831</v>
      </c>
      <c r="AU60" s="14">
        <f>RK!C60/(PM!C60+WL!C60+RK!C60)</f>
        <v>0.15741741489305436</v>
      </c>
      <c r="AV60" s="14">
        <f>RK!D60/(PM!D60+WL!D60+RK!D60)</f>
        <v>0.1670561876554722</v>
      </c>
      <c r="AW60" s="14">
        <f>RK!E60/(PM!E60+WL!E60+RK!E60)</f>
        <v>0.16936426702776636</v>
      </c>
      <c r="AX60" s="14">
        <f>RK!F60/(PM!F60+WL!F60+RK!F60)</f>
        <v>0.15221247817225961</v>
      </c>
      <c r="AY60" s="14">
        <f>RK!G60/(PM!G60+WL!G60+RK!G60)</f>
        <v>0.15882319051564386</v>
      </c>
      <c r="AZ60" s="14">
        <f>RK!H60/(PM!H60+WL!H60+RK!H60)</f>
        <v>0.19059189113586839</v>
      </c>
      <c r="BA60" s="14">
        <f>RK!I60/(PM!I60+WL!I60+RK!I60)</f>
        <v>0.19634615387751439</v>
      </c>
      <c r="BB60" s="14">
        <f>RK!J60/(PM!J60+WL!J60+RK!J60)</f>
        <v>0.22264026838728712</v>
      </c>
      <c r="BC60" s="14">
        <f>RK!K60/(PM!K60+WL!K60+RK!K60)</f>
        <v>0.21575123603120805</v>
      </c>
      <c r="BD60" s="14">
        <f>RK!L60/(PM!L60+WL!L60+RK!L60)</f>
        <v>0.19394072184305566</v>
      </c>
      <c r="BE60" s="14">
        <f>RK!M60/(PM!M60+WL!M60+RK!M60)</f>
        <v>0.20616042011492383</v>
      </c>
      <c r="BF60" s="14">
        <f>RK!N60/(PM!N60+WL!N60+RK!N60)</f>
        <v>0.18825092938305521</v>
      </c>
      <c r="BG60" s="14">
        <f>RK!O60/(PM!O60+WL!O60+RK!O60)</f>
        <v>0.18974428370164548</v>
      </c>
      <c r="BH60" s="14">
        <f>RK!P60/(PM!P60+WL!P60+RK!P60)</f>
        <v>0.21758357552551666</v>
      </c>
      <c r="BI60" s="14">
        <f>RK!Q60/(PM!Q60+WL!Q60+RK!Q60)</f>
        <v>0.24812497905190922</v>
      </c>
      <c r="BJ60" s="14">
        <f>RK!R60/(PM!R60+WL!R60+RK!R60)</f>
        <v>0.32388155783660055</v>
      </c>
      <c r="BK60" s="14">
        <f>RK!S60/(PM!S60+WL!S60+RK!S60)</f>
        <v>0.27524553266248569</v>
      </c>
      <c r="BL60" s="14">
        <f>RK!T60/(PM!T60+WL!T60+RK!T60)</f>
        <v>0.25896551756792058</v>
      </c>
      <c r="BM60" s="14">
        <f>RK!U60/(PM!U60+WL!U60+RK!U60)</f>
        <v>0.20827275496013761</v>
      </c>
      <c r="BN60" s="14">
        <f>RK!V60/(PM!V60+WL!V60+RK!V60)</f>
        <v>0.23700111571417293</v>
      </c>
      <c r="BO60" s="14">
        <f>RK!W60/(PM!W60+WL!W60+RK!W60)</f>
        <v>0.23828358020940882</v>
      </c>
      <c r="BP60" s="14">
        <f>RK!X60/(PM!X60+WL!X60+RK!X60)</f>
        <v>0.21883280071081299</v>
      </c>
    </row>
    <row r="61" spans="1:68" x14ac:dyDescent="0.15">
      <c r="A61" s="4">
        <v>59</v>
      </c>
      <c r="B61" s="6" t="s">
        <v>101</v>
      </c>
      <c r="C61" s="14">
        <f>PM!C61/(PM!C61+WL!C61+RK!C61)</f>
        <v>0.63363458480850132</v>
      </c>
      <c r="D61" s="14">
        <f>PM!D61/(PM!D61+WL!D61+RK!D61)</f>
        <v>0.63531902819544273</v>
      </c>
      <c r="E61" s="14">
        <f>PM!E61/(PM!E61+WL!E61+RK!E61)</f>
        <v>0.63748753365541277</v>
      </c>
      <c r="F61" s="14">
        <f>PM!F61/(PM!F61+WL!F61+RK!F61)</f>
        <v>0.64199767792360085</v>
      </c>
      <c r="G61" s="14">
        <f>PM!G61/(PM!G61+WL!G61+RK!G61)</f>
        <v>0.62889604654511477</v>
      </c>
      <c r="H61" s="14">
        <f>PM!H61/(PM!H61+WL!H61+RK!H61)</f>
        <v>0.62279156280532189</v>
      </c>
      <c r="I61" s="14">
        <f>PM!I61/(PM!I61+WL!I61+RK!I61)</f>
        <v>0.62119778667343695</v>
      </c>
      <c r="J61" s="14">
        <f>PM!J61/(PM!J61+WL!J61+RK!J61)</f>
        <v>0.63321457301401685</v>
      </c>
      <c r="K61" s="14">
        <f>PM!K61/(PM!K61+WL!K61+RK!K61)</f>
        <v>0.62134324388464579</v>
      </c>
      <c r="L61" s="14">
        <f>PM!L61/(PM!L61+WL!L61+RK!L61)</f>
        <v>0.61241193808968242</v>
      </c>
      <c r="M61" s="14">
        <f>PM!M61/(PM!M61+WL!M61+RK!M61)</f>
        <v>0.58495186815791023</v>
      </c>
      <c r="N61" s="14">
        <f>PM!N61/(PM!N61+WL!N61+RK!N61)</f>
        <v>0.59385227221414272</v>
      </c>
      <c r="O61" s="14">
        <f>PM!O61/(PM!O61+WL!O61+RK!O61)</f>
        <v>0.59176944986144853</v>
      </c>
      <c r="P61" s="14">
        <f>PM!P61/(PM!P61+WL!P61+RK!P61)</f>
        <v>0.57830953472872104</v>
      </c>
      <c r="Q61" s="14">
        <f>PM!Q61/(PM!Q61+WL!Q61+RK!Q61)</f>
        <v>0.58662189512008678</v>
      </c>
      <c r="R61" s="14">
        <f>PM!R61/(PM!R61+WL!R61+RK!R61)</f>
        <v>0.53832769643303857</v>
      </c>
      <c r="S61" s="14">
        <f>PM!S61/(PM!S61+WL!S61+RK!S61)</f>
        <v>0.543720145018462</v>
      </c>
      <c r="T61" s="14">
        <f>PM!T61/(PM!T61+WL!T61+RK!T61)</f>
        <v>0.57155230078435737</v>
      </c>
      <c r="U61" s="14">
        <f>PM!U61/(PM!U61+WL!U61+RK!U61)</f>
        <v>0.56452085628022464</v>
      </c>
      <c r="V61" s="14">
        <f>PM!V61/(PM!V61+WL!V61+RK!V61)</f>
        <v>0.57978728316709105</v>
      </c>
      <c r="W61" s="14">
        <f>PM!W61/(PM!W61+WL!W61+RK!W61)</f>
        <v>0.58357691953793334</v>
      </c>
      <c r="X61" s="14">
        <f>PM!X61/(PM!X61+WL!X61+RK!X61)</f>
        <v>0.58323668393096884</v>
      </c>
      <c r="Y61" s="14">
        <f>WL!C61/(PM!C61+WL!C61+RK!C61)</f>
        <v>0.24364304873429615</v>
      </c>
      <c r="Z61" s="14">
        <f>WL!D61/(PM!D61+WL!D61+RK!D61)</f>
        <v>0.24845101105317108</v>
      </c>
      <c r="AA61" s="14">
        <f>WL!E61/(PM!E61+WL!E61+RK!E61)</f>
        <v>0.24357990774639909</v>
      </c>
      <c r="AB61" s="14">
        <f>WL!F61/(PM!F61+WL!F61+RK!F61)</f>
        <v>0.24246134971902211</v>
      </c>
      <c r="AC61" s="14">
        <f>WL!G61/(PM!G61+WL!G61+RK!G61)</f>
        <v>0.24977991015472373</v>
      </c>
      <c r="AD61" s="14">
        <f>WL!H61/(PM!H61+WL!H61+RK!H61)</f>
        <v>0.24403376329111615</v>
      </c>
      <c r="AE61" s="14">
        <f>WL!I61/(PM!I61+WL!I61+RK!I61)</f>
        <v>0.24722903637969615</v>
      </c>
      <c r="AF61" s="14">
        <f>WL!J61/(PM!J61+WL!J61+RK!J61)</f>
        <v>0.23579370945193387</v>
      </c>
      <c r="AG61" s="14">
        <f>WL!K61/(PM!K61+WL!K61+RK!K61)</f>
        <v>0.23910814758803489</v>
      </c>
      <c r="AH61" s="14">
        <f>WL!L61/(PM!L61+WL!L61+RK!L61)</f>
        <v>0.24522831823221414</v>
      </c>
      <c r="AI61" s="14">
        <f>WL!M61/(PM!M61+WL!M61+RK!M61)</f>
        <v>0.25788611356680041</v>
      </c>
      <c r="AJ61" s="14">
        <f>WL!N61/(PM!N61+WL!N61+RK!N61)</f>
        <v>0.25803855600192588</v>
      </c>
      <c r="AK61" s="14">
        <f>WL!O61/(PM!O61+WL!O61+RK!O61)</f>
        <v>0.25445100833847611</v>
      </c>
      <c r="AL61" s="14">
        <f>WL!P61/(PM!P61+WL!P61+RK!P61)</f>
        <v>0.25947401293158595</v>
      </c>
      <c r="AM61" s="14">
        <f>WL!Q61/(PM!Q61+WL!Q61+RK!Q61)</f>
        <v>0.25082315236314806</v>
      </c>
      <c r="AN61" s="14">
        <f>WL!R61/(PM!R61+WL!R61+RK!R61)</f>
        <v>0.27830480582880179</v>
      </c>
      <c r="AO61" s="14">
        <f>WL!S61/(PM!S61+WL!S61+RK!S61)</f>
        <v>0.27394335869919928</v>
      </c>
      <c r="AP61" s="14">
        <f>WL!T61/(PM!T61+WL!T61+RK!T61)</f>
        <v>0.26510341293627859</v>
      </c>
      <c r="AQ61" s="14">
        <f>WL!U61/(PM!U61+WL!U61+RK!U61)</f>
        <v>0.27667501080438089</v>
      </c>
      <c r="AR61" s="14">
        <f>WL!V61/(PM!V61+WL!V61+RK!V61)</f>
        <v>0.25883510990484904</v>
      </c>
      <c r="AS61" s="14">
        <f>WL!W61/(PM!W61+WL!W61+RK!W61)</f>
        <v>0.2608681421483724</v>
      </c>
      <c r="AT61" s="14">
        <f>WL!X61/(PM!X61+WL!X61+RK!X61)</f>
        <v>0.26154136116712828</v>
      </c>
      <c r="AU61" s="14">
        <f>RK!C61/(PM!C61+WL!C61+RK!C61)</f>
        <v>0.12272236645720255</v>
      </c>
      <c r="AV61" s="14">
        <f>RK!D61/(PM!D61+WL!D61+RK!D61)</f>
        <v>0.11622996075138627</v>
      </c>
      <c r="AW61" s="14">
        <f>RK!E61/(PM!E61+WL!E61+RK!E61)</f>
        <v>0.11893255859818809</v>
      </c>
      <c r="AX61" s="14">
        <f>RK!F61/(PM!F61+WL!F61+RK!F61)</f>
        <v>0.11554097235737693</v>
      </c>
      <c r="AY61" s="14">
        <f>RK!G61/(PM!G61+WL!G61+RK!G61)</f>
        <v>0.12132404330016147</v>
      </c>
      <c r="AZ61" s="14">
        <f>RK!H61/(PM!H61+WL!H61+RK!H61)</f>
        <v>0.13317467390356194</v>
      </c>
      <c r="BA61" s="14">
        <f>RK!I61/(PM!I61+WL!I61+RK!I61)</f>
        <v>0.13157317694686696</v>
      </c>
      <c r="BB61" s="14">
        <f>RK!J61/(PM!J61+WL!J61+RK!J61)</f>
        <v>0.13099171753404923</v>
      </c>
      <c r="BC61" s="14">
        <f>RK!K61/(PM!K61+WL!K61+RK!K61)</f>
        <v>0.13954860852731935</v>
      </c>
      <c r="BD61" s="14">
        <f>RK!L61/(PM!L61+WL!L61+RK!L61)</f>
        <v>0.14235974367810345</v>
      </c>
      <c r="BE61" s="14">
        <f>RK!M61/(PM!M61+WL!M61+RK!M61)</f>
        <v>0.15716201827528939</v>
      </c>
      <c r="BF61" s="14">
        <f>RK!N61/(PM!N61+WL!N61+RK!N61)</f>
        <v>0.14810917178393143</v>
      </c>
      <c r="BG61" s="14">
        <f>RK!O61/(PM!O61+WL!O61+RK!O61)</f>
        <v>0.15377954180007541</v>
      </c>
      <c r="BH61" s="14">
        <f>RK!P61/(PM!P61+WL!P61+RK!P61)</f>
        <v>0.16221645233969301</v>
      </c>
      <c r="BI61" s="14">
        <f>RK!Q61/(PM!Q61+WL!Q61+RK!Q61)</f>
        <v>0.16255495251676524</v>
      </c>
      <c r="BJ61" s="14">
        <f>RK!R61/(PM!R61+WL!R61+RK!R61)</f>
        <v>0.18336749773815963</v>
      </c>
      <c r="BK61" s="14">
        <f>RK!S61/(PM!S61+WL!S61+RK!S61)</f>
        <v>0.18233649628233861</v>
      </c>
      <c r="BL61" s="14">
        <f>RK!T61/(PM!T61+WL!T61+RK!T61)</f>
        <v>0.16334428627936409</v>
      </c>
      <c r="BM61" s="14">
        <f>RK!U61/(PM!U61+WL!U61+RK!U61)</f>
        <v>0.15880413291539458</v>
      </c>
      <c r="BN61" s="14">
        <f>RK!V61/(PM!V61+WL!V61+RK!V61)</f>
        <v>0.16137760692805994</v>
      </c>
      <c r="BO61" s="14">
        <f>RK!W61/(PM!W61+WL!W61+RK!W61)</f>
        <v>0.1555549383136943</v>
      </c>
      <c r="BP61" s="14">
        <f>RK!X61/(PM!X61+WL!X61+RK!X61)</f>
        <v>0.15522195490190288</v>
      </c>
    </row>
    <row r="62" spans="1:68" x14ac:dyDescent="0.15">
      <c r="A62" s="4">
        <v>60</v>
      </c>
      <c r="B62" s="6" t="s">
        <v>102</v>
      </c>
      <c r="C62" s="14">
        <f>PM!C62/(PM!C62+WL!C62+RK!C62)</f>
        <v>0.36017239702898579</v>
      </c>
      <c r="D62" s="14">
        <f>PM!D62/(PM!D62+WL!D62+RK!D62)</f>
        <v>0.35662474684317047</v>
      </c>
      <c r="E62" s="14">
        <f>PM!E62/(PM!E62+WL!E62+RK!E62)</f>
        <v>0.3461471641064397</v>
      </c>
      <c r="F62" s="14">
        <f>PM!F62/(PM!F62+WL!F62+RK!F62)</f>
        <v>0.36306207880642527</v>
      </c>
      <c r="G62" s="14">
        <f>PM!G62/(PM!G62+WL!G62+RK!G62)</f>
        <v>0.35147246050786918</v>
      </c>
      <c r="H62" s="14">
        <f>PM!H62/(PM!H62+WL!H62+RK!H62)</f>
        <v>0.33817056605838181</v>
      </c>
      <c r="I62" s="14">
        <f>PM!I62/(PM!I62+WL!I62+RK!I62)</f>
        <v>0.36443921472778673</v>
      </c>
      <c r="J62" s="14">
        <f>PM!J62/(PM!J62+WL!J62+RK!J62)</f>
        <v>0.38718378282833149</v>
      </c>
      <c r="K62" s="14">
        <f>PM!K62/(PM!K62+WL!K62+RK!K62)</f>
        <v>0.39717030116624324</v>
      </c>
      <c r="L62" s="14">
        <f>PM!L62/(PM!L62+WL!L62+RK!L62)</f>
        <v>0.4336577411099104</v>
      </c>
      <c r="M62" s="14">
        <f>PM!M62/(PM!M62+WL!M62+RK!M62)</f>
        <v>0.4620758131172707</v>
      </c>
      <c r="N62" s="14">
        <f>PM!N62/(PM!N62+WL!N62+RK!N62)</f>
        <v>0.52889925960958661</v>
      </c>
      <c r="O62" s="14">
        <f>PM!O62/(PM!O62+WL!O62+RK!O62)</f>
        <v>0.50743195827320875</v>
      </c>
      <c r="P62" s="14">
        <f>PM!P62/(PM!P62+WL!P62+RK!P62)</f>
        <v>0.53411304947931659</v>
      </c>
      <c r="Q62" s="14">
        <f>PM!Q62/(PM!Q62+WL!Q62+RK!Q62)</f>
        <v>0.55914587138261518</v>
      </c>
      <c r="R62" s="14">
        <f>PM!R62/(PM!R62+WL!R62+RK!R62)</f>
        <v>0.50735610217286764</v>
      </c>
      <c r="S62" s="14">
        <f>PM!S62/(PM!S62+WL!S62+RK!S62)</f>
        <v>0.49757018738654818</v>
      </c>
      <c r="T62" s="14">
        <f>PM!T62/(PM!T62+WL!T62+RK!T62)</f>
        <v>0.60280033434821267</v>
      </c>
      <c r="U62" s="14">
        <f>PM!U62/(PM!U62+WL!U62+RK!U62)</f>
        <v>0.65282771482543367</v>
      </c>
      <c r="V62" s="14">
        <f>PM!V62/(PM!V62+WL!V62+RK!V62)</f>
        <v>0.65219175981661537</v>
      </c>
      <c r="W62" s="14">
        <f>PM!W62/(PM!W62+WL!W62+RK!W62)</f>
        <v>0.66555177596680892</v>
      </c>
      <c r="X62" s="14">
        <f>PM!X62/(PM!X62+WL!X62+RK!X62)</f>
        <v>0.65074125589310006</v>
      </c>
      <c r="Y62" s="14">
        <f>WL!C62/(PM!C62+WL!C62+RK!C62)</f>
        <v>9.443982887253527E-2</v>
      </c>
      <c r="Z62" s="14">
        <f>WL!D62/(PM!D62+WL!D62+RK!D62)</f>
        <v>9.6837594669717877E-2</v>
      </c>
      <c r="AA62" s="14">
        <f>WL!E62/(PM!E62+WL!E62+RK!E62)</f>
        <v>8.4931237819027727E-2</v>
      </c>
      <c r="AB62" s="14">
        <f>WL!F62/(PM!F62+WL!F62+RK!F62)</f>
        <v>8.1604634452760255E-2</v>
      </c>
      <c r="AC62" s="14">
        <f>WL!G62/(PM!G62+WL!G62+RK!G62)</f>
        <v>8.5997563572839608E-2</v>
      </c>
      <c r="AD62" s="14">
        <f>WL!H62/(PM!H62+WL!H62+RK!H62)</f>
        <v>7.9991430034154543E-2</v>
      </c>
      <c r="AE62" s="14">
        <f>WL!I62/(PM!I62+WL!I62+RK!I62)</f>
        <v>7.4024625561914095E-2</v>
      </c>
      <c r="AF62" s="14">
        <f>WL!J62/(PM!J62+WL!J62+RK!J62)</f>
        <v>8.1196322212195082E-2</v>
      </c>
      <c r="AG62" s="14">
        <f>WL!K62/(PM!K62+WL!K62+RK!K62)</f>
        <v>8.459279693130374E-2</v>
      </c>
      <c r="AH62" s="14">
        <f>WL!L62/(PM!L62+WL!L62+RK!L62)</f>
        <v>8.7372570469262056E-2</v>
      </c>
      <c r="AI62" s="14">
        <f>WL!M62/(PM!M62+WL!M62+RK!M62)</f>
        <v>8.8280858616964358E-2</v>
      </c>
      <c r="AJ62" s="14">
        <f>WL!N62/(PM!N62+WL!N62+RK!N62)</f>
        <v>0.10481147805517355</v>
      </c>
      <c r="AK62" s="14">
        <f>WL!O62/(PM!O62+WL!O62+RK!O62)</f>
        <v>9.5611637998563814E-2</v>
      </c>
      <c r="AL62" s="14">
        <f>WL!P62/(PM!P62+WL!P62+RK!P62)</f>
        <v>7.8539630915648639E-2</v>
      </c>
      <c r="AM62" s="14">
        <f>WL!Q62/(PM!Q62+WL!Q62+RK!Q62)</f>
        <v>7.1945098750462219E-2</v>
      </c>
      <c r="AN62" s="14">
        <f>WL!R62/(PM!R62+WL!R62+RK!R62)</f>
        <v>8.1204869814531774E-2</v>
      </c>
      <c r="AO62" s="14">
        <f>WL!S62/(PM!S62+WL!S62+RK!S62)</f>
        <v>7.6384958960126301E-2</v>
      </c>
      <c r="AP62" s="14">
        <f>WL!T62/(PM!T62+WL!T62+RK!T62)</f>
        <v>6.7889862449647662E-2</v>
      </c>
      <c r="AQ62" s="14">
        <f>WL!U62/(PM!U62+WL!U62+RK!U62)</f>
        <v>6.5539471168865646E-2</v>
      </c>
      <c r="AR62" s="14">
        <f>WL!V62/(PM!V62+WL!V62+RK!V62)</f>
        <v>5.969091466832703E-2</v>
      </c>
      <c r="AS62" s="14">
        <f>WL!W62/(PM!W62+WL!W62+RK!W62)</f>
        <v>6.0270341424629448E-2</v>
      </c>
      <c r="AT62" s="14">
        <f>WL!X62/(PM!X62+WL!X62+RK!X62)</f>
        <v>7.1404156100345312E-2</v>
      </c>
      <c r="AU62" s="14">
        <f>RK!C62/(PM!C62+WL!C62+RK!C62)</f>
        <v>0.54538777409847894</v>
      </c>
      <c r="AV62" s="14">
        <f>RK!D62/(PM!D62+WL!D62+RK!D62)</f>
        <v>0.54653765848711167</v>
      </c>
      <c r="AW62" s="14">
        <f>RK!E62/(PM!E62+WL!E62+RK!E62)</f>
        <v>0.56892159807453246</v>
      </c>
      <c r="AX62" s="14">
        <f>RK!F62/(PM!F62+WL!F62+RK!F62)</f>
        <v>0.5553332867408145</v>
      </c>
      <c r="AY62" s="14">
        <f>RK!G62/(PM!G62+WL!G62+RK!G62)</f>
        <v>0.5625299759192911</v>
      </c>
      <c r="AZ62" s="14">
        <f>RK!H62/(PM!H62+WL!H62+RK!H62)</f>
        <v>0.58183800390746376</v>
      </c>
      <c r="BA62" s="14">
        <f>RK!I62/(PM!I62+WL!I62+RK!I62)</f>
        <v>0.56153615971029924</v>
      </c>
      <c r="BB62" s="14">
        <f>RK!J62/(PM!J62+WL!J62+RK!J62)</f>
        <v>0.53161989495947348</v>
      </c>
      <c r="BC62" s="14">
        <f>RK!K62/(PM!K62+WL!K62+RK!K62)</f>
        <v>0.51823690190245308</v>
      </c>
      <c r="BD62" s="14">
        <f>RK!L62/(PM!L62+WL!L62+RK!L62)</f>
        <v>0.47896968842082754</v>
      </c>
      <c r="BE62" s="14">
        <f>RK!M62/(PM!M62+WL!M62+RK!M62)</f>
        <v>0.44964332826576492</v>
      </c>
      <c r="BF62" s="14">
        <f>RK!N62/(PM!N62+WL!N62+RK!N62)</f>
        <v>0.3662892623352399</v>
      </c>
      <c r="BG62" s="14">
        <f>RK!O62/(PM!O62+WL!O62+RK!O62)</f>
        <v>0.39695640372822744</v>
      </c>
      <c r="BH62" s="14">
        <f>RK!P62/(PM!P62+WL!P62+RK!P62)</f>
        <v>0.38734731960503477</v>
      </c>
      <c r="BI62" s="14">
        <f>RK!Q62/(PM!Q62+WL!Q62+RK!Q62)</f>
        <v>0.36890902986692253</v>
      </c>
      <c r="BJ62" s="14">
        <f>RK!R62/(PM!R62+WL!R62+RK!R62)</f>
        <v>0.41143902801260057</v>
      </c>
      <c r="BK62" s="14">
        <f>RK!S62/(PM!S62+WL!S62+RK!S62)</f>
        <v>0.42604485365332562</v>
      </c>
      <c r="BL62" s="14">
        <f>RK!T62/(PM!T62+WL!T62+RK!T62)</f>
        <v>0.32930980320213971</v>
      </c>
      <c r="BM62" s="14">
        <f>RK!U62/(PM!U62+WL!U62+RK!U62)</f>
        <v>0.28163281400570073</v>
      </c>
      <c r="BN62" s="14">
        <f>RK!V62/(PM!V62+WL!V62+RK!V62)</f>
        <v>0.28811732551505764</v>
      </c>
      <c r="BO62" s="14">
        <f>RK!W62/(PM!W62+WL!W62+RK!W62)</f>
        <v>0.27417788260856174</v>
      </c>
      <c r="BP62" s="14">
        <f>RK!X62/(PM!X62+WL!X62+RK!X62)</f>
        <v>0.27785458800655455</v>
      </c>
    </row>
    <row r="63" spans="1:68" x14ac:dyDescent="0.15">
      <c r="A63" s="4">
        <v>61</v>
      </c>
      <c r="B63" s="6" t="s">
        <v>103</v>
      </c>
      <c r="C63" s="14">
        <f>PM!C63/(PM!C63+WL!C63+RK!C63)</f>
        <v>0.43998560533831133</v>
      </c>
      <c r="D63" s="14">
        <f>PM!D63/(PM!D63+WL!D63+RK!D63)</f>
        <v>0.42722247867808028</v>
      </c>
      <c r="E63" s="14">
        <f>PM!E63/(PM!E63+WL!E63+RK!E63)</f>
        <v>0.45176136880234585</v>
      </c>
      <c r="F63" s="14">
        <f>PM!F63/(PM!F63+WL!F63+RK!F63)</f>
        <v>0.48392550026560893</v>
      </c>
      <c r="G63" s="14">
        <f>PM!G63/(PM!G63+WL!G63+RK!G63)</f>
        <v>0.46902856596522324</v>
      </c>
      <c r="H63" s="14">
        <f>PM!H63/(PM!H63+WL!H63+RK!H63)</f>
        <v>0.454149505983029</v>
      </c>
      <c r="I63" s="14">
        <f>PM!I63/(PM!I63+WL!I63+RK!I63)</f>
        <v>0.49780872439153451</v>
      </c>
      <c r="J63" s="14">
        <f>PM!J63/(PM!J63+WL!J63+RK!J63)</f>
        <v>0.53126497018177621</v>
      </c>
      <c r="K63" s="14">
        <f>PM!K63/(PM!K63+WL!K63+RK!K63)</f>
        <v>0.54189852414830186</v>
      </c>
      <c r="L63" s="14">
        <f>PM!L63/(PM!L63+WL!L63+RK!L63)</f>
        <v>0.57931221829828328</v>
      </c>
      <c r="M63" s="14">
        <f>PM!M63/(PM!M63+WL!M63+RK!M63)</f>
        <v>0.5922530933390403</v>
      </c>
      <c r="N63" s="14">
        <f>PM!N63/(PM!N63+WL!N63+RK!N63)</f>
        <v>0.64553336803176598</v>
      </c>
      <c r="O63" s="14">
        <f>PM!O63/(PM!O63+WL!O63+RK!O63)</f>
        <v>0.64820376948593339</v>
      </c>
      <c r="P63" s="14">
        <f>PM!P63/(PM!P63+WL!P63+RK!P63)</f>
        <v>0.67746667905628277</v>
      </c>
      <c r="Q63" s="14">
        <f>PM!Q63/(PM!Q63+WL!Q63+RK!Q63)</f>
        <v>0.7167799602252739</v>
      </c>
      <c r="R63" s="14">
        <f>PM!R63/(PM!R63+WL!R63+RK!R63)</f>
        <v>0.63934285967154625</v>
      </c>
      <c r="S63" s="14">
        <f>PM!S63/(PM!S63+WL!S63+RK!S63)</f>
        <v>0.63799411487352009</v>
      </c>
      <c r="T63" s="14">
        <f>PM!T63/(PM!T63+WL!T63+RK!T63)</f>
        <v>0.71071122951331445</v>
      </c>
      <c r="U63" s="14">
        <f>PM!U63/(PM!U63+WL!U63+RK!U63)</f>
        <v>0.75162760112699445</v>
      </c>
      <c r="V63" s="14">
        <f>PM!V63/(PM!V63+WL!V63+RK!V63)</f>
        <v>0.75641879272415125</v>
      </c>
      <c r="W63" s="14">
        <f>PM!W63/(PM!W63+WL!W63+RK!W63)</f>
        <v>0.77558739081797279</v>
      </c>
      <c r="X63" s="14">
        <f>PM!X63/(PM!X63+WL!X63+RK!X63)</f>
        <v>0.75750274804009976</v>
      </c>
      <c r="Y63" s="14">
        <f>WL!C63/(PM!C63+WL!C63+RK!C63)</f>
        <v>0.25226124224713964</v>
      </c>
      <c r="Z63" s="14">
        <f>WL!D63/(PM!D63+WL!D63+RK!D63)</f>
        <v>0.25582063096807195</v>
      </c>
      <c r="AA63" s="14">
        <f>WL!E63/(PM!E63+WL!E63+RK!E63)</f>
        <v>0.21303539470511232</v>
      </c>
      <c r="AB63" s="14">
        <f>WL!F63/(PM!F63+WL!F63+RK!F63)</f>
        <v>0.193486903605503</v>
      </c>
      <c r="AC63" s="14">
        <f>WL!G63/(PM!G63+WL!G63+RK!G63)</f>
        <v>0.19916956674782249</v>
      </c>
      <c r="AD63" s="14">
        <f>WL!H63/(PM!H63+WL!H63+RK!H63)</f>
        <v>0.19060368358671148</v>
      </c>
      <c r="AE63" s="14">
        <f>WL!I63/(PM!I63+WL!I63+RK!I63)</f>
        <v>0.16380467067177951</v>
      </c>
      <c r="AF63" s="14">
        <f>WL!J63/(PM!J63+WL!J63+RK!J63)</f>
        <v>0.16005356624970585</v>
      </c>
      <c r="AG63" s="14">
        <f>WL!K63/(PM!K63+WL!K63+RK!K63)</f>
        <v>0.15661446500121959</v>
      </c>
      <c r="AH63" s="14">
        <f>WL!L63/(PM!L63+WL!L63+RK!L63)</f>
        <v>0.14525837578086415</v>
      </c>
      <c r="AI63" s="14">
        <f>WL!M63/(PM!M63+WL!M63+RK!M63)</f>
        <v>0.13783046917932518</v>
      </c>
      <c r="AJ63" s="14">
        <f>WL!N63/(PM!N63+WL!N63+RK!N63)</f>
        <v>0.14470297598451823</v>
      </c>
      <c r="AK63" s="14">
        <f>WL!O63/(PM!O63+WL!O63+RK!O63)</f>
        <v>0.12945136782582864</v>
      </c>
      <c r="AL63" s="14">
        <f>WL!P63/(PM!P63+WL!P63+RK!P63)</f>
        <v>0.1083523206644095</v>
      </c>
      <c r="AM63" s="14">
        <f>WL!Q63/(PM!Q63+WL!Q63+RK!Q63)</f>
        <v>8.2364476472569628E-2</v>
      </c>
      <c r="AN63" s="14">
        <f>WL!R63/(PM!R63+WL!R63+RK!R63)</f>
        <v>0.11338288445892396</v>
      </c>
      <c r="AO63" s="14">
        <f>WL!S63/(PM!S63+WL!S63+RK!S63)</f>
        <v>9.9845056860290937E-2</v>
      </c>
      <c r="AP63" s="14">
        <f>WL!T63/(PM!T63+WL!T63+RK!T63)</f>
        <v>8.9201042390577176E-2</v>
      </c>
      <c r="AQ63" s="14">
        <f>WL!U63/(PM!U63+WL!U63+RK!U63)</f>
        <v>8.3658872363441036E-2</v>
      </c>
      <c r="AR63" s="14">
        <f>WL!V63/(PM!V63+WL!V63+RK!V63)</f>
        <v>7.5431268032802465E-2</v>
      </c>
      <c r="AS63" s="14">
        <f>WL!W63/(PM!W63+WL!W63+RK!W63)</f>
        <v>7.5112229944524961E-2</v>
      </c>
      <c r="AT63" s="14">
        <f>WL!X63/(PM!X63+WL!X63+RK!X63)</f>
        <v>8.6741377792272589E-2</v>
      </c>
      <c r="AU63" s="14">
        <f>RK!C63/(PM!C63+WL!C63+RK!C63)</f>
        <v>0.3077531524145492</v>
      </c>
      <c r="AV63" s="14">
        <f>RK!D63/(PM!D63+WL!D63+RK!D63)</f>
        <v>0.31695689035384778</v>
      </c>
      <c r="AW63" s="14">
        <f>RK!E63/(PM!E63+WL!E63+RK!E63)</f>
        <v>0.33520323649254175</v>
      </c>
      <c r="AX63" s="14">
        <f>RK!F63/(PM!F63+WL!F63+RK!F63)</f>
        <v>0.32258759612888815</v>
      </c>
      <c r="AY63" s="14">
        <f>RK!G63/(PM!G63+WL!G63+RK!G63)</f>
        <v>0.33180186728695432</v>
      </c>
      <c r="AZ63" s="14">
        <f>RK!H63/(PM!H63+WL!H63+RK!H63)</f>
        <v>0.35524681043025952</v>
      </c>
      <c r="BA63" s="14">
        <f>RK!I63/(PM!I63+WL!I63+RK!I63)</f>
        <v>0.33838660493668588</v>
      </c>
      <c r="BB63" s="14">
        <f>RK!J63/(PM!J63+WL!J63+RK!J63)</f>
        <v>0.30868146356851789</v>
      </c>
      <c r="BC63" s="14">
        <f>RK!K63/(PM!K63+WL!K63+RK!K63)</f>
        <v>0.30148701085047858</v>
      </c>
      <c r="BD63" s="14">
        <f>RK!L63/(PM!L63+WL!L63+RK!L63)</f>
        <v>0.27542940592085263</v>
      </c>
      <c r="BE63" s="14">
        <f>RK!M63/(PM!M63+WL!M63+RK!M63)</f>
        <v>0.26991643748163446</v>
      </c>
      <c r="BF63" s="14">
        <f>RK!N63/(PM!N63+WL!N63+RK!N63)</f>
        <v>0.20976365598371582</v>
      </c>
      <c r="BG63" s="14">
        <f>RK!O63/(PM!O63+WL!O63+RK!O63)</f>
        <v>0.22234486268823794</v>
      </c>
      <c r="BH63" s="14">
        <f>RK!P63/(PM!P63+WL!P63+RK!P63)</f>
        <v>0.21418100027930784</v>
      </c>
      <c r="BI63" s="14">
        <f>RK!Q63/(PM!Q63+WL!Q63+RK!Q63)</f>
        <v>0.20085556330215651</v>
      </c>
      <c r="BJ63" s="14">
        <f>RK!R63/(PM!R63+WL!R63+RK!R63)</f>
        <v>0.24727425586952981</v>
      </c>
      <c r="BK63" s="14">
        <f>RK!S63/(PM!S63+WL!S63+RK!S63)</f>
        <v>0.26216082826618892</v>
      </c>
      <c r="BL63" s="14">
        <f>RK!T63/(PM!T63+WL!T63+RK!T63)</f>
        <v>0.20008772809610845</v>
      </c>
      <c r="BM63" s="14">
        <f>RK!U63/(PM!U63+WL!U63+RK!U63)</f>
        <v>0.1647135265095645</v>
      </c>
      <c r="BN63" s="14">
        <f>RK!V63/(PM!V63+WL!V63+RK!V63)</f>
        <v>0.16814993924304644</v>
      </c>
      <c r="BO63" s="14">
        <f>RK!W63/(PM!W63+WL!W63+RK!W63)</f>
        <v>0.14930037923750233</v>
      </c>
      <c r="BP63" s="14">
        <f>RK!X63/(PM!X63+WL!X63+RK!X63)</f>
        <v>0.15575587416762759</v>
      </c>
    </row>
    <row r="64" spans="1:68" x14ac:dyDescent="0.15">
      <c r="A64" s="4">
        <v>62</v>
      </c>
      <c r="B64" s="6" t="s">
        <v>104</v>
      </c>
      <c r="C64" s="14">
        <f>PM!C64/(PM!C64+WL!C64+RK!C64)</f>
        <v>0.21861245743176416</v>
      </c>
      <c r="D64" s="14">
        <f>PM!D64/(PM!D64+WL!D64+RK!D64)</f>
        <v>0.18806806046805641</v>
      </c>
      <c r="E64" s="14">
        <f>PM!E64/(PM!E64+WL!E64+RK!E64)</f>
        <v>0.18476211881828122</v>
      </c>
      <c r="F64" s="14">
        <f>PM!F64/(PM!F64+WL!F64+RK!F64)</f>
        <v>0.19656592489824984</v>
      </c>
      <c r="G64" s="14">
        <f>PM!G64/(PM!G64+WL!G64+RK!G64)</f>
        <v>0.19890575452903511</v>
      </c>
      <c r="H64" s="14">
        <f>PM!H64/(PM!H64+WL!H64+RK!H64)</f>
        <v>0.18676837087508433</v>
      </c>
      <c r="I64" s="14">
        <f>PM!I64/(PM!I64+WL!I64+RK!I64)</f>
        <v>0.19685356680944407</v>
      </c>
      <c r="J64" s="14">
        <f>PM!J64/(PM!J64+WL!J64+RK!J64)</f>
        <v>0.22483338698045727</v>
      </c>
      <c r="K64" s="14">
        <f>PM!K64/(PM!K64+WL!K64+RK!K64)</f>
        <v>0.2378417251304647</v>
      </c>
      <c r="L64" s="14">
        <f>PM!L64/(PM!L64+WL!L64+RK!L64)</f>
        <v>0.27083991880519587</v>
      </c>
      <c r="M64" s="14">
        <f>PM!M64/(PM!M64+WL!M64+RK!M64)</f>
        <v>0.27581481800925411</v>
      </c>
      <c r="N64" s="14">
        <f>PM!N64/(PM!N64+WL!N64+RK!N64)</f>
        <v>0.32942128578429208</v>
      </c>
      <c r="O64" s="14">
        <f>PM!O64/(PM!O64+WL!O64+RK!O64)</f>
        <v>0.26646657032347437</v>
      </c>
      <c r="P64" s="14">
        <f>PM!P64/(PM!P64+WL!P64+RK!P64)</f>
        <v>0.25286724738579619</v>
      </c>
      <c r="Q64" s="14">
        <f>PM!Q64/(PM!Q64+WL!Q64+RK!Q64)</f>
        <v>0.24452162152180013</v>
      </c>
      <c r="R64" s="14">
        <f>PM!R64/(PM!R64+WL!R64+RK!R64)</f>
        <v>0.23590589479668567</v>
      </c>
      <c r="S64" s="14">
        <f>PM!S64/(PM!S64+WL!S64+RK!S64)</f>
        <v>0.21632632704904101</v>
      </c>
      <c r="T64" s="14">
        <f>PM!T64/(PM!T64+WL!T64+RK!T64)</f>
        <v>0.26644485653982308</v>
      </c>
      <c r="U64" s="14">
        <f>PM!U64/(PM!U64+WL!U64+RK!U64)</f>
        <v>0.29344616698148601</v>
      </c>
      <c r="V64" s="14">
        <f>PM!V64/(PM!V64+WL!V64+RK!V64)</f>
        <v>0.2845643216456421</v>
      </c>
      <c r="W64" s="14">
        <f>PM!W64/(PM!W64+WL!W64+RK!W64)</f>
        <v>0.30037768089443073</v>
      </c>
      <c r="X64" s="14">
        <f>PM!X64/(PM!X64+WL!X64+RK!X64)</f>
        <v>0.34229495627310125</v>
      </c>
      <c r="Y64" s="14">
        <f>WL!C64/(PM!C64+WL!C64+RK!C64)</f>
        <v>0.12338995554058367</v>
      </c>
      <c r="Z64" s="14">
        <f>WL!D64/(PM!D64+WL!D64+RK!D64)</f>
        <v>0.12953464071463633</v>
      </c>
      <c r="AA64" s="14">
        <f>WL!E64/(PM!E64+WL!E64+RK!E64)</f>
        <v>0.114264507596351</v>
      </c>
      <c r="AB64" s="14">
        <f>WL!F64/(PM!F64+WL!F64+RK!F64)</f>
        <v>0.1167478300718853</v>
      </c>
      <c r="AC64" s="14">
        <f>WL!G64/(PM!G64+WL!G64+RK!G64)</f>
        <v>0.12294029361861442</v>
      </c>
      <c r="AD64" s="14">
        <f>WL!H64/(PM!H64+WL!H64+RK!H64)</f>
        <v>0.1153412676548239</v>
      </c>
      <c r="AE64" s="14">
        <f>WL!I64/(PM!I64+WL!I64+RK!I64)</f>
        <v>0.11367006974613514</v>
      </c>
      <c r="AF64" s="14">
        <f>WL!J64/(PM!J64+WL!J64+RK!J64)</f>
        <v>0.12630765226345664</v>
      </c>
      <c r="AG64" s="14">
        <f>WL!K64/(PM!K64+WL!K64+RK!K64)</f>
        <v>0.13551617455466702</v>
      </c>
      <c r="AH64" s="14">
        <f>WL!L64/(PM!L64+WL!L64+RK!L64)</f>
        <v>0.14557743543409346</v>
      </c>
      <c r="AI64" s="14">
        <f>WL!M64/(PM!M64+WL!M64+RK!M64)</f>
        <v>0.15203562061928905</v>
      </c>
      <c r="AJ64" s="14">
        <f>WL!N64/(PM!N64+WL!N64+RK!N64)</f>
        <v>0.20346369249490223</v>
      </c>
      <c r="AK64" s="14">
        <f>WL!O64/(PM!O64+WL!O64+RK!O64)</f>
        <v>0.1746090992735741</v>
      </c>
      <c r="AL64" s="14">
        <f>WL!P64/(PM!P64+WL!P64+RK!P64)</f>
        <v>0.1513684004618969</v>
      </c>
      <c r="AM64" s="14">
        <f>WL!Q64/(PM!Q64+WL!Q64+RK!Q64)</f>
        <v>0.14696394918658526</v>
      </c>
      <c r="AN64" s="14">
        <f>WL!R64/(PM!R64+WL!R64+RK!R64)</f>
        <v>0.14709762380435185</v>
      </c>
      <c r="AO64" s="14">
        <f>WL!S64/(PM!S64+WL!S64+RK!S64)</f>
        <v>0.13030698291950552</v>
      </c>
      <c r="AP64" s="14">
        <f>WL!T64/(PM!T64+WL!T64+RK!T64)</f>
        <v>0.14442247222555687</v>
      </c>
      <c r="AQ64" s="14">
        <f>WL!U64/(PM!U64+WL!U64+RK!U64)</f>
        <v>0.1507435543144563</v>
      </c>
      <c r="AR64" s="14">
        <f>WL!V64/(PM!V64+WL!V64+RK!V64)</f>
        <v>0.13512336321415713</v>
      </c>
      <c r="AS64" s="14">
        <f>WL!W64/(PM!W64+WL!W64+RK!W64)</f>
        <v>0.14756856995036471</v>
      </c>
      <c r="AT64" s="14">
        <f>WL!X64/(PM!X64+WL!X64+RK!X64)</f>
        <v>0.16222196330980315</v>
      </c>
      <c r="AU64" s="14">
        <f>RK!C64/(PM!C64+WL!C64+RK!C64)</f>
        <v>0.6579975870276521</v>
      </c>
      <c r="AV64" s="14">
        <f>RK!D64/(PM!D64+WL!D64+RK!D64)</f>
        <v>0.68239729881730737</v>
      </c>
      <c r="AW64" s="14">
        <f>RK!E64/(PM!E64+WL!E64+RK!E64)</f>
        <v>0.70097337358536782</v>
      </c>
      <c r="AX64" s="14">
        <f>RK!F64/(PM!F64+WL!F64+RK!F64)</f>
        <v>0.68668624502986497</v>
      </c>
      <c r="AY64" s="14">
        <f>RK!G64/(PM!G64+WL!G64+RK!G64)</f>
        <v>0.6781539518523505</v>
      </c>
      <c r="AZ64" s="14">
        <f>RK!H64/(PM!H64+WL!H64+RK!H64)</f>
        <v>0.69789036147009176</v>
      </c>
      <c r="BA64" s="14">
        <f>RK!I64/(PM!I64+WL!I64+RK!I64)</f>
        <v>0.68947636344442087</v>
      </c>
      <c r="BB64" s="14">
        <f>RK!J64/(PM!J64+WL!J64+RK!J64)</f>
        <v>0.64885896075608618</v>
      </c>
      <c r="BC64" s="14">
        <f>RK!K64/(PM!K64+WL!K64+RK!K64)</f>
        <v>0.62664210031486822</v>
      </c>
      <c r="BD64" s="14">
        <f>RK!L64/(PM!L64+WL!L64+RK!L64)</f>
        <v>0.58358264576071062</v>
      </c>
      <c r="BE64" s="14">
        <f>RK!M64/(PM!M64+WL!M64+RK!M64)</f>
        <v>0.57214956137145678</v>
      </c>
      <c r="BF64" s="14">
        <f>RK!N64/(PM!N64+WL!N64+RK!N64)</f>
        <v>0.46711502172080566</v>
      </c>
      <c r="BG64" s="14">
        <f>RK!O64/(PM!O64+WL!O64+RK!O64)</f>
        <v>0.55892433040295142</v>
      </c>
      <c r="BH64" s="14">
        <f>RK!P64/(PM!P64+WL!P64+RK!P64)</f>
        <v>0.59576435215230705</v>
      </c>
      <c r="BI64" s="14">
        <f>RK!Q64/(PM!Q64+WL!Q64+RK!Q64)</f>
        <v>0.60851442929161459</v>
      </c>
      <c r="BJ64" s="14">
        <f>RK!R64/(PM!R64+WL!R64+RK!R64)</f>
        <v>0.61699648139896246</v>
      </c>
      <c r="BK64" s="14">
        <f>RK!S64/(PM!S64+WL!S64+RK!S64)</f>
        <v>0.65336669003145342</v>
      </c>
      <c r="BL64" s="14">
        <f>RK!T64/(PM!T64+WL!T64+RK!T64)</f>
        <v>0.5891326712346201</v>
      </c>
      <c r="BM64" s="14">
        <f>RK!U64/(PM!U64+WL!U64+RK!U64)</f>
        <v>0.55581027870405764</v>
      </c>
      <c r="BN64" s="14">
        <f>RK!V64/(PM!V64+WL!V64+RK!V64)</f>
        <v>0.58031231514020076</v>
      </c>
      <c r="BO64" s="14">
        <f>RK!W64/(PM!W64+WL!W64+RK!W64)</f>
        <v>0.55205374915520455</v>
      </c>
      <c r="BP64" s="14">
        <f>RK!X64/(PM!X64+WL!X64+RK!X64)</f>
        <v>0.4954830804170956</v>
      </c>
    </row>
    <row r="65" spans="1:68" x14ac:dyDescent="0.15">
      <c r="A65" s="4">
        <v>63</v>
      </c>
      <c r="B65" s="6" t="s">
        <v>105</v>
      </c>
      <c r="C65" s="14">
        <f>PM!C65/(PM!C65+WL!C65+RK!C65)</f>
        <v>9.8914455080684666E-2</v>
      </c>
      <c r="D65" s="14">
        <f>PM!D65/(PM!D65+WL!D65+RK!D65)</f>
        <v>9.6134631392671449E-2</v>
      </c>
      <c r="E65" s="14">
        <f>PM!E65/(PM!E65+WL!E65+RK!E65)</f>
        <v>8.9749401705185347E-2</v>
      </c>
      <c r="F65" s="14">
        <f>PM!F65/(PM!F65+WL!F65+RK!F65)</f>
        <v>0.10148193767280504</v>
      </c>
      <c r="G65" s="14">
        <f>PM!G65/(PM!G65+WL!G65+RK!G65)</f>
        <v>0.1012244568211013</v>
      </c>
      <c r="H65" s="14">
        <f>PM!H65/(PM!H65+WL!H65+RK!H65)</f>
        <v>9.0985709458443795E-2</v>
      </c>
      <c r="I65" s="14">
        <f>PM!I65/(PM!I65+WL!I65+RK!I65)</f>
        <v>9.8261487107606404E-2</v>
      </c>
      <c r="J65" s="14">
        <f>PM!J65/(PM!J65+WL!J65+RK!J65)</f>
        <v>0.10838985673721963</v>
      </c>
      <c r="K65" s="14">
        <f>PM!K65/(PM!K65+WL!K65+RK!K65)</f>
        <v>0.10601898716947374</v>
      </c>
      <c r="L65" s="14">
        <f>PM!L65/(PM!L65+WL!L65+RK!L65)</f>
        <v>0.12248518628947751</v>
      </c>
      <c r="M65" s="14">
        <f>PM!M65/(PM!M65+WL!M65+RK!M65)</f>
        <v>0.14147833796541867</v>
      </c>
      <c r="N65" s="14">
        <f>PM!N65/(PM!N65+WL!N65+RK!N65)</f>
        <v>0.17135887329759736</v>
      </c>
      <c r="O65" s="14">
        <f>PM!O65/(PM!O65+WL!O65+RK!O65)</f>
        <v>0.13079680155032586</v>
      </c>
      <c r="P65" s="14">
        <f>PM!P65/(PM!P65+WL!P65+RK!P65)</f>
        <v>0.12055127063615467</v>
      </c>
      <c r="Q65" s="14">
        <f>PM!Q65/(PM!Q65+WL!Q65+RK!Q65)</f>
        <v>0.11489636516910859</v>
      </c>
      <c r="R65" s="14">
        <f>PM!R65/(PM!R65+WL!R65+RK!R65)</f>
        <v>0.10720919807940792</v>
      </c>
      <c r="S65" s="14">
        <f>PM!S65/(PM!S65+WL!S65+RK!S65)</f>
        <v>9.1771280851875137E-2</v>
      </c>
      <c r="T65" s="14">
        <f>PM!T65/(PM!T65+WL!T65+RK!T65)</f>
        <v>0.12586508807198149</v>
      </c>
      <c r="U65" s="14">
        <f>PM!U65/(PM!U65+WL!U65+RK!U65)</f>
        <v>0.15039934045239398</v>
      </c>
      <c r="V65" s="14">
        <f>PM!V65/(PM!V65+WL!V65+RK!V65)</f>
        <v>0.14363146559600706</v>
      </c>
      <c r="W65" s="14">
        <f>PM!W65/(PM!W65+WL!W65+RK!W65)</f>
        <v>0.15509290206156856</v>
      </c>
      <c r="X65" s="14">
        <f>PM!X65/(PM!X65+WL!X65+RK!X65)</f>
        <v>0.18136003178229759</v>
      </c>
      <c r="Y65" s="14">
        <f>WL!C65/(PM!C65+WL!C65+RK!C65)</f>
        <v>4.7916755088243043E-2</v>
      </c>
      <c r="Z65" s="14">
        <f>WL!D65/(PM!D65+WL!D65+RK!D65)</f>
        <v>5.0074192152486062E-2</v>
      </c>
      <c r="AA65" s="14">
        <f>WL!E65/(PM!E65+WL!E65+RK!E65)</f>
        <v>4.7603108399422639E-2</v>
      </c>
      <c r="AB65" s="14">
        <f>WL!F65/(PM!F65+WL!F65+RK!F65)</f>
        <v>5.4166124551130429E-2</v>
      </c>
      <c r="AC65" s="14">
        <f>WL!G65/(PM!G65+WL!G65+RK!G65)</f>
        <v>6.3597037949779001E-2</v>
      </c>
      <c r="AD65" s="14">
        <f>WL!H65/(PM!H65+WL!H65+RK!H65)</f>
        <v>6.3810212239490627E-2</v>
      </c>
      <c r="AE65" s="14">
        <f>WL!I65/(PM!I65+WL!I65+RK!I65)</f>
        <v>6.8262760224499466E-2</v>
      </c>
      <c r="AF65" s="14">
        <f>WL!J65/(PM!J65+WL!J65+RK!J65)</f>
        <v>7.6604156916412397E-2</v>
      </c>
      <c r="AG65" s="14">
        <f>WL!K65/(PM!K65+WL!K65+RK!K65)</f>
        <v>8.1054057769616411E-2</v>
      </c>
      <c r="AH65" s="14">
        <f>WL!L65/(PM!L65+WL!L65+RK!L65)</f>
        <v>8.6942701735577069E-2</v>
      </c>
      <c r="AI65" s="14">
        <f>WL!M65/(PM!M65+WL!M65+RK!M65)</f>
        <v>8.6279027689223464E-2</v>
      </c>
      <c r="AJ65" s="14">
        <f>WL!N65/(PM!N65+WL!N65+RK!N65)</f>
        <v>0.12337095327033816</v>
      </c>
      <c r="AK65" s="14">
        <f>WL!O65/(PM!O65+WL!O65+RK!O65)</f>
        <v>9.689029419705239E-2</v>
      </c>
      <c r="AL65" s="14">
        <f>WL!P65/(PM!P65+WL!P65+RK!P65)</f>
        <v>8.1321767871629494E-2</v>
      </c>
      <c r="AM65" s="14">
        <f>WL!Q65/(PM!Q65+WL!Q65+RK!Q65)</f>
        <v>7.813165715004633E-2</v>
      </c>
      <c r="AN65" s="14">
        <f>WL!R65/(PM!R65+WL!R65+RK!R65)</f>
        <v>7.7560360183969321E-2</v>
      </c>
      <c r="AO65" s="14">
        <f>WL!S65/(PM!S65+WL!S65+RK!S65)</f>
        <v>6.7302768081308709E-2</v>
      </c>
      <c r="AP65" s="14">
        <f>WL!T65/(PM!T65+WL!T65+RK!T65)</f>
        <v>7.9179189600199429E-2</v>
      </c>
      <c r="AQ65" s="14">
        <f>WL!U65/(PM!U65+WL!U65+RK!U65)</f>
        <v>8.5120018256034727E-2</v>
      </c>
      <c r="AR65" s="14">
        <f>WL!V65/(PM!V65+WL!V65+RK!V65)</f>
        <v>7.485137205004759E-2</v>
      </c>
      <c r="AS65" s="14">
        <f>WL!W65/(PM!W65+WL!W65+RK!W65)</f>
        <v>8.3951619033212646E-2</v>
      </c>
      <c r="AT65" s="14">
        <f>WL!X65/(PM!X65+WL!X65+RK!X65)</f>
        <v>9.7593528019748896E-2</v>
      </c>
      <c r="AU65" s="14">
        <f>RK!C65/(PM!C65+WL!C65+RK!C65)</f>
        <v>0.85316878983107225</v>
      </c>
      <c r="AV65" s="14">
        <f>RK!D65/(PM!D65+WL!D65+RK!D65)</f>
        <v>0.85379117645484248</v>
      </c>
      <c r="AW65" s="14">
        <f>RK!E65/(PM!E65+WL!E65+RK!E65)</f>
        <v>0.86264748989539197</v>
      </c>
      <c r="AX65" s="14">
        <f>RK!F65/(PM!F65+WL!F65+RK!F65)</f>
        <v>0.84435193777606454</v>
      </c>
      <c r="AY65" s="14">
        <f>RK!G65/(PM!G65+WL!G65+RK!G65)</f>
        <v>0.83517850522911974</v>
      </c>
      <c r="AZ65" s="14">
        <f>RK!H65/(PM!H65+WL!H65+RK!H65)</f>
        <v>0.84520407830206556</v>
      </c>
      <c r="BA65" s="14">
        <f>RK!I65/(PM!I65+WL!I65+RK!I65)</f>
        <v>0.83347575266789409</v>
      </c>
      <c r="BB65" s="14">
        <f>RK!J65/(PM!J65+WL!J65+RK!J65)</f>
        <v>0.81500598634636801</v>
      </c>
      <c r="BC65" s="14">
        <f>RK!K65/(PM!K65+WL!K65+RK!K65)</f>
        <v>0.81292695506090973</v>
      </c>
      <c r="BD65" s="14">
        <f>RK!L65/(PM!L65+WL!L65+RK!L65)</f>
        <v>0.79057211197494537</v>
      </c>
      <c r="BE65" s="14">
        <f>RK!M65/(PM!M65+WL!M65+RK!M65)</f>
        <v>0.77224263434535778</v>
      </c>
      <c r="BF65" s="14">
        <f>RK!N65/(PM!N65+WL!N65+RK!N65)</f>
        <v>0.70527017343206444</v>
      </c>
      <c r="BG65" s="14">
        <f>RK!O65/(PM!O65+WL!O65+RK!O65)</f>
        <v>0.77231290425262178</v>
      </c>
      <c r="BH65" s="14">
        <f>RK!P65/(PM!P65+WL!P65+RK!P65)</f>
        <v>0.79812696149221585</v>
      </c>
      <c r="BI65" s="14">
        <f>RK!Q65/(PM!Q65+WL!Q65+RK!Q65)</f>
        <v>0.80697197768084505</v>
      </c>
      <c r="BJ65" s="14">
        <f>RK!R65/(PM!R65+WL!R65+RK!R65)</f>
        <v>0.81523044173662274</v>
      </c>
      <c r="BK65" s="14">
        <f>RK!S65/(PM!S65+WL!S65+RK!S65)</f>
        <v>0.84092595106681622</v>
      </c>
      <c r="BL65" s="14">
        <f>RK!T65/(PM!T65+WL!T65+RK!T65)</f>
        <v>0.79495572232781908</v>
      </c>
      <c r="BM65" s="14">
        <f>RK!U65/(PM!U65+WL!U65+RK!U65)</f>
        <v>0.76448064129157134</v>
      </c>
      <c r="BN65" s="14">
        <f>RK!V65/(PM!V65+WL!V65+RK!V65)</f>
        <v>0.78151716235394542</v>
      </c>
      <c r="BO65" s="14">
        <f>RK!W65/(PM!W65+WL!W65+RK!W65)</f>
        <v>0.76095547890521875</v>
      </c>
      <c r="BP65" s="14">
        <f>RK!X65/(PM!X65+WL!X65+RK!X65)</f>
        <v>0.7210464401979535</v>
      </c>
    </row>
    <row r="66" spans="1:68" x14ac:dyDescent="0.15">
      <c r="A66" s="4">
        <v>64</v>
      </c>
      <c r="B66" s="6" t="s">
        <v>106</v>
      </c>
      <c r="C66" s="14">
        <f>PM!C66/(PM!C66+WL!C66+RK!C66)</f>
        <v>0.43364384403137413</v>
      </c>
      <c r="D66" s="14">
        <f>PM!D66/(PM!D66+WL!D66+RK!D66)</f>
        <v>0.43033745106120258</v>
      </c>
      <c r="E66" s="14">
        <f>PM!E66/(PM!E66+WL!E66+RK!E66)</f>
        <v>0.43290392176797432</v>
      </c>
      <c r="F66" s="14">
        <f>PM!F66/(PM!F66+WL!F66+RK!F66)</f>
        <v>0.44450507788465299</v>
      </c>
      <c r="G66" s="14">
        <f>PM!G66/(PM!G66+WL!G66+RK!G66)</f>
        <v>0.44282175011325653</v>
      </c>
      <c r="H66" s="14">
        <f>PM!H66/(PM!H66+WL!H66+RK!H66)</f>
        <v>0.41881160617782187</v>
      </c>
      <c r="I66" s="14">
        <f>PM!I66/(PM!I66+WL!I66+RK!I66)</f>
        <v>0.43089452238126019</v>
      </c>
      <c r="J66" s="14">
        <f>PM!J66/(PM!J66+WL!J66+RK!J66)</f>
        <v>0.47632599626934874</v>
      </c>
      <c r="K66" s="14">
        <f>PM!K66/(PM!K66+WL!K66+RK!K66)</f>
        <v>0.49763495955858739</v>
      </c>
      <c r="L66" s="14">
        <f>PM!L66/(PM!L66+WL!L66+RK!L66)</f>
        <v>0.53867578681922224</v>
      </c>
      <c r="M66" s="14">
        <f>PM!M66/(PM!M66+WL!M66+RK!M66)</f>
        <v>0.5594798160729062</v>
      </c>
      <c r="N66" s="14">
        <f>PM!N66/(PM!N66+WL!N66+RK!N66)</f>
        <v>0.6057328646641823</v>
      </c>
      <c r="O66" s="14">
        <f>PM!O66/(PM!O66+WL!O66+RK!O66)</f>
        <v>0.54794585499146964</v>
      </c>
      <c r="P66" s="14">
        <f>PM!P66/(PM!P66+WL!P66+RK!P66)</f>
        <v>0.53433476114641654</v>
      </c>
      <c r="Q66" s="14">
        <f>PM!Q66/(PM!Q66+WL!Q66+RK!Q66)</f>
        <v>0.52330720758627491</v>
      </c>
      <c r="R66" s="14">
        <f>PM!R66/(PM!R66+WL!R66+RK!R66)</f>
        <v>0.51001553879303685</v>
      </c>
      <c r="S66" s="14">
        <f>PM!S66/(PM!S66+WL!S66+RK!S66)</f>
        <v>0.50125860444330561</v>
      </c>
      <c r="T66" s="14">
        <f>PM!T66/(PM!T66+WL!T66+RK!T66)</f>
        <v>0.55273872733113993</v>
      </c>
      <c r="U66" s="14">
        <f>PM!U66/(PM!U66+WL!U66+RK!U66)</f>
        <v>0.57898177148566876</v>
      </c>
      <c r="V66" s="14">
        <f>PM!V66/(PM!V66+WL!V66+RK!V66)</f>
        <v>0.57427857754624567</v>
      </c>
      <c r="W66" s="14">
        <f>PM!W66/(PM!W66+WL!W66+RK!W66)</f>
        <v>0.59352724680065183</v>
      </c>
      <c r="X66" s="14">
        <f>PM!X66/(PM!X66+WL!X66+RK!X66)</f>
        <v>0.63522453263483047</v>
      </c>
      <c r="Y66" s="14">
        <f>WL!C66/(PM!C66+WL!C66+RK!C66)</f>
        <v>0.2483420826419199</v>
      </c>
      <c r="Z66" s="14">
        <f>WL!D66/(PM!D66+WL!D66+RK!D66)</f>
        <v>0.24835260028688239</v>
      </c>
      <c r="AA66" s="14">
        <f>WL!E66/(PM!E66+WL!E66+RK!E66)</f>
        <v>0.22098951822947385</v>
      </c>
      <c r="AB66" s="14">
        <f>WL!F66/(PM!F66+WL!F66+RK!F66)</f>
        <v>0.21565238202967493</v>
      </c>
      <c r="AC66" s="14">
        <f>WL!G66/(PM!G66+WL!G66+RK!G66)</f>
        <v>0.21876864173816829</v>
      </c>
      <c r="AD66" s="14">
        <f>WL!H66/(PM!H66+WL!H66+RK!H66)</f>
        <v>0.21018192122325272</v>
      </c>
      <c r="AE66" s="14">
        <f>WL!I66/(PM!I66+WL!I66+RK!I66)</f>
        <v>0.20025836397368638</v>
      </c>
      <c r="AF66" s="14">
        <f>WL!J66/(PM!J66+WL!J66+RK!J66)</f>
        <v>0.19133795945447832</v>
      </c>
      <c r="AG66" s="14">
        <f>WL!K66/(PM!K66+WL!K66+RK!K66)</f>
        <v>0.18358778306762041</v>
      </c>
      <c r="AH66" s="14">
        <f>WL!L66/(PM!L66+WL!L66+RK!L66)</f>
        <v>0.17252147124131392</v>
      </c>
      <c r="AI66" s="14">
        <f>WL!M66/(PM!M66+WL!M66+RK!M66)</f>
        <v>0.161385156267631</v>
      </c>
      <c r="AJ66" s="14">
        <f>WL!N66/(PM!N66+WL!N66+RK!N66)</f>
        <v>0.18128375953204531</v>
      </c>
      <c r="AK66" s="14">
        <f>WL!O66/(PM!O66+WL!O66+RK!O66)</f>
        <v>0.17231999762939992</v>
      </c>
      <c r="AL66" s="14">
        <f>WL!P66/(PM!P66+WL!P66+RK!P66)</f>
        <v>0.15421954691329082</v>
      </c>
      <c r="AM66" s="14">
        <f>WL!Q66/(PM!Q66+WL!Q66+RK!Q66)</f>
        <v>0.15167045260851875</v>
      </c>
      <c r="AN66" s="14">
        <f>WL!R66/(PM!R66+WL!R66+RK!R66)</f>
        <v>0.15286447765529224</v>
      </c>
      <c r="AO66" s="14">
        <f>WL!S66/(PM!S66+WL!S66+RK!S66)</f>
        <v>0.13605720816335726</v>
      </c>
      <c r="AP66" s="14">
        <f>WL!T66/(PM!T66+WL!T66+RK!T66)</f>
        <v>0.13552577147439968</v>
      </c>
      <c r="AQ66" s="14">
        <f>WL!U66/(PM!U66+WL!U66+RK!U66)</f>
        <v>0.13098339472732431</v>
      </c>
      <c r="AR66" s="14">
        <f>WL!V66/(PM!V66+WL!V66+RK!V66)</f>
        <v>0.11337708653265575</v>
      </c>
      <c r="AS66" s="14">
        <f>WL!W66/(PM!W66+WL!W66+RK!W66)</f>
        <v>0.11395925226329587</v>
      </c>
      <c r="AT66" s="14">
        <f>WL!X66/(PM!X66+WL!X66+RK!X66)</f>
        <v>0.11239143507157739</v>
      </c>
      <c r="AU66" s="14">
        <f>RK!C66/(PM!C66+WL!C66+RK!C66)</f>
        <v>0.31801407332670595</v>
      </c>
      <c r="AV66" s="14">
        <f>RK!D66/(PM!D66+WL!D66+RK!D66)</f>
        <v>0.32130994865191503</v>
      </c>
      <c r="AW66" s="14">
        <f>RK!E66/(PM!E66+WL!E66+RK!E66)</f>
        <v>0.34610656000255174</v>
      </c>
      <c r="AX66" s="14">
        <f>RK!F66/(PM!F66+WL!F66+RK!F66)</f>
        <v>0.33984254008567216</v>
      </c>
      <c r="AY66" s="14">
        <f>RK!G66/(PM!G66+WL!G66+RK!G66)</f>
        <v>0.33840960814857513</v>
      </c>
      <c r="AZ66" s="14">
        <f>RK!H66/(PM!H66+WL!H66+RK!H66)</f>
        <v>0.37100647259892544</v>
      </c>
      <c r="BA66" s="14">
        <f>RK!I66/(PM!I66+WL!I66+RK!I66)</f>
        <v>0.3688471136450534</v>
      </c>
      <c r="BB66" s="14">
        <f>RK!J66/(PM!J66+WL!J66+RK!J66)</f>
        <v>0.33233604427617291</v>
      </c>
      <c r="BC66" s="14">
        <f>RK!K66/(PM!K66+WL!K66+RK!K66)</f>
        <v>0.3187772573737922</v>
      </c>
      <c r="BD66" s="14">
        <f>RK!L66/(PM!L66+WL!L66+RK!L66)</f>
        <v>0.28880274193946387</v>
      </c>
      <c r="BE66" s="14">
        <f>RK!M66/(PM!M66+WL!M66+RK!M66)</f>
        <v>0.27913502765946285</v>
      </c>
      <c r="BF66" s="14">
        <f>RK!N66/(PM!N66+WL!N66+RK!N66)</f>
        <v>0.2129833758037725</v>
      </c>
      <c r="BG66" s="14">
        <f>RK!O66/(PM!O66+WL!O66+RK!O66)</f>
        <v>0.27973414737913044</v>
      </c>
      <c r="BH66" s="14">
        <f>RK!P66/(PM!P66+WL!P66+RK!P66)</f>
        <v>0.31144569194029265</v>
      </c>
      <c r="BI66" s="14">
        <f>RK!Q66/(PM!Q66+WL!Q66+RK!Q66)</f>
        <v>0.32502233980520634</v>
      </c>
      <c r="BJ66" s="14">
        <f>RK!R66/(PM!R66+WL!R66+RK!R66)</f>
        <v>0.33711998355167094</v>
      </c>
      <c r="BK66" s="14">
        <f>RK!S66/(PM!S66+WL!S66+RK!S66)</f>
        <v>0.36268418739333708</v>
      </c>
      <c r="BL66" s="14">
        <f>RK!T66/(PM!T66+WL!T66+RK!T66)</f>
        <v>0.31173550119446042</v>
      </c>
      <c r="BM66" s="14">
        <f>RK!U66/(PM!U66+WL!U66+RK!U66)</f>
        <v>0.2900348337870069</v>
      </c>
      <c r="BN66" s="14">
        <f>RK!V66/(PM!V66+WL!V66+RK!V66)</f>
        <v>0.31234433592109856</v>
      </c>
      <c r="BO66" s="14">
        <f>RK!W66/(PM!W66+WL!W66+RK!W66)</f>
        <v>0.29251350093605233</v>
      </c>
      <c r="BP66" s="14">
        <f>RK!X66/(PM!X66+WL!X66+RK!X66)</f>
        <v>0.25238403229359213</v>
      </c>
    </row>
    <row r="67" spans="1:68" x14ac:dyDescent="0.15">
      <c r="A67" s="4">
        <v>65</v>
      </c>
      <c r="B67" s="6" t="s">
        <v>107</v>
      </c>
      <c r="C67" s="14">
        <f>PM!C67/(PM!C67+WL!C67+RK!C67)</f>
        <v>0.38440865538055741</v>
      </c>
      <c r="D67" s="14">
        <f>PM!D67/(PM!D67+WL!D67+RK!D67)</f>
        <v>0.39084108077668789</v>
      </c>
      <c r="E67" s="14">
        <f>PM!E67/(PM!E67+WL!E67+RK!E67)</f>
        <v>0.40028600926793917</v>
      </c>
      <c r="F67" s="14">
        <f>PM!F67/(PM!F67+WL!F67+RK!F67)</f>
        <v>0.40194580956387543</v>
      </c>
      <c r="G67" s="14">
        <f>PM!G67/(PM!G67+WL!G67+RK!G67)</f>
        <v>0.41600046347746578</v>
      </c>
      <c r="H67" s="14">
        <f>PM!H67/(PM!H67+WL!H67+RK!H67)</f>
        <v>0.41242955348125127</v>
      </c>
      <c r="I67" s="14">
        <f>PM!I67/(PM!I67+WL!I67+RK!I67)</f>
        <v>0.39817560864283807</v>
      </c>
      <c r="J67" s="14">
        <f>PM!J67/(PM!J67+WL!J67+RK!J67)</f>
        <v>0.41724146854235361</v>
      </c>
      <c r="K67" s="14">
        <f>PM!K67/(PM!K67+WL!K67+RK!K67)</f>
        <v>0.44301271130823794</v>
      </c>
      <c r="L67" s="14">
        <f>PM!L67/(PM!L67+WL!L67+RK!L67)</f>
        <v>0.44776618867813878</v>
      </c>
      <c r="M67" s="14">
        <f>PM!M67/(PM!M67+WL!M67+RK!M67)</f>
        <v>0.43519150565880488</v>
      </c>
      <c r="N67" s="14">
        <f>PM!N67/(PM!N67+WL!N67+RK!N67)</f>
        <v>0.45454607842509503</v>
      </c>
      <c r="O67" s="14">
        <f>PM!O67/(PM!O67+WL!O67+RK!O67)</f>
        <v>0.43678366434631311</v>
      </c>
      <c r="P67" s="14">
        <f>PM!P67/(PM!P67+WL!P67+RK!P67)</f>
        <v>0.44285564323209126</v>
      </c>
      <c r="Q67" s="14">
        <f>PM!Q67/(PM!Q67+WL!Q67+RK!Q67)</f>
        <v>0.44797842020668949</v>
      </c>
      <c r="R67" s="14">
        <f>PM!R67/(PM!R67+WL!R67+RK!R67)</f>
        <v>0.4372771722560363</v>
      </c>
      <c r="S67" s="14">
        <f>PM!S67/(PM!S67+WL!S67+RK!S67)</f>
        <v>0.42576793652990602</v>
      </c>
      <c r="T67" s="14">
        <f>PM!T67/(PM!T67+WL!T67+RK!T67)</f>
        <v>0.45415228773776845</v>
      </c>
      <c r="U67" s="14">
        <f>PM!U67/(PM!U67+WL!U67+RK!U67)</f>
        <v>0.45825344556222353</v>
      </c>
      <c r="V67" s="14">
        <f>PM!V67/(PM!V67+WL!V67+RK!V67)</f>
        <v>0.45837410346990554</v>
      </c>
      <c r="W67" s="14">
        <f>PM!W67/(PM!W67+WL!W67+RK!W67)</f>
        <v>0.46854262080933162</v>
      </c>
      <c r="X67" s="14">
        <f>PM!X67/(PM!X67+WL!X67+RK!X67)</f>
        <v>0.47787417442127988</v>
      </c>
      <c r="Y67" s="14">
        <f>WL!C67/(PM!C67+WL!C67+RK!C67)</f>
        <v>0.40796393744177822</v>
      </c>
      <c r="Z67" s="14">
        <f>WL!D67/(PM!D67+WL!D67+RK!D67)</f>
        <v>0.42073233952520273</v>
      </c>
      <c r="AA67" s="14">
        <f>WL!E67/(PM!E67+WL!E67+RK!E67)</f>
        <v>0.41249113571217361</v>
      </c>
      <c r="AB67" s="14">
        <f>WL!F67/(PM!F67+WL!F67+RK!F67)</f>
        <v>0.42617066379238139</v>
      </c>
      <c r="AC67" s="14">
        <f>WL!G67/(PM!G67+WL!G67+RK!G67)</f>
        <v>0.42068672636377852</v>
      </c>
      <c r="AD67" s="14">
        <f>WL!H67/(PM!H67+WL!H67+RK!H67)</f>
        <v>0.41744899815202891</v>
      </c>
      <c r="AE67" s="14">
        <f>WL!I67/(PM!I67+WL!I67+RK!I67)</f>
        <v>0.43757720869351363</v>
      </c>
      <c r="AF67" s="14">
        <f>WL!J67/(PM!J67+WL!J67+RK!J67)</f>
        <v>0.43914428566310654</v>
      </c>
      <c r="AG67" s="14">
        <f>WL!K67/(PM!K67+WL!K67+RK!K67)</f>
        <v>0.41326009917703982</v>
      </c>
      <c r="AH67" s="14">
        <f>WL!L67/(PM!L67+WL!L67+RK!L67)</f>
        <v>0.42939301393119977</v>
      </c>
      <c r="AI67" s="14">
        <f>WL!M67/(PM!M67+WL!M67+RK!M67)</f>
        <v>0.45248320361013722</v>
      </c>
      <c r="AJ67" s="14">
        <f>WL!N67/(PM!N67+WL!N67+RK!N67)</f>
        <v>0.45392025577052408</v>
      </c>
      <c r="AK67" s="14">
        <f>WL!O67/(PM!O67+WL!O67+RK!O67)</f>
        <v>0.44560293929374495</v>
      </c>
      <c r="AL67" s="14">
        <f>WL!P67/(PM!P67+WL!P67+RK!P67)</f>
        <v>0.4270555271305656</v>
      </c>
      <c r="AM67" s="14">
        <f>WL!Q67/(PM!Q67+WL!Q67+RK!Q67)</f>
        <v>0.41313931465999248</v>
      </c>
      <c r="AN67" s="14">
        <f>WL!R67/(PM!R67+WL!R67+RK!R67)</f>
        <v>0.41422253974785322</v>
      </c>
      <c r="AO67" s="14">
        <f>WL!S67/(PM!S67+WL!S67+RK!S67)</f>
        <v>0.40426733807976656</v>
      </c>
      <c r="AP67" s="14">
        <f>WL!T67/(PM!T67+WL!T67+RK!T67)</f>
        <v>0.40044945617241567</v>
      </c>
      <c r="AQ67" s="14">
        <f>WL!U67/(PM!U67+WL!U67+RK!U67)</f>
        <v>0.40417101602151756</v>
      </c>
      <c r="AR67" s="14">
        <f>WL!V67/(PM!V67+WL!V67+RK!V67)</f>
        <v>0.38964622931091708</v>
      </c>
      <c r="AS67" s="14">
        <f>WL!W67/(PM!W67+WL!W67+RK!W67)</f>
        <v>0.38653196281789232</v>
      </c>
      <c r="AT67" s="14">
        <f>WL!X67/(PM!X67+WL!X67+RK!X67)</f>
        <v>0.38607917742229048</v>
      </c>
      <c r="AU67" s="14">
        <f>RK!C67/(PM!C67+WL!C67+RK!C67)</f>
        <v>0.2076274071776644</v>
      </c>
      <c r="AV67" s="14">
        <f>RK!D67/(PM!D67+WL!D67+RK!D67)</f>
        <v>0.18842657969810939</v>
      </c>
      <c r="AW67" s="14">
        <f>RK!E67/(PM!E67+WL!E67+RK!E67)</f>
        <v>0.1872228550198872</v>
      </c>
      <c r="AX67" s="14">
        <f>RK!F67/(PM!F67+WL!F67+RK!F67)</f>
        <v>0.17188352664374321</v>
      </c>
      <c r="AY67" s="14">
        <f>RK!G67/(PM!G67+WL!G67+RK!G67)</f>
        <v>0.16331281015875576</v>
      </c>
      <c r="AZ67" s="14">
        <f>RK!H67/(PM!H67+WL!H67+RK!H67)</f>
        <v>0.17012144836671986</v>
      </c>
      <c r="BA67" s="14">
        <f>RK!I67/(PM!I67+WL!I67+RK!I67)</f>
        <v>0.16424718266364824</v>
      </c>
      <c r="BB67" s="14">
        <f>RK!J67/(PM!J67+WL!J67+RK!J67)</f>
        <v>0.14361424579453996</v>
      </c>
      <c r="BC67" s="14">
        <f>RK!K67/(PM!K67+WL!K67+RK!K67)</f>
        <v>0.14372718951472221</v>
      </c>
      <c r="BD67" s="14">
        <f>RK!L67/(PM!L67+WL!L67+RK!L67)</f>
        <v>0.12284079739066153</v>
      </c>
      <c r="BE67" s="14">
        <f>RK!M67/(PM!M67+WL!M67+RK!M67)</f>
        <v>0.11232529073105786</v>
      </c>
      <c r="BF67" s="14">
        <f>RK!N67/(PM!N67+WL!N67+RK!N67)</f>
        <v>9.1533665804381006E-2</v>
      </c>
      <c r="BG67" s="14">
        <f>RK!O67/(PM!O67+WL!O67+RK!O67)</f>
        <v>0.11761339635994193</v>
      </c>
      <c r="BH67" s="14">
        <f>RK!P67/(PM!P67+WL!P67+RK!P67)</f>
        <v>0.13008882963734303</v>
      </c>
      <c r="BI67" s="14">
        <f>RK!Q67/(PM!Q67+WL!Q67+RK!Q67)</f>
        <v>0.13888226513331817</v>
      </c>
      <c r="BJ67" s="14">
        <f>RK!R67/(PM!R67+WL!R67+RK!R67)</f>
        <v>0.14850028799611045</v>
      </c>
      <c r="BK67" s="14">
        <f>RK!S67/(PM!S67+WL!S67+RK!S67)</f>
        <v>0.16996472539032728</v>
      </c>
      <c r="BL67" s="14">
        <f>RK!T67/(PM!T67+WL!T67+RK!T67)</f>
        <v>0.14539825608981577</v>
      </c>
      <c r="BM67" s="14">
        <f>RK!U67/(PM!U67+WL!U67+RK!U67)</f>
        <v>0.13757553841625883</v>
      </c>
      <c r="BN67" s="14">
        <f>RK!V67/(PM!V67+WL!V67+RK!V67)</f>
        <v>0.15197966721917727</v>
      </c>
      <c r="BO67" s="14">
        <f>RK!W67/(PM!W67+WL!W67+RK!W67)</f>
        <v>0.14492541637277606</v>
      </c>
      <c r="BP67" s="14">
        <f>RK!X67/(PM!X67+WL!X67+RK!X67)</f>
        <v>0.13604664815642964</v>
      </c>
    </row>
    <row r="68" spans="1:68" x14ac:dyDescent="0.15">
      <c r="A68" s="4">
        <v>66</v>
      </c>
      <c r="B68" s="6" t="s">
        <v>108</v>
      </c>
      <c r="C68" s="14">
        <f>PM!C68/(PM!C68+WL!C68+RK!C68)</f>
        <v>0.57631482914030274</v>
      </c>
      <c r="D68" s="14">
        <f>PM!D68/(PM!D68+WL!D68+RK!D68)</f>
        <v>0.56443847359597787</v>
      </c>
      <c r="E68" s="14">
        <f>PM!E68/(PM!E68+WL!E68+RK!E68)</f>
        <v>0.58259763236666684</v>
      </c>
      <c r="F68" s="14">
        <f>PM!F68/(PM!F68+WL!F68+RK!F68)</f>
        <v>0.56220578704129132</v>
      </c>
      <c r="G68" s="14">
        <f>PM!G68/(PM!G68+WL!G68+RK!G68)</f>
        <v>0.55371100615308366</v>
      </c>
      <c r="H68" s="14">
        <f>PM!H68/(PM!H68+WL!H68+RK!H68)</f>
        <v>0.55066567710255199</v>
      </c>
      <c r="I68" s="14">
        <f>PM!I68/(PM!I68+WL!I68+RK!I68)</f>
        <v>0.54529163863989716</v>
      </c>
      <c r="J68" s="14">
        <f>PM!J68/(PM!J68+WL!J68+RK!J68)</f>
        <v>0.54624497184649656</v>
      </c>
      <c r="K68" s="14">
        <f>PM!K68/(PM!K68+WL!K68+RK!K68)</f>
        <v>0.54020995742264</v>
      </c>
      <c r="L68" s="14">
        <f>PM!L68/(PM!L68+WL!L68+RK!L68)</f>
        <v>0.53843740304418108</v>
      </c>
      <c r="M68" s="14">
        <f>PM!M68/(PM!M68+WL!M68+RK!M68)</f>
        <v>0.53515634087595232</v>
      </c>
      <c r="N68" s="14">
        <f>PM!N68/(PM!N68+WL!N68+RK!N68)</f>
        <v>0.54505922531109174</v>
      </c>
      <c r="O68" s="14">
        <f>PM!O68/(PM!O68+WL!O68+RK!O68)</f>
        <v>0.55884287971868196</v>
      </c>
      <c r="P68" s="14">
        <f>PM!P68/(PM!P68+WL!P68+RK!P68)</f>
        <v>0.56254458904240745</v>
      </c>
      <c r="Q68" s="14">
        <f>PM!Q68/(PM!Q68+WL!Q68+RK!Q68)</f>
        <v>0.57678205043370445</v>
      </c>
      <c r="R68" s="14">
        <f>PM!R68/(PM!R68+WL!R68+RK!R68)</f>
        <v>0.56435217419417882</v>
      </c>
      <c r="S68" s="14">
        <f>PM!S68/(PM!S68+WL!S68+RK!S68)</f>
        <v>0.58543965699694833</v>
      </c>
      <c r="T68" s="14">
        <f>PM!T68/(PM!T68+WL!T68+RK!T68)</f>
        <v>0.62757977609674875</v>
      </c>
      <c r="U68" s="14">
        <f>PM!U68/(PM!U68+WL!U68+RK!U68)</f>
        <v>0.63932911379716217</v>
      </c>
      <c r="V68" s="14">
        <f>PM!V68/(PM!V68+WL!V68+RK!V68)</f>
        <v>0.66360884604075077</v>
      </c>
      <c r="W68" s="14">
        <f>PM!W68/(PM!W68+WL!W68+RK!W68)</f>
        <v>0.66163642804102574</v>
      </c>
      <c r="X68" s="14">
        <f>PM!X68/(PM!X68+WL!X68+RK!X68)</f>
        <v>0.66241994781933178</v>
      </c>
      <c r="Y68" s="14">
        <f>WL!C68/(PM!C68+WL!C68+RK!C68)</f>
        <v>0.36979542840354329</v>
      </c>
      <c r="Z68" s="14">
        <f>WL!D68/(PM!D68+WL!D68+RK!D68)</f>
        <v>0.38060509373397788</v>
      </c>
      <c r="AA68" s="14">
        <f>WL!E68/(PM!E68+WL!E68+RK!E68)</f>
        <v>0.36428442267746325</v>
      </c>
      <c r="AB68" s="14">
        <f>WL!F68/(PM!F68+WL!F68+RK!F68)</f>
        <v>0.38590561608840623</v>
      </c>
      <c r="AC68" s="14">
        <f>WL!G68/(PM!G68+WL!G68+RK!G68)</f>
        <v>0.39309765706278693</v>
      </c>
      <c r="AD68" s="14">
        <f>WL!H68/(PM!H68+WL!H68+RK!H68)</f>
        <v>0.39442211072780842</v>
      </c>
      <c r="AE68" s="14">
        <f>WL!I68/(PM!I68+WL!I68+RK!I68)</f>
        <v>0.40160103818917886</v>
      </c>
      <c r="AF68" s="14">
        <f>WL!J68/(PM!J68+WL!J68+RK!J68)</f>
        <v>0.40276281459894986</v>
      </c>
      <c r="AG68" s="14">
        <f>WL!K68/(PM!K68+WL!K68+RK!K68)</f>
        <v>0.41044550735294566</v>
      </c>
      <c r="AH68" s="14">
        <f>WL!L68/(PM!L68+WL!L68+RK!L68)</f>
        <v>0.41787464092500182</v>
      </c>
      <c r="AI68" s="14">
        <f>WL!M68/(PM!M68+WL!M68+RK!M68)</f>
        <v>0.42463287043545733</v>
      </c>
      <c r="AJ68" s="14">
        <f>WL!N68/(PM!N68+WL!N68+RK!N68)</f>
        <v>0.41918419355477332</v>
      </c>
      <c r="AK68" s="14">
        <f>WL!O68/(PM!O68+WL!O68+RK!O68)</f>
        <v>0.40496216737371038</v>
      </c>
      <c r="AL68" s="14">
        <f>WL!P68/(PM!P68+WL!P68+RK!P68)</f>
        <v>0.39831559104838044</v>
      </c>
      <c r="AM68" s="14">
        <f>WL!Q68/(PM!Q68+WL!Q68+RK!Q68)</f>
        <v>0.38294427505919271</v>
      </c>
      <c r="AN68" s="14">
        <f>WL!R68/(PM!R68+WL!R68+RK!R68)</f>
        <v>0.39169970110447844</v>
      </c>
      <c r="AO68" s="14">
        <f>WL!S68/(PM!S68+WL!S68+RK!S68)</f>
        <v>0.36851447353946443</v>
      </c>
      <c r="AP68" s="14">
        <f>WL!T68/(PM!T68+WL!T68+RK!T68)</f>
        <v>0.33157316751321342</v>
      </c>
      <c r="AQ68" s="14">
        <f>WL!U68/(PM!U68+WL!U68+RK!U68)</f>
        <v>0.32351407587470521</v>
      </c>
      <c r="AR68" s="14">
        <f>WL!V68/(PM!V68+WL!V68+RK!V68)</f>
        <v>0.29981832143591364</v>
      </c>
      <c r="AS68" s="14">
        <f>WL!W68/(PM!W68+WL!W68+RK!W68)</f>
        <v>0.30207896744159485</v>
      </c>
      <c r="AT68" s="14">
        <f>WL!X68/(PM!X68+WL!X68+RK!X68)</f>
        <v>0.30162777635513299</v>
      </c>
      <c r="AU68" s="14">
        <f>RK!C68/(PM!C68+WL!C68+RK!C68)</f>
        <v>5.3889742456153897E-2</v>
      </c>
      <c r="AV68" s="14">
        <f>RK!D68/(PM!D68+WL!D68+RK!D68)</f>
        <v>5.4956432670044221E-2</v>
      </c>
      <c r="AW68" s="14">
        <f>RK!E68/(PM!E68+WL!E68+RK!E68)</f>
        <v>5.3117944955870015E-2</v>
      </c>
      <c r="AX68" s="14">
        <f>RK!F68/(PM!F68+WL!F68+RK!F68)</f>
        <v>5.1888596870302561E-2</v>
      </c>
      <c r="AY68" s="14">
        <f>RK!G68/(PM!G68+WL!G68+RK!G68)</f>
        <v>5.3191336784129399E-2</v>
      </c>
      <c r="AZ68" s="14">
        <f>RK!H68/(PM!H68+WL!H68+RK!H68)</f>
        <v>5.4912212169639533E-2</v>
      </c>
      <c r="BA68" s="14">
        <f>RK!I68/(PM!I68+WL!I68+RK!I68)</f>
        <v>5.310732317092396E-2</v>
      </c>
      <c r="BB68" s="14">
        <f>RK!J68/(PM!J68+WL!J68+RK!J68)</f>
        <v>5.099221355455362E-2</v>
      </c>
      <c r="BC68" s="14">
        <f>RK!K68/(PM!K68+WL!K68+RK!K68)</f>
        <v>4.9344535224414329E-2</v>
      </c>
      <c r="BD68" s="14">
        <f>RK!L68/(PM!L68+WL!L68+RK!L68)</f>
        <v>4.3687956030817085E-2</v>
      </c>
      <c r="BE68" s="14">
        <f>RK!M68/(PM!M68+WL!M68+RK!M68)</f>
        <v>4.0210788688590279E-2</v>
      </c>
      <c r="BF68" s="14">
        <f>RK!N68/(PM!N68+WL!N68+RK!N68)</f>
        <v>3.5756581134134886E-2</v>
      </c>
      <c r="BG68" s="14">
        <f>RK!O68/(PM!O68+WL!O68+RK!O68)</f>
        <v>3.619495290760763E-2</v>
      </c>
      <c r="BH68" s="14">
        <f>RK!P68/(PM!P68+WL!P68+RK!P68)</f>
        <v>3.9139819909212059E-2</v>
      </c>
      <c r="BI68" s="14">
        <f>RK!Q68/(PM!Q68+WL!Q68+RK!Q68)</f>
        <v>4.0273674507102786E-2</v>
      </c>
      <c r="BJ68" s="14">
        <f>RK!R68/(PM!R68+WL!R68+RK!R68)</f>
        <v>4.3948124701342767E-2</v>
      </c>
      <c r="BK68" s="14">
        <f>RK!S68/(PM!S68+WL!S68+RK!S68)</f>
        <v>4.6045869463587241E-2</v>
      </c>
      <c r="BL68" s="14">
        <f>RK!T68/(PM!T68+WL!T68+RK!T68)</f>
        <v>4.0847056390037779E-2</v>
      </c>
      <c r="BM68" s="14">
        <f>RK!U68/(PM!U68+WL!U68+RK!U68)</f>
        <v>3.7156810328132617E-2</v>
      </c>
      <c r="BN68" s="14">
        <f>RK!V68/(PM!V68+WL!V68+RK!V68)</f>
        <v>3.6572832523335569E-2</v>
      </c>
      <c r="BO68" s="14">
        <f>RK!W68/(PM!W68+WL!W68+RK!W68)</f>
        <v>3.6284604517379464E-2</v>
      </c>
      <c r="BP68" s="14">
        <f>RK!X68/(PM!X68+WL!X68+RK!X68)</f>
        <v>3.595227582553525E-2</v>
      </c>
    </row>
    <row r="69" spans="1:68" x14ac:dyDescent="0.15">
      <c r="A69" s="4">
        <v>67</v>
      </c>
      <c r="B69" s="6" t="s">
        <v>109</v>
      </c>
      <c r="C69" s="14">
        <f>PM!C69/(PM!C69+WL!C69+RK!C69)</f>
        <v>0.54300266276689302</v>
      </c>
      <c r="D69" s="14">
        <f>PM!D69/(PM!D69+WL!D69+RK!D69)</f>
        <v>0.55129238413886406</v>
      </c>
      <c r="E69" s="14">
        <f>PM!E69/(PM!E69+WL!E69+RK!E69)</f>
        <v>0.55129018127693719</v>
      </c>
      <c r="F69" s="14">
        <f>PM!F69/(PM!F69+WL!F69+RK!F69)</f>
        <v>0.53476326438477229</v>
      </c>
      <c r="G69" s="14">
        <f>PM!G69/(PM!G69+WL!G69+RK!G69)</f>
        <v>0.54666928931059966</v>
      </c>
      <c r="H69" s="14">
        <f>PM!H69/(PM!H69+WL!H69+RK!H69)</f>
        <v>0.5460875549868065</v>
      </c>
      <c r="I69" s="14">
        <f>PM!I69/(PM!I69+WL!I69+RK!I69)</f>
        <v>0.53584896700408613</v>
      </c>
      <c r="J69" s="14">
        <f>PM!J69/(PM!J69+WL!J69+RK!J69)</f>
        <v>0.54252087940029869</v>
      </c>
      <c r="K69" s="14">
        <f>PM!K69/(PM!K69+WL!K69+RK!K69)</f>
        <v>0.53779764465865587</v>
      </c>
      <c r="L69" s="14">
        <f>PM!L69/(PM!L69+WL!L69+RK!L69)</f>
        <v>0.52770293140550351</v>
      </c>
      <c r="M69" s="14">
        <f>PM!M69/(PM!M69+WL!M69+RK!M69)</f>
        <v>0.5188224366814751</v>
      </c>
      <c r="N69" s="14">
        <f>PM!N69/(PM!N69+WL!N69+RK!N69)</f>
        <v>0.52797464101465497</v>
      </c>
      <c r="O69" s="14">
        <f>PM!O69/(PM!O69+WL!O69+RK!O69)</f>
        <v>0.51830985770849147</v>
      </c>
      <c r="P69" s="14">
        <f>PM!P69/(PM!P69+WL!P69+RK!P69)</f>
        <v>0.51363810371400753</v>
      </c>
      <c r="Q69" s="14">
        <f>PM!Q69/(PM!Q69+WL!Q69+RK!Q69)</f>
        <v>0.5208314443171852</v>
      </c>
      <c r="R69" s="14">
        <f>PM!R69/(PM!R69+WL!R69+RK!R69)</f>
        <v>0.54219974147017747</v>
      </c>
      <c r="S69" s="14">
        <f>PM!S69/(PM!S69+WL!S69+RK!S69)</f>
        <v>0.55552371390539246</v>
      </c>
      <c r="T69" s="14">
        <f>PM!T69/(PM!T69+WL!T69+RK!T69)</f>
        <v>0.58056658837078279</v>
      </c>
      <c r="U69" s="14">
        <f>PM!U69/(PM!U69+WL!U69+RK!U69)</f>
        <v>0.59820894511659617</v>
      </c>
      <c r="V69" s="14">
        <f>PM!V69/(PM!V69+WL!V69+RK!V69)</f>
        <v>0.63729869657248017</v>
      </c>
      <c r="W69" s="14">
        <f>PM!W69/(PM!W69+WL!W69+RK!W69)</f>
        <v>0.64344161316323645</v>
      </c>
      <c r="X69" s="14">
        <f>PM!X69/(PM!X69+WL!X69+RK!X69)</f>
        <v>0.63943423039357816</v>
      </c>
      <c r="Y69" s="14">
        <f>WL!C69/(PM!C69+WL!C69+RK!C69)</f>
        <v>0.40260305233358074</v>
      </c>
      <c r="Z69" s="14">
        <f>WL!D69/(PM!D69+WL!D69+RK!D69)</f>
        <v>0.39466794417773454</v>
      </c>
      <c r="AA69" s="14">
        <f>WL!E69/(PM!E69+WL!E69+RK!E69)</f>
        <v>0.39444883546504195</v>
      </c>
      <c r="AB69" s="14">
        <f>WL!F69/(PM!F69+WL!F69+RK!F69)</f>
        <v>0.41179785038974287</v>
      </c>
      <c r="AC69" s="14">
        <f>WL!G69/(PM!G69+WL!G69+RK!G69)</f>
        <v>0.39885455433902278</v>
      </c>
      <c r="AD69" s="14">
        <f>WL!H69/(PM!H69+WL!H69+RK!H69)</f>
        <v>0.39628999240877966</v>
      </c>
      <c r="AE69" s="14">
        <f>WL!I69/(PM!I69+WL!I69+RK!I69)</f>
        <v>0.40663867853424412</v>
      </c>
      <c r="AF69" s="14">
        <f>WL!J69/(PM!J69+WL!J69+RK!J69)</f>
        <v>0.40111575615209211</v>
      </c>
      <c r="AG69" s="14">
        <f>WL!K69/(PM!K69+WL!K69+RK!K69)</f>
        <v>0.40511692408874878</v>
      </c>
      <c r="AH69" s="14">
        <f>WL!L69/(PM!L69+WL!L69+RK!L69)</f>
        <v>0.41853913484472455</v>
      </c>
      <c r="AI69" s="14">
        <f>WL!M69/(PM!M69+WL!M69+RK!M69)</f>
        <v>0.42896106531222111</v>
      </c>
      <c r="AJ69" s="14">
        <f>WL!N69/(PM!N69+WL!N69+RK!N69)</f>
        <v>0.42354079843901271</v>
      </c>
      <c r="AK69" s="14">
        <f>WL!O69/(PM!O69+WL!O69+RK!O69)</f>
        <v>0.42834155827254683</v>
      </c>
      <c r="AL69" s="14">
        <f>WL!P69/(PM!P69+WL!P69+RK!P69)</f>
        <v>0.42853169285926107</v>
      </c>
      <c r="AM69" s="14">
        <f>WL!Q69/(PM!Q69+WL!Q69+RK!Q69)</f>
        <v>0.42008570526352007</v>
      </c>
      <c r="AN69" s="14">
        <f>WL!R69/(PM!R69+WL!R69+RK!R69)</f>
        <v>0.39820544402859176</v>
      </c>
      <c r="AO69" s="14">
        <f>WL!S69/(PM!S69+WL!S69+RK!S69)</f>
        <v>0.38163231283438886</v>
      </c>
      <c r="AP69" s="14">
        <f>WL!T69/(PM!T69+WL!T69+RK!T69)</f>
        <v>0.36241337007163882</v>
      </c>
      <c r="AQ69" s="14">
        <f>WL!U69/(PM!U69+WL!U69+RK!U69)</f>
        <v>0.3504116990728357</v>
      </c>
      <c r="AR69" s="14">
        <f>WL!V69/(PM!V69+WL!V69+RK!V69)</f>
        <v>0.31375741921319761</v>
      </c>
      <c r="AS69" s="14">
        <f>WL!W69/(PM!W69+WL!W69+RK!W69)</f>
        <v>0.30892020436578532</v>
      </c>
      <c r="AT69" s="14">
        <f>WL!X69/(PM!X69+WL!X69+RK!X69)</f>
        <v>0.31332713851726479</v>
      </c>
      <c r="AU69" s="14">
        <f>RK!C69/(PM!C69+WL!C69+RK!C69)</f>
        <v>5.4394284899526205E-2</v>
      </c>
      <c r="AV69" s="14">
        <f>RK!D69/(PM!D69+WL!D69+RK!D69)</f>
        <v>5.4039671683401326E-2</v>
      </c>
      <c r="AW69" s="14">
        <f>RK!E69/(PM!E69+WL!E69+RK!E69)</f>
        <v>5.4260983258020805E-2</v>
      </c>
      <c r="AX69" s="14">
        <f>RK!F69/(PM!F69+WL!F69+RK!F69)</f>
        <v>5.3438885225484858E-2</v>
      </c>
      <c r="AY69" s="14">
        <f>RK!G69/(PM!G69+WL!G69+RK!G69)</f>
        <v>5.4476156350377537E-2</v>
      </c>
      <c r="AZ69" s="14">
        <f>RK!H69/(PM!H69+WL!H69+RK!H69)</f>
        <v>5.7622452604413926E-2</v>
      </c>
      <c r="BA69" s="14">
        <f>RK!I69/(PM!I69+WL!I69+RK!I69)</f>
        <v>5.7512354461669649E-2</v>
      </c>
      <c r="BB69" s="14">
        <f>RK!J69/(PM!J69+WL!J69+RK!J69)</f>
        <v>5.636336444760922E-2</v>
      </c>
      <c r="BC69" s="14">
        <f>RK!K69/(PM!K69+WL!K69+RK!K69)</f>
        <v>5.7085431252595492E-2</v>
      </c>
      <c r="BD69" s="14">
        <f>RK!L69/(PM!L69+WL!L69+RK!L69)</f>
        <v>5.3757933749772023E-2</v>
      </c>
      <c r="BE69" s="14">
        <f>RK!M69/(PM!M69+WL!M69+RK!M69)</f>
        <v>5.2216498006303798E-2</v>
      </c>
      <c r="BF69" s="14">
        <f>RK!N69/(PM!N69+WL!N69+RK!N69)</f>
        <v>4.8484560546332177E-2</v>
      </c>
      <c r="BG69" s="14">
        <f>RK!O69/(PM!O69+WL!O69+RK!O69)</f>
        <v>5.334858401896176E-2</v>
      </c>
      <c r="BH69" s="14">
        <f>RK!P69/(PM!P69+WL!P69+RK!P69)</f>
        <v>5.7830203426731397E-2</v>
      </c>
      <c r="BI69" s="14">
        <f>RK!Q69/(PM!Q69+WL!Q69+RK!Q69)</f>
        <v>5.9082850419294723E-2</v>
      </c>
      <c r="BJ69" s="14">
        <f>RK!R69/(PM!R69+WL!R69+RK!R69)</f>
        <v>5.9594814501230935E-2</v>
      </c>
      <c r="BK69" s="14">
        <f>RK!S69/(PM!S69+WL!S69+RK!S69)</f>
        <v>6.2843973260218733E-2</v>
      </c>
      <c r="BL69" s="14">
        <f>RK!T69/(PM!T69+WL!T69+RK!T69)</f>
        <v>5.7020041557578463E-2</v>
      </c>
      <c r="BM69" s="14">
        <f>RK!U69/(PM!U69+WL!U69+RK!U69)</f>
        <v>5.1379355810568197E-2</v>
      </c>
      <c r="BN69" s="14">
        <f>RK!V69/(PM!V69+WL!V69+RK!V69)</f>
        <v>4.8943884214322241E-2</v>
      </c>
      <c r="BO69" s="14">
        <f>RK!W69/(PM!W69+WL!W69+RK!W69)</f>
        <v>4.7638182470978264E-2</v>
      </c>
      <c r="BP69" s="14">
        <f>RK!X69/(PM!X69+WL!X69+RK!X69)</f>
        <v>4.7238631089157171E-2</v>
      </c>
    </row>
    <row r="70" spans="1:68" x14ac:dyDescent="0.15">
      <c r="A70" s="4">
        <v>68</v>
      </c>
      <c r="B70" s="6" t="s">
        <v>110</v>
      </c>
      <c r="C70" s="14">
        <f>PM!C70/(PM!C70+WL!C70+RK!C70)</f>
        <v>0.37447119250141592</v>
      </c>
      <c r="D70" s="14">
        <f>PM!D70/(PM!D70+WL!D70+RK!D70)</f>
        <v>0.38356244612799423</v>
      </c>
      <c r="E70" s="14">
        <f>PM!E70/(PM!E70+WL!E70+RK!E70)</f>
        <v>0.39804078972984486</v>
      </c>
      <c r="F70" s="14">
        <f>PM!F70/(PM!F70+WL!F70+RK!F70)</f>
        <v>0.40841203656725861</v>
      </c>
      <c r="G70" s="14">
        <f>PM!G70/(PM!G70+WL!G70+RK!G70)</f>
        <v>0.40496592685196836</v>
      </c>
      <c r="H70" s="14">
        <f>PM!H70/(PM!H70+WL!H70+RK!H70)</f>
        <v>0.41596265192961085</v>
      </c>
      <c r="I70" s="14">
        <f>PM!I70/(PM!I70+WL!I70+RK!I70)</f>
        <v>0.42681518773720079</v>
      </c>
      <c r="J70" s="14">
        <f>PM!J70/(PM!J70+WL!J70+RK!J70)</f>
        <v>0.44465889092676547</v>
      </c>
      <c r="K70" s="14">
        <f>PM!K70/(PM!K70+WL!K70+RK!K70)</f>
        <v>0.46803755755848991</v>
      </c>
      <c r="L70" s="14">
        <f>PM!L70/(PM!L70+WL!L70+RK!L70)</f>
        <v>0.48699143369447334</v>
      </c>
      <c r="M70" s="14">
        <f>PM!M70/(PM!M70+WL!M70+RK!M70)</f>
        <v>0.48590733082120824</v>
      </c>
      <c r="N70" s="14">
        <f>PM!N70/(PM!N70+WL!N70+RK!N70)</f>
        <v>0.51503075842668267</v>
      </c>
      <c r="O70" s="14">
        <f>PM!O70/(PM!O70+WL!O70+RK!O70)</f>
        <v>0.52237540502533863</v>
      </c>
      <c r="P70" s="14">
        <f>PM!P70/(PM!P70+WL!P70+RK!P70)</f>
        <v>0.51850729603408463</v>
      </c>
      <c r="Q70" s="14">
        <f>PM!Q70/(PM!Q70+WL!Q70+RK!Q70)</f>
        <v>0.53273308457528235</v>
      </c>
      <c r="R70" s="14">
        <f>PM!R70/(PM!R70+WL!R70+RK!R70)</f>
        <v>0.48101689592411773</v>
      </c>
      <c r="S70" s="14">
        <f>PM!S70/(PM!S70+WL!S70+RK!S70)</f>
        <v>0.49107784949831851</v>
      </c>
      <c r="T70" s="14">
        <f>PM!T70/(PM!T70+WL!T70+RK!T70)</f>
        <v>0.4956022029722027</v>
      </c>
      <c r="U70" s="14">
        <f>PM!U70/(PM!U70+WL!U70+RK!U70)</f>
        <v>0.48980252162437149</v>
      </c>
      <c r="V70" s="14">
        <f>PM!V70/(PM!V70+WL!V70+RK!V70)</f>
        <v>0.49767694634512621</v>
      </c>
      <c r="W70" s="14">
        <f>PM!W70/(PM!W70+WL!W70+RK!W70)</f>
        <v>0.47927119088002595</v>
      </c>
      <c r="X70" s="14">
        <f>PM!X70/(PM!X70+WL!X70+RK!X70)</f>
        <v>0.47087416919813968</v>
      </c>
      <c r="Y70" s="14">
        <f>WL!C70/(PM!C70+WL!C70+RK!C70)</f>
        <v>0.53045807173462589</v>
      </c>
      <c r="Z70" s="14">
        <f>WL!D70/(PM!D70+WL!D70+RK!D70)</f>
        <v>0.52437855764601959</v>
      </c>
      <c r="AA70" s="14">
        <f>WL!E70/(PM!E70+WL!E70+RK!E70)</f>
        <v>0.50712702570983148</v>
      </c>
      <c r="AB70" s="14">
        <f>WL!F70/(PM!F70+WL!F70+RK!F70)</f>
        <v>0.49877237400092206</v>
      </c>
      <c r="AC70" s="14">
        <f>WL!G70/(PM!G70+WL!G70+RK!G70)</f>
        <v>0.50246783157785424</v>
      </c>
      <c r="AD70" s="14">
        <f>WL!H70/(PM!H70+WL!H70+RK!H70)</f>
        <v>0.48802072353080755</v>
      </c>
      <c r="AE70" s="14">
        <f>WL!I70/(PM!I70+WL!I70+RK!I70)</f>
        <v>0.47644908276450576</v>
      </c>
      <c r="AF70" s="14">
        <f>WL!J70/(PM!J70+WL!J70+RK!J70)</f>
        <v>0.46871671876359061</v>
      </c>
      <c r="AG70" s="14">
        <f>WL!K70/(PM!K70+WL!K70+RK!K70)</f>
        <v>0.44700372688189521</v>
      </c>
      <c r="AH70" s="14">
        <f>WL!L70/(PM!L70+WL!L70+RK!L70)</f>
        <v>0.43763127587208311</v>
      </c>
      <c r="AI70" s="14">
        <f>WL!M70/(PM!M70+WL!M70+RK!M70)</f>
        <v>0.44349659421617121</v>
      </c>
      <c r="AJ70" s="14">
        <f>WL!N70/(PM!N70+WL!N70+RK!N70)</f>
        <v>0.42695891583792861</v>
      </c>
      <c r="AK70" s="14">
        <f>WL!O70/(PM!O70+WL!O70+RK!O70)</f>
        <v>0.41159390440125798</v>
      </c>
      <c r="AL70" s="14">
        <f>WL!P70/(PM!P70+WL!P70+RK!P70)</f>
        <v>0.4107059999439906</v>
      </c>
      <c r="AM70" s="14">
        <f>WL!Q70/(PM!Q70+WL!Q70+RK!Q70)</f>
        <v>0.39634116986936585</v>
      </c>
      <c r="AN70" s="14">
        <f>WL!R70/(PM!R70+WL!R70+RK!R70)</f>
        <v>0.43448638951478324</v>
      </c>
      <c r="AO70" s="14">
        <f>WL!S70/(PM!S70+WL!S70+RK!S70)</f>
        <v>0.42513942914400998</v>
      </c>
      <c r="AP70" s="14">
        <f>WL!T70/(PM!T70+WL!T70+RK!T70)</f>
        <v>0.42700246722849522</v>
      </c>
      <c r="AQ70" s="14">
        <f>WL!U70/(PM!U70+WL!U70+RK!U70)</f>
        <v>0.43618359795055561</v>
      </c>
      <c r="AR70" s="14">
        <f>WL!V70/(PM!V70+WL!V70+RK!V70)</f>
        <v>0.42348473263194969</v>
      </c>
      <c r="AS70" s="14">
        <f>WL!W70/(PM!W70+WL!W70+RK!W70)</f>
        <v>0.4413655349756303</v>
      </c>
      <c r="AT70" s="14">
        <f>WL!X70/(PM!X70+WL!X70+RK!X70)</f>
        <v>0.4493604959794153</v>
      </c>
      <c r="AU70" s="14">
        <f>RK!C70/(PM!C70+WL!C70+RK!C70)</f>
        <v>9.5070735763958053E-2</v>
      </c>
      <c r="AV70" s="14">
        <f>RK!D70/(PM!D70+WL!D70+RK!D70)</f>
        <v>9.2058996225986067E-2</v>
      </c>
      <c r="AW70" s="14">
        <f>RK!E70/(PM!E70+WL!E70+RK!E70)</f>
        <v>9.4832184560323704E-2</v>
      </c>
      <c r="AX70" s="14">
        <f>RK!F70/(PM!F70+WL!F70+RK!F70)</f>
        <v>9.281558943181932E-2</v>
      </c>
      <c r="AY70" s="14">
        <f>RK!G70/(PM!G70+WL!G70+RK!G70)</f>
        <v>9.2566241570177371E-2</v>
      </c>
      <c r="AZ70" s="14">
        <f>RK!H70/(PM!H70+WL!H70+RK!H70)</f>
        <v>9.6016624539581472E-2</v>
      </c>
      <c r="BA70" s="14">
        <f>RK!I70/(PM!I70+WL!I70+RK!I70)</f>
        <v>9.6735729498293357E-2</v>
      </c>
      <c r="BB70" s="14">
        <f>RK!J70/(PM!J70+WL!J70+RK!J70)</f>
        <v>8.6624390309643931E-2</v>
      </c>
      <c r="BC70" s="14">
        <f>RK!K70/(PM!K70+WL!K70+RK!K70)</f>
        <v>8.4958715559614872E-2</v>
      </c>
      <c r="BD70" s="14">
        <f>RK!L70/(PM!L70+WL!L70+RK!L70)</f>
        <v>7.5377290433443489E-2</v>
      </c>
      <c r="BE70" s="14">
        <f>RK!M70/(PM!M70+WL!M70+RK!M70)</f>
        <v>7.059607496262052E-2</v>
      </c>
      <c r="BF70" s="14">
        <f>RK!N70/(PM!N70+WL!N70+RK!N70)</f>
        <v>5.8010325735388668E-2</v>
      </c>
      <c r="BG70" s="14">
        <f>RK!O70/(PM!O70+WL!O70+RK!O70)</f>
        <v>6.6030690573403467E-2</v>
      </c>
      <c r="BH70" s="14">
        <f>RK!P70/(PM!P70+WL!P70+RK!P70)</f>
        <v>7.0786704021924662E-2</v>
      </c>
      <c r="BI70" s="14">
        <f>RK!Q70/(PM!Q70+WL!Q70+RK!Q70)</f>
        <v>7.0925745555351943E-2</v>
      </c>
      <c r="BJ70" s="14">
        <f>RK!R70/(PM!R70+WL!R70+RK!R70)</f>
        <v>8.4496714561099154E-2</v>
      </c>
      <c r="BK70" s="14">
        <f>RK!S70/(PM!S70+WL!S70+RK!S70)</f>
        <v>8.3782721357671494E-2</v>
      </c>
      <c r="BL70" s="14">
        <f>RK!T70/(PM!T70+WL!T70+RK!T70)</f>
        <v>7.7395329799302109E-2</v>
      </c>
      <c r="BM70" s="14">
        <f>RK!U70/(PM!U70+WL!U70+RK!U70)</f>
        <v>7.4013880425072995E-2</v>
      </c>
      <c r="BN70" s="14">
        <f>RK!V70/(PM!V70+WL!V70+RK!V70)</f>
        <v>7.883832102292411E-2</v>
      </c>
      <c r="BO70" s="14">
        <f>RK!W70/(PM!W70+WL!W70+RK!W70)</f>
        <v>7.9363274144343743E-2</v>
      </c>
      <c r="BP70" s="14">
        <f>RK!X70/(PM!X70+WL!X70+RK!X70)</f>
        <v>7.976533482244498E-2</v>
      </c>
    </row>
    <row r="71" spans="1:68" x14ac:dyDescent="0.15">
      <c r="A71" s="4">
        <v>69</v>
      </c>
      <c r="B71" s="6" t="s">
        <v>111</v>
      </c>
      <c r="C71" s="14">
        <f>PM!C71/(PM!C71+WL!C71+RK!C71)</f>
        <v>0.33458096519853547</v>
      </c>
      <c r="D71" s="14">
        <f>PM!D71/(PM!D71+WL!D71+RK!D71)</f>
        <v>0.33733858653217896</v>
      </c>
      <c r="E71" s="14">
        <f>PM!E71/(PM!E71+WL!E71+RK!E71)</f>
        <v>0.33369173476407205</v>
      </c>
      <c r="F71" s="14">
        <f>PM!F71/(PM!F71+WL!F71+RK!F71)</f>
        <v>0.32047804549397141</v>
      </c>
      <c r="G71" s="14">
        <f>PM!G71/(PM!G71+WL!G71+RK!G71)</f>
        <v>0.32887381319051034</v>
      </c>
      <c r="H71" s="14">
        <f>PM!H71/(PM!H71+WL!H71+RK!H71)</f>
        <v>0.30899191819383554</v>
      </c>
      <c r="I71" s="14">
        <f>PM!I71/(PM!I71+WL!I71+RK!I71)</f>
        <v>0.3072973258791929</v>
      </c>
      <c r="J71" s="14">
        <f>PM!J71/(PM!J71+WL!J71+RK!J71)</f>
        <v>0.33363308884937148</v>
      </c>
      <c r="K71" s="14">
        <f>PM!K71/(PM!K71+WL!K71+RK!K71)</f>
        <v>0.35275963808217825</v>
      </c>
      <c r="L71" s="14">
        <f>PM!L71/(PM!L71+WL!L71+RK!L71)</f>
        <v>0.36522235783579177</v>
      </c>
      <c r="M71" s="14">
        <f>PM!M71/(PM!M71+WL!M71+RK!M71)</f>
        <v>0.37196179188259892</v>
      </c>
      <c r="N71" s="14">
        <f>PM!N71/(PM!N71+WL!N71+RK!N71)</f>
        <v>0.3788605837069623</v>
      </c>
      <c r="O71" s="14">
        <f>PM!O71/(PM!O71+WL!O71+RK!O71)</f>
        <v>0.37428817581452117</v>
      </c>
      <c r="P71" s="14">
        <f>PM!P71/(PM!P71+WL!P71+RK!P71)</f>
        <v>0.39556125116675445</v>
      </c>
      <c r="Q71" s="14">
        <f>PM!Q71/(PM!Q71+WL!Q71+RK!Q71)</f>
        <v>0.42268161304785407</v>
      </c>
      <c r="R71" s="14">
        <f>PM!R71/(PM!R71+WL!R71+RK!R71)</f>
        <v>0.44497277732735996</v>
      </c>
      <c r="S71" s="14">
        <f>PM!S71/(PM!S71+WL!S71+RK!S71)</f>
        <v>0.45118687570584548</v>
      </c>
      <c r="T71" s="14">
        <f>PM!T71/(PM!T71+WL!T71+RK!T71)</f>
        <v>0.46340121613519469</v>
      </c>
      <c r="U71" s="14">
        <f>PM!U71/(PM!U71+WL!U71+RK!U71)</f>
        <v>0.46889716254753266</v>
      </c>
      <c r="V71" s="14">
        <f>PM!V71/(PM!V71+WL!V71+RK!V71)</f>
        <v>0.48414235531949018</v>
      </c>
      <c r="W71" s="14">
        <f>PM!W71/(PM!W71+WL!W71+RK!W71)</f>
        <v>0.49440050126519103</v>
      </c>
      <c r="X71" s="14">
        <f>PM!X71/(PM!X71+WL!X71+RK!X71)</f>
        <v>0.4834683964793885</v>
      </c>
      <c r="Y71" s="14">
        <f>WL!C71/(PM!C71+WL!C71+RK!C71)</f>
        <v>0.52136744446718752</v>
      </c>
      <c r="Z71" s="14">
        <f>WL!D71/(PM!D71+WL!D71+RK!D71)</f>
        <v>0.52717503830349444</v>
      </c>
      <c r="AA71" s="14">
        <f>WL!E71/(PM!E71+WL!E71+RK!E71)</f>
        <v>0.53184528478087501</v>
      </c>
      <c r="AB71" s="14">
        <f>WL!F71/(PM!F71+WL!F71+RK!F71)</f>
        <v>0.55389035769742856</v>
      </c>
      <c r="AC71" s="14">
        <f>WL!G71/(PM!G71+WL!G71+RK!G71)</f>
        <v>0.54768599989722444</v>
      </c>
      <c r="AD71" s="14">
        <f>WL!H71/(PM!H71+WL!H71+RK!H71)</f>
        <v>0.56515868760868415</v>
      </c>
      <c r="AE71" s="14">
        <f>WL!I71/(PM!I71+WL!I71+RK!I71)</f>
        <v>0.56444974946494875</v>
      </c>
      <c r="AF71" s="14">
        <f>WL!J71/(PM!J71+WL!J71+RK!J71)</f>
        <v>0.54650901186137579</v>
      </c>
      <c r="AG71" s="14">
        <f>WL!K71/(PM!K71+WL!K71+RK!K71)</f>
        <v>0.5283890830175203</v>
      </c>
      <c r="AH71" s="14">
        <f>WL!L71/(PM!L71+WL!L71+RK!L71)</f>
        <v>0.52796613714846774</v>
      </c>
      <c r="AI71" s="14">
        <f>WL!M71/(PM!M71+WL!M71+RK!M71)</f>
        <v>0.52159357187969468</v>
      </c>
      <c r="AJ71" s="14">
        <f>WL!N71/(PM!N71+WL!N71+RK!N71)</f>
        <v>0.5181921902203418</v>
      </c>
      <c r="AK71" s="14">
        <f>WL!O71/(PM!O71+WL!O71+RK!O71)</f>
        <v>0.51649121161671507</v>
      </c>
      <c r="AL71" s="14">
        <f>WL!P71/(PM!P71+WL!P71+RK!P71)</f>
        <v>0.49661602023320495</v>
      </c>
      <c r="AM71" s="14">
        <f>WL!Q71/(PM!Q71+WL!Q71+RK!Q71)</f>
        <v>0.47259788442621448</v>
      </c>
      <c r="AN71" s="14">
        <f>WL!R71/(PM!R71+WL!R71+RK!R71)</f>
        <v>0.45327691839396844</v>
      </c>
      <c r="AO71" s="14">
        <f>WL!S71/(PM!S71+WL!S71+RK!S71)</f>
        <v>0.4525862235135254</v>
      </c>
      <c r="AP71" s="14">
        <f>WL!T71/(PM!T71+WL!T71+RK!T71)</f>
        <v>0.44823246359776087</v>
      </c>
      <c r="AQ71" s="14">
        <f>WL!U71/(PM!U71+WL!U71+RK!U71)</f>
        <v>0.44729589121531332</v>
      </c>
      <c r="AR71" s="14">
        <f>WL!V71/(PM!V71+WL!V71+RK!V71)</f>
        <v>0.42742940697368531</v>
      </c>
      <c r="AS71" s="14">
        <f>WL!W71/(PM!W71+WL!W71+RK!W71)</f>
        <v>0.41596693054630679</v>
      </c>
      <c r="AT71" s="14">
        <f>WL!X71/(PM!X71+WL!X71+RK!X71)</f>
        <v>0.42683207501664938</v>
      </c>
      <c r="AU71" s="14">
        <f>RK!C71/(PM!C71+WL!C71+RK!C71)</f>
        <v>0.14405159033427695</v>
      </c>
      <c r="AV71" s="14">
        <f>RK!D71/(PM!D71+WL!D71+RK!D71)</f>
        <v>0.13548637516432666</v>
      </c>
      <c r="AW71" s="14">
        <f>RK!E71/(PM!E71+WL!E71+RK!E71)</f>
        <v>0.13446298045505298</v>
      </c>
      <c r="AX71" s="14">
        <f>RK!F71/(PM!F71+WL!F71+RK!F71)</f>
        <v>0.12563159680859998</v>
      </c>
      <c r="AY71" s="14">
        <f>RK!G71/(PM!G71+WL!G71+RK!G71)</f>
        <v>0.12344018691226522</v>
      </c>
      <c r="AZ71" s="14">
        <f>RK!H71/(PM!H71+WL!H71+RK!H71)</f>
        <v>0.12584939419748015</v>
      </c>
      <c r="BA71" s="14">
        <f>RK!I71/(PM!I71+WL!I71+RK!I71)</f>
        <v>0.1282529246558585</v>
      </c>
      <c r="BB71" s="14">
        <f>RK!J71/(PM!J71+WL!J71+RK!J71)</f>
        <v>0.11985789928925261</v>
      </c>
      <c r="BC71" s="14">
        <f>RK!K71/(PM!K71+WL!K71+RK!K71)</f>
        <v>0.11885127890030142</v>
      </c>
      <c r="BD71" s="14">
        <f>RK!L71/(PM!L71+WL!L71+RK!L71)</f>
        <v>0.10681150501574063</v>
      </c>
      <c r="BE71" s="14">
        <f>RK!M71/(PM!M71+WL!M71+RK!M71)</f>
        <v>0.10644463623770642</v>
      </c>
      <c r="BF71" s="14">
        <f>RK!N71/(PM!N71+WL!N71+RK!N71)</f>
        <v>0.10294722607269588</v>
      </c>
      <c r="BG71" s="14">
        <f>RK!O71/(PM!O71+WL!O71+RK!O71)</f>
        <v>0.1092206125687637</v>
      </c>
      <c r="BH71" s="14">
        <f>RK!P71/(PM!P71+WL!P71+RK!P71)</f>
        <v>0.10782272860004061</v>
      </c>
      <c r="BI71" s="14">
        <f>RK!Q71/(PM!Q71+WL!Q71+RK!Q71)</f>
        <v>0.10472050252593133</v>
      </c>
      <c r="BJ71" s="14">
        <f>RK!R71/(PM!R71+WL!R71+RK!R71)</f>
        <v>0.10175030427867154</v>
      </c>
      <c r="BK71" s="14">
        <f>RK!S71/(PM!S71+WL!S71+RK!S71)</f>
        <v>9.6226900780629135E-2</v>
      </c>
      <c r="BL71" s="14">
        <f>RK!T71/(PM!T71+WL!T71+RK!T71)</f>
        <v>8.8366320267044468E-2</v>
      </c>
      <c r="BM71" s="14">
        <f>RK!U71/(PM!U71+WL!U71+RK!U71)</f>
        <v>8.3806946237153956E-2</v>
      </c>
      <c r="BN71" s="14">
        <f>RK!V71/(PM!V71+WL!V71+RK!V71)</f>
        <v>8.8428237706824397E-2</v>
      </c>
      <c r="BO71" s="14">
        <f>RK!W71/(PM!W71+WL!W71+RK!W71)</f>
        <v>8.9632568188502182E-2</v>
      </c>
      <c r="BP71" s="14">
        <f>RK!X71/(PM!X71+WL!X71+RK!X71)</f>
        <v>8.9699528503962053E-2</v>
      </c>
    </row>
    <row r="72" spans="1:68" x14ac:dyDescent="0.15">
      <c r="A72" s="4">
        <v>70</v>
      </c>
      <c r="B72" s="6" t="s">
        <v>112</v>
      </c>
      <c r="C72" s="14">
        <f>PM!C72/(PM!C72+WL!C72+RK!C72)</f>
        <v>0.31006217912828532</v>
      </c>
      <c r="D72" s="14">
        <f>PM!D72/(PM!D72+WL!D72+RK!D72)</f>
        <v>0.29909604225447428</v>
      </c>
      <c r="E72" s="14">
        <f>PM!E72/(PM!E72+WL!E72+RK!E72)</f>
        <v>0.29453022871776041</v>
      </c>
      <c r="F72" s="14">
        <f>PM!F72/(PM!F72+WL!F72+RK!F72)</f>
        <v>0.30215387745797667</v>
      </c>
      <c r="G72" s="14">
        <f>PM!G72/(PM!G72+WL!G72+RK!G72)</f>
        <v>0.3032722523769496</v>
      </c>
      <c r="H72" s="14">
        <f>PM!H72/(PM!H72+WL!H72+RK!H72)</f>
        <v>0.27701400763259754</v>
      </c>
      <c r="I72" s="14">
        <f>PM!I72/(PM!I72+WL!I72+RK!I72)</f>
        <v>0.29649972164846233</v>
      </c>
      <c r="J72" s="14">
        <f>PM!J72/(PM!J72+WL!J72+RK!J72)</f>
        <v>0.32666408972736505</v>
      </c>
      <c r="K72" s="14">
        <f>PM!K72/(PM!K72+WL!K72+RK!K72)</f>
        <v>0.33959572591779524</v>
      </c>
      <c r="L72" s="14">
        <f>PM!L72/(PM!L72+WL!L72+RK!L72)</f>
        <v>0.36614142212938144</v>
      </c>
      <c r="M72" s="14">
        <f>PM!M72/(PM!M72+WL!M72+RK!M72)</f>
        <v>0.38178596529804443</v>
      </c>
      <c r="N72" s="14">
        <f>PM!N72/(PM!N72+WL!N72+RK!N72)</f>
        <v>0.40903151182158054</v>
      </c>
      <c r="O72" s="14">
        <f>PM!O72/(PM!O72+WL!O72+RK!O72)</f>
        <v>0.37014045059183798</v>
      </c>
      <c r="P72" s="14">
        <f>PM!P72/(PM!P72+WL!P72+RK!P72)</f>
        <v>0.35696109571395018</v>
      </c>
      <c r="Q72" s="14">
        <f>PM!Q72/(PM!Q72+WL!Q72+RK!Q72)</f>
        <v>0.3475415081681702</v>
      </c>
      <c r="R72" s="14">
        <f>PM!R72/(PM!R72+WL!R72+RK!R72)</f>
        <v>0.32489763983563663</v>
      </c>
      <c r="S72" s="14">
        <f>PM!S72/(PM!S72+WL!S72+RK!S72)</f>
        <v>0.3030412033404622</v>
      </c>
      <c r="T72" s="14">
        <f>PM!T72/(PM!T72+WL!T72+RK!T72)</f>
        <v>0.32833242082317626</v>
      </c>
      <c r="U72" s="14">
        <f>PM!U72/(PM!U72+WL!U72+RK!U72)</f>
        <v>0.34497964249811264</v>
      </c>
      <c r="V72" s="14">
        <f>PM!V72/(PM!V72+WL!V72+RK!V72)</f>
        <v>0.33873573116833999</v>
      </c>
      <c r="W72" s="14">
        <f>PM!W72/(PM!W72+WL!W72+RK!W72)</f>
        <v>0.34878160653276308</v>
      </c>
      <c r="X72" s="14">
        <f>PM!X72/(PM!X72+WL!X72+RK!X72)</f>
        <v>0.3752631921108105</v>
      </c>
      <c r="Y72" s="14">
        <f>WL!C72/(PM!C72+WL!C72+RK!C72)</f>
        <v>0.15610028801256781</v>
      </c>
      <c r="Z72" s="14">
        <f>WL!D72/(PM!D72+WL!D72+RK!D72)</f>
        <v>0.1577138320267972</v>
      </c>
      <c r="AA72" s="14">
        <f>WL!E72/(PM!E72+WL!E72+RK!E72)</f>
        <v>0.16061145911408053</v>
      </c>
      <c r="AB72" s="14">
        <f>WL!F72/(PM!F72+WL!F72+RK!F72)</f>
        <v>0.16701447583697995</v>
      </c>
      <c r="AC72" s="14">
        <f>WL!G72/(PM!G72+WL!G72+RK!G72)</f>
        <v>0.17636022324651449</v>
      </c>
      <c r="AD72" s="14">
        <f>WL!H72/(PM!H72+WL!H72+RK!H72)</f>
        <v>0.17215420834566295</v>
      </c>
      <c r="AE72" s="14">
        <f>WL!I72/(PM!I72+WL!I72+RK!I72)</f>
        <v>0.18299914067922843</v>
      </c>
      <c r="AF72" s="14">
        <f>WL!J72/(PM!J72+WL!J72+RK!J72)</f>
        <v>0.19700723052340288</v>
      </c>
      <c r="AG72" s="14">
        <f>WL!K72/(PM!K72+WL!K72+RK!K72)</f>
        <v>0.20038452424936221</v>
      </c>
      <c r="AH72" s="14">
        <f>WL!L72/(PM!L72+WL!L72+RK!L72)</f>
        <v>0.21405180745000965</v>
      </c>
      <c r="AI72" s="14">
        <f>WL!M72/(PM!M72+WL!M72+RK!M72)</f>
        <v>0.21960248634449245</v>
      </c>
      <c r="AJ72" s="14">
        <f>WL!N72/(PM!N72+WL!N72+RK!N72)</f>
        <v>0.24776989898565913</v>
      </c>
      <c r="AK72" s="14">
        <f>WL!O72/(PM!O72+WL!O72+RK!O72)</f>
        <v>0.23180876416453067</v>
      </c>
      <c r="AL72" s="14">
        <f>WL!P72/(PM!P72+WL!P72+RK!P72)</f>
        <v>0.22711277268285676</v>
      </c>
      <c r="AM72" s="14">
        <f>WL!Q72/(PM!Q72+WL!Q72+RK!Q72)</f>
        <v>0.22680856751263989</v>
      </c>
      <c r="AN72" s="14">
        <f>WL!R72/(PM!R72+WL!R72+RK!R72)</f>
        <v>0.2352580207235013</v>
      </c>
      <c r="AO72" s="14">
        <f>WL!S72/(PM!S72+WL!S72+RK!S72)</f>
        <v>0.22528092564977631</v>
      </c>
      <c r="AP72" s="14">
        <f>WL!T72/(PM!T72+WL!T72+RK!T72)</f>
        <v>0.24671224106972478</v>
      </c>
      <c r="AQ72" s="14">
        <f>WL!U72/(PM!U72+WL!U72+RK!U72)</f>
        <v>0.2586049412057092</v>
      </c>
      <c r="AR72" s="14">
        <f>WL!V72/(PM!V72+WL!V72+RK!V72)</f>
        <v>0.25526213883432192</v>
      </c>
      <c r="AS72" s="14">
        <f>WL!W72/(PM!W72+WL!W72+RK!W72)</f>
        <v>0.26166295659202032</v>
      </c>
      <c r="AT72" s="14">
        <f>WL!X72/(PM!X72+WL!X72+RK!X72)</f>
        <v>0.27284412806113556</v>
      </c>
      <c r="AU72" s="14">
        <f>RK!C72/(PM!C72+WL!C72+RK!C72)</f>
        <v>0.53383753285914681</v>
      </c>
      <c r="AV72" s="14">
        <f>RK!D72/(PM!D72+WL!D72+RK!D72)</f>
        <v>0.5431901257187286</v>
      </c>
      <c r="AW72" s="14">
        <f>RK!E72/(PM!E72+WL!E72+RK!E72)</f>
        <v>0.54485831216815905</v>
      </c>
      <c r="AX72" s="14">
        <f>RK!F72/(PM!F72+WL!F72+RK!F72)</f>
        <v>0.53083164670504335</v>
      </c>
      <c r="AY72" s="14">
        <f>RK!G72/(PM!G72+WL!G72+RK!G72)</f>
        <v>0.52036752437653577</v>
      </c>
      <c r="AZ72" s="14">
        <f>RK!H72/(PM!H72+WL!H72+RK!H72)</f>
        <v>0.55083178402173949</v>
      </c>
      <c r="BA72" s="14">
        <f>RK!I72/(PM!I72+WL!I72+RK!I72)</f>
        <v>0.5205011376723091</v>
      </c>
      <c r="BB72" s="14">
        <f>RK!J72/(PM!J72+WL!J72+RK!J72)</f>
        <v>0.47632867974923204</v>
      </c>
      <c r="BC72" s="14">
        <f>RK!K72/(PM!K72+WL!K72+RK!K72)</f>
        <v>0.46001974983284255</v>
      </c>
      <c r="BD72" s="14">
        <f>RK!L72/(PM!L72+WL!L72+RK!L72)</f>
        <v>0.41980677042060893</v>
      </c>
      <c r="BE72" s="14">
        <f>RK!M72/(PM!M72+WL!M72+RK!M72)</f>
        <v>0.3986115483574631</v>
      </c>
      <c r="BF72" s="14">
        <f>RK!N72/(PM!N72+WL!N72+RK!N72)</f>
        <v>0.34319858919276036</v>
      </c>
      <c r="BG72" s="14">
        <f>RK!O72/(PM!O72+WL!O72+RK!O72)</f>
        <v>0.39805078524363141</v>
      </c>
      <c r="BH72" s="14">
        <f>RK!P72/(PM!P72+WL!P72+RK!P72)</f>
        <v>0.41592613160319303</v>
      </c>
      <c r="BI72" s="14">
        <f>RK!Q72/(PM!Q72+WL!Q72+RK!Q72)</f>
        <v>0.42564992431918997</v>
      </c>
      <c r="BJ72" s="14">
        <f>RK!R72/(PM!R72+WL!R72+RK!R72)</f>
        <v>0.43984433944086204</v>
      </c>
      <c r="BK72" s="14">
        <f>RK!S72/(PM!S72+WL!S72+RK!S72)</f>
        <v>0.47167787100976138</v>
      </c>
      <c r="BL72" s="14">
        <f>RK!T72/(PM!T72+WL!T72+RK!T72)</f>
        <v>0.42495533810709896</v>
      </c>
      <c r="BM72" s="14">
        <f>RK!U72/(PM!U72+WL!U72+RK!U72)</f>
        <v>0.39641541629617816</v>
      </c>
      <c r="BN72" s="14">
        <f>RK!V72/(PM!V72+WL!V72+RK!V72)</f>
        <v>0.40600212999733815</v>
      </c>
      <c r="BO72" s="14">
        <f>RK!W72/(PM!W72+WL!W72+RK!W72)</f>
        <v>0.38955543687521665</v>
      </c>
      <c r="BP72" s="14">
        <f>RK!X72/(PM!X72+WL!X72+RK!X72)</f>
        <v>0.35189267982805394</v>
      </c>
    </row>
    <row r="73" spans="1:68" x14ac:dyDescent="0.15">
      <c r="A73" s="4">
        <v>71</v>
      </c>
      <c r="B73" s="6" t="s">
        <v>113</v>
      </c>
      <c r="C73" s="14">
        <f>PM!C73/(PM!C73+WL!C73+RK!C73)</f>
        <v>0.2774313874789035</v>
      </c>
      <c r="D73" s="14">
        <f>PM!D73/(PM!D73+WL!D73+RK!D73)</f>
        <v>0.29061913202001405</v>
      </c>
      <c r="E73" s="14">
        <f>PM!E73/(PM!E73+WL!E73+RK!E73)</f>
        <v>0.26254125537194056</v>
      </c>
      <c r="F73" s="14">
        <f>PM!F73/(PM!F73+WL!F73+RK!F73)</f>
        <v>0.26409297954715744</v>
      </c>
      <c r="G73" s="14">
        <f>PM!G73/(PM!G73+WL!G73+RK!G73)</f>
        <v>0.26409185496396193</v>
      </c>
      <c r="H73" s="14">
        <f>PM!H73/(PM!H73+WL!H73+RK!H73)</f>
        <v>0.27651282229725893</v>
      </c>
      <c r="I73" s="14">
        <f>PM!I73/(PM!I73+WL!I73+RK!I73)</f>
        <v>0.2909248183256008</v>
      </c>
      <c r="J73" s="14">
        <f>PM!J73/(PM!J73+WL!J73+RK!J73)</f>
        <v>0.29548629160563911</v>
      </c>
      <c r="K73" s="14">
        <f>PM!K73/(PM!K73+WL!K73+RK!K73)</f>
        <v>0.3047586077225759</v>
      </c>
      <c r="L73" s="14">
        <f>PM!L73/(PM!L73+WL!L73+RK!L73)</f>
        <v>0.323619795816251</v>
      </c>
      <c r="M73" s="14">
        <f>PM!M73/(PM!M73+WL!M73+RK!M73)</f>
        <v>0.33398034325519932</v>
      </c>
      <c r="N73" s="14">
        <f>PM!N73/(PM!N73+WL!N73+RK!N73)</f>
        <v>0.34368427133293589</v>
      </c>
      <c r="O73" s="14">
        <f>PM!O73/(PM!O73+WL!O73+RK!O73)</f>
        <v>0.31081702051420346</v>
      </c>
      <c r="P73" s="14">
        <f>PM!P73/(PM!P73+WL!P73+RK!P73)</f>
        <v>0.31113179381552269</v>
      </c>
      <c r="Q73" s="14">
        <f>PM!Q73/(PM!Q73+WL!Q73+RK!Q73)</f>
        <v>0.32849574998066067</v>
      </c>
      <c r="R73" s="14">
        <f>PM!R73/(PM!R73+WL!R73+RK!R73)</f>
        <v>0.30157851937692715</v>
      </c>
      <c r="S73" s="14">
        <f>PM!S73/(PM!S73+WL!S73+RK!S73)</f>
        <v>0.28051298072299657</v>
      </c>
      <c r="T73" s="14">
        <f>PM!T73/(PM!T73+WL!T73+RK!T73)</f>
        <v>0.28519974335593051</v>
      </c>
      <c r="U73" s="14">
        <f>PM!U73/(PM!U73+WL!U73+RK!U73)</f>
        <v>0.2840535551048769</v>
      </c>
      <c r="V73" s="14">
        <f>PM!V73/(PM!V73+WL!V73+RK!V73)</f>
        <v>0.28300083933396092</v>
      </c>
      <c r="W73" s="14">
        <f>PM!W73/(PM!W73+WL!W73+RK!W73)</f>
        <v>0.28955590871534409</v>
      </c>
      <c r="X73" s="14">
        <f>PM!X73/(PM!X73+WL!X73+RK!X73)</f>
        <v>0.2750868482465697</v>
      </c>
      <c r="Y73" s="14">
        <f>WL!C73/(PM!C73+WL!C73+RK!C73)</f>
        <v>0.58301245134436863</v>
      </c>
      <c r="Z73" s="14">
        <f>WL!D73/(PM!D73+WL!D73+RK!D73)</f>
        <v>0.57156507304405169</v>
      </c>
      <c r="AA73" s="14">
        <f>WL!E73/(PM!E73+WL!E73+RK!E73)</f>
        <v>0.58750246244667326</v>
      </c>
      <c r="AB73" s="14">
        <f>WL!F73/(PM!F73+WL!F73+RK!F73)</f>
        <v>0.5865151739154415</v>
      </c>
      <c r="AC73" s="14">
        <f>WL!G73/(PM!G73+WL!G73+RK!G73)</f>
        <v>0.58713626376260564</v>
      </c>
      <c r="AD73" s="14">
        <f>WL!H73/(PM!H73+WL!H73+RK!H73)</f>
        <v>0.56989139122336219</v>
      </c>
      <c r="AE73" s="14">
        <f>WL!I73/(PM!I73+WL!I73+RK!I73)</f>
        <v>0.56781770839019508</v>
      </c>
      <c r="AF73" s="14">
        <f>WL!J73/(PM!J73+WL!J73+RK!J73)</f>
        <v>0.57727148474633061</v>
      </c>
      <c r="AG73" s="14">
        <f>WL!K73/(PM!K73+WL!K73+RK!K73)</f>
        <v>0.57340214757565944</v>
      </c>
      <c r="AH73" s="14">
        <f>WL!L73/(PM!L73+WL!L73+RK!L73)</f>
        <v>0.5689563876240773</v>
      </c>
      <c r="AI73" s="14">
        <f>WL!M73/(PM!M73+WL!M73+RK!M73)</f>
        <v>0.56421092929595895</v>
      </c>
      <c r="AJ73" s="14">
        <f>WL!N73/(PM!N73+WL!N73+RK!N73)</f>
        <v>0.56660281442848515</v>
      </c>
      <c r="AK73" s="14">
        <f>WL!O73/(PM!O73+WL!O73+RK!O73)</f>
        <v>0.58508902541000873</v>
      </c>
      <c r="AL73" s="14">
        <f>WL!P73/(PM!P73+WL!P73+RK!P73)</f>
        <v>0.57234452114818202</v>
      </c>
      <c r="AM73" s="14">
        <f>WL!Q73/(PM!Q73+WL!Q73+RK!Q73)</f>
        <v>0.55283371729579556</v>
      </c>
      <c r="AN73" s="14">
        <f>WL!R73/(PM!R73+WL!R73+RK!R73)</f>
        <v>0.56438976752703196</v>
      </c>
      <c r="AO73" s="14">
        <f>WL!S73/(PM!S73+WL!S73+RK!S73)</f>
        <v>0.57973277065900841</v>
      </c>
      <c r="AP73" s="14">
        <f>WL!T73/(PM!T73+WL!T73+RK!T73)</f>
        <v>0.59498663735082236</v>
      </c>
      <c r="AQ73" s="14">
        <f>WL!U73/(PM!U73+WL!U73+RK!U73)</f>
        <v>0.61011290049599654</v>
      </c>
      <c r="AR73" s="14">
        <f>WL!V73/(PM!V73+WL!V73+RK!V73)</f>
        <v>0.61094998849624416</v>
      </c>
      <c r="AS73" s="14">
        <f>WL!W73/(PM!W73+WL!W73+RK!W73)</f>
        <v>0.60601669268235536</v>
      </c>
      <c r="AT73" s="14">
        <f>WL!X73/(PM!X73+WL!X73+RK!X73)</f>
        <v>0.62421988925816629</v>
      </c>
      <c r="AU73" s="14">
        <f>RK!C73/(PM!C73+WL!C73+RK!C73)</f>
        <v>0.13955616117672792</v>
      </c>
      <c r="AV73" s="14">
        <f>RK!D73/(PM!D73+WL!D73+RK!D73)</f>
        <v>0.13781579493593427</v>
      </c>
      <c r="AW73" s="14">
        <f>RK!E73/(PM!E73+WL!E73+RK!E73)</f>
        <v>0.14995628218138624</v>
      </c>
      <c r="AX73" s="14">
        <f>RK!F73/(PM!F73+WL!F73+RK!F73)</f>
        <v>0.14939184653740095</v>
      </c>
      <c r="AY73" s="14">
        <f>RK!G73/(PM!G73+WL!G73+RK!G73)</f>
        <v>0.14877188127343241</v>
      </c>
      <c r="AZ73" s="14">
        <f>RK!H73/(PM!H73+WL!H73+RK!H73)</f>
        <v>0.15359578647937888</v>
      </c>
      <c r="BA73" s="14">
        <f>RK!I73/(PM!I73+WL!I73+RK!I73)</f>
        <v>0.1412574732842041</v>
      </c>
      <c r="BB73" s="14">
        <f>RK!J73/(PM!J73+WL!J73+RK!J73)</f>
        <v>0.12724222364803039</v>
      </c>
      <c r="BC73" s="14">
        <f>RK!K73/(PM!K73+WL!K73+RK!K73)</f>
        <v>0.12183924470176473</v>
      </c>
      <c r="BD73" s="14">
        <f>RK!L73/(PM!L73+WL!L73+RK!L73)</f>
        <v>0.10742381655967163</v>
      </c>
      <c r="BE73" s="14">
        <f>RK!M73/(PM!M73+WL!M73+RK!M73)</f>
        <v>0.10180872744884169</v>
      </c>
      <c r="BF73" s="14">
        <f>RK!N73/(PM!N73+WL!N73+RK!N73)</f>
        <v>8.9712914238578981E-2</v>
      </c>
      <c r="BG73" s="14">
        <f>RK!O73/(PM!O73+WL!O73+RK!O73)</f>
        <v>0.10409395407578781</v>
      </c>
      <c r="BH73" s="14">
        <f>RK!P73/(PM!P73+WL!P73+RK!P73)</f>
        <v>0.11652368503629518</v>
      </c>
      <c r="BI73" s="14">
        <f>RK!Q73/(PM!Q73+WL!Q73+RK!Q73)</f>
        <v>0.11867053272354378</v>
      </c>
      <c r="BJ73" s="14">
        <f>RK!R73/(PM!R73+WL!R73+RK!R73)</f>
        <v>0.13403171309604089</v>
      </c>
      <c r="BK73" s="14">
        <f>RK!S73/(PM!S73+WL!S73+RK!S73)</f>
        <v>0.13975424861799507</v>
      </c>
      <c r="BL73" s="14">
        <f>RK!T73/(PM!T73+WL!T73+RK!T73)</f>
        <v>0.11981361929324713</v>
      </c>
      <c r="BM73" s="14">
        <f>RK!U73/(PM!U73+WL!U73+RK!U73)</f>
        <v>0.10583354439912657</v>
      </c>
      <c r="BN73" s="14">
        <f>RK!V73/(PM!V73+WL!V73+RK!V73)</f>
        <v>0.10604917216979497</v>
      </c>
      <c r="BO73" s="14">
        <f>RK!W73/(PM!W73+WL!W73+RK!W73)</f>
        <v>0.10442739860230055</v>
      </c>
      <c r="BP73" s="14">
        <f>RK!X73/(PM!X73+WL!X73+RK!X73)</f>
        <v>0.10069326249526406</v>
      </c>
    </row>
    <row r="74" spans="1:68" x14ac:dyDescent="0.15">
      <c r="A74" s="4">
        <v>72</v>
      </c>
      <c r="B74" s="6" t="s">
        <v>114</v>
      </c>
      <c r="C74" s="14">
        <f>PM!C74/(PM!C74+WL!C74+RK!C74)</f>
        <v>0.5864400533078008</v>
      </c>
      <c r="D74" s="14">
        <f>PM!D74/(PM!D74+WL!D74+RK!D74)</f>
        <v>0.59338951190462708</v>
      </c>
      <c r="E74" s="14">
        <f>PM!E74/(PM!E74+WL!E74+RK!E74)</f>
        <v>0.57711763200569843</v>
      </c>
      <c r="F74" s="14">
        <f>PM!F74/(PM!F74+WL!F74+RK!F74)</f>
        <v>0.62441710401825479</v>
      </c>
      <c r="G74" s="14">
        <f>PM!G74/(PM!G74+WL!G74+RK!G74)</f>
        <v>0.65692192485766021</v>
      </c>
      <c r="H74" s="14">
        <f>PM!H74/(PM!H74+WL!H74+RK!H74)</f>
        <v>0.64032568523565392</v>
      </c>
      <c r="I74" s="14">
        <f>PM!I74/(PM!I74+WL!I74+RK!I74)</f>
        <v>0.64326211629995189</v>
      </c>
      <c r="J74" s="14">
        <f>PM!J74/(PM!J74+WL!J74+RK!J74)</f>
        <v>0.6866620281376592</v>
      </c>
      <c r="K74" s="14">
        <f>PM!K74/(PM!K74+WL!K74+RK!K74)</f>
        <v>0.69312496456230854</v>
      </c>
      <c r="L74" s="14">
        <f>PM!L74/(PM!L74+WL!L74+RK!L74)</f>
        <v>0.71620717005435841</v>
      </c>
      <c r="M74" s="14">
        <f>PM!M74/(PM!M74+WL!M74+RK!M74)</f>
        <v>0.73017067231720778</v>
      </c>
      <c r="N74" s="14">
        <f>PM!N74/(PM!N74+WL!N74+RK!N74)</f>
        <v>0.78629597924521877</v>
      </c>
      <c r="O74" s="14">
        <f>PM!O74/(PM!O74+WL!O74+RK!O74)</f>
        <v>0.78458446859091013</v>
      </c>
      <c r="P74" s="14">
        <f>PM!P74/(PM!P74+WL!P74+RK!P74)</f>
        <v>0.79726209700603212</v>
      </c>
      <c r="Q74" s="14">
        <f>PM!Q74/(PM!Q74+WL!Q74+RK!Q74)</f>
        <v>0.80629643241411753</v>
      </c>
      <c r="R74" s="14">
        <f>PM!R74/(PM!R74+WL!R74+RK!R74)</f>
        <v>0.70988358469964974</v>
      </c>
      <c r="S74" s="14">
        <f>PM!S74/(PM!S74+WL!S74+RK!S74)</f>
        <v>0.73423760843053787</v>
      </c>
      <c r="T74" s="14">
        <f>PM!T74/(PM!T74+WL!T74+RK!T74)</f>
        <v>0.77142406613184711</v>
      </c>
      <c r="U74" s="14">
        <f>PM!U74/(PM!U74+WL!U74+RK!U74)</f>
        <v>0.77108497959015554</v>
      </c>
      <c r="V74" s="14">
        <f>PM!V74/(PM!V74+WL!V74+RK!V74)</f>
        <v>0.78528411710485135</v>
      </c>
      <c r="W74" s="14">
        <f>PM!W74/(PM!W74+WL!W74+RK!W74)</f>
        <v>0.80258616717865061</v>
      </c>
      <c r="X74" s="14">
        <f>PM!X74/(PM!X74+WL!X74+RK!X74)</f>
        <v>0.8080059025715981</v>
      </c>
      <c r="Y74" s="14">
        <f>WL!C74/(PM!C74+WL!C74+RK!C74)</f>
        <v>0.13893337402927217</v>
      </c>
      <c r="Z74" s="14">
        <f>WL!D74/(PM!D74+WL!D74+RK!D74)</f>
        <v>0.14716168730093523</v>
      </c>
      <c r="AA74" s="14">
        <f>WL!E74/(PM!E74+WL!E74+RK!E74)</f>
        <v>0.15257981622499658</v>
      </c>
      <c r="AB74" s="14">
        <f>WL!F74/(PM!F74+WL!F74+RK!F74)</f>
        <v>0.1419823512631096</v>
      </c>
      <c r="AC74" s="14">
        <f>WL!G74/(PM!G74+WL!G74+RK!G74)</f>
        <v>0.12882135419198473</v>
      </c>
      <c r="AD74" s="14">
        <f>WL!H74/(PM!H74+WL!H74+RK!H74)</f>
        <v>0.12738503225245734</v>
      </c>
      <c r="AE74" s="14">
        <f>WL!I74/(PM!I74+WL!I74+RK!I74)</f>
        <v>0.13067116428170678</v>
      </c>
      <c r="AF74" s="14">
        <f>WL!J74/(PM!J74+WL!J74+RK!J74)</f>
        <v>0.11775984611182701</v>
      </c>
      <c r="AG74" s="14">
        <f>WL!K74/(PM!K74+WL!K74+RK!K74)</f>
        <v>0.11046830176137222</v>
      </c>
      <c r="AH74" s="14">
        <f>WL!L74/(PM!L74+WL!L74+RK!L74)</f>
        <v>0.10070125244066988</v>
      </c>
      <c r="AI74" s="14">
        <f>WL!M74/(PM!M74+WL!M74+RK!M74)</f>
        <v>9.4710912233212596E-2</v>
      </c>
      <c r="AJ74" s="14">
        <f>WL!N74/(PM!N74+WL!N74+RK!N74)</f>
        <v>8.3192686897731682E-2</v>
      </c>
      <c r="AK74" s="14">
        <f>WL!O74/(PM!O74+WL!O74+RK!O74)</f>
        <v>7.8769622231866593E-2</v>
      </c>
      <c r="AL74" s="14">
        <f>WL!P74/(PM!P74+WL!P74+RK!P74)</f>
        <v>7.6267475953042035E-2</v>
      </c>
      <c r="AM74" s="14">
        <f>WL!Q74/(PM!Q74+WL!Q74+RK!Q74)</f>
        <v>6.755761779676403E-2</v>
      </c>
      <c r="AN74" s="14">
        <f>WL!R74/(PM!R74+WL!R74+RK!R74)</f>
        <v>0.10732493983100584</v>
      </c>
      <c r="AO74" s="14">
        <f>WL!S74/(PM!S74+WL!S74+RK!S74)</f>
        <v>9.5607372891982234E-2</v>
      </c>
      <c r="AP74" s="14">
        <f>WL!T74/(PM!T74+WL!T74+RK!T74)</f>
        <v>7.8483973228810622E-2</v>
      </c>
      <c r="AQ74" s="14">
        <f>WL!U74/(PM!U74+WL!U74+RK!U74)</f>
        <v>9.3306297758213433E-2</v>
      </c>
      <c r="AR74" s="14">
        <f>WL!V74/(PM!V74+WL!V74+RK!V74)</f>
        <v>7.4541231874459365E-2</v>
      </c>
      <c r="AS74" s="14">
        <f>WL!W74/(PM!W74+WL!W74+RK!W74)</f>
        <v>7.1933818321287327E-2</v>
      </c>
      <c r="AT74" s="14">
        <f>WL!X74/(PM!X74+WL!X74+RK!X74)</f>
        <v>6.8511708795925608E-2</v>
      </c>
      <c r="AU74" s="14">
        <f>RK!C74/(PM!C74+WL!C74+RK!C74)</f>
        <v>0.27462657266292695</v>
      </c>
      <c r="AV74" s="14">
        <f>RK!D74/(PM!D74+WL!D74+RK!D74)</f>
        <v>0.25944880079443772</v>
      </c>
      <c r="AW74" s="14">
        <f>RK!E74/(PM!E74+WL!E74+RK!E74)</f>
        <v>0.27030255176930512</v>
      </c>
      <c r="AX74" s="14">
        <f>RK!F74/(PM!F74+WL!F74+RK!F74)</f>
        <v>0.23360054471863567</v>
      </c>
      <c r="AY74" s="14">
        <f>RK!G74/(PM!G74+WL!G74+RK!G74)</f>
        <v>0.21425672095035503</v>
      </c>
      <c r="AZ74" s="14">
        <f>RK!H74/(PM!H74+WL!H74+RK!H74)</f>
        <v>0.23228928251188882</v>
      </c>
      <c r="BA74" s="14">
        <f>RK!I74/(PM!I74+WL!I74+RK!I74)</f>
        <v>0.22606671941834131</v>
      </c>
      <c r="BB74" s="14">
        <f>RK!J74/(PM!J74+WL!J74+RK!J74)</f>
        <v>0.19557812575051362</v>
      </c>
      <c r="BC74" s="14">
        <f>RK!K74/(PM!K74+WL!K74+RK!K74)</f>
        <v>0.19640673367631917</v>
      </c>
      <c r="BD74" s="14">
        <f>RK!L74/(PM!L74+WL!L74+RK!L74)</f>
        <v>0.18309157750497171</v>
      </c>
      <c r="BE74" s="14">
        <f>RK!M74/(PM!M74+WL!M74+RK!M74)</f>
        <v>0.17511841544957954</v>
      </c>
      <c r="BF74" s="14">
        <f>RK!N74/(PM!N74+WL!N74+RK!N74)</f>
        <v>0.13051133385704961</v>
      </c>
      <c r="BG74" s="14">
        <f>RK!O74/(PM!O74+WL!O74+RK!O74)</f>
        <v>0.1366459091772233</v>
      </c>
      <c r="BH74" s="14">
        <f>RK!P74/(PM!P74+WL!P74+RK!P74)</f>
        <v>0.12647042704092579</v>
      </c>
      <c r="BI74" s="14">
        <f>RK!Q74/(PM!Q74+WL!Q74+RK!Q74)</f>
        <v>0.12614594978911853</v>
      </c>
      <c r="BJ74" s="14">
        <f>RK!R74/(PM!R74+WL!R74+RK!R74)</f>
        <v>0.18279147546934457</v>
      </c>
      <c r="BK74" s="14">
        <f>RK!S74/(PM!S74+WL!S74+RK!S74)</f>
        <v>0.1701550186774799</v>
      </c>
      <c r="BL74" s="14">
        <f>RK!T74/(PM!T74+WL!T74+RK!T74)</f>
        <v>0.15009196063934227</v>
      </c>
      <c r="BM74" s="14">
        <f>RK!U74/(PM!U74+WL!U74+RK!U74)</f>
        <v>0.13560872265163115</v>
      </c>
      <c r="BN74" s="14">
        <f>RK!V74/(PM!V74+WL!V74+RK!V74)</f>
        <v>0.14017465102068924</v>
      </c>
      <c r="BO74" s="14">
        <f>RK!W74/(PM!W74+WL!W74+RK!W74)</f>
        <v>0.12548001450006213</v>
      </c>
      <c r="BP74" s="14">
        <f>RK!X74/(PM!X74+WL!X74+RK!X74)</f>
        <v>0.12348238863247626</v>
      </c>
    </row>
    <row r="75" spans="1:68" x14ac:dyDescent="0.15">
      <c r="A75" s="4">
        <v>73</v>
      </c>
      <c r="B75" s="6" t="s">
        <v>115</v>
      </c>
      <c r="C75" s="14">
        <f>PM!C75/(PM!C75+WL!C75+RK!C75)</f>
        <v>0.5892189391249788</v>
      </c>
      <c r="D75" s="14">
        <f>PM!D75/(PM!D75+WL!D75+RK!D75)</f>
        <v>0.6044653849853715</v>
      </c>
      <c r="E75" s="14">
        <f>PM!E75/(PM!E75+WL!E75+RK!E75)</f>
        <v>0.62930592113227934</v>
      </c>
      <c r="F75" s="14">
        <f>PM!F75/(PM!F75+WL!F75+RK!F75)</f>
        <v>0.63781314466984862</v>
      </c>
      <c r="G75" s="14">
        <f>PM!G75/(PM!G75+WL!G75+RK!G75)</f>
        <v>0.64348325947622353</v>
      </c>
      <c r="H75" s="14">
        <f>PM!H75/(PM!H75+WL!H75+RK!H75)</f>
        <v>0.64615508488278506</v>
      </c>
      <c r="I75" s="14">
        <f>PM!I75/(PM!I75+WL!I75+RK!I75)</f>
        <v>0.64922037466018845</v>
      </c>
      <c r="J75" s="14">
        <f>PM!J75/(PM!J75+WL!J75+RK!J75)</f>
        <v>0.67588341687979092</v>
      </c>
      <c r="K75" s="14">
        <f>PM!K75/(PM!K75+WL!K75+RK!K75)</f>
        <v>0.70067886756935249</v>
      </c>
      <c r="L75" s="14">
        <f>PM!L75/(PM!L75+WL!L75+RK!L75)</f>
        <v>0.72112570347191562</v>
      </c>
      <c r="M75" s="14">
        <f>PM!M75/(PM!M75+WL!M75+RK!M75)</f>
        <v>0.72845231936642985</v>
      </c>
      <c r="N75" s="14">
        <f>PM!N75/(PM!N75+WL!N75+RK!N75)</f>
        <v>0.74795075630309626</v>
      </c>
      <c r="O75" s="14">
        <f>PM!O75/(PM!O75+WL!O75+RK!O75)</f>
        <v>0.73582805832888276</v>
      </c>
      <c r="P75" s="14">
        <f>PM!P75/(PM!P75+WL!P75+RK!P75)</f>
        <v>0.72083850356433032</v>
      </c>
      <c r="Q75" s="14">
        <f>PM!Q75/(PM!Q75+WL!Q75+RK!Q75)</f>
        <v>0.70495766630754808</v>
      </c>
      <c r="R75" s="14">
        <f>PM!R75/(PM!R75+WL!R75+RK!R75)</f>
        <v>0.66001647066797564</v>
      </c>
      <c r="S75" s="14">
        <f>PM!S75/(PM!S75+WL!S75+RK!S75)</f>
        <v>0.63098724336366219</v>
      </c>
      <c r="T75" s="14">
        <f>PM!T75/(PM!T75+WL!T75+RK!T75)</f>
        <v>0.65164982373155145</v>
      </c>
      <c r="U75" s="14">
        <f>PM!U75/(PM!U75+WL!U75+RK!U75)</f>
        <v>0.65605380293929549</v>
      </c>
      <c r="V75" s="14">
        <f>PM!V75/(PM!V75+WL!V75+RK!V75)</f>
        <v>0.64350244252386757</v>
      </c>
      <c r="W75" s="14">
        <f>PM!W75/(PM!W75+WL!W75+RK!W75)</f>
        <v>0.65344176421504208</v>
      </c>
      <c r="X75" s="14">
        <f>PM!X75/(PM!X75+WL!X75+RK!X75)</f>
        <v>0.68023438801562663</v>
      </c>
      <c r="Y75" s="14">
        <f>WL!C75/(PM!C75+WL!C75+RK!C75)</f>
        <v>0.14491663982968772</v>
      </c>
      <c r="Z75" s="14">
        <f>WL!D75/(PM!D75+WL!D75+RK!D75)</f>
        <v>0.14719389669754043</v>
      </c>
      <c r="AA75" s="14">
        <f>WL!E75/(PM!E75+WL!E75+RK!E75)</f>
        <v>0.14048031125839555</v>
      </c>
      <c r="AB75" s="14">
        <f>WL!F75/(PM!F75+WL!F75+RK!F75)</f>
        <v>0.13753983667081793</v>
      </c>
      <c r="AC75" s="14">
        <f>WL!G75/(PM!G75+WL!G75+RK!G75)</f>
        <v>0.13949987976671535</v>
      </c>
      <c r="AD75" s="14">
        <f>WL!H75/(PM!H75+WL!H75+RK!H75)</f>
        <v>0.1375573911032317</v>
      </c>
      <c r="AE75" s="14">
        <f>WL!I75/(PM!I75+WL!I75+RK!I75)</f>
        <v>0.14459341084823174</v>
      </c>
      <c r="AF75" s="14">
        <f>WL!J75/(PM!J75+WL!J75+RK!J75)</f>
        <v>0.1356077633273422</v>
      </c>
      <c r="AG75" s="14">
        <f>WL!K75/(PM!K75+WL!K75+RK!K75)</f>
        <v>0.12329796655522146</v>
      </c>
      <c r="AH75" s="14">
        <f>WL!L75/(PM!L75+WL!L75+RK!L75)</f>
        <v>0.11459862153090367</v>
      </c>
      <c r="AI75" s="14">
        <f>WL!M75/(PM!M75+WL!M75+RK!M75)</f>
        <v>0.10885409232884898</v>
      </c>
      <c r="AJ75" s="14">
        <f>WL!N75/(PM!N75+WL!N75+RK!N75)</f>
        <v>9.820436699088618E-2</v>
      </c>
      <c r="AK75" s="14">
        <f>WL!O75/(PM!O75+WL!O75+RK!O75)</f>
        <v>9.2761561253113869E-2</v>
      </c>
      <c r="AL75" s="14">
        <f>WL!P75/(PM!P75+WL!P75+RK!P75)</f>
        <v>9.085757642985666E-2</v>
      </c>
      <c r="AM75" s="14">
        <f>WL!Q75/(PM!Q75+WL!Q75+RK!Q75)</f>
        <v>7.8102392486750452E-2</v>
      </c>
      <c r="AN75" s="14">
        <f>WL!R75/(PM!R75+WL!R75+RK!R75)</f>
        <v>8.5650632152965228E-2</v>
      </c>
      <c r="AO75" s="14">
        <f>WL!S75/(PM!S75+WL!S75+RK!S75)</f>
        <v>8.9659641867243442E-2</v>
      </c>
      <c r="AP75" s="14">
        <f>WL!T75/(PM!T75+WL!T75+RK!T75)</f>
        <v>8.8354972640145496E-2</v>
      </c>
      <c r="AQ75" s="14">
        <f>WL!U75/(PM!U75+WL!U75+RK!U75)</f>
        <v>9.4307974289171148E-2</v>
      </c>
      <c r="AR75" s="14">
        <f>WL!V75/(PM!V75+WL!V75+RK!V75)</f>
        <v>9.0611694651671043E-2</v>
      </c>
      <c r="AS75" s="14">
        <f>WL!W75/(PM!W75+WL!W75+RK!W75)</f>
        <v>0.10400884164735226</v>
      </c>
      <c r="AT75" s="14">
        <f>WL!X75/(PM!X75+WL!X75+RK!X75)</f>
        <v>8.8628311674072882E-2</v>
      </c>
      <c r="AU75" s="14">
        <f>RK!C75/(PM!C75+WL!C75+RK!C75)</f>
        <v>0.26586442104533337</v>
      </c>
      <c r="AV75" s="14">
        <f>RK!D75/(PM!D75+WL!D75+RK!D75)</f>
        <v>0.24834071831708812</v>
      </c>
      <c r="AW75" s="14">
        <f>RK!E75/(PM!E75+WL!E75+RK!E75)</f>
        <v>0.23021376760932505</v>
      </c>
      <c r="AX75" s="14">
        <f>RK!F75/(PM!F75+WL!F75+RK!F75)</f>
        <v>0.22464701865933348</v>
      </c>
      <c r="AY75" s="14">
        <f>RK!G75/(PM!G75+WL!G75+RK!G75)</f>
        <v>0.21701686075706111</v>
      </c>
      <c r="AZ75" s="14">
        <f>RK!H75/(PM!H75+WL!H75+RK!H75)</f>
        <v>0.21628752401398332</v>
      </c>
      <c r="BA75" s="14">
        <f>RK!I75/(PM!I75+WL!I75+RK!I75)</f>
        <v>0.20618621449157973</v>
      </c>
      <c r="BB75" s="14">
        <f>RK!J75/(PM!J75+WL!J75+RK!J75)</f>
        <v>0.18850881979286685</v>
      </c>
      <c r="BC75" s="14">
        <f>RK!K75/(PM!K75+WL!K75+RK!K75)</f>
        <v>0.17602316587542602</v>
      </c>
      <c r="BD75" s="14">
        <f>RK!L75/(PM!L75+WL!L75+RK!L75)</f>
        <v>0.1642756749971806</v>
      </c>
      <c r="BE75" s="14">
        <f>RK!M75/(PM!M75+WL!M75+RK!M75)</f>
        <v>0.16269358830472117</v>
      </c>
      <c r="BF75" s="14">
        <f>RK!N75/(PM!N75+WL!N75+RK!N75)</f>
        <v>0.1538448767060176</v>
      </c>
      <c r="BG75" s="14">
        <f>RK!O75/(PM!O75+WL!O75+RK!O75)</f>
        <v>0.17141038041800338</v>
      </c>
      <c r="BH75" s="14">
        <f>RK!P75/(PM!P75+WL!P75+RK!P75)</f>
        <v>0.18830392000581303</v>
      </c>
      <c r="BI75" s="14">
        <f>RK!Q75/(PM!Q75+WL!Q75+RK!Q75)</f>
        <v>0.21693994120570151</v>
      </c>
      <c r="BJ75" s="14">
        <f>RK!R75/(PM!R75+WL!R75+RK!R75)</f>
        <v>0.2543328971790591</v>
      </c>
      <c r="BK75" s="14">
        <f>RK!S75/(PM!S75+WL!S75+RK!S75)</f>
        <v>0.27935311476909441</v>
      </c>
      <c r="BL75" s="14">
        <f>RK!T75/(PM!T75+WL!T75+RK!T75)</f>
        <v>0.25999520362830303</v>
      </c>
      <c r="BM75" s="14">
        <f>RK!U75/(PM!U75+WL!U75+RK!U75)</f>
        <v>0.24963822277153339</v>
      </c>
      <c r="BN75" s="14">
        <f>RK!V75/(PM!V75+WL!V75+RK!V75)</f>
        <v>0.26588586282446131</v>
      </c>
      <c r="BO75" s="14">
        <f>RK!W75/(PM!W75+WL!W75+RK!W75)</f>
        <v>0.2425493941376056</v>
      </c>
      <c r="BP75" s="14">
        <f>RK!X75/(PM!X75+WL!X75+RK!X75)</f>
        <v>0.23113730031030039</v>
      </c>
    </row>
    <row r="76" spans="1:68" x14ac:dyDescent="0.15">
      <c r="A76" s="4">
        <v>74</v>
      </c>
      <c r="B76" s="6" t="s">
        <v>116</v>
      </c>
      <c r="C76" s="14">
        <f>PM!C76/(PM!C76+WL!C76+RK!C76)</f>
        <v>0.34531219687056075</v>
      </c>
      <c r="D76" s="14">
        <f>PM!D76/(PM!D76+WL!D76+RK!D76)</f>
        <v>0.34107032161629991</v>
      </c>
      <c r="E76" s="14">
        <f>PM!E76/(PM!E76+WL!E76+RK!E76)</f>
        <v>0.3154502216558997</v>
      </c>
      <c r="F76" s="14">
        <f>PM!F76/(PM!F76+WL!F76+RK!F76)</f>
        <v>0.33459914414381875</v>
      </c>
      <c r="G76" s="14">
        <f>PM!G76/(PM!G76+WL!G76+RK!G76)</f>
        <v>0.34509208178461281</v>
      </c>
      <c r="H76" s="14">
        <f>PM!H76/(PM!H76+WL!H76+RK!H76)</f>
        <v>0.32527632936663636</v>
      </c>
      <c r="I76" s="14">
        <f>PM!I76/(PM!I76+WL!I76+RK!I76)</f>
        <v>0.31502839013298267</v>
      </c>
      <c r="J76" s="14">
        <f>PM!J76/(PM!J76+WL!J76+RK!J76)</f>
        <v>0.3393478302729645</v>
      </c>
      <c r="K76" s="14">
        <f>PM!K76/(PM!K76+WL!K76+RK!K76)</f>
        <v>0.35110135729705449</v>
      </c>
      <c r="L76" s="14">
        <f>PM!L76/(PM!L76+WL!L76+RK!L76)</f>
        <v>0.37376916532909094</v>
      </c>
      <c r="M76" s="14">
        <f>PM!M76/(PM!M76+WL!M76+RK!M76)</f>
        <v>0.38235539295407767</v>
      </c>
      <c r="N76" s="14">
        <f>PM!N76/(PM!N76+WL!N76+RK!N76)</f>
        <v>0.42806314928890821</v>
      </c>
      <c r="O76" s="14">
        <f>PM!O76/(PM!O76+WL!O76+RK!O76)</f>
        <v>0.39495901369390396</v>
      </c>
      <c r="P76" s="14">
        <f>PM!P76/(PM!P76+WL!P76+RK!P76)</f>
        <v>0.39436651854777982</v>
      </c>
      <c r="Q76" s="14">
        <f>PM!Q76/(PM!Q76+WL!Q76+RK!Q76)</f>
        <v>0.38352876406230613</v>
      </c>
      <c r="R76" s="14">
        <f>PM!R76/(PM!R76+WL!R76+RK!R76)</f>
        <v>0.36043396754036394</v>
      </c>
      <c r="S76" s="14">
        <f>PM!S76/(PM!S76+WL!S76+RK!S76)</f>
        <v>0.34185825061163616</v>
      </c>
      <c r="T76" s="14">
        <f>PM!T76/(PM!T76+WL!T76+RK!T76)</f>
        <v>0.38418996451018361</v>
      </c>
      <c r="U76" s="14">
        <f>PM!U76/(PM!U76+WL!U76+RK!U76)</f>
        <v>0.39899707373149129</v>
      </c>
      <c r="V76" s="14">
        <f>PM!V76/(PM!V76+WL!V76+RK!V76)</f>
        <v>0.39682887937576966</v>
      </c>
      <c r="W76" s="14">
        <f>PM!W76/(PM!W76+WL!W76+RK!W76)</f>
        <v>0.4169143548471469</v>
      </c>
      <c r="X76" s="14">
        <f>PM!X76/(PM!X76+WL!X76+RK!X76)</f>
        <v>0.43849602192732878</v>
      </c>
      <c r="Y76" s="14">
        <f>WL!C76/(PM!C76+WL!C76+RK!C76)</f>
        <v>0.30666531084937382</v>
      </c>
      <c r="Z76" s="14">
        <f>WL!D76/(PM!D76+WL!D76+RK!D76)</f>
        <v>0.31330722002904571</v>
      </c>
      <c r="AA76" s="14">
        <f>WL!E76/(PM!E76+WL!E76+RK!E76)</f>
        <v>0.31657566627121342</v>
      </c>
      <c r="AB76" s="14">
        <f>WL!F76/(PM!F76+WL!F76+RK!F76)</f>
        <v>0.31675132709850895</v>
      </c>
      <c r="AC76" s="14">
        <f>WL!G76/(PM!G76+WL!G76+RK!G76)</f>
        <v>0.31031537706914958</v>
      </c>
      <c r="AD76" s="14">
        <f>WL!H76/(PM!H76+WL!H76+RK!H76)</f>
        <v>0.29672918050725855</v>
      </c>
      <c r="AE76" s="14">
        <f>WL!I76/(PM!I76+WL!I76+RK!I76)</f>
        <v>0.30882796399874157</v>
      </c>
      <c r="AF76" s="14">
        <f>WL!J76/(PM!J76+WL!J76+RK!J76)</f>
        <v>0.31464363922982563</v>
      </c>
      <c r="AG76" s="14">
        <f>WL!K76/(PM!K76+WL!K76+RK!K76)</f>
        <v>0.31898458898763238</v>
      </c>
      <c r="AH76" s="14">
        <f>WL!L76/(PM!L76+WL!L76+RK!L76)</f>
        <v>0.33277664971631804</v>
      </c>
      <c r="AI76" s="14">
        <f>WL!M76/(PM!M76+WL!M76+RK!M76)</f>
        <v>0.34439265822899867</v>
      </c>
      <c r="AJ76" s="14">
        <f>WL!N76/(PM!N76+WL!N76+RK!N76)</f>
        <v>0.35076824087403696</v>
      </c>
      <c r="AK76" s="14">
        <f>WL!O76/(PM!O76+WL!O76+RK!O76)</f>
        <v>0.33905806023539553</v>
      </c>
      <c r="AL76" s="14">
        <f>WL!P76/(PM!P76+WL!P76+RK!P76)</f>
        <v>0.32022418959017374</v>
      </c>
      <c r="AM76" s="14">
        <f>WL!Q76/(PM!Q76+WL!Q76+RK!Q76)</f>
        <v>0.31413710348648644</v>
      </c>
      <c r="AN76" s="14">
        <f>WL!R76/(PM!R76+WL!R76+RK!R76)</f>
        <v>0.31782464500516344</v>
      </c>
      <c r="AO76" s="14">
        <f>WL!S76/(PM!S76+WL!S76+RK!S76)</f>
        <v>0.31436398766922197</v>
      </c>
      <c r="AP76" s="14">
        <f>WL!T76/(PM!T76+WL!T76+RK!T76)</f>
        <v>0.32594762108717523</v>
      </c>
      <c r="AQ76" s="14">
        <f>WL!U76/(PM!U76+WL!U76+RK!U76)</f>
        <v>0.33672040716277585</v>
      </c>
      <c r="AR76" s="14">
        <f>WL!V76/(PM!V76+WL!V76+RK!V76)</f>
        <v>0.327252875505531</v>
      </c>
      <c r="AS76" s="14">
        <f>WL!W76/(PM!W76+WL!W76+RK!W76)</f>
        <v>0.31971922084336962</v>
      </c>
      <c r="AT76" s="14">
        <f>WL!X76/(PM!X76+WL!X76+RK!X76)</f>
        <v>0.33169990916141512</v>
      </c>
      <c r="AU76" s="14">
        <f>RK!C76/(PM!C76+WL!C76+RK!C76)</f>
        <v>0.34802249228006532</v>
      </c>
      <c r="AV76" s="14">
        <f>RK!D76/(PM!D76+WL!D76+RK!D76)</f>
        <v>0.34562245835465438</v>
      </c>
      <c r="AW76" s="14">
        <f>RK!E76/(PM!E76+WL!E76+RK!E76)</f>
        <v>0.36797411207288699</v>
      </c>
      <c r="AX76" s="14">
        <f>RK!F76/(PM!F76+WL!F76+RK!F76)</f>
        <v>0.34864952875767236</v>
      </c>
      <c r="AY76" s="14">
        <f>RK!G76/(PM!G76+WL!G76+RK!G76)</f>
        <v>0.34459254114623772</v>
      </c>
      <c r="AZ76" s="14">
        <f>RK!H76/(PM!H76+WL!H76+RK!H76)</f>
        <v>0.37799449012610503</v>
      </c>
      <c r="BA76" s="14">
        <f>RK!I76/(PM!I76+WL!I76+RK!I76)</f>
        <v>0.37614364586827581</v>
      </c>
      <c r="BB76" s="14">
        <f>RK!J76/(PM!J76+WL!J76+RK!J76)</f>
        <v>0.34600853049720987</v>
      </c>
      <c r="BC76" s="14">
        <f>RK!K76/(PM!K76+WL!K76+RK!K76)</f>
        <v>0.32991405371531302</v>
      </c>
      <c r="BD76" s="14">
        <f>RK!L76/(PM!L76+WL!L76+RK!L76)</f>
        <v>0.29345418495459102</v>
      </c>
      <c r="BE76" s="14">
        <f>RK!M76/(PM!M76+WL!M76+RK!M76)</f>
        <v>0.27325194881692361</v>
      </c>
      <c r="BF76" s="14">
        <f>RK!N76/(PM!N76+WL!N76+RK!N76)</f>
        <v>0.22116860983705477</v>
      </c>
      <c r="BG76" s="14">
        <f>RK!O76/(PM!O76+WL!O76+RK!O76)</f>
        <v>0.26598292607070062</v>
      </c>
      <c r="BH76" s="14">
        <f>RK!P76/(PM!P76+WL!P76+RK!P76)</f>
        <v>0.28540929186204639</v>
      </c>
      <c r="BI76" s="14">
        <f>RK!Q76/(PM!Q76+WL!Q76+RK!Q76)</f>
        <v>0.30233413245120744</v>
      </c>
      <c r="BJ76" s="14">
        <f>RK!R76/(PM!R76+WL!R76+RK!R76)</f>
        <v>0.32174138745447267</v>
      </c>
      <c r="BK76" s="14">
        <f>RK!S76/(PM!S76+WL!S76+RK!S76)</f>
        <v>0.34377776171914193</v>
      </c>
      <c r="BL76" s="14">
        <f>RK!T76/(PM!T76+WL!T76+RK!T76)</f>
        <v>0.28986241440264116</v>
      </c>
      <c r="BM76" s="14">
        <f>RK!U76/(PM!U76+WL!U76+RK!U76)</f>
        <v>0.26428251910573286</v>
      </c>
      <c r="BN76" s="14">
        <f>RK!V76/(PM!V76+WL!V76+RK!V76)</f>
        <v>0.27591824511869928</v>
      </c>
      <c r="BO76" s="14">
        <f>RK!W76/(PM!W76+WL!W76+RK!W76)</f>
        <v>0.26336642430948343</v>
      </c>
      <c r="BP76" s="14">
        <f>RK!X76/(PM!X76+WL!X76+RK!X76)</f>
        <v>0.22980406891125615</v>
      </c>
    </row>
    <row r="77" spans="1:68" x14ac:dyDescent="0.15">
      <c r="A77" s="4">
        <v>75</v>
      </c>
      <c r="B77" s="6" t="s">
        <v>117</v>
      </c>
      <c r="C77" s="14">
        <f>PM!C77/(PM!C77+WL!C77+RK!C77)</f>
        <v>0.13900754490112666</v>
      </c>
      <c r="D77" s="14">
        <f>PM!D77/(PM!D77+WL!D77+RK!D77)</f>
        <v>0.13867106951960503</v>
      </c>
      <c r="E77" s="14">
        <f>PM!E77/(PM!E77+WL!E77+RK!E77)</f>
        <v>0.14766895640531311</v>
      </c>
      <c r="F77" s="14">
        <f>PM!F77/(PM!F77+WL!F77+RK!F77)</f>
        <v>0.1517546122809178</v>
      </c>
      <c r="G77" s="14">
        <f>PM!G77/(PM!G77+WL!G77+RK!G77)</f>
        <v>0.15482037423421668</v>
      </c>
      <c r="H77" s="14">
        <f>PM!H77/(PM!H77+WL!H77+RK!H77)</f>
        <v>0.15415816121430009</v>
      </c>
      <c r="I77" s="14">
        <f>PM!I77/(PM!I77+WL!I77+RK!I77)</f>
        <v>0.15415504159635371</v>
      </c>
      <c r="J77" s="14">
        <f>PM!J77/(PM!J77+WL!J77+RK!J77)</f>
        <v>0.15217344689565868</v>
      </c>
      <c r="K77" s="14">
        <f>PM!K77/(PM!K77+WL!K77+RK!K77)</f>
        <v>0.14914544660623397</v>
      </c>
      <c r="L77" s="14">
        <f>PM!L77/(PM!L77+WL!L77+RK!L77)</f>
        <v>0.1445661468161287</v>
      </c>
      <c r="M77" s="14">
        <f>PM!M77/(PM!M77+WL!M77+RK!M77)</f>
        <v>0.13233850085776827</v>
      </c>
      <c r="N77" s="14">
        <f>PM!N77/(PM!N77+WL!N77+RK!N77)</f>
        <v>0.13415760063001422</v>
      </c>
      <c r="O77" s="14">
        <f>PM!O77/(PM!O77+WL!O77+RK!O77)</f>
        <v>0.11695036155416737</v>
      </c>
      <c r="P77" s="14">
        <f>PM!P77/(PM!P77+WL!P77+RK!P77)</f>
        <v>0.12445685378047848</v>
      </c>
      <c r="Q77" s="14">
        <f>PM!Q77/(PM!Q77+WL!Q77+RK!Q77)</f>
        <v>0.15349579864381538</v>
      </c>
      <c r="R77" s="14">
        <f>PM!R77/(PM!R77+WL!R77+RK!R77)</f>
        <v>0.14517619520942951</v>
      </c>
      <c r="S77" s="14">
        <f>PM!S77/(PM!S77+WL!S77+RK!S77)</f>
        <v>0.15490110866910364</v>
      </c>
      <c r="T77" s="14">
        <f>PM!T77/(PM!T77+WL!T77+RK!T77)</f>
        <v>0.15109013921561662</v>
      </c>
      <c r="U77" s="14">
        <f>PM!U77/(PM!U77+WL!U77+RK!U77)</f>
        <v>0.16162996959181203</v>
      </c>
      <c r="V77" s="14">
        <f>PM!V77/(PM!V77+WL!V77+RK!V77)</f>
        <v>0.16671665515762996</v>
      </c>
      <c r="W77" s="14">
        <f>PM!W77/(PM!W77+WL!W77+RK!W77)</f>
        <v>0.17709291115177589</v>
      </c>
      <c r="X77" s="14">
        <f>PM!X77/(PM!X77+WL!X77+RK!X77)</f>
        <v>0.18251389506799806</v>
      </c>
      <c r="Y77" s="14">
        <f>WL!C77/(PM!C77+WL!C77+RK!C77)</f>
        <v>0.74444313755757596</v>
      </c>
      <c r="Z77" s="14">
        <f>WL!D77/(PM!D77+WL!D77+RK!D77)</f>
        <v>0.72535620129425016</v>
      </c>
      <c r="AA77" s="14">
        <f>WL!E77/(PM!E77+WL!E77+RK!E77)</f>
        <v>0.69374362140121593</v>
      </c>
      <c r="AB77" s="14">
        <f>WL!F77/(PM!F77+WL!F77+RK!F77)</f>
        <v>0.66477750690658233</v>
      </c>
      <c r="AC77" s="14">
        <f>WL!G77/(PM!G77+WL!G77+RK!G77)</f>
        <v>0.64958031593493815</v>
      </c>
      <c r="AD77" s="14">
        <f>WL!H77/(PM!H77+WL!H77+RK!H77)</f>
        <v>0.62667559510280235</v>
      </c>
      <c r="AE77" s="14">
        <f>WL!I77/(PM!I77+WL!I77+RK!I77)</f>
        <v>0.64128112223386624</v>
      </c>
      <c r="AF77" s="14">
        <f>WL!J77/(PM!J77+WL!J77+RK!J77)</f>
        <v>0.64695424678242486</v>
      </c>
      <c r="AG77" s="14">
        <f>WL!K77/(PM!K77+WL!K77+RK!K77)</f>
        <v>0.63485169855014822</v>
      </c>
      <c r="AH77" s="14">
        <f>WL!L77/(PM!L77+WL!L77+RK!L77)</f>
        <v>0.64909114598131357</v>
      </c>
      <c r="AI77" s="14">
        <f>WL!M77/(PM!M77+WL!M77+RK!M77)</f>
        <v>0.65870629515651102</v>
      </c>
      <c r="AJ77" s="14">
        <f>WL!N77/(PM!N77+WL!N77+RK!N77)</f>
        <v>0.66711725111308939</v>
      </c>
      <c r="AK77" s="14">
        <f>WL!O77/(PM!O77+WL!O77+RK!O77)</f>
        <v>0.64727480980263963</v>
      </c>
      <c r="AL77" s="14">
        <f>WL!P77/(PM!P77+WL!P77+RK!P77)</f>
        <v>0.59927652141873633</v>
      </c>
      <c r="AM77" s="14">
        <f>WL!Q77/(PM!Q77+WL!Q77+RK!Q77)</f>
        <v>0.57849325611770819</v>
      </c>
      <c r="AN77" s="14">
        <f>WL!R77/(PM!R77+WL!R77+RK!R77)</f>
        <v>0.58499959307065308</v>
      </c>
      <c r="AO77" s="14">
        <f>WL!S77/(PM!S77+WL!S77+RK!S77)</f>
        <v>0.57835720138812152</v>
      </c>
      <c r="AP77" s="14">
        <f>WL!T77/(PM!T77+WL!T77+RK!T77)</f>
        <v>0.60716832289107892</v>
      </c>
      <c r="AQ77" s="14">
        <f>WL!U77/(PM!U77+WL!U77+RK!U77)</f>
        <v>0.59710498273752621</v>
      </c>
      <c r="AR77" s="14">
        <f>WL!V77/(PM!V77+WL!V77+RK!V77)</f>
        <v>0.59393447966052093</v>
      </c>
      <c r="AS77" s="14">
        <f>WL!W77/(PM!W77+WL!W77+RK!W77)</f>
        <v>0.58978648159306313</v>
      </c>
      <c r="AT77" s="14">
        <f>WL!X77/(PM!X77+WL!X77+RK!X77)</f>
        <v>0.58332156202470198</v>
      </c>
      <c r="AU77" s="14">
        <f>RK!C77/(PM!C77+WL!C77+RK!C77)</f>
        <v>0.11654931754129741</v>
      </c>
      <c r="AV77" s="14">
        <f>RK!D77/(PM!D77+WL!D77+RK!D77)</f>
        <v>0.13597272918614481</v>
      </c>
      <c r="AW77" s="14">
        <f>RK!E77/(PM!E77+WL!E77+RK!E77)</f>
        <v>0.15858742219347097</v>
      </c>
      <c r="AX77" s="14">
        <f>RK!F77/(PM!F77+WL!F77+RK!F77)</f>
        <v>0.18346788081249987</v>
      </c>
      <c r="AY77" s="14">
        <f>RK!G77/(PM!G77+WL!G77+RK!G77)</f>
        <v>0.1955993098308452</v>
      </c>
      <c r="AZ77" s="14">
        <f>RK!H77/(PM!H77+WL!H77+RK!H77)</f>
        <v>0.21916624368289755</v>
      </c>
      <c r="BA77" s="14">
        <f>RK!I77/(PM!I77+WL!I77+RK!I77)</f>
        <v>0.20456383616978011</v>
      </c>
      <c r="BB77" s="14">
        <f>RK!J77/(PM!J77+WL!J77+RK!J77)</f>
        <v>0.20087230632191647</v>
      </c>
      <c r="BC77" s="14">
        <f>RK!K77/(PM!K77+WL!K77+RK!K77)</f>
        <v>0.21600285484361786</v>
      </c>
      <c r="BD77" s="14">
        <f>RK!L77/(PM!L77+WL!L77+RK!L77)</f>
        <v>0.20634270720255779</v>
      </c>
      <c r="BE77" s="14">
        <f>RK!M77/(PM!M77+WL!M77+RK!M77)</f>
        <v>0.20895520398572082</v>
      </c>
      <c r="BF77" s="14">
        <f>RK!N77/(PM!N77+WL!N77+RK!N77)</f>
        <v>0.19872514825689627</v>
      </c>
      <c r="BG77" s="14">
        <f>RK!O77/(PM!O77+WL!O77+RK!O77)</f>
        <v>0.23577482864319302</v>
      </c>
      <c r="BH77" s="14">
        <f>RK!P77/(PM!P77+WL!P77+RK!P77)</f>
        <v>0.27626662480078518</v>
      </c>
      <c r="BI77" s="14">
        <f>RK!Q77/(PM!Q77+WL!Q77+RK!Q77)</f>
        <v>0.26801094523847635</v>
      </c>
      <c r="BJ77" s="14">
        <f>RK!R77/(PM!R77+WL!R77+RK!R77)</f>
        <v>0.26982421171991744</v>
      </c>
      <c r="BK77" s="14">
        <f>RK!S77/(PM!S77+WL!S77+RK!S77)</f>
        <v>0.26674168994277486</v>
      </c>
      <c r="BL77" s="14">
        <f>RK!T77/(PM!T77+WL!T77+RK!T77)</f>
        <v>0.24174153789330446</v>
      </c>
      <c r="BM77" s="14">
        <f>RK!U77/(PM!U77+WL!U77+RK!U77)</f>
        <v>0.24126504767066181</v>
      </c>
      <c r="BN77" s="14">
        <f>RK!V77/(PM!V77+WL!V77+RK!V77)</f>
        <v>0.23934886518184897</v>
      </c>
      <c r="BO77" s="14">
        <f>RK!W77/(PM!W77+WL!W77+RK!W77)</f>
        <v>0.23312060725516093</v>
      </c>
      <c r="BP77" s="14">
        <f>RK!X77/(PM!X77+WL!X77+RK!X77)</f>
        <v>0.23416454290729993</v>
      </c>
    </row>
    <row r="78" spans="1:68" x14ac:dyDescent="0.15">
      <c r="A78" s="4">
        <v>76</v>
      </c>
      <c r="B78" s="6" t="s">
        <v>118</v>
      </c>
      <c r="C78" s="14">
        <f>PM!C78/(PM!C78+WL!C78+RK!C78)</f>
        <v>0.45638348172541782</v>
      </c>
      <c r="D78" s="14">
        <f>PM!D78/(PM!D78+WL!D78+RK!D78)</f>
        <v>0.45155943704452739</v>
      </c>
      <c r="E78" s="14">
        <f>PM!E78/(PM!E78+WL!E78+RK!E78)</f>
        <v>0.48879008481911373</v>
      </c>
      <c r="F78" s="14">
        <f>PM!F78/(PM!F78+WL!F78+RK!F78)</f>
        <v>0.50780128551130532</v>
      </c>
      <c r="G78" s="14">
        <f>PM!G78/(PM!G78+WL!G78+RK!G78)</f>
        <v>0.51963177595237553</v>
      </c>
      <c r="H78" s="14">
        <f>PM!H78/(PM!H78+WL!H78+RK!H78)</f>
        <v>0.52994800925561358</v>
      </c>
      <c r="I78" s="14">
        <f>PM!I78/(PM!I78+WL!I78+RK!I78)</f>
        <v>0.5422896147203361</v>
      </c>
      <c r="J78" s="14">
        <f>PM!J78/(PM!J78+WL!J78+RK!J78)</f>
        <v>0.55427133678011864</v>
      </c>
      <c r="K78" s="14">
        <f>PM!K78/(PM!K78+WL!K78+RK!K78)</f>
        <v>0.54666020834109907</v>
      </c>
      <c r="L78" s="14">
        <f>PM!L78/(PM!L78+WL!L78+RK!L78)</f>
        <v>0.55516226333221108</v>
      </c>
      <c r="M78" s="14">
        <f>PM!M78/(PM!M78+WL!M78+RK!M78)</f>
        <v>0.54155466254612816</v>
      </c>
      <c r="N78" s="14">
        <f>PM!N78/(PM!N78+WL!N78+RK!N78)</f>
        <v>0.56721340193808567</v>
      </c>
      <c r="O78" s="14">
        <f>PM!O78/(PM!O78+WL!O78+RK!O78)</f>
        <v>0.53672964532291079</v>
      </c>
      <c r="P78" s="14">
        <f>PM!P78/(PM!P78+WL!P78+RK!P78)</f>
        <v>0.54526302144530281</v>
      </c>
      <c r="Q78" s="14">
        <f>PM!Q78/(PM!Q78+WL!Q78+RK!Q78)</f>
        <v>0.55972384552179888</v>
      </c>
      <c r="R78" s="14">
        <f>PM!R78/(PM!R78+WL!R78+RK!R78)</f>
        <v>0.55945522361133027</v>
      </c>
      <c r="S78" s="14">
        <f>PM!S78/(PM!S78+WL!S78+RK!S78)</f>
        <v>0.57229804614583668</v>
      </c>
      <c r="T78" s="14">
        <f>PM!T78/(PM!T78+WL!T78+RK!T78)</f>
        <v>0.5705964163116708</v>
      </c>
      <c r="U78" s="14">
        <f>PM!U78/(PM!U78+WL!U78+RK!U78)</f>
        <v>0.61131272932914871</v>
      </c>
      <c r="V78" s="14">
        <f>PM!V78/(PM!V78+WL!V78+RK!V78)</f>
        <v>0.60450707487077393</v>
      </c>
      <c r="W78" s="14">
        <f>PM!W78/(PM!W78+WL!W78+RK!W78)</f>
        <v>0.62951829403213488</v>
      </c>
      <c r="X78" s="14">
        <f>PM!X78/(PM!X78+WL!X78+RK!X78)</f>
        <v>0.63185935182207964</v>
      </c>
      <c r="Y78" s="14">
        <f>WL!C78/(PM!C78+WL!C78+RK!C78)</f>
        <v>0.36098991120461393</v>
      </c>
      <c r="Z78" s="14">
        <f>WL!D78/(PM!D78+WL!D78+RK!D78)</f>
        <v>0.36733430180795956</v>
      </c>
      <c r="AA78" s="14">
        <f>WL!E78/(PM!E78+WL!E78+RK!E78)</f>
        <v>0.32793979330496681</v>
      </c>
      <c r="AB78" s="14">
        <f>WL!F78/(PM!F78+WL!F78+RK!F78)</f>
        <v>0.31711232849343207</v>
      </c>
      <c r="AC78" s="14">
        <f>WL!G78/(PM!G78+WL!G78+RK!G78)</f>
        <v>0.30736240296766304</v>
      </c>
      <c r="AD78" s="14">
        <f>WL!H78/(PM!H78+WL!H78+RK!H78)</f>
        <v>0.28325274894027352</v>
      </c>
      <c r="AE78" s="14">
        <f>WL!I78/(PM!I78+WL!I78+RK!I78)</f>
        <v>0.27147606664135587</v>
      </c>
      <c r="AF78" s="14">
        <f>WL!J78/(PM!J78+WL!J78+RK!J78)</f>
        <v>0.27135428221644653</v>
      </c>
      <c r="AG78" s="14">
        <f>WL!K78/(PM!K78+WL!K78+RK!K78)</f>
        <v>0.28308052848612847</v>
      </c>
      <c r="AH78" s="14">
        <f>WL!L78/(PM!L78+WL!L78+RK!L78)</f>
        <v>0.29484124035088977</v>
      </c>
      <c r="AI78" s="14">
        <f>WL!M78/(PM!M78+WL!M78+RK!M78)</f>
        <v>0.31217435639269842</v>
      </c>
      <c r="AJ78" s="14">
        <f>WL!N78/(PM!N78+WL!N78+RK!N78)</f>
        <v>0.30460282314463411</v>
      </c>
      <c r="AK78" s="14">
        <f>WL!O78/(PM!O78+WL!O78+RK!O78)</f>
        <v>0.31385926316682983</v>
      </c>
      <c r="AL78" s="14">
        <f>WL!P78/(PM!P78+WL!P78+RK!P78)</f>
        <v>0.29197547693566911</v>
      </c>
      <c r="AM78" s="14">
        <f>WL!Q78/(PM!Q78+WL!Q78+RK!Q78)</f>
        <v>0.28528479348126201</v>
      </c>
      <c r="AN78" s="14">
        <f>WL!R78/(PM!R78+WL!R78+RK!R78)</f>
        <v>0.28686201725903615</v>
      </c>
      <c r="AO78" s="14">
        <f>WL!S78/(PM!S78+WL!S78+RK!S78)</f>
        <v>0.27784606877562412</v>
      </c>
      <c r="AP78" s="14">
        <f>WL!T78/(PM!T78+WL!T78+RK!T78)</f>
        <v>0.2905109774642024</v>
      </c>
      <c r="AQ78" s="14">
        <f>WL!U78/(PM!U78+WL!U78+RK!U78)</f>
        <v>0.26961033939139845</v>
      </c>
      <c r="AR78" s="14">
        <f>WL!V78/(PM!V78+WL!V78+RK!V78)</f>
        <v>0.2709899752239181</v>
      </c>
      <c r="AS78" s="14">
        <f>WL!W78/(PM!W78+WL!W78+RK!W78)</f>
        <v>0.25771203989264974</v>
      </c>
      <c r="AT78" s="14">
        <f>WL!X78/(PM!X78+WL!X78+RK!X78)</f>
        <v>0.26184669161290591</v>
      </c>
      <c r="AU78" s="14">
        <f>RK!C78/(PM!C78+WL!C78+RK!C78)</f>
        <v>0.18262660706996828</v>
      </c>
      <c r="AV78" s="14">
        <f>RK!D78/(PM!D78+WL!D78+RK!D78)</f>
        <v>0.18110626114751305</v>
      </c>
      <c r="AW78" s="14">
        <f>RK!E78/(PM!E78+WL!E78+RK!E78)</f>
        <v>0.1832701218759194</v>
      </c>
      <c r="AX78" s="14">
        <f>RK!F78/(PM!F78+WL!F78+RK!F78)</f>
        <v>0.17508638599526252</v>
      </c>
      <c r="AY78" s="14">
        <f>RK!G78/(PM!G78+WL!G78+RK!G78)</f>
        <v>0.17300582107996149</v>
      </c>
      <c r="AZ78" s="14">
        <f>RK!H78/(PM!H78+WL!H78+RK!H78)</f>
        <v>0.18679924180411286</v>
      </c>
      <c r="BA78" s="14">
        <f>RK!I78/(PM!I78+WL!I78+RK!I78)</f>
        <v>0.18623431863830808</v>
      </c>
      <c r="BB78" s="14">
        <f>RK!J78/(PM!J78+WL!J78+RK!J78)</f>
        <v>0.17437438100343489</v>
      </c>
      <c r="BC78" s="14">
        <f>RK!K78/(PM!K78+WL!K78+RK!K78)</f>
        <v>0.17025926317277251</v>
      </c>
      <c r="BD78" s="14">
        <f>RK!L78/(PM!L78+WL!L78+RK!L78)</f>
        <v>0.14999649631689904</v>
      </c>
      <c r="BE78" s="14">
        <f>RK!M78/(PM!M78+WL!M78+RK!M78)</f>
        <v>0.14627098106117339</v>
      </c>
      <c r="BF78" s="14">
        <f>RK!N78/(PM!N78+WL!N78+RK!N78)</f>
        <v>0.12818377491728006</v>
      </c>
      <c r="BG78" s="14">
        <f>RK!O78/(PM!O78+WL!O78+RK!O78)</f>
        <v>0.14941109151025941</v>
      </c>
      <c r="BH78" s="14">
        <f>RK!P78/(PM!P78+WL!P78+RK!P78)</f>
        <v>0.16276150161902805</v>
      </c>
      <c r="BI78" s="14">
        <f>RK!Q78/(PM!Q78+WL!Q78+RK!Q78)</f>
        <v>0.15499136099693908</v>
      </c>
      <c r="BJ78" s="14">
        <f>RK!R78/(PM!R78+WL!R78+RK!R78)</f>
        <v>0.1536827591296335</v>
      </c>
      <c r="BK78" s="14">
        <f>RK!S78/(PM!S78+WL!S78+RK!S78)</f>
        <v>0.14985588507853911</v>
      </c>
      <c r="BL78" s="14">
        <f>RK!T78/(PM!T78+WL!T78+RK!T78)</f>
        <v>0.13889260622412672</v>
      </c>
      <c r="BM78" s="14">
        <f>RK!U78/(PM!U78+WL!U78+RK!U78)</f>
        <v>0.11907693127945285</v>
      </c>
      <c r="BN78" s="14">
        <f>RK!V78/(PM!V78+WL!V78+RK!V78)</f>
        <v>0.124502949905308</v>
      </c>
      <c r="BO78" s="14">
        <f>RK!W78/(PM!W78+WL!W78+RK!W78)</f>
        <v>0.11276966607521549</v>
      </c>
      <c r="BP78" s="14">
        <f>RK!X78/(PM!X78+WL!X78+RK!X78)</f>
        <v>0.10629395656501443</v>
      </c>
    </row>
    <row r="79" spans="1:68" x14ac:dyDescent="0.15">
      <c r="A79" s="4">
        <v>77</v>
      </c>
      <c r="B79" s="6" t="s">
        <v>119</v>
      </c>
      <c r="C79" s="14">
        <f>PM!C79/(PM!C79+WL!C79+RK!C79)</f>
        <v>0.66786116744431745</v>
      </c>
      <c r="D79" s="14">
        <f>PM!D79/(PM!D79+WL!D79+RK!D79)</f>
        <v>0.667670524051592</v>
      </c>
      <c r="E79" s="14">
        <f>PM!E79/(PM!E79+WL!E79+RK!E79)</f>
        <v>0.66931224937649036</v>
      </c>
      <c r="F79" s="14">
        <f>PM!F79/(PM!F79+WL!F79+RK!F79)</f>
        <v>0.66400909433236632</v>
      </c>
      <c r="G79" s="14">
        <f>PM!G79/(PM!G79+WL!G79+RK!G79)</f>
        <v>0.68410186952310537</v>
      </c>
      <c r="H79" s="14">
        <f>PM!H79/(PM!H79+WL!H79+RK!H79)</f>
        <v>0.68405525756591889</v>
      </c>
      <c r="I79" s="14">
        <f>PM!I79/(PM!I79+WL!I79+RK!I79)</f>
        <v>0.68815214460689078</v>
      </c>
      <c r="J79" s="14">
        <f>PM!J79/(PM!J79+WL!J79+RK!J79)</f>
        <v>0.70050226433942697</v>
      </c>
      <c r="K79" s="14">
        <f>PM!K79/(PM!K79+WL!K79+RK!K79)</f>
        <v>0.70784658184524385</v>
      </c>
      <c r="L79" s="14">
        <f>PM!L79/(PM!L79+WL!L79+RK!L79)</f>
        <v>0.70568830210303546</v>
      </c>
      <c r="M79" s="14">
        <f>PM!M79/(PM!M79+WL!M79+RK!M79)</f>
        <v>0.70040155594248665</v>
      </c>
      <c r="N79" s="14">
        <f>PM!N79/(PM!N79+WL!N79+RK!N79)</f>
        <v>0.70627109995416959</v>
      </c>
      <c r="O79" s="14">
        <f>PM!O79/(PM!O79+WL!O79+RK!O79)</f>
        <v>0.69650711830025136</v>
      </c>
      <c r="P79" s="14">
        <f>PM!P79/(PM!P79+WL!P79+RK!P79)</f>
        <v>0.6976620694596759</v>
      </c>
      <c r="Q79" s="14">
        <f>PM!Q79/(PM!Q79+WL!Q79+RK!Q79)</f>
        <v>0.70613780934851345</v>
      </c>
      <c r="R79" s="14">
        <f>PM!R79/(PM!R79+WL!R79+RK!R79)</f>
        <v>0.69981437717422657</v>
      </c>
      <c r="S79" s="14">
        <f>PM!S79/(PM!S79+WL!S79+RK!S79)</f>
        <v>0.69321761731233045</v>
      </c>
      <c r="T79" s="14">
        <f>PM!T79/(PM!T79+WL!T79+RK!T79)</f>
        <v>0.69060167001863515</v>
      </c>
      <c r="U79" s="14">
        <f>PM!U79/(PM!U79+WL!U79+RK!U79)</f>
        <v>0.70302144265335365</v>
      </c>
      <c r="V79" s="14">
        <f>PM!V79/(PM!V79+WL!V79+RK!V79)</f>
        <v>0.70450007044819063</v>
      </c>
      <c r="W79" s="14">
        <f>PM!W79/(PM!W79+WL!W79+RK!W79)</f>
        <v>0.70847430266565636</v>
      </c>
      <c r="X79" s="14">
        <f>PM!X79/(PM!X79+WL!X79+RK!X79)</f>
        <v>0.71248532246004381</v>
      </c>
      <c r="Y79" s="14">
        <f>WL!C79/(PM!C79+WL!C79+RK!C79)</f>
        <v>0.28888920279184016</v>
      </c>
      <c r="Z79" s="14">
        <f>WL!D79/(PM!D79+WL!D79+RK!D79)</f>
        <v>0.28952130964210304</v>
      </c>
      <c r="AA79" s="14">
        <f>WL!E79/(PM!E79+WL!E79+RK!E79)</f>
        <v>0.28556338552174826</v>
      </c>
      <c r="AB79" s="14">
        <f>WL!F79/(PM!F79+WL!F79+RK!F79)</f>
        <v>0.29152108033571977</v>
      </c>
      <c r="AC79" s="14">
        <f>WL!G79/(PM!G79+WL!G79+RK!G79)</f>
        <v>0.2707247758248128</v>
      </c>
      <c r="AD79" s="14">
        <f>WL!H79/(PM!H79+WL!H79+RK!H79)</f>
        <v>0.2681783086694226</v>
      </c>
      <c r="AE79" s="14">
        <f>WL!I79/(PM!I79+WL!I79+RK!I79)</f>
        <v>0.2647443129763149</v>
      </c>
      <c r="AF79" s="14">
        <f>WL!J79/(PM!J79+WL!J79+RK!J79)</f>
        <v>0.25372477510547914</v>
      </c>
      <c r="AG79" s="14">
        <f>WL!K79/(PM!K79+WL!K79+RK!K79)</f>
        <v>0.24407657065932994</v>
      </c>
      <c r="AH79" s="14">
        <f>WL!L79/(PM!L79+WL!L79+RK!L79)</f>
        <v>0.24902620375049453</v>
      </c>
      <c r="AI79" s="14">
        <f>WL!M79/(PM!M79+WL!M79+RK!M79)</f>
        <v>0.25594591440752829</v>
      </c>
      <c r="AJ79" s="14">
        <f>WL!N79/(PM!N79+WL!N79+RK!N79)</f>
        <v>0.2544134896303194</v>
      </c>
      <c r="AK79" s="14">
        <f>WL!O79/(PM!O79+WL!O79+RK!O79)</f>
        <v>0.25879020441717648</v>
      </c>
      <c r="AL79" s="14">
        <f>WL!P79/(PM!P79+WL!P79+RK!P79)</f>
        <v>0.25321218444449201</v>
      </c>
      <c r="AM79" s="14">
        <f>WL!Q79/(PM!Q79+WL!Q79+RK!Q79)</f>
        <v>0.24524078359964963</v>
      </c>
      <c r="AN79" s="14">
        <f>WL!R79/(PM!R79+WL!R79+RK!R79)</f>
        <v>0.24967918383419266</v>
      </c>
      <c r="AO79" s="14">
        <f>WL!S79/(PM!S79+WL!S79+RK!S79)</f>
        <v>0.25784202801864725</v>
      </c>
      <c r="AP79" s="14">
        <f>WL!T79/(PM!T79+WL!T79+RK!T79)</f>
        <v>0.26462418402930526</v>
      </c>
      <c r="AQ79" s="14">
        <f>WL!U79/(PM!U79+WL!U79+RK!U79)</f>
        <v>0.25578162639762336</v>
      </c>
      <c r="AR79" s="14">
        <f>WL!V79/(PM!V79+WL!V79+RK!V79)</f>
        <v>0.25249960571752289</v>
      </c>
      <c r="AS79" s="14">
        <f>WL!W79/(PM!W79+WL!W79+RK!W79)</f>
        <v>0.24959506957823493</v>
      </c>
      <c r="AT79" s="14">
        <f>WL!X79/(PM!X79+WL!X79+RK!X79)</f>
        <v>0.24722450797995682</v>
      </c>
      <c r="AU79" s="14">
        <f>RK!C79/(PM!C79+WL!C79+RK!C79)</f>
        <v>4.3249629763842376E-2</v>
      </c>
      <c r="AV79" s="14">
        <f>RK!D79/(PM!D79+WL!D79+RK!D79)</f>
        <v>4.280816630630499E-2</v>
      </c>
      <c r="AW79" s="14">
        <f>RK!E79/(PM!E79+WL!E79+RK!E79)</f>
        <v>4.5124365101761349E-2</v>
      </c>
      <c r="AX79" s="14">
        <f>RK!F79/(PM!F79+WL!F79+RK!F79)</f>
        <v>4.4469825331913918E-2</v>
      </c>
      <c r="AY79" s="14">
        <f>RK!G79/(PM!G79+WL!G79+RK!G79)</f>
        <v>4.517335465208186E-2</v>
      </c>
      <c r="AZ79" s="14">
        <f>RK!H79/(PM!H79+WL!H79+RK!H79)</f>
        <v>4.7766433764658597E-2</v>
      </c>
      <c r="BA79" s="14">
        <f>RK!I79/(PM!I79+WL!I79+RK!I79)</f>
        <v>4.7103542416794299E-2</v>
      </c>
      <c r="BB79" s="14">
        <f>RK!J79/(PM!J79+WL!J79+RK!J79)</f>
        <v>4.5772960555093729E-2</v>
      </c>
      <c r="BC79" s="14">
        <f>RK!K79/(PM!K79+WL!K79+RK!K79)</f>
        <v>4.8076847495426199E-2</v>
      </c>
      <c r="BD79" s="14">
        <f>RK!L79/(PM!L79+WL!L79+RK!L79)</f>
        <v>4.5285494146469943E-2</v>
      </c>
      <c r="BE79" s="14">
        <f>RK!M79/(PM!M79+WL!M79+RK!M79)</f>
        <v>4.3652529649985117E-2</v>
      </c>
      <c r="BF79" s="14">
        <f>RK!N79/(PM!N79+WL!N79+RK!N79)</f>
        <v>3.9315410415511023E-2</v>
      </c>
      <c r="BG79" s="14">
        <f>RK!O79/(PM!O79+WL!O79+RK!O79)</f>
        <v>4.4702677282572136E-2</v>
      </c>
      <c r="BH79" s="14">
        <f>RK!P79/(PM!P79+WL!P79+RK!P79)</f>
        <v>4.9125746095832146E-2</v>
      </c>
      <c r="BI79" s="14">
        <f>RK!Q79/(PM!Q79+WL!Q79+RK!Q79)</f>
        <v>4.862140705183688E-2</v>
      </c>
      <c r="BJ79" s="14">
        <f>RK!R79/(PM!R79+WL!R79+RK!R79)</f>
        <v>5.0506438991580818E-2</v>
      </c>
      <c r="BK79" s="14">
        <f>RK!S79/(PM!S79+WL!S79+RK!S79)</f>
        <v>4.8940354669022301E-2</v>
      </c>
      <c r="BL79" s="14">
        <f>RK!T79/(PM!T79+WL!T79+RK!T79)</f>
        <v>4.4774145952059662E-2</v>
      </c>
      <c r="BM79" s="14">
        <f>RK!U79/(PM!U79+WL!U79+RK!U79)</f>
        <v>4.1196930949022936E-2</v>
      </c>
      <c r="BN79" s="14">
        <f>RK!V79/(PM!V79+WL!V79+RK!V79)</f>
        <v>4.3000323834286355E-2</v>
      </c>
      <c r="BO79" s="14">
        <f>RK!W79/(PM!W79+WL!W79+RK!W79)</f>
        <v>4.1930627756108702E-2</v>
      </c>
      <c r="BP79" s="14">
        <f>RK!X79/(PM!X79+WL!X79+RK!X79)</f>
        <v>4.0290169559999284E-2</v>
      </c>
    </row>
    <row r="80" spans="1:68" x14ac:dyDescent="0.15">
      <c r="A80" s="4">
        <v>78</v>
      </c>
      <c r="B80" s="6" t="s">
        <v>120</v>
      </c>
      <c r="C80" s="14">
        <f>PM!C80/(PM!C80+WL!C80+RK!C80)</f>
        <v>0.32101759190685702</v>
      </c>
      <c r="D80" s="14">
        <f>PM!D80/(PM!D80+WL!D80+RK!D80)</f>
        <v>0.33839878431961617</v>
      </c>
      <c r="E80" s="14">
        <f>PM!E80/(PM!E80+WL!E80+RK!E80)</f>
        <v>0.34131944840673228</v>
      </c>
      <c r="F80" s="14">
        <f>PM!F80/(PM!F80+WL!F80+RK!F80)</f>
        <v>0.36957740918266357</v>
      </c>
      <c r="G80" s="14">
        <f>PM!G80/(PM!G80+WL!G80+RK!G80)</f>
        <v>0.37783334178902922</v>
      </c>
      <c r="H80" s="14">
        <f>PM!H80/(PM!H80+WL!H80+RK!H80)</f>
        <v>0.46165197716156742</v>
      </c>
      <c r="I80" s="14">
        <f>PM!I80/(PM!I80+WL!I80+RK!I80)</f>
        <v>0.52586160354979938</v>
      </c>
      <c r="J80" s="14">
        <f>PM!J80/(PM!J80+WL!J80+RK!J80)</f>
        <v>0.56078809258773188</v>
      </c>
      <c r="K80" s="14">
        <f>PM!K80/(PM!K80+WL!K80+RK!K80)</f>
        <v>0.56050822974606873</v>
      </c>
      <c r="L80" s="14">
        <f>PM!L80/(PM!L80+WL!L80+RK!L80)</f>
        <v>0.568204379375716</v>
      </c>
      <c r="M80" s="14">
        <f>PM!M80/(PM!M80+WL!M80+RK!M80)</f>
        <v>0.57279676154962145</v>
      </c>
      <c r="N80" s="14">
        <f>PM!N80/(PM!N80+WL!N80+RK!N80)</f>
        <v>0.58435675819966759</v>
      </c>
      <c r="O80" s="14">
        <f>PM!O80/(PM!O80+WL!O80+RK!O80)</f>
        <v>0.57653084169662516</v>
      </c>
      <c r="P80" s="14">
        <f>PM!P80/(PM!P80+WL!P80+RK!P80)</f>
        <v>0.60611867911614237</v>
      </c>
      <c r="Q80" s="14">
        <f>PM!Q80/(PM!Q80+WL!Q80+RK!Q80)</f>
        <v>0.60494105972297707</v>
      </c>
      <c r="R80" s="14">
        <f>PM!R80/(PM!R80+WL!R80+RK!R80)</f>
        <v>0.59461790096088663</v>
      </c>
      <c r="S80" s="14">
        <f>PM!S80/(PM!S80+WL!S80+RK!S80)</f>
        <v>0.61882408300819391</v>
      </c>
      <c r="T80" s="14">
        <f>PM!T80/(PM!T80+WL!T80+RK!T80)</f>
        <v>0.66776435750522667</v>
      </c>
      <c r="U80" s="14">
        <f>PM!U80/(PM!U80+WL!U80+RK!U80)</f>
        <v>0.68961895959114494</v>
      </c>
      <c r="V80" s="14">
        <f>PM!V80/(PM!V80+WL!V80+RK!V80)</f>
        <v>0.69046138184404349</v>
      </c>
      <c r="W80" s="14">
        <f>PM!W80/(PM!W80+WL!W80+RK!W80)</f>
        <v>0.71820253405954604</v>
      </c>
      <c r="X80" s="14">
        <f>PM!X80/(PM!X80+WL!X80+RK!X80)</f>
        <v>0.72568861764071158</v>
      </c>
      <c r="Y80" s="14">
        <f>WL!C80/(PM!C80+WL!C80+RK!C80)</f>
        <v>0.2652479467489966</v>
      </c>
      <c r="Z80" s="14">
        <f>WL!D80/(PM!D80+WL!D80+RK!D80)</f>
        <v>0.24730830487850372</v>
      </c>
      <c r="AA80" s="14">
        <f>WL!E80/(PM!E80+WL!E80+RK!E80)</f>
        <v>0.24233173792406898</v>
      </c>
      <c r="AB80" s="14">
        <f>WL!F80/(PM!F80+WL!F80+RK!F80)</f>
        <v>0.22714638842067028</v>
      </c>
      <c r="AC80" s="14">
        <f>WL!G80/(PM!G80+WL!G80+RK!G80)</f>
        <v>0.22709403301427555</v>
      </c>
      <c r="AD80" s="14">
        <f>WL!H80/(PM!H80+WL!H80+RK!H80)</f>
        <v>0.18784592143499321</v>
      </c>
      <c r="AE80" s="14">
        <f>WL!I80/(PM!I80+WL!I80+RK!I80)</f>
        <v>0.18456865333629596</v>
      </c>
      <c r="AF80" s="14">
        <f>WL!J80/(PM!J80+WL!J80+RK!J80)</f>
        <v>0.17598187213260105</v>
      </c>
      <c r="AG80" s="14">
        <f>WL!K80/(PM!K80+WL!K80+RK!K80)</f>
        <v>0.15596642710377703</v>
      </c>
      <c r="AH80" s="14">
        <f>WL!L80/(PM!L80+WL!L80+RK!L80)</f>
        <v>0.15124190151499572</v>
      </c>
      <c r="AI80" s="14">
        <f>WL!M80/(PM!M80+WL!M80+RK!M80)</f>
        <v>0.14696710278980787</v>
      </c>
      <c r="AJ80" s="14">
        <f>WL!N80/(PM!N80+WL!N80+RK!N80)</f>
        <v>0.14343525942083965</v>
      </c>
      <c r="AK80" s="14">
        <f>WL!O80/(PM!O80+WL!O80+RK!O80)</f>
        <v>0.13004762464872194</v>
      </c>
      <c r="AL80" s="14">
        <f>WL!P80/(PM!P80+WL!P80+RK!P80)</f>
        <v>0.12421435481745158</v>
      </c>
      <c r="AM80" s="14">
        <f>WL!Q80/(PM!Q80+WL!Q80+RK!Q80)</f>
        <v>9.8890764269421602E-2</v>
      </c>
      <c r="AN80" s="14">
        <f>WL!R80/(PM!R80+WL!R80+RK!R80)</f>
        <v>0.10367836912294795</v>
      </c>
      <c r="AO80" s="14">
        <f>WL!S80/(PM!S80+WL!S80+RK!S80)</f>
        <v>9.5828880259061722E-2</v>
      </c>
      <c r="AP80" s="14">
        <f>WL!T80/(PM!T80+WL!T80+RK!T80)</f>
        <v>9.1426398921647084E-2</v>
      </c>
      <c r="AQ80" s="14">
        <f>WL!U80/(PM!U80+WL!U80+RK!U80)</f>
        <v>8.9461151107864886E-2</v>
      </c>
      <c r="AR80" s="14">
        <f>WL!V80/(PM!V80+WL!V80+RK!V80)</f>
        <v>9.052698333776181E-2</v>
      </c>
      <c r="AS80" s="14">
        <f>WL!W80/(PM!W80+WL!W80+RK!W80)</f>
        <v>8.7608108294605594E-2</v>
      </c>
      <c r="AT80" s="14">
        <f>WL!X80/(PM!X80+WL!X80+RK!X80)</f>
        <v>8.3573366794302939E-2</v>
      </c>
      <c r="AU80" s="14">
        <f>RK!C80/(PM!C80+WL!C80+RK!C80)</f>
        <v>0.41373446134414626</v>
      </c>
      <c r="AV80" s="14">
        <f>RK!D80/(PM!D80+WL!D80+RK!D80)</f>
        <v>0.41429291080188013</v>
      </c>
      <c r="AW80" s="14">
        <f>RK!E80/(PM!E80+WL!E80+RK!E80)</f>
        <v>0.41634881366919874</v>
      </c>
      <c r="AX80" s="14">
        <f>RK!F80/(PM!F80+WL!F80+RK!F80)</f>
        <v>0.40327620239666606</v>
      </c>
      <c r="AY80" s="14">
        <f>RK!G80/(PM!G80+WL!G80+RK!G80)</f>
        <v>0.39507262519669523</v>
      </c>
      <c r="AZ80" s="14">
        <f>RK!H80/(PM!H80+WL!H80+RK!H80)</f>
        <v>0.3505021014034394</v>
      </c>
      <c r="BA80" s="14">
        <f>RK!I80/(PM!I80+WL!I80+RK!I80)</f>
        <v>0.2895697431139046</v>
      </c>
      <c r="BB80" s="14">
        <f>RK!J80/(PM!J80+WL!J80+RK!J80)</f>
        <v>0.26323003527966699</v>
      </c>
      <c r="BC80" s="14">
        <f>RK!K80/(PM!K80+WL!K80+RK!K80)</f>
        <v>0.28352534315015426</v>
      </c>
      <c r="BD80" s="14">
        <f>RK!L80/(PM!L80+WL!L80+RK!L80)</f>
        <v>0.28055371910928817</v>
      </c>
      <c r="BE80" s="14">
        <f>RK!M80/(PM!M80+WL!M80+RK!M80)</f>
        <v>0.28023613566057065</v>
      </c>
      <c r="BF80" s="14">
        <f>RK!N80/(PM!N80+WL!N80+RK!N80)</f>
        <v>0.27220798237949279</v>
      </c>
      <c r="BG80" s="14">
        <f>RK!O80/(PM!O80+WL!O80+RK!O80)</f>
        <v>0.29342153365465279</v>
      </c>
      <c r="BH80" s="14">
        <f>RK!P80/(PM!P80+WL!P80+RK!P80)</f>
        <v>0.26966696606640611</v>
      </c>
      <c r="BI80" s="14">
        <f>RK!Q80/(PM!Q80+WL!Q80+RK!Q80)</f>
        <v>0.29616817600760131</v>
      </c>
      <c r="BJ80" s="14">
        <f>RK!R80/(PM!R80+WL!R80+RK!R80)</f>
        <v>0.30170372991616545</v>
      </c>
      <c r="BK80" s="14">
        <f>RK!S80/(PM!S80+WL!S80+RK!S80)</f>
        <v>0.28534703673274431</v>
      </c>
      <c r="BL80" s="14">
        <f>RK!T80/(PM!T80+WL!T80+RK!T80)</f>
        <v>0.24080924357312625</v>
      </c>
      <c r="BM80" s="14">
        <f>RK!U80/(PM!U80+WL!U80+RK!U80)</f>
        <v>0.22091988930099024</v>
      </c>
      <c r="BN80" s="14">
        <f>RK!V80/(PM!V80+WL!V80+RK!V80)</f>
        <v>0.21901163481819472</v>
      </c>
      <c r="BO80" s="14">
        <f>RK!W80/(PM!W80+WL!W80+RK!W80)</f>
        <v>0.19418935764584838</v>
      </c>
      <c r="BP80" s="14">
        <f>RK!X80/(PM!X80+WL!X80+RK!X80)</f>
        <v>0.19073801556498549</v>
      </c>
    </row>
    <row r="81" spans="1:68" x14ac:dyDescent="0.15">
      <c r="A81" s="4">
        <v>79</v>
      </c>
      <c r="B81" s="6" t="s">
        <v>121</v>
      </c>
      <c r="C81" s="14">
        <f>PM!C81/(PM!C81+WL!C81+RK!C81)</f>
        <v>0.58725398263379247</v>
      </c>
      <c r="D81" s="14">
        <f>PM!D81/(PM!D81+WL!D81+RK!D81)</f>
        <v>0.5520184255978402</v>
      </c>
      <c r="E81" s="14">
        <f>PM!E81/(PM!E81+WL!E81+RK!E81)</f>
        <v>0.51863732528328998</v>
      </c>
      <c r="F81" s="14">
        <f>PM!F81/(PM!F81+WL!F81+RK!F81)</f>
        <v>0.53581679451875441</v>
      </c>
      <c r="G81" s="14">
        <f>PM!G81/(PM!G81+WL!G81+RK!G81)</f>
        <v>0.54536005564325463</v>
      </c>
      <c r="H81" s="14">
        <f>PM!H81/(PM!H81+WL!H81+RK!H81)</f>
        <v>0.54539289540849634</v>
      </c>
      <c r="I81" s="14">
        <f>PM!I81/(PM!I81+WL!I81+RK!I81)</f>
        <v>0.58385331546104235</v>
      </c>
      <c r="J81" s="14">
        <f>PM!J81/(PM!J81+WL!J81+RK!J81)</f>
        <v>0.60799494729864145</v>
      </c>
      <c r="K81" s="14">
        <f>PM!K81/(PM!K81+WL!K81+RK!K81)</f>
        <v>0.61969260487429323</v>
      </c>
      <c r="L81" s="14">
        <f>PM!L81/(PM!L81+WL!L81+RK!L81)</f>
        <v>0.61953492180787673</v>
      </c>
      <c r="M81" s="14">
        <f>PM!M81/(PM!M81+WL!M81+RK!M81)</f>
        <v>0.62886541811831942</v>
      </c>
      <c r="N81" s="14">
        <f>PM!N81/(PM!N81+WL!N81+RK!N81)</f>
        <v>0.65208033396146481</v>
      </c>
      <c r="O81" s="14">
        <f>PM!O81/(PM!O81+WL!O81+RK!O81)</f>
        <v>0.61668152022945866</v>
      </c>
      <c r="P81" s="14">
        <f>PM!P81/(PM!P81+WL!P81+RK!P81)</f>
        <v>0.63938596698333472</v>
      </c>
      <c r="Q81" s="14">
        <f>PM!Q81/(PM!Q81+WL!Q81+RK!Q81)</f>
        <v>0.66090736184519183</v>
      </c>
      <c r="R81" s="14">
        <f>PM!R81/(PM!R81+WL!R81+RK!R81)</f>
        <v>0.66008393145984212</v>
      </c>
      <c r="S81" s="14">
        <f>PM!S81/(PM!S81+WL!S81+RK!S81)</f>
        <v>0.64177159188428856</v>
      </c>
      <c r="T81" s="14">
        <f>PM!T81/(PM!T81+WL!T81+RK!T81)</f>
        <v>0.68792558996717423</v>
      </c>
      <c r="U81" s="14">
        <f>PM!U81/(PM!U81+WL!U81+RK!U81)</f>
        <v>0.70898745064237323</v>
      </c>
      <c r="V81" s="14">
        <f>PM!V81/(PM!V81+WL!V81+RK!V81)</f>
        <v>0.700712032488225</v>
      </c>
      <c r="W81" s="14">
        <f>PM!W81/(PM!W81+WL!W81+RK!W81)</f>
        <v>0.68950645861319326</v>
      </c>
      <c r="X81" s="14">
        <f>PM!X81/(PM!X81+WL!X81+RK!X81)</f>
        <v>0.69211034451901765</v>
      </c>
      <c r="Y81" s="14">
        <f>WL!C81/(PM!C81+WL!C81+RK!C81)</f>
        <v>0.32427775109571821</v>
      </c>
      <c r="Z81" s="14">
        <f>WL!D81/(PM!D81+WL!D81+RK!D81)</f>
        <v>0.31067656544514677</v>
      </c>
      <c r="AA81" s="14">
        <f>WL!E81/(PM!E81+WL!E81+RK!E81)</f>
        <v>0.26784127634021504</v>
      </c>
      <c r="AB81" s="14">
        <f>WL!F81/(PM!F81+WL!F81+RK!F81)</f>
        <v>0.27254049868444957</v>
      </c>
      <c r="AC81" s="14">
        <f>WL!G81/(PM!G81+WL!G81+RK!G81)</f>
        <v>0.28270395136802234</v>
      </c>
      <c r="AD81" s="14">
        <f>WL!H81/(PM!H81+WL!H81+RK!H81)</f>
        <v>0.27571771644610743</v>
      </c>
      <c r="AE81" s="14">
        <f>WL!I81/(PM!I81+WL!I81+RK!I81)</f>
        <v>0.26545500351288687</v>
      </c>
      <c r="AF81" s="14">
        <f>WL!J81/(PM!J81+WL!J81+RK!J81)</f>
        <v>0.25857114160657946</v>
      </c>
      <c r="AG81" s="14">
        <f>WL!K81/(PM!K81+WL!K81+RK!K81)</f>
        <v>0.25751984384585147</v>
      </c>
      <c r="AH81" s="14">
        <f>WL!L81/(PM!L81+WL!L81+RK!L81)</f>
        <v>0.25656442113697531</v>
      </c>
      <c r="AI81" s="14">
        <f>WL!M81/(PM!M81+WL!M81+RK!M81)</f>
        <v>0.26810877333242789</v>
      </c>
      <c r="AJ81" s="14">
        <f>WL!N81/(PM!N81+WL!N81+RK!N81)</f>
        <v>0.25073852176928163</v>
      </c>
      <c r="AK81" s="14">
        <f>WL!O81/(PM!O81+WL!O81+RK!O81)</f>
        <v>0.27560653896984894</v>
      </c>
      <c r="AL81" s="14">
        <f>WL!P81/(PM!P81+WL!P81+RK!P81)</f>
        <v>0.25538277391002562</v>
      </c>
      <c r="AM81" s="14">
        <f>WL!Q81/(PM!Q81+WL!Q81+RK!Q81)</f>
        <v>0.24228781962310708</v>
      </c>
      <c r="AN81" s="14">
        <f>WL!R81/(PM!R81+WL!R81+RK!R81)</f>
        <v>0.23578317096613632</v>
      </c>
      <c r="AO81" s="14">
        <f>WL!S81/(PM!S81+WL!S81+RK!S81)</f>
        <v>0.24749087435003903</v>
      </c>
      <c r="AP81" s="14">
        <f>WL!T81/(PM!T81+WL!T81+RK!T81)</f>
        <v>0.21660431612861619</v>
      </c>
      <c r="AQ81" s="14">
        <f>WL!U81/(PM!U81+WL!U81+RK!U81)</f>
        <v>0.2040325109815937</v>
      </c>
      <c r="AR81" s="14">
        <f>WL!V81/(PM!V81+WL!V81+RK!V81)</f>
        <v>0.20917086196431986</v>
      </c>
      <c r="AS81" s="14">
        <f>WL!W81/(PM!W81+WL!W81+RK!W81)</f>
        <v>0.22729038093959489</v>
      </c>
      <c r="AT81" s="14">
        <f>WL!X81/(PM!X81+WL!X81+RK!X81)</f>
        <v>0.22718168577485123</v>
      </c>
      <c r="AU81" s="14">
        <f>RK!C81/(PM!C81+WL!C81+RK!C81)</f>
        <v>8.8468266270489357E-2</v>
      </c>
      <c r="AV81" s="14">
        <f>RK!D81/(PM!D81+WL!D81+RK!D81)</f>
        <v>0.13730500895701311</v>
      </c>
      <c r="AW81" s="14">
        <f>RK!E81/(PM!E81+WL!E81+RK!E81)</f>
        <v>0.21352139837649495</v>
      </c>
      <c r="AX81" s="14">
        <f>RK!F81/(PM!F81+WL!F81+RK!F81)</f>
        <v>0.19164270679679604</v>
      </c>
      <c r="AY81" s="14">
        <f>RK!G81/(PM!G81+WL!G81+RK!G81)</f>
        <v>0.17193599298872297</v>
      </c>
      <c r="AZ81" s="14">
        <f>RK!H81/(PM!H81+WL!H81+RK!H81)</f>
        <v>0.17888938814539623</v>
      </c>
      <c r="BA81" s="14">
        <f>RK!I81/(PM!I81+WL!I81+RK!I81)</f>
        <v>0.15069168102607072</v>
      </c>
      <c r="BB81" s="14">
        <f>RK!J81/(PM!J81+WL!J81+RK!J81)</f>
        <v>0.13343391109477903</v>
      </c>
      <c r="BC81" s="14">
        <f>RK!K81/(PM!K81+WL!K81+RK!K81)</f>
        <v>0.12278755127985533</v>
      </c>
      <c r="BD81" s="14">
        <f>RK!L81/(PM!L81+WL!L81+RK!L81)</f>
        <v>0.12390065705514801</v>
      </c>
      <c r="BE81" s="14">
        <f>RK!M81/(PM!M81+WL!M81+RK!M81)</f>
        <v>0.10302580854925271</v>
      </c>
      <c r="BF81" s="14">
        <f>RK!N81/(PM!N81+WL!N81+RK!N81)</f>
        <v>9.7181144269253519E-2</v>
      </c>
      <c r="BG81" s="14">
        <f>RK!O81/(PM!O81+WL!O81+RK!O81)</f>
        <v>0.10771194080069242</v>
      </c>
      <c r="BH81" s="14">
        <f>RK!P81/(PM!P81+WL!P81+RK!P81)</f>
        <v>0.10523125910663964</v>
      </c>
      <c r="BI81" s="14">
        <f>RK!Q81/(PM!Q81+WL!Q81+RK!Q81)</f>
        <v>9.680481853170099E-2</v>
      </c>
      <c r="BJ81" s="14">
        <f>RK!R81/(PM!R81+WL!R81+RK!R81)</f>
        <v>0.10413289757402157</v>
      </c>
      <c r="BK81" s="14">
        <f>RK!S81/(PM!S81+WL!S81+RK!S81)</f>
        <v>0.11073753376567243</v>
      </c>
      <c r="BL81" s="14">
        <f>RK!T81/(PM!T81+WL!T81+RK!T81)</f>
        <v>9.5470093904209505E-2</v>
      </c>
      <c r="BM81" s="14">
        <f>RK!U81/(PM!U81+WL!U81+RK!U81)</f>
        <v>8.6980038376033061E-2</v>
      </c>
      <c r="BN81" s="14">
        <f>RK!V81/(PM!V81+WL!V81+RK!V81)</f>
        <v>9.011710554745514E-2</v>
      </c>
      <c r="BO81" s="14">
        <f>RK!W81/(PM!W81+WL!W81+RK!W81)</f>
        <v>8.3203160447211849E-2</v>
      </c>
      <c r="BP81" s="14">
        <f>RK!X81/(PM!X81+WL!X81+RK!X81)</f>
        <v>8.07079697061312E-2</v>
      </c>
    </row>
    <row r="82" spans="1:68" x14ac:dyDescent="0.15">
      <c r="A82" s="4">
        <v>80</v>
      </c>
      <c r="B82" s="6" t="s">
        <v>122</v>
      </c>
      <c r="C82" s="14">
        <f>PM!C82/(PM!C82+WL!C82+RK!C82)</f>
        <v>0.2821401046210224</v>
      </c>
      <c r="D82" s="14">
        <f>PM!D82/(PM!D82+WL!D82+RK!D82)</f>
        <v>0.29781754850086434</v>
      </c>
      <c r="E82" s="14">
        <f>PM!E82/(PM!E82+WL!E82+RK!E82)</f>
        <v>0.31709313980932824</v>
      </c>
      <c r="F82" s="14">
        <f>PM!F82/(PM!F82+WL!F82+RK!F82)</f>
        <v>0.32440261926497765</v>
      </c>
      <c r="G82" s="14">
        <f>PM!G82/(PM!G82+WL!G82+RK!G82)</f>
        <v>0.34538657732031669</v>
      </c>
      <c r="H82" s="14">
        <f>PM!H82/(PM!H82+WL!H82+RK!H82)</f>
        <v>0.36199902665879008</v>
      </c>
      <c r="I82" s="14">
        <f>PM!I82/(PM!I82+WL!I82+RK!I82)</f>
        <v>0.37693499676682513</v>
      </c>
      <c r="J82" s="14">
        <f>PM!J82/(PM!J82+WL!J82+RK!J82)</f>
        <v>0.4014878734298537</v>
      </c>
      <c r="K82" s="14">
        <f>PM!K82/(PM!K82+WL!K82+RK!K82)</f>
        <v>0.40685820701795372</v>
      </c>
      <c r="L82" s="14">
        <f>PM!L82/(PM!L82+WL!L82+RK!L82)</f>
        <v>0.40151876902498373</v>
      </c>
      <c r="M82" s="14">
        <f>PM!M82/(PM!M82+WL!M82+RK!M82)</f>
        <v>0.40237682246571338</v>
      </c>
      <c r="N82" s="14">
        <f>PM!N82/(PM!N82+WL!N82+RK!N82)</f>
        <v>0.39446479606124391</v>
      </c>
      <c r="O82" s="14">
        <f>PM!O82/(PM!O82+WL!O82+RK!O82)</f>
        <v>0.3847199749245187</v>
      </c>
      <c r="P82" s="14">
        <f>PM!P82/(PM!P82+WL!P82+RK!P82)</f>
        <v>0.39382118539038624</v>
      </c>
      <c r="Q82" s="14">
        <f>PM!Q82/(PM!Q82+WL!Q82+RK!Q82)</f>
        <v>0.40937441829990573</v>
      </c>
      <c r="R82" s="14">
        <f>PM!R82/(PM!R82+WL!R82+RK!R82)</f>
        <v>0.38885169502004308</v>
      </c>
      <c r="S82" s="14">
        <f>PM!S82/(PM!S82+WL!S82+RK!S82)</f>
        <v>0.40306591288052118</v>
      </c>
      <c r="T82" s="14">
        <f>PM!T82/(PM!T82+WL!T82+RK!T82)</f>
        <v>0.38481818532380957</v>
      </c>
      <c r="U82" s="14">
        <f>PM!U82/(PM!U82+WL!U82+RK!U82)</f>
        <v>0.38624388962047529</v>
      </c>
      <c r="V82" s="14">
        <f>PM!V82/(PM!V82+WL!V82+RK!V82)</f>
        <v>0.387296845582209</v>
      </c>
      <c r="W82" s="14">
        <f>PM!W82/(PM!W82+WL!W82+RK!W82)</f>
        <v>0.3963936988649413</v>
      </c>
      <c r="X82" s="14">
        <f>PM!X82/(PM!X82+WL!X82+RK!X82)</f>
        <v>0.38317702256745301</v>
      </c>
      <c r="Y82" s="14">
        <f>WL!C82/(PM!C82+WL!C82+RK!C82)</f>
        <v>0.52634141996395167</v>
      </c>
      <c r="Z82" s="14">
        <f>WL!D82/(PM!D82+WL!D82+RK!D82)</f>
        <v>0.54624364726163543</v>
      </c>
      <c r="AA82" s="14">
        <f>WL!E82/(PM!E82+WL!E82+RK!E82)</f>
        <v>0.54987971274413838</v>
      </c>
      <c r="AB82" s="14">
        <f>WL!F82/(PM!F82+WL!F82+RK!F82)</f>
        <v>0.55835243988420757</v>
      </c>
      <c r="AC82" s="14">
        <f>WL!G82/(PM!G82+WL!G82+RK!G82)</f>
        <v>0.54032083075138559</v>
      </c>
      <c r="AD82" s="14">
        <f>WL!H82/(PM!H82+WL!H82+RK!H82)</f>
        <v>0.52176045595109843</v>
      </c>
      <c r="AE82" s="14">
        <f>WL!I82/(PM!I82+WL!I82+RK!I82)</f>
        <v>0.50429197423327055</v>
      </c>
      <c r="AF82" s="14">
        <f>WL!J82/(PM!J82+WL!J82+RK!J82)</f>
        <v>0.48589738933934395</v>
      </c>
      <c r="AG82" s="14">
        <f>WL!K82/(PM!K82+WL!K82+RK!K82)</f>
        <v>0.47580524313261097</v>
      </c>
      <c r="AH82" s="14">
        <f>WL!L82/(PM!L82+WL!L82+RK!L82)</f>
        <v>0.48128230490871815</v>
      </c>
      <c r="AI82" s="14">
        <f>WL!M82/(PM!M82+WL!M82+RK!M82)</f>
        <v>0.47559548010964958</v>
      </c>
      <c r="AJ82" s="14">
        <f>WL!N82/(PM!N82+WL!N82+RK!N82)</f>
        <v>0.47986220307705335</v>
      </c>
      <c r="AK82" s="14">
        <f>WL!O82/(PM!O82+WL!O82+RK!O82)</f>
        <v>0.4797607003723009</v>
      </c>
      <c r="AL82" s="14">
        <f>WL!P82/(PM!P82+WL!P82+RK!P82)</f>
        <v>0.46978558697838274</v>
      </c>
      <c r="AM82" s="14">
        <f>WL!Q82/(PM!Q82+WL!Q82+RK!Q82)</f>
        <v>0.45044153917167068</v>
      </c>
      <c r="AN82" s="14">
        <f>WL!R82/(PM!R82+WL!R82+RK!R82)</f>
        <v>0.4767381118047293</v>
      </c>
      <c r="AO82" s="14">
        <f>WL!S82/(PM!S82+WL!S82+RK!S82)</f>
        <v>0.45690310412592255</v>
      </c>
      <c r="AP82" s="14">
        <f>WL!T82/(PM!T82+WL!T82+RK!T82)</f>
        <v>0.48958548534060781</v>
      </c>
      <c r="AQ82" s="14">
        <f>WL!U82/(PM!U82+WL!U82+RK!U82)</f>
        <v>0.49317850776645777</v>
      </c>
      <c r="AR82" s="14">
        <f>WL!V82/(PM!V82+WL!V82+RK!V82)</f>
        <v>0.48864780852122491</v>
      </c>
      <c r="AS82" s="14">
        <f>WL!W82/(PM!W82+WL!W82+RK!W82)</f>
        <v>0.47790160039061047</v>
      </c>
      <c r="AT82" s="14">
        <f>WL!X82/(PM!X82+WL!X82+RK!X82)</f>
        <v>0.48960235128026802</v>
      </c>
      <c r="AU82" s="14">
        <f>RK!C82/(PM!C82+WL!C82+RK!C82)</f>
        <v>0.19151847541502587</v>
      </c>
      <c r="AV82" s="14">
        <f>RK!D82/(PM!D82+WL!D82+RK!D82)</f>
        <v>0.15593880423750034</v>
      </c>
      <c r="AW82" s="14">
        <f>RK!E82/(PM!E82+WL!E82+RK!E82)</f>
        <v>0.13302714744653346</v>
      </c>
      <c r="AX82" s="14">
        <f>RK!F82/(PM!F82+WL!F82+RK!F82)</f>
        <v>0.11724494085081479</v>
      </c>
      <c r="AY82" s="14">
        <f>RK!G82/(PM!G82+WL!G82+RK!G82)</f>
        <v>0.11429259192829767</v>
      </c>
      <c r="AZ82" s="14">
        <f>RK!H82/(PM!H82+WL!H82+RK!H82)</f>
        <v>0.11624051739011143</v>
      </c>
      <c r="BA82" s="14">
        <f>RK!I82/(PM!I82+WL!I82+RK!I82)</f>
        <v>0.11877302899990443</v>
      </c>
      <c r="BB82" s="14">
        <f>RK!J82/(PM!J82+WL!J82+RK!J82)</f>
        <v>0.11261473723080237</v>
      </c>
      <c r="BC82" s="14">
        <f>RK!K82/(PM!K82+WL!K82+RK!K82)</f>
        <v>0.11733654984943534</v>
      </c>
      <c r="BD82" s="14">
        <f>RK!L82/(PM!L82+WL!L82+RK!L82)</f>
        <v>0.11719892606629825</v>
      </c>
      <c r="BE82" s="14">
        <f>RK!M82/(PM!M82+WL!M82+RK!M82)</f>
        <v>0.12202769742463701</v>
      </c>
      <c r="BF82" s="14">
        <f>RK!N82/(PM!N82+WL!N82+RK!N82)</f>
        <v>0.1256730008617028</v>
      </c>
      <c r="BG82" s="14">
        <f>RK!O82/(PM!O82+WL!O82+RK!O82)</f>
        <v>0.13551932470318029</v>
      </c>
      <c r="BH82" s="14">
        <f>RK!P82/(PM!P82+WL!P82+RK!P82)</f>
        <v>0.13639322763123091</v>
      </c>
      <c r="BI82" s="14">
        <f>RK!Q82/(PM!Q82+WL!Q82+RK!Q82)</f>
        <v>0.14018404252842356</v>
      </c>
      <c r="BJ82" s="14">
        <f>RK!R82/(PM!R82+WL!R82+RK!R82)</f>
        <v>0.13441019317522762</v>
      </c>
      <c r="BK82" s="14">
        <f>RK!S82/(PM!S82+WL!S82+RK!S82)</f>
        <v>0.14003098299355624</v>
      </c>
      <c r="BL82" s="14">
        <f>RK!T82/(PM!T82+WL!T82+RK!T82)</f>
        <v>0.12559632933558249</v>
      </c>
      <c r="BM82" s="14">
        <f>RK!U82/(PM!U82+WL!U82+RK!U82)</f>
        <v>0.12057760261306683</v>
      </c>
      <c r="BN82" s="14">
        <f>RK!V82/(PM!V82+WL!V82+RK!V82)</f>
        <v>0.12405534589656622</v>
      </c>
      <c r="BO82" s="14">
        <f>RK!W82/(PM!W82+WL!W82+RK!W82)</f>
        <v>0.12570470074444834</v>
      </c>
      <c r="BP82" s="14">
        <f>RK!X82/(PM!X82+WL!X82+RK!X82)</f>
        <v>0.127220626152279</v>
      </c>
    </row>
    <row r="83" spans="1:68" x14ac:dyDescent="0.15">
      <c r="A83" s="4">
        <v>81</v>
      </c>
      <c r="B83" s="6" t="s">
        <v>123</v>
      </c>
      <c r="C83" s="14">
        <f>PM!C83/(PM!C83+WL!C83+RK!C83)</f>
        <v>0.88409977518390959</v>
      </c>
      <c r="D83" s="14">
        <f>PM!D83/(PM!D83+WL!D83+RK!D83)</f>
        <v>0.86831470748400719</v>
      </c>
      <c r="E83" s="14">
        <f>PM!E83/(PM!E83+WL!E83+RK!E83)</f>
        <v>0.86135898471920158</v>
      </c>
      <c r="F83" s="14">
        <f>PM!F83/(PM!F83+WL!F83+RK!F83)</f>
        <v>0.85128392439704625</v>
      </c>
      <c r="G83" s="14">
        <f>PM!G83/(PM!G83+WL!G83+RK!G83)</f>
        <v>0.83921409205913822</v>
      </c>
      <c r="H83" s="14">
        <f>PM!H83/(PM!H83+WL!H83+RK!H83)</f>
        <v>0.84200971744174768</v>
      </c>
      <c r="I83" s="14">
        <f>PM!I83/(PM!I83+WL!I83+RK!I83)</f>
        <v>0.84874420870911105</v>
      </c>
      <c r="J83" s="14">
        <f>PM!J83/(PM!J83+WL!J83+RK!J83)</f>
        <v>0.84666092497424672</v>
      </c>
      <c r="K83" s="14">
        <f>PM!K83/(PM!K83+WL!K83+RK!K83)</f>
        <v>0.83286513400056994</v>
      </c>
      <c r="L83" s="14">
        <f>PM!L83/(PM!L83+WL!L83+RK!L83)</f>
        <v>0.82971590819378982</v>
      </c>
      <c r="M83" s="14">
        <f>PM!M83/(PM!M83+WL!M83+RK!M83)</f>
        <v>0.81550239309402262</v>
      </c>
      <c r="N83" s="14">
        <f>PM!N83/(PM!N83+WL!N83+RK!N83)</f>
        <v>0.81311342870486358</v>
      </c>
      <c r="O83" s="14">
        <f>PM!O83/(PM!O83+WL!O83+RK!O83)</f>
        <v>0.79636859260277781</v>
      </c>
      <c r="P83" s="14">
        <f>PM!P83/(PM!P83+WL!P83+RK!P83)</f>
        <v>0.79172916770473167</v>
      </c>
      <c r="Q83" s="14">
        <f>PM!Q83/(PM!Q83+WL!Q83+RK!Q83)</f>
        <v>0.79177059490432067</v>
      </c>
      <c r="R83" s="14">
        <f>PM!R83/(PM!R83+WL!R83+RK!R83)</f>
        <v>0.78635227632603577</v>
      </c>
      <c r="S83" s="14">
        <f>PM!S83/(PM!S83+WL!S83+RK!S83)</f>
        <v>0.77939110784010446</v>
      </c>
      <c r="T83" s="14">
        <f>PM!T83/(PM!T83+WL!T83+RK!T83)</f>
        <v>0.77740412563440819</v>
      </c>
      <c r="U83" s="14">
        <f>PM!U83/(PM!U83+WL!U83+RK!U83)</f>
        <v>0.81243052206947586</v>
      </c>
      <c r="V83" s="14">
        <f>PM!V83/(PM!V83+WL!V83+RK!V83)</f>
        <v>0.79559824810280744</v>
      </c>
      <c r="W83" s="14">
        <f>PM!W83/(PM!W83+WL!W83+RK!W83)</f>
        <v>0.78890010690940515</v>
      </c>
      <c r="X83" s="14">
        <f>PM!X83/(PM!X83+WL!X83+RK!X83)</f>
        <v>0.78837579148471282</v>
      </c>
      <c r="Y83" s="14">
        <f>WL!C83/(PM!C83+WL!C83+RK!C83)</f>
        <v>0.10149076649645895</v>
      </c>
      <c r="Z83" s="14">
        <f>WL!D83/(PM!D83+WL!D83+RK!D83)</f>
        <v>0.1036222402080903</v>
      </c>
      <c r="AA83" s="14">
        <f>WL!E83/(PM!E83+WL!E83+RK!E83)</f>
        <v>0.10304047486283513</v>
      </c>
      <c r="AB83" s="14">
        <f>WL!F83/(PM!F83+WL!F83+RK!F83)</f>
        <v>0.1056683556142141</v>
      </c>
      <c r="AC83" s="14">
        <f>WL!G83/(PM!G83+WL!G83+RK!G83)</f>
        <v>0.12039242846418821</v>
      </c>
      <c r="AD83" s="14">
        <f>WL!H83/(PM!H83+WL!H83+RK!H83)</f>
        <v>0.10994650200816619</v>
      </c>
      <c r="AE83" s="14">
        <f>WL!I83/(PM!I83+WL!I83+RK!I83)</f>
        <v>0.10639718958244362</v>
      </c>
      <c r="AF83" s="14">
        <f>WL!J83/(PM!J83+WL!J83+RK!J83)</f>
        <v>0.10660752754015339</v>
      </c>
      <c r="AG83" s="14">
        <f>WL!K83/(PM!K83+WL!K83+RK!K83)</f>
        <v>0.11379063441651327</v>
      </c>
      <c r="AH83" s="14">
        <f>WL!L83/(PM!L83+WL!L83+RK!L83)</f>
        <v>0.11468656995356598</v>
      </c>
      <c r="AI83" s="14">
        <f>WL!M83/(PM!M83+WL!M83+RK!M83)</f>
        <v>0.12958511408109163</v>
      </c>
      <c r="AJ83" s="14">
        <f>WL!N83/(PM!N83+WL!N83+RK!N83)</f>
        <v>0.12536790424023919</v>
      </c>
      <c r="AK83" s="14">
        <f>WL!O83/(PM!O83+WL!O83+RK!O83)</f>
        <v>0.13892269555257736</v>
      </c>
      <c r="AL83" s="14">
        <f>WL!P83/(PM!P83+WL!P83+RK!P83)</f>
        <v>0.14788186496744268</v>
      </c>
      <c r="AM83" s="14">
        <f>WL!Q83/(PM!Q83+WL!Q83+RK!Q83)</f>
        <v>0.15294081488202121</v>
      </c>
      <c r="AN83" s="14">
        <f>WL!R83/(PM!R83+WL!R83+RK!R83)</f>
        <v>0.16249355723787851</v>
      </c>
      <c r="AO83" s="14">
        <f>WL!S83/(PM!S83+WL!S83+RK!S83)</f>
        <v>0.16829010302481939</v>
      </c>
      <c r="AP83" s="14">
        <f>WL!T83/(PM!T83+WL!T83+RK!T83)</f>
        <v>0.17117202439318699</v>
      </c>
      <c r="AQ83" s="14">
        <f>WL!U83/(PM!U83+WL!U83+RK!U83)</f>
        <v>0.14332755310556788</v>
      </c>
      <c r="AR83" s="14">
        <f>WL!V83/(PM!V83+WL!V83+RK!V83)</f>
        <v>0.16311402847269627</v>
      </c>
      <c r="AS83" s="14">
        <f>WL!W83/(PM!W83+WL!W83+RK!W83)</f>
        <v>0.17336716512292766</v>
      </c>
      <c r="AT83" s="14">
        <f>WL!X83/(PM!X83+WL!X83+RK!X83)</f>
        <v>0.17911535881561963</v>
      </c>
      <c r="AU83" s="14">
        <f>RK!C83/(PM!C83+WL!C83+RK!C83)</f>
        <v>1.440945831963153E-2</v>
      </c>
      <c r="AV83" s="14">
        <f>RK!D83/(PM!D83+WL!D83+RK!D83)</f>
        <v>2.8063052307902504E-2</v>
      </c>
      <c r="AW83" s="14">
        <f>RK!E83/(PM!E83+WL!E83+RK!E83)</f>
        <v>3.5600540417963344E-2</v>
      </c>
      <c r="AX83" s="14">
        <f>RK!F83/(PM!F83+WL!F83+RK!F83)</f>
        <v>4.3047719988739602E-2</v>
      </c>
      <c r="AY83" s="14">
        <f>RK!G83/(PM!G83+WL!G83+RK!G83)</f>
        <v>4.0393479476673558E-2</v>
      </c>
      <c r="AZ83" s="14">
        <f>RK!H83/(PM!H83+WL!H83+RK!H83)</f>
        <v>4.8043780550086089E-2</v>
      </c>
      <c r="BA83" s="14">
        <f>RK!I83/(PM!I83+WL!I83+RK!I83)</f>
        <v>4.4858601708445391E-2</v>
      </c>
      <c r="BB83" s="14">
        <f>RK!J83/(PM!J83+WL!J83+RK!J83)</f>
        <v>4.6731547485599906E-2</v>
      </c>
      <c r="BC83" s="14">
        <f>RK!K83/(PM!K83+WL!K83+RK!K83)</f>
        <v>5.3344231582916735E-2</v>
      </c>
      <c r="BD83" s="14">
        <f>RK!L83/(PM!L83+WL!L83+RK!L83)</f>
        <v>5.5597521852644195E-2</v>
      </c>
      <c r="BE83" s="14">
        <f>RK!M83/(PM!M83+WL!M83+RK!M83)</f>
        <v>5.4912492824885806E-2</v>
      </c>
      <c r="BF83" s="14">
        <f>RK!N83/(PM!N83+WL!N83+RK!N83)</f>
        <v>6.1518667054897259E-2</v>
      </c>
      <c r="BG83" s="14">
        <f>RK!O83/(PM!O83+WL!O83+RK!O83)</f>
        <v>6.4708711844644745E-2</v>
      </c>
      <c r="BH83" s="14">
        <f>RK!P83/(PM!P83+WL!P83+RK!P83)</f>
        <v>6.0388967327825699E-2</v>
      </c>
      <c r="BI83" s="14">
        <f>RK!Q83/(PM!Q83+WL!Q83+RK!Q83)</f>
        <v>5.528859021365809E-2</v>
      </c>
      <c r="BJ83" s="14">
        <f>RK!R83/(PM!R83+WL!R83+RK!R83)</f>
        <v>5.1154166436085731E-2</v>
      </c>
      <c r="BK83" s="14">
        <f>RK!S83/(PM!S83+WL!S83+RK!S83)</f>
        <v>5.2318789135076205E-2</v>
      </c>
      <c r="BL83" s="14">
        <f>RK!T83/(PM!T83+WL!T83+RK!T83)</f>
        <v>5.1423849972404928E-2</v>
      </c>
      <c r="BM83" s="14">
        <f>RK!U83/(PM!U83+WL!U83+RK!U83)</f>
        <v>4.4241924824956314E-2</v>
      </c>
      <c r="BN83" s="14">
        <f>RK!V83/(PM!V83+WL!V83+RK!V83)</f>
        <v>4.1287723424496332E-2</v>
      </c>
      <c r="BO83" s="14">
        <f>RK!W83/(PM!W83+WL!W83+RK!W83)</f>
        <v>3.7732727967667155E-2</v>
      </c>
      <c r="BP83" s="14">
        <f>RK!X83/(PM!X83+WL!X83+RK!X83)</f>
        <v>3.2508849699667622E-2</v>
      </c>
    </row>
    <row r="84" spans="1:68" x14ac:dyDescent="0.15">
      <c r="A84" s="4">
        <v>82</v>
      </c>
      <c r="B84" s="6" t="s">
        <v>124</v>
      </c>
      <c r="C84" s="14">
        <f>PM!C84/(PM!C84+WL!C84+RK!C84)</f>
        <v>0.44190719376165105</v>
      </c>
      <c r="D84" s="14">
        <f>PM!D84/(PM!D84+WL!D84+RK!D84)</f>
        <v>0.43290929876454159</v>
      </c>
      <c r="E84" s="14">
        <f>PM!E84/(PM!E84+WL!E84+RK!E84)</f>
        <v>0.46569537679386419</v>
      </c>
      <c r="F84" s="14">
        <f>PM!F84/(PM!F84+WL!F84+RK!F84)</f>
        <v>0.459586273938278</v>
      </c>
      <c r="G84" s="14">
        <f>PM!G84/(PM!G84+WL!G84+RK!G84)</f>
        <v>0.47438545850313935</v>
      </c>
      <c r="H84" s="14">
        <f>PM!H84/(PM!H84+WL!H84+RK!H84)</f>
        <v>0.47894835692804832</v>
      </c>
      <c r="I84" s="14">
        <f>PM!I84/(PM!I84+WL!I84+RK!I84)</f>
        <v>0.46302604068412956</v>
      </c>
      <c r="J84" s="14">
        <f>PM!J84/(PM!J84+WL!J84+RK!J84)</f>
        <v>0.47587425775535314</v>
      </c>
      <c r="K84" s="14">
        <f>PM!K84/(PM!K84+WL!K84+RK!K84)</f>
        <v>0.48272815715332817</v>
      </c>
      <c r="L84" s="14">
        <f>PM!L84/(PM!L84+WL!L84+RK!L84)</f>
        <v>0.48504611646931561</v>
      </c>
      <c r="M84" s="14">
        <f>PM!M84/(PM!M84+WL!M84+RK!M84)</f>
        <v>0.48220701805888394</v>
      </c>
      <c r="N84" s="14">
        <f>PM!N84/(PM!N84+WL!N84+RK!N84)</f>
        <v>0.4959003169804086</v>
      </c>
      <c r="O84" s="14">
        <f>PM!O84/(PM!O84+WL!O84+RK!O84)</f>
        <v>0.50018183168681063</v>
      </c>
      <c r="P84" s="14">
        <f>PM!P84/(PM!P84+WL!P84+RK!P84)</f>
        <v>0.52518754514773147</v>
      </c>
      <c r="Q84" s="14">
        <f>PM!Q84/(PM!Q84+WL!Q84+RK!Q84)</f>
        <v>0.52603541374465046</v>
      </c>
      <c r="R84" s="14">
        <f>PM!R84/(PM!R84+WL!R84+RK!R84)</f>
        <v>0.5080953803045849</v>
      </c>
      <c r="S84" s="14">
        <f>PM!S84/(PM!S84+WL!S84+RK!S84)</f>
        <v>0.50657348955197423</v>
      </c>
      <c r="T84" s="14">
        <f>PM!T84/(PM!T84+WL!T84+RK!T84)</f>
        <v>0.51291368621140421</v>
      </c>
      <c r="U84" s="14">
        <f>PM!U84/(PM!U84+WL!U84+RK!U84)</f>
        <v>0.50165075545971727</v>
      </c>
      <c r="V84" s="14">
        <f>PM!V84/(PM!V84+WL!V84+RK!V84)</f>
        <v>0.52160167043443073</v>
      </c>
      <c r="W84" s="14">
        <f>PM!W84/(PM!W84+WL!W84+RK!W84)</f>
        <v>0.53286955107571976</v>
      </c>
      <c r="X84" s="14">
        <f>PM!X84/(PM!X84+WL!X84+RK!X84)</f>
        <v>0.54635106680253009</v>
      </c>
      <c r="Y84" s="14">
        <f>WL!C84/(PM!C84+WL!C84+RK!C84)</f>
        <v>0.47103040075771885</v>
      </c>
      <c r="Z84" s="14">
        <f>WL!D84/(PM!D84+WL!D84+RK!D84)</f>
        <v>0.47713922688345189</v>
      </c>
      <c r="AA84" s="14">
        <f>WL!E84/(PM!E84+WL!E84+RK!E84)</f>
        <v>0.4562618929355029</v>
      </c>
      <c r="AB84" s="14">
        <f>WL!F84/(PM!F84+WL!F84+RK!F84)</f>
        <v>0.46731060295353255</v>
      </c>
      <c r="AC84" s="14">
        <f>WL!G84/(PM!G84+WL!G84+RK!G84)</f>
        <v>0.45890763500104836</v>
      </c>
      <c r="AD84" s="14">
        <f>WL!H84/(PM!H84+WL!H84+RK!H84)</f>
        <v>0.44946991292872912</v>
      </c>
      <c r="AE84" s="14">
        <f>WL!I84/(PM!I84+WL!I84+RK!I84)</f>
        <v>0.45166948600110957</v>
      </c>
      <c r="AF84" s="14">
        <f>WL!J84/(PM!J84+WL!J84+RK!J84)</f>
        <v>0.43740567641356204</v>
      </c>
      <c r="AG84" s="14">
        <f>WL!K84/(PM!K84+WL!K84+RK!K84)</f>
        <v>0.42612253923988486</v>
      </c>
      <c r="AH84" s="14">
        <f>WL!L84/(PM!L84+WL!L84+RK!L84)</f>
        <v>0.42525736736318304</v>
      </c>
      <c r="AI84" s="14">
        <f>WL!M84/(PM!M84+WL!M84+RK!M84)</f>
        <v>0.42394272562519836</v>
      </c>
      <c r="AJ84" s="14">
        <f>WL!N84/(PM!N84+WL!N84+RK!N84)</f>
        <v>0.41151335085714408</v>
      </c>
      <c r="AK84" s="14">
        <f>WL!O84/(PM!O84+WL!O84+RK!O84)</f>
        <v>0.40589007571944075</v>
      </c>
      <c r="AL84" s="14">
        <f>WL!P84/(PM!P84+WL!P84+RK!P84)</f>
        <v>0.38008172967168141</v>
      </c>
      <c r="AM84" s="14">
        <f>WL!Q84/(PM!Q84+WL!Q84+RK!Q84)</f>
        <v>0.37581376795729582</v>
      </c>
      <c r="AN84" s="14">
        <f>WL!R84/(PM!R84+WL!R84+RK!R84)</f>
        <v>0.38235889637253118</v>
      </c>
      <c r="AO84" s="14">
        <f>WL!S84/(PM!S84+WL!S84+RK!S84)</f>
        <v>0.37765606186271222</v>
      </c>
      <c r="AP84" s="14">
        <f>WL!T84/(PM!T84+WL!T84+RK!T84)</f>
        <v>0.3750064915325409</v>
      </c>
      <c r="AQ84" s="14">
        <f>WL!U84/(PM!U84+WL!U84+RK!U84)</f>
        <v>0.39078043606207608</v>
      </c>
      <c r="AR84" s="14">
        <f>WL!V84/(PM!V84+WL!V84+RK!V84)</f>
        <v>0.37094968069589757</v>
      </c>
      <c r="AS84" s="14">
        <f>WL!W84/(PM!W84+WL!W84+RK!W84)</f>
        <v>0.3579240289766708</v>
      </c>
      <c r="AT84" s="14">
        <f>WL!X84/(PM!X84+WL!X84+RK!X84)</f>
        <v>0.34969002510394737</v>
      </c>
      <c r="AU84" s="14">
        <f>RK!C84/(PM!C84+WL!C84+RK!C84)</f>
        <v>8.706240548062999E-2</v>
      </c>
      <c r="AV84" s="14">
        <f>RK!D84/(PM!D84+WL!D84+RK!D84)</f>
        <v>8.9951474352006594E-2</v>
      </c>
      <c r="AW84" s="14">
        <f>RK!E84/(PM!E84+WL!E84+RK!E84)</f>
        <v>7.804273027063291E-2</v>
      </c>
      <c r="AX84" s="14">
        <f>RK!F84/(PM!F84+WL!F84+RK!F84)</f>
        <v>7.3103123108189449E-2</v>
      </c>
      <c r="AY84" s="14">
        <f>RK!G84/(PM!G84+WL!G84+RK!G84)</f>
        <v>6.6706906495812249E-2</v>
      </c>
      <c r="AZ84" s="14">
        <f>RK!H84/(PM!H84+WL!H84+RK!H84)</f>
        <v>7.1581730143222555E-2</v>
      </c>
      <c r="BA84" s="14">
        <f>RK!I84/(PM!I84+WL!I84+RK!I84)</f>
        <v>8.5304473314760737E-2</v>
      </c>
      <c r="BB84" s="14">
        <f>RK!J84/(PM!J84+WL!J84+RK!J84)</f>
        <v>8.6720065831084867E-2</v>
      </c>
      <c r="BC84" s="14">
        <f>RK!K84/(PM!K84+WL!K84+RK!K84)</f>
        <v>9.1149303606786941E-2</v>
      </c>
      <c r="BD84" s="14">
        <f>RK!L84/(PM!L84+WL!L84+RK!L84)</f>
        <v>8.969651616750135E-2</v>
      </c>
      <c r="BE84" s="14">
        <f>RK!M84/(PM!M84+WL!M84+RK!M84)</f>
        <v>9.385025631591766E-2</v>
      </c>
      <c r="BF84" s="14">
        <f>RK!N84/(PM!N84+WL!N84+RK!N84)</f>
        <v>9.2586332162447424E-2</v>
      </c>
      <c r="BG84" s="14">
        <f>RK!O84/(PM!O84+WL!O84+RK!O84)</f>
        <v>9.3928092593748722E-2</v>
      </c>
      <c r="BH84" s="14">
        <f>RK!P84/(PM!P84+WL!P84+RK!P84)</f>
        <v>9.4730725180587144E-2</v>
      </c>
      <c r="BI84" s="14">
        <f>RK!Q84/(PM!Q84+WL!Q84+RK!Q84)</f>
        <v>9.8150818298053694E-2</v>
      </c>
      <c r="BJ84" s="14">
        <f>RK!R84/(PM!R84+WL!R84+RK!R84)</f>
        <v>0.10954572332288397</v>
      </c>
      <c r="BK84" s="14">
        <f>RK!S84/(PM!S84+WL!S84+RK!S84)</f>
        <v>0.1157704485853135</v>
      </c>
      <c r="BL84" s="14">
        <f>RK!T84/(PM!T84+WL!T84+RK!T84)</f>
        <v>0.11207982225605485</v>
      </c>
      <c r="BM84" s="14">
        <f>RK!U84/(PM!U84+WL!U84+RK!U84)</f>
        <v>0.10756880847820671</v>
      </c>
      <c r="BN84" s="14">
        <f>RK!V84/(PM!V84+WL!V84+RK!V84)</f>
        <v>0.10744864886967169</v>
      </c>
      <c r="BO84" s="14">
        <f>RK!W84/(PM!W84+WL!W84+RK!W84)</f>
        <v>0.1092064199476095</v>
      </c>
      <c r="BP84" s="14">
        <f>RK!X84/(PM!X84+WL!X84+RK!X84)</f>
        <v>0.10395890809352253</v>
      </c>
    </row>
    <row r="85" spans="1:68" x14ac:dyDescent="0.15">
      <c r="A85" s="4">
        <v>83</v>
      </c>
      <c r="B85" s="6" t="s">
        <v>125</v>
      </c>
      <c r="C85" s="14">
        <f>PM!C85/(PM!C85+WL!C85+RK!C85)</f>
        <v>0.37387944013665431</v>
      </c>
      <c r="D85" s="14">
        <f>PM!D85/(PM!D85+WL!D85+RK!D85)</f>
        <v>0.40638044820709673</v>
      </c>
      <c r="E85" s="14">
        <f>PM!E85/(PM!E85+WL!E85+RK!E85)</f>
        <v>0.39552822186182157</v>
      </c>
      <c r="F85" s="14">
        <f>PM!F85/(PM!F85+WL!F85+RK!F85)</f>
        <v>0.42187174638355551</v>
      </c>
      <c r="G85" s="14">
        <f>PM!G85/(PM!G85+WL!G85+RK!G85)</f>
        <v>0.42266734988427607</v>
      </c>
      <c r="H85" s="14">
        <f>PM!H85/(PM!H85+WL!H85+RK!H85)</f>
        <v>0.43994065853718106</v>
      </c>
      <c r="I85" s="14">
        <f>PM!I85/(PM!I85+WL!I85+RK!I85)</f>
        <v>0.44225157314114655</v>
      </c>
      <c r="J85" s="14">
        <f>PM!J85/(PM!J85+WL!J85+RK!J85)</f>
        <v>0.45037400606229949</v>
      </c>
      <c r="K85" s="14">
        <f>PM!K85/(PM!K85+WL!K85+RK!K85)</f>
        <v>0.43927122114894646</v>
      </c>
      <c r="L85" s="14">
        <f>PM!L85/(PM!L85+WL!L85+RK!L85)</f>
        <v>0.42368094324199074</v>
      </c>
      <c r="M85" s="14">
        <f>PM!M85/(PM!M85+WL!M85+RK!M85)</f>
        <v>0.41842401223741932</v>
      </c>
      <c r="N85" s="14">
        <f>PM!N85/(PM!N85+WL!N85+RK!N85)</f>
        <v>0.43208078675076161</v>
      </c>
      <c r="O85" s="14">
        <f>PM!O85/(PM!O85+WL!O85+RK!O85)</f>
        <v>0.4470907542997708</v>
      </c>
      <c r="P85" s="14">
        <f>PM!P85/(PM!P85+WL!P85+RK!P85)</f>
        <v>0.44295969229299864</v>
      </c>
      <c r="Q85" s="14">
        <f>PM!Q85/(PM!Q85+WL!Q85+RK!Q85)</f>
        <v>0.44114015242909227</v>
      </c>
      <c r="R85" s="14">
        <f>PM!R85/(PM!R85+WL!R85+RK!R85)</f>
        <v>0.42869789780722289</v>
      </c>
      <c r="S85" s="14">
        <f>PM!S85/(PM!S85+WL!S85+RK!S85)</f>
        <v>0.40637701511006935</v>
      </c>
      <c r="T85" s="14">
        <f>PM!T85/(PM!T85+WL!T85+RK!T85)</f>
        <v>0.43163542265765131</v>
      </c>
      <c r="U85" s="14">
        <f>PM!U85/(PM!U85+WL!U85+RK!U85)</f>
        <v>0.42594293369907482</v>
      </c>
      <c r="V85" s="14">
        <f>PM!V85/(PM!V85+WL!V85+RK!V85)</f>
        <v>0.44188946776371058</v>
      </c>
      <c r="W85" s="14">
        <f>PM!W85/(PM!W85+WL!W85+RK!W85)</f>
        <v>0.45532523778756506</v>
      </c>
      <c r="X85" s="14">
        <f>PM!X85/(PM!X85+WL!X85+RK!X85)</f>
        <v>0.46286544380468786</v>
      </c>
      <c r="Y85" s="14">
        <f>WL!C85/(PM!C85+WL!C85+RK!C85)</f>
        <v>0.55217977537444263</v>
      </c>
      <c r="Z85" s="14">
        <f>WL!D85/(PM!D85+WL!D85+RK!D85)</f>
        <v>0.52793078834531515</v>
      </c>
      <c r="AA85" s="14">
        <f>WL!E85/(PM!E85+WL!E85+RK!E85)</f>
        <v>0.51323789186848878</v>
      </c>
      <c r="AB85" s="14">
        <f>WL!F85/(PM!F85+WL!F85+RK!F85)</f>
        <v>0.4821548872897265</v>
      </c>
      <c r="AC85" s="14">
        <f>WL!G85/(PM!G85+WL!G85+RK!G85)</f>
        <v>0.46429744362273651</v>
      </c>
      <c r="AD85" s="14">
        <f>WL!H85/(PM!H85+WL!H85+RK!H85)</f>
        <v>0.44105908816540323</v>
      </c>
      <c r="AE85" s="14">
        <f>WL!I85/(PM!I85+WL!I85+RK!I85)</f>
        <v>0.45744105243346578</v>
      </c>
      <c r="AF85" s="14">
        <f>WL!J85/(PM!J85+WL!J85+RK!J85)</f>
        <v>0.43250127126404575</v>
      </c>
      <c r="AG85" s="14">
        <f>WL!K85/(PM!K85+WL!K85+RK!K85)</f>
        <v>0.43924666359083009</v>
      </c>
      <c r="AH85" s="14">
        <f>WL!L85/(PM!L85+WL!L85+RK!L85)</f>
        <v>0.44258699005972107</v>
      </c>
      <c r="AI85" s="14">
        <f>WL!M85/(PM!M85+WL!M85+RK!M85)</f>
        <v>0.44652713773469455</v>
      </c>
      <c r="AJ85" s="14">
        <f>WL!N85/(PM!N85+WL!N85+RK!N85)</f>
        <v>0.46365904679904302</v>
      </c>
      <c r="AK85" s="14">
        <f>WL!O85/(PM!O85+WL!O85+RK!O85)</f>
        <v>0.45444267451084874</v>
      </c>
      <c r="AL85" s="14">
        <f>WL!P85/(PM!P85+WL!P85+RK!P85)</f>
        <v>0.46402296151446154</v>
      </c>
      <c r="AM85" s="14">
        <f>WL!Q85/(PM!Q85+WL!Q85+RK!Q85)</f>
        <v>0.46405069374984614</v>
      </c>
      <c r="AN85" s="14">
        <f>WL!R85/(PM!R85+WL!R85+RK!R85)</f>
        <v>0.4716071416852079</v>
      </c>
      <c r="AO85" s="14">
        <f>WL!S85/(PM!S85+WL!S85+RK!S85)</f>
        <v>0.49548578839104451</v>
      </c>
      <c r="AP85" s="14">
        <f>WL!T85/(PM!T85+WL!T85+RK!T85)</f>
        <v>0.47602051565649295</v>
      </c>
      <c r="AQ85" s="14">
        <f>WL!U85/(PM!U85+WL!U85+RK!U85)</f>
        <v>0.49239767550110575</v>
      </c>
      <c r="AR85" s="14">
        <f>WL!V85/(PM!V85+WL!V85+RK!V85)</f>
        <v>0.4792176552617386</v>
      </c>
      <c r="AS85" s="14">
        <f>WL!W85/(PM!W85+WL!W85+RK!W85)</f>
        <v>0.46305061658883534</v>
      </c>
      <c r="AT85" s="14">
        <f>WL!X85/(PM!X85+WL!X85+RK!X85)</f>
        <v>0.46182610454797729</v>
      </c>
      <c r="AU85" s="14">
        <f>RK!C85/(PM!C85+WL!C85+RK!C85)</f>
        <v>7.3940784488903094E-2</v>
      </c>
      <c r="AV85" s="14">
        <f>RK!D85/(PM!D85+WL!D85+RK!D85)</f>
        <v>6.5688763447588061E-2</v>
      </c>
      <c r="AW85" s="14">
        <f>RK!E85/(PM!E85+WL!E85+RK!E85)</f>
        <v>9.1233886269689576E-2</v>
      </c>
      <c r="AX85" s="14">
        <f>RK!F85/(PM!F85+WL!F85+RK!F85)</f>
        <v>9.5973366326717893E-2</v>
      </c>
      <c r="AY85" s="14">
        <f>RK!G85/(PM!G85+WL!G85+RK!G85)</f>
        <v>0.11303520649298755</v>
      </c>
      <c r="AZ85" s="14">
        <f>RK!H85/(PM!H85+WL!H85+RK!H85)</f>
        <v>0.11900025329741572</v>
      </c>
      <c r="BA85" s="14">
        <f>RK!I85/(PM!I85+WL!I85+RK!I85)</f>
        <v>0.1003073744253877</v>
      </c>
      <c r="BB85" s="14">
        <f>RK!J85/(PM!J85+WL!J85+RK!J85)</f>
        <v>0.11712472267365485</v>
      </c>
      <c r="BC85" s="14">
        <f>RK!K85/(PM!K85+WL!K85+RK!K85)</f>
        <v>0.12148211526022347</v>
      </c>
      <c r="BD85" s="14">
        <f>RK!L85/(PM!L85+WL!L85+RK!L85)</f>
        <v>0.13373206669828816</v>
      </c>
      <c r="BE85" s="14">
        <f>RK!M85/(PM!M85+WL!M85+RK!M85)</f>
        <v>0.13504885002788619</v>
      </c>
      <c r="BF85" s="14">
        <f>RK!N85/(PM!N85+WL!N85+RK!N85)</f>
        <v>0.10426016645019537</v>
      </c>
      <c r="BG85" s="14">
        <f>RK!O85/(PM!O85+WL!O85+RK!O85)</f>
        <v>9.8466571189380458E-2</v>
      </c>
      <c r="BH85" s="14">
        <f>RK!P85/(PM!P85+WL!P85+RK!P85)</f>
        <v>9.3017346192539915E-2</v>
      </c>
      <c r="BI85" s="14">
        <f>RK!Q85/(PM!Q85+WL!Q85+RK!Q85)</f>
        <v>9.4809153821061601E-2</v>
      </c>
      <c r="BJ85" s="14">
        <f>RK!R85/(PM!R85+WL!R85+RK!R85)</f>
        <v>9.9694960507569222E-2</v>
      </c>
      <c r="BK85" s="14">
        <f>RK!S85/(PM!S85+WL!S85+RK!S85)</f>
        <v>9.8137196498886164E-2</v>
      </c>
      <c r="BL85" s="14">
        <f>RK!T85/(PM!T85+WL!T85+RK!T85)</f>
        <v>9.2344061685855724E-2</v>
      </c>
      <c r="BM85" s="14">
        <f>RK!U85/(PM!U85+WL!U85+RK!U85)</f>
        <v>8.1659390799819528E-2</v>
      </c>
      <c r="BN85" s="14">
        <f>RK!V85/(PM!V85+WL!V85+RK!V85)</f>
        <v>7.8892876974550746E-2</v>
      </c>
      <c r="BO85" s="14">
        <f>RK!W85/(PM!W85+WL!W85+RK!W85)</f>
        <v>8.1624145623599473E-2</v>
      </c>
      <c r="BP85" s="14">
        <f>RK!X85/(PM!X85+WL!X85+RK!X85)</f>
        <v>7.5308451647334809E-2</v>
      </c>
    </row>
    <row r="86" spans="1:68" x14ac:dyDescent="0.15">
      <c r="A86" s="4">
        <v>84</v>
      </c>
      <c r="B86" s="6" t="s">
        <v>126</v>
      </c>
      <c r="C86" s="14">
        <f>PM!C86/(PM!C86+WL!C86+RK!C86)</f>
        <v>0.16777771660285878</v>
      </c>
      <c r="D86" s="14">
        <f>PM!D86/(PM!D86+WL!D86+RK!D86)</f>
        <v>0.15472715236148241</v>
      </c>
      <c r="E86" s="14">
        <f>PM!E86/(PM!E86+WL!E86+RK!E86)</f>
        <v>0.14915981237340564</v>
      </c>
      <c r="F86" s="14">
        <f>PM!F86/(PM!F86+WL!F86+RK!F86)</f>
        <v>0.16770873761882185</v>
      </c>
      <c r="G86" s="14">
        <f>PM!G86/(PM!G86+WL!G86+RK!G86)</f>
        <v>0.17950012338719826</v>
      </c>
      <c r="H86" s="14">
        <f>PM!H86/(PM!H86+WL!H86+RK!H86)</f>
        <v>0.14769972458081937</v>
      </c>
      <c r="I86" s="14">
        <f>PM!I86/(PM!I86+WL!I86+RK!I86)</f>
        <v>0.16247380162098105</v>
      </c>
      <c r="J86" s="14">
        <f>PM!J86/(PM!J86+WL!J86+RK!J86)</f>
        <v>0.21885269228867515</v>
      </c>
      <c r="K86" s="14">
        <f>PM!K86/(PM!K86+WL!K86+RK!K86)</f>
        <v>0.2464052879310856</v>
      </c>
      <c r="L86" s="14">
        <f>PM!L86/(PM!L86+WL!L86+RK!L86)</f>
        <v>0.30616928578358432</v>
      </c>
      <c r="M86" s="14">
        <f>PM!M86/(PM!M86+WL!M86+RK!M86)</f>
        <v>0.34363029405699586</v>
      </c>
      <c r="N86" s="14">
        <f>PM!N86/(PM!N86+WL!N86+RK!N86)</f>
        <v>0.41730511832738976</v>
      </c>
      <c r="O86" s="14">
        <f>PM!O86/(PM!O86+WL!O86+RK!O86)</f>
        <v>0.31950858425466477</v>
      </c>
      <c r="P86" s="14">
        <f>PM!P86/(PM!P86+WL!P86+RK!P86)</f>
        <v>0.3032410164859129</v>
      </c>
      <c r="Q86" s="14">
        <f>PM!Q86/(PM!Q86+WL!Q86+RK!Q86)</f>
        <v>0.29097530959550538</v>
      </c>
      <c r="R86" s="14">
        <f>PM!R86/(PM!R86+WL!R86+RK!R86)</f>
        <v>0.25901058626358925</v>
      </c>
      <c r="S86" s="14">
        <f>PM!S86/(PM!S86+WL!S86+RK!S86)</f>
        <v>0.2688151978520158</v>
      </c>
      <c r="T86" s="14">
        <f>PM!T86/(PM!T86+WL!T86+RK!T86)</f>
        <v>0.37237368165314261</v>
      </c>
      <c r="U86" s="14">
        <f>PM!U86/(PM!U86+WL!U86+RK!U86)</f>
        <v>0.44243533937019319</v>
      </c>
      <c r="V86" s="14">
        <f>PM!V86/(PM!V86+WL!V86+RK!V86)</f>
        <v>0.41840939815849215</v>
      </c>
      <c r="W86" s="14">
        <f>PM!W86/(PM!W86+WL!W86+RK!W86)</f>
        <v>0.49931350520076317</v>
      </c>
      <c r="X86" s="14">
        <f>PM!X86/(PM!X86+WL!X86+RK!X86)</f>
        <v>0.58710947334288066</v>
      </c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>
        <f>RK!C86/(PM!C86+WL!C86+RK!C86)</f>
        <v>0.83222228339714122</v>
      </c>
      <c r="AV86" s="14">
        <f>RK!D86/(PM!D86+WL!D86+RK!D86)</f>
        <v>0.84527284763851762</v>
      </c>
      <c r="AW86" s="14">
        <f>RK!E86/(PM!E86+WL!E86+RK!E86)</f>
        <v>0.85084018762659441</v>
      </c>
      <c r="AX86" s="14">
        <f>RK!F86/(PM!F86+WL!F86+RK!F86)</f>
        <v>0.83229126238117812</v>
      </c>
      <c r="AY86" s="14">
        <f>RK!G86/(PM!G86+WL!G86+RK!G86)</f>
        <v>0.82049987661280177</v>
      </c>
      <c r="AZ86" s="14">
        <f>RK!H86/(PM!H86+WL!H86+RK!H86)</f>
        <v>0.85230027541918063</v>
      </c>
      <c r="BA86" s="14">
        <f>RK!I86/(PM!I86+WL!I86+RK!I86)</f>
        <v>0.83752619837901898</v>
      </c>
      <c r="BB86" s="14">
        <f>RK!J86/(PM!J86+WL!J86+RK!J86)</f>
        <v>0.78114730771132479</v>
      </c>
      <c r="BC86" s="14">
        <f>RK!K86/(PM!K86+WL!K86+RK!K86)</f>
        <v>0.75359471206891437</v>
      </c>
      <c r="BD86" s="14">
        <f>RK!L86/(PM!L86+WL!L86+RK!L86)</f>
        <v>0.69383071421641562</v>
      </c>
      <c r="BE86" s="14">
        <f>RK!M86/(PM!M86+WL!M86+RK!M86)</f>
        <v>0.65636970594300414</v>
      </c>
      <c r="BF86" s="14">
        <f>RK!N86/(PM!N86+WL!N86+RK!N86)</f>
        <v>0.5826948816726103</v>
      </c>
      <c r="BG86" s="14">
        <f>RK!O86/(PM!O86+WL!O86+RK!O86)</f>
        <v>0.68049141574533523</v>
      </c>
      <c r="BH86" s="14">
        <f>RK!P86/(PM!P86+WL!P86+RK!P86)</f>
        <v>0.69675898351408705</v>
      </c>
      <c r="BI86" s="14">
        <f>RK!Q86/(PM!Q86+WL!Q86+RK!Q86)</f>
        <v>0.70902469040449456</v>
      </c>
      <c r="BJ86" s="14">
        <f>RK!R86/(PM!R86+WL!R86+RK!R86)</f>
        <v>0.7409894137364107</v>
      </c>
      <c r="BK86" s="14">
        <f>RK!S86/(PM!S86+WL!S86+RK!S86)</f>
        <v>0.7311848021479842</v>
      </c>
      <c r="BL86" s="14">
        <f>RK!T86/(PM!T86+WL!T86+RK!T86)</f>
        <v>0.62762631834685745</v>
      </c>
      <c r="BM86" s="14">
        <f>RK!U86/(PM!U86+WL!U86+RK!U86)</f>
        <v>0.55756466062980681</v>
      </c>
      <c r="BN86" s="14">
        <f>RK!V86/(PM!V86+WL!V86+RK!V86)</f>
        <v>0.5815906018415079</v>
      </c>
      <c r="BO86" s="14">
        <f>RK!W86/(PM!W86+WL!W86+RK!W86)</f>
        <v>0.50068649479923677</v>
      </c>
      <c r="BP86" s="14">
        <f>RK!X86/(PM!X86+WL!X86+RK!X86)</f>
        <v>0.41289052665711928</v>
      </c>
    </row>
    <row r="87" spans="1:68" x14ac:dyDescent="0.15">
      <c r="A87" s="4">
        <v>85</v>
      </c>
      <c r="B87" s="6" t="s">
        <v>127</v>
      </c>
      <c r="C87" s="14">
        <f>PM!C87/(PM!C87+WL!C87+RK!C87)</f>
        <v>0.29445994349177335</v>
      </c>
      <c r="D87" s="14">
        <f>PM!D87/(PM!D87+WL!D87+RK!D87)</f>
        <v>0.29054576917500174</v>
      </c>
      <c r="E87" s="14">
        <f>PM!E87/(PM!E87+WL!E87+RK!E87)</f>
        <v>0.30280860219381139</v>
      </c>
      <c r="F87" s="14">
        <f>PM!F87/(PM!F87+WL!F87+RK!F87)</f>
        <v>0.33248882444783417</v>
      </c>
      <c r="G87" s="14">
        <f>PM!G87/(PM!G87+WL!G87+RK!G87)</f>
        <v>0.36127465510391332</v>
      </c>
      <c r="H87" s="14">
        <f>PM!H87/(PM!H87+WL!H87+RK!H87)</f>
        <v>0.35638882887220291</v>
      </c>
      <c r="I87" s="14">
        <f>PM!I87/(PM!I87+WL!I87+RK!I87)</f>
        <v>0.36842600101591177</v>
      </c>
      <c r="J87" s="14">
        <f>PM!J87/(PM!J87+WL!J87+RK!J87)</f>
        <v>0.41533122632562425</v>
      </c>
      <c r="K87" s="14">
        <f>PM!K87/(PM!K87+WL!K87+RK!K87)</f>
        <v>0.42448888266984586</v>
      </c>
      <c r="L87" s="14">
        <f>PM!L87/(PM!L87+WL!L87+RK!L87)</f>
        <v>0.43683488987085778</v>
      </c>
      <c r="M87" s="14">
        <f>PM!M87/(PM!M87+WL!M87+RK!M87)</f>
        <v>0.43298240138138688</v>
      </c>
      <c r="N87" s="14">
        <f>PM!N87/(PM!N87+WL!N87+RK!N87)</f>
        <v>0.44099467185835195</v>
      </c>
      <c r="O87" s="14">
        <f>PM!O87/(PM!O87+WL!O87+RK!O87)</f>
        <v>0.41304778584358554</v>
      </c>
      <c r="P87" s="14">
        <f>PM!P87/(PM!P87+WL!P87+RK!P87)</f>
        <v>0.42129231650195303</v>
      </c>
      <c r="Q87" s="14">
        <f>PM!Q87/(PM!Q87+WL!Q87+RK!Q87)</f>
        <v>0.43823152023607953</v>
      </c>
      <c r="R87" s="14">
        <f>PM!R87/(PM!R87+WL!R87+RK!R87)</f>
        <v>0.43190041136317392</v>
      </c>
      <c r="S87" s="14">
        <f>PM!S87/(PM!S87+WL!S87+RK!S87)</f>
        <v>0.42461292270429918</v>
      </c>
      <c r="T87" s="14">
        <f>PM!T87/(PM!T87+WL!T87+RK!T87)</f>
        <v>0.46136171611327742</v>
      </c>
      <c r="U87" s="14">
        <f>PM!U87/(PM!U87+WL!U87+RK!U87)</f>
        <v>0.46179052430129242</v>
      </c>
      <c r="V87" s="14">
        <f>PM!V87/(PM!V87+WL!V87+RK!V87)</f>
        <v>0.44586562007340452</v>
      </c>
      <c r="W87" s="14">
        <f>PM!W87/(PM!W87+WL!W87+RK!W87)</f>
        <v>0.46399360575881776</v>
      </c>
      <c r="X87" s="14">
        <f>PM!X87/(PM!X87+WL!X87+RK!X87)</f>
        <v>0.46214064119570319</v>
      </c>
      <c r="Y87" s="14">
        <f>WL!C87/(PM!C87+WL!C87+RK!C87)</f>
        <v>0.26335077501421122</v>
      </c>
      <c r="Z87" s="14">
        <f>WL!D87/(PM!D87+WL!D87+RK!D87)</f>
        <v>0.26429757968360951</v>
      </c>
      <c r="AA87" s="14">
        <f>WL!E87/(PM!E87+WL!E87+RK!E87)</f>
        <v>0.25525294268453769</v>
      </c>
      <c r="AB87" s="14">
        <f>WL!F87/(PM!F87+WL!F87+RK!F87)</f>
        <v>0.25399385641199801</v>
      </c>
      <c r="AC87" s="14">
        <f>WL!G87/(PM!G87+WL!G87+RK!G87)</f>
        <v>0.25600686886093299</v>
      </c>
      <c r="AD87" s="14">
        <f>WL!H87/(PM!H87+WL!H87+RK!H87)</f>
        <v>0.24149572753314522</v>
      </c>
      <c r="AE87" s="14">
        <f>WL!I87/(PM!I87+WL!I87+RK!I87)</f>
        <v>0.25653121911804144</v>
      </c>
      <c r="AF87" s="14">
        <f>WL!J87/(PM!J87+WL!J87+RK!J87)</f>
        <v>0.24789090178856962</v>
      </c>
      <c r="AG87" s="14">
        <f>WL!K87/(PM!K87+WL!K87+RK!K87)</f>
        <v>0.26020017867928147</v>
      </c>
      <c r="AH87" s="14">
        <f>WL!L87/(PM!L87+WL!L87+RK!L87)</f>
        <v>0.2899727411673898</v>
      </c>
      <c r="AI87" s="14">
        <f>WL!M87/(PM!M87+WL!M87+RK!M87)</f>
        <v>0.31220732935077877</v>
      </c>
      <c r="AJ87" s="14">
        <f>WL!N87/(PM!N87+WL!N87+RK!N87)</f>
        <v>0.33122555394966324</v>
      </c>
      <c r="AK87" s="14">
        <f>WL!O87/(PM!O87+WL!O87+RK!O87)</f>
        <v>0.33622785003185479</v>
      </c>
      <c r="AL87" s="14">
        <f>WL!P87/(PM!P87+WL!P87+RK!P87)</f>
        <v>0.32975662676075629</v>
      </c>
      <c r="AM87" s="14">
        <f>WL!Q87/(PM!Q87+WL!Q87+RK!Q87)</f>
        <v>0.32432875322150506</v>
      </c>
      <c r="AN87" s="14">
        <f>WL!R87/(PM!R87+WL!R87+RK!R87)</f>
        <v>0.32786477039440787</v>
      </c>
      <c r="AO87" s="14">
        <f>WL!S87/(PM!S87+WL!S87+RK!S87)</f>
        <v>0.32595874928445379</v>
      </c>
      <c r="AP87" s="14">
        <f>WL!T87/(PM!T87+WL!T87+RK!T87)</f>
        <v>0.33390749688706212</v>
      </c>
      <c r="AQ87" s="14">
        <f>WL!U87/(PM!U87+WL!U87+RK!U87)</f>
        <v>0.36276266575797078</v>
      </c>
      <c r="AR87" s="14">
        <f>WL!V87/(PM!V87+WL!V87+RK!V87)</f>
        <v>0.36254778074713878</v>
      </c>
      <c r="AS87" s="14">
        <f>WL!W87/(PM!W87+WL!W87+RK!W87)</f>
        <v>0.34876028088704047</v>
      </c>
      <c r="AT87" s="14">
        <f>WL!X87/(PM!X87+WL!X87+RK!X87)</f>
        <v>0.36582045111075423</v>
      </c>
      <c r="AU87" s="14">
        <f>RK!C87/(PM!C87+WL!C87+RK!C87)</f>
        <v>0.44218928149401537</v>
      </c>
      <c r="AV87" s="14">
        <f>RK!D87/(PM!D87+WL!D87+RK!D87)</f>
        <v>0.4451566511413888</v>
      </c>
      <c r="AW87" s="14">
        <f>RK!E87/(PM!E87+WL!E87+RK!E87)</f>
        <v>0.44193845512165086</v>
      </c>
      <c r="AX87" s="14">
        <f>RK!F87/(PM!F87+WL!F87+RK!F87)</f>
        <v>0.41351731914016787</v>
      </c>
      <c r="AY87" s="14">
        <f>RK!G87/(PM!G87+WL!G87+RK!G87)</f>
        <v>0.3827184760351538</v>
      </c>
      <c r="AZ87" s="14">
        <f>RK!H87/(PM!H87+WL!H87+RK!H87)</f>
        <v>0.40211544359465179</v>
      </c>
      <c r="BA87" s="14">
        <f>RK!I87/(PM!I87+WL!I87+RK!I87)</f>
        <v>0.37504277986604678</v>
      </c>
      <c r="BB87" s="14">
        <f>RK!J87/(PM!J87+WL!J87+RK!J87)</f>
        <v>0.33677787188580616</v>
      </c>
      <c r="BC87" s="14">
        <f>RK!K87/(PM!K87+WL!K87+RK!K87)</f>
        <v>0.31531093865087273</v>
      </c>
      <c r="BD87" s="14">
        <f>RK!L87/(PM!L87+WL!L87+RK!L87)</f>
        <v>0.27319236896175242</v>
      </c>
      <c r="BE87" s="14">
        <f>RK!M87/(PM!M87+WL!M87+RK!M87)</f>
        <v>0.25481026926783434</v>
      </c>
      <c r="BF87" s="14">
        <f>RK!N87/(PM!N87+WL!N87+RK!N87)</f>
        <v>0.22777977419198492</v>
      </c>
      <c r="BG87" s="14">
        <f>RK!O87/(PM!O87+WL!O87+RK!O87)</f>
        <v>0.25072436412455967</v>
      </c>
      <c r="BH87" s="14">
        <f>RK!P87/(PM!P87+WL!P87+RK!P87)</f>
        <v>0.24895105673729076</v>
      </c>
      <c r="BI87" s="14">
        <f>RK!Q87/(PM!Q87+WL!Q87+RK!Q87)</f>
        <v>0.23743972654241546</v>
      </c>
      <c r="BJ87" s="14">
        <f>RK!R87/(PM!R87+WL!R87+RK!R87)</f>
        <v>0.24023481824241821</v>
      </c>
      <c r="BK87" s="14">
        <f>RK!S87/(PM!S87+WL!S87+RK!S87)</f>
        <v>0.24942832801124704</v>
      </c>
      <c r="BL87" s="14">
        <f>RK!T87/(PM!T87+WL!T87+RK!T87)</f>
        <v>0.20473078699966044</v>
      </c>
      <c r="BM87" s="14">
        <f>RK!U87/(PM!U87+WL!U87+RK!U87)</f>
        <v>0.17544680994073672</v>
      </c>
      <c r="BN87" s="14">
        <f>RK!V87/(PM!V87+WL!V87+RK!V87)</f>
        <v>0.19158659917945678</v>
      </c>
      <c r="BO87" s="14">
        <f>RK!W87/(PM!W87+WL!W87+RK!W87)</f>
        <v>0.18724611335414185</v>
      </c>
      <c r="BP87" s="14">
        <f>RK!X87/(PM!X87+WL!X87+RK!X87)</f>
        <v>0.17203890769354258</v>
      </c>
    </row>
    <row r="88" spans="1:68" x14ac:dyDescent="0.15">
      <c r="A88" s="4">
        <v>86</v>
      </c>
      <c r="B88" s="6" t="s">
        <v>128</v>
      </c>
      <c r="C88" s="14">
        <f>PM!C88/(PM!C88+WL!C88+RK!C88)</f>
        <v>0.26874091611155743</v>
      </c>
      <c r="D88" s="14">
        <f>PM!D88/(PM!D88+WL!D88+RK!D88)</f>
        <v>0.26917784174403214</v>
      </c>
      <c r="E88" s="14">
        <f>PM!E88/(PM!E88+WL!E88+RK!E88)</f>
        <v>0.26269725415086265</v>
      </c>
      <c r="F88" s="14">
        <f>PM!F88/(PM!F88+WL!F88+RK!F88)</f>
        <v>0.26478050186943503</v>
      </c>
      <c r="G88" s="14">
        <f>PM!G88/(PM!G88+WL!G88+RK!G88)</f>
        <v>0.26901214668834827</v>
      </c>
      <c r="H88" s="14">
        <f>PM!H88/(PM!H88+WL!H88+RK!H88)</f>
        <v>0.26315611215542867</v>
      </c>
      <c r="I88" s="14">
        <f>PM!I88/(PM!I88+WL!I88+RK!I88)</f>
        <v>0.27263079634705756</v>
      </c>
      <c r="J88" s="14">
        <f>PM!J88/(PM!J88+WL!J88+RK!J88)</f>
        <v>0.28674757072368229</v>
      </c>
      <c r="K88" s="14">
        <f>PM!K88/(PM!K88+WL!K88+RK!K88)</f>
        <v>0.29156307226296962</v>
      </c>
      <c r="L88" s="14">
        <f>PM!L88/(PM!L88+WL!L88+RK!L88)</f>
        <v>0.29056651065211248</v>
      </c>
      <c r="M88" s="14">
        <f>PM!M88/(PM!M88+WL!M88+RK!M88)</f>
        <v>0.25804890834618965</v>
      </c>
      <c r="N88" s="14">
        <f>PM!N88/(PM!N88+WL!N88+RK!N88)</f>
        <v>0.24426679423972328</v>
      </c>
      <c r="O88" s="14">
        <f>PM!O88/(PM!O88+WL!O88+RK!O88)</f>
        <v>0.24848868821900524</v>
      </c>
      <c r="P88" s="14">
        <f>PM!P88/(PM!P88+WL!P88+RK!P88)</f>
        <v>0.25475147842791546</v>
      </c>
      <c r="Q88" s="14">
        <f>PM!Q88/(PM!Q88+WL!Q88+RK!Q88)</f>
        <v>0.25157678846604448</v>
      </c>
      <c r="R88" s="14">
        <f>PM!R88/(PM!R88+WL!R88+RK!R88)</f>
        <v>0.25085543865606252</v>
      </c>
      <c r="S88" s="14">
        <f>PM!S88/(PM!S88+WL!S88+RK!S88)</f>
        <v>0.23667206593721071</v>
      </c>
      <c r="T88" s="14">
        <f>PM!T88/(PM!T88+WL!T88+RK!T88)</f>
        <v>0.23731569140169431</v>
      </c>
      <c r="U88" s="14">
        <f>PM!U88/(PM!U88+WL!U88+RK!U88)</f>
        <v>0.23317663432373281</v>
      </c>
      <c r="V88" s="14">
        <f>PM!V88/(PM!V88+WL!V88+RK!V88)</f>
        <v>0.23298203687733704</v>
      </c>
      <c r="W88" s="14">
        <f>PM!W88/(PM!W88+WL!W88+RK!W88)</f>
        <v>0.26301293949845894</v>
      </c>
      <c r="X88" s="14">
        <f>PM!X88/(PM!X88+WL!X88+RK!X88)</f>
        <v>0.28568203127166275</v>
      </c>
      <c r="Y88" s="14">
        <f>WL!C88/(PM!C88+WL!C88+RK!C88)</f>
        <v>0.37056208188782164</v>
      </c>
      <c r="Z88" s="14">
        <f>WL!D88/(PM!D88+WL!D88+RK!D88)</f>
        <v>0.36421633434878731</v>
      </c>
      <c r="AA88" s="14">
        <f>WL!E88/(PM!E88+WL!E88+RK!E88)</f>
        <v>0.36330123412291532</v>
      </c>
      <c r="AB88" s="14">
        <f>WL!F88/(PM!F88+WL!F88+RK!F88)</f>
        <v>0.37041347616007558</v>
      </c>
      <c r="AC88" s="14">
        <f>WL!G88/(PM!G88+WL!G88+RK!G88)</f>
        <v>0.37905108233279605</v>
      </c>
      <c r="AD88" s="14">
        <f>WL!H88/(PM!H88+WL!H88+RK!H88)</f>
        <v>0.36684216231619138</v>
      </c>
      <c r="AE88" s="14">
        <f>WL!I88/(PM!I88+WL!I88+RK!I88)</f>
        <v>0.36172624768247214</v>
      </c>
      <c r="AF88" s="14">
        <f>WL!J88/(PM!J88+WL!J88+RK!J88)</f>
        <v>0.3550056607931798</v>
      </c>
      <c r="AG88" s="14">
        <f>WL!K88/(PM!K88+WL!K88+RK!K88)</f>
        <v>0.34522418698194163</v>
      </c>
      <c r="AH88" s="14">
        <f>WL!L88/(PM!L88+WL!L88+RK!L88)</f>
        <v>0.35515494337742326</v>
      </c>
      <c r="AI88" s="14">
        <f>WL!M88/(PM!M88+WL!M88+RK!M88)</f>
        <v>0.37130084077253406</v>
      </c>
      <c r="AJ88" s="14">
        <f>WL!N88/(PM!N88+WL!N88+RK!N88)</f>
        <v>0.37807063877144115</v>
      </c>
      <c r="AK88" s="14">
        <f>WL!O88/(PM!O88+WL!O88+RK!O88)</f>
        <v>0.35107019745241275</v>
      </c>
      <c r="AL88" s="14">
        <f>WL!P88/(PM!P88+WL!P88+RK!P88)</f>
        <v>0.34520268614725258</v>
      </c>
      <c r="AM88" s="14">
        <f>WL!Q88/(PM!Q88+WL!Q88+RK!Q88)</f>
        <v>0.34034895919377783</v>
      </c>
      <c r="AN88" s="14">
        <f>WL!R88/(PM!R88+WL!R88+RK!R88)</f>
        <v>0.33752444307861573</v>
      </c>
      <c r="AO88" s="14">
        <f>WL!S88/(PM!S88+WL!S88+RK!S88)</f>
        <v>0.33628298510930899</v>
      </c>
      <c r="AP88" s="14">
        <f>WL!T88/(PM!T88+WL!T88+RK!T88)</f>
        <v>0.35268049602496943</v>
      </c>
      <c r="AQ88" s="14">
        <f>WL!U88/(PM!U88+WL!U88+RK!U88)</f>
        <v>0.34969365850982526</v>
      </c>
      <c r="AR88" s="14">
        <f>WL!V88/(PM!V88+WL!V88+RK!V88)</f>
        <v>0.33944784055469662</v>
      </c>
      <c r="AS88" s="14">
        <f>WL!W88/(PM!W88+WL!W88+RK!W88)</f>
        <v>0.32261042831957087</v>
      </c>
      <c r="AT88" s="14">
        <f>WL!X88/(PM!X88+WL!X88+RK!X88)</f>
        <v>0.3078020624946895</v>
      </c>
      <c r="AU88" s="14">
        <f>RK!C88/(PM!C88+WL!C88+RK!C88)</f>
        <v>0.36069700200062094</v>
      </c>
      <c r="AV88" s="14">
        <f>RK!D88/(PM!D88+WL!D88+RK!D88)</f>
        <v>0.36660582390718044</v>
      </c>
      <c r="AW88" s="14">
        <f>RK!E88/(PM!E88+WL!E88+RK!E88)</f>
        <v>0.37400151172622215</v>
      </c>
      <c r="AX88" s="14">
        <f>RK!F88/(PM!F88+WL!F88+RK!F88)</f>
        <v>0.36480602197048934</v>
      </c>
      <c r="AY88" s="14">
        <f>RK!G88/(PM!G88+WL!G88+RK!G88)</f>
        <v>0.35193677097885567</v>
      </c>
      <c r="AZ88" s="14">
        <f>RK!H88/(PM!H88+WL!H88+RK!H88)</f>
        <v>0.37000172552838001</v>
      </c>
      <c r="BA88" s="14">
        <f>RK!I88/(PM!I88+WL!I88+RK!I88)</f>
        <v>0.36564295597047031</v>
      </c>
      <c r="BB88" s="14">
        <f>RK!J88/(PM!J88+WL!J88+RK!J88)</f>
        <v>0.35824676848313786</v>
      </c>
      <c r="BC88" s="14">
        <f>RK!K88/(PM!K88+WL!K88+RK!K88)</f>
        <v>0.36321274075508875</v>
      </c>
      <c r="BD88" s="14">
        <f>RK!L88/(PM!L88+WL!L88+RK!L88)</f>
        <v>0.35427854597046426</v>
      </c>
      <c r="BE88" s="14">
        <f>RK!M88/(PM!M88+WL!M88+RK!M88)</f>
        <v>0.37065025088127629</v>
      </c>
      <c r="BF88" s="14">
        <f>RK!N88/(PM!N88+WL!N88+RK!N88)</f>
        <v>0.37766256698883555</v>
      </c>
      <c r="BG88" s="14">
        <f>RK!O88/(PM!O88+WL!O88+RK!O88)</f>
        <v>0.40044111432858198</v>
      </c>
      <c r="BH88" s="14">
        <f>RK!P88/(PM!P88+WL!P88+RK!P88)</f>
        <v>0.40004583542483185</v>
      </c>
      <c r="BI88" s="14">
        <f>RK!Q88/(PM!Q88+WL!Q88+RK!Q88)</f>
        <v>0.40807425234017769</v>
      </c>
      <c r="BJ88" s="14">
        <f>RK!R88/(PM!R88+WL!R88+RK!R88)</f>
        <v>0.4116201182653218</v>
      </c>
      <c r="BK88" s="14">
        <f>RK!S88/(PM!S88+WL!S88+RK!S88)</f>
        <v>0.42704494895348022</v>
      </c>
      <c r="BL88" s="14">
        <f>RK!T88/(PM!T88+WL!T88+RK!T88)</f>
        <v>0.41000381257333635</v>
      </c>
      <c r="BM88" s="14">
        <f>RK!U88/(PM!U88+WL!U88+RK!U88)</f>
        <v>0.41712970716644199</v>
      </c>
      <c r="BN88" s="14">
        <f>RK!V88/(PM!V88+WL!V88+RK!V88)</f>
        <v>0.42757012256796634</v>
      </c>
      <c r="BO88" s="14">
        <f>RK!W88/(PM!W88+WL!W88+RK!W88)</f>
        <v>0.41437663218197007</v>
      </c>
      <c r="BP88" s="14">
        <f>RK!X88/(PM!X88+WL!X88+RK!X88)</f>
        <v>0.40651590623364769</v>
      </c>
    </row>
    <row r="89" spans="1:68" x14ac:dyDescent="0.15">
      <c r="A89" s="4">
        <v>87</v>
      </c>
      <c r="B89" s="6" t="s">
        <v>129</v>
      </c>
      <c r="C89" s="14">
        <f>PM!C89/(PM!C89+WL!C89+RK!C89)</f>
        <v>0.53007320964156235</v>
      </c>
      <c r="D89" s="14">
        <f>PM!D89/(PM!D89+WL!D89+RK!D89)</f>
        <v>0.60938340876488406</v>
      </c>
      <c r="E89" s="14">
        <f>PM!E89/(PM!E89+WL!E89+RK!E89)</f>
        <v>0.64316753572163732</v>
      </c>
      <c r="F89" s="14">
        <f>PM!F89/(PM!F89+WL!F89+RK!F89)</f>
        <v>0.66171424550528657</v>
      </c>
      <c r="G89" s="14">
        <f>PM!G89/(PM!G89+WL!G89+RK!G89)</f>
        <v>0.68703381804891495</v>
      </c>
      <c r="H89" s="14">
        <f>PM!H89/(PM!H89+WL!H89+RK!H89)</f>
        <v>0.6746808296698229</v>
      </c>
      <c r="I89" s="14">
        <f>PM!I89/(PM!I89+WL!I89+RK!I89)</f>
        <v>0.72088873992605984</v>
      </c>
      <c r="J89" s="14">
        <f>PM!J89/(PM!J89+WL!J89+RK!J89)</f>
        <v>0.72388792399497182</v>
      </c>
      <c r="K89" s="14">
        <f>PM!K89/(PM!K89+WL!K89+RK!K89)</f>
        <v>0.68969444381911049</v>
      </c>
      <c r="L89" s="14">
        <f>PM!L89/(PM!L89+WL!L89+RK!L89)</f>
        <v>0.68958906558677779</v>
      </c>
      <c r="M89" s="14">
        <f>PM!M89/(PM!M89+WL!M89+RK!M89)</f>
        <v>0.71326043566446973</v>
      </c>
      <c r="N89" s="14">
        <f>PM!N89/(PM!N89+WL!N89+RK!N89)</f>
        <v>0.76142812060928822</v>
      </c>
      <c r="O89" s="14">
        <f>PM!O89/(PM!O89+WL!O89+RK!O89)</f>
        <v>0.76406433156534515</v>
      </c>
      <c r="P89" s="14">
        <f>PM!P89/(PM!P89+WL!P89+RK!P89)</f>
        <v>0.75760624421146783</v>
      </c>
      <c r="Q89" s="14">
        <f>PM!Q89/(PM!Q89+WL!Q89+RK!Q89)</f>
        <v>0.78289983803844776</v>
      </c>
      <c r="R89" s="14">
        <f>PM!R89/(PM!R89+WL!R89+RK!R89)</f>
        <v>0.75834580028407594</v>
      </c>
      <c r="S89" s="14">
        <f>PM!S89/(PM!S89+WL!S89+RK!S89)</f>
        <v>0.76479304621202482</v>
      </c>
      <c r="T89" s="14">
        <f>PM!T89/(PM!T89+WL!T89+RK!T89)</f>
        <v>0.76748189904163977</v>
      </c>
      <c r="U89" s="14">
        <f>PM!U89/(PM!U89+WL!U89+RK!U89)</f>
        <v>0.79275324771490807</v>
      </c>
      <c r="V89" s="14">
        <f>PM!V89/(PM!V89+WL!V89+RK!V89)</f>
        <v>0.80025895262680224</v>
      </c>
      <c r="W89" s="14">
        <f>PM!W89/(PM!W89+WL!W89+RK!W89)</f>
        <v>0.81521844142602395</v>
      </c>
      <c r="X89" s="14">
        <f>PM!X89/(PM!X89+WL!X89+RK!X89)</f>
        <v>0.82180389450432956</v>
      </c>
      <c r="Y89" s="14">
        <f>WL!C89/(PM!C89+WL!C89+RK!C89)</f>
        <v>0.15577762790283586</v>
      </c>
      <c r="Z89" s="14">
        <f>WL!D89/(PM!D89+WL!D89+RK!D89)</f>
        <v>0.17334166696759415</v>
      </c>
      <c r="AA89" s="14">
        <f>WL!E89/(PM!E89+WL!E89+RK!E89)</f>
        <v>0.16779593015100633</v>
      </c>
      <c r="AB89" s="14">
        <f>WL!F89/(PM!F89+WL!F89+RK!F89)</f>
        <v>0.16833894873662986</v>
      </c>
      <c r="AC89" s="14">
        <f>WL!G89/(PM!G89+WL!G89+RK!G89)</f>
        <v>0.17193289750904503</v>
      </c>
      <c r="AD89" s="14">
        <f>WL!H89/(PM!H89+WL!H89+RK!H89)</f>
        <v>0.17906284919468718</v>
      </c>
      <c r="AE89" s="14">
        <f>WL!I89/(PM!I89+WL!I89+RK!I89)</f>
        <v>0.16177508292570458</v>
      </c>
      <c r="AF89" s="14">
        <f>WL!J89/(PM!J89+WL!J89+RK!J89)</f>
        <v>0.15742219344488181</v>
      </c>
      <c r="AG89" s="14">
        <f>WL!K89/(PM!K89+WL!K89+RK!K89)</f>
        <v>0.16663028775828703</v>
      </c>
      <c r="AH89" s="14">
        <f>WL!L89/(PM!L89+WL!L89+RK!L89)</f>
        <v>0.16381471492518668</v>
      </c>
      <c r="AI89" s="14">
        <f>WL!M89/(PM!M89+WL!M89+RK!M89)</f>
        <v>0.16583517137725157</v>
      </c>
      <c r="AJ89" s="14">
        <f>WL!N89/(PM!N89+WL!N89+RK!N89)</f>
        <v>0.15869395230780881</v>
      </c>
      <c r="AK89" s="14">
        <f>WL!O89/(PM!O89+WL!O89+RK!O89)</f>
        <v>0.16292511649390426</v>
      </c>
      <c r="AL89" s="14">
        <f>WL!P89/(PM!P89+WL!P89+RK!P89)</f>
        <v>0.17586664181388512</v>
      </c>
      <c r="AM89" s="14">
        <f>WL!Q89/(PM!Q89+WL!Q89+RK!Q89)</f>
        <v>0.15857642417324427</v>
      </c>
      <c r="AN89" s="14">
        <f>WL!R89/(PM!R89+WL!R89+RK!R89)</f>
        <v>0.17924294698417054</v>
      </c>
      <c r="AO89" s="14">
        <f>WL!S89/(PM!S89+WL!S89+RK!S89)</f>
        <v>0.17814616539421074</v>
      </c>
      <c r="AP89" s="14">
        <f>WL!T89/(PM!T89+WL!T89+RK!T89)</f>
        <v>0.1805361987660459</v>
      </c>
      <c r="AQ89" s="14">
        <f>WL!U89/(PM!U89+WL!U89+RK!U89)</f>
        <v>0.16491215980349183</v>
      </c>
      <c r="AR89" s="14">
        <f>WL!V89/(PM!V89+WL!V89+RK!V89)</f>
        <v>0.16052580408183484</v>
      </c>
      <c r="AS89" s="14">
        <f>WL!W89/(PM!W89+WL!W89+RK!W89)</f>
        <v>0.15056355092051268</v>
      </c>
      <c r="AT89" s="14">
        <f>WL!X89/(PM!X89+WL!X89+RK!X89)</f>
        <v>0.14748841330554613</v>
      </c>
      <c r="AU89" s="14">
        <f>RK!C89/(PM!C89+WL!C89+RK!C89)</f>
        <v>0.31414916245560176</v>
      </c>
      <c r="AV89" s="14">
        <f>RK!D89/(PM!D89+WL!D89+RK!D89)</f>
        <v>0.21727492426752179</v>
      </c>
      <c r="AW89" s="14">
        <f>RK!E89/(PM!E89+WL!E89+RK!E89)</f>
        <v>0.18903653412735638</v>
      </c>
      <c r="AX89" s="14">
        <f>RK!F89/(PM!F89+WL!F89+RK!F89)</f>
        <v>0.16994680575808355</v>
      </c>
      <c r="AY89" s="14">
        <f>RK!G89/(PM!G89+WL!G89+RK!G89)</f>
        <v>0.14103328444204011</v>
      </c>
      <c r="AZ89" s="14">
        <f>RK!H89/(PM!H89+WL!H89+RK!H89)</f>
        <v>0.14625632113548995</v>
      </c>
      <c r="BA89" s="14">
        <f>RK!I89/(PM!I89+WL!I89+RK!I89)</f>
        <v>0.11733617714823563</v>
      </c>
      <c r="BB89" s="14">
        <f>RK!J89/(PM!J89+WL!J89+RK!J89)</f>
        <v>0.1186898825601464</v>
      </c>
      <c r="BC89" s="14">
        <f>RK!K89/(PM!K89+WL!K89+RK!K89)</f>
        <v>0.1436752684226025</v>
      </c>
      <c r="BD89" s="14">
        <f>RK!L89/(PM!L89+WL!L89+RK!L89)</f>
        <v>0.14659621948803556</v>
      </c>
      <c r="BE89" s="14">
        <f>RK!M89/(PM!M89+WL!M89+RK!M89)</f>
        <v>0.12090439295827869</v>
      </c>
      <c r="BF89" s="14">
        <f>RK!N89/(PM!N89+WL!N89+RK!N89)</f>
        <v>7.9877927082903033E-2</v>
      </c>
      <c r="BG89" s="14">
        <f>RK!O89/(PM!O89+WL!O89+RK!O89)</f>
        <v>7.3010551940750637E-2</v>
      </c>
      <c r="BH89" s="14">
        <f>RK!P89/(PM!P89+WL!P89+RK!P89)</f>
        <v>6.652711397464707E-2</v>
      </c>
      <c r="BI89" s="14">
        <f>RK!Q89/(PM!Q89+WL!Q89+RK!Q89)</f>
        <v>5.8523737788307981E-2</v>
      </c>
      <c r="BJ89" s="14">
        <f>RK!R89/(PM!R89+WL!R89+RK!R89)</f>
        <v>6.2411252731753582E-2</v>
      </c>
      <c r="BK89" s="14">
        <f>RK!S89/(PM!S89+WL!S89+RK!S89)</f>
        <v>5.7060788393764453E-2</v>
      </c>
      <c r="BL89" s="14">
        <f>RK!T89/(PM!T89+WL!T89+RK!T89)</f>
        <v>5.1981902192314446E-2</v>
      </c>
      <c r="BM89" s="14">
        <f>RK!U89/(PM!U89+WL!U89+RK!U89)</f>
        <v>4.2334592481600097E-2</v>
      </c>
      <c r="BN89" s="14">
        <f>RK!V89/(PM!V89+WL!V89+RK!V89)</f>
        <v>3.9215243291362958E-2</v>
      </c>
      <c r="BO89" s="14">
        <f>RK!W89/(PM!W89+WL!W89+RK!W89)</f>
        <v>3.4218007653463355E-2</v>
      </c>
      <c r="BP89" s="14">
        <f>RK!X89/(PM!X89+WL!X89+RK!X89)</f>
        <v>3.0707692190124203E-2</v>
      </c>
    </row>
    <row r="90" spans="1:68" x14ac:dyDescent="0.15">
      <c r="A90" s="4">
        <v>88</v>
      </c>
      <c r="B90" s="6" t="s">
        <v>130</v>
      </c>
      <c r="C90" s="14">
        <f>PM!C90/(PM!C90+WL!C90+RK!C90)</f>
        <v>0.32216701293410072</v>
      </c>
      <c r="D90" s="14">
        <f>PM!D90/(PM!D90+WL!D90+RK!D90)</f>
        <v>0.3046898887677138</v>
      </c>
      <c r="E90" s="14">
        <f>PM!E90/(PM!E90+WL!E90+RK!E90)</f>
        <v>0.30858217233754576</v>
      </c>
      <c r="F90" s="14">
        <f>PM!F90/(PM!F90+WL!F90+RK!F90)</f>
        <v>0.31297393571731008</v>
      </c>
      <c r="G90" s="14">
        <f>PM!G90/(PM!G90+WL!G90+RK!G90)</f>
        <v>0.326155746547172</v>
      </c>
      <c r="H90" s="14">
        <f>PM!H90/(PM!H90+WL!H90+RK!H90)</f>
        <v>0.32610649380635448</v>
      </c>
      <c r="I90" s="14">
        <f>PM!I90/(PM!I90+WL!I90+RK!I90)</f>
        <v>0.35290568702361635</v>
      </c>
      <c r="J90" s="14">
        <f>PM!J90/(PM!J90+WL!J90+RK!J90)</f>
        <v>0.37966019501626264</v>
      </c>
      <c r="K90" s="14">
        <f>PM!K90/(PM!K90+WL!K90+RK!K90)</f>
        <v>0.36148779140365594</v>
      </c>
      <c r="L90" s="14">
        <f>PM!L90/(PM!L90+WL!L90+RK!L90)</f>
        <v>0.36015969964663502</v>
      </c>
      <c r="M90" s="14">
        <f>PM!M90/(PM!M90+WL!M90+RK!M90)</f>
        <v>0.34279286325831426</v>
      </c>
      <c r="N90" s="14">
        <f>PM!N90/(PM!N90+WL!N90+RK!N90)</f>
        <v>0.34667630462729365</v>
      </c>
      <c r="O90" s="14">
        <f>PM!O90/(PM!O90+WL!O90+RK!O90)</f>
        <v>0.32854821163100095</v>
      </c>
      <c r="P90" s="14">
        <f>PM!P90/(PM!P90+WL!P90+RK!P90)</f>
        <v>0.34274623665010207</v>
      </c>
      <c r="Q90" s="14">
        <f>PM!Q90/(PM!Q90+WL!Q90+RK!Q90)</f>
        <v>0.34826702989157204</v>
      </c>
      <c r="R90" s="14">
        <f>PM!R90/(PM!R90+WL!R90+RK!R90)</f>
        <v>0.36533472545122736</v>
      </c>
      <c r="S90" s="14">
        <f>PM!S90/(PM!S90+WL!S90+RK!S90)</f>
        <v>0.38884389225869043</v>
      </c>
      <c r="T90" s="14">
        <f>PM!T90/(PM!T90+WL!T90+RK!T90)</f>
        <v>0.40844154209340017</v>
      </c>
      <c r="U90" s="14">
        <f>PM!U90/(PM!U90+WL!U90+RK!U90)</f>
        <v>0.41523594971573724</v>
      </c>
      <c r="V90" s="14">
        <f>PM!V90/(PM!V90+WL!V90+RK!V90)</f>
        <v>0.39632283828582349</v>
      </c>
      <c r="W90" s="14">
        <f>PM!W90/(PM!W90+WL!W90+RK!W90)</f>
        <v>0.42327818342138712</v>
      </c>
      <c r="X90" s="14">
        <f>PM!X90/(PM!X90+WL!X90+RK!X90)</f>
        <v>0.41691155994505452</v>
      </c>
      <c r="Y90" s="14">
        <f>WL!C90/(PM!C90+WL!C90+RK!C90)</f>
        <v>0.15460031035936034</v>
      </c>
      <c r="Z90" s="14">
        <f>WL!D90/(PM!D90+WL!D90+RK!D90)</f>
        <v>0.1425255992358187</v>
      </c>
      <c r="AA90" s="14">
        <f>WL!E90/(PM!E90+WL!E90+RK!E90)</f>
        <v>0.13061114559718096</v>
      </c>
      <c r="AB90" s="14">
        <f>WL!F90/(PM!F90+WL!F90+RK!F90)</f>
        <v>0.12168795055792224</v>
      </c>
      <c r="AC90" s="14">
        <f>WL!G90/(PM!G90+WL!G90+RK!G90)</f>
        <v>0.12202531193616158</v>
      </c>
      <c r="AD90" s="14">
        <f>WL!H90/(PM!H90+WL!H90+RK!H90)</f>
        <v>0.11949592878273642</v>
      </c>
      <c r="AE90" s="14">
        <f>WL!I90/(PM!I90+WL!I90+RK!I90)</f>
        <v>0.11397511849858312</v>
      </c>
      <c r="AF90" s="14">
        <f>WL!J90/(PM!J90+WL!J90+RK!J90)</f>
        <v>0.10858856672564313</v>
      </c>
      <c r="AG90" s="14">
        <f>WL!K90/(PM!K90+WL!K90+RK!K90)</f>
        <v>0.10915415276175974</v>
      </c>
      <c r="AH90" s="14">
        <f>WL!L90/(PM!L90+WL!L90+RK!L90)</f>
        <v>0.11573039519303303</v>
      </c>
      <c r="AI90" s="14">
        <f>WL!M90/(PM!M90+WL!M90+RK!M90)</f>
        <v>0.11882580841452019</v>
      </c>
      <c r="AJ90" s="14">
        <f>WL!N90/(PM!N90+WL!N90+RK!N90)</f>
        <v>0.11420588252224811</v>
      </c>
      <c r="AK90" s="14">
        <f>WL!O90/(PM!O90+WL!O90+RK!O90)</f>
        <v>0.10653626034479904</v>
      </c>
      <c r="AL90" s="14">
        <f>WL!P90/(PM!P90+WL!P90+RK!P90)</f>
        <v>0.10737755226368471</v>
      </c>
      <c r="AM90" s="14">
        <f>WL!Q90/(PM!Q90+WL!Q90+RK!Q90)</f>
        <v>0.10905038006167574</v>
      </c>
      <c r="AN90" s="14">
        <f>WL!R90/(PM!R90+WL!R90+RK!R90)</f>
        <v>0.11929140298666059</v>
      </c>
      <c r="AO90" s="14">
        <f>WL!S90/(PM!S90+WL!S90+RK!S90)</f>
        <v>0.12643671300349693</v>
      </c>
      <c r="AP90" s="14">
        <f>WL!T90/(PM!T90+WL!T90+RK!T90)</f>
        <v>0.12853740580928188</v>
      </c>
      <c r="AQ90" s="14">
        <f>WL!U90/(PM!U90+WL!U90+RK!U90)</f>
        <v>0.14273170678302893</v>
      </c>
      <c r="AR90" s="14">
        <f>WL!V90/(PM!V90+WL!V90+RK!V90)</f>
        <v>0.13753435662710753</v>
      </c>
      <c r="AS90" s="14">
        <f>WL!W90/(PM!W90+WL!W90+RK!W90)</f>
        <v>0.14207557899339998</v>
      </c>
      <c r="AT90" s="14">
        <f>WL!X90/(PM!X90+WL!X90+RK!X90)</f>
        <v>0.13563037665224445</v>
      </c>
      <c r="AU90" s="14">
        <f>RK!C90/(PM!C90+WL!C90+RK!C90)</f>
        <v>0.52323267670653895</v>
      </c>
      <c r="AV90" s="14">
        <f>RK!D90/(PM!D90+WL!D90+RK!D90)</f>
        <v>0.55278451199646761</v>
      </c>
      <c r="AW90" s="14">
        <f>RK!E90/(PM!E90+WL!E90+RK!E90)</f>
        <v>0.56080668206527329</v>
      </c>
      <c r="AX90" s="14">
        <f>RK!F90/(PM!F90+WL!F90+RK!F90)</f>
        <v>0.56533811372476772</v>
      </c>
      <c r="AY90" s="14">
        <f>RK!G90/(PM!G90+WL!G90+RK!G90)</f>
        <v>0.55181894151666633</v>
      </c>
      <c r="AZ90" s="14">
        <f>RK!H90/(PM!H90+WL!H90+RK!H90)</f>
        <v>0.554397577410909</v>
      </c>
      <c r="BA90" s="14">
        <f>RK!I90/(PM!I90+WL!I90+RK!I90)</f>
        <v>0.53311919447780065</v>
      </c>
      <c r="BB90" s="14">
        <f>RK!J90/(PM!J90+WL!J90+RK!J90)</f>
        <v>0.51175123825809421</v>
      </c>
      <c r="BC90" s="14">
        <f>RK!K90/(PM!K90+WL!K90+RK!K90)</f>
        <v>0.52935805583458417</v>
      </c>
      <c r="BD90" s="14">
        <f>RK!L90/(PM!L90+WL!L90+RK!L90)</f>
        <v>0.52410990516033207</v>
      </c>
      <c r="BE90" s="14">
        <f>RK!M90/(PM!M90+WL!M90+RK!M90)</f>
        <v>0.53838132832716556</v>
      </c>
      <c r="BF90" s="14">
        <f>RK!N90/(PM!N90+WL!N90+RK!N90)</f>
        <v>0.53911781285045823</v>
      </c>
      <c r="BG90" s="14">
        <f>RK!O90/(PM!O90+WL!O90+RK!O90)</f>
        <v>0.56491552802419998</v>
      </c>
      <c r="BH90" s="14">
        <f>RK!P90/(PM!P90+WL!P90+RK!P90)</f>
        <v>0.54987621108621321</v>
      </c>
      <c r="BI90" s="14">
        <f>RK!Q90/(PM!Q90+WL!Q90+RK!Q90)</f>
        <v>0.54268259004675223</v>
      </c>
      <c r="BJ90" s="14">
        <f>RK!R90/(PM!R90+WL!R90+RK!R90)</f>
        <v>0.51537387156211212</v>
      </c>
      <c r="BK90" s="14">
        <f>RK!S90/(PM!S90+WL!S90+RK!S90)</f>
        <v>0.48471939473781273</v>
      </c>
      <c r="BL90" s="14">
        <f>RK!T90/(PM!T90+WL!T90+RK!T90)</f>
        <v>0.46302105209731786</v>
      </c>
      <c r="BM90" s="14">
        <f>RK!U90/(PM!U90+WL!U90+RK!U90)</f>
        <v>0.44203234350123383</v>
      </c>
      <c r="BN90" s="14">
        <f>RK!V90/(PM!V90+WL!V90+RK!V90)</f>
        <v>0.46614280508706896</v>
      </c>
      <c r="BO90" s="14">
        <f>RK!W90/(PM!W90+WL!W90+RK!W90)</f>
        <v>0.43464623758521292</v>
      </c>
      <c r="BP90" s="14">
        <f>RK!X90/(PM!X90+WL!X90+RK!X90)</f>
        <v>0.44745806340270095</v>
      </c>
    </row>
    <row r="91" spans="1:68" x14ac:dyDescent="0.15">
      <c r="A91" s="4">
        <v>89</v>
      </c>
      <c r="B91" s="6" t="s">
        <v>131</v>
      </c>
      <c r="C91" s="14">
        <f>PM!C91/(PM!C91+WL!C91+RK!C91)</f>
        <v>0.66063569596887917</v>
      </c>
      <c r="D91" s="14">
        <f>PM!D91/(PM!D91+WL!D91+RK!D91)</f>
        <v>0.62477371694504324</v>
      </c>
      <c r="E91" s="14">
        <f>PM!E91/(PM!E91+WL!E91+RK!E91)</f>
        <v>0.62354329472274039</v>
      </c>
      <c r="F91" s="14">
        <f>PM!F91/(PM!F91+WL!F91+RK!F91)</f>
        <v>0.62948108359805199</v>
      </c>
      <c r="G91" s="14">
        <f>PM!G91/(PM!G91+WL!G91+RK!G91)</f>
        <v>0.62003733608128186</v>
      </c>
      <c r="H91" s="14">
        <f>PM!H91/(PM!H91+WL!H91+RK!H91)</f>
        <v>0.62827662584669941</v>
      </c>
      <c r="I91" s="14">
        <f>PM!I91/(PM!I91+WL!I91+RK!I91)</f>
        <v>0.64055153721461378</v>
      </c>
      <c r="J91" s="14">
        <f>PM!J91/(PM!J91+WL!J91+RK!J91)</f>
        <v>0.62566605208138293</v>
      </c>
      <c r="K91" s="14">
        <f>PM!K91/(PM!K91+WL!K91+RK!K91)</f>
        <v>0.61405946317375326</v>
      </c>
      <c r="L91" s="14">
        <f>PM!L91/(PM!L91+WL!L91+RK!L91)</f>
        <v>0.61503367480807747</v>
      </c>
      <c r="M91" s="14">
        <f>PM!M91/(PM!M91+WL!M91+RK!M91)</f>
        <v>0.60705176590540644</v>
      </c>
      <c r="N91" s="14">
        <f>PM!N91/(PM!N91+WL!N91+RK!N91)</f>
        <v>0.64918970046090019</v>
      </c>
      <c r="O91" s="14">
        <f>PM!O91/(PM!O91+WL!O91+RK!O91)</f>
        <v>0.63816464046383181</v>
      </c>
      <c r="P91" s="14">
        <f>PM!P91/(PM!P91+WL!P91+RK!P91)</f>
        <v>0.63571501173255029</v>
      </c>
      <c r="Q91" s="14">
        <f>PM!Q91/(PM!Q91+WL!Q91+RK!Q91)</f>
        <v>0.61391944819261879</v>
      </c>
      <c r="R91" s="14">
        <f>PM!R91/(PM!R91+WL!R91+RK!R91)</f>
        <v>0.56987908630505268</v>
      </c>
      <c r="S91" s="14">
        <f>PM!S91/(PM!S91+WL!S91+RK!S91)</f>
        <v>0.59657604005697562</v>
      </c>
      <c r="T91" s="14">
        <f>PM!T91/(PM!T91+WL!T91+RK!T91)</f>
        <v>0.58431831580925153</v>
      </c>
      <c r="U91" s="14">
        <f>PM!U91/(PM!U91+WL!U91+RK!U91)</f>
        <v>0.58835181384021329</v>
      </c>
      <c r="V91" s="14">
        <f>PM!V91/(PM!V91+WL!V91+RK!V91)</f>
        <v>0.57778093535090624</v>
      </c>
      <c r="W91" s="14">
        <f>PM!W91/(PM!W91+WL!W91+RK!W91)</f>
        <v>0.58680424270567821</v>
      </c>
      <c r="X91" s="14">
        <f>PM!X91/(PM!X91+WL!X91+RK!X91)</f>
        <v>0.59698441711060191</v>
      </c>
      <c r="Y91" s="14">
        <f>WL!C91/(PM!C91+WL!C91+RK!C91)</f>
        <v>0.31645853175100302</v>
      </c>
      <c r="Z91" s="14">
        <f>WL!D91/(PM!D91+WL!D91+RK!D91)</f>
        <v>0.34467931084606929</v>
      </c>
      <c r="AA91" s="14">
        <f>WL!E91/(PM!E91+WL!E91+RK!E91)</f>
        <v>0.33764011518354398</v>
      </c>
      <c r="AB91" s="14">
        <f>WL!F91/(PM!F91+WL!F91+RK!F91)</f>
        <v>0.32892667570302286</v>
      </c>
      <c r="AC91" s="14">
        <f>WL!G91/(PM!G91+WL!G91+RK!G91)</f>
        <v>0.34148233863775196</v>
      </c>
      <c r="AD91" s="14">
        <f>WL!H91/(PM!H91+WL!H91+RK!H91)</f>
        <v>0.32942427027567239</v>
      </c>
      <c r="AE91" s="14">
        <f>WL!I91/(PM!I91+WL!I91+RK!I91)</f>
        <v>0.31343349716842572</v>
      </c>
      <c r="AF91" s="14">
        <f>WL!J91/(PM!J91+WL!J91+RK!J91)</f>
        <v>0.32545416433393221</v>
      </c>
      <c r="AG91" s="14">
        <f>WL!K91/(PM!K91+WL!K91+RK!K91)</f>
        <v>0.3394287786150853</v>
      </c>
      <c r="AH91" s="14">
        <f>WL!L91/(PM!L91+WL!L91+RK!L91)</f>
        <v>0.34120832739985502</v>
      </c>
      <c r="AI91" s="14">
        <f>WL!M91/(PM!M91+WL!M91+RK!M91)</f>
        <v>0.34861874842199553</v>
      </c>
      <c r="AJ91" s="14">
        <f>WL!N91/(PM!N91+WL!N91+RK!N91)</f>
        <v>0.30874035682119916</v>
      </c>
      <c r="AK91" s="14">
        <f>WL!O91/(PM!O91+WL!O91+RK!O91)</f>
        <v>0.31482390324159043</v>
      </c>
      <c r="AL91" s="14">
        <f>WL!P91/(PM!P91+WL!P91+RK!P91)</f>
        <v>0.31417976941618403</v>
      </c>
      <c r="AM91" s="14">
        <f>WL!Q91/(PM!Q91+WL!Q91+RK!Q91)</f>
        <v>0.32428638344874411</v>
      </c>
      <c r="AN91" s="14">
        <f>WL!R91/(PM!R91+WL!R91+RK!R91)</f>
        <v>0.35640865853089787</v>
      </c>
      <c r="AO91" s="14">
        <f>WL!S91/(PM!S91+WL!S91+RK!S91)</f>
        <v>0.33792807417254489</v>
      </c>
      <c r="AP91" s="14">
        <f>WL!T91/(PM!T91+WL!T91+RK!T91)</f>
        <v>0.35335240658514228</v>
      </c>
      <c r="AQ91" s="14">
        <f>WL!U91/(PM!U91+WL!U91+RK!U91)</f>
        <v>0.35643193718689292</v>
      </c>
      <c r="AR91" s="14">
        <f>WL!V91/(PM!V91+WL!V91+RK!V91)</f>
        <v>0.36666612818966754</v>
      </c>
      <c r="AS91" s="14">
        <f>WL!W91/(PM!W91+WL!W91+RK!W91)</f>
        <v>0.35445690199244184</v>
      </c>
      <c r="AT91" s="14">
        <f>WL!X91/(PM!X91+WL!X91+RK!X91)</f>
        <v>0.34186156055828865</v>
      </c>
      <c r="AU91" s="14">
        <f>RK!C91/(PM!C91+WL!C91+RK!C91)</f>
        <v>2.2905772280117902E-2</v>
      </c>
      <c r="AV91" s="14">
        <f>RK!D91/(PM!D91+WL!D91+RK!D91)</f>
        <v>3.0546972208887569E-2</v>
      </c>
      <c r="AW91" s="14">
        <f>RK!E91/(PM!E91+WL!E91+RK!E91)</f>
        <v>3.8816590093715714E-2</v>
      </c>
      <c r="AX91" s="14">
        <f>RK!F91/(PM!F91+WL!F91+RK!F91)</f>
        <v>4.1592240698925115E-2</v>
      </c>
      <c r="AY91" s="14">
        <f>RK!G91/(PM!G91+WL!G91+RK!G91)</f>
        <v>3.8480325280966156E-2</v>
      </c>
      <c r="AZ91" s="14">
        <f>RK!H91/(PM!H91+WL!H91+RK!H91)</f>
        <v>4.2299103877628266E-2</v>
      </c>
      <c r="BA91" s="14">
        <f>RK!I91/(PM!I91+WL!I91+RK!I91)</f>
        <v>4.6014965616960349E-2</v>
      </c>
      <c r="BB91" s="14">
        <f>RK!J91/(PM!J91+WL!J91+RK!J91)</f>
        <v>4.8879783584684741E-2</v>
      </c>
      <c r="BC91" s="14">
        <f>RK!K91/(PM!K91+WL!K91+RK!K91)</f>
        <v>4.6511758211161519E-2</v>
      </c>
      <c r="BD91" s="14">
        <f>RK!L91/(PM!L91+WL!L91+RK!L91)</f>
        <v>4.3757997792067467E-2</v>
      </c>
      <c r="BE91" s="14">
        <f>RK!M91/(PM!M91+WL!M91+RK!M91)</f>
        <v>4.4329485672597958E-2</v>
      </c>
      <c r="BF91" s="14">
        <f>RK!N91/(PM!N91+WL!N91+RK!N91)</f>
        <v>4.2069942717900662E-2</v>
      </c>
      <c r="BG91" s="14">
        <f>RK!O91/(PM!O91+WL!O91+RK!O91)</f>
        <v>4.7011456294577883E-2</v>
      </c>
      <c r="BH91" s="14">
        <f>RK!P91/(PM!P91+WL!P91+RK!P91)</f>
        <v>5.010521885126569E-2</v>
      </c>
      <c r="BI91" s="14">
        <f>RK!Q91/(PM!Q91+WL!Q91+RK!Q91)</f>
        <v>6.1794168358637075E-2</v>
      </c>
      <c r="BJ91" s="14">
        <f>RK!R91/(PM!R91+WL!R91+RK!R91)</f>
        <v>7.3712255164049473E-2</v>
      </c>
      <c r="BK91" s="14">
        <f>RK!S91/(PM!S91+WL!S91+RK!S91)</f>
        <v>6.5495885770479462E-2</v>
      </c>
      <c r="BL91" s="14">
        <f>RK!T91/(PM!T91+WL!T91+RK!T91)</f>
        <v>6.2329277605606317E-2</v>
      </c>
      <c r="BM91" s="14">
        <f>RK!U91/(PM!U91+WL!U91+RK!U91)</f>
        <v>5.5216248972893851E-2</v>
      </c>
      <c r="BN91" s="14">
        <f>RK!V91/(PM!V91+WL!V91+RK!V91)</f>
        <v>5.5552936459426182E-2</v>
      </c>
      <c r="BO91" s="14">
        <f>RK!W91/(PM!W91+WL!W91+RK!W91)</f>
        <v>5.8738855301879944E-2</v>
      </c>
      <c r="BP91" s="14">
        <f>RK!X91/(PM!X91+WL!X91+RK!X91)</f>
        <v>6.1154022331109462E-2</v>
      </c>
    </row>
    <row r="92" spans="1:68" x14ac:dyDescent="0.15">
      <c r="A92" s="4">
        <v>90</v>
      </c>
      <c r="B92" s="6" t="s">
        <v>132</v>
      </c>
      <c r="C92" s="14">
        <f>PM!C92/(PM!C92+WL!C92+RK!C92)</f>
        <v>0.36655429214633933</v>
      </c>
      <c r="D92" s="14">
        <f>PM!D92/(PM!D92+WL!D92+RK!D92)</f>
        <v>0.33449802409047003</v>
      </c>
      <c r="E92" s="14">
        <f>PM!E92/(PM!E92+WL!E92+RK!E92)</f>
        <v>0.34455610463767805</v>
      </c>
      <c r="F92" s="14">
        <f>PM!F92/(PM!F92+WL!F92+RK!F92)</f>
        <v>0.34115386701202249</v>
      </c>
      <c r="G92" s="14">
        <f>PM!G92/(PM!G92+WL!G92+RK!G92)</f>
        <v>0.34362272918524239</v>
      </c>
      <c r="H92" s="14">
        <f>PM!H92/(PM!H92+WL!H92+RK!H92)</f>
        <v>0.34311809959795764</v>
      </c>
      <c r="I92" s="14">
        <f>PM!I92/(PM!I92+WL!I92+RK!I92)</f>
        <v>0.36442635078372265</v>
      </c>
      <c r="J92" s="14">
        <f>PM!J92/(PM!J92+WL!J92+RK!J92)</f>
        <v>0.35790486912119951</v>
      </c>
      <c r="K92" s="14">
        <f>PM!K92/(PM!K92+WL!K92+RK!K92)</f>
        <v>0.36169549215210284</v>
      </c>
      <c r="L92" s="14">
        <f>PM!L92/(PM!L92+WL!L92+RK!L92)</f>
        <v>0.35278478583626649</v>
      </c>
      <c r="M92" s="14">
        <f>PM!M92/(PM!M92+WL!M92+RK!M92)</f>
        <v>0.32487342734501912</v>
      </c>
      <c r="N92" s="14">
        <f>PM!N92/(PM!N92+WL!N92+RK!N92)</f>
        <v>0.30610659041208438</v>
      </c>
      <c r="O92" s="14">
        <f>PM!O92/(PM!O92+WL!O92+RK!O92)</f>
        <v>0.28946977963541515</v>
      </c>
      <c r="P92" s="14">
        <f>PM!P92/(PM!P92+WL!P92+RK!P92)</f>
        <v>0.30856556944790792</v>
      </c>
      <c r="Q92" s="14">
        <f>PM!Q92/(PM!Q92+WL!Q92+RK!Q92)</f>
        <v>0.32563717983208523</v>
      </c>
      <c r="R92" s="14">
        <f>PM!R92/(PM!R92+WL!R92+RK!R92)</f>
        <v>0.32794379176224608</v>
      </c>
      <c r="S92" s="14">
        <f>PM!S92/(PM!S92+WL!S92+RK!S92)</f>
        <v>0.33921922234007618</v>
      </c>
      <c r="T92" s="14">
        <f>PM!T92/(PM!T92+WL!T92+RK!T92)</f>
        <v>0.34653353414319926</v>
      </c>
      <c r="U92" s="14">
        <f>PM!U92/(PM!U92+WL!U92+RK!U92)</f>
        <v>0.35737443140382258</v>
      </c>
      <c r="V92" s="14">
        <f>PM!V92/(PM!V92+WL!V92+RK!V92)</f>
        <v>0.33662185615743989</v>
      </c>
      <c r="W92" s="14">
        <f>PM!W92/(PM!W92+WL!W92+RK!W92)</f>
        <v>0.33539372233781384</v>
      </c>
      <c r="X92" s="14">
        <f>PM!X92/(PM!X92+WL!X92+RK!X92)</f>
        <v>0.33467150872549617</v>
      </c>
      <c r="Y92" s="14">
        <f>WL!C92/(PM!C92+WL!C92+RK!C92)</f>
        <v>0.58099464069941986</v>
      </c>
      <c r="Z92" s="14">
        <f>WL!D92/(PM!D92+WL!D92+RK!D92)</f>
        <v>0.61046349226000873</v>
      </c>
      <c r="AA92" s="14">
        <f>WL!E92/(PM!E92+WL!E92+RK!E92)</f>
        <v>0.59832344188392494</v>
      </c>
      <c r="AB92" s="14">
        <f>WL!F92/(PM!F92+WL!F92+RK!F92)</f>
        <v>0.60209961682983992</v>
      </c>
      <c r="AC92" s="14">
        <f>WL!G92/(PM!G92+WL!G92+RK!G92)</f>
        <v>0.60474681836622235</v>
      </c>
      <c r="AD92" s="14">
        <f>WL!H92/(PM!H92+WL!H92+RK!H92)</f>
        <v>0.60394193482045821</v>
      </c>
      <c r="AE92" s="14">
        <f>WL!I92/(PM!I92+WL!I92+RK!I92)</f>
        <v>0.58356484447836909</v>
      </c>
      <c r="AF92" s="14">
        <f>WL!J92/(PM!J92+WL!J92+RK!J92)</f>
        <v>0.59411395723553395</v>
      </c>
      <c r="AG92" s="14">
        <f>WL!K92/(PM!K92+WL!K92+RK!K92)</f>
        <v>0.5874338877718317</v>
      </c>
      <c r="AH92" s="14">
        <f>WL!L92/(PM!L92+WL!L92+RK!L92)</f>
        <v>0.59850422746691623</v>
      </c>
      <c r="AI92" s="14">
        <f>WL!M92/(PM!M92+WL!M92+RK!M92)</f>
        <v>0.62835569321535523</v>
      </c>
      <c r="AJ92" s="14">
        <f>WL!N92/(PM!N92+WL!N92+RK!N92)</f>
        <v>0.64724666085870208</v>
      </c>
      <c r="AK92" s="14">
        <f>WL!O92/(PM!O92+WL!O92+RK!O92)</f>
        <v>0.66380487087485152</v>
      </c>
      <c r="AL92" s="14">
        <f>WL!P92/(PM!P92+WL!P92+RK!P92)</f>
        <v>0.64509663154351038</v>
      </c>
      <c r="AM92" s="14">
        <f>WL!Q92/(PM!Q92+WL!Q92+RK!Q92)</f>
        <v>0.62945414447515891</v>
      </c>
      <c r="AN92" s="14">
        <f>WL!R92/(PM!R92+WL!R92+RK!R92)</f>
        <v>0.62894261234602977</v>
      </c>
      <c r="AO92" s="14">
        <f>WL!S92/(PM!S92+WL!S92+RK!S92)</f>
        <v>0.62013723385518937</v>
      </c>
      <c r="AP92" s="14">
        <f>WL!T92/(PM!T92+WL!T92+RK!T92)</f>
        <v>0.61780863538971253</v>
      </c>
      <c r="AQ92" s="14">
        <f>WL!U92/(PM!U92+WL!U92+RK!U92)</f>
        <v>0.60815130978302989</v>
      </c>
      <c r="AR92" s="14">
        <f>WL!V92/(PM!V92+WL!V92+RK!V92)</f>
        <v>0.63101285285081676</v>
      </c>
      <c r="AS92" s="14">
        <f>WL!W92/(PM!W92+WL!W92+RK!W92)</f>
        <v>0.63307130062576733</v>
      </c>
      <c r="AT92" s="14">
        <f>WL!X92/(PM!X92+WL!X92+RK!X92)</f>
        <v>0.63526755610730756</v>
      </c>
      <c r="AU92" s="14">
        <f>RK!C92/(PM!C92+WL!C92+RK!C92)</f>
        <v>5.2451067154240777E-2</v>
      </c>
      <c r="AV92" s="14">
        <f>RK!D92/(PM!D92+WL!D92+RK!D92)</f>
        <v>5.5038483649521165E-2</v>
      </c>
      <c r="AW92" s="14">
        <f>RK!E92/(PM!E92+WL!E92+RK!E92)</f>
        <v>5.7120453478396976E-2</v>
      </c>
      <c r="AX92" s="14">
        <f>RK!F92/(PM!F92+WL!F92+RK!F92)</f>
        <v>5.6746516158137549E-2</v>
      </c>
      <c r="AY92" s="14">
        <f>RK!G92/(PM!G92+WL!G92+RK!G92)</f>
        <v>5.1630452448535272E-2</v>
      </c>
      <c r="AZ92" s="14">
        <f>RK!H92/(PM!H92+WL!H92+RK!H92)</f>
        <v>5.2939965581584196E-2</v>
      </c>
      <c r="BA92" s="14">
        <f>RK!I92/(PM!I92+WL!I92+RK!I92)</f>
        <v>5.2008804737908212E-2</v>
      </c>
      <c r="BB92" s="14">
        <f>RK!J92/(PM!J92+WL!J92+RK!J92)</f>
        <v>4.798117364326656E-2</v>
      </c>
      <c r="BC92" s="14">
        <f>RK!K92/(PM!K92+WL!K92+RK!K92)</f>
        <v>5.0870620076065506E-2</v>
      </c>
      <c r="BD92" s="14">
        <f>RK!L92/(PM!L92+WL!L92+RK!L92)</f>
        <v>4.8710986696817352E-2</v>
      </c>
      <c r="BE92" s="14">
        <f>RK!M92/(PM!M92+WL!M92+RK!M92)</f>
        <v>4.6770879439625698E-2</v>
      </c>
      <c r="BF92" s="14">
        <f>RK!N92/(PM!N92+WL!N92+RK!N92)</f>
        <v>4.6646748729213518E-2</v>
      </c>
      <c r="BG92" s="14">
        <f>RK!O92/(PM!O92+WL!O92+RK!O92)</f>
        <v>4.6725349489733288E-2</v>
      </c>
      <c r="BH92" s="14">
        <f>RK!P92/(PM!P92+WL!P92+RK!P92)</f>
        <v>4.6337799008581634E-2</v>
      </c>
      <c r="BI92" s="14">
        <f>RK!Q92/(PM!Q92+WL!Q92+RK!Q92)</f>
        <v>4.4908675692755848E-2</v>
      </c>
      <c r="BJ92" s="14">
        <f>RK!R92/(PM!R92+WL!R92+RK!R92)</f>
        <v>4.3113595891724157E-2</v>
      </c>
      <c r="BK92" s="14">
        <f>RK!S92/(PM!S92+WL!S92+RK!S92)</f>
        <v>4.0643543804734415E-2</v>
      </c>
      <c r="BL92" s="14">
        <f>RK!T92/(PM!T92+WL!T92+RK!T92)</f>
        <v>3.5657830467088217E-2</v>
      </c>
      <c r="BM92" s="14">
        <f>RK!U92/(PM!U92+WL!U92+RK!U92)</f>
        <v>3.4474258813147522E-2</v>
      </c>
      <c r="BN92" s="14">
        <f>RK!V92/(PM!V92+WL!V92+RK!V92)</f>
        <v>3.2365290991743297E-2</v>
      </c>
      <c r="BO92" s="14">
        <f>RK!W92/(PM!W92+WL!W92+RK!W92)</f>
        <v>3.1534977036418846E-2</v>
      </c>
      <c r="BP92" s="14">
        <f>RK!X92/(PM!X92+WL!X92+RK!X92)</f>
        <v>3.0060935167196264E-2</v>
      </c>
    </row>
    <row r="93" spans="1:68" x14ac:dyDescent="0.15">
      <c r="A93" s="4">
        <v>91</v>
      </c>
      <c r="B93" s="6" t="s">
        <v>133</v>
      </c>
      <c r="C93" s="14">
        <f>PM!C93/(PM!C93+WL!C93+RK!C93)</f>
        <v>0.18217336896370462</v>
      </c>
      <c r="D93" s="14">
        <f>PM!D93/(PM!D93+WL!D93+RK!D93)</f>
        <v>0.17995340728950809</v>
      </c>
      <c r="E93" s="14">
        <f>PM!E93/(PM!E93+WL!E93+RK!E93)</f>
        <v>0.17040032623923879</v>
      </c>
      <c r="F93" s="14">
        <f>PM!F93/(PM!F93+WL!F93+RK!F93)</f>
        <v>0.17388501914331278</v>
      </c>
      <c r="G93" s="14">
        <f>PM!G93/(PM!G93+WL!G93+RK!G93)</f>
        <v>0.17743651442900346</v>
      </c>
      <c r="H93" s="14">
        <f>PM!H93/(PM!H93+WL!H93+RK!H93)</f>
        <v>0.17098270334168772</v>
      </c>
      <c r="I93" s="14">
        <f>PM!I93/(PM!I93+WL!I93+RK!I93)</f>
        <v>0.1789853481278299</v>
      </c>
      <c r="J93" s="14">
        <f>PM!J93/(PM!J93+WL!J93+RK!J93)</f>
        <v>0.20644966720046906</v>
      </c>
      <c r="K93" s="14">
        <f>PM!K93/(PM!K93+WL!K93+RK!K93)</f>
        <v>0.21632369990504419</v>
      </c>
      <c r="L93" s="14">
        <f>PM!L93/(PM!L93+WL!L93+RK!L93)</f>
        <v>0.23583015054756001</v>
      </c>
      <c r="M93" s="14">
        <f>PM!M93/(PM!M93+WL!M93+RK!M93)</f>
        <v>0.23873917904300526</v>
      </c>
      <c r="N93" s="14">
        <f>PM!N93/(PM!N93+WL!N93+RK!N93)</f>
        <v>0.2603891552705534</v>
      </c>
      <c r="O93" s="14">
        <f>PM!O93/(PM!O93+WL!O93+RK!O93)</f>
        <v>0.2225998640643653</v>
      </c>
      <c r="P93" s="14">
        <f>PM!P93/(PM!P93+WL!P93+RK!P93)</f>
        <v>0.21187335801201401</v>
      </c>
      <c r="Q93" s="14">
        <f>PM!Q93/(PM!Q93+WL!Q93+RK!Q93)</f>
        <v>0.20451525838268114</v>
      </c>
      <c r="R93" s="14">
        <f>PM!R93/(PM!R93+WL!R93+RK!R93)</f>
        <v>0.20232854696438413</v>
      </c>
      <c r="S93" s="14">
        <f>PM!S93/(PM!S93+WL!S93+RK!S93)</f>
        <v>0.2066505322218983</v>
      </c>
      <c r="T93" s="14">
        <f>PM!T93/(PM!T93+WL!T93+RK!T93)</f>
        <v>0.23434217674278318</v>
      </c>
      <c r="U93" s="14">
        <f>PM!U93/(PM!U93+WL!U93+RK!U93)</f>
        <v>0.24778823534387726</v>
      </c>
      <c r="V93" s="14">
        <f>PM!V93/(PM!V93+WL!V93+RK!V93)</f>
        <v>0.25465494043099307</v>
      </c>
      <c r="W93" s="14">
        <f>PM!W93/(PM!W93+WL!W93+RK!W93)</f>
        <v>0.26174573411540591</v>
      </c>
      <c r="X93" s="14">
        <f>PM!X93/(PM!X93+WL!X93+RK!X93)</f>
        <v>0.28499485623238147</v>
      </c>
      <c r="Y93" s="14">
        <f>WL!C93/(PM!C93+WL!C93+RK!C93)</f>
        <v>0.3147576179540908</v>
      </c>
      <c r="Z93" s="14">
        <f>WL!D93/(PM!D93+WL!D93+RK!D93)</f>
        <v>0.31692628997922812</v>
      </c>
      <c r="AA93" s="14">
        <f>WL!E93/(PM!E93+WL!E93+RK!E93)</f>
        <v>0.2982388888493846</v>
      </c>
      <c r="AB93" s="14">
        <f>WL!F93/(PM!F93+WL!F93+RK!F93)</f>
        <v>0.31139463704621628</v>
      </c>
      <c r="AC93" s="14">
        <f>WL!G93/(PM!G93+WL!G93+RK!G93)</f>
        <v>0.32183336856964467</v>
      </c>
      <c r="AD93" s="14">
        <f>WL!H93/(PM!H93+WL!H93+RK!H93)</f>
        <v>0.3053195913616113</v>
      </c>
      <c r="AE93" s="14">
        <f>WL!I93/(PM!I93+WL!I93+RK!I93)</f>
        <v>0.30983135460029632</v>
      </c>
      <c r="AF93" s="14">
        <f>WL!J93/(PM!J93+WL!J93+RK!J93)</f>
        <v>0.326436330212659</v>
      </c>
      <c r="AG93" s="14">
        <f>WL!K93/(PM!K93+WL!K93+RK!K93)</f>
        <v>0.3428446330969725</v>
      </c>
      <c r="AH93" s="14">
        <f>WL!L93/(PM!L93+WL!L93+RK!L93)</f>
        <v>0.37625305478720972</v>
      </c>
      <c r="AI93" s="14">
        <f>WL!M93/(PM!M93+WL!M93+RK!M93)</f>
        <v>0.39496637581248079</v>
      </c>
      <c r="AJ93" s="14">
        <f>WL!N93/(PM!N93+WL!N93+RK!N93)</f>
        <v>0.44195639327305686</v>
      </c>
      <c r="AK93" s="14">
        <f>WL!O93/(PM!O93+WL!O93+RK!O93)</f>
        <v>0.39587798466345864</v>
      </c>
      <c r="AL93" s="14">
        <f>WL!P93/(PM!P93+WL!P93+RK!P93)</f>
        <v>0.37775544487163604</v>
      </c>
      <c r="AM93" s="14">
        <f>WL!Q93/(PM!Q93+WL!Q93+RK!Q93)</f>
        <v>0.35690183950263427</v>
      </c>
      <c r="AN93" s="14">
        <f>WL!R93/(PM!R93+WL!R93+RK!R93)</f>
        <v>0.34877331727017086</v>
      </c>
      <c r="AO93" s="14">
        <f>WL!S93/(PM!S93+WL!S93+RK!S93)</f>
        <v>0.31237608636821018</v>
      </c>
      <c r="AP93" s="14">
        <f>WL!T93/(PM!T93+WL!T93+RK!T93)</f>
        <v>0.35187479738848232</v>
      </c>
      <c r="AQ93" s="14">
        <f>WL!U93/(PM!U93+WL!U93+RK!U93)</f>
        <v>0.36725100498387253</v>
      </c>
      <c r="AR93" s="14">
        <f>WL!V93/(PM!V93+WL!V93+RK!V93)</f>
        <v>0.34674050579889276</v>
      </c>
      <c r="AS93" s="14">
        <f>WL!W93/(PM!W93+WL!W93+RK!W93)</f>
        <v>0.35811163857460337</v>
      </c>
      <c r="AT93" s="14">
        <f>WL!X93/(PM!X93+WL!X93+RK!X93)</f>
        <v>0.38957173011475399</v>
      </c>
      <c r="AU93" s="14">
        <f>RK!C93/(PM!C93+WL!C93+RK!C93)</f>
        <v>0.50306901308220453</v>
      </c>
      <c r="AV93" s="14">
        <f>RK!D93/(PM!D93+WL!D93+RK!D93)</f>
        <v>0.50312030273126374</v>
      </c>
      <c r="AW93" s="14">
        <f>RK!E93/(PM!E93+WL!E93+RK!E93)</f>
        <v>0.53136078491137662</v>
      </c>
      <c r="AX93" s="14">
        <f>RK!F93/(PM!F93+WL!F93+RK!F93)</f>
        <v>0.51472034381047094</v>
      </c>
      <c r="AY93" s="14">
        <f>RK!G93/(PM!G93+WL!G93+RK!G93)</f>
        <v>0.50073011700135184</v>
      </c>
      <c r="AZ93" s="14">
        <f>RK!H93/(PM!H93+WL!H93+RK!H93)</f>
        <v>0.52369770529670101</v>
      </c>
      <c r="BA93" s="14">
        <f>RK!I93/(PM!I93+WL!I93+RK!I93)</f>
        <v>0.51118329727187384</v>
      </c>
      <c r="BB93" s="14">
        <f>RK!J93/(PM!J93+WL!J93+RK!J93)</f>
        <v>0.46711400258687202</v>
      </c>
      <c r="BC93" s="14">
        <f>RK!K93/(PM!K93+WL!K93+RK!K93)</f>
        <v>0.44083166699798343</v>
      </c>
      <c r="BD93" s="14">
        <f>RK!L93/(PM!L93+WL!L93+RK!L93)</f>
        <v>0.38791679466523038</v>
      </c>
      <c r="BE93" s="14">
        <f>RK!M93/(PM!M93+WL!M93+RK!M93)</f>
        <v>0.36629444514451398</v>
      </c>
      <c r="BF93" s="14">
        <f>RK!N93/(PM!N93+WL!N93+RK!N93)</f>
        <v>0.29765445145638975</v>
      </c>
      <c r="BG93" s="14">
        <f>RK!O93/(PM!O93+WL!O93+RK!O93)</f>
        <v>0.38152215127217609</v>
      </c>
      <c r="BH93" s="14">
        <f>RK!P93/(PM!P93+WL!P93+RK!P93)</f>
        <v>0.41037119711634995</v>
      </c>
      <c r="BI93" s="14">
        <f>RK!Q93/(PM!Q93+WL!Q93+RK!Q93)</f>
        <v>0.43858290211468465</v>
      </c>
      <c r="BJ93" s="14">
        <f>RK!R93/(PM!R93+WL!R93+RK!R93)</f>
        <v>0.44889813576544507</v>
      </c>
      <c r="BK93" s="14">
        <f>RK!S93/(PM!S93+WL!S93+RK!S93)</f>
        <v>0.48097338140989149</v>
      </c>
      <c r="BL93" s="14">
        <f>RK!T93/(PM!T93+WL!T93+RK!T93)</f>
        <v>0.41378302586873456</v>
      </c>
      <c r="BM93" s="14">
        <f>RK!U93/(PM!U93+WL!U93+RK!U93)</f>
        <v>0.38496075967225019</v>
      </c>
      <c r="BN93" s="14">
        <f>RK!V93/(PM!V93+WL!V93+RK!V93)</f>
        <v>0.39860455377011411</v>
      </c>
      <c r="BO93" s="14">
        <f>RK!W93/(PM!W93+WL!W93+RK!W93)</f>
        <v>0.38014262730999077</v>
      </c>
      <c r="BP93" s="14">
        <f>RK!X93/(PM!X93+WL!X93+RK!X93)</f>
        <v>0.32543341365286443</v>
      </c>
    </row>
    <row r="94" spans="1:68" x14ac:dyDescent="0.15">
      <c r="A94" s="4">
        <v>92</v>
      </c>
      <c r="B94" s="6" t="s">
        <v>134</v>
      </c>
      <c r="C94" s="14">
        <f>PM!C94/(PM!C94+WL!C94+RK!C94)</f>
        <v>0.14261761489511843</v>
      </c>
      <c r="D94" s="14">
        <f>PM!D94/(PM!D94+WL!D94+RK!D94)</f>
        <v>0.13937072284620552</v>
      </c>
      <c r="E94" s="14">
        <f>PM!E94/(PM!E94+WL!E94+RK!E94)</f>
        <v>0.13956975065098348</v>
      </c>
      <c r="F94" s="14">
        <f>PM!F94/(PM!F94+WL!F94+RK!F94)</f>
        <v>0.13686914933012817</v>
      </c>
      <c r="G94" s="14">
        <f>PM!G94/(PM!G94+WL!G94+RK!G94)</f>
        <v>0.1319264357424795</v>
      </c>
      <c r="H94" s="14">
        <f>PM!H94/(PM!H94+WL!H94+RK!H94)</f>
        <v>0.13027086574620916</v>
      </c>
      <c r="I94" s="14">
        <f>PM!I94/(PM!I94+WL!I94+RK!I94)</f>
        <v>0.13241614596803111</v>
      </c>
      <c r="J94" s="14">
        <f>PM!J94/(PM!J94+WL!J94+RK!J94)</f>
        <v>0.14517249378106087</v>
      </c>
      <c r="K94" s="14">
        <f>PM!K94/(PM!K94+WL!K94+RK!K94)</f>
        <v>0.15183274570453426</v>
      </c>
      <c r="L94" s="14">
        <f>PM!L94/(PM!L94+WL!L94+RK!L94)</f>
        <v>0.1608548609333755</v>
      </c>
      <c r="M94" s="14">
        <f>PM!M94/(PM!M94+WL!M94+RK!M94)</f>
        <v>0.15909550667832581</v>
      </c>
      <c r="N94" s="14">
        <f>PM!N94/(PM!N94+WL!N94+RK!N94)</f>
        <v>0.16356653389163331</v>
      </c>
      <c r="O94" s="14">
        <f>PM!O94/(PM!O94+WL!O94+RK!O94)</f>
        <v>0.1564810387607054</v>
      </c>
      <c r="P94" s="14">
        <f>PM!P94/(PM!P94+WL!P94+RK!P94)</f>
        <v>0.15480402236985727</v>
      </c>
      <c r="Q94" s="14">
        <f>PM!Q94/(PM!Q94+WL!Q94+RK!Q94)</f>
        <v>0.15554780069663102</v>
      </c>
      <c r="R94" s="14">
        <f>PM!R94/(PM!R94+WL!R94+RK!R94)</f>
        <v>0.15128608627607318</v>
      </c>
      <c r="S94" s="14">
        <f>PM!S94/(PM!S94+WL!S94+RK!S94)</f>
        <v>0.14788599839779867</v>
      </c>
      <c r="T94" s="14">
        <f>PM!T94/(PM!T94+WL!T94+RK!T94)</f>
        <v>0.1514276076583054</v>
      </c>
      <c r="U94" s="14">
        <f>PM!U94/(PM!U94+WL!U94+RK!U94)</f>
        <v>0.15743707088104814</v>
      </c>
      <c r="V94" s="14">
        <f>PM!V94/(PM!V94+WL!V94+RK!V94)</f>
        <v>0.15887362231480234</v>
      </c>
      <c r="W94" s="14">
        <f>PM!W94/(PM!W94+WL!W94+RK!W94)</f>
        <v>0.16450926454144635</v>
      </c>
      <c r="X94" s="14">
        <f>PM!X94/(PM!X94+WL!X94+RK!X94)</f>
        <v>0.16734602740119242</v>
      </c>
      <c r="Y94" s="14">
        <f>WL!C94/(PM!C94+WL!C94+RK!C94)</f>
        <v>0.63666703739101083</v>
      </c>
      <c r="Z94" s="14">
        <f>WL!D94/(PM!D94+WL!D94+RK!D94)</f>
        <v>0.64501980252570323</v>
      </c>
      <c r="AA94" s="14">
        <f>WL!E94/(PM!E94+WL!E94+RK!E94)</f>
        <v>0.6432770087244134</v>
      </c>
      <c r="AB94" s="14">
        <f>WL!F94/(PM!F94+WL!F94+RK!F94)</f>
        <v>0.6622113388363785</v>
      </c>
      <c r="AC94" s="14">
        <f>WL!G94/(PM!G94+WL!G94+RK!G94)</f>
        <v>0.67753111448275904</v>
      </c>
      <c r="AD94" s="14">
        <f>WL!H94/(PM!H94+WL!H94+RK!H94)</f>
        <v>0.67330924906691469</v>
      </c>
      <c r="AE94" s="14">
        <f>WL!I94/(PM!I94+WL!I94+RK!I94)</f>
        <v>0.67929238669842107</v>
      </c>
      <c r="AF94" s="14">
        <f>WL!J94/(PM!J94+WL!J94+RK!J94)</f>
        <v>0.67382348351074406</v>
      </c>
      <c r="AG94" s="14">
        <f>WL!K94/(PM!K94+WL!K94+RK!K94)</f>
        <v>0.66997856415279211</v>
      </c>
      <c r="AH94" s="14">
        <f>WL!L94/(PM!L94+WL!L94+RK!L94)</f>
        <v>0.67219174145773875</v>
      </c>
      <c r="AI94" s="14">
        <f>WL!M94/(PM!M94+WL!M94+RK!M94)</f>
        <v>0.68018624314504217</v>
      </c>
      <c r="AJ94" s="14">
        <f>WL!N94/(PM!N94+WL!N94+RK!N94)</f>
        <v>0.68545089090085187</v>
      </c>
      <c r="AK94" s="14">
        <f>WL!O94/(PM!O94+WL!O94+RK!O94)</f>
        <v>0.67527155020830443</v>
      </c>
      <c r="AL94" s="14">
        <f>WL!P94/(PM!P94+WL!P94+RK!P94)</f>
        <v>0.67292917839756461</v>
      </c>
      <c r="AM94" s="14">
        <f>WL!Q94/(PM!Q94+WL!Q94+RK!Q94)</f>
        <v>0.67603885272806485</v>
      </c>
      <c r="AN94" s="14">
        <f>WL!R94/(PM!R94+WL!R94+RK!R94)</f>
        <v>0.68436463176034668</v>
      </c>
      <c r="AO94" s="14">
        <f>WL!S94/(PM!S94+WL!S94+RK!S94)</f>
        <v>0.68326622889704658</v>
      </c>
      <c r="AP94" s="14">
        <f>WL!T94/(PM!T94+WL!T94+RK!T94)</f>
        <v>0.69474111786676396</v>
      </c>
      <c r="AQ94" s="14">
        <f>WL!U94/(PM!U94+WL!U94+RK!U94)</f>
        <v>0.69261077829478424</v>
      </c>
      <c r="AR94" s="14">
        <f>WL!V94/(PM!V94+WL!V94+RK!V94)</f>
        <v>0.67704221719823621</v>
      </c>
      <c r="AS94" s="14">
        <f>WL!W94/(PM!W94+WL!W94+RK!W94)</f>
        <v>0.67350204435955385</v>
      </c>
      <c r="AT94" s="14">
        <f>WL!X94/(PM!X94+WL!X94+RK!X94)</f>
        <v>0.67520257601318956</v>
      </c>
      <c r="AU94" s="14">
        <f>RK!C94/(PM!C94+WL!C94+RK!C94)</f>
        <v>0.22071534771387089</v>
      </c>
      <c r="AV94" s="14">
        <f>RK!D94/(PM!D94+WL!D94+RK!D94)</f>
        <v>0.2156094746280911</v>
      </c>
      <c r="AW94" s="14">
        <f>RK!E94/(PM!E94+WL!E94+RK!E94)</f>
        <v>0.21715324062460317</v>
      </c>
      <c r="AX94" s="14">
        <f>RK!F94/(PM!F94+WL!F94+RK!F94)</f>
        <v>0.2009195118334933</v>
      </c>
      <c r="AY94" s="14">
        <f>RK!G94/(PM!G94+WL!G94+RK!G94)</f>
        <v>0.19054244977476142</v>
      </c>
      <c r="AZ94" s="14">
        <f>RK!H94/(PM!H94+WL!H94+RK!H94)</f>
        <v>0.19641988518687609</v>
      </c>
      <c r="BA94" s="14">
        <f>RK!I94/(PM!I94+WL!I94+RK!I94)</f>
        <v>0.18829146733354785</v>
      </c>
      <c r="BB94" s="14">
        <f>RK!J94/(PM!J94+WL!J94+RK!J94)</f>
        <v>0.18100402270819518</v>
      </c>
      <c r="BC94" s="14">
        <f>RK!K94/(PM!K94+WL!K94+RK!K94)</f>
        <v>0.17818869014267361</v>
      </c>
      <c r="BD94" s="14">
        <f>RK!L94/(PM!L94+WL!L94+RK!L94)</f>
        <v>0.16695339760888581</v>
      </c>
      <c r="BE94" s="14">
        <f>RK!M94/(PM!M94+WL!M94+RK!M94)</f>
        <v>0.16071825017663208</v>
      </c>
      <c r="BF94" s="14">
        <f>RK!N94/(PM!N94+WL!N94+RK!N94)</f>
        <v>0.15098257520751476</v>
      </c>
      <c r="BG94" s="14">
        <f>RK!O94/(PM!O94+WL!O94+RK!O94)</f>
        <v>0.16824741103099014</v>
      </c>
      <c r="BH94" s="14">
        <f>RK!P94/(PM!P94+WL!P94+RK!P94)</f>
        <v>0.17226679923257807</v>
      </c>
      <c r="BI94" s="14">
        <f>RK!Q94/(PM!Q94+WL!Q94+RK!Q94)</f>
        <v>0.16841334657530413</v>
      </c>
      <c r="BJ94" s="14">
        <f>RK!R94/(PM!R94+WL!R94+RK!R94)</f>
        <v>0.16434928196358012</v>
      </c>
      <c r="BK94" s="14">
        <f>RK!S94/(PM!S94+WL!S94+RK!S94)</f>
        <v>0.16884777270515477</v>
      </c>
      <c r="BL94" s="14">
        <f>RK!T94/(PM!T94+WL!T94+RK!T94)</f>
        <v>0.15383127447493061</v>
      </c>
      <c r="BM94" s="14">
        <f>RK!U94/(PM!U94+WL!U94+RK!U94)</f>
        <v>0.14995215082416763</v>
      </c>
      <c r="BN94" s="14">
        <f>RK!V94/(PM!V94+WL!V94+RK!V94)</f>
        <v>0.16408416048696139</v>
      </c>
      <c r="BO94" s="14">
        <f>RK!W94/(PM!W94+WL!W94+RK!W94)</f>
        <v>0.16198869109899983</v>
      </c>
      <c r="BP94" s="14">
        <f>RK!X94/(PM!X94+WL!X94+RK!X94)</f>
        <v>0.15745139658561799</v>
      </c>
    </row>
    <row r="95" spans="1:68" x14ac:dyDescent="0.15">
      <c r="A95" s="4">
        <v>93</v>
      </c>
      <c r="B95" s="6" t="s">
        <v>135</v>
      </c>
      <c r="C95" s="14">
        <f>PM!C95/(PM!C95+WL!C95+RK!C95)</f>
        <v>0.42183587233997599</v>
      </c>
      <c r="D95" s="14">
        <f>PM!D95/(PM!D95+WL!D95+RK!D95)</f>
        <v>0.41450018215026546</v>
      </c>
      <c r="E95" s="14">
        <f>PM!E95/(PM!E95+WL!E95+RK!E95)</f>
        <v>0.4158621839131228</v>
      </c>
      <c r="F95" s="14">
        <f>PM!F95/(PM!F95+WL!F95+RK!F95)</f>
        <v>0.40586440599814905</v>
      </c>
      <c r="G95" s="14">
        <f>PM!G95/(PM!G95+WL!G95+RK!G95)</f>
        <v>0.40311517908900502</v>
      </c>
      <c r="H95" s="14">
        <f>PM!H95/(PM!H95+WL!H95+RK!H95)</f>
        <v>0.40981769810471091</v>
      </c>
      <c r="I95" s="14">
        <f>PM!I95/(PM!I95+WL!I95+RK!I95)</f>
        <v>0.41127533206400957</v>
      </c>
      <c r="J95" s="14">
        <f>PM!J95/(PM!J95+WL!J95+RK!J95)</f>
        <v>0.41591304228284531</v>
      </c>
      <c r="K95" s="14">
        <f>PM!K95/(PM!K95+WL!K95+RK!K95)</f>
        <v>0.42168592711295139</v>
      </c>
      <c r="L95" s="14">
        <f>PM!L95/(PM!L95+WL!L95+RK!L95)</f>
        <v>0.41717547478094924</v>
      </c>
      <c r="M95" s="14">
        <f>PM!M95/(PM!M95+WL!M95+RK!M95)</f>
        <v>0.40606445913149269</v>
      </c>
      <c r="N95" s="14">
        <f>PM!N95/(PM!N95+WL!N95+RK!N95)</f>
        <v>0.41641726195080864</v>
      </c>
      <c r="O95" s="14">
        <f>PM!O95/(PM!O95+WL!O95+RK!O95)</f>
        <v>0.4019313411135495</v>
      </c>
      <c r="P95" s="14">
        <f>PM!P95/(PM!P95+WL!P95+RK!P95)</f>
        <v>0.39610584813314553</v>
      </c>
      <c r="Q95" s="14">
        <f>PM!Q95/(PM!Q95+WL!Q95+RK!Q95)</f>
        <v>0.39277179853443095</v>
      </c>
      <c r="R95" s="14">
        <f>PM!R95/(PM!R95+WL!R95+RK!R95)</f>
        <v>0.38713487331732271</v>
      </c>
      <c r="S95" s="14">
        <f>PM!S95/(PM!S95+WL!S95+RK!S95)</f>
        <v>0.38150360603590122</v>
      </c>
      <c r="T95" s="14">
        <f>PM!T95/(PM!T95+WL!T95+RK!T95)</f>
        <v>0.39522383348983198</v>
      </c>
      <c r="U95" s="14">
        <f>PM!U95/(PM!U95+WL!U95+RK!U95)</f>
        <v>0.39896738755764044</v>
      </c>
      <c r="V95" s="14">
        <f>PM!V95/(PM!V95+WL!V95+RK!V95)</f>
        <v>0.39897689212230353</v>
      </c>
      <c r="W95" s="14">
        <f>PM!W95/(PM!W95+WL!W95+RK!W95)</f>
        <v>0.41752791026488018</v>
      </c>
      <c r="X95" s="14">
        <f>PM!X95/(PM!X95+WL!X95+RK!X95)</f>
        <v>0.41858027077032056</v>
      </c>
      <c r="Y95" s="14">
        <f>WL!C95/(PM!C95+WL!C95+RK!C95)</f>
        <v>0.49241876819102709</v>
      </c>
      <c r="Z95" s="14">
        <f>WL!D95/(PM!D95+WL!D95+RK!D95)</f>
        <v>0.49476687452418644</v>
      </c>
      <c r="AA95" s="14">
        <f>WL!E95/(PM!E95+WL!E95+RK!E95)</f>
        <v>0.48252838093717859</v>
      </c>
      <c r="AB95" s="14">
        <f>WL!F95/(PM!F95+WL!F95+RK!F95)</f>
        <v>0.49216305127652749</v>
      </c>
      <c r="AC95" s="14">
        <f>WL!G95/(PM!G95+WL!G95+RK!G95)</f>
        <v>0.49157989111750749</v>
      </c>
      <c r="AD95" s="14">
        <f>WL!H95/(PM!H95+WL!H95+RK!H95)</f>
        <v>0.47678687799883601</v>
      </c>
      <c r="AE95" s="14">
        <f>WL!I95/(PM!I95+WL!I95+RK!I95)</f>
        <v>0.47113338928582005</v>
      </c>
      <c r="AF95" s="14">
        <f>WL!J95/(PM!J95+WL!J95+RK!J95)</f>
        <v>0.46667327389663699</v>
      </c>
      <c r="AG95" s="14">
        <f>WL!K95/(PM!K95+WL!K95+RK!K95)</f>
        <v>0.45826115979550408</v>
      </c>
      <c r="AH95" s="14">
        <f>WL!L95/(PM!L95+WL!L95+RK!L95)</f>
        <v>0.46883321941760597</v>
      </c>
      <c r="AI95" s="14">
        <f>WL!M95/(PM!M95+WL!M95+RK!M95)</f>
        <v>0.48063915405843244</v>
      </c>
      <c r="AJ95" s="14">
        <f>WL!N95/(PM!N95+WL!N95+RK!N95)</f>
        <v>0.47739468157469334</v>
      </c>
      <c r="AK95" s="14">
        <f>WL!O95/(PM!O95+WL!O95+RK!O95)</f>
        <v>0.48962987680604764</v>
      </c>
      <c r="AL95" s="14">
        <f>WL!P95/(PM!P95+WL!P95+RK!P95)</f>
        <v>0.49392597905277386</v>
      </c>
      <c r="AM95" s="14">
        <f>WL!Q95/(PM!Q95+WL!Q95+RK!Q95)</f>
        <v>0.50477330171745083</v>
      </c>
      <c r="AN95" s="14">
        <f>WL!R95/(PM!R95+WL!R95+RK!R95)</f>
        <v>0.51476725040769322</v>
      </c>
      <c r="AO95" s="14">
        <f>WL!S95/(PM!S95+WL!S95+RK!S95)</f>
        <v>0.52191368072842204</v>
      </c>
      <c r="AP95" s="14">
        <f>WL!T95/(PM!T95+WL!T95+RK!T95)</f>
        <v>0.51805263513277267</v>
      </c>
      <c r="AQ95" s="14">
        <f>WL!U95/(PM!U95+WL!U95+RK!U95)</f>
        <v>0.51822235474279388</v>
      </c>
      <c r="AR95" s="14">
        <f>WL!V95/(PM!V95+WL!V95+RK!V95)</f>
        <v>0.51488342226905559</v>
      </c>
      <c r="AS95" s="14">
        <f>WL!W95/(PM!W95+WL!W95+RK!W95)</f>
        <v>0.49773494126656403</v>
      </c>
      <c r="AT95" s="14">
        <f>WL!X95/(PM!X95+WL!X95+RK!X95)</f>
        <v>0.50134741493998358</v>
      </c>
      <c r="AU95" s="14">
        <f>RK!C95/(PM!C95+WL!C95+RK!C95)</f>
        <v>8.5745359468996946E-2</v>
      </c>
      <c r="AV95" s="14">
        <f>RK!D95/(PM!D95+WL!D95+RK!D95)</f>
        <v>9.0732943325548127E-2</v>
      </c>
      <c r="AW95" s="14">
        <f>RK!E95/(PM!E95+WL!E95+RK!E95)</f>
        <v>0.10160943514969857</v>
      </c>
      <c r="AX95" s="14">
        <f>RK!F95/(PM!F95+WL!F95+RK!F95)</f>
        <v>0.10197254272532358</v>
      </c>
      <c r="AY95" s="14">
        <f>RK!G95/(PM!G95+WL!G95+RK!G95)</f>
        <v>0.10530492979348748</v>
      </c>
      <c r="AZ95" s="14">
        <f>RK!H95/(PM!H95+WL!H95+RK!H95)</f>
        <v>0.1133954238964531</v>
      </c>
      <c r="BA95" s="14">
        <f>RK!I95/(PM!I95+WL!I95+RK!I95)</f>
        <v>0.11759127865017051</v>
      </c>
      <c r="BB95" s="14">
        <f>RK!J95/(PM!J95+WL!J95+RK!J95)</f>
        <v>0.11741368382051769</v>
      </c>
      <c r="BC95" s="14">
        <f>RK!K95/(PM!K95+WL!K95+RK!K95)</f>
        <v>0.12005291309154448</v>
      </c>
      <c r="BD95" s="14">
        <f>RK!L95/(PM!L95+WL!L95+RK!L95)</f>
        <v>0.11399130580144486</v>
      </c>
      <c r="BE95" s="14">
        <f>RK!M95/(PM!M95+WL!M95+RK!M95)</f>
        <v>0.11329638681007478</v>
      </c>
      <c r="BF95" s="14">
        <f>RK!N95/(PM!N95+WL!N95+RK!N95)</f>
        <v>0.10618805647449789</v>
      </c>
      <c r="BG95" s="14">
        <f>RK!O95/(PM!O95+WL!O95+RK!O95)</f>
        <v>0.10843878208040275</v>
      </c>
      <c r="BH95" s="14">
        <f>RK!P95/(PM!P95+WL!P95+RK!P95)</f>
        <v>0.1099681728140805</v>
      </c>
      <c r="BI95" s="14">
        <f>RK!Q95/(PM!Q95+WL!Q95+RK!Q95)</f>
        <v>0.10245489974811822</v>
      </c>
      <c r="BJ95" s="14">
        <f>RK!R95/(PM!R95+WL!R95+RK!R95)</f>
        <v>9.809787627498405E-2</v>
      </c>
      <c r="BK95" s="14">
        <f>RK!S95/(PM!S95+WL!S95+RK!S95)</f>
        <v>9.6582713235676854E-2</v>
      </c>
      <c r="BL95" s="14">
        <f>RK!T95/(PM!T95+WL!T95+RK!T95)</f>
        <v>8.6723531377395344E-2</v>
      </c>
      <c r="BM95" s="14">
        <f>RK!U95/(PM!U95+WL!U95+RK!U95)</f>
        <v>8.2810257699565598E-2</v>
      </c>
      <c r="BN95" s="14">
        <f>RK!V95/(PM!V95+WL!V95+RK!V95)</f>
        <v>8.6139685608640826E-2</v>
      </c>
      <c r="BO95" s="14">
        <f>RK!W95/(PM!W95+WL!W95+RK!W95)</f>
        <v>8.4737148468555748E-2</v>
      </c>
      <c r="BP95" s="14">
        <f>RK!X95/(PM!X95+WL!X95+RK!X95)</f>
        <v>8.0072314289695787E-2</v>
      </c>
    </row>
    <row r="96" spans="1:68" x14ac:dyDescent="0.15">
      <c r="A96" s="4">
        <v>94</v>
      </c>
      <c r="B96" s="6" t="s">
        <v>136</v>
      </c>
      <c r="C96" s="14">
        <f>PM!C96/(PM!C96+WL!C96+RK!C96)</f>
        <v>0.32897056928638624</v>
      </c>
      <c r="D96" s="14">
        <f>PM!D96/(PM!D96+WL!D96+RK!D96)</f>
        <v>0.33880812912201208</v>
      </c>
      <c r="E96" s="14">
        <f>PM!E96/(PM!E96+WL!E96+RK!E96)</f>
        <v>0.3409781293669753</v>
      </c>
      <c r="F96" s="14">
        <f>PM!F96/(PM!F96+WL!F96+RK!F96)</f>
        <v>0.33132008060581208</v>
      </c>
      <c r="G96" s="14">
        <f>PM!G96/(PM!G96+WL!G96+RK!G96)</f>
        <v>0.33554652710471627</v>
      </c>
      <c r="H96" s="14">
        <f>PM!H96/(PM!H96+WL!H96+RK!H96)</f>
        <v>0.3367512559097004</v>
      </c>
      <c r="I96" s="14">
        <f>PM!I96/(PM!I96+WL!I96+RK!I96)</f>
        <v>0.37170547030501228</v>
      </c>
      <c r="J96" s="14">
        <f>PM!J96/(PM!J96+WL!J96+RK!J96)</f>
        <v>0.3721100171372636</v>
      </c>
      <c r="K96" s="14">
        <f>PM!K96/(PM!K96+WL!K96+RK!K96)</f>
        <v>0.37160430108364129</v>
      </c>
      <c r="L96" s="14">
        <f>PM!L96/(PM!L96+WL!L96+RK!L96)</f>
        <v>0.35979779769221293</v>
      </c>
      <c r="M96" s="14">
        <f>PM!M96/(PM!M96+WL!M96+RK!M96)</f>
        <v>0.35546715376728133</v>
      </c>
      <c r="N96" s="14">
        <f>PM!N96/(PM!N96+WL!N96+RK!N96)</f>
        <v>0.35954707534965219</v>
      </c>
      <c r="O96" s="14">
        <f>PM!O96/(PM!O96+WL!O96+RK!O96)</f>
        <v>0.34289050023495482</v>
      </c>
      <c r="P96" s="14">
        <f>PM!P96/(PM!P96+WL!P96+RK!P96)</f>
        <v>0.33144357372034766</v>
      </c>
      <c r="Q96" s="14">
        <f>PM!Q96/(PM!Q96+WL!Q96+RK!Q96)</f>
        <v>0.31127744167735849</v>
      </c>
      <c r="R96" s="14">
        <f>PM!R96/(PM!R96+WL!R96+RK!R96)</f>
        <v>0.3041373244059557</v>
      </c>
      <c r="S96" s="14">
        <f>PM!S96/(PM!S96+WL!S96+RK!S96)</f>
        <v>0.29841368541882579</v>
      </c>
      <c r="T96" s="14">
        <f>PM!T96/(PM!T96+WL!T96+RK!T96)</f>
        <v>0.31160792236226442</v>
      </c>
      <c r="U96" s="14">
        <f>PM!U96/(PM!U96+WL!U96+RK!U96)</f>
        <v>0.30850602064477156</v>
      </c>
      <c r="V96" s="14">
        <f>PM!V96/(PM!V96+WL!V96+RK!V96)</f>
        <v>0.31272801519767218</v>
      </c>
      <c r="W96" s="14">
        <f>PM!W96/(PM!W96+WL!W96+RK!W96)</f>
        <v>0.30825325083890798</v>
      </c>
      <c r="X96" s="14">
        <f>PM!X96/(PM!X96+WL!X96+RK!X96)</f>
        <v>0.30555753772849054</v>
      </c>
      <c r="Y96" s="14">
        <f>WL!C96/(PM!C96+WL!C96+RK!C96)</f>
        <v>0.61331602194743262</v>
      </c>
      <c r="Z96" s="14">
        <f>WL!D96/(PM!D96+WL!D96+RK!D96)</f>
        <v>0.60828822254164394</v>
      </c>
      <c r="AA96" s="14">
        <f>WL!E96/(PM!E96+WL!E96+RK!E96)</f>
        <v>0.60795852718006627</v>
      </c>
      <c r="AB96" s="14">
        <f>WL!F96/(PM!F96+WL!F96+RK!F96)</f>
        <v>0.62351294116334632</v>
      </c>
      <c r="AC96" s="14">
        <f>WL!G96/(PM!G96+WL!G96+RK!G96)</f>
        <v>0.62232009519344</v>
      </c>
      <c r="AD96" s="14">
        <f>WL!H96/(PM!H96+WL!H96+RK!H96)</f>
        <v>0.61832395800638362</v>
      </c>
      <c r="AE96" s="14">
        <f>WL!I96/(PM!I96+WL!I96+RK!I96)</f>
        <v>0.56991727189777797</v>
      </c>
      <c r="AF96" s="14">
        <f>WL!J96/(PM!J96+WL!J96+RK!J96)</f>
        <v>0.5725799019719231</v>
      </c>
      <c r="AG96" s="14">
        <f>WL!K96/(PM!K96+WL!K96+RK!K96)</f>
        <v>0.57555508251777676</v>
      </c>
      <c r="AH96" s="14">
        <f>WL!L96/(PM!L96+WL!L96+RK!L96)</f>
        <v>0.59289683304232199</v>
      </c>
      <c r="AI96" s="14">
        <f>WL!M96/(PM!M96+WL!M96+RK!M96)</f>
        <v>0.59807524148922253</v>
      </c>
      <c r="AJ96" s="14">
        <f>WL!N96/(PM!N96+WL!N96+RK!N96)</f>
        <v>0.59517092718830722</v>
      </c>
      <c r="AK96" s="14">
        <f>WL!O96/(PM!O96+WL!O96+RK!O96)</f>
        <v>0.60844986250080613</v>
      </c>
      <c r="AL96" s="14">
        <f>WL!P96/(PM!P96+WL!P96+RK!P96)</f>
        <v>0.61881545165925111</v>
      </c>
      <c r="AM96" s="14">
        <f>WL!Q96/(PM!Q96+WL!Q96+RK!Q96)</f>
        <v>0.64222994530060029</v>
      </c>
      <c r="AN96" s="14">
        <f>WL!R96/(PM!R96+WL!R96+RK!R96)</f>
        <v>0.65195995880997482</v>
      </c>
      <c r="AO96" s="14">
        <f>WL!S96/(PM!S96+WL!S96+RK!S96)</f>
        <v>0.65693108659243304</v>
      </c>
      <c r="AP96" s="14">
        <f>WL!T96/(PM!T96+WL!T96+RK!T96)</f>
        <v>0.64658302433142467</v>
      </c>
      <c r="AQ96" s="14">
        <f>WL!U96/(PM!U96+WL!U96+RK!U96)</f>
        <v>0.64971054523382799</v>
      </c>
      <c r="AR96" s="14">
        <f>WL!V96/(PM!V96+WL!V96+RK!V96)</f>
        <v>0.63950826031537955</v>
      </c>
      <c r="AS96" s="14">
        <f>WL!W96/(PM!W96+WL!W96+RK!W96)</f>
        <v>0.64319658269357016</v>
      </c>
      <c r="AT96" s="14">
        <f>WL!X96/(PM!X96+WL!X96+RK!X96)</f>
        <v>0.6464143688801296</v>
      </c>
      <c r="AU96" s="14">
        <f>RK!C96/(PM!C96+WL!C96+RK!C96)</f>
        <v>5.7713408766181105E-2</v>
      </c>
      <c r="AV96" s="14">
        <f>RK!D96/(PM!D96+WL!D96+RK!D96)</f>
        <v>5.2903648336343999E-2</v>
      </c>
      <c r="AW96" s="14">
        <f>RK!E96/(PM!E96+WL!E96+RK!E96)</f>
        <v>5.1063343452958411E-2</v>
      </c>
      <c r="AX96" s="14">
        <f>RK!F96/(PM!F96+WL!F96+RK!F96)</f>
        <v>4.5166978230841641E-2</v>
      </c>
      <c r="AY96" s="14">
        <f>RK!G96/(PM!G96+WL!G96+RK!G96)</f>
        <v>4.2133377701843729E-2</v>
      </c>
      <c r="AZ96" s="14">
        <f>RK!H96/(PM!H96+WL!H96+RK!H96)</f>
        <v>4.4924786083915966E-2</v>
      </c>
      <c r="BA96" s="14">
        <f>RK!I96/(PM!I96+WL!I96+RK!I96)</f>
        <v>5.8377257797209738E-2</v>
      </c>
      <c r="BB96" s="14">
        <f>RK!J96/(PM!J96+WL!J96+RK!J96)</f>
        <v>5.5310080890813268E-2</v>
      </c>
      <c r="BC96" s="14">
        <f>RK!K96/(PM!K96+WL!K96+RK!K96)</f>
        <v>5.2840616398581938E-2</v>
      </c>
      <c r="BD96" s="14">
        <f>RK!L96/(PM!L96+WL!L96+RK!L96)</f>
        <v>4.7305369265465129E-2</v>
      </c>
      <c r="BE96" s="14">
        <f>RK!M96/(PM!M96+WL!M96+RK!M96)</f>
        <v>4.6457604743496132E-2</v>
      </c>
      <c r="BF96" s="14">
        <f>RK!N96/(PM!N96+WL!N96+RK!N96)</f>
        <v>4.5281997462040584E-2</v>
      </c>
      <c r="BG96" s="14">
        <f>RK!O96/(PM!O96+WL!O96+RK!O96)</f>
        <v>4.8659637264239053E-2</v>
      </c>
      <c r="BH96" s="14">
        <f>RK!P96/(PM!P96+WL!P96+RK!P96)</f>
        <v>4.9740974620401203E-2</v>
      </c>
      <c r="BI96" s="14">
        <f>RK!Q96/(PM!Q96+WL!Q96+RK!Q96)</f>
        <v>4.6492613022041253E-2</v>
      </c>
      <c r="BJ96" s="14">
        <f>RK!R96/(PM!R96+WL!R96+RK!R96)</f>
        <v>4.3902716784069609E-2</v>
      </c>
      <c r="BK96" s="14">
        <f>RK!S96/(PM!S96+WL!S96+RK!S96)</f>
        <v>4.4655227988741129E-2</v>
      </c>
      <c r="BL96" s="14">
        <f>RK!T96/(PM!T96+WL!T96+RK!T96)</f>
        <v>4.1809053306310892E-2</v>
      </c>
      <c r="BM96" s="14">
        <f>RK!U96/(PM!U96+WL!U96+RK!U96)</f>
        <v>4.1783434121400481E-2</v>
      </c>
      <c r="BN96" s="14">
        <f>RK!V96/(PM!V96+WL!V96+RK!V96)</f>
        <v>4.7763724486948204E-2</v>
      </c>
      <c r="BO96" s="14">
        <f>RK!W96/(PM!W96+WL!W96+RK!W96)</f>
        <v>4.8550166467521805E-2</v>
      </c>
      <c r="BP96" s="14">
        <f>RK!X96/(PM!X96+WL!X96+RK!X96)</f>
        <v>4.8028093391379957E-2</v>
      </c>
    </row>
    <row r="97" spans="1:68" x14ac:dyDescent="0.15">
      <c r="A97" s="4">
        <v>95</v>
      </c>
      <c r="B97" s="6" t="s">
        <v>137</v>
      </c>
      <c r="C97" s="14"/>
      <c r="D97" s="14"/>
      <c r="E97" s="14"/>
      <c r="F97" s="14"/>
      <c r="G97" s="14"/>
      <c r="H97" s="14"/>
      <c r="I97" s="14">
        <f>PM!I97/(PM!I97+WL!I97+RK!I97)</f>
        <v>0.29151621458579235</v>
      </c>
      <c r="J97" s="14">
        <f>PM!J97/(PM!J97+WL!J97+RK!J97)</f>
        <v>0.34069751939071752</v>
      </c>
      <c r="K97" s="14">
        <f>PM!K97/(PM!K97+WL!K97+RK!K97)</f>
        <v>0.32840847263458317</v>
      </c>
      <c r="L97" s="14">
        <f>PM!L97/(PM!L97+WL!L97+RK!L97)</f>
        <v>0.31136774654809701</v>
      </c>
      <c r="M97" s="14">
        <f>PM!M97/(PM!M97+WL!M97+RK!M97)</f>
        <v>0.30635251598419294</v>
      </c>
      <c r="N97" s="14">
        <f>PM!N97/(PM!N97+WL!N97+RK!N97)</f>
        <v>0.29830538769411064</v>
      </c>
      <c r="O97" s="14">
        <f>PM!O97/(PM!O97+WL!O97+RK!O97)</f>
        <v>0.27764524183761535</v>
      </c>
      <c r="P97" s="14">
        <f>PM!P97/(PM!P97+WL!P97+RK!P97)</f>
        <v>0.27421433579929799</v>
      </c>
      <c r="Q97" s="14">
        <f>PM!Q97/(PM!Q97+WL!Q97+RK!Q97)</f>
        <v>0.26576116336473304</v>
      </c>
      <c r="R97" s="14">
        <f>PM!R97/(PM!R97+WL!R97+RK!R97)</f>
        <v>0.26107670953256912</v>
      </c>
      <c r="S97" s="14">
        <f>PM!S97/(PM!S97+WL!S97+RK!S97)</f>
        <v>0.25893945154479364</v>
      </c>
      <c r="T97" s="14">
        <f>PM!T97/(PM!T97+WL!T97+RK!T97)</f>
        <v>0.2612740836490991</v>
      </c>
      <c r="U97" s="14">
        <f>PM!U97/(PM!U97+WL!U97+RK!U97)</f>
        <v>0.2626983134915451</v>
      </c>
      <c r="V97" s="14">
        <f>PM!V97/(PM!V97+WL!V97+RK!V97)</f>
        <v>0.26388467130550286</v>
      </c>
      <c r="W97" s="14">
        <f>PM!W97/(PM!W97+WL!W97+RK!W97)</f>
        <v>0.26853691701883103</v>
      </c>
      <c r="X97" s="14">
        <f>PM!X97/(PM!X97+WL!X97+RK!X97)</f>
        <v>0.25993808281657221</v>
      </c>
      <c r="Y97" s="14"/>
      <c r="Z97" s="14"/>
      <c r="AA97" s="14"/>
      <c r="AB97" s="14"/>
      <c r="AC97" s="14"/>
      <c r="AD97" s="14"/>
      <c r="AE97" s="14">
        <f>WL!I97/(PM!I97+WL!I97+RK!I97)</f>
        <v>0.70254270622534953</v>
      </c>
      <c r="AF97" s="14">
        <f>WL!J97/(PM!J97+WL!J97+RK!J97)</f>
        <v>0.65092639172828703</v>
      </c>
      <c r="AG97" s="14">
        <f>WL!K97/(PM!K97+WL!K97+RK!K97)</f>
        <v>0.66182758139184383</v>
      </c>
      <c r="AH97" s="14">
        <f>WL!L97/(PM!L97+WL!L97+RK!L97)</f>
        <v>0.67900745727339862</v>
      </c>
      <c r="AI97" s="14">
        <f>WL!M97/(PM!M97+WL!M97+RK!M97)</f>
        <v>0.68312817966157946</v>
      </c>
      <c r="AJ97" s="14">
        <f>WL!N97/(PM!N97+WL!N97+RK!N97)</f>
        <v>0.6907150523343224</v>
      </c>
      <c r="AK97" s="14">
        <f>WL!O97/(PM!O97+WL!O97+RK!O97)</f>
        <v>0.70842773644112489</v>
      </c>
      <c r="AL97" s="14">
        <f>WL!P97/(PM!P97+WL!P97+RK!P97)</f>
        <v>0.70938902085745226</v>
      </c>
      <c r="AM97" s="14">
        <f>WL!Q97/(PM!Q97+WL!Q97+RK!Q97)</f>
        <v>0.71767066028590298</v>
      </c>
      <c r="AN97" s="14">
        <f>WL!R97/(PM!R97+WL!R97+RK!R97)</f>
        <v>0.72150934418595469</v>
      </c>
      <c r="AO97" s="14">
        <f>WL!S97/(PM!S97+WL!S97+RK!S97)</f>
        <v>0.72130578058501094</v>
      </c>
      <c r="AP97" s="14">
        <f>WL!T97/(PM!T97+WL!T97+RK!T97)</f>
        <v>0.71877624674467178</v>
      </c>
      <c r="AQ97" s="14">
        <f>WL!U97/(PM!U97+WL!U97+RK!U97)</f>
        <v>0.71731219000959778</v>
      </c>
      <c r="AR97" s="14">
        <f>WL!V97/(PM!V97+WL!V97+RK!V97)</f>
        <v>0.71170467524722114</v>
      </c>
      <c r="AS97" s="14">
        <f>WL!W97/(PM!W97+WL!W97+RK!W97)</f>
        <v>0.70621486474581174</v>
      </c>
      <c r="AT97" s="14">
        <f>WL!X97/(PM!X97+WL!X97+RK!X97)</f>
        <v>0.71385835894777383</v>
      </c>
      <c r="AU97" s="14"/>
      <c r="AV97" s="14"/>
      <c r="AW97" s="14"/>
      <c r="AX97" s="14"/>
      <c r="AY97" s="14"/>
      <c r="AZ97" s="14"/>
      <c r="BA97" s="14">
        <f>RK!I97/(PM!I97+WL!I97+RK!I97)</f>
        <v>5.9410791888581159E-3</v>
      </c>
      <c r="BB97" s="14">
        <f>RK!J97/(PM!J97+WL!J97+RK!J97)</f>
        <v>8.3760888809954921E-3</v>
      </c>
      <c r="BC97" s="14">
        <f>RK!K97/(PM!K97+WL!K97+RK!K97)</f>
        <v>9.7639459735729111E-3</v>
      </c>
      <c r="BD97" s="14">
        <f>RK!L97/(PM!L97+WL!L97+RK!L97)</f>
        <v>9.6247961785044557E-3</v>
      </c>
      <c r="BE97" s="14">
        <f>RK!M97/(PM!M97+WL!M97+RK!M97)</f>
        <v>1.0519304354227566E-2</v>
      </c>
      <c r="BF97" s="14">
        <f>RK!N97/(PM!N97+WL!N97+RK!N97)</f>
        <v>1.0979559971566997E-2</v>
      </c>
      <c r="BG97" s="14">
        <f>RK!O97/(PM!O97+WL!O97+RK!O97)</f>
        <v>1.3927021721259767E-2</v>
      </c>
      <c r="BH97" s="14">
        <f>RK!P97/(PM!P97+WL!P97+RK!P97)</f>
        <v>1.6396643343249737E-2</v>
      </c>
      <c r="BI97" s="14">
        <f>RK!Q97/(PM!Q97+WL!Q97+RK!Q97)</f>
        <v>1.6568176349363969E-2</v>
      </c>
      <c r="BJ97" s="14">
        <f>RK!R97/(PM!R97+WL!R97+RK!R97)</f>
        <v>1.7413946281476179E-2</v>
      </c>
      <c r="BK97" s="14">
        <f>RK!S97/(PM!S97+WL!S97+RK!S97)</f>
        <v>1.975476787019537E-2</v>
      </c>
      <c r="BL97" s="14">
        <f>RK!T97/(PM!T97+WL!T97+RK!T97)</f>
        <v>1.9949669606229112E-2</v>
      </c>
      <c r="BM97" s="14">
        <f>RK!U97/(PM!U97+WL!U97+RK!U97)</f>
        <v>1.9989496498857149E-2</v>
      </c>
      <c r="BN97" s="14">
        <f>RK!V97/(PM!V97+WL!V97+RK!V97)</f>
        <v>2.4410653447275974E-2</v>
      </c>
      <c r="BO97" s="14">
        <f>RK!W97/(PM!W97+WL!W97+RK!W97)</f>
        <v>2.5248218235357212E-2</v>
      </c>
      <c r="BP97" s="14">
        <f>RK!X97/(PM!X97+WL!X97+RK!X97)</f>
        <v>2.6203558235653988E-2</v>
      </c>
    </row>
    <row r="98" spans="1:68" x14ac:dyDescent="0.15">
      <c r="A98" s="4">
        <v>96</v>
      </c>
      <c r="B98" s="6" t="s">
        <v>138</v>
      </c>
      <c r="C98" s="14">
        <f>PM!C98/(PM!C98+WL!C98+RK!C98)</f>
        <v>0.43100318711163105</v>
      </c>
      <c r="D98" s="14">
        <f>PM!D98/(PM!D98+WL!D98+RK!D98)</f>
        <v>0.40532626897576668</v>
      </c>
      <c r="E98" s="14">
        <f>PM!E98/(PM!E98+WL!E98+RK!E98)</f>
        <v>0.41330074740009048</v>
      </c>
      <c r="F98" s="14">
        <f>PM!F98/(PM!F98+WL!F98+RK!F98)</f>
        <v>0.4061523748549079</v>
      </c>
      <c r="G98" s="14">
        <f>PM!G98/(PM!G98+WL!G98+RK!G98)</f>
        <v>0.39112419533879234</v>
      </c>
      <c r="H98" s="14">
        <f>PM!H98/(PM!H98+WL!H98+RK!H98)</f>
        <v>0.3890229345306887</v>
      </c>
      <c r="I98" s="14">
        <f>PM!I98/(PM!I98+WL!I98+RK!I98)</f>
        <v>0.40543722306444607</v>
      </c>
      <c r="J98" s="14">
        <f>PM!J98/(PM!J98+WL!J98+RK!J98)</f>
        <v>0.42867644834525631</v>
      </c>
      <c r="K98" s="14">
        <f>PM!K98/(PM!K98+WL!K98+RK!K98)</f>
        <v>0.42480301609346199</v>
      </c>
      <c r="L98" s="14">
        <f>PM!L98/(PM!L98+WL!L98+RK!L98)</f>
        <v>0.42021913944951278</v>
      </c>
      <c r="M98" s="14">
        <f>PM!M98/(PM!M98+WL!M98+RK!M98)</f>
        <v>0.41652333342888209</v>
      </c>
      <c r="N98" s="14">
        <f>PM!N98/(PM!N98+WL!N98+RK!N98)</f>
        <v>0.4110145820348306</v>
      </c>
      <c r="O98" s="14">
        <f>PM!O98/(PM!O98+WL!O98+RK!O98)</f>
        <v>0.39034367421053995</v>
      </c>
      <c r="P98" s="14">
        <f>PM!P98/(PM!P98+WL!P98+RK!P98)</f>
        <v>0.3792383008527021</v>
      </c>
      <c r="Q98" s="14">
        <f>PM!Q98/(PM!Q98+WL!Q98+RK!Q98)</f>
        <v>0.37075940643607502</v>
      </c>
      <c r="R98" s="14">
        <f>PM!R98/(PM!R98+WL!R98+RK!R98)</f>
        <v>0.36502424381015319</v>
      </c>
      <c r="S98" s="14">
        <f>PM!S98/(PM!S98+WL!S98+RK!S98)</f>
        <v>0.35997337786507161</v>
      </c>
      <c r="T98" s="14">
        <f>PM!T98/(PM!T98+WL!T98+RK!T98)</f>
        <v>0.3667341733494876</v>
      </c>
      <c r="U98" s="14">
        <f>PM!U98/(PM!U98+WL!U98+RK!U98)</f>
        <v>0.38626732004316194</v>
      </c>
      <c r="V98" s="14">
        <f>PM!V98/(PM!V98+WL!V98+RK!V98)</f>
        <v>0.39035153470590367</v>
      </c>
      <c r="W98" s="14">
        <f>PM!W98/(PM!W98+WL!W98+RK!W98)</f>
        <v>0.39545956902375318</v>
      </c>
      <c r="X98" s="14">
        <f>PM!X98/(PM!X98+WL!X98+RK!X98)</f>
        <v>0.40043869989386582</v>
      </c>
      <c r="Y98" s="14">
        <f>WL!C98/(PM!C98+WL!C98+RK!C98)</f>
        <v>0.29528923264833301</v>
      </c>
      <c r="Z98" s="14">
        <f>WL!D98/(PM!D98+WL!D98+RK!D98)</f>
        <v>0.31577115330723426</v>
      </c>
      <c r="AA98" s="14">
        <f>WL!E98/(PM!E98+WL!E98+RK!E98)</f>
        <v>0.29468027366465521</v>
      </c>
      <c r="AB98" s="14">
        <f>WL!F98/(PM!F98+WL!F98+RK!F98)</f>
        <v>0.30003553534392752</v>
      </c>
      <c r="AC98" s="14">
        <f>WL!G98/(PM!G98+WL!G98+RK!G98)</f>
        <v>0.30716899621098565</v>
      </c>
      <c r="AD98" s="14">
        <f>WL!H98/(PM!H98+WL!H98+RK!H98)</f>
        <v>0.29371437305600617</v>
      </c>
      <c r="AE98" s="14">
        <f>WL!I98/(PM!I98+WL!I98+RK!I98)</f>
        <v>0.28264314786243483</v>
      </c>
      <c r="AF98" s="14">
        <f>WL!J98/(PM!J98+WL!J98+RK!J98)</f>
        <v>0.27055678308536896</v>
      </c>
      <c r="AG98" s="14">
        <f>WL!K98/(PM!K98+WL!K98+RK!K98)</f>
        <v>0.26855641257670376</v>
      </c>
      <c r="AH98" s="14">
        <f>WL!L98/(PM!L98+WL!L98+RK!L98)</f>
        <v>0.28035167106953013</v>
      </c>
      <c r="AI98" s="14">
        <f>WL!M98/(PM!M98+WL!M98+RK!M98)</f>
        <v>0.2823785219940122</v>
      </c>
      <c r="AJ98" s="14">
        <f>WL!N98/(PM!N98+WL!N98+RK!N98)</f>
        <v>0.28326091055040969</v>
      </c>
      <c r="AK98" s="14">
        <f>WL!O98/(PM!O98+WL!O98+RK!O98)</f>
        <v>0.28496361467847303</v>
      </c>
      <c r="AL98" s="14">
        <f>WL!P98/(PM!P98+WL!P98+RK!P98)</f>
        <v>0.28249105090909982</v>
      </c>
      <c r="AM98" s="14">
        <f>WL!Q98/(PM!Q98+WL!Q98+RK!Q98)</f>
        <v>0.2832604185715743</v>
      </c>
      <c r="AN98" s="14">
        <f>WL!R98/(PM!R98+WL!R98+RK!R98)</f>
        <v>0.29516770810083148</v>
      </c>
      <c r="AO98" s="14">
        <f>WL!S98/(PM!S98+WL!S98+RK!S98)</f>
        <v>0.29755980796285447</v>
      </c>
      <c r="AP98" s="14">
        <f>WL!T98/(PM!T98+WL!T98+RK!T98)</f>
        <v>0.31114911614539309</v>
      </c>
      <c r="AQ98" s="14">
        <f>WL!U98/(PM!U98+WL!U98+RK!U98)</f>
        <v>0.31669041308950563</v>
      </c>
      <c r="AR98" s="14">
        <f>WL!V98/(PM!V98+WL!V98+RK!V98)</f>
        <v>0.30739281275652963</v>
      </c>
      <c r="AS98" s="14">
        <f>WL!W98/(PM!W98+WL!W98+RK!W98)</f>
        <v>0.31027821916396675</v>
      </c>
      <c r="AT98" s="14">
        <f>WL!X98/(PM!X98+WL!X98+RK!X98)</f>
        <v>0.31489238945313086</v>
      </c>
      <c r="AU98" s="14">
        <f>RK!C98/(PM!C98+WL!C98+RK!C98)</f>
        <v>0.27370758024003589</v>
      </c>
      <c r="AV98" s="14">
        <f>RK!D98/(PM!D98+WL!D98+RK!D98)</f>
        <v>0.27890257771699906</v>
      </c>
      <c r="AW98" s="14">
        <f>RK!E98/(PM!E98+WL!E98+RK!E98)</f>
        <v>0.29201897893525436</v>
      </c>
      <c r="AX98" s="14">
        <f>RK!F98/(PM!F98+WL!F98+RK!F98)</f>
        <v>0.29381208980116452</v>
      </c>
      <c r="AY98" s="14">
        <f>RK!G98/(PM!G98+WL!G98+RK!G98)</f>
        <v>0.30170680845022219</v>
      </c>
      <c r="AZ98" s="14">
        <f>RK!H98/(PM!H98+WL!H98+RK!H98)</f>
        <v>0.31726269241330513</v>
      </c>
      <c r="BA98" s="14">
        <f>RK!I98/(PM!I98+WL!I98+RK!I98)</f>
        <v>0.31191962907311915</v>
      </c>
      <c r="BB98" s="14">
        <f>RK!J98/(PM!J98+WL!J98+RK!J98)</f>
        <v>0.30076676856937484</v>
      </c>
      <c r="BC98" s="14">
        <f>RK!K98/(PM!K98+WL!K98+RK!K98)</f>
        <v>0.30664057132983424</v>
      </c>
      <c r="BD98" s="14">
        <f>RK!L98/(PM!L98+WL!L98+RK!L98)</f>
        <v>0.29942918948095704</v>
      </c>
      <c r="BE98" s="14">
        <f>RK!M98/(PM!M98+WL!M98+RK!M98)</f>
        <v>0.30109814457710571</v>
      </c>
      <c r="BF98" s="14">
        <f>RK!N98/(PM!N98+WL!N98+RK!N98)</f>
        <v>0.30572450741475982</v>
      </c>
      <c r="BG98" s="14">
        <f>RK!O98/(PM!O98+WL!O98+RK!O98)</f>
        <v>0.32469271111098696</v>
      </c>
      <c r="BH98" s="14">
        <f>RK!P98/(PM!P98+WL!P98+RK!P98)</f>
        <v>0.33827064823819808</v>
      </c>
      <c r="BI98" s="14">
        <f>RK!Q98/(PM!Q98+WL!Q98+RK!Q98)</f>
        <v>0.34598017499235062</v>
      </c>
      <c r="BJ98" s="14">
        <f>RK!R98/(PM!R98+WL!R98+RK!R98)</f>
        <v>0.33980804808901521</v>
      </c>
      <c r="BK98" s="14">
        <f>RK!S98/(PM!S98+WL!S98+RK!S98)</f>
        <v>0.34246681417207381</v>
      </c>
      <c r="BL98" s="14">
        <f>RK!T98/(PM!T98+WL!T98+RK!T98)</f>
        <v>0.32211671050511931</v>
      </c>
      <c r="BM98" s="14">
        <f>RK!U98/(PM!U98+WL!U98+RK!U98)</f>
        <v>0.29704226686733243</v>
      </c>
      <c r="BN98" s="14">
        <f>RK!V98/(PM!V98+WL!V98+RK!V98)</f>
        <v>0.30225565253756675</v>
      </c>
      <c r="BO98" s="14">
        <f>RK!W98/(PM!W98+WL!W98+RK!W98)</f>
        <v>0.29426221181228013</v>
      </c>
      <c r="BP98" s="14">
        <f>RK!X98/(PM!X98+WL!X98+RK!X98)</f>
        <v>0.28466891065300332</v>
      </c>
    </row>
    <row r="99" spans="1:68" x14ac:dyDescent="0.15">
      <c r="A99" s="4">
        <v>97</v>
      </c>
      <c r="B99" s="6" t="s">
        <v>139</v>
      </c>
      <c r="C99" s="14">
        <f>PM!C99/(PM!C99+WL!C99+RK!C99)</f>
        <v>0.36095187257110384</v>
      </c>
      <c r="D99" s="14">
        <f>PM!D99/(PM!D99+WL!D99+RK!D99)</f>
        <v>0.362115826389452</v>
      </c>
      <c r="E99" s="14">
        <f>PM!E99/(PM!E99+WL!E99+RK!E99)</f>
        <v>0.37227747756628743</v>
      </c>
      <c r="F99" s="14">
        <f>PM!F99/(PM!F99+WL!F99+RK!F99)</f>
        <v>0.36588008023239266</v>
      </c>
      <c r="G99" s="14">
        <f>PM!G99/(PM!G99+WL!G99+RK!G99)</f>
        <v>0.37559218979965436</v>
      </c>
      <c r="H99" s="14">
        <f>PM!H99/(PM!H99+WL!H99+RK!H99)</f>
        <v>0.39088994702415247</v>
      </c>
      <c r="I99" s="14">
        <f>PM!I99/(PM!I99+WL!I99+RK!I99)</f>
        <v>0.4048679865020311</v>
      </c>
      <c r="J99" s="14">
        <f>PM!J99/(PM!J99+WL!J99+RK!J99)</f>
        <v>0.39937627177462981</v>
      </c>
      <c r="K99" s="14">
        <f>PM!K99/(PM!K99+WL!K99+RK!K99)</f>
        <v>0.39815966962290589</v>
      </c>
      <c r="L99" s="14">
        <f>PM!L99/(PM!L99+WL!L99+RK!L99)</f>
        <v>0.3679193555567436</v>
      </c>
      <c r="M99" s="14">
        <f>PM!M99/(PM!M99+WL!M99+RK!M99)</f>
        <v>0.40181146497219922</v>
      </c>
      <c r="N99" s="14">
        <f>PM!N99/(PM!N99+WL!N99+RK!N99)</f>
        <v>0.38983459749115645</v>
      </c>
      <c r="O99" s="14">
        <f>PM!O99/(PM!O99+WL!O99+RK!O99)</f>
        <v>0.38922369425148023</v>
      </c>
      <c r="P99" s="14">
        <f>PM!P99/(PM!P99+WL!P99+RK!P99)</f>
        <v>0.38080295389281843</v>
      </c>
      <c r="Q99" s="14">
        <f>PM!Q99/(PM!Q99+WL!Q99+RK!Q99)</f>
        <v>0.4116819889675965</v>
      </c>
      <c r="R99" s="14">
        <f>PM!R99/(PM!R99+WL!R99+RK!R99)</f>
        <v>0.39945171456556666</v>
      </c>
      <c r="S99" s="14">
        <f>PM!S99/(PM!S99+WL!S99+RK!S99)</f>
        <v>0.39262744505474784</v>
      </c>
      <c r="T99" s="14">
        <f>PM!T99/(PM!T99+WL!T99+RK!T99)</f>
        <v>0.41429432499993973</v>
      </c>
      <c r="U99" s="14">
        <f>PM!U99/(PM!U99+WL!U99+RK!U99)</f>
        <v>0.43018302974791495</v>
      </c>
      <c r="V99" s="14">
        <f>PM!V99/(PM!V99+WL!V99+RK!V99)</f>
        <v>0.42679467734256515</v>
      </c>
      <c r="W99" s="14">
        <f>PM!W99/(PM!W99+WL!W99+RK!W99)</f>
        <v>0.42351294765423936</v>
      </c>
      <c r="X99" s="14">
        <f>PM!X99/(PM!X99+WL!X99+RK!X99)</f>
        <v>0.41421027369284091</v>
      </c>
      <c r="Y99" s="14">
        <f>WL!C99/(PM!C99+WL!C99+RK!C99)</f>
        <v>0.54536586490822425</v>
      </c>
      <c r="Z99" s="14">
        <f>WL!D99/(PM!D99+WL!D99+RK!D99)</f>
        <v>0.54114000209084545</v>
      </c>
      <c r="AA99" s="14">
        <f>WL!E99/(PM!E99+WL!E99+RK!E99)</f>
        <v>0.51604553210237625</v>
      </c>
      <c r="AB99" s="14">
        <f>WL!F99/(PM!F99+WL!F99+RK!F99)</f>
        <v>0.52780254360233536</v>
      </c>
      <c r="AC99" s="14">
        <f>WL!G99/(PM!G99+WL!G99+RK!G99)</f>
        <v>0.53160324531249281</v>
      </c>
      <c r="AD99" s="14">
        <f>WL!H99/(PM!H99+WL!H99+RK!H99)</f>
        <v>0.51122469089722766</v>
      </c>
      <c r="AE99" s="14">
        <f>WL!I99/(PM!I99+WL!I99+RK!I99)</f>
        <v>0.50225180444983819</v>
      </c>
      <c r="AF99" s="14">
        <f>WL!J99/(PM!J99+WL!J99+RK!J99)</f>
        <v>0.50902617505069381</v>
      </c>
      <c r="AG99" s="14">
        <f>WL!K99/(PM!K99+WL!K99+RK!K99)</f>
        <v>0.51512098937782747</v>
      </c>
      <c r="AH99" s="14">
        <f>WL!L99/(PM!L99+WL!L99+RK!L99)</f>
        <v>0.55145367232713727</v>
      </c>
      <c r="AI99" s="14">
        <f>WL!M99/(PM!M99+WL!M99+RK!M99)</f>
        <v>0.5281691371493451</v>
      </c>
      <c r="AJ99" s="14">
        <f>WL!N99/(PM!N99+WL!N99+RK!N99)</f>
        <v>0.53859377645602524</v>
      </c>
      <c r="AK99" s="14">
        <f>WL!O99/(PM!O99+WL!O99+RK!O99)</f>
        <v>0.53826015976223163</v>
      </c>
      <c r="AL99" s="14">
        <f>WL!P99/(PM!P99+WL!P99+RK!P99)</f>
        <v>0.53868043383990094</v>
      </c>
      <c r="AM99" s="14">
        <f>WL!Q99/(PM!Q99+WL!Q99+RK!Q99)</f>
        <v>0.50679310094458774</v>
      </c>
      <c r="AN99" s="14">
        <f>WL!R99/(PM!R99+WL!R99+RK!R99)</f>
        <v>0.5194970798651507</v>
      </c>
      <c r="AO99" s="14">
        <f>WL!S99/(PM!S99+WL!S99+RK!S99)</f>
        <v>0.52704009255135154</v>
      </c>
      <c r="AP99" s="14">
        <f>WL!T99/(PM!T99+WL!T99+RK!T99)</f>
        <v>0.51188852220399528</v>
      </c>
      <c r="AQ99" s="14">
        <f>WL!U99/(PM!U99+WL!U99+RK!U99)</f>
        <v>0.50694323002538599</v>
      </c>
      <c r="AR99" s="14">
        <f>WL!V99/(PM!V99+WL!V99+RK!V99)</f>
        <v>0.50528682983548401</v>
      </c>
      <c r="AS99" s="14">
        <f>WL!W99/(PM!W99+WL!W99+RK!W99)</f>
        <v>0.51202039176211012</v>
      </c>
      <c r="AT99" s="14">
        <f>WL!X99/(PM!X99+WL!X99+RK!X99)</f>
        <v>0.5200446685423652</v>
      </c>
      <c r="AU99" s="14">
        <f>RK!C99/(PM!C99+WL!C99+RK!C99)</f>
        <v>9.3682262520671938E-2</v>
      </c>
      <c r="AV99" s="14">
        <f>RK!D99/(PM!D99+WL!D99+RK!D99)</f>
        <v>9.6744171519702549E-2</v>
      </c>
      <c r="AW99" s="14">
        <f>RK!E99/(PM!E99+WL!E99+RK!E99)</f>
        <v>0.11167699033133639</v>
      </c>
      <c r="AX99" s="14">
        <f>RK!F99/(PM!F99+WL!F99+RK!F99)</f>
        <v>0.10631737616527198</v>
      </c>
      <c r="AY99" s="14">
        <f>RK!G99/(PM!G99+WL!G99+RK!G99)</f>
        <v>9.2804564887852797E-2</v>
      </c>
      <c r="AZ99" s="14">
        <f>RK!H99/(PM!H99+WL!H99+RK!H99)</f>
        <v>9.7885362078620017E-2</v>
      </c>
      <c r="BA99" s="14">
        <f>RK!I99/(PM!I99+WL!I99+RK!I99)</f>
        <v>9.2880209048130644E-2</v>
      </c>
      <c r="BB99" s="14">
        <f>RK!J99/(PM!J99+WL!J99+RK!J99)</f>
        <v>9.1597553174676355E-2</v>
      </c>
      <c r="BC99" s="14">
        <f>RK!K99/(PM!K99+WL!K99+RK!K99)</f>
        <v>8.6719340999266745E-2</v>
      </c>
      <c r="BD99" s="14">
        <f>RK!L99/(PM!L99+WL!L99+RK!L99)</f>
        <v>8.0626972116119092E-2</v>
      </c>
      <c r="BE99" s="14">
        <f>RK!M99/(PM!M99+WL!M99+RK!M99)</f>
        <v>7.0019397878455736E-2</v>
      </c>
      <c r="BF99" s="14">
        <f>RK!N99/(PM!N99+WL!N99+RK!N99)</f>
        <v>7.1571626052818138E-2</v>
      </c>
      <c r="BG99" s="14">
        <f>RK!O99/(PM!O99+WL!O99+RK!O99)</f>
        <v>7.2516145986288028E-2</v>
      </c>
      <c r="BH99" s="14">
        <f>RK!P99/(PM!P99+WL!P99+RK!P99)</f>
        <v>8.0516612267280602E-2</v>
      </c>
      <c r="BI99" s="14">
        <f>RK!Q99/(PM!Q99+WL!Q99+RK!Q99)</f>
        <v>8.1524910087815705E-2</v>
      </c>
      <c r="BJ99" s="14">
        <f>RK!R99/(PM!R99+WL!R99+RK!R99)</f>
        <v>8.1051205569282664E-2</v>
      </c>
      <c r="BK99" s="14">
        <f>RK!S99/(PM!S99+WL!S99+RK!S99)</f>
        <v>8.0332462393900544E-2</v>
      </c>
      <c r="BL99" s="14">
        <f>RK!T99/(PM!T99+WL!T99+RK!T99)</f>
        <v>7.3817152796065003E-2</v>
      </c>
      <c r="BM99" s="14">
        <f>RK!U99/(PM!U99+WL!U99+RK!U99)</f>
        <v>6.2873740226699171E-2</v>
      </c>
      <c r="BN99" s="14">
        <f>RK!V99/(PM!V99+WL!V99+RK!V99)</f>
        <v>6.7918492821950865E-2</v>
      </c>
      <c r="BO99" s="14">
        <f>RK!W99/(PM!W99+WL!W99+RK!W99)</f>
        <v>6.4466660583650554E-2</v>
      </c>
      <c r="BP99" s="14">
        <f>RK!X99/(PM!X99+WL!X99+RK!X99)</f>
        <v>6.5745057764793766E-2</v>
      </c>
    </row>
    <row r="100" spans="1:68" x14ac:dyDescent="0.15">
      <c r="A100" s="4">
        <v>98</v>
      </c>
      <c r="B100" s="6" t="s">
        <v>140</v>
      </c>
      <c r="C100" s="14">
        <f>PM!C100/(PM!C100+WL!C100+RK!C100)</f>
        <v>0.31348308178408896</v>
      </c>
      <c r="D100" s="14">
        <f>PM!D100/(PM!D100+WL!D100+RK!D100)</f>
        <v>0.30553233838597854</v>
      </c>
      <c r="E100" s="14">
        <f>PM!E100/(PM!E100+WL!E100+RK!E100)</f>
        <v>0.31841789302302365</v>
      </c>
      <c r="F100" s="14">
        <f>PM!F100/(PM!F100+WL!F100+RK!F100)</f>
        <v>0.31724286008903307</v>
      </c>
      <c r="G100" s="14">
        <f>PM!G100/(PM!G100+WL!G100+RK!G100)</f>
        <v>0.32567271835083667</v>
      </c>
      <c r="H100" s="14">
        <f>PM!H100/(PM!H100+WL!H100+RK!H100)</f>
        <v>0.3262800625376327</v>
      </c>
      <c r="I100" s="14">
        <f>PM!I100/(PM!I100+WL!I100+RK!I100)</f>
        <v>0.35256959656102743</v>
      </c>
      <c r="J100" s="14">
        <f>PM!J100/(PM!J100+WL!J100+RK!J100)</f>
        <v>0.36436552950878781</v>
      </c>
      <c r="K100" s="14">
        <f>PM!K100/(PM!K100+WL!K100+RK!K100)</f>
        <v>0.37161422793860438</v>
      </c>
      <c r="L100" s="14">
        <f>PM!L100/(PM!L100+WL!L100+RK!L100)</f>
        <v>0.3860508277528979</v>
      </c>
      <c r="M100" s="14">
        <f>PM!M100/(PM!M100+WL!M100+RK!M100)</f>
        <v>0.39357389392614972</v>
      </c>
      <c r="N100" s="14">
        <f>PM!N100/(PM!N100+WL!N100+RK!N100)</f>
        <v>0.40814723590304042</v>
      </c>
      <c r="O100" s="14">
        <f>PM!O100/(PM!O100+WL!O100+RK!O100)</f>
        <v>0.40395775000671064</v>
      </c>
      <c r="P100" s="14">
        <f>PM!P100/(PM!P100+WL!P100+RK!P100)</f>
        <v>0.41140265875652954</v>
      </c>
      <c r="Q100" s="14">
        <f>PM!Q100/(PM!Q100+WL!Q100+RK!Q100)</f>
        <v>0.41248078543670741</v>
      </c>
      <c r="R100" s="14">
        <f>PM!R100/(PM!R100+WL!R100+RK!R100)</f>
        <v>0.40616471860640474</v>
      </c>
      <c r="S100" s="14">
        <f>PM!S100/(PM!S100+WL!S100+RK!S100)</f>
        <v>0.42241527998172845</v>
      </c>
      <c r="T100" s="14">
        <f>PM!T100/(PM!T100+WL!T100+RK!T100)</f>
        <v>0.43674708733866802</v>
      </c>
      <c r="U100" s="14">
        <f>PM!U100/(PM!U100+WL!U100+RK!U100)</f>
        <v>0.43028471167301163</v>
      </c>
      <c r="V100" s="14">
        <f>PM!V100/(PM!V100+WL!V100+RK!V100)</f>
        <v>0.42920339316279238</v>
      </c>
      <c r="W100" s="14">
        <f>PM!W100/(PM!W100+WL!W100+RK!W100)</f>
        <v>0.43220019961942258</v>
      </c>
      <c r="X100" s="14">
        <f>PM!X100/(PM!X100+WL!X100+RK!X100)</f>
        <v>0.42205011808767179</v>
      </c>
      <c r="Y100" s="14">
        <f>WL!C100/(PM!C100+WL!C100+RK!C100)</f>
        <v>0.55459882882168032</v>
      </c>
      <c r="Z100" s="14">
        <f>WL!D100/(PM!D100+WL!D100+RK!D100)</f>
        <v>0.57184343628322398</v>
      </c>
      <c r="AA100" s="14">
        <f>WL!E100/(PM!E100+WL!E100+RK!E100)</f>
        <v>0.57033372022525552</v>
      </c>
      <c r="AB100" s="14">
        <f>WL!F100/(PM!F100+WL!F100+RK!F100)</f>
        <v>0.58032538604861261</v>
      </c>
      <c r="AC100" s="14">
        <f>WL!G100/(PM!G100+WL!G100+RK!G100)</f>
        <v>0.57623469968782592</v>
      </c>
      <c r="AD100" s="14">
        <f>WL!H100/(PM!H100+WL!H100+RK!H100)</f>
        <v>0.57025015993283412</v>
      </c>
      <c r="AE100" s="14">
        <f>WL!I100/(PM!I100+WL!I100+RK!I100)</f>
        <v>0.5488841755276056</v>
      </c>
      <c r="AF100" s="14">
        <f>WL!J100/(PM!J100+WL!J100+RK!J100)</f>
        <v>0.54159178068331737</v>
      </c>
      <c r="AG100" s="14">
        <f>WL!K100/(PM!K100+WL!K100+RK!K100)</f>
        <v>0.53868207501114596</v>
      </c>
      <c r="AH100" s="14">
        <f>WL!L100/(PM!L100+WL!L100+RK!L100)</f>
        <v>0.52904074083376529</v>
      </c>
      <c r="AI100" s="14">
        <f>WL!M100/(PM!M100+WL!M100+RK!M100)</f>
        <v>0.51856536376973539</v>
      </c>
      <c r="AJ100" s="14">
        <f>WL!N100/(PM!N100+WL!N100+RK!N100)</f>
        <v>0.50298524899477715</v>
      </c>
      <c r="AK100" s="14">
        <f>WL!O100/(PM!O100+WL!O100+RK!O100)</f>
        <v>0.50365905155265078</v>
      </c>
      <c r="AL100" s="14">
        <f>WL!P100/(PM!P100+WL!P100+RK!P100)</f>
        <v>0.49885546560648875</v>
      </c>
      <c r="AM100" s="14">
        <f>WL!Q100/(PM!Q100+WL!Q100+RK!Q100)</f>
        <v>0.50307459659734322</v>
      </c>
      <c r="AN100" s="14">
        <f>WL!R100/(PM!R100+WL!R100+RK!R100)</f>
        <v>0.51681345416894353</v>
      </c>
      <c r="AO100" s="14">
        <f>WL!S100/(PM!S100+WL!S100+RK!S100)</f>
        <v>0.50475905464353577</v>
      </c>
      <c r="AP100" s="14">
        <f>WL!T100/(PM!T100+WL!T100+RK!T100)</f>
        <v>0.49904349063869713</v>
      </c>
      <c r="AQ100" s="14">
        <f>WL!U100/(PM!U100+WL!U100+RK!U100)</f>
        <v>0.51036961864439279</v>
      </c>
      <c r="AR100" s="14">
        <f>WL!V100/(PM!V100+WL!V100+RK!V100)</f>
        <v>0.5071391840763525</v>
      </c>
      <c r="AS100" s="14">
        <f>WL!W100/(PM!W100+WL!W100+RK!W100)</f>
        <v>0.50315601397740473</v>
      </c>
      <c r="AT100" s="14">
        <f>WL!X100/(PM!X100+WL!X100+RK!X100)</f>
        <v>0.51523997254927711</v>
      </c>
      <c r="AU100" s="14">
        <f>RK!C100/(PM!C100+WL!C100+RK!C100)</f>
        <v>0.1319180893942308</v>
      </c>
      <c r="AV100" s="14">
        <f>RK!D100/(PM!D100+WL!D100+RK!D100)</f>
        <v>0.12262422533079746</v>
      </c>
      <c r="AW100" s="14">
        <f>RK!E100/(PM!E100+WL!E100+RK!E100)</f>
        <v>0.11124838675172095</v>
      </c>
      <c r="AX100" s="14">
        <f>RK!F100/(PM!F100+WL!F100+RK!F100)</f>
        <v>0.10243175386235424</v>
      </c>
      <c r="AY100" s="14">
        <f>RK!G100/(PM!G100+WL!G100+RK!G100)</f>
        <v>9.8092581961337494E-2</v>
      </c>
      <c r="AZ100" s="14">
        <f>RK!H100/(PM!H100+WL!H100+RK!H100)</f>
        <v>0.10346977752953306</v>
      </c>
      <c r="BA100" s="14">
        <f>RK!I100/(PM!I100+WL!I100+RK!I100)</f>
        <v>9.8546227911366996E-2</v>
      </c>
      <c r="BB100" s="14">
        <f>RK!J100/(PM!J100+WL!J100+RK!J100)</f>
        <v>9.4042689807894778E-2</v>
      </c>
      <c r="BC100" s="14">
        <f>RK!K100/(PM!K100+WL!K100+RK!K100)</f>
        <v>8.9703697050249706E-2</v>
      </c>
      <c r="BD100" s="14">
        <f>RK!L100/(PM!L100+WL!L100+RK!L100)</f>
        <v>8.490843141333683E-2</v>
      </c>
      <c r="BE100" s="14">
        <f>RK!M100/(PM!M100+WL!M100+RK!M100)</f>
        <v>8.7860742304114836E-2</v>
      </c>
      <c r="BF100" s="14">
        <f>RK!N100/(PM!N100+WL!N100+RK!N100)</f>
        <v>8.8867515102182548E-2</v>
      </c>
      <c r="BG100" s="14">
        <f>RK!O100/(PM!O100+WL!O100+RK!O100)</f>
        <v>9.2383198440638706E-2</v>
      </c>
      <c r="BH100" s="14">
        <f>RK!P100/(PM!P100+WL!P100+RK!P100)</f>
        <v>8.9741875636981661E-2</v>
      </c>
      <c r="BI100" s="14">
        <f>RK!Q100/(PM!Q100+WL!Q100+RK!Q100)</f>
        <v>8.4444617965949528E-2</v>
      </c>
      <c r="BJ100" s="14">
        <f>RK!R100/(PM!R100+WL!R100+RK!R100)</f>
        <v>7.7021827224651673E-2</v>
      </c>
      <c r="BK100" s="14">
        <f>RK!S100/(PM!S100+WL!S100+RK!S100)</f>
        <v>7.2825665374735823E-2</v>
      </c>
      <c r="BL100" s="14">
        <f>RK!T100/(PM!T100+WL!T100+RK!T100)</f>
        <v>6.4209422022634841E-2</v>
      </c>
      <c r="BM100" s="14">
        <f>RK!U100/(PM!U100+WL!U100+RK!U100)</f>
        <v>5.9345669682595553E-2</v>
      </c>
      <c r="BN100" s="14">
        <f>RK!V100/(PM!V100+WL!V100+RK!V100)</f>
        <v>6.365742276085519E-2</v>
      </c>
      <c r="BO100" s="14">
        <f>RK!W100/(PM!W100+WL!W100+RK!W100)</f>
        <v>6.4643786403172698E-2</v>
      </c>
      <c r="BP100" s="14">
        <f>RK!X100/(PM!X100+WL!X100+RK!X100)</f>
        <v>6.2709909363051125E-2</v>
      </c>
    </row>
    <row r="101" spans="1:68" x14ac:dyDescent="0.15">
      <c r="A101" s="4">
        <v>99</v>
      </c>
      <c r="B101" s="6" t="s">
        <v>153</v>
      </c>
      <c r="C101" s="14">
        <f>PM!C101/(PM!C101+WL!C101+RK!C101)</f>
        <v>0.30086905243888029</v>
      </c>
      <c r="D101" s="14">
        <f>PM!D101/(PM!D101+WL!D101+RK!D101)</f>
        <v>0.29993911168163051</v>
      </c>
      <c r="E101" s="14">
        <f>PM!E101/(PM!E101+WL!E101+RK!E101)</f>
        <v>0.31075610065460524</v>
      </c>
      <c r="F101" s="14">
        <f>PM!F101/(PM!F101+WL!F101+RK!F101)</f>
        <v>0.29932309721851758</v>
      </c>
      <c r="G101" s="14">
        <f>PM!G101/(PM!G101+WL!G101+RK!G101)</f>
        <v>0.28938189837515987</v>
      </c>
      <c r="H101" s="14">
        <f>PM!H101/(PM!H101+WL!H101+RK!H101)</f>
        <v>0.28296045421495253</v>
      </c>
      <c r="I101" s="14">
        <f>PM!I101/(PM!I101+WL!I101+RK!I101)</f>
        <v>0.28023338350390703</v>
      </c>
      <c r="J101" s="14">
        <f>PM!J101/(PM!J101+WL!J101+RK!J101)</f>
        <v>0.25627189630662645</v>
      </c>
      <c r="K101" s="14">
        <f>PM!K101/(PM!K101+WL!K101+RK!K101)</f>
        <v>0.28217317709131878</v>
      </c>
      <c r="L101" s="14">
        <f>PM!L101/(PM!L101+WL!L101+RK!L101)</f>
        <v>0.29672815302661004</v>
      </c>
      <c r="M101" s="14">
        <f>PM!M101/(PM!M101+WL!M101+RK!M101)</f>
        <v>0.29118040542311724</v>
      </c>
      <c r="N101" s="14">
        <f>PM!N101/(PM!N101+WL!N101+RK!N101)</f>
        <v>0.28206171411016001</v>
      </c>
      <c r="O101" s="14">
        <f>PM!O101/(PM!O101+WL!O101+RK!O101)</f>
        <v>0.25462281161469236</v>
      </c>
      <c r="P101" s="14">
        <f>PM!P101/(PM!P101+WL!P101+RK!P101)</f>
        <v>0.27101939340444364</v>
      </c>
      <c r="Q101" s="14">
        <f>PM!Q101/(PM!Q101+WL!Q101+RK!Q101)</f>
        <v>0.27371767683972403</v>
      </c>
      <c r="R101" s="14">
        <f>PM!R101/(PM!R101+WL!R101+RK!R101)</f>
        <v>0.2661514418641911</v>
      </c>
      <c r="S101" s="14">
        <f>PM!S101/(PM!S101+WL!S101+RK!S101)</f>
        <v>0.2785073438083161</v>
      </c>
      <c r="T101" s="14">
        <f>PM!T101/(PM!T101+WL!T101+RK!T101)</f>
        <v>0.31503699907575317</v>
      </c>
      <c r="U101" s="14">
        <f>PM!U101/(PM!U101+WL!U101+RK!U101)</f>
        <v>0.3292495877716316</v>
      </c>
      <c r="V101" s="14">
        <f>PM!V101/(PM!V101+WL!V101+RK!V101)</f>
        <v>0.33956740403278873</v>
      </c>
      <c r="W101" s="14">
        <f>PM!W101/(PM!W101+WL!W101+RK!W101)</f>
        <v>0.31542592948231923</v>
      </c>
      <c r="X101" s="14">
        <f>PM!X101/(PM!X101+WL!X101+RK!X101)</f>
        <v>0.28871359805811225</v>
      </c>
      <c r="Y101" s="14">
        <f>WL!C101/(PM!C101+WL!C101+RK!C101)</f>
        <v>0.6233598901250621</v>
      </c>
      <c r="Z101" s="14">
        <f>WL!D101/(PM!D101+WL!D101+RK!D101)</f>
        <v>0.62845317876043383</v>
      </c>
      <c r="AA101" s="14">
        <f>WL!E101/(PM!E101+WL!E101+RK!E101)</f>
        <v>0.61105250489670826</v>
      </c>
      <c r="AB101" s="14">
        <f>WL!F101/(PM!F101+WL!F101+RK!F101)</f>
        <v>0.62230864131349883</v>
      </c>
      <c r="AC101" s="14">
        <f>WL!G101/(PM!G101+WL!G101+RK!G101)</f>
        <v>0.63033217107040895</v>
      </c>
      <c r="AD101" s="14">
        <f>WL!H101/(PM!H101+WL!H101+RK!H101)</f>
        <v>0.62397499612949159</v>
      </c>
      <c r="AE101" s="14">
        <f>WL!I101/(PM!I101+WL!I101+RK!I101)</f>
        <v>0.62631790775848806</v>
      </c>
      <c r="AF101" s="14">
        <f>WL!J101/(PM!J101+WL!J101+RK!J101)</f>
        <v>0.65777155572682655</v>
      </c>
      <c r="AG101" s="14">
        <f>WL!K101/(PM!K101+WL!K101+RK!K101)</f>
        <v>0.64248305257226901</v>
      </c>
      <c r="AH101" s="14">
        <f>WL!L101/(PM!L101+WL!L101+RK!L101)</f>
        <v>0.63675259862600975</v>
      </c>
      <c r="AI101" s="14">
        <f>WL!M101/(PM!M101+WL!M101+RK!M101)</f>
        <v>0.64359897673728861</v>
      </c>
      <c r="AJ101" s="14">
        <f>WL!N101/(PM!N101+WL!N101+RK!N101)</f>
        <v>0.65716939813507902</v>
      </c>
      <c r="AK101" s="14">
        <f>WL!O101/(PM!O101+WL!O101+RK!O101)</f>
        <v>0.67378306149055478</v>
      </c>
      <c r="AL101" s="14">
        <f>WL!P101/(PM!P101+WL!P101+RK!P101)</f>
        <v>0.65352734280427172</v>
      </c>
      <c r="AM101" s="14">
        <f>WL!Q101/(PM!Q101+WL!Q101+RK!Q101)</f>
        <v>0.65156792935405872</v>
      </c>
      <c r="AN101" s="14">
        <f>WL!R101/(PM!R101+WL!R101+RK!R101)</f>
        <v>0.65470703092408</v>
      </c>
      <c r="AO101" s="14">
        <f>WL!S101/(PM!S101+WL!S101+RK!S101)</f>
        <v>0.64092786492188314</v>
      </c>
      <c r="AP101" s="14">
        <f>WL!T101/(PM!T101+WL!T101+RK!T101)</f>
        <v>0.61473733938745023</v>
      </c>
      <c r="AQ101" s="14">
        <f>WL!U101/(PM!U101+WL!U101+RK!U101)</f>
        <v>0.60969115643878313</v>
      </c>
      <c r="AR101" s="14">
        <f>WL!V101/(PM!V101+WL!V101+RK!V101)</f>
        <v>0.59164570879792833</v>
      </c>
      <c r="AS101" s="14">
        <f>WL!W101/(PM!W101+WL!W101+RK!W101)</f>
        <v>0.61413105346436081</v>
      </c>
      <c r="AT101" s="14">
        <f>WL!X101/(PM!X101+WL!X101+RK!X101)</f>
        <v>0.64210054647731107</v>
      </c>
      <c r="AU101" s="14">
        <f>RK!C101/(PM!C101+WL!C101+RK!C101)</f>
        <v>7.577105743605772E-2</v>
      </c>
      <c r="AV101" s="14">
        <f>RK!D101/(PM!D101+WL!D101+RK!D101)</f>
        <v>7.1607709557935689E-2</v>
      </c>
      <c r="AW101" s="14">
        <f>RK!E101/(PM!E101+WL!E101+RK!E101)</f>
        <v>7.8191394448686585E-2</v>
      </c>
      <c r="AX101" s="14">
        <f>RK!F101/(PM!F101+WL!F101+RK!F101)</f>
        <v>7.8368261467983535E-2</v>
      </c>
      <c r="AY101" s="14">
        <f>RK!G101/(PM!G101+WL!G101+RK!G101)</f>
        <v>8.0285930554431131E-2</v>
      </c>
      <c r="AZ101" s="14">
        <f>RK!H101/(PM!H101+WL!H101+RK!H101)</f>
        <v>9.306454965555587E-2</v>
      </c>
      <c r="BA101" s="14">
        <f>RK!I101/(PM!I101+WL!I101+RK!I101)</f>
        <v>9.3448708737604969E-2</v>
      </c>
      <c r="BB101" s="14">
        <f>RK!J101/(PM!J101+WL!J101+RK!J101)</f>
        <v>8.5956547966547114E-2</v>
      </c>
      <c r="BC101" s="14">
        <f>RK!K101/(PM!K101+WL!K101+RK!K101)</f>
        <v>7.534377033641225E-2</v>
      </c>
      <c r="BD101" s="14">
        <f>RK!L101/(PM!L101+WL!L101+RK!L101)</f>
        <v>6.6519248347380183E-2</v>
      </c>
      <c r="BE101" s="14">
        <f>RK!M101/(PM!M101+WL!M101+RK!M101)</f>
        <v>6.5220617839594222E-2</v>
      </c>
      <c r="BF101" s="14">
        <f>RK!N101/(PM!N101+WL!N101+RK!N101)</f>
        <v>6.0768887754761032E-2</v>
      </c>
      <c r="BG101" s="14">
        <f>RK!O101/(PM!O101+WL!O101+RK!O101)</f>
        <v>7.1594126894752835E-2</v>
      </c>
      <c r="BH101" s="14">
        <f>RK!P101/(PM!P101+WL!P101+RK!P101)</f>
        <v>7.5453263791284655E-2</v>
      </c>
      <c r="BI101" s="14">
        <f>RK!Q101/(PM!Q101+WL!Q101+RK!Q101)</f>
        <v>7.4714393806217277E-2</v>
      </c>
      <c r="BJ101" s="14">
        <f>RK!R101/(PM!R101+WL!R101+RK!R101)</f>
        <v>7.9141527211728929E-2</v>
      </c>
      <c r="BK101" s="14">
        <f>RK!S101/(PM!S101+WL!S101+RK!S101)</f>
        <v>8.0564791269800817E-2</v>
      </c>
      <c r="BL101" s="14">
        <f>RK!T101/(PM!T101+WL!T101+RK!T101)</f>
        <v>7.0225661536796588E-2</v>
      </c>
      <c r="BM101" s="14">
        <f>RK!U101/(PM!U101+WL!U101+RK!U101)</f>
        <v>6.1059255789585251E-2</v>
      </c>
      <c r="BN101" s="14">
        <f>RK!V101/(PM!V101+WL!V101+RK!V101)</f>
        <v>6.878688716928294E-2</v>
      </c>
      <c r="BO101" s="14">
        <f>RK!W101/(PM!W101+WL!W101+RK!W101)</f>
        <v>7.0443017053319998E-2</v>
      </c>
      <c r="BP101" s="14">
        <f>RK!X101/(PM!X101+WL!X101+RK!X101)</f>
        <v>6.9185855464576659E-2</v>
      </c>
    </row>
    <row r="102" spans="1:68" x14ac:dyDescent="0.15">
      <c r="A102" s="4">
        <v>100</v>
      </c>
      <c r="B102" s="6" t="s">
        <v>142</v>
      </c>
      <c r="C102" s="14">
        <f>PM!C102/(PM!C102+WL!C102+RK!C102)</f>
        <v>0.95210313762663423</v>
      </c>
      <c r="D102" s="14">
        <f>PM!D102/(PM!D102+WL!D102+RK!D102)</f>
        <v>0.95143815134529153</v>
      </c>
      <c r="E102" s="14">
        <f>PM!E102/(PM!E102+WL!E102+RK!E102)</f>
        <v>0.95642913259430862</v>
      </c>
      <c r="F102" s="14">
        <f>PM!F102/(PM!F102+WL!F102+RK!F102)</f>
        <v>0.95902868360421523</v>
      </c>
      <c r="G102" s="14">
        <f>PM!G102/(PM!G102+WL!G102+RK!G102)</f>
        <v>0.96018005516232841</v>
      </c>
      <c r="H102" s="14">
        <f>PM!H102/(PM!H102+WL!H102+RK!H102)</f>
        <v>0.96181109687216404</v>
      </c>
      <c r="I102" s="14">
        <f>PM!I102/(PM!I102+WL!I102+RK!I102)</f>
        <v>0.96413876677072108</v>
      </c>
      <c r="J102" s="14">
        <f>PM!J102/(PM!J102+WL!J102+RK!J102)</f>
        <v>0.96603341396414644</v>
      </c>
      <c r="K102" s="14">
        <f>PM!K102/(PM!K102+WL!K102+RK!K102)</f>
        <v>0.96874269627841614</v>
      </c>
      <c r="L102" s="14">
        <f>PM!L102/(PM!L102+WL!L102+RK!L102)</f>
        <v>0.97112969939904648</v>
      </c>
      <c r="M102" s="14">
        <f>PM!M102/(PM!M102+WL!M102+RK!M102)</f>
        <v>0.9717202952377999</v>
      </c>
      <c r="N102" s="14">
        <f>PM!N102/(PM!N102+WL!N102+RK!N102)</f>
        <v>0.97573754269902402</v>
      </c>
      <c r="O102" s="14">
        <f>PM!O102/(PM!O102+WL!O102+RK!O102)</f>
        <v>0.97757195075956904</v>
      </c>
      <c r="P102" s="14">
        <f>PM!P102/(PM!P102+WL!P102+RK!P102)</f>
        <v>0.97997895800669022</v>
      </c>
      <c r="Q102" s="14">
        <f>PM!Q102/(PM!Q102+WL!Q102+RK!Q102)</f>
        <v>0.98162583119048075</v>
      </c>
      <c r="R102" s="14">
        <f>PM!R102/(PM!R102+WL!R102+RK!R102)</f>
        <v>0.98005481465262612</v>
      </c>
      <c r="S102" s="14">
        <f>PM!S102/(PM!S102+WL!S102+RK!S102)</f>
        <v>0.982215805749863</v>
      </c>
      <c r="T102" s="14">
        <f>PM!T102/(PM!T102+WL!T102+RK!T102)</f>
        <v>0.98280277453267462</v>
      </c>
      <c r="U102" s="14">
        <f>PM!U102/(PM!U102+WL!U102+RK!U102)</f>
        <v>0.98300673985273834</v>
      </c>
      <c r="V102" s="14">
        <f>PM!V102/(PM!V102+WL!V102+RK!V102)</f>
        <v>0.98351060817060176</v>
      </c>
      <c r="W102" s="14">
        <f>PM!W102/(PM!W102+WL!W102+RK!W102)</f>
        <v>0.9837412832647362</v>
      </c>
      <c r="X102" s="14">
        <f>PM!X102/(PM!X102+WL!X102+RK!X102)</f>
        <v>0.98333838726373013</v>
      </c>
      <c r="Y102" s="14">
        <f>WL!C102/(PM!C102+WL!C102+RK!C102)</f>
        <v>4.7896862373365746E-2</v>
      </c>
      <c r="Z102" s="14">
        <f>WL!D102/(PM!D102+WL!D102+RK!D102)</f>
        <v>4.8561848654708459E-2</v>
      </c>
      <c r="AA102" s="14">
        <f>WL!E102/(PM!E102+WL!E102+RK!E102)</f>
        <v>4.3570867405691452E-2</v>
      </c>
      <c r="AB102" s="14">
        <f>WL!F102/(PM!F102+WL!F102+RK!F102)</f>
        <v>4.097131639578485E-2</v>
      </c>
      <c r="AC102" s="14">
        <f>WL!G102/(PM!G102+WL!G102+RK!G102)</f>
        <v>3.9819944837671574E-2</v>
      </c>
      <c r="AD102" s="14">
        <f>WL!H102/(PM!H102+WL!H102+RK!H102)</f>
        <v>3.8188903127835988E-2</v>
      </c>
      <c r="AE102" s="14">
        <f>WL!I102/(PM!I102+WL!I102+RK!I102)</f>
        <v>3.5861233229278866E-2</v>
      </c>
      <c r="AF102" s="14">
        <f>WL!J102/(PM!J102+WL!J102+RK!J102)</f>
        <v>3.396658603585357E-2</v>
      </c>
      <c r="AG102" s="14">
        <f>WL!K102/(PM!K102+WL!K102+RK!K102)</f>
        <v>3.125730372158389E-2</v>
      </c>
      <c r="AH102" s="14">
        <f>WL!L102/(PM!L102+WL!L102+RK!L102)</f>
        <v>2.8870300600953573E-2</v>
      </c>
      <c r="AI102" s="14">
        <f>WL!M102/(PM!M102+WL!M102+RK!M102)</f>
        <v>2.8279704762200198E-2</v>
      </c>
      <c r="AJ102" s="14">
        <f>WL!N102/(PM!N102+WL!N102+RK!N102)</f>
        <v>2.4262457300976013E-2</v>
      </c>
      <c r="AK102" s="14">
        <f>WL!O102/(PM!O102+WL!O102+RK!O102)</f>
        <v>2.2428049240430979E-2</v>
      </c>
      <c r="AL102" s="14">
        <f>WL!P102/(PM!P102+WL!P102+RK!P102)</f>
        <v>2.0021041993309747E-2</v>
      </c>
      <c r="AM102" s="14">
        <f>WL!Q102/(PM!Q102+WL!Q102+RK!Q102)</f>
        <v>1.837416880951917E-2</v>
      </c>
      <c r="AN102" s="14">
        <f>WL!R102/(PM!R102+WL!R102+RK!R102)</f>
        <v>1.9945185347373863E-2</v>
      </c>
      <c r="AO102" s="14">
        <f>WL!S102/(PM!S102+WL!S102+RK!S102)</f>
        <v>1.7784194250136991E-2</v>
      </c>
      <c r="AP102" s="14">
        <f>WL!T102/(PM!T102+WL!T102+RK!T102)</f>
        <v>1.7197225467325356E-2</v>
      </c>
      <c r="AQ102" s="14">
        <f>WL!U102/(PM!U102+WL!U102+RK!U102)</f>
        <v>1.6993260147261696E-2</v>
      </c>
      <c r="AR102" s="14">
        <f>WL!V102/(PM!V102+WL!V102+RK!V102)</f>
        <v>1.6489391829398257E-2</v>
      </c>
      <c r="AS102" s="14">
        <f>WL!W102/(PM!W102+WL!W102+RK!W102)</f>
        <v>1.6258716735263686E-2</v>
      </c>
      <c r="AT102" s="14">
        <f>WL!X102/(PM!X102+WL!X102+RK!X102)</f>
        <v>1.6661612736269871E-2</v>
      </c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>
        <f>PM!C105/(PM!C105+WL!C105+RK!C105)</f>
        <v>0.4850730324982287</v>
      </c>
      <c r="D105" s="14">
        <f>PM!D105/(PM!D105+WL!D105+RK!D105)</f>
        <v>0.48222400755562483</v>
      </c>
      <c r="E105" s="14">
        <f>PM!E105/(PM!E105+WL!E105+RK!E105)</f>
        <v>0.48356524987182764</v>
      </c>
      <c r="F105" s="14">
        <f>PM!F105/(PM!F105+WL!F105+RK!F105)</f>
        <v>0.48769003431280755</v>
      </c>
      <c r="G105" s="14">
        <f>PM!G105/(PM!G105+WL!G105+RK!G105)</f>
        <v>0.48217364491751391</v>
      </c>
      <c r="H105" s="14">
        <f>PM!H105/(PM!H105+WL!H105+RK!H105)</f>
        <v>0.47313381412953653</v>
      </c>
      <c r="I105" s="14">
        <f>PM!I105/(PM!I105+WL!I105+RK!I105)</f>
        <v>0.48405290057659955</v>
      </c>
      <c r="J105" s="14">
        <f>PM!J105/(PM!J105+WL!J105+RK!J105)</f>
        <v>0.49591711277761025</v>
      </c>
      <c r="K105" s="14">
        <f>PM!K105/(PM!K105+WL!K105+RK!K105)</f>
        <v>0.49765263329761955</v>
      </c>
      <c r="L105" s="14">
        <f>PM!L105/(PM!L105+WL!L105+RK!L105)</f>
        <v>0.50695698978720782</v>
      </c>
      <c r="M105" s="14">
        <f>PM!M105/(PM!M105+WL!M105+RK!M105)</f>
        <v>0.51225887223092414</v>
      </c>
      <c r="N105" s="14">
        <f>PM!N105/(PM!N105+WL!N105+RK!N105)</f>
        <v>0.53098434924498372</v>
      </c>
      <c r="O105" s="14">
        <f>PM!O105/(PM!O105+WL!O105+RK!O105)</f>
        <v>0.52480862995784672</v>
      </c>
      <c r="P105" s="14">
        <f>PM!P105/(PM!P105+WL!P105+RK!P105)</f>
        <v>0.53338043714437666</v>
      </c>
      <c r="Q105" s="14">
        <f>PM!Q105/(PM!Q105+WL!Q105+RK!Q105)</f>
        <v>0.54243073973786227</v>
      </c>
      <c r="R105" s="14">
        <f>PM!R105/(PM!R105+WL!R105+RK!R105)</f>
        <v>0.50310935448375349</v>
      </c>
      <c r="S105" s="14">
        <f>PM!S105/(PM!S105+WL!S105+RK!S105)</f>
        <v>0.51286848816169417</v>
      </c>
      <c r="T105" s="14">
        <f>PM!T105/(PM!T105+WL!T105+RK!T105)</f>
        <v>0.5335288758758292</v>
      </c>
      <c r="U105" s="14">
        <f>PM!U105/(PM!U105+WL!U105+RK!U105)</f>
        <v>0.54241034947245614</v>
      </c>
      <c r="V105" s="14">
        <f>PM!V105/(PM!V105+WL!V105+RK!V105)</f>
        <v>0.5472663701244318</v>
      </c>
      <c r="W105" s="14">
        <f>PM!W105/(PM!W105+WL!W105+RK!W105)</f>
        <v>0.55854790831593337</v>
      </c>
      <c r="X105" s="14">
        <f>PM!X105/(PM!X105+WL!X105+RK!X105)</f>
        <v>0.55215897490688148</v>
      </c>
      <c r="Y105" s="14">
        <f>WL!C105/(PM!C105+WL!C105+RK!C105)</f>
        <v>0.33378299988896037</v>
      </c>
      <c r="Z105" s="14">
        <f>WL!D105/(PM!D105+WL!D105+RK!D105)</f>
        <v>0.33698069438416806</v>
      </c>
      <c r="AA105" s="14">
        <f>WL!E105/(PM!E105+WL!E105+RK!E105)</f>
        <v>0.33057073711822249</v>
      </c>
      <c r="AB105" s="14">
        <f>WL!F105/(PM!F105+WL!F105+RK!F105)</f>
        <v>0.3348715807827134</v>
      </c>
      <c r="AC105" s="14">
        <f>WL!G105/(PM!G105+WL!G105+RK!G105)</f>
        <v>0.33956655361211641</v>
      </c>
      <c r="AD105" s="14">
        <f>WL!H105/(PM!H105+WL!H105+RK!H105)</f>
        <v>0.33622529611669894</v>
      </c>
      <c r="AE105" s="14">
        <f>WL!I105/(PM!I105+WL!I105+RK!I105)</f>
        <v>0.33354971992051791</v>
      </c>
      <c r="AF105" s="14">
        <f>WL!J105/(PM!J105+WL!J105+RK!J105)</f>
        <v>0.33271894703697319</v>
      </c>
      <c r="AG105" s="14">
        <f>WL!K105/(PM!K105+WL!K105+RK!K105)</f>
        <v>0.33169270113161814</v>
      </c>
      <c r="AH105" s="14">
        <f>WL!L105/(PM!L105+WL!L105+RK!L105)</f>
        <v>0.33746422483081645</v>
      </c>
      <c r="AI105" s="14">
        <f>WL!M105/(PM!M105+WL!M105+RK!M105)</f>
        <v>0.33960284404234709</v>
      </c>
      <c r="AJ105" s="14">
        <f>WL!N105/(PM!N105+WL!N105+RK!N105)</f>
        <v>0.33862021990408203</v>
      </c>
      <c r="AK105" s="14">
        <f>WL!O105/(PM!O105+WL!O105+RK!O105)</f>
        <v>0.32961169612528329</v>
      </c>
      <c r="AL105" s="14">
        <f>WL!P105/(PM!P105+WL!P105+RK!P105)</f>
        <v>0.31765131699777743</v>
      </c>
      <c r="AM105" s="14">
        <f>WL!Q105/(PM!Q105+WL!Q105+RK!Q105)</f>
        <v>0.30717364848856832</v>
      </c>
      <c r="AN105" s="14">
        <f>WL!R105/(PM!R105+WL!R105+RK!R105)</f>
        <v>0.32990520940194012</v>
      </c>
      <c r="AO105" s="14">
        <f>WL!S105/(PM!S105+WL!S105+RK!S105)</f>
        <v>0.31901788162095313</v>
      </c>
      <c r="AP105" s="14">
        <f>WL!T105/(PM!T105+WL!T105+RK!T105)</f>
        <v>0.32202012070133657</v>
      </c>
      <c r="AQ105" s="14">
        <f>WL!U105/(PM!U105+WL!U105+RK!U105)</f>
        <v>0.32366417798274733</v>
      </c>
      <c r="AR105" s="14">
        <f>WL!V105/(PM!V105+WL!V105+RK!V105)</f>
        <v>0.315405340525512</v>
      </c>
      <c r="AS105" s="14">
        <f>WL!W105/(PM!W105+WL!W105+RK!W105)</f>
        <v>0.31067916243402655</v>
      </c>
      <c r="AT105" s="14">
        <f>WL!X105/(PM!X105+WL!X105+RK!X105)</f>
        <v>0.32310713178449663</v>
      </c>
      <c r="AU105" s="14">
        <f>RK!C105/(PM!C105+WL!C105+RK!C105)</f>
        <v>0.1811439676128109</v>
      </c>
      <c r="AV105" s="14">
        <f>RK!D105/(PM!D105+WL!D105+RK!D105)</f>
        <v>0.18079529806020719</v>
      </c>
      <c r="AW105" s="14">
        <f>RK!E105/(PM!E105+WL!E105+RK!E105)</f>
        <v>0.18586401300994998</v>
      </c>
      <c r="AX105" s="14">
        <f>RK!F105/(PM!F105+WL!F105+RK!F105)</f>
        <v>0.17743838490447894</v>
      </c>
      <c r="AY105" s="14">
        <f>RK!G105/(PM!G105+WL!G105+RK!G105)</f>
        <v>0.17825980147036968</v>
      </c>
      <c r="AZ105" s="14">
        <f>RK!H105/(PM!H105+WL!H105+RK!H105)</f>
        <v>0.19064088975376464</v>
      </c>
      <c r="BA105" s="14">
        <f>RK!I105/(PM!I105+WL!I105+RK!I105)</f>
        <v>0.18239737950288254</v>
      </c>
      <c r="BB105" s="14">
        <f>RK!J105/(PM!J105+WL!J105+RK!J105)</f>
        <v>0.17136394018541651</v>
      </c>
      <c r="BC105" s="14">
        <f>RK!K105/(PM!K105+WL!K105+RK!K105)</f>
        <v>0.17065466557076225</v>
      </c>
      <c r="BD105" s="14">
        <f>RK!L105/(PM!L105+WL!L105+RK!L105)</f>
        <v>0.15557878538197575</v>
      </c>
      <c r="BE105" s="14">
        <f>RK!M105/(PM!M105+WL!M105+RK!M105)</f>
        <v>0.14813828372672883</v>
      </c>
      <c r="BF105" s="14">
        <f>RK!N105/(PM!N105+WL!N105+RK!N105)</f>
        <v>0.13039543085093427</v>
      </c>
      <c r="BG105" s="14">
        <f>RK!O105/(PM!O105+WL!O105+RK!O105)</f>
        <v>0.14557967391687002</v>
      </c>
      <c r="BH105" s="14">
        <f>RK!P105/(PM!P105+WL!P105+RK!P105)</f>
        <v>0.14896824585784585</v>
      </c>
      <c r="BI105" s="14">
        <f>RK!Q105/(PM!Q105+WL!Q105+RK!Q105)</f>
        <v>0.15039561177356933</v>
      </c>
      <c r="BJ105" s="14">
        <f>RK!R105/(PM!R105+WL!R105+RK!R105)</f>
        <v>0.16698543611430636</v>
      </c>
      <c r="BK105" s="14">
        <f>RK!S105/(PM!S105+WL!S105+RK!S105)</f>
        <v>0.16811363021735279</v>
      </c>
      <c r="BL105" s="14">
        <f>RK!T105/(PM!T105+WL!T105+RK!T105)</f>
        <v>0.1444510034228344</v>
      </c>
      <c r="BM105" s="14">
        <f>RK!U105/(PM!U105+WL!U105+RK!U105)</f>
        <v>0.13392547254479659</v>
      </c>
      <c r="BN105" s="14">
        <f>RK!V105/(PM!V105+WL!V105+RK!V105)</f>
        <v>0.1373282893500562</v>
      </c>
      <c r="BO105" s="14">
        <f>RK!W105/(PM!W105+WL!W105+RK!W105)</f>
        <v>0.13077292925004008</v>
      </c>
      <c r="BP105" s="14">
        <f>RK!X105/(PM!X105+WL!X105+RK!X105)</f>
        <v>0.12473389330862193</v>
      </c>
    </row>
    <row r="106" spans="1:68" x14ac:dyDescent="0.15">
      <c r="A106" s="4">
        <v>202</v>
      </c>
      <c r="B106" s="9" t="s">
        <v>11</v>
      </c>
      <c r="C106" s="14">
        <f>PM!C106/(PM!C106+WL!C106+RK!C106)</f>
        <v>0.52220107936275983</v>
      </c>
      <c r="D106" s="14">
        <f>PM!D106/(PM!D106+WL!D106+RK!D106)</f>
        <v>0.52117244179201694</v>
      </c>
      <c r="E106" s="14">
        <f>PM!E106/(PM!E106+WL!E106+RK!E106)</f>
        <v>0.52364828131168861</v>
      </c>
      <c r="F106" s="14">
        <f>PM!F106/(PM!F106+WL!F106+RK!F106)</f>
        <v>0.52841053964128526</v>
      </c>
      <c r="G106" s="14">
        <f>PM!G106/(PM!G106+WL!G106+RK!G106)</f>
        <v>0.52393240700125465</v>
      </c>
      <c r="H106" s="14">
        <f>PM!H106/(PM!H106+WL!H106+RK!H106)</f>
        <v>0.51634245680201374</v>
      </c>
      <c r="I106" s="14">
        <f>PM!I106/(PM!I106+WL!I106+RK!I106)</f>
        <v>0.52710792734095824</v>
      </c>
      <c r="J106" s="14">
        <f>PM!J106/(PM!J106+WL!J106+RK!J106)</f>
        <v>0.53782110993896326</v>
      </c>
      <c r="K106" s="14">
        <f>PM!K106/(PM!K106+WL!K106+RK!K106)</f>
        <v>0.54013770039020559</v>
      </c>
      <c r="L106" s="14">
        <f>PM!L106/(PM!L106+WL!L106+RK!L106)</f>
        <v>0.54917407524805595</v>
      </c>
      <c r="M106" s="14">
        <f>PM!M106/(PM!M106+WL!M106+RK!M106)</f>
        <v>0.55559825831406873</v>
      </c>
      <c r="N106" s="14">
        <f>PM!N106/(PM!N106+WL!N106+RK!N106)</f>
        <v>0.57309524890224695</v>
      </c>
      <c r="O106" s="14">
        <f>PM!O106/(PM!O106+WL!O106+RK!O106)</f>
        <v>0.57018083833303224</v>
      </c>
      <c r="P106" s="14">
        <f>PM!P106/(PM!P106+WL!P106+RK!P106)</f>
        <v>0.5809093988131212</v>
      </c>
      <c r="Q106" s="14">
        <f>PM!Q106/(PM!Q106+WL!Q106+RK!Q106)</f>
        <v>0.59214952227236672</v>
      </c>
      <c r="R106" s="14">
        <f>PM!R106/(PM!R106+WL!R106+RK!R106)</f>
        <v>0.55446239075163761</v>
      </c>
      <c r="S106" s="14">
        <f>PM!S106/(PM!S106+WL!S106+RK!S106)</f>
        <v>0.56688236541380732</v>
      </c>
      <c r="T106" s="14">
        <f>PM!T106/(PM!T106+WL!T106+RK!T106)</f>
        <v>0.58587062010530166</v>
      </c>
      <c r="U106" s="14">
        <f>PM!U106/(PM!U106+WL!U106+RK!U106)</f>
        <v>0.59432660782857949</v>
      </c>
      <c r="V106" s="14">
        <f>PM!V106/(PM!V106+WL!V106+RK!V106)</f>
        <v>0.59969717621486984</v>
      </c>
      <c r="W106" s="14">
        <f>PM!W106/(PM!W106+WL!W106+RK!W106)</f>
        <v>0.61040554883676579</v>
      </c>
      <c r="X106" s="14">
        <f>PM!X106/(PM!X106+WL!X106+RK!X106)</f>
        <v>0.60190781806529836</v>
      </c>
      <c r="Y106" s="14">
        <f>WL!C106/(PM!C106+WL!C106+RK!C106)</f>
        <v>0.31445297594022059</v>
      </c>
      <c r="Z106" s="14">
        <f>WL!D106/(PM!D106+WL!D106+RK!D106)</f>
        <v>0.31705283113412613</v>
      </c>
      <c r="AA106" s="14">
        <f>WL!E106/(PM!E106+WL!E106+RK!E106)</f>
        <v>0.31153486682610454</v>
      </c>
      <c r="AB106" s="14">
        <f>WL!F106/(PM!F106+WL!F106+RK!F106)</f>
        <v>0.31377355308664401</v>
      </c>
      <c r="AC106" s="14">
        <f>WL!G106/(PM!G106+WL!G106+RK!G106)</f>
        <v>0.31653059802353151</v>
      </c>
      <c r="AD106" s="14">
        <f>WL!H106/(PM!H106+WL!H106+RK!H106)</f>
        <v>0.31404907644633462</v>
      </c>
      <c r="AE106" s="14">
        <f>WL!I106/(PM!I106+WL!I106+RK!I106)</f>
        <v>0.31062019622511494</v>
      </c>
      <c r="AF106" s="14">
        <f>WL!J106/(PM!J106+WL!J106+RK!J106)</f>
        <v>0.30814942981305676</v>
      </c>
      <c r="AG106" s="14">
        <f>WL!K106/(PM!K106+WL!K106+RK!K106)</f>
        <v>0.30502370575451165</v>
      </c>
      <c r="AH106" s="14">
        <f>WL!L106/(PM!L106+WL!L106+RK!L106)</f>
        <v>0.30800718889355749</v>
      </c>
      <c r="AI106" s="14">
        <f>WL!M106/(PM!M106+WL!M106+RK!M106)</f>
        <v>0.30788152188547202</v>
      </c>
      <c r="AJ106" s="14">
        <f>WL!N106/(PM!N106+WL!N106+RK!N106)</f>
        <v>0.30423472695781151</v>
      </c>
      <c r="AK106" s="14">
        <f>WL!O106/(PM!O106+WL!O106+RK!O106)</f>
        <v>0.29627780912145391</v>
      </c>
      <c r="AL106" s="14">
        <f>WL!P106/(PM!P106+WL!P106+RK!P106)</f>
        <v>0.28387303992467833</v>
      </c>
      <c r="AM106" s="14">
        <f>WL!Q106/(PM!Q106+WL!Q106+RK!Q106)</f>
        <v>0.2718347620880468</v>
      </c>
      <c r="AN106" s="14">
        <f>WL!R106/(PM!R106+WL!R106+RK!R106)</f>
        <v>0.29255848203653595</v>
      </c>
      <c r="AO106" s="14">
        <f>WL!S106/(PM!S106+WL!S106+RK!S106)</f>
        <v>0.28228998926563081</v>
      </c>
      <c r="AP106" s="14">
        <f>WL!T106/(PM!T106+WL!T106+RK!T106)</f>
        <v>0.28228550525003104</v>
      </c>
      <c r="AQ106" s="14">
        <f>WL!U106/(PM!U106+WL!U106+RK!U106)</f>
        <v>0.28276900725612875</v>
      </c>
      <c r="AR106" s="14">
        <f>WL!V106/(PM!V106+WL!V106+RK!V106)</f>
        <v>0.27532532614309002</v>
      </c>
      <c r="AS106" s="14">
        <f>WL!W106/(PM!W106+WL!W106+RK!W106)</f>
        <v>0.27007567456705889</v>
      </c>
      <c r="AT106" s="14">
        <f>WL!X106/(PM!X106+WL!X106+RK!X106)</f>
        <v>0.28083721439138259</v>
      </c>
      <c r="AU106" s="14">
        <f>RK!C106/(PM!C106+WL!C106+RK!C106)</f>
        <v>0.16334594469701946</v>
      </c>
      <c r="AV106" s="14">
        <f>RK!D106/(PM!D106+WL!D106+RK!D106)</f>
        <v>0.16177472707385687</v>
      </c>
      <c r="AW106" s="14">
        <f>RK!E106/(PM!E106+WL!E106+RK!E106)</f>
        <v>0.16481685186220688</v>
      </c>
      <c r="AX106" s="14">
        <f>RK!F106/(PM!F106+WL!F106+RK!F106)</f>
        <v>0.15781590727207082</v>
      </c>
      <c r="AY106" s="14">
        <f>RK!G106/(PM!G106+WL!G106+RK!G106)</f>
        <v>0.15953699497521395</v>
      </c>
      <c r="AZ106" s="14">
        <f>RK!H106/(PM!H106+WL!H106+RK!H106)</f>
        <v>0.16960846675165164</v>
      </c>
      <c r="BA106" s="14">
        <f>RK!I106/(PM!I106+WL!I106+RK!I106)</f>
        <v>0.16227187643392685</v>
      </c>
      <c r="BB106" s="14">
        <f>RK!J106/(PM!J106+WL!J106+RK!J106)</f>
        <v>0.15402946024797992</v>
      </c>
      <c r="BC106" s="14">
        <f>RK!K106/(PM!K106+WL!K106+RK!K106)</f>
        <v>0.15483859385528279</v>
      </c>
      <c r="BD106" s="14">
        <f>RK!L106/(PM!L106+WL!L106+RK!L106)</f>
        <v>0.14281873585838659</v>
      </c>
      <c r="BE106" s="14">
        <f>RK!M106/(PM!M106+WL!M106+RK!M106)</f>
        <v>0.13652021980045931</v>
      </c>
      <c r="BF106" s="14">
        <f>RK!N106/(PM!N106+WL!N106+RK!N106)</f>
        <v>0.12267002413994159</v>
      </c>
      <c r="BG106" s="14">
        <f>RK!O106/(PM!O106+WL!O106+RK!O106)</f>
        <v>0.13354135254551405</v>
      </c>
      <c r="BH106" s="14">
        <f>RK!P106/(PM!P106+WL!P106+RK!P106)</f>
        <v>0.13521756126220047</v>
      </c>
      <c r="BI106" s="14">
        <f>RK!Q106/(PM!Q106+WL!Q106+RK!Q106)</f>
        <v>0.13601571563958662</v>
      </c>
      <c r="BJ106" s="14">
        <f>RK!R106/(PM!R106+WL!R106+RK!R106)</f>
        <v>0.15297912721182644</v>
      </c>
      <c r="BK106" s="14">
        <f>RK!S106/(PM!S106+WL!S106+RK!S106)</f>
        <v>0.15082764532056189</v>
      </c>
      <c r="BL106" s="14">
        <f>RK!T106/(PM!T106+WL!T106+RK!T106)</f>
        <v>0.13184387464466726</v>
      </c>
      <c r="BM106" s="14">
        <f>RK!U106/(PM!U106+WL!U106+RK!U106)</f>
        <v>0.12290438491529167</v>
      </c>
      <c r="BN106" s="14">
        <f>RK!V106/(PM!V106+WL!V106+RK!V106)</f>
        <v>0.12497749764204011</v>
      </c>
      <c r="BO106" s="14">
        <f>RK!W106/(PM!W106+WL!W106+RK!W106)</f>
        <v>0.11951877659617538</v>
      </c>
      <c r="BP106" s="14">
        <f>RK!X106/(PM!X106+WL!X106+RK!X106)</f>
        <v>0.11725496754331918</v>
      </c>
    </row>
    <row r="107" spans="1:68" x14ac:dyDescent="0.15">
      <c r="A107" s="4">
        <v>203</v>
      </c>
      <c r="B107" s="9" t="s">
        <v>12</v>
      </c>
      <c r="C107" s="14">
        <f>PM!C107/(PM!C107+WL!C107+RK!C107)</f>
        <v>0.65138855066856771</v>
      </c>
      <c r="D107" s="14">
        <f>PM!D107/(PM!D107+WL!D107+RK!D107)</f>
        <v>0.65423689190030843</v>
      </c>
      <c r="E107" s="14">
        <f>PM!E107/(PM!E107+WL!E107+RK!E107)</f>
        <v>0.65490756819237961</v>
      </c>
      <c r="F107" s="14">
        <f>PM!F107/(PM!F107+WL!F107+RK!F107)</f>
        <v>0.66139892690915003</v>
      </c>
      <c r="G107" s="14">
        <f>PM!G107/(PM!G107+WL!G107+RK!G107)</f>
        <v>0.65039460379319725</v>
      </c>
      <c r="H107" s="14">
        <f>PM!H107/(PM!H107+WL!H107+RK!H107)</f>
        <v>0.63690456223703651</v>
      </c>
      <c r="I107" s="14">
        <f>PM!I107/(PM!I107+WL!I107+RK!I107)</f>
        <v>0.64602568513793612</v>
      </c>
      <c r="J107" s="14">
        <f>PM!J107/(PM!J107+WL!J107+RK!J107)</f>
        <v>0.65146448412790392</v>
      </c>
      <c r="K107" s="14">
        <f>PM!K107/(PM!K107+WL!K107+RK!K107)</f>
        <v>0.65278656202736796</v>
      </c>
      <c r="L107" s="14">
        <f>PM!L107/(PM!L107+WL!L107+RK!L107)</f>
        <v>0.66483469088209735</v>
      </c>
      <c r="M107" s="14">
        <f>PM!M107/(PM!M107+WL!M107+RK!M107)</f>
        <v>0.67823474227026093</v>
      </c>
      <c r="N107" s="14">
        <f>PM!N107/(PM!N107+WL!N107+RK!N107)</f>
        <v>0.69292527830138739</v>
      </c>
      <c r="O107" s="14">
        <f>PM!O107/(PM!O107+WL!O107+RK!O107)</f>
        <v>0.69714686291420347</v>
      </c>
      <c r="P107" s="14">
        <f>PM!P107/(PM!P107+WL!P107+RK!P107)</f>
        <v>0.70815455464423127</v>
      </c>
      <c r="Q107" s="14">
        <f>PM!Q107/(PM!Q107+WL!Q107+RK!Q107)</f>
        <v>0.71673270927248423</v>
      </c>
      <c r="R107" s="14">
        <f>PM!R107/(PM!R107+WL!R107+RK!R107)</f>
        <v>0.67504373712071009</v>
      </c>
      <c r="S107" s="14">
        <f>PM!S107/(PM!S107+WL!S107+RK!S107)</f>
        <v>0.69379068589618664</v>
      </c>
      <c r="T107" s="14">
        <f>PM!T107/(PM!T107+WL!T107+RK!T107)</f>
        <v>0.70582581769995156</v>
      </c>
      <c r="U107" s="14">
        <f>PM!U107/(PM!U107+WL!U107+RK!U107)</f>
        <v>0.70962873178172803</v>
      </c>
      <c r="V107" s="14">
        <f>PM!V107/(PM!V107+WL!V107+RK!V107)</f>
        <v>0.71771830285966609</v>
      </c>
      <c r="W107" s="14">
        <f>PM!W107/(PM!W107+WL!W107+RK!W107)</f>
        <v>0.72801764914833444</v>
      </c>
      <c r="X107" s="14">
        <f>PM!X107/(PM!X107+WL!X107+RK!X107)</f>
        <v>0.71561001556165937</v>
      </c>
      <c r="Y107" s="14">
        <f>WL!C107/(PM!C107+WL!C107+RK!C107)</f>
        <v>0.21563404685331158</v>
      </c>
      <c r="Z107" s="14">
        <f>WL!D107/(PM!D107+WL!D107+RK!D107)</f>
        <v>0.21665281837848649</v>
      </c>
      <c r="AA107" s="14">
        <f>WL!E107/(PM!E107+WL!E107+RK!E107)</f>
        <v>0.21529867654805271</v>
      </c>
      <c r="AB107" s="14">
        <f>WL!F107/(PM!F107+WL!F107+RK!F107)</f>
        <v>0.21578412886874193</v>
      </c>
      <c r="AC107" s="14">
        <f>WL!G107/(PM!G107+WL!G107+RK!G107)</f>
        <v>0.22039370790967916</v>
      </c>
      <c r="AD107" s="14">
        <f>WL!H107/(PM!H107+WL!H107+RK!H107)</f>
        <v>0.22382247108981421</v>
      </c>
      <c r="AE107" s="14">
        <f>WL!I107/(PM!I107+WL!I107+RK!I107)</f>
        <v>0.22040223583572269</v>
      </c>
      <c r="AF107" s="14">
        <f>WL!J107/(PM!J107+WL!J107+RK!J107)</f>
        <v>0.21695497441381884</v>
      </c>
      <c r="AG107" s="14">
        <f>WL!K107/(PM!K107+WL!K107+RK!K107)</f>
        <v>0.21374834185367514</v>
      </c>
      <c r="AH107" s="14">
        <f>WL!L107/(PM!L107+WL!L107+RK!L107)</f>
        <v>0.21130672543453374</v>
      </c>
      <c r="AI107" s="14">
        <f>WL!M107/(PM!M107+WL!M107+RK!M107)</f>
        <v>0.20366061688787349</v>
      </c>
      <c r="AJ107" s="14">
        <f>WL!N107/(PM!N107+WL!N107+RK!N107)</f>
        <v>0.1984648354446554</v>
      </c>
      <c r="AK107" s="14">
        <f>WL!O107/(PM!O107+WL!O107+RK!O107)</f>
        <v>0.18926954861997708</v>
      </c>
      <c r="AL107" s="14">
        <f>WL!P107/(PM!P107+WL!P107+RK!P107)</f>
        <v>0.17924534549325175</v>
      </c>
      <c r="AM107" s="14">
        <f>WL!Q107/(PM!Q107+WL!Q107+RK!Q107)</f>
        <v>0.17015668810948026</v>
      </c>
      <c r="AN107" s="14">
        <f>WL!R107/(PM!R107+WL!R107+RK!R107)</f>
        <v>0.18647405859013885</v>
      </c>
      <c r="AO107" s="14">
        <f>WL!S107/(PM!S107+WL!S107+RK!S107)</f>
        <v>0.17763286231138828</v>
      </c>
      <c r="AP107" s="14">
        <f>WL!T107/(PM!T107+WL!T107+RK!T107)</f>
        <v>0.17967983129913115</v>
      </c>
      <c r="AQ107" s="14">
        <f>WL!U107/(PM!U107+WL!U107+RK!U107)</f>
        <v>0.1793771450000515</v>
      </c>
      <c r="AR107" s="14">
        <f>WL!V107/(PM!V107+WL!V107+RK!V107)</f>
        <v>0.17096747107939425</v>
      </c>
      <c r="AS107" s="14">
        <f>WL!W107/(PM!W107+WL!W107+RK!W107)</f>
        <v>0.16556378216668338</v>
      </c>
      <c r="AT107" s="14">
        <f>WL!X107/(PM!X107+WL!X107+RK!X107)</f>
        <v>0.17517057501007802</v>
      </c>
      <c r="AU107" s="14">
        <f>RK!C107/(PM!C107+WL!C107+RK!C107)</f>
        <v>0.13297740247812073</v>
      </c>
      <c r="AV107" s="14">
        <f>RK!D107/(PM!D107+WL!D107+RK!D107)</f>
        <v>0.12911028972120495</v>
      </c>
      <c r="AW107" s="14">
        <f>RK!E107/(PM!E107+WL!E107+RK!E107)</f>
        <v>0.12979375525956763</v>
      </c>
      <c r="AX107" s="14">
        <f>RK!F107/(PM!F107+WL!F107+RK!F107)</f>
        <v>0.12281694422210802</v>
      </c>
      <c r="AY107" s="14">
        <f>RK!G107/(PM!G107+WL!G107+RK!G107)</f>
        <v>0.12921168829712354</v>
      </c>
      <c r="AZ107" s="14">
        <f>RK!H107/(PM!H107+WL!H107+RK!H107)</f>
        <v>0.13927296667314931</v>
      </c>
      <c r="BA107" s="14">
        <f>RK!I107/(PM!I107+WL!I107+RK!I107)</f>
        <v>0.13357207902634138</v>
      </c>
      <c r="BB107" s="14">
        <f>RK!J107/(PM!J107+WL!J107+RK!J107)</f>
        <v>0.13158054145827713</v>
      </c>
      <c r="BC107" s="14">
        <f>RK!K107/(PM!K107+WL!K107+RK!K107)</f>
        <v>0.13346509611895691</v>
      </c>
      <c r="BD107" s="14">
        <f>RK!L107/(PM!L107+WL!L107+RK!L107)</f>
        <v>0.12385858368336883</v>
      </c>
      <c r="BE107" s="14">
        <f>RK!M107/(PM!M107+WL!M107+RK!M107)</f>
        <v>0.11810464084186573</v>
      </c>
      <c r="BF107" s="14">
        <f>RK!N107/(PM!N107+WL!N107+RK!N107)</f>
        <v>0.1086098862539573</v>
      </c>
      <c r="BG107" s="14">
        <f>RK!O107/(PM!O107+WL!O107+RK!O107)</f>
        <v>0.11358358846581945</v>
      </c>
      <c r="BH107" s="14">
        <f>RK!P107/(PM!P107+WL!P107+RK!P107)</f>
        <v>0.11260009986251697</v>
      </c>
      <c r="BI107" s="14">
        <f>RK!Q107/(PM!Q107+WL!Q107+RK!Q107)</f>
        <v>0.11311060261803557</v>
      </c>
      <c r="BJ107" s="14">
        <f>RK!R107/(PM!R107+WL!R107+RK!R107)</f>
        <v>0.13848220428915115</v>
      </c>
      <c r="BK107" s="14">
        <f>RK!S107/(PM!S107+WL!S107+RK!S107)</f>
        <v>0.12857645179242502</v>
      </c>
      <c r="BL107" s="14">
        <f>RK!T107/(PM!T107+WL!T107+RK!T107)</f>
        <v>0.11449435100091733</v>
      </c>
      <c r="BM107" s="14">
        <f>RK!U107/(PM!U107+WL!U107+RK!U107)</f>
        <v>0.11099412321822064</v>
      </c>
      <c r="BN107" s="14">
        <f>RK!V107/(PM!V107+WL!V107+RK!V107)</f>
        <v>0.11131422606093967</v>
      </c>
      <c r="BO107" s="14">
        <f>RK!W107/(PM!W107+WL!W107+RK!W107)</f>
        <v>0.10641856868498227</v>
      </c>
      <c r="BP107" s="14">
        <f>RK!X107/(PM!X107+WL!X107+RK!X107)</f>
        <v>0.10921940942826271</v>
      </c>
    </row>
    <row r="108" spans="1:68" x14ac:dyDescent="0.15">
      <c r="A108" s="4">
        <v>204</v>
      </c>
      <c r="B108" s="9" t="s">
        <v>13</v>
      </c>
      <c r="C108" s="14">
        <f>PM!C108/(PM!C108+WL!C108+RK!C108)</f>
        <v>0.39520440668458934</v>
      </c>
      <c r="D108" s="14">
        <f>PM!D108/(PM!D108+WL!D108+RK!D108)</f>
        <v>0.39085874790151032</v>
      </c>
      <c r="E108" s="14">
        <f>PM!E108/(PM!E108+WL!E108+RK!E108)</f>
        <v>0.39348131558861599</v>
      </c>
      <c r="F108" s="14">
        <f>PM!F108/(PM!F108+WL!F108+RK!F108)</f>
        <v>0.39390985906785969</v>
      </c>
      <c r="G108" s="14">
        <f>PM!G108/(PM!G108+WL!G108+RK!G108)</f>
        <v>0.39548398048042421</v>
      </c>
      <c r="H108" s="14">
        <f>PM!H108/(PM!H108+WL!H108+RK!H108)</f>
        <v>0.39284867622926678</v>
      </c>
      <c r="I108" s="14">
        <f>PM!I108/(PM!I108+WL!I108+RK!I108)</f>
        <v>0.40169996156589927</v>
      </c>
      <c r="J108" s="14">
        <f>PM!J108/(PM!J108+WL!J108+RK!J108)</f>
        <v>0.41752719111602671</v>
      </c>
      <c r="K108" s="14">
        <f>PM!K108/(PM!K108+WL!K108+RK!K108)</f>
        <v>0.42203446582665538</v>
      </c>
      <c r="L108" s="14">
        <f>PM!L108/(PM!L108+WL!L108+RK!L108)</f>
        <v>0.42882952827634963</v>
      </c>
      <c r="M108" s="14">
        <f>PM!M108/(PM!M108+WL!M108+RK!M108)</f>
        <v>0.42761770120152776</v>
      </c>
      <c r="N108" s="14">
        <f>PM!N108/(PM!N108+WL!N108+RK!N108)</f>
        <v>0.44426809841068488</v>
      </c>
      <c r="O108" s="14">
        <f>PM!O108/(PM!O108+WL!O108+RK!O108)</f>
        <v>0.42971668753774439</v>
      </c>
      <c r="P108" s="14">
        <f>PM!P108/(PM!P108+WL!P108+RK!P108)</f>
        <v>0.43215554348377899</v>
      </c>
      <c r="Q108" s="14">
        <f>PM!Q108/(PM!Q108+WL!Q108+RK!Q108)</f>
        <v>0.43894095222095825</v>
      </c>
      <c r="R108" s="14">
        <f>PM!R108/(PM!R108+WL!R108+RK!R108)</f>
        <v>0.42005436618785025</v>
      </c>
      <c r="S108" s="14">
        <f>PM!S108/(PM!S108+WL!S108+RK!S108)</f>
        <v>0.42036009176984129</v>
      </c>
      <c r="T108" s="14">
        <f>PM!T108/(PM!T108+WL!T108+RK!T108)</f>
        <v>0.44301534770656814</v>
      </c>
      <c r="U108" s="14">
        <f>PM!U108/(PM!U108+WL!U108+RK!U108)</f>
        <v>0.4553527836268299</v>
      </c>
      <c r="V108" s="14">
        <f>PM!V108/(PM!V108+WL!V108+RK!V108)</f>
        <v>0.46008801500514113</v>
      </c>
      <c r="W108" s="14">
        <f>PM!W108/(PM!W108+WL!W108+RK!W108)</f>
        <v>0.46874760829587159</v>
      </c>
      <c r="X108" s="14">
        <f>PM!X108/(PM!X108+WL!X108+RK!X108)</f>
        <v>0.46928568551396183</v>
      </c>
      <c r="Y108" s="14">
        <f>WL!C108/(PM!C108+WL!C108+RK!C108)</f>
        <v>0.3976248119305717</v>
      </c>
      <c r="Z108" s="14">
        <f>WL!D108/(PM!D108+WL!D108+RK!D108)</f>
        <v>0.4008932767280437</v>
      </c>
      <c r="AA108" s="14">
        <f>WL!E108/(PM!E108+WL!E108+RK!E108)</f>
        <v>0.39117550090848802</v>
      </c>
      <c r="AB108" s="14">
        <f>WL!F108/(PM!F108+WL!F108+RK!F108)</f>
        <v>0.39916329287092756</v>
      </c>
      <c r="AC108" s="14">
        <f>WL!G108/(PM!G108+WL!G108+RK!G108)</f>
        <v>0.40098014959329309</v>
      </c>
      <c r="AD108" s="14">
        <f>WL!H108/(PM!H108+WL!H108+RK!H108)</f>
        <v>0.39132839854461071</v>
      </c>
      <c r="AE108" s="14">
        <f>WL!I108/(PM!I108+WL!I108+RK!I108)</f>
        <v>0.39107807495426589</v>
      </c>
      <c r="AF108" s="14">
        <f>WL!J108/(PM!J108+WL!J108+RK!J108)</f>
        <v>0.39105955843005447</v>
      </c>
      <c r="AG108" s="14">
        <f>WL!K108/(PM!K108+WL!K108+RK!K108)</f>
        <v>0.38918326032239325</v>
      </c>
      <c r="AH108" s="14">
        <f>WL!L108/(PM!L108+WL!L108+RK!L108)</f>
        <v>0.39989460676591443</v>
      </c>
      <c r="AI108" s="14">
        <f>WL!M108/(PM!M108+WL!M108+RK!M108)</f>
        <v>0.40892803749349055</v>
      </c>
      <c r="AJ108" s="14">
        <f>WL!N108/(PM!N108+WL!N108+RK!N108)</f>
        <v>0.41367073088594819</v>
      </c>
      <c r="AK108" s="14">
        <f>WL!O108/(PM!O108+WL!O108+RK!O108)</f>
        <v>0.40704899590929416</v>
      </c>
      <c r="AL108" s="14">
        <f>WL!P108/(PM!P108+WL!P108+RK!P108)</f>
        <v>0.39781267010859483</v>
      </c>
      <c r="AM108" s="14">
        <f>WL!Q108/(PM!Q108+WL!Q108+RK!Q108)</f>
        <v>0.38852589111499103</v>
      </c>
      <c r="AN108" s="14">
        <f>WL!R108/(PM!R108+WL!R108+RK!R108)</f>
        <v>0.39919136595327975</v>
      </c>
      <c r="AO108" s="14">
        <f>WL!S108/(PM!S108+WL!S108+RK!S108)</f>
        <v>0.39131029003704559</v>
      </c>
      <c r="AP108" s="14">
        <f>WL!T108/(PM!T108+WL!T108+RK!T108)</f>
        <v>0.39679638578199444</v>
      </c>
      <c r="AQ108" s="14">
        <f>WL!U108/(PM!U108+WL!U108+RK!U108)</f>
        <v>0.39878317926173884</v>
      </c>
      <c r="AR108" s="14">
        <f>WL!V108/(PM!V108+WL!V108+RK!V108)</f>
        <v>0.38927869398760823</v>
      </c>
      <c r="AS108" s="14">
        <f>WL!W108/(PM!W108+WL!W108+RK!W108)</f>
        <v>0.38757433334492286</v>
      </c>
      <c r="AT108" s="14">
        <f>WL!X108/(PM!X108+WL!X108+RK!X108)</f>
        <v>0.39811423502621029</v>
      </c>
      <c r="AU108" s="14">
        <f>RK!C108/(PM!C108+WL!C108+RK!C108)</f>
        <v>0.20717078138483894</v>
      </c>
      <c r="AV108" s="14">
        <f>RK!D108/(PM!D108+WL!D108+RK!D108)</f>
        <v>0.20824797537044598</v>
      </c>
      <c r="AW108" s="14">
        <f>RK!E108/(PM!E108+WL!E108+RK!E108)</f>
        <v>0.21534318350289591</v>
      </c>
      <c r="AX108" s="14">
        <f>RK!F108/(PM!F108+WL!F108+RK!F108)</f>
        <v>0.20692684806121278</v>
      </c>
      <c r="AY108" s="14">
        <f>RK!G108/(PM!G108+WL!G108+RK!G108)</f>
        <v>0.2035358699262827</v>
      </c>
      <c r="AZ108" s="14">
        <f>RK!H108/(PM!H108+WL!H108+RK!H108)</f>
        <v>0.21582292522612248</v>
      </c>
      <c r="BA108" s="14">
        <f>RK!I108/(PM!I108+WL!I108+RK!I108)</f>
        <v>0.20722196347983493</v>
      </c>
      <c r="BB108" s="14">
        <f>RK!J108/(PM!J108+WL!J108+RK!J108)</f>
        <v>0.19141325045391888</v>
      </c>
      <c r="BC108" s="14">
        <f>RK!K108/(PM!K108+WL!K108+RK!K108)</f>
        <v>0.1887822738509515</v>
      </c>
      <c r="BD108" s="14">
        <f>RK!L108/(PM!L108+WL!L108+RK!L108)</f>
        <v>0.171275864957736</v>
      </c>
      <c r="BE108" s="14">
        <f>RK!M108/(PM!M108+WL!M108+RK!M108)</f>
        <v>0.16345426130498181</v>
      </c>
      <c r="BF108" s="14">
        <f>RK!N108/(PM!N108+WL!N108+RK!N108)</f>
        <v>0.14206117070336693</v>
      </c>
      <c r="BG108" s="14">
        <f>RK!O108/(PM!O108+WL!O108+RK!O108)</f>
        <v>0.16323431655296156</v>
      </c>
      <c r="BH108" s="14">
        <f>RK!P108/(PM!P108+WL!P108+RK!P108)</f>
        <v>0.17003178640762628</v>
      </c>
      <c r="BI108" s="14">
        <f>RK!Q108/(PM!Q108+WL!Q108+RK!Q108)</f>
        <v>0.17253315666405081</v>
      </c>
      <c r="BJ108" s="14">
        <f>RK!R108/(PM!R108+WL!R108+RK!R108)</f>
        <v>0.18075426785887011</v>
      </c>
      <c r="BK108" s="14">
        <f>RK!S108/(PM!S108+WL!S108+RK!S108)</f>
        <v>0.188329618193113</v>
      </c>
      <c r="BL108" s="14">
        <f>RK!T108/(PM!T108+WL!T108+RK!T108)</f>
        <v>0.16018826651143744</v>
      </c>
      <c r="BM108" s="14">
        <f>RK!U108/(PM!U108+WL!U108+RK!U108)</f>
        <v>0.14586403711143126</v>
      </c>
      <c r="BN108" s="14">
        <f>RK!V108/(PM!V108+WL!V108+RK!V108)</f>
        <v>0.15063329100725073</v>
      </c>
      <c r="BO108" s="14">
        <f>RK!W108/(PM!W108+WL!W108+RK!W108)</f>
        <v>0.14367805835920558</v>
      </c>
      <c r="BP108" s="14">
        <f>RK!X108/(PM!X108+WL!X108+RK!X108)</f>
        <v>0.1326000794598278</v>
      </c>
    </row>
    <row r="109" spans="1:68" x14ac:dyDescent="0.15">
      <c r="A109" s="4">
        <v>205</v>
      </c>
      <c r="B109" s="9" t="s">
        <v>14</v>
      </c>
      <c r="C109" s="14">
        <f>PM!C109/(PM!C109+WL!C109+RK!C109)</f>
        <v>0.433468254938916</v>
      </c>
      <c r="D109" s="14">
        <f>PM!D109/(PM!D109+WL!D109+RK!D109)</f>
        <v>0.43052651530907898</v>
      </c>
      <c r="E109" s="14">
        <f>PM!E109/(PM!E109+WL!E109+RK!E109)</f>
        <v>0.43503451299591045</v>
      </c>
      <c r="F109" s="14">
        <f>PM!F109/(PM!F109+WL!F109+RK!F109)</f>
        <v>0.4360760212427176</v>
      </c>
      <c r="G109" s="14">
        <f>PM!G109/(PM!G109+WL!G109+RK!G109)</f>
        <v>0.4394981043413666</v>
      </c>
      <c r="H109" s="14">
        <f>PM!H109/(PM!H109+WL!H109+RK!H109)</f>
        <v>0.43892336310831753</v>
      </c>
      <c r="I109" s="14">
        <f>PM!I109/(PM!I109+WL!I109+RK!I109)</f>
        <v>0.44810838807586717</v>
      </c>
      <c r="J109" s="14">
        <f>PM!J109/(PM!J109+WL!J109+RK!J109)</f>
        <v>0.46314608558778225</v>
      </c>
      <c r="K109" s="14">
        <f>PM!K109/(PM!K109+WL!K109+RK!K109)</f>
        <v>0.46804532508108909</v>
      </c>
      <c r="L109" s="14">
        <f>PM!L109/(PM!L109+WL!L109+RK!L109)</f>
        <v>0.47404085290844322</v>
      </c>
      <c r="M109" s="14">
        <f>PM!M109/(PM!M109+WL!M109+RK!M109)</f>
        <v>0.47343771623747899</v>
      </c>
      <c r="N109" s="14">
        <f>PM!N109/(PM!N109+WL!N109+RK!N109)</f>
        <v>0.48949707121393854</v>
      </c>
      <c r="O109" s="14">
        <f>PM!O109/(PM!O109+WL!O109+RK!O109)</f>
        <v>0.47849899082017222</v>
      </c>
      <c r="P109" s="14">
        <f>PM!P109/(PM!P109+WL!P109+RK!P109)</f>
        <v>0.48421775352438762</v>
      </c>
      <c r="Q109" s="14">
        <f>PM!Q109/(PM!Q109+WL!Q109+RK!Q109)</f>
        <v>0.4947905506789837</v>
      </c>
      <c r="R109" s="14">
        <f>PM!R109/(PM!R109+WL!R109+RK!R109)</f>
        <v>0.47611110506166604</v>
      </c>
      <c r="S109" s="14">
        <f>PM!S109/(PM!S109+WL!S109+RK!S109)</f>
        <v>0.4787875803563274</v>
      </c>
      <c r="T109" s="14">
        <f>PM!T109/(PM!T109+WL!T109+RK!T109)</f>
        <v>0.50070348197962222</v>
      </c>
      <c r="U109" s="14">
        <f>PM!U109/(PM!U109+WL!U109+RK!U109)</f>
        <v>0.51346508002917213</v>
      </c>
      <c r="V109" s="14">
        <f>PM!V109/(PM!V109+WL!V109+RK!V109)</f>
        <v>0.51842222222439815</v>
      </c>
      <c r="W109" s="14">
        <f>PM!W109/(PM!W109+WL!W109+RK!W109)</f>
        <v>0.52658914470740681</v>
      </c>
      <c r="X109" s="14">
        <f>PM!X109/(PM!X109+WL!X109+RK!X109)</f>
        <v>0.52445186658270249</v>
      </c>
      <c r="Y109" s="14">
        <f>WL!C109/(PM!C109+WL!C109+RK!C109)</f>
        <v>0.38232707081792394</v>
      </c>
      <c r="Z109" s="14">
        <f>WL!D109/(PM!D109+WL!D109+RK!D109)</f>
        <v>0.38544714808149416</v>
      </c>
      <c r="AA109" s="14">
        <f>WL!E109/(PM!E109+WL!E109+RK!E109)</f>
        <v>0.37650437619608818</v>
      </c>
      <c r="AB109" s="14">
        <f>WL!F109/(PM!F109+WL!F109+RK!F109)</f>
        <v>0.38180811218757393</v>
      </c>
      <c r="AC109" s="14">
        <f>WL!G109/(PM!G109+WL!G109+RK!G109)</f>
        <v>0.38071777397468165</v>
      </c>
      <c r="AD109" s="14">
        <f>WL!H109/(PM!H109+WL!H109+RK!H109)</f>
        <v>0.37198819411980072</v>
      </c>
      <c r="AE109" s="14">
        <f>WL!I109/(PM!I109+WL!I109+RK!I109)</f>
        <v>0.37055386329245144</v>
      </c>
      <c r="AF109" s="14">
        <f>WL!J109/(PM!J109+WL!J109+RK!J109)</f>
        <v>0.36807327690253799</v>
      </c>
      <c r="AG109" s="14">
        <f>WL!K109/(PM!K109+WL!K109+RK!K109)</f>
        <v>0.36343759201294584</v>
      </c>
      <c r="AH109" s="14">
        <f>WL!L109/(PM!L109+WL!L109+RK!L109)</f>
        <v>0.37082388221290419</v>
      </c>
      <c r="AI109" s="14">
        <f>WL!M109/(PM!M109+WL!M109+RK!M109)</f>
        <v>0.37770451235357988</v>
      </c>
      <c r="AJ109" s="14">
        <f>WL!N109/(PM!N109+WL!N109+RK!N109)</f>
        <v>0.37802399521658536</v>
      </c>
      <c r="AK109" s="14">
        <f>WL!O109/(PM!O109+WL!O109+RK!O109)</f>
        <v>0.37354820531032279</v>
      </c>
      <c r="AL109" s="14">
        <f>WL!P109/(PM!P109+WL!P109+RK!P109)</f>
        <v>0.36337802265870939</v>
      </c>
      <c r="AM109" s="14">
        <f>WL!Q109/(PM!Q109+WL!Q109+RK!Q109)</f>
        <v>0.35129390063247817</v>
      </c>
      <c r="AN109" s="14">
        <f>WL!R109/(PM!R109+WL!R109+RK!R109)</f>
        <v>0.36148996455012355</v>
      </c>
      <c r="AO109" s="14">
        <f>WL!S109/(PM!S109+WL!S109+RK!S109)</f>
        <v>0.3549388673590691</v>
      </c>
      <c r="AP109" s="14">
        <f>WL!T109/(PM!T109+WL!T109+RK!T109)</f>
        <v>0.35513463376703064</v>
      </c>
      <c r="AQ109" s="14">
        <f>WL!U109/(PM!U109+WL!U109+RK!U109)</f>
        <v>0.35527785321155514</v>
      </c>
      <c r="AR109" s="14">
        <f>WL!V109/(PM!V109+WL!V109+RK!V109)</f>
        <v>0.34719110229665268</v>
      </c>
      <c r="AS109" s="14">
        <f>WL!W109/(PM!W109+WL!W109+RK!W109)</f>
        <v>0.34455619984080338</v>
      </c>
      <c r="AT109" s="14">
        <f>WL!X109/(PM!X109+WL!X109+RK!X109)</f>
        <v>0.35281920131392391</v>
      </c>
      <c r="AU109" s="14">
        <f>RK!C109/(PM!C109+WL!C109+RK!C109)</f>
        <v>0.18420467424315998</v>
      </c>
      <c r="AV109" s="14">
        <f>RK!D109/(PM!D109+WL!D109+RK!D109)</f>
        <v>0.18402633660942677</v>
      </c>
      <c r="AW109" s="14">
        <f>RK!E109/(PM!E109+WL!E109+RK!E109)</f>
        <v>0.1884611108080014</v>
      </c>
      <c r="AX109" s="14">
        <f>RK!F109/(PM!F109+WL!F109+RK!F109)</f>
        <v>0.18211586656970835</v>
      </c>
      <c r="AY109" s="14">
        <f>RK!G109/(PM!G109+WL!G109+RK!G109)</f>
        <v>0.17978412168395186</v>
      </c>
      <c r="AZ109" s="14">
        <f>RK!H109/(PM!H109+WL!H109+RK!H109)</f>
        <v>0.18908844277188183</v>
      </c>
      <c r="BA109" s="14">
        <f>RK!I109/(PM!I109+WL!I109+RK!I109)</f>
        <v>0.18133774863168139</v>
      </c>
      <c r="BB109" s="14">
        <f>RK!J109/(PM!J109+WL!J109+RK!J109)</f>
        <v>0.16878063750967962</v>
      </c>
      <c r="BC109" s="14">
        <f>RK!K109/(PM!K109+WL!K109+RK!K109)</f>
        <v>0.16851708290596515</v>
      </c>
      <c r="BD109" s="14">
        <f>RK!L109/(PM!L109+WL!L109+RK!L109)</f>
        <v>0.15513526487865256</v>
      </c>
      <c r="BE109" s="14">
        <f>RK!M109/(PM!M109+WL!M109+RK!M109)</f>
        <v>0.14885777140894121</v>
      </c>
      <c r="BF109" s="14">
        <f>RK!N109/(PM!N109+WL!N109+RK!N109)</f>
        <v>0.13247893356947615</v>
      </c>
      <c r="BG109" s="14">
        <f>RK!O109/(PM!O109+WL!O109+RK!O109)</f>
        <v>0.14795280386950499</v>
      </c>
      <c r="BH109" s="14">
        <f>RK!P109/(PM!P109+WL!P109+RK!P109)</f>
        <v>0.15240422381690297</v>
      </c>
      <c r="BI109" s="14">
        <f>RK!Q109/(PM!Q109+WL!Q109+RK!Q109)</f>
        <v>0.1539155486885381</v>
      </c>
      <c r="BJ109" s="14">
        <f>RK!R109/(PM!R109+WL!R109+RK!R109)</f>
        <v>0.16239893038821035</v>
      </c>
      <c r="BK109" s="14">
        <f>RK!S109/(PM!S109+WL!S109+RK!S109)</f>
        <v>0.16627355228460339</v>
      </c>
      <c r="BL109" s="14">
        <f>RK!T109/(PM!T109+WL!T109+RK!T109)</f>
        <v>0.14416188425334717</v>
      </c>
      <c r="BM109" s="14">
        <f>RK!U109/(PM!U109+WL!U109+RK!U109)</f>
        <v>0.13125706675927284</v>
      </c>
      <c r="BN109" s="14">
        <f>RK!V109/(PM!V109+WL!V109+RK!V109)</f>
        <v>0.1343866754789492</v>
      </c>
      <c r="BO109" s="14">
        <f>RK!W109/(PM!W109+WL!W109+RK!W109)</f>
        <v>0.12885465545178987</v>
      </c>
      <c r="BP109" s="14">
        <f>RK!X109/(PM!X109+WL!X109+RK!X109)</f>
        <v>0.12272893210337367</v>
      </c>
    </row>
    <row r="110" spans="1:68" x14ac:dyDescent="0.15">
      <c r="A110" s="4">
        <v>206</v>
      </c>
      <c r="B110" s="9" t="s">
        <v>16</v>
      </c>
      <c r="C110" s="14">
        <f>PM!C110/(PM!C110+WL!C110+RK!C110)</f>
        <v>0.4760719153538609</v>
      </c>
      <c r="D110" s="14">
        <f>PM!D110/(PM!D110+WL!D110+RK!D110)</f>
        <v>0.47233150363262588</v>
      </c>
      <c r="E110" s="14">
        <f>PM!E110/(PM!E110+WL!E110+RK!E110)</f>
        <v>0.47323277784014706</v>
      </c>
      <c r="F110" s="14">
        <f>PM!F110/(PM!F110+WL!F110+RK!F110)</f>
        <v>0.47895973313576823</v>
      </c>
      <c r="G110" s="14">
        <f>PM!G110/(PM!G110+WL!G110+RK!G110)</f>
        <v>0.47400189878375204</v>
      </c>
      <c r="H110" s="14">
        <f>PM!H110/(PM!H110+WL!H110+RK!H110)</f>
        <v>0.46288077698349933</v>
      </c>
      <c r="I110" s="14">
        <f>PM!I110/(PM!I110+WL!I110+RK!I110)</f>
        <v>0.47479527027687835</v>
      </c>
      <c r="J110" s="14">
        <f>PM!J110/(PM!J110+WL!J110+RK!J110)</f>
        <v>0.48865998977756669</v>
      </c>
      <c r="K110" s="14">
        <f>PM!K110/(PM!K110+WL!K110+RK!K110)</f>
        <v>0.49103568863534275</v>
      </c>
      <c r="L110" s="14">
        <f>PM!L110/(PM!L110+WL!L110+RK!L110)</f>
        <v>0.50276180398079029</v>
      </c>
      <c r="M110" s="14">
        <f>PM!M110/(PM!M110+WL!M110+RK!M110)</f>
        <v>0.50933445792620013</v>
      </c>
      <c r="N110" s="14">
        <f>PM!N110/(PM!N110+WL!N110+RK!N110)</f>
        <v>0.52994294866193326</v>
      </c>
      <c r="O110" s="14">
        <f>PM!O110/(PM!O110+WL!O110+RK!O110)</f>
        <v>0.5210389780969743</v>
      </c>
      <c r="P110" s="14">
        <f>PM!P110/(PM!P110+WL!P110+RK!P110)</f>
        <v>0.52874087351357135</v>
      </c>
      <c r="Q110" s="14">
        <f>PM!Q110/(PM!Q110+WL!Q110+RK!Q110)</f>
        <v>0.53703120711143193</v>
      </c>
      <c r="R110" s="14">
        <f>PM!R110/(PM!R110+WL!R110+RK!R110)</f>
        <v>0.4967568122909542</v>
      </c>
      <c r="S110" s="14">
        <f>PM!S110/(PM!S110+WL!S110+RK!S110)</f>
        <v>0.50701697632868747</v>
      </c>
      <c r="T110" s="14">
        <f>PM!T110/(PM!T110+WL!T110+RK!T110)</f>
        <v>0.53143268283260348</v>
      </c>
      <c r="U110" s="14">
        <f>PM!U110/(PM!U110+WL!U110+RK!U110)</f>
        <v>0.54201819705905774</v>
      </c>
      <c r="V110" s="14">
        <f>PM!V110/(PM!V110+WL!V110+RK!V110)</f>
        <v>0.54624203913905633</v>
      </c>
      <c r="W110" s="14">
        <f>PM!W110/(PM!W110+WL!W110+RK!W110)</f>
        <v>0.55909394405671764</v>
      </c>
      <c r="X110" s="14">
        <f>PM!X110/(PM!X110+WL!X110+RK!X110)</f>
        <v>0.55424712468754211</v>
      </c>
      <c r="Y110" s="14">
        <f>WL!C110/(PM!C110+WL!C110+RK!C110)</f>
        <v>0.32277255434421043</v>
      </c>
      <c r="Z110" s="14">
        <f>WL!D110/(PM!D110+WL!D110+RK!D110)</f>
        <v>0.32525067070179303</v>
      </c>
      <c r="AA110" s="14">
        <f>WL!E110/(PM!E110+WL!E110+RK!E110)</f>
        <v>0.31877327933822397</v>
      </c>
      <c r="AB110" s="14">
        <f>WL!F110/(PM!F110+WL!F110+RK!F110)</f>
        <v>0.32399367314769867</v>
      </c>
      <c r="AC110" s="14">
        <f>WL!G110/(PM!G110+WL!G110+RK!G110)</f>
        <v>0.32848807570255179</v>
      </c>
      <c r="AD110" s="14">
        <f>WL!H110/(PM!H110+WL!H110+RK!H110)</f>
        <v>0.32380232810944176</v>
      </c>
      <c r="AE110" s="14">
        <f>WL!I110/(PM!I110+WL!I110+RK!I110)</f>
        <v>0.32211155394010066</v>
      </c>
      <c r="AF110" s="14">
        <f>WL!J110/(PM!J110+WL!J110+RK!J110)</f>
        <v>0.32188476904606589</v>
      </c>
      <c r="AG110" s="14">
        <f>WL!K110/(PM!K110+WL!K110+RK!K110)</f>
        <v>0.32058942670682566</v>
      </c>
      <c r="AH110" s="14">
        <f>WL!L110/(PM!L110+WL!L110+RK!L110)</f>
        <v>0.32746750306688849</v>
      </c>
      <c r="AI110" s="14">
        <f>WL!M110/(PM!M110+WL!M110+RK!M110)</f>
        <v>0.3303861223173119</v>
      </c>
      <c r="AJ110" s="14">
        <f>WL!N110/(PM!N110+WL!N110+RK!N110)</f>
        <v>0.33066506171648574</v>
      </c>
      <c r="AK110" s="14">
        <f>WL!O110/(PM!O110+WL!O110+RK!O110)</f>
        <v>0.32048320850636414</v>
      </c>
      <c r="AL110" s="14">
        <f>WL!P110/(PM!P110+WL!P110+RK!P110)</f>
        <v>0.30842419440926605</v>
      </c>
      <c r="AM110" s="14">
        <f>WL!Q110/(PM!Q110+WL!Q110+RK!Q110)</f>
        <v>0.29797192917029813</v>
      </c>
      <c r="AN110" s="14">
        <f>WL!R110/(PM!R110+WL!R110+RK!R110)</f>
        <v>0.31828418764252658</v>
      </c>
      <c r="AO110" s="14">
        <f>WL!S110/(PM!S110+WL!S110+RK!S110)</f>
        <v>0.30835343414360056</v>
      </c>
      <c r="AP110" s="14">
        <f>WL!T110/(PM!T110+WL!T110+RK!T110)</f>
        <v>0.31364669223271979</v>
      </c>
      <c r="AQ110" s="14">
        <f>WL!U110/(PM!U110+WL!U110+RK!U110)</f>
        <v>0.31624566119257064</v>
      </c>
      <c r="AR110" s="14">
        <f>WL!V110/(PM!V110+WL!V110+RK!V110)</f>
        <v>0.30802944720596975</v>
      </c>
      <c r="AS110" s="14">
        <f>WL!W110/(PM!W110+WL!W110+RK!W110)</f>
        <v>0.30442512858884063</v>
      </c>
      <c r="AT110" s="14">
        <f>WL!X110/(PM!X110+WL!X110+RK!X110)</f>
        <v>0.31737858053525753</v>
      </c>
      <c r="AU110" s="14">
        <f>RK!C110/(PM!C110+WL!C110+RK!C110)</f>
        <v>0.20115553030192868</v>
      </c>
      <c r="AV110" s="14">
        <f>RK!D110/(PM!D110+WL!D110+RK!D110)</f>
        <v>0.2024178256655812</v>
      </c>
      <c r="AW110" s="14">
        <f>RK!E110/(PM!E110+WL!E110+RK!E110)</f>
        <v>0.20799394282162892</v>
      </c>
      <c r="AX110" s="14">
        <f>RK!F110/(PM!F110+WL!F110+RK!F110)</f>
        <v>0.19704659371653316</v>
      </c>
      <c r="AY110" s="14">
        <f>RK!G110/(PM!G110+WL!G110+RK!G110)</f>
        <v>0.19751002551369615</v>
      </c>
      <c r="AZ110" s="14">
        <f>RK!H110/(PM!H110+WL!H110+RK!H110)</f>
        <v>0.21331689490705896</v>
      </c>
      <c r="BA110" s="14">
        <f>RK!I110/(PM!I110+WL!I110+RK!I110)</f>
        <v>0.20309317578302105</v>
      </c>
      <c r="BB110" s="14">
        <f>RK!J110/(PM!J110+WL!J110+RK!J110)</f>
        <v>0.18945524117636747</v>
      </c>
      <c r="BC110" s="14">
        <f>RK!K110/(PM!K110+WL!K110+RK!K110)</f>
        <v>0.18837488465783145</v>
      </c>
      <c r="BD110" s="14">
        <f>RK!L110/(PM!L110+WL!L110+RK!L110)</f>
        <v>0.16977069295232122</v>
      </c>
      <c r="BE110" s="14">
        <f>RK!M110/(PM!M110+WL!M110+RK!M110)</f>
        <v>0.16027941975648805</v>
      </c>
      <c r="BF110" s="14">
        <f>RK!N110/(PM!N110+WL!N110+RK!N110)</f>
        <v>0.13939198962158098</v>
      </c>
      <c r="BG110" s="14">
        <f>RK!O110/(PM!O110+WL!O110+RK!O110)</f>
        <v>0.15847781339666153</v>
      </c>
      <c r="BH110" s="14">
        <f>RK!P110/(PM!P110+WL!P110+RK!P110)</f>
        <v>0.16283493207716265</v>
      </c>
      <c r="BI110" s="14">
        <f>RK!Q110/(PM!Q110+WL!Q110+RK!Q110)</f>
        <v>0.16499686371826994</v>
      </c>
      <c r="BJ110" s="14">
        <f>RK!R110/(PM!R110+WL!R110+RK!R110)</f>
        <v>0.18495900006651922</v>
      </c>
      <c r="BK110" s="14">
        <f>RK!S110/(PM!S110+WL!S110+RK!S110)</f>
        <v>0.184629589527712</v>
      </c>
      <c r="BL110" s="14">
        <f>RK!T110/(PM!T110+WL!T110+RK!T110)</f>
        <v>0.1549206249346769</v>
      </c>
      <c r="BM110" s="14">
        <f>RK!U110/(PM!U110+WL!U110+RK!U110)</f>
        <v>0.1417361417483716</v>
      </c>
      <c r="BN110" s="14">
        <f>RK!V110/(PM!V110+WL!V110+RK!V110)</f>
        <v>0.14572851365497394</v>
      </c>
      <c r="BO110" s="14">
        <f>RK!W110/(PM!W110+WL!W110+RK!W110)</f>
        <v>0.13648092735444178</v>
      </c>
      <c r="BP110" s="14">
        <f>RK!X110/(PM!X110+WL!X110+RK!X110)</f>
        <v>0.1283742947772003</v>
      </c>
    </row>
    <row r="111" spans="1:68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R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46" width="12.75" customWidth="1"/>
  </cols>
  <sheetData>
    <row r="1" spans="1:70" x14ac:dyDescent="0.15">
      <c r="A1" s="1"/>
      <c r="C1" s="1" t="s">
        <v>187</v>
      </c>
      <c r="Y1" s="1" t="s">
        <v>188</v>
      </c>
    </row>
    <row r="2" spans="1:70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1994</v>
      </c>
      <c r="Z2" s="11">
        <v>1995</v>
      </c>
      <c r="AA2" s="11">
        <v>1996</v>
      </c>
      <c r="AB2" s="11">
        <v>1997</v>
      </c>
      <c r="AC2" s="11">
        <v>1998</v>
      </c>
      <c r="AD2" s="11">
        <v>1999</v>
      </c>
      <c r="AE2" s="11">
        <v>2000</v>
      </c>
      <c r="AF2" s="11">
        <v>2001</v>
      </c>
      <c r="AG2" s="11">
        <v>2002</v>
      </c>
      <c r="AH2" s="11">
        <v>2003</v>
      </c>
      <c r="AI2" s="11">
        <v>2004</v>
      </c>
      <c r="AJ2" s="11">
        <v>2005</v>
      </c>
      <c r="AK2" s="11">
        <v>2006</v>
      </c>
      <c r="AL2" s="11">
        <v>2007</v>
      </c>
      <c r="AM2" s="11">
        <v>2008</v>
      </c>
      <c r="AN2" s="11">
        <v>2009</v>
      </c>
      <c r="AO2" s="11">
        <v>2010</v>
      </c>
      <c r="AP2" s="11">
        <v>2011</v>
      </c>
      <c r="AQ2" s="11">
        <v>2012</v>
      </c>
      <c r="AR2" s="11">
        <v>2013</v>
      </c>
      <c r="AS2" s="11">
        <v>2014</v>
      </c>
      <c r="AT2" s="11">
        <v>2015</v>
      </c>
    </row>
    <row r="3" spans="1:70" x14ac:dyDescent="0.15">
      <c r="A3" s="4">
        <v>1</v>
      </c>
      <c r="B3" s="3" t="s">
        <v>46</v>
      </c>
      <c r="C3" s="14">
        <f>WL!C3/(WL!C3+RK!C3)</f>
        <v>8.8996941750751749E-2</v>
      </c>
      <c r="D3" s="14">
        <f>WL!D3/(WL!D3+RK!D3)</f>
        <v>9.9703035042714314E-2</v>
      </c>
      <c r="E3" s="14">
        <f>WL!E3/(WL!E3+RK!E3)</f>
        <v>0.10548753328534395</v>
      </c>
      <c r="F3" s="14">
        <f>WL!F3/(WL!F3+RK!F3)</f>
        <v>0.12064227745302705</v>
      </c>
      <c r="G3" s="14">
        <f>WL!G3/(WL!G3+RK!G3)</f>
        <v>0.13021237657649778</v>
      </c>
      <c r="H3" s="14">
        <f>WL!H3/(WL!H3+RK!H3)</f>
        <v>0.12245788816945356</v>
      </c>
      <c r="I3" s="14">
        <f>WL!I3/(WL!I3+RK!I3)</f>
        <v>0.13990616625674959</v>
      </c>
      <c r="J3" s="14">
        <f>WL!J3/(WL!J3+RK!J3)</f>
        <v>0.15945754898621808</v>
      </c>
      <c r="K3" s="14">
        <f>WL!K3/(WL!K3+RK!K3)</f>
        <v>0.18143523248310475</v>
      </c>
      <c r="L3" s="14">
        <f>WL!L3/(WL!L3+RK!L3)</f>
        <v>0.22880349170534411</v>
      </c>
      <c r="M3" s="14">
        <f>WL!M3/(WL!M3+RK!M3)</f>
        <v>0.27000605846778675</v>
      </c>
      <c r="N3" s="14">
        <f>WL!N3/(WL!N3+RK!N3)</f>
        <v>0.3205254937667405</v>
      </c>
      <c r="O3" s="14">
        <f>WL!O3/(WL!O3+RK!O3)</f>
        <v>0.319007154236644</v>
      </c>
      <c r="P3" s="14">
        <f>WL!P3/(WL!P3+RK!P3)</f>
        <v>0.33519607537959628</v>
      </c>
      <c r="Q3" s="14">
        <f>WL!Q3/(WL!Q3+RK!Q3)</f>
        <v>0.35580202040758596</v>
      </c>
      <c r="R3" s="14">
        <f>WL!R3/(WL!R3+RK!R3)</f>
        <v>0.37418148374889659</v>
      </c>
      <c r="S3" s="14">
        <f>WL!S3/(WL!S3+RK!S3)</f>
        <v>0.39204732575344731</v>
      </c>
      <c r="T3" s="14">
        <f>WL!T3/(WL!T3+RK!T3)</f>
        <v>0.44306873695717758</v>
      </c>
      <c r="U3" s="14">
        <f>WL!U3/(WL!U3+RK!U3)</f>
        <v>0.49972880712726275</v>
      </c>
      <c r="V3" s="14">
        <f>WL!V3/(WL!V3+RK!V3)</f>
        <v>0.49204677066631008</v>
      </c>
      <c r="W3" s="14">
        <f>WL!W3/(WL!W3+RK!W3)</f>
        <v>0.52232989650805028</v>
      </c>
      <c r="X3" s="14">
        <f>WL!X3/(WL!X3+RK!X3)</f>
        <v>0.57024852180587249</v>
      </c>
      <c r="Y3" s="14">
        <f>RK!C3/(WL!C3+RK!C3)</f>
        <v>0.91100305824924821</v>
      </c>
      <c r="Z3" s="14">
        <f>RK!D3/(WL!D3+RK!D3)</f>
        <v>0.90029696495728573</v>
      </c>
      <c r="AA3" s="14">
        <f>RK!E3/(WL!E3+RK!E3)</f>
        <v>0.89451246671465612</v>
      </c>
      <c r="AB3" s="14">
        <f>RK!F3/(WL!F3+RK!F3)</f>
        <v>0.87935772254697298</v>
      </c>
      <c r="AC3" s="14">
        <f>RK!G3/(WL!G3+RK!G3)</f>
        <v>0.86978762342350224</v>
      </c>
      <c r="AD3" s="14">
        <f>RK!H3/(WL!H3+RK!H3)</f>
        <v>0.87754211183054653</v>
      </c>
      <c r="AE3" s="14">
        <f>RK!I3/(WL!I3+RK!I3)</f>
        <v>0.86009383374325044</v>
      </c>
      <c r="AF3" s="14">
        <f>RK!J3/(WL!J3+RK!J3)</f>
        <v>0.84054245101378189</v>
      </c>
      <c r="AG3" s="14">
        <f>RK!K3/(WL!K3+RK!K3)</f>
        <v>0.81856476751689522</v>
      </c>
      <c r="AH3" s="14">
        <f>RK!L3/(WL!L3+RK!L3)</f>
        <v>0.7711965082946558</v>
      </c>
      <c r="AI3" s="14">
        <f>RK!M3/(WL!M3+RK!M3)</f>
        <v>0.72999394153221331</v>
      </c>
      <c r="AJ3" s="14">
        <f>RK!N3/(WL!N3+RK!N3)</f>
        <v>0.67947450623325945</v>
      </c>
      <c r="AK3" s="14">
        <f>RK!O3/(WL!O3+RK!O3)</f>
        <v>0.68099284576335595</v>
      </c>
      <c r="AL3" s="14">
        <f>RK!P3/(WL!P3+RK!P3)</f>
        <v>0.66480392462040361</v>
      </c>
      <c r="AM3" s="14">
        <f>RK!Q3/(WL!Q3+RK!Q3)</f>
        <v>0.64419797959241398</v>
      </c>
      <c r="AN3" s="14">
        <f>RK!R3/(WL!R3+RK!R3)</f>
        <v>0.62581851625110341</v>
      </c>
      <c r="AO3" s="14">
        <f>RK!S3/(WL!S3+RK!S3)</f>
        <v>0.60795267424655275</v>
      </c>
      <c r="AP3" s="14">
        <f>RK!T3/(WL!T3+RK!T3)</f>
        <v>0.55693126304282248</v>
      </c>
      <c r="AQ3" s="14">
        <f>RK!U3/(WL!U3+RK!U3)</f>
        <v>0.50027119287273725</v>
      </c>
      <c r="AR3" s="14">
        <f>RK!V3/(WL!V3+RK!V3)</f>
        <v>0.50795322933368992</v>
      </c>
      <c r="AS3" s="14">
        <f>RK!W3/(WL!W3+RK!W3)</f>
        <v>0.47767010349194977</v>
      </c>
      <c r="AT3" s="14">
        <f>RK!X3/(WL!X3+RK!X3)</f>
        <v>0.4297514781941274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</row>
    <row r="4" spans="1:70" x14ac:dyDescent="0.15">
      <c r="A4" s="4">
        <v>2</v>
      </c>
      <c r="B4" s="3" t="s">
        <v>47</v>
      </c>
      <c r="C4" s="14">
        <f>WL!C4/(WL!C4+RK!C4)</f>
        <v>0.49961159259996407</v>
      </c>
      <c r="D4" s="14">
        <f>WL!D4/(WL!D4+RK!D4)</f>
        <v>0.52058735135699197</v>
      </c>
      <c r="E4" s="14">
        <f>WL!E4/(WL!E4+RK!E4)</f>
        <v>0.56414957259873333</v>
      </c>
      <c r="F4" s="14">
        <f>WL!F4/(WL!F4+RK!F4)</f>
        <v>0.61955210558202334</v>
      </c>
      <c r="G4" s="14">
        <f>WL!G4/(WL!G4+RK!G4)</f>
        <v>0.59583968414060862</v>
      </c>
      <c r="H4" s="14">
        <f>WL!H4/(WL!H4+RK!H4)</f>
        <v>0.56614028903525138</v>
      </c>
      <c r="I4" s="14">
        <f>WL!I4/(WL!I4+RK!I4)</f>
        <v>0.62334803257333093</v>
      </c>
      <c r="J4" s="14">
        <f>WL!J4/(WL!J4+RK!J4)</f>
        <v>0.66122676412096759</v>
      </c>
      <c r="K4" s="14">
        <f>WL!K4/(WL!K4+RK!K4)</f>
        <v>0.69128444760857799</v>
      </c>
      <c r="L4" s="14">
        <f>WL!L4/(WL!L4+RK!L4)</f>
        <v>0.70666000430295883</v>
      </c>
      <c r="M4" s="14">
        <f>WL!M4/(WL!M4+RK!M4)</f>
        <v>0.72689337500796858</v>
      </c>
      <c r="N4" s="14">
        <f>WL!N4/(WL!N4+RK!N4)</f>
        <v>0.76944373392065502</v>
      </c>
      <c r="O4" s="14">
        <f>WL!O4/(WL!O4+RK!O4)</f>
        <v>0.8016444755944977</v>
      </c>
      <c r="P4" s="14">
        <f>WL!P4/(WL!P4+RK!P4)</f>
        <v>0.79597608542920939</v>
      </c>
      <c r="Q4" s="14">
        <f>WL!Q4/(WL!Q4+RK!Q4)</f>
        <v>0.79051674335690469</v>
      </c>
      <c r="R4" s="14">
        <f>WL!R4/(WL!R4+RK!R4)</f>
        <v>0.80364694947452386</v>
      </c>
      <c r="S4" s="14">
        <f>WL!S4/(WL!S4+RK!S4)</f>
        <v>0.82012558906097532</v>
      </c>
      <c r="T4" s="14">
        <f>WL!T4/(WL!T4+RK!T4)</f>
        <v>0.84989582361955363</v>
      </c>
      <c r="U4" s="14">
        <f>WL!U4/(WL!U4+RK!U4)</f>
        <v>0.82580322047212429</v>
      </c>
      <c r="V4" s="14">
        <f>WL!V4/(WL!V4+RK!V4)</f>
        <v>0.76615685725948246</v>
      </c>
      <c r="W4" s="14">
        <f>WL!W4/(WL!W4+RK!W4)</f>
        <v>0.73748904755188838</v>
      </c>
      <c r="X4" s="14">
        <f>WL!X4/(WL!X4+RK!X4)</f>
        <v>0.73678113136803125</v>
      </c>
      <c r="Y4" s="14">
        <f>RK!C4/(WL!C4+RK!C4)</f>
        <v>0.50038840740003598</v>
      </c>
      <c r="Z4" s="14">
        <f>RK!D4/(WL!D4+RK!D4)</f>
        <v>0.47941264864300809</v>
      </c>
      <c r="AA4" s="14">
        <f>RK!E4/(WL!E4+RK!E4)</f>
        <v>0.43585042740126673</v>
      </c>
      <c r="AB4" s="14">
        <f>RK!F4/(WL!F4+RK!F4)</f>
        <v>0.38044789441797666</v>
      </c>
      <c r="AC4" s="14">
        <f>RK!G4/(WL!G4+RK!G4)</f>
        <v>0.40416031585939127</v>
      </c>
      <c r="AD4" s="14">
        <f>RK!H4/(WL!H4+RK!H4)</f>
        <v>0.43385971096474857</v>
      </c>
      <c r="AE4" s="14">
        <f>RK!I4/(WL!I4+RK!I4)</f>
        <v>0.37665196742666912</v>
      </c>
      <c r="AF4" s="14">
        <f>RK!J4/(WL!J4+RK!J4)</f>
        <v>0.33877323587903246</v>
      </c>
      <c r="AG4" s="14">
        <f>RK!K4/(WL!K4+RK!K4)</f>
        <v>0.30871555239142195</v>
      </c>
      <c r="AH4" s="14">
        <f>RK!L4/(WL!L4+RK!L4)</f>
        <v>0.29333999569704122</v>
      </c>
      <c r="AI4" s="14">
        <f>RK!M4/(WL!M4+RK!M4)</f>
        <v>0.27310662499203142</v>
      </c>
      <c r="AJ4" s="14">
        <f>RK!N4/(WL!N4+RK!N4)</f>
        <v>0.23055626607934498</v>
      </c>
      <c r="AK4" s="14">
        <f>RK!O4/(WL!O4+RK!O4)</f>
        <v>0.1983555244055023</v>
      </c>
      <c r="AL4" s="14">
        <f>RK!P4/(WL!P4+RK!P4)</f>
        <v>0.20402391457079069</v>
      </c>
      <c r="AM4" s="14">
        <f>RK!Q4/(WL!Q4+RK!Q4)</f>
        <v>0.20948325664309539</v>
      </c>
      <c r="AN4" s="14">
        <f>RK!R4/(WL!R4+RK!R4)</f>
        <v>0.19635305052547616</v>
      </c>
      <c r="AO4" s="14">
        <f>RK!S4/(WL!S4+RK!S4)</f>
        <v>0.17987441093902473</v>
      </c>
      <c r="AP4" s="14">
        <f>RK!T4/(WL!T4+RK!T4)</f>
        <v>0.15010417638044624</v>
      </c>
      <c r="AQ4" s="14">
        <f>RK!U4/(WL!U4+RK!U4)</f>
        <v>0.17419677952787585</v>
      </c>
      <c r="AR4" s="14">
        <f>RK!V4/(WL!V4+RK!V4)</f>
        <v>0.23384314274051746</v>
      </c>
      <c r="AS4" s="14">
        <f>RK!W4/(WL!W4+RK!W4)</f>
        <v>0.26251095244811168</v>
      </c>
      <c r="AT4" s="14">
        <f>RK!X4/(WL!X4+RK!X4)</f>
        <v>0.26321886863196875</v>
      </c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</row>
    <row r="5" spans="1:70" x14ac:dyDescent="0.15">
      <c r="A5" s="4">
        <v>3</v>
      </c>
      <c r="B5" s="3" t="s">
        <v>0</v>
      </c>
      <c r="C5" s="14">
        <f>WL!C5/(WL!C5+RK!C5)</f>
        <v>0.67631822059020186</v>
      </c>
      <c r="D5" s="14">
        <f>WL!D5/(WL!D5+RK!D5)</f>
        <v>0.69100822771145232</v>
      </c>
      <c r="E5" s="14">
        <f>WL!E5/(WL!E5+RK!E5)</f>
        <v>0.6885085495523694</v>
      </c>
      <c r="F5" s="14">
        <f>WL!F5/(WL!F5+RK!F5)</f>
        <v>0.68818377161994715</v>
      </c>
      <c r="G5" s="14">
        <f>WL!G5/(WL!G5+RK!G5)</f>
        <v>0.69254213158852684</v>
      </c>
      <c r="H5" s="14">
        <f>WL!H5/(WL!H5+RK!H5)</f>
        <v>0.66191659684682314</v>
      </c>
      <c r="I5" s="14">
        <f>WL!I5/(WL!I5+RK!I5)</f>
        <v>0.67040355278269681</v>
      </c>
      <c r="J5" s="14">
        <f>WL!J5/(WL!J5+RK!J5)</f>
        <v>0.66051371316820739</v>
      </c>
      <c r="K5" s="14">
        <f>WL!K5/(WL!K5+RK!K5)</f>
        <v>0.65129630282373696</v>
      </c>
      <c r="L5" s="14">
        <f>WL!L5/(WL!L5+RK!L5)</f>
        <v>0.67806484371110032</v>
      </c>
      <c r="M5" s="14">
        <f>WL!M5/(WL!M5+RK!M5)</f>
        <v>0.68148935211331674</v>
      </c>
      <c r="N5" s="14">
        <f>WL!N5/(WL!N5+RK!N5)</f>
        <v>0.70685350749396669</v>
      </c>
      <c r="O5" s="14">
        <f>WL!O5/(WL!O5+RK!O5)</f>
        <v>0.74124480651749902</v>
      </c>
      <c r="P5" s="14">
        <f>WL!P5/(WL!P5+RK!P5)</f>
        <v>0.76539007270422155</v>
      </c>
      <c r="Q5" s="14">
        <f>WL!Q5/(WL!Q5+RK!Q5)</f>
        <v>0.79225036989806219</v>
      </c>
      <c r="R5" s="14">
        <f>WL!R5/(WL!R5+RK!R5)</f>
        <v>0.81532578451077564</v>
      </c>
      <c r="S5" s="14">
        <f>WL!S5/(WL!S5+RK!S5)</f>
        <v>0.83034727484774429</v>
      </c>
      <c r="T5" s="14">
        <f>WL!T5/(WL!T5+RK!T5)</f>
        <v>0.85160060197203213</v>
      </c>
      <c r="U5" s="14">
        <f>WL!U5/(WL!U5+RK!U5)</f>
        <v>0.8646737492252301</v>
      </c>
      <c r="V5" s="14">
        <f>WL!V5/(WL!V5+RK!V5)</f>
        <v>0.84890758334635907</v>
      </c>
      <c r="W5" s="14">
        <f>WL!W5/(WL!W5+RK!W5)</f>
        <v>0.85132450719013697</v>
      </c>
      <c r="X5" s="14">
        <f>WL!X5/(WL!X5+RK!X5)</f>
        <v>0.86114890125953114</v>
      </c>
      <c r="Y5" s="14">
        <f>RK!C5/(WL!C5+RK!C5)</f>
        <v>0.32368177940979814</v>
      </c>
      <c r="Z5" s="14">
        <f>RK!D5/(WL!D5+RK!D5)</f>
        <v>0.30899177228854763</v>
      </c>
      <c r="AA5" s="14">
        <f>RK!E5/(WL!E5+RK!E5)</f>
        <v>0.3114914504476306</v>
      </c>
      <c r="AB5" s="14">
        <f>RK!F5/(WL!F5+RK!F5)</f>
        <v>0.31181622838005291</v>
      </c>
      <c r="AC5" s="14">
        <f>RK!G5/(WL!G5+RK!G5)</f>
        <v>0.30745786841147321</v>
      </c>
      <c r="AD5" s="14">
        <f>RK!H5/(WL!H5+RK!H5)</f>
        <v>0.33808340315317692</v>
      </c>
      <c r="AE5" s="14">
        <f>RK!I5/(WL!I5+RK!I5)</f>
        <v>0.32959644721730319</v>
      </c>
      <c r="AF5" s="14">
        <f>RK!J5/(WL!J5+RK!J5)</f>
        <v>0.33948628683179255</v>
      </c>
      <c r="AG5" s="14">
        <f>RK!K5/(WL!K5+RK!K5)</f>
        <v>0.34870369717626309</v>
      </c>
      <c r="AH5" s="14">
        <f>RK!L5/(WL!L5+RK!L5)</f>
        <v>0.32193515628889974</v>
      </c>
      <c r="AI5" s="14">
        <f>RK!M5/(WL!M5+RK!M5)</f>
        <v>0.31851064788668332</v>
      </c>
      <c r="AJ5" s="14">
        <f>RK!N5/(WL!N5+RK!N5)</f>
        <v>0.29314649250603331</v>
      </c>
      <c r="AK5" s="14">
        <f>RK!O5/(WL!O5+RK!O5)</f>
        <v>0.25875519348250103</v>
      </c>
      <c r="AL5" s="14">
        <f>RK!P5/(WL!P5+RK!P5)</f>
        <v>0.2346099272957784</v>
      </c>
      <c r="AM5" s="14">
        <f>RK!Q5/(WL!Q5+RK!Q5)</f>
        <v>0.20774963010193773</v>
      </c>
      <c r="AN5" s="14">
        <f>RK!R5/(WL!R5+RK!R5)</f>
        <v>0.18467421548922436</v>
      </c>
      <c r="AO5" s="14">
        <f>RK!S5/(WL!S5+RK!S5)</f>
        <v>0.16965272515225574</v>
      </c>
      <c r="AP5" s="14">
        <f>RK!T5/(WL!T5+RK!T5)</f>
        <v>0.14839939802796789</v>
      </c>
      <c r="AQ5" s="14">
        <f>RK!U5/(WL!U5+RK!U5)</f>
        <v>0.1353262507747699</v>
      </c>
      <c r="AR5" s="14">
        <f>RK!V5/(WL!V5+RK!V5)</f>
        <v>0.15109241665364095</v>
      </c>
      <c r="AS5" s="14">
        <f>RK!W5/(WL!W5+RK!W5)</f>
        <v>0.14867549280986306</v>
      </c>
      <c r="AT5" s="14">
        <f>RK!X5/(WL!X5+RK!X5)</f>
        <v>0.13885109874046891</v>
      </c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</row>
    <row r="6" spans="1:70" x14ac:dyDescent="0.15">
      <c r="A6" s="4">
        <v>4</v>
      </c>
      <c r="B6" s="6" t="s">
        <v>1</v>
      </c>
      <c r="C6" s="14">
        <f>WL!C6/(WL!C6+RK!C6)</f>
        <v>0.38025458619331237</v>
      </c>
      <c r="D6" s="14">
        <f>WL!D6/(WL!D6+RK!D6)</f>
        <v>0.36188711116575067</v>
      </c>
      <c r="E6" s="14">
        <f>WL!E6/(WL!E6+RK!E6)</f>
        <v>0.3818097564353316</v>
      </c>
      <c r="F6" s="14">
        <f>WL!F6/(WL!F6+RK!F6)</f>
        <v>0.39034091931152665</v>
      </c>
      <c r="G6" s="14">
        <f>WL!G6/(WL!G6+RK!G6)</f>
        <v>0.44704569697617336</v>
      </c>
      <c r="H6" s="14">
        <f>WL!H6/(WL!H6+RK!H6)</f>
        <v>0.49264915990546954</v>
      </c>
      <c r="I6" s="14">
        <f>WL!I6/(WL!I6+RK!I6)</f>
        <v>0.53316587716205477</v>
      </c>
      <c r="J6" s="14">
        <f>WL!J6/(WL!J6+RK!J6)</f>
        <v>0.50247562235514098</v>
      </c>
      <c r="K6" s="14">
        <f>WL!K6/(WL!K6+RK!K6)</f>
        <v>0.51351634548871172</v>
      </c>
      <c r="L6" s="14">
        <f>WL!L6/(WL!L6+RK!L6)</f>
        <v>0.55705548841995156</v>
      </c>
      <c r="M6" s="14">
        <f>WL!M6/(WL!M6+RK!M6)</f>
        <v>0.49363177105502576</v>
      </c>
      <c r="N6" s="14">
        <f>WL!N6/(WL!N6+RK!N6)</f>
        <v>0.54995984807655951</v>
      </c>
      <c r="O6" s="14">
        <f>WL!O6/(WL!O6+RK!O6)</f>
        <v>0.53869210918504407</v>
      </c>
      <c r="P6" s="14">
        <f>WL!P6/(WL!P6+RK!P6)</f>
        <v>0.55458279835546687</v>
      </c>
      <c r="Q6" s="14">
        <f>WL!Q6/(WL!Q6+RK!Q6)</f>
        <v>0.58537784504122559</v>
      </c>
      <c r="R6" s="14">
        <f>WL!R6/(WL!R6+RK!R6)</f>
        <v>0.55596016646209989</v>
      </c>
      <c r="S6" s="14">
        <f>WL!S6/(WL!S6+RK!S6)</f>
        <v>0.55312239284243592</v>
      </c>
      <c r="T6" s="14">
        <f>WL!T6/(WL!T6+RK!T6)</f>
        <v>0.55562658839304202</v>
      </c>
      <c r="U6" s="14">
        <f>WL!U6/(WL!U6+RK!U6)</f>
        <v>0.6011468362937904</v>
      </c>
      <c r="V6" s="14">
        <f>WL!V6/(WL!V6+RK!V6)</f>
        <v>0.57351884488106475</v>
      </c>
      <c r="W6" s="14">
        <f>WL!W6/(WL!W6+RK!W6)</f>
        <v>0.66796066323466308</v>
      </c>
      <c r="X6" s="14">
        <f>WL!X6/(WL!X6+RK!X6)</f>
        <v>0.65650886916708162</v>
      </c>
      <c r="Y6" s="14">
        <f>RK!C6/(WL!C6+RK!C6)</f>
        <v>0.61974541380668768</v>
      </c>
      <c r="Z6" s="14">
        <f>RK!D6/(WL!D6+RK!D6)</f>
        <v>0.63811288883424933</v>
      </c>
      <c r="AA6" s="14">
        <f>RK!E6/(WL!E6+RK!E6)</f>
        <v>0.61819024356466845</v>
      </c>
      <c r="AB6" s="14">
        <f>RK!F6/(WL!F6+RK!F6)</f>
        <v>0.60965908068847341</v>
      </c>
      <c r="AC6" s="14">
        <f>RK!G6/(WL!G6+RK!G6)</f>
        <v>0.55295430302382664</v>
      </c>
      <c r="AD6" s="14">
        <f>RK!H6/(WL!H6+RK!H6)</f>
        <v>0.50735084009453046</v>
      </c>
      <c r="AE6" s="14">
        <f>RK!I6/(WL!I6+RK!I6)</f>
        <v>0.46683412283794518</v>
      </c>
      <c r="AF6" s="14">
        <f>RK!J6/(WL!J6+RK!J6)</f>
        <v>0.49752437764485913</v>
      </c>
      <c r="AG6" s="14">
        <f>RK!K6/(WL!K6+RK!K6)</f>
        <v>0.48648365451128822</v>
      </c>
      <c r="AH6" s="14">
        <f>RK!L6/(WL!L6+RK!L6)</f>
        <v>0.44294451158004838</v>
      </c>
      <c r="AI6" s="14">
        <f>RK!M6/(WL!M6+RK!M6)</f>
        <v>0.50636822894497413</v>
      </c>
      <c r="AJ6" s="14">
        <f>RK!N6/(WL!N6+RK!N6)</f>
        <v>0.4500401519234406</v>
      </c>
      <c r="AK6" s="14">
        <f>RK!O6/(WL!O6+RK!O6)</f>
        <v>0.46130789081495582</v>
      </c>
      <c r="AL6" s="14">
        <f>RK!P6/(WL!P6+RK!P6)</f>
        <v>0.44541720164453319</v>
      </c>
      <c r="AM6" s="14">
        <f>RK!Q6/(WL!Q6+RK!Q6)</f>
        <v>0.41462215495877447</v>
      </c>
      <c r="AN6" s="14">
        <f>RK!R6/(WL!R6+RK!R6)</f>
        <v>0.44403983353790011</v>
      </c>
      <c r="AO6" s="14">
        <f>RK!S6/(WL!S6+RK!S6)</f>
        <v>0.44687760715756397</v>
      </c>
      <c r="AP6" s="14">
        <f>RK!T6/(WL!T6+RK!T6)</f>
        <v>0.44437341160695792</v>
      </c>
      <c r="AQ6" s="14">
        <f>RK!U6/(WL!U6+RK!U6)</f>
        <v>0.39885316370620977</v>
      </c>
      <c r="AR6" s="14">
        <f>RK!V6/(WL!V6+RK!V6)</f>
        <v>0.4264811551189352</v>
      </c>
      <c r="AS6" s="14">
        <f>RK!W6/(WL!W6+RK!W6)</f>
        <v>0.33203933676533698</v>
      </c>
      <c r="AT6" s="14">
        <f>RK!X6/(WL!X6+RK!X6)</f>
        <v>0.34349113083291838</v>
      </c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</row>
    <row r="7" spans="1:70" x14ac:dyDescent="0.15">
      <c r="A7" s="4">
        <v>5</v>
      </c>
      <c r="B7" s="6" t="s">
        <v>2</v>
      </c>
      <c r="C7" s="14">
        <f>WL!C7/(WL!C7+RK!C7)</f>
        <v>0.48887054904700966</v>
      </c>
      <c r="D7" s="14">
        <f>WL!D7/(WL!D7+RK!D7)</f>
        <v>0.49048310896702291</v>
      </c>
      <c r="E7" s="14">
        <f>WL!E7/(WL!E7+RK!E7)</f>
        <v>0.49152148622954006</v>
      </c>
      <c r="F7" s="14">
        <f>WL!F7/(WL!F7+RK!F7)</f>
        <v>0.54287203537777518</v>
      </c>
      <c r="G7" s="14">
        <f>WL!G7/(WL!G7+RK!G7)</f>
        <v>0.52569985586284695</v>
      </c>
      <c r="H7" s="14">
        <f>WL!H7/(WL!H7+RK!H7)</f>
        <v>0.51792512523945866</v>
      </c>
      <c r="I7" s="14">
        <f>WL!I7/(WL!I7+RK!I7)</f>
        <v>0.54110604350984925</v>
      </c>
      <c r="J7" s="14">
        <f>WL!J7/(WL!J7+RK!J7)</f>
        <v>0.57667462993822938</v>
      </c>
      <c r="K7" s="14">
        <f>WL!K7/(WL!K7+RK!K7)</f>
        <v>0.53505240628871176</v>
      </c>
      <c r="L7" s="14">
        <f>WL!L7/(WL!L7+RK!L7)</f>
        <v>0.57080486116417073</v>
      </c>
      <c r="M7" s="14">
        <f>WL!M7/(WL!M7+RK!M7)</f>
        <v>0.5391148851897658</v>
      </c>
      <c r="N7" s="14">
        <f>WL!N7/(WL!N7+RK!N7)</f>
        <v>0.59873738203916671</v>
      </c>
      <c r="O7" s="14">
        <f>WL!O7/(WL!O7+RK!O7)</f>
        <v>0.54658165812282977</v>
      </c>
      <c r="P7" s="14">
        <f>WL!P7/(WL!P7+RK!P7)</f>
        <v>0.51726798712771083</v>
      </c>
      <c r="Q7" s="14">
        <f>WL!Q7/(WL!Q7+RK!Q7)</f>
        <v>0.44337180861216779</v>
      </c>
      <c r="R7" s="14">
        <f>WL!R7/(WL!R7+RK!R7)</f>
        <v>0.48673968064536399</v>
      </c>
      <c r="S7" s="14">
        <f>WL!S7/(WL!S7+RK!S7)</f>
        <v>0.48440547657604588</v>
      </c>
      <c r="T7" s="14">
        <f>WL!T7/(WL!T7+RK!T7)</f>
        <v>0.48908733928964454</v>
      </c>
      <c r="U7" s="14">
        <f>WL!U7/(WL!U7+RK!U7)</f>
        <v>0.51251933359339852</v>
      </c>
      <c r="V7" s="14">
        <f>WL!V7/(WL!V7+RK!V7)</f>
        <v>0.48297028733522002</v>
      </c>
      <c r="W7" s="14">
        <f>WL!W7/(WL!W7+RK!W7)</f>
        <v>0.55503238814129652</v>
      </c>
      <c r="X7" s="14">
        <f>WL!X7/(WL!X7+RK!X7)</f>
        <v>0.57635220193114256</v>
      </c>
      <c r="Y7" s="14">
        <f>RK!C7/(WL!C7+RK!C7)</f>
        <v>0.51112945095299034</v>
      </c>
      <c r="Z7" s="14">
        <f>RK!D7/(WL!D7+RK!D7)</f>
        <v>0.50951689103297704</v>
      </c>
      <c r="AA7" s="14">
        <f>RK!E7/(WL!E7+RK!E7)</f>
        <v>0.50847851377045994</v>
      </c>
      <c r="AB7" s="14">
        <f>RK!F7/(WL!F7+RK!F7)</f>
        <v>0.45712796462222482</v>
      </c>
      <c r="AC7" s="14">
        <f>RK!G7/(WL!G7+RK!G7)</f>
        <v>0.47430014413715305</v>
      </c>
      <c r="AD7" s="14">
        <f>RK!H7/(WL!H7+RK!H7)</f>
        <v>0.48207487476054134</v>
      </c>
      <c r="AE7" s="14">
        <f>RK!I7/(WL!I7+RK!I7)</f>
        <v>0.45889395649015069</v>
      </c>
      <c r="AF7" s="14">
        <f>RK!J7/(WL!J7+RK!J7)</f>
        <v>0.42332537006177068</v>
      </c>
      <c r="AG7" s="14">
        <f>RK!K7/(WL!K7+RK!K7)</f>
        <v>0.46494759371128835</v>
      </c>
      <c r="AH7" s="14">
        <f>RK!L7/(WL!L7+RK!L7)</f>
        <v>0.42919513883582916</v>
      </c>
      <c r="AI7" s="14">
        <f>RK!M7/(WL!M7+RK!M7)</f>
        <v>0.46088511481023414</v>
      </c>
      <c r="AJ7" s="14">
        <f>RK!N7/(WL!N7+RK!N7)</f>
        <v>0.40126261796083323</v>
      </c>
      <c r="AK7" s="14">
        <f>RK!O7/(WL!O7+RK!O7)</f>
        <v>0.45341834187717017</v>
      </c>
      <c r="AL7" s="14">
        <f>RK!P7/(WL!P7+RK!P7)</f>
        <v>0.48273201287228912</v>
      </c>
      <c r="AM7" s="14">
        <f>RK!Q7/(WL!Q7+RK!Q7)</f>
        <v>0.55662819138783215</v>
      </c>
      <c r="AN7" s="14">
        <f>RK!R7/(WL!R7+RK!R7)</f>
        <v>0.51326031935463601</v>
      </c>
      <c r="AO7" s="14">
        <f>RK!S7/(WL!S7+RK!S7)</f>
        <v>0.51559452342395418</v>
      </c>
      <c r="AP7" s="14">
        <f>RK!T7/(WL!T7+RK!T7)</f>
        <v>0.51091266071035535</v>
      </c>
      <c r="AQ7" s="14">
        <f>RK!U7/(WL!U7+RK!U7)</f>
        <v>0.48748066640660143</v>
      </c>
      <c r="AR7" s="14">
        <f>RK!V7/(WL!V7+RK!V7)</f>
        <v>0.51702971266477993</v>
      </c>
      <c r="AS7" s="14">
        <f>RK!W7/(WL!W7+RK!W7)</f>
        <v>0.44496761185870348</v>
      </c>
      <c r="AT7" s="14">
        <f>RK!X7/(WL!X7+RK!X7)</f>
        <v>0.42364779806885744</v>
      </c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</row>
    <row r="8" spans="1:70" x14ac:dyDescent="0.15">
      <c r="A8" s="4">
        <v>6</v>
      </c>
      <c r="B8" s="6" t="s">
        <v>48</v>
      </c>
      <c r="C8" s="14">
        <f>WL!C8/(WL!C8+RK!C8)</f>
        <v>0.70009574505694394</v>
      </c>
      <c r="D8" s="14">
        <f>WL!D8/(WL!D8+RK!D8)</f>
        <v>0.70911157885706311</v>
      </c>
      <c r="E8" s="14">
        <f>WL!E8/(WL!E8+RK!E8)</f>
        <v>0.69926569566782604</v>
      </c>
      <c r="F8" s="14">
        <f>WL!F8/(WL!F8+RK!F8)</f>
        <v>0.70445890466414074</v>
      </c>
      <c r="G8" s="14">
        <f>WL!G8/(WL!G8+RK!G8)</f>
        <v>0.70536922430876414</v>
      </c>
      <c r="H8" s="14">
        <f>WL!H8/(WL!H8+RK!H8)</f>
        <v>0.68005283867460897</v>
      </c>
      <c r="I8" s="14">
        <f>WL!I8/(WL!I8+RK!I8)</f>
        <v>0.68156718832741559</v>
      </c>
      <c r="J8" s="14">
        <f>WL!J8/(WL!J8+RK!J8)</f>
        <v>0.67737267223718645</v>
      </c>
      <c r="K8" s="14">
        <f>WL!K8/(WL!K8+RK!K8)</f>
        <v>0.67111739276566085</v>
      </c>
      <c r="L8" s="14">
        <f>WL!L8/(WL!L8+RK!L8)</f>
        <v>0.69287790974043462</v>
      </c>
      <c r="M8" s="14">
        <f>WL!M8/(WL!M8+RK!M8)</f>
        <v>0.6941941084833898</v>
      </c>
      <c r="N8" s="14">
        <f>WL!N8/(WL!N8+RK!N8)</f>
        <v>0.70838486833596936</v>
      </c>
      <c r="O8" s="14">
        <f>WL!O8/(WL!O8+RK!O8)</f>
        <v>0.68412928035929532</v>
      </c>
      <c r="P8" s="14">
        <f>WL!P8/(WL!P8+RK!P8)</f>
        <v>0.66477089900943898</v>
      </c>
      <c r="Q8" s="14">
        <f>WL!Q8/(WL!Q8+RK!Q8)</f>
        <v>0.66192370585696181</v>
      </c>
      <c r="R8" s="14">
        <f>WL!R8/(WL!R8+RK!R8)</f>
        <v>0.64695428313530967</v>
      </c>
      <c r="S8" s="14">
        <f>WL!S8/(WL!S8+RK!S8)</f>
        <v>0.66926375148736117</v>
      </c>
      <c r="T8" s="14">
        <f>WL!T8/(WL!T8+RK!T8)</f>
        <v>0.69287354257734968</v>
      </c>
      <c r="U8" s="14">
        <f>WL!U8/(WL!U8+RK!U8)</f>
        <v>0.70793877714369546</v>
      </c>
      <c r="V8" s="14">
        <f>WL!V8/(WL!V8+RK!V8)</f>
        <v>0.69746521596646005</v>
      </c>
      <c r="W8" s="14">
        <f>WL!W8/(WL!W8+RK!W8)</f>
        <v>0.70635432647024554</v>
      </c>
      <c r="X8" s="14">
        <f>WL!X8/(WL!X8+RK!X8)</f>
        <v>0.72144998324779641</v>
      </c>
      <c r="Y8" s="14">
        <f>RK!C8/(WL!C8+RK!C8)</f>
        <v>0.29990425494305606</v>
      </c>
      <c r="Z8" s="14">
        <f>RK!D8/(WL!D8+RK!D8)</f>
        <v>0.290888421142937</v>
      </c>
      <c r="AA8" s="14">
        <f>RK!E8/(WL!E8+RK!E8)</f>
        <v>0.30073430433217385</v>
      </c>
      <c r="AB8" s="14">
        <f>RK!F8/(WL!F8+RK!F8)</f>
        <v>0.29554109533585915</v>
      </c>
      <c r="AC8" s="14">
        <f>RK!G8/(WL!G8+RK!G8)</f>
        <v>0.29463077569123591</v>
      </c>
      <c r="AD8" s="14">
        <f>RK!H8/(WL!H8+RK!H8)</f>
        <v>0.31994716132539108</v>
      </c>
      <c r="AE8" s="14">
        <f>RK!I8/(WL!I8+RK!I8)</f>
        <v>0.31843281167258441</v>
      </c>
      <c r="AF8" s="14">
        <f>RK!J8/(WL!J8+RK!J8)</f>
        <v>0.32262732776281355</v>
      </c>
      <c r="AG8" s="14">
        <f>RK!K8/(WL!K8+RK!K8)</f>
        <v>0.3288826072343391</v>
      </c>
      <c r="AH8" s="14">
        <f>RK!L8/(WL!L8+RK!L8)</f>
        <v>0.30712209025956533</v>
      </c>
      <c r="AI8" s="14">
        <f>RK!M8/(WL!M8+RK!M8)</f>
        <v>0.3058058915166102</v>
      </c>
      <c r="AJ8" s="14">
        <f>RK!N8/(WL!N8+RK!N8)</f>
        <v>0.29161513166403064</v>
      </c>
      <c r="AK8" s="14">
        <f>RK!O8/(WL!O8+RK!O8)</f>
        <v>0.31587071964070462</v>
      </c>
      <c r="AL8" s="14">
        <f>RK!P8/(WL!P8+RK!P8)</f>
        <v>0.33522910099056102</v>
      </c>
      <c r="AM8" s="14">
        <f>RK!Q8/(WL!Q8+RK!Q8)</f>
        <v>0.33807629414303814</v>
      </c>
      <c r="AN8" s="14">
        <f>RK!R8/(WL!R8+RK!R8)</f>
        <v>0.35304571686469027</v>
      </c>
      <c r="AO8" s="14">
        <f>RK!S8/(WL!S8+RK!S8)</f>
        <v>0.33073624851263889</v>
      </c>
      <c r="AP8" s="14">
        <f>RK!T8/(WL!T8+RK!T8)</f>
        <v>0.30712645742265032</v>
      </c>
      <c r="AQ8" s="14">
        <f>RK!U8/(WL!U8+RK!U8)</f>
        <v>0.29206122285630454</v>
      </c>
      <c r="AR8" s="14">
        <f>RK!V8/(WL!V8+RK!V8)</f>
        <v>0.30253478403353995</v>
      </c>
      <c r="AS8" s="14">
        <f>RK!W8/(WL!W8+RK!W8)</f>
        <v>0.29364567352975446</v>
      </c>
      <c r="AT8" s="14">
        <f>RK!X8/(WL!X8+RK!X8)</f>
        <v>0.27855001675220364</v>
      </c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70" x14ac:dyDescent="0.15">
      <c r="A9" s="4">
        <v>7</v>
      </c>
      <c r="B9" s="6" t="s">
        <v>49</v>
      </c>
      <c r="C9" s="14">
        <f>WL!C9/(WL!C9+RK!C9)</f>
        <v>0.86026644363721161</v>
      </c>
      <c r="D9" s="14">
        <f>WL!D9/(WL!D9+RK!D9)</f>
        <v>0.85726721452852295</v>
      </c>
      <c r="E9" s="14">
        <f>WL!E9/(WL!E9+RK!E9)</f>
        <v>0.8534703531194846</v>
      </c>
      <c r="F9" s="14">
        <f>WL!F9/(WL!F9+RK!F9)</f>
        <v>0.85648273432041011</v>
      </c>
      <c r="G9" s="14">
        <f>WL!G9/(WL!G9+RK!G9)</f>
        <v>0.86241880452560393</v>
      </c>
      <c r="H9" s="14">
        <f>WL!H9/(WL!H9+RK!H9)</f>
        <v>0.85695983361976746</v>
      </c>
      <c r="I9" s="14">
        <f>WL!I9/(WL!I9+RK!I9)</f>
        <v>0.86559177656490005</v>
      </c>
      <c r="J9" s="14">
        <f>WL!J9/(WL!J9+RK!J9)</f>
        <v>0.86955919131585202</v>
      </c>
      <c r="K9" s="14">
        <f>WL!K9/(WL!K9+RK!K9)</f>
        <v>0.86975414732487566</v>
      </c>
      <c r="L9" s="14">
        <f>WL!L9/(WL!L9+RK!L9)</f>
        <v>0.87824589312783607</v>
      </c>
      <c r="M9" s="14">
        <f>WL!M9/(WL!M9+RK!M9)</f>
        <v>0.877223053382156</v>
      </c>
      <c r="N9" s="14">
        <f>WL!N9/(WL!N9+RK!N9)</f>
        <v>0.87867023386519927</v>
      </c>
      <c r="O9" s="14">
        <f>WL!O9/(WL!O9+RK!O9)</f>
        <v>0.86922326601820143</v>
      </c>
      <c r="P9" s="14">
        <f>WL!P9/(WL!P9+RK!P9)</f>
        <v>0.8568710588820867</v>
      </c>
      <c r="Q9" s="14">
        <f>WL!Q9/(WL!Q9+RK!Q9)</f>
        <v>0.85265143573618052</v>
      </c>
      <c r="R9" s="14">
        <f>WL!R9/(WL!R9+RK!R9)</f>
        <v>0.84402764229522631</v>
      </c>
      <c r="S9" s="14">
        <f>WL!S9/(WL!S9+RK!S9)</f>
        <v>0.85324206646291645</v>
      </c>
      <c r="T9" s="14">
        <f>WL!T9/(WL!T9+RK!T9)</f>
        <v>0.85612416731773677</v>
      </c>
      <c r="U9" s="14">
        <f>WL!U9/(WL!U9+RK!U9)</f>
        <v>0.86563362953209111</v>
      </c>
      <c r="V9" s="14">
        <f>WL!V9/(WL!V9+RK!V9)</f>
        <v>0.85126410511258321</v>
      </c>
      <c r="W9" s="14">
        <f>WL!W9/(WL!W9+RK!W9)</f>
        <v>0.85392639880609056</v>
      </c>
      <c r="X9" s="14">
        <f>WL!X9/(WL!X9+RK!X9)</f>
        <v>0.85910440522415754</v>
      </c>
      <c r="Y9" s="14">
        <f>RK!C9/(WL!C9+RK!C9)</f>
        <v>0.13973355636278842</v>
      </c>
      <c r="Z9" s="14">
        <f>RK!D9/(WL!D9+RK!D9)</f>
        <v>0.14273278547147711</v>
      </c>
      <c r="AA9" s="14">
        <f>RK!E9/(WL!E9+RK!E9)</f>
        <v>0.14652964688051545</v>
      </c>
      <c r="AB9" s="14">
        <f>RK!F9/(WL!F9+RK!F9)</f>
        <v>0.14351726567958994</v>
      </c>
      <c r="AC9" s="14">
        <f>RK!G9/(WL!G9+RK!G9)</f>
        <v>0.13758119547439601</v>
      </c>
      <c r="AD9" s="14">
        <f>RK!H9/(WL!H9+RK!H9)</f>
        <v>0.14304016638023259</v>
      </c>
      <c r="AE9" s="14">
        <f>RK!I9/(WL!I9+RK!I9)</f>
        <v>0.1344082234351</v>
      </c>
      <c r="AF9" s="14">
        <f>RK!J9/(WL!J9+RK!J9)</f>
        <v>0.13044080868414801</v>
      </c>
      <c r="AG9" s="14">
        <f>RK!K9/(WL!K9+RK!K9)</f>
        <v>0.13024585267512429</v>
      </c>
      <c r="AH9" s="14">
        <f>RK!L9/(WL!L9+RK!L9)</f>
        <v>0.1217541068721639</v>
      </c>
      <c r="AI9" s="14">
        <f>RK!M9/(WL!M9+RK!M9)</f>
        <v>0.122776946617844</v>
      </c>
      <c r="AJ9" s="14">
        <f>RK!N9/(WL!N9+RK!N9)</f>
        <v>0.12132976613480073</v>
      </c>
      <c r="AK9" s="14">
        <f>RK!O9/(WL!O9+RK!O9)</f>
        <v>0.13077673398179854</v>
      </c>
      <c r="AL9" s="14">
        <f>RK!P9/(WL!P9+RK!P9)</f>
        <v>0.14312894111791333</v>
      </c>
      <c r="AM9" s="14">
        <f>RK!Q9/(WL!Q9+RK!Q9)</f>
        <v>0.14734856426381954</v>
      </c>
      <c r="AN9" s="14">
        <f>RK!R9/(WL!R9+RK!R9)</f>
        <v>0.15597235770477366</v>
      </c>
      <c r="AO9" s="14">
        <f>RK!S9/(WL!S9+RK!S9)</f>
        <v>0.14675793353708358</v>
      </c>
      <c r="AP9" s="14">
        <f>RK!T9/(WL!T9+RK!T9)</f>
        <v>0.14387583268226325</v>
      </c>
      <c r="AQ9" s="14">
        <f>RK!U9/(WL!U9+RK!U9)</f>
        <v>0.13436637046790886</v>
      </c>
      <c r="AR9" s="14">
        <f>RK!V9/(WL!V9+RK!V9)</f>
        <v>0.14873589488741676</v>
      </c>
      <c r="AS9" s="14">
        <f>RK!W9/(WL!W9+RK!W9)</f>
        <v>0.14607360119390941</v>
      </c>
      <c r="AT9" s="14">
        <f>RK!X9/(WL!X9+RK!X9)</f>
        <v>0.14089559477584243</v>
      </c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</row>
    <row r="10" spans="1:70" x14ac:dyDescent="0.15">
      <c r="A10" s="4">
        <v>8</v>
      </c>
      <c r="B10" s="6" t="s">
        <v>50</v>
      </c>
      <c r="C10" s="14">
        <f>WL!C10/(WL!C10+RK!C10)</f>
        <v>0.86350919016714667</v>
      </c>
      <c r="D10" s="14">
        <f>WL!D10/(WL!D10+RK!D10)</f>
        <v>0.83413692804742967</v>
      </c>
      <c r="E10" s="14">
        <f>WL!E10/(WL!E10+RK!E10)</f>
        <v>0.80944735896233333</v>
      </c>
      <c r="F10" s="14">
        <f>WL!F10/(WL!F10+RK!F10)</f>
        <v>0.80726497604612923</v>
      </c>
      <c r="G10" s="14">
        <f>WL!G10/(WL!G10+RK!G10)</f>
        <v>0.81391735526247122</v>
      </c>
      <c r="H10" s="14">
        <f>WL!H10/(WL!H10+RK!H10)</f>
        <v>0.7991082502013741</v>
      </c>
      <c r="I10" s="14">
        <f>WL!I10/(WL!I10+RK!I10)</f>
        <v>0.7961753541225487</v>
      </c>
      <c r="J10" s="14">
        <f>WL!J10/(WL!J10+RK!J10)</f>
        <v>0.79229695143306966</v>
      </c>
      <c r="K10" s="14">
        <f>WL!K10/(WL!K10+RK!K10)</f>
        <v>0.77076002812322675</v>
      </c>
      <c r="L10" s="14">
        <f>WL!L10/(WL!L10+RK!L10)</f>
        <v>0.76890370172243805</v>
      </c>
      <c r="M10" s="14">
        <f>WL!M10/(WL!M10+RK!M10)</f>
        <v>0.77344231016235787</v>
      </c>
      <c r="N10" s="14">
        <f>WL!N10/(WL!N10+RK!N10)</f>
        <v>0.77398198048405942</v>
      </c>
      <c r="O10" s="14">
        <f>WL!O10/(WL!O10+RK!O10)</f>
        <v>0.75180137481834863</v>
      </c>
      <c r="P10" s="14">
        <f>WL!P10/(WL!P10+RK!P10)</f>
        <v>0.74486104721598601</v>
      </c>
      <c r="Q10" s="14">
        <f>WL!Q10/(WL!Q10+RK!Q10)</f>
        <v>0.74464624020895853</v>
      </c>
      <c r="R10" s="14">
        <f>WL!R10/(WL!R10+RK!R10)</f>
        <v>0.73681423181288264</v>
      </c>
      <c r="S10" s="14">
        <f>WL!S10/(WL!S10+RK!S10)</f>
        <v>0.74899027357606207</v>
      </c>
      <c r="T10" s="14">
        <f>WL!T10/(WL!T10+RK!T10)</f>
        <v>0.77216224672832867</v>
      </c>
      <c r="U10" s="14">
        <f>WL!U10/(WL!U10+RK!U10)</f>
        <v>0.78340603208888915</v>
      </c>
      <c r="V10" s="14">
        <f>WL!V10/(WL!V10+RK!V10)</f>
        <v>0.7644138091057896</v>
      </c>
      <c r="W10" s="14">
        <f>WL!W10/(WL!W10+RK!W10)</f>
        <v>0.77481606918008505</v>
      </c>
      <c r="X10" s="14">
        <f>WL!X10/(WL!X10+RK!X10)</f>
        <v>0.78277499708441867</v>
      </c>
      <c r="Y10" s="14">
        <f>RK!C10/(WL!C10+RK!C10)</f>
        <v>0.13649080983285339</v>
      </c>
      <c r="Z10" s="14">
        <f>RK!D10/(WL!D10+RK!D10)</f>
        <v>0.16586307195257027</v>
      </c>
      <c r="AA10" s="14">
        <f>RK!E10/(WL!E10+RK!E10)</f>
        <v>0.19055264103766667</v>
      </c>
      <c r="AB10" s="14">
        <f>RK!F10/(WL!F10+RK!F10)</f>
        <v>0.19273502395387079</v>
      </c>
      <c r="AC10" s="14">
        <f>RK!G10/(WL!G10+RK!G10)</f>
        <v>0.18608264473752878</v>
      </c>
      <c r="AD10" s="14">
        <f>RK!H10/(WL!H10+RK!H10)</f>
        <v>0.20089174979862595</v>
      </c>
      <c r="AE10" s="14">
        <f>RK!I10/(WL!I10+RK!I10)</f>
        <v>0.20382464587745122</v>
      </c>
      <c r="AF10" s="14">
        <f>RK!J10/(WL!J10+RK!J10)</f>
        <v>0.20770304856693031</v>
      </c>
      <c r="AG10" s="14">
        <f>RK!K10/(WL!K10+RK!K10)</f>
        <v>0.22923997187677322</v>
      </c>
      <c r="AH10" s="14">
        <f>RK!L10/(WL!L10+RK!L10)</f>
        <v>0.23109629827756195</v>
      </c>
      <c r="AI10" s="14">
        <f>RK!M10/(WL!M10+RK!M10)</f>
        <v>0.2265576898376421</v>
      </c>
      <c r="AJ10" s="14">
        <f>RK!N10/(WL!N10+RK!N10)</f>
        <v>0.22601801951594061</v>
      </c>
      <c r="AK10" s="14">
        <f>RK!O10/(WL!O10+RK!O10)</f>
        <v>0.24819862518165134</v>
      </c>
      <c r="AL10" s="14">
        <f>RK!P10/(WL!P10+RK!P10)</f>
        <v>0.25513895278401399</v>
      </c>
      <c r="AM10" s="14">
        <f>RK!Q10/(WL!Q10+RK!Q10)</f>
        <v>0.25535375979104152</v>
      </c>
      <c r="AN10" s="14">
        <f>RK!R10/(WL!R10+RK!R10)</f>
        <v>0.26318576818711736</v>
      </c>
      <c r="AO10" s="14">
        <f>RK!S10/(WL!S10+RK!S10)</f>
        <v>0.25100972642393793</v>
      </c>
      <c r="AP10" s="14">
        <f>RK!T10/(WL!T10+RK!T10)</f>
        <v>0.22783775327167133</v>
      </c>
      <c r="AQ10" s="14">
        <f>RK!U10/(WL!U10+RK!U10)</f>
        <v>0.21659396791111091</v>
      </c>
      <c r="AR10" s="14">
        <f>RK!V10/(WL!V10+RK!V10)</f>
        <v>0.23558619089421035</v>
      </c>
      <c r="AS10" s="14">
        <f>RK!W10/(WL!W10+RK!W10)</f>
        <v>0.225183930819915</v>
      </c>
      <c r="AT10" s="14">
        <f>RK!X10/(WL!X10+RK!X10)</f>
        <v>0.21722500291558131</v>
      </c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</row>
    <row r="11" spans="1:70" x14ac:dyDescent="0.15">
      <c r="A11" s="4">
        <v>9</v>
      </c>
      <c r="B11" s="6" t="s">
        <v>51</v>
      </c>
      <c r="C11" s="14">
        <f>WL!C11/(WL!C11+RK!C11)</f>
        <v>0.6410578875335543</v>
      </c>
      <c r="D11" s="14">
        <f>WL!D11/(WL!D11+RK!D11)</f>
        <v>0.67371357126144116</v>
      </c>
      <c r="E11" s="14">
        <f>WL!E11/(WL!E11+RK!E11)</f>
        <v>0.68393444145336701</v>
      </c>
      <c r="F11" s="14">
        <f>WL!F11/(WL!F11+RK!F11)</f>
        <v>0.70168453962387656</v>
      </c>
      <c r="G11" s="14">
        <f>WL!G11/(WL!G11+RK!G11)</f>
        <v>0.71472330204187351</v>
      </c>
      <c r="H11" s="14">
        <f>WL!H11/(WL!H11+RK!H11)</f>
        <v>0.70995881573774255</v>
      </c>
      <c r="I11" s="14">
        <f>WL!I11/(WL!I11+RK!I11)</f>
        <v>0.72482065577170751</v>
      </c>
      <c r="J11" s="14">
        <f>WL!J11/(WL!J11+RK!J11)</f>
        <v>0.73392957084126176</v>
      </c>
      <c r="K11" s="14">
        <f>WL!K11/(WL!K11+RK!K11)</f>
        <v>0.73160081100950158</v>
      </c>
      <c r="L11" s="14">
        <f>WL!L11/(WL!L11+RK!L11)</f>
        <v>0.74887811936929471</v>
      </c>
      <c r="M11" s="14">
        <f>WL!M11/(WL!M11+RK!M11)</f>
        <v>0.75036811911761347</v>
      </c>
      <c r="N11" s="14">
        <f>WL!N11/(WL!N11+RK!N11)</f>
        <v>0.76346780381109336</v>
      </c>
      <c r="O11" s="14">
        <f>WL!O11/(WL!O11+RK!O11)</f>
        <v>0.74910756675354351</v>
      </c>
      <c r="P11" s="14">
        <f>WL!P11/(WL!P11+RK!P11)</f>
        <v>0.73409132531658494</v>
      </c>
      <c r="Q11" s="14">
        <f>WL!Q11/(WL!Q11+RK!Q11)</f>
        <v>0.72777007751474709</v>
      </c>
      <c r="R11" s="14">
        <f>WL!R11/(WL!R11+RK!R11)</f>
        <v>0.71282550975112902</v>
      </c>
      <c r="S11" s="14">
        <f>WL!S11/(WL!S11+RK!S11)</f>
        <v>0.73066127035180184</v>
      </c>
      <c r="T11" s="14">
        <f>WL!T11/(WL!T11+RK!T11)</f>
        <v>0.74578519323685644</v>
      </c>
      <c r="U11" s="14">
        <f>WL!U11/(WL!U11+RK!U11)</f>
        <v>0.76456138082386094</v>
      </c>
      <c r="V11" s="14">
        <f>WL!V11/(WL!V11+RK!V11)</f>
        <v>0.75353328854751611</v>
      </c>
      <c r="W11" s="14">
        <f>WL!W11/(WL!W11+RK!W11)</f>
        <v>0.7622514340260047</v>
      </c>
      <c r="X11" s="14">
        <f>WL!X11/(WL!X11+RK!X11)</f>
        <v>0.77100662988618285</v>
      </c>
      <c r="Y11" s="14">
        <f>RK!C11/(WL!C11+RK!C11)</f>
        <v>0.35894211246644558</v>
      </c>
      <c r="Z11" s="14">
        <f>RK!D11/(WL!D11+RK!D11)</f>
        <v>0.32628642873855873</v>
      </c>
      <c r="AA11" s="14">
        <f>RK!E11/(WL!E11+RK!E11)</f>
        <v>0.31606555854663299</v>
      </c>
      <c r="AB11" s="14">
        <f>RK!F11/(WL!F11+RK!F11)</f>
        <v>0.2983154603761235</v>
      </c>
      <c r="AC11" s="14">
        <f>RK!G11/(WL!G11+RK!G11)</f>
        <v>0.28527669795812649</v>
      </c>
      <c r="AD11" s="14">
        <f>RK!H11/(WL!H11+RK!H11)</f>
        <v>0.29004118426225745</v>
      </c>
      <c r="AE11" s="14">
        <f>RK!I11/(WL!I11+RK!I11)</f>
        <v>0.2751793442282926</v>
      </c>
      <c r="AF11" s="14">
        <f>RK!J11/(WL!J11+RK!J11)</f>
        <v>0.2660704291587383</v>
      </c>
      <c r="AG11" s="14">
        <f>RK!K11/(WL!K11+RK!K11)</f>
        <v>0.26839918899049831</v>
      </c>
      <c r="AH11" s="14">
        <f>RK!L11/(WL!L11+RK!L11)</f>
        <v>0.25112188063070534</v>
      </c>
      <c r="AI11" s="14">
        <f>RK!M11/(WL!M11+RK!M11)</f>
        <v>0.24963188088238661</v>
      </c>
      <c r="AJ11" s="14">
        <f>RK!N11/(WL!N11+RK!N11)</f>
        <v>0.23653219618890658</v>
      </c>
      <c r="AK11" s="14">
        <f>RK!O11/(WL!O11+RK!O11)</f>
        <v>0.25089243324645633</v>
      </c>
      <c r="AL11" s="14">
        <f>RK!P11/(WL!P11+RK!P11)</f>
        <v>0.265908674683415</v>
      </c>
      <c r="AM11" s="14">
        <f>RK!Q11/(WL!Q11+RK!Q11)</f>
        <v>0.27222992248525285</v>
      </c>
      <c r="AN11" s="14">
        <f>RK!R11/(WL!R11+RK!R11)</f>
        <v>0.28717449024887098</v>
      </c>
      <c r="AO11" s="14">
        <f>RK!S11/(WL!S11+RK!S11)</f>
        <v>0.26933872964819833</v>
      </c>
      <c r="AP11" s="14">
        <f>RK!T11/(WL!T11+RK!T11)</f>
        <v>0.25421480676314356</v>
      </c>
      <c r="AQ11" s="14">
        <f>RK!U11/(WL!U11+RK!U11)</f>
        <v>0.23543861917613906</v>
      </c>
      <c r="AR11" s="14">
        <f>RK!V11/(WL!V11+RK!V11)</f>
        <v>0.24646671145248389</v>
      </c>
      <c r="AS11" s="14">
        <f>RK!W11/(WL!W11+RK!W11)</f>
        <v>0.2377485659739953</v>
      </c>
      <c r="AT11" s="14">
        <f>RK!X11/(WL!X11+RK!X11)</f>
        <v>0.22899337011381718</v>
      </c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</row>
    <row r="12" spans="1:70" x14ac:dyDescent="0.15">
      <c r="A12" s="4">
        <v>10</v>
      </c>
      <c r="B12" s="6" t="s">
        <v>52</v>
      </c>
      <c r="C12" s="14">
        <f>WL!C12/(WL!C12+RK!C12)</f>
        <v>0.69157529505515358</v>
      </c>
      <c r="D12" s="14">
        <f>WL!D12/(WL!D12+RK!D12)</f>
        <v>0.64438011411004903</v>
      </c>
      <c r="E12" s="14">
        <f>WL!E12/(WL!E12+RK!E12)</f>
        <v>0.60401920664179221</v>
      </c>
      <c r="F12" s="14">
        <f>WL!F12/(WL!F12+RK!F12)</f>
        <v>0.58025831190527055</v>
      </c>
      <c r="G12" s="14">
        <f>WL!G12/(WL!G12+RK!G12)</f>
        <v>0.5555842813819224</v>
      </c>
      <c r="H12" s="14">
        <f>WL!H12/(WL!H12+RK!H12)</f>
        <v>0.53292165108716183</v>
      </c>
      <c r="I12" s="14">
        <f>WL!I12/(WL!I12+RK!I12)</f>
        <v>0.53609828327714704</v>
      </c>
      <c r="J12" s="14">
        <f>WL!J12/(WL!J12+RK!J12)</f>
        <v>0.5447440968030447</v>
      </c>
      <c r="K12" s="14">
        <f>WL!K12/(WL!K12+RK!K12)</f>
        <v>0.54084533865017925</v>
      </c>
      <c r="L12" s="14">
        <f>WL!L12/(WL!L12+RK!L12)</f>
        <v>0.55018533120552837</v>
      </c>
      <c r="M12" s="14">
        <f>WL!M12/(WL!M12+RK!M12)</f>
        <v>0.55301150679115341</v>
      </c>
      <c r="N12" s="14">
        <f>WL!N12/(WL!N12+RK!N12)</f>
        <v>0.57369048673656264</v>
      </c>
      <c r="O12" s="14">
        <f>WL!O12/(WL!O12+RK!O12)</f>
        <v>0.54732492254552578</v>
      </c>
      <c r="P12" s="14">
        <f>WL!P12/(WL!P12+RK!P12)</f>
        <v>0.53752332039896744</v>
      </c>
      <c r="Q12" s="14">
        <f>WL!Q12/(WL!Q12+RK!Q12)</f>
        <v>0.53769112941207364</v>
      </c>
      <c r="R12" s="14">
        <f>WL!R12/(WL!R12+RK!R12)</f>
        <v>0.52296607365041559</v>
      </c>
      <c r="S12" s="14">
        <f>WL!S12/(WL!S12+RK!S12)</f>
        <v>0.53490859154329307</v>
      </c>
      <c r="T12" s="14">
        <f>WL!T12/(WL!T12+RK!T12)</f>
        <v>0.56960076647030877</v>
      </c>
      <c r="U12" s="14">
        <f>WL!U12/(WL!U12+RK!U12)</f>
        <v>0.58945587634358954</v>
      </c>
      <c r="V12" s="14">
        <f>WL!V12/(WL!V12+RK!V12)</f>
        <v>0.58095191553661896</v>
      </c>
      <c r="W12" s="14">
        <f>WL!W12/(WL!W12+RK!W12)</f>
        <v>0.58784611309975521</v>
      </c>
      <c r="X12" s="14">
        <f>WL!X12/(WL!X12+RK!X12)</f>
        <v>0.59018699927793616</v>
      </c>
      <c r="Y12" s="14">
        <f>RK!C12/(WL!C12+RK!C12)</f>
        <v>0.30842470494484642</v>
      </c>
      <c r="Z12" s="14">
        <f>RK!D12/(WL!D12+RK!D12)</f>
        <v>0.35561988588995103</v>
      </c>
      <c r="AA12" s="14">
        <f>RK!E12/(WL!E12+RK!E12)</f>
        <v>0.39598079335820779</v>
      </c>
      <c r="AB12" s="14">
        <f>RK!F12/(WL!F12+RK!F12)</f>
        <v>0.41974168809472939</v>
      </c>
      <c r="AC12" s="14">
        <f>RK!G12/(WL!G12+RK!G12)</f>
        <v>0.4444157186180776</v>
      </c>
      <c r="AD12" s="14">
        <f>RK!H12/(WL!H12+RK!H12)</f>
        <v>0.46707834891283817</v>
      </c>
      <c r="AE12" s="14">
        <f>RK!I12/(WL!I12+RK!I12)</f>
        <v>0.46390171672285291</v>
      </c>
      <c r="AF12" s="14">
        <f>RK!J12/(WL!J12+RK!J12)</f>
        <v>0.45525590319695541</v>
      </c>
      <c r="AG12" s="14">
        <f>RK!K12/(WL!K12+RK!K12)</f>
        <v>0.45915466134982086</v>
      </c>
      <c r="AH12" s="14">
        <f>RK!L12/(WL!L12+RK!L12)</f>
        <v>0.44981466879447152</v>
      </c>
      <c r="AI12" s="14">
        <f>RK!M12/(WL!M12+RK!M12)</f>
        <v>0.4469884932088467</v>
      </c>
      <c r="AJ12" s="14">
        <f>RK!N12/(WL!N12+RK!N12)</f>
        <v>0.42630951326343741</v>
      </c>
      <c r="AK12" s="14">
        <f>RK!O12/(WL!O12+RK!O12)</f>
        <v>0.45267507745447416</v>
      </c>
      <c r="AL12" s="14">
        <f>RK!P12/(WL!P12+RK!P12)</f>
        <v>0.4624766796010325</v>
      </c>
      <c r="AM12" s="14">
        <f>RK!Q12/(WL!Q12+RK!Q12)</f>
        <v>0.46230887058792636</v>
      </c>
      <c r="AN12" s="14">
        <f>RK!R12/(WL!R12+RK!R12)</f>
        <v>0.47703392634958436</v>
      </c>
      <c r="AO12" s="14">
        <f>RK!S12/(WL!S12+RK!S12)</f>
        <v>0.46509140845670682</v>
      </c>
      <c r="AP12" s="14">
        <f>RK!T12/(WL!T12+RK!T12)</f>
        <v>0.43039923352969134</v>
      </c>
      <c r="AQ12" s="14">
        <f>RK!U12/(WL!U12+RK!U12)</f>
        <v>0.41054412365641052</v>
      </c>
      <c r="AR12" s="14">
        <f>RK!V12/(WL!V12+RK!V12)</f>
        <v>0.41904808446338121</v>
      </c>
      <c r="AS12" s="14">
        <f>RK!W12/(WL!W12+RK!W12)</f>
        <v>0.4121538869002449</v>
      </c>
      <c r="AT12" s="14">
        <f>RK!X12/(WL!X12+RK!X12)</f>
        <v>0.40981300072206389</v>
      </c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</row>
    <row r="13" spans="1:70" x14ac:dyDescent="0.15">
      <c r="A13" s="4">
        <v>11</v>
      </c>
      <c r="B13" s="6" t="s">
        <v>53</v>
      </c>
      <c r="C13" s="14">
        <f>WL!C13/(WL!C13+RK!C13)</f>
        <v>0.59996066961211592</v>
      </c>
      <c r="D13" s="14">
        <f>WL!D13/(WL!D13+RK!D13)</f>
        <v>0.59811416698704545</v>
      </c>
      <c r="E13" s="14">
        <f>WL!E13/(WL!E13+RK!E13)</f>
        <v>0.5923104366520815</v>
      </c>
      <c r="F13" s="14">
        <f>WL!F13/(WL!F13+RK!F13)</f>
        <v>0.60735615745571325</v>
      </c>
      <c r="G13" s="14">
        <f>WL!G13/(WL!G13+RK!G13)</f>
        <v>0.60800868540089059</v>
      </c>
      <c r="H13" s="14">
        <f>WL!H13/(WL!H13+RK!H13)</f>
        <v>0.60107625039337798</v>
      </c>
      <c r="I13" s="14">
        <f>WL!I13/(WL!I13+RK!I13)</f>
        <v>0.60968034820794681</v>
      </c>
      <c r="J13" s="14">
        <f>WL!J13/(WL!J13+RK!J13)</f>
        <v>0.61370719645038185</v>
      </c>
      <c r="K13" s="14">
        <f>WL!K13/(WL!K13+RK!K13)</f>
        <v>0.63122693593359669</v>
      </c>
      <c r="L13" s="14">
        <f>WL!L13/(WL!L13+RK!L13)</f>
        <v>0.65003864815677737</v>
      </c>
      <c r="M13" s="14">
        <f>WL!M13/(WL!M13+RK!M13)</f>
        <v>0.64093115992036587</v>
      </c>
      <c r="N13" s="14">
        <f>WL!N13/(WL!N13+RK!N13)</f>
        <v>0.61838225294255333</v>
      </c>
      <c r="O13" s="14">
        <f>WL!O13/(WL!O13+RK!O13)</f>
        <v>0.60390799737071643</v>
      </c>
      <c r="P13" s="14">
        <f>WL!P13/(WL!P13+RK!P13)</f>
        <v>0.64398775573851175</v>
      </c>
      <c r="Q13" s="14">
        <f>WL!Q13/(WL!Q13+RK!Q13)</f>
        <v>0.65755020806572262</v>
      </c>
      <c r="R13" s="14">
        <f>WL!R13/(WL!R13+RK!R13)</f>
        <v>0.65403007380361955</v>
      </c>
      <c r="S13" s="14">
        <f>WL!S13/(WL!S13+RK!S13)</f>
        <v>0.66583110900690667</v>
      </c>
      <c r="T13" s="14">
        <f>WL!T13/(WL!T13+RK!T13)</f>
        <v>0.70482450052805812</v>
      </c>
      <c r="U13" s="14">
        <f>WL!U13/(WL!U13+RK!U13)</f>
        <v>0.71043452080705427</v>
      </c>
      <c r="V13" s="14">
        <f>WL!V13/(WL!V13+RK!V13)</f>
        <v>0.70637301578351608</v>
      </c>
      <c r="W13" s="14">
        <f>WL!W13/(WL!W13+RK!W13)</f>
        <v>0.69765959436275993</v>
      </c>
      <c r="X13" s="14">
        <f>WL!X13/(WL!X13+RK!X13)</f>
        <v>0.70287859007679476</v>
      </c>
      <c r="Y13" s="14">
        <f>RK!C13/(WL!C13+RK!C13)</f>
        <v>0.40003933038788408</v>
      </c>
      <c r="Z13" s="14">
        <f>RK!D13/(WL!D13+RK!D13)</f>
        <v>0.40188583301295461</v>
      </c>
      <c r="AA13" s="14">
        <f>RK!E13/(WL!E13+RK!E13)</f>
        <v>0.40768956334791856</v>
      </c>
      <c r="AB13" s="14">
        <f>RK!F13/(WL!F13+RK!F13)</f>
        <v>0.3926438425442868</v>
      </c>
      <c r="AC13" s="14">
        <f>RK!G13/(WL!G13+RK!G13)</f>
        <v>0.39199131459910941</v>
      </c>
      <c r="AD13" s="14">
        <f>RK!H13/(WL!H13+RK!H13)</f>
        <v>0.39892374960662214</v>
      </c>
      <c r="AE13" s="14">
        <f>RK!I13/(WL!I13+RK!I13)</f>
        <v>0.39031965179205308</v>
      </c>
      <c r="AF13" s="14">
        <f>RK!J13/(WL!J13+RK!J13)</f>
        <v>0.3862928035496182</v>
      </c>
      <c r="AG13" s="14">
        <f>RK!K13/(WL!K13+RK!K13)</f>
        <v>0.36877306406640337</v>
      </c>
      <c r="AH13" s="14">
        <f>RK!L13/(WL!L13+RK!L13)</f>
        <v>0.34996135184322263</v>
      </c>
      <c r="AI13" s="14">
        <f>RK!M13/(WL!M13+RK!M13)</f>
        <v>0.35906884007963413</v>
      </c>
      <c r="AJ13" s="14">
        <f>RK!N13/(WL!N13+RK!N13)</f>
        <v>0.38161774705744661</v>
      </c>
      <c r="AK13" s="14">
        <f>RK!O13/(WL!O13+RK!O13)</f>
        <v>0.39609200262928357</v>
      </c>
      <c r="AL13" s="14">
        <f>RK!P13/(WL!P13+RK!P13)</f>
        <v>0.35601224426148825</v>
      </c>
      <c r="AM13" s="14">
        <f>RK!Q13/(WL!Q13+RK!Q13)</f>
        <v>0.34244979193427733</v>
      </c>
      <c r="AN13" s="14">
        <f>RK!R13/(WL!R13+RK!R13)</f>
        <v>0.34596992619638051</v>
      </c>
      <c r="AO13" s="14">
        <f>RK!S13/(WL!S13+RK!S13)</f>
        <v>0.33416889099309338</v>
      </c>
      <c r="AP13" s="14">
        <f>RK!T13/(WL!T13+RK!T13)</f>
        <v>0.29517549947194194</v>
      </c>
      <c r="AQ13" s="14">
        <f>RK!U13/(WL!U13+RK!U13)</f>
        <v>0.28956547919294573</v>
      </c>
      <c r="AR13" s="14">
        <f>RK!V13/(WL!V13+RK!V13)</f>
        <v>0.29362698421648381</v>
      </c>
      <c r="AS13" s="14">
        <f>RK!W13/(WL!W13+RK!W13)</f>
        <v>0.30234040563723991</v>
      </c>
      <c r="AT13" s="14">
        <f>RK!X13/(WL!X13+RK!X13)</f>
        <v>0.29712140992320518</v>
      </c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</row>
    <row r="14" spans="1:70" x14ac:dyDescent="0.15">
      <c r="A14" s="4">
        <v>12</v>
      </c>
      <c r="B14" s="6" t="s">
        <v>54</v>
      </c>
      <c r="C14" s="14">
        <f>WL!C14/(WL!C14+RK!C14)</f>
        <v>0.26802112808953371</v>
      </c>
      <c r="D14" s="14">
        <f>WL!D14/(WL!D14+RK!D14)</f>
        <v>0.28036714990734518</v>
      </c>
      <c r="E14" s="14">
        <f>WL!E14/(WL!E14+RK!E14)</f>
        <v>0.27306265942160651</v>
      </c>
      <c r="F14" s="14">
        <f>WL!F14/(WL!F14+RK!F14)</f>
        <v>0.31394685921387966</v>
      </c>
      <c r="G14" s="14">
        <f>WL!G14/(WL!G14+RK!G14)</f>
        <v>0.33497873932017469</v>
      </c>
      <c r="H14" s="14">
        <f>WL!H14/(WL!H14+RK!H14)</f>
        <v>0.34376674681142638</v>
      </c>
      <c r="I14" s="14">
        <f>WL!I14/(WL!I14+RK!I14)</f>
        <v>0.37199532603509189</v>
      </c>
      <c r="J14" s="14">
        <f>WL!J14/(WL!J14+RK!J14)</f>
        <v>0.34657229640485143</v>
      </c>
      <c r="K14" s="14">
        <f>WL!K14/(WL!K14+RK!K14)</f>
        <v>0.32524522537612294</v>
      </c>
      <c r="L14" s="14">
        <f>WL!L14/(WL!L14+RK!L14)</f>
        <v>0.33455859414253208</v>
      </c>
      <c r="M14" s="14">
        <f>WL!M14/(WL!M14+RK!M14)</f>
        <v>0.310609919356792</v>
      </c>
      <c r="N14" s="14">
        <f>WL!N14/(WL!N14+RK!N14)</f>
        <v>0.28590262959841989</v>
      </c>
      <c r="O14" s="14">
        <f>WL!O14/(WL!O14+RK!O14)</f>
        <v>0.25253617298594222</v>
      </c>
      <c r="P14" s="14">
        <f>WL!P14/(WL!P14+RK!P14)</f>
        <v>0.25094456665859366</v>
      </c>
      <c r="Q14" s="14">
        <f>WL!Q14/(WL!Q14+RK!Q14)</f>
        <v>0.21054937856627734</v>
      </c>
      <c r="R14" s="14">
        <f>WL!R14/(WL!R14+RK!R14)</f>
        <v>0.17212868860016992</v>
      </c>
      <c r="S14" s="14">
        <f>WL!S14/(WL!S14+RK!S14)</f>
        <v>0.16353007682301426</v>
      </c>
      <c r="T14" s="14">
        <f>WL!T14/(WL!T14+RK!T14)</f>
        <v>0.186551107380136</v>
      </c>
      <c r="U14" s="14">
        <f>WL!U14/(WL!U14+RK!U14)</f>
        <v>0.2068944957571385</v>
      </c>
      <c r="V14" s="14">
        <f>WL!V14/(WL!V14+RK!V14)</f>
        <v>0.18652412626063658</v>
      </c>
      <c r="W14" s="14">
        <f>WL!W14/(WL!W14+RK!W14)</f>
        <v>0.19240883432422595</v>
      </c>
      <c r="X14" s="14">
        <f>WL!X14/(WL!X14+RK!X14)</f>
        <v>0.144963393546197</v>
      </c>
      <c r="Y14" s="14">
        <f>RK!C14/(WL!C14+RK!C14)</f>
        <v>0.7319788719104664</v>
      </c>
      <c r="Z14" s="14">
        <f>RK!D14/(WL!D14+RK!D14)</f>
        <v>0.71963285009265476</v>
      </c>
      <c r="AA14" s="14">
        <f>RK!E14/(WL!E14+RK!E14)</f>
        <v>0.72693734057839354</v>
      </c>
      <c r="AB14" s="14">
        <f>RK!F14/(WL!F14+RK!F14)</f>
        <v>0.68605314078612034</v>
      </c>
      <c r="AC14" s="14">
        <f>RK!G14/(WL!G14+RK!G14)</f>
        <v>0.66502126067982537</v>
      </c>
      <c r="AD14" s="14">
        <f>RK!H14/(WL!H14+RK!H14)</f>
        <v>0.65623325318857373</v>
      </c>
      <c r="AE14" s="14">
        <f>RK!I14/(WL!I14+RK!I14)</f>
        <v>0.62800467396490811</v>
      </c>
      <c r="AF14" s="14">
        <f>RK!J14/(WL!J14+RK!J14)</f>
        <v>0.65342770359514868</v>
      </c>
      <c r="AG14" s="14">
        <f>RK!K14/(WL!K14+RK!K14)</f>
        <v>0.6747547746238769</v>
      </c>
      <c r="AH14" s="14">
        <f>RK!L14/(WL!L14+RK!L14)</f>
        <v>0.66544140585746792</v>
      </c>
      <c r="AI14" s="14">
        <f>RK!M14/(WL!M14+RK!M14)</f>
        <v>0.68939008064320806</v>
      </c>
      <c r="AJ14" s="14">
        <f>RK!N14/(WL!N14+RK!N14)</f>
        <v>0.71409737040158006</v>
      </c>
      <c r="AK14" s="14">
        <f>RK!O14/(WL!O14+RK!O14)</f>
        <v>0.74746382701405778</v>
      </c>
      <c r="AL14" s="14">
        <f>RK!P14/(WL!P14+RK!P14)</f>
        <v>0.74905543334140634</v>
      </c>
      <c r="AM14" s="14">
        <f>RK!Q14/(WL!Q14+RK!Q14)</f>
        <v>0.78945062143372258</v>
      </c>
      <c r="AN14" s="14">
        <f>RK!R14/(WL!R14+RK!R14)</f>
        <v>0.82787131139983017</v>
      </c>
      <c r="AO14" s="14">
        <f>RK!S14/(WL!S14+RK!S14)</f>
        <v>0.83646992317698576</v>
      </c>
      <c r="AP14" s="14">
        <f>RK!T14/(WL!T14+RK!T14)</f>
        <v>0.81344889261986397</v>
      </c>
      <c r="AQ14" s="14">
        <f>RK!U14/(WL!U14+RK!U14)</f>
        <v>0.79310550424286141</v>
      </c>
      <c r="AR14" s="14">
        <f>RK!V14/(WL!V14+RK!V14)</f>
        <v>0.81347587373936336</v>
      </c>
      <c r="AS14" s="14">
        <f>RK!W14/(WL!W14+RK!W14)</f>
        <v>0.80759116567577405</v>
      </c>
      <c r="AT14" s="14">
        <f>RK!X14/(WL!X14+RK!X14)</f>
        <v>0.85503660645380308</v>
      </c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</row>
    <row r="15" spans="1:70" x14ac:dyDescent="0.15">
      <c r="A15" s="4">
        <v>13</v>
      </c>
      <c r="B15" s="6" t="s">
        <v>55</v>
      </c>
      <c r="C15" s="14">
        <f>WL!C15/(WL!C15+RK!C15)</f>
        <v>0.72952481311959805</v>
      </c>
      <c r="D15" s="14">
        <f>WL!D15/(WL!D15+RK!D15)</f>
        <v>0.73346576192596702</v>
      </c>
      <c r="E15" s="14">
        <f>WL!E15/(WL!E15+RK!E15)</f>
        <v>0.73570138252605899</v>
      </c>
      <c r="F15" s="14">
        <f>WL!F15/(WL!F15+RK!F15)</f>
        <v>0.74684715297913429</v>
      </c>
      <c r="G15" s="14">
        <f>WL!G15/(WL!G15+RK!G15)</f>
        <v>0.74320000457125512</v>
      </c>
      <c r="H15" s="14">
        <f>WL!H15/(WL!H15+RK!H15)</f>
        <v>0.728945645978331</v>
      </c>
      <c r="I15" s="14">
        <f>WL!I15/(WL!I15+RK!I15)</f>
        <v>0.72812722282286335</v>
      </c>
      <c r="J15" s="14">
        <f>WL!J15/(WL!J15+RK!J15)</f>
        <v>0.73195582212703314</v>
      </c>
      <c r="K15" s="14">
        <f>WL!K15/(WL!K15+RK!K15)</f>
        <v>0.72059154766434363</v>
      </c>
      <c r="L15" s="14">
        <f>WL!L15/(WL!L15+RK!L15)</f>
        <v>0.74681303405584121</v>
      </c>
      <c r="M15" s="14">
        <f>WL!M15/(WL!M15+RK!M15)</f>
        <v>0.75586825837160054</v>
      </c>
      <c r="N15" s="14">
        <f>WL!N15/(WL!N15+RK!N15)</f>
        <v>0.77145005626512009</v>
      </c>
      <c r="O15" s="14">
        <f>WL!O15/(WL!O15+RK!O15)</f>
        <v>0.76170483399027866</v>
      </c>
      <c r="P15" s="14">
        <f>WL!P15/(WL!P15+RK!P15)</f>
        <v>0.75712569375165084</v>
      </c>
      <c r="Q15" s="14">
        <f>WL!Q15/(WL!Q15+RK!Q15)</f>
        <v>0.76046890584266713</v>
      </c>
      <c r="R15" s="14">
        <f>WL!R15/(WL!R15+RK!R15)</f>
        <v>0.7582616456867951</v>
      </c>
      <c r="S15" s="14">
        <f>WL!S15/(WL!S15+RK!S15)</f>
        <v>0.7655086173175204</v>
      </c>
      <c r="T15" s="14">
        <f>WL!T15/(WL!T15+RK!T15)</f>
        <v>0.78945993271279791</v>
      </c>
      <c r="U15" s="14">
        <f>WL!U15/(WL!U15+RK!U15)</f>
        <v>0.81083212975890628</v>
      </c>
      <c r="V15" s="14">
        <f>WL!V15/(WL!V15+RK!V15)</f>
        <v>0.80111116777457336</v>
      </c>
      <c r="W15" s="14">
        <f>WL!W15/(WL!W15+RK!W15)</f>
        <v>0.80125824180775596</v>
      </c>
      <c r="X15" s="14">
        <f>WL!X15/(WL!X15+RK!X15)</f>
        <v>0.80265257161148806</v>
      </c>
      <c r="Y15" s="14">
        <f>RK!C15/(WL!C15+RK!C15)</f>
        <v>0.27047518688040206</v>
      </c>
      <c r="Z15" s="14">
        <f>RK!D15/(WL!D15+RK!D15)</f>
        <v>0.26653423807403309</v>
      </c>
      <c r="AA15" s="14">
        <f>RK!E15/(WL!E15+RK!E15)</f>
        <v>0.26429861747394107</v>
      </c>
      <c r="AB15" s="14">
        <f>RK!F15/(WL!F15+RK!F15)</f>
        <v>0.25315284702086571</v>
      </c>
      <c r="AC15" s="14">
        <f>RK!G15/(WL!G15+RK!G15)</f>
        <v>0.25679999542874482</v>
      </c>
      <c r="AD15" s="14">
        <f>RK!H15/(WL!H15+RK!H15)</f>
        <v>0.271054354021669</v>
      </c>
      <c r="AE15" s="14">
        <f>RK!I15/(WL!I15+RK!I15)</f>
        <v>0.27187277717713665</v>
      </c>
      <c r="AF15" s="14">
        <f>RK!J15/(WL!J15+RK!J15)</f>
        <v>0.26804417787296686</v>
      </c>
      <c r="AG15" s="14">
        <f>RK!K15/(WL!K15+RK!K15)</f>
        <v>0.27940845233565642</v>
      </c>
      <c r="AH15" s="14">
        <f>RK!L15/(WL!L15+RK!L15)</f>
        <v>0.25318696594415874</v>
      </c>
      <c r="AI15" s="14">
        <f>RK!M15/(WL!M15+RK!M15)</f>
        <v>0.24413174162839951</v>
      </c>
      <c r="AJ15" s="14">
        <f>RK!N15/(WL!N15+RK!N15)</f>
        <v>0.22854994373487991</v>
      </c>
      <c r="AK15" s="14">
        <f>RK!O15/(WL!O15+RK!O15)</f>
        <v>0.23829516600972137</v>
      </c>
      <c r="AL15" s="14">
        <f>RK!P15/(WL!P15+RK!P15)</f>
        <v>0.24287430624834921</v>
      </c>
      <c r="AM15" s="14">
        <f>RK!Q15/(WL!Q15+RK!Q15)</f>
        <v>0.23953109415733295</v>
      </c>
      <c r="AN15" s="14">
        <f>RK!R15/(WL!R15+RK!R15)</f>
        <v>0.24173835431320487</v>
      </c>
      <c r="AO15" s="14">
        <f>RK!S15/(WL!S15+RK!S15)</f>
        <v>0.23449138268247963</v>
      </c>
      <c r="AP15" s="14">
        <f>RK!T15/(WL!T15+RK!T15)</f>
        <v>0.21054006728720209</v>
      </c>
      <c r="AQ15" s="14">
        <f>RK!U15/(WL!U15+RK!U15)</f>
        <v>0.18916787024109372</v>
      </c>
      <c r="AR15" s="14">
        <f>RK!V15/(WL!V15+RK!V15)</f>
        <v>0.19888883222542661</v>
      </c>
      <c r="AS15" s="14">
        <f>RK!W15/(WL!W15+RK!W15)</f>
        <v>0.19874175819224402</v>
      </c>
      <c r="AT15" s="14">
        <f>RK!X15/(WL!X15+RK!X15)</f>
        <v>0.19734742838851194</v>
      </c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</row>
    <row r="16" spans="1:70" x14ac:dyDescent="0.15">
      <c r="A16" s="4">
        <v>14</v>
      </c>
      <c r="B16" s="6" t="s">
        <v>56</v>
      </c>
      <c r="C16" s="14">
        <f>WL!C16/(WL!C16+RK!C16)</f>
        <v>0.4620355087991645</v>
      </c>
      <c r="D16" s="14">
        <f>WL!D16/(WL!D16+RK!D16)</f>
        <v>0.44169537457079167</v>
      </c>
      <c r="E16" s="14">
        <f>WL!E16/(WL!E16+RK!E16)</f>
        <v>0.43833278457987052</v>
      </c>
      <c r="F16" s="14">
        <f>WL!F16/(WL!F16+RK!F16)</f>
        <v>0.45961736644922452</v>
      </c>
      <c r="G16" s="14">
        <f>WL!G16/(WL!G16+RK!G16)</f>
        <v>0.45006254064276857</v>
      </c>
      <c r="H16" s="14">
        <f>WL!H16/(WL!H16+RK!H16)</f>
        <v>0.45300645416883817</v>
      </c>
      <c r="I16" s="14">
        <f>WL!I16/(WL!I16+RK!I16)</f>
        <v>0.46442374875435161</v>
      </c>
      <c r="J16" s="14">
        <f>WL!J16/(WL!J16+RK!J16)</f>
        <v>0.44959146799962602</v>
      </c>
      <c r="K16" s="14">
        <f>WL!K16/(WL!K16+RK!K16)</f>
        <v>0.41712311443964339</v>
      </c>
      <c r="L16" s="14">
        <f>WL!L16/(WL!L16+RK!L16)</f>
        <v>0.37106134712859101</v>
      </c>
      <c r="M16" s="14">
        <f>WL!M16/(WL!M16+RK!M16)</f>
        <v>0.34763647621232613</v>
      </c>
      <c r="N16" s="14">
        <f>WL!N16/(WL!N16+RK!N16)</f>
        <v>0.33977314595387476</v>
      </c>
      <c r="O16" s="14">
        <f>WL!O16/(WL!O16+RK!O16)</f>
        <v>0.31107107418625679</v>
      </c>
      <c r="P16" s="14">
        <f>WL!P16/(WL!P16+RK!P16)</f>
        <v>0.25848388716296528</v>
      </c>
      <c r="Q16" s="14">
        <f>WL!Q16/(WL!Q16+RK!Q16)</f>
        <v>0.27714987857419049</v>
      </c>
      <c r="R16" s="14">
        <f>WL!R16/(WL!R16+RK!R16)</f>
        <v>0.28239413874429836</v>
      </c>
      <c r="S16" s="14">
        <f>WL!S16/(WL!S16+RK!S16)</f>
        <v>0.24813575690268733</v>
      </c>
      <c r="T16" s="14">
        <f>WL!T16/(WL!T16+RK!T16)</f>
        <v>0.27613646470618719</v>
      </c>
      <c r="U16" s="14">
        <f>WL!U16/(WL!U16+RK!U16)</f>
        <v>0.32216888872592442</v>
      </c>
      <c r="V16" s="14">
        <f>WL!V16/(WL!V16+RK!V16)</f>
        <v>0.30967341462896331</v>
      </c>
      <c r="W16" s="14">
        <f>WL!W16/(WL!W16+RK!W16)</f>
        <v>0.25554034693782912</v>
      </c>
      <c r="X16" s="14">
        <f>WL!X16/(WL!X16+RK!X16)</f>
        <v>0.27996226022431109</v>
      </c>
      <c r="Y16" s="14">
        <f>RK!C16/(WL!C16+RK!C16)</f>
        <v>0.53796449120083545</v>
      </c>
      <c r="Z16" s="14">
        <f>RK!D16/(WL!D16+RK!D16)</f>
        <v>0.55830462542920822</v>
      </c>
      <c r="AA16" s="14">
        <f>RK!E16/(WL!E16+RK!E16)</f>
        <v>0.56166721542012943</v>
      </c>
      <c r="AB16" s="14">
        <f>RK!F16/(WL!F16+RK!F16)</f>
        <v>0.54038263355077554</v>
      </c>
      <c r="AC16" s="14">
        <f>RK!G16/(WL!G16+RK!G16)</f>
        <v>0.54993745935723148</v>
      </c>
      <c r="AD16" s="14">
        <f>RK!H16/(WL!H16+RK!H16)</f>
        <v>0.54699354583116189</v>
      </c>
      <c r="AE16" s="14">
        <f>RK!I16/(WL!I16+RK!I16)</f>
        <v>0.53557625124564834</v>
      </c>
      <c r="AF16" s="14">
        <f>RK!J16/(WL!J16+RK!J16)</f>
        <v>0.5504085320003741</v>
      </c>
      <c r="AG16" s="14">
        <f>RK!K16/(WL!K16+RK!K16)</f>
        <v>0.58287688556035666</v>
      </c>
      <c r="AH16" s="14">
        <f>RK!L16/(WL!L16+RK!L16)</f>
        <v>0.62893865287140904</v>
      </c>
      <c r="AI16" s="14">
        <f>RK!M16/(WL!M16+RK!M16)</f>
        <v>0.65236352378767382</v>
      </c>
      <c r="AJ16" s="14">
        <f>RK!N16/(WL!N16+RK!N16)</f>
        <v>0.66022685404612524</v>
      </c>
      <c r="AK16" s="14">
        <f>RK!O16/(WL!O16+RK!O16)</f>
        <v>0.68892892581374321</v>
      </c>
      <c r="AL16" s="14">
        <f>RK!P16/(WL!P16+RK!P16)</f>
        <v>0.74151611283703478</v>
      </c>
      <c r="AM16" s="14">
        <f>RK!Q16/(WL!Q16+RK!Q16)</f>
        <v>0.72285012142580962</v>
      </c>
      <c r="AN16" s="14">
        <f>RK!R16/(WL!R16+RK!R16)</f>
        <v>0.71760586125570169</v>
      </c>
      <c r="AO16" s="14">
        <f>RK!S16/(WL!S16+RK!S16)</f>
        <v>0.7518642430973127</v>
      </c>
      <c r="AP16" s="14">
        <f>RK!T16/(WL!T16+RK!T16)</f>
        <v>0.72386353529381287</v>
      </c>
      <c r="AQ16" s="14">
        <f>RK!U16/(WL!U16+RK!U16)</f>
        <v>0.67783111127407558</v>
      </c>
      <c r="AR16" s="14">
        <f>RK!V16/(WL!V16+RK!V16)</f>
        <v>0.69032658537103664</v>
      </c>
      <c r="AS16" s="14">
        <f>RK!W16/(WL!W16+RK!W16)</f>
        <v>0.74445965306217088</v>
      </c>
      <c r="AT16" s="14">
        <f>RK!X16/(WL!X16+RK!X16)</f>
        <v>0.72003773977568897</v>
      </c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</row>
    <row r="17" spans="1:68" x14ac:dyDescent="0.15">
      <c r="A17" s="4">
        <v>15</v>
      </c>
      <c r="B17" s="6" t="s">
        <v>57</v>
      </c>
      <c r="C17" s="14">
        <f>WL!C17/(WL!C17+RK!C17)</f>
        <v>0.52983983187435368</v>
      </c>
      <c r="D17" s="14">
        <f>WL!D17/(WL!D17+RK!D17)</f>
        <v>0.54443954393552341</v>
      </c>
      <c r="E17" s="14">
        <f>WL!E17/(WL!E17+RK!E17)</f>
        <v>0.54211405347356312</v>
      </c>
      <c r="F17" s="14">
        <f>WL!F17/(WL!F17+RK!F17)</f>
        <v>0.55714965550826745</v>
      </c>
      <c r="G17" s="14">
        <f>WL!G17/(WL!G17+RK!G17)</f>
        <v>0.54729372742621329</v>
      </c>
      <c r="H17" s="14">
        <f>WL!H17/(WL!H17+RK!H17)</f>
        <v>0.54265582478749774</v>
      </c>
      <c r="I17" s="14">
        <f>WL!I17/(WL!I17+RK!I17)</f>
        <v>0.54831876924299516</v>
      </c>
      <c r="J17" s="14">
        <f>WL!J17/(WL!J17+RK!J17)</f>
        <v>0.56666823186709792</v>
      </c>
      <c r="K17" s="14">
        <f>WL!K17/(WL!K17+RK!K17)</f>
        <v>0.56197200720394314</v>
      </c>
      <c r="L17" s="14">
        <f>WL!L17/(WL!L17+RK!L17)</f>
        <v>0.59042360141031891</v>
      </c>
      <c r="M17" s="14">
        <f>WL!M17/(WL!M17+RK!M17)</f>
        <v>0.59777683626036626</v>
      </c>
      <c r="N17" s="14">
        <f>WL!N17/(WL!N17+RK!N17)</f>
        <v>0.61537523852979525</v>
      </c>
      <c r="O17" s="14">
        <f>WL!O17/(WL!O17+RK!O17)</f>
        <v>0.58013837748402275</v>
      </c>
      <c r="P17" s="14">
        <f>WL!P17/(WL!P17+RK!P17)</f>
        <v>0.55145029962222658</v>
      </c>
      <c r="Q17" s="14">
        <f>WL!Q17/(WL!Q17+RK!Q17)</f>
        <v>0.53078632914491153</v>
      </c>
      <c r="R17" s="14">
        <f>WL!R17/(WL!R17+RK!R17)</f>
        <v>0.51221243993885135</v>
      </c>
      <c r="S17" s="14">
        <f>WL!S17/(WL!S17+RK!S17)</f>
        <v>0.5105065115507611</v>
      </c>
      <c r="T17" s="14">
        <f>WL!T17/(WL!T17+RK!T17)</f>
        <v>0.57191357856349179</v>
      </c>
      <c r="U17" s="14">
        <f>WL!U17/(WL!U17+RK!U17)</f>
        <v>0.58542973433480217</v>
      </c>
      <c r="V17" s="14">
        <f>WL!V17/(WL!V17+RK!V17)</f>
        <v>0.55535015680589872</v>
      </c>
      <c r="W17" s="14">
        <f>WL!W17/(WL!W17+RK!W17)</f>
        <v>0.56924782923591755</v>
      </c>
      <c r="X17" s="14">
        <f>WL!X17/(WL!X17+RK!X17)</f>
        <v>0.59122524454343062</v>
      </c>
      <c r="Y17" s="14">
        <f>RK!C17/(WL!C17+RK!C17)</f>
        <v>0.47016016812564632</v>
      </c>
      <c r="Z17" s="14">
        <f>RK!D17/(WL!D17+RK!D17)</f>
        <v>0.45556045606447654</v>
      </c>
      <c r="AA17" s="14">
        <f>RK!E17/(WL!E17+RK!E17)</f>
        <v>0.45788594652643694</v>
      </c>
      <c r="AB17" s="14">
        <f>RK!F17/(WL!F17+RK!F17)</f>
        <v>0.44285034449173261</v>
      </c>
      <c r="AC17" s="14">
        <f>RK!G17/(WL!G17+RK!G17)</f>
        <v>0.45270627257378665</v>
      </c>
      <c r="AD17" s="14">
        <f>RK!H17/(WL!H17+RK!H17)</f>
        <v>0.4573441752125022</v>
      </c>
      <c r="AE17" s="14">
        <f>RK!I17/(WL!I17+RK!I17)</f>
        <v>0.45168123075700484</v>
      </c>
      <c r="AF17" s="14">
        <f>RK!J17/(WL!J17+RK!J17)</f>
        <v>0.4333317681329022</v>
      </c>
      <c r="AG17" s="14">
        <f>RK!K17/(WL!K17+RK!K17)</f>
        <v>0.43802799279605692</v>
      </c>
      <c r="AH17" s="14">
        <f>RK!L17/(WL!L17+RK!L17)</f>
        <v>0.40957639858968109</v>
      </c>
      <c r="AI17" s="14">
        <f>RK!M17/(WL!M17+RK!M17)</f>
        <v>0.40222316373963379</v>
      </c>
      <c r="AJ17" s="14">
        <f>RK!N17/(WL!N17+RK!N17)</f>
        <v>0.3846247614702048</v>
      </c>
      <c r="AK17" s="14">
        <f>RK!O17/(WL!O17+RK!O17)</f>
        <v>0.41986162251597736</v>
      </c>
      <c r="AL17" s="14">
        <f>RK!P17/(WL!P17+RK!P17)</f>
        <v>0.44854970037777336</v>
      </c>
      <c r="AM17" s="14">
        <f>RK!Q17/(WL!Q17+RK!Q17)</f>
        <v>0.46921367085508842</v>
      </c>
      <c r="AN17" s="14">
        <f>RK!R17/(WL!R17+RK!R17)</f>
        <v>0.48778756006114876</v>
      </c>
      <c r="AO17" s="14">
        <f>RK!S17/(WL!S17+RK!S17)</f>
        <v>0.48949348844923901</v>
      </c>
      <c r="AP17" s="14">
        <f>RK!T17/(WL!T17+RK!T17)</f>
        <v>0.42808642143650827</v>
      </c>
      <c r="AQ17" s="14">
        <f>RK!U17/(WL!U17+RK!U17)</f>
        <v>0.41457026566519789</v>
      </c>
      <c r="AR17" s="14">
        <f>RK!V17/(WL!V17+RK!V17)</f>
        <v>0.44464984319410128</v>
      </c>
      <c r="AS17" s="14">
        <f>RK!W17/(WL!W17+RK!W17)</f>
        <v>0.43075217076408234</v>
      </c>
      <c r="AT17" s="14">
        <f>RK!X17/(WL!X17+RK!X17)</f>
        <v>0.40877475545656944</v>
      </c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</row>
    <row r="18" spans="1:68" x14ac:dyDescent="0.15">
      <c r="A18" s="4">
        <v>16</v>
      </c>
      <c r="B18" s="6" t="s">
        <v>58</v>
      </c>
      <c r="C18" s="14">
        <f>WL!C18/(WL!C18+RK!C18)</f>
        <v>0.68485645645151993</v>
      </c>
      <c r="D18" s="14">
        <f>WL!D18/(WL!D18+RK!D18)</f>
        <v>0.69758526183548564</v>
      </c>
      <c r="E18" s="14">
        <f>WL!E18/(WL!E18+RK!E18)</f>
        <v>0.70263103172159147</v>
      </c>
      <c r="F18" s="14">
        <f>WL!F18/(WL!F18+RK!F18)</f>
        <v>0.7222313662513965</v>
      </c>
      <c r="G18" s="14">
        <f>WL!G18/(WL!G18+RK!G18)</f>
        <v>0.72835855164752994</v>
      </c>
      <c r="H18" s="14">
        <f>WL!H18/(WL!H18+RK!H18)</f>
        <v>0.71898708562919578</v>
      </c>
      <c r="I18" s="14">
        <f>WL!I18/(WL!I18+RK!I18)</f>
        <v>0.73018793133681159</v>
      </c>
      <c r="J18" s="14">
        <f>WL!J18/(WL!J18+RK!J18)</f>
        <v>0.7438290089342583</v>
      </c>
      <c r="K18" s="14">
        <f>WL!K18/(WL!K18+RK!K18)</f>
        <v>0.7491034065167208</v>
      </c>
      <c r="L18" s="14">
        <f>WL!L18/(WL!L18+RK!L18)</f>
        <v>0.77331693991583461</v>
      </c>
      <c r="M18" s="14">
        <f>WL!M18/(WL!M18+RK!M18)</f>
        <v>0.7871109073492667</v>
      </c>
      <c r="N18" s="14">
        <f>WL!N18/(WL!N18+RK!N18)</f>
        <v>0.80399816584255024</v>
      </c>
      <c r="O18" s="14">
        <f>WL!O18/(WL!O18+RK!O18)</f>
        <v>0.78183159878571429</v>
      </c>
      <c r="P18" s="14">
        <f>WL!P18/(WL!P18+RK!P18)</f>
        <v>0.77061879036145253</v>
      </c>
      <c r="Q18" s="14">
        <f>WL!Q18/(WL!Q18+RK!Q18)</f>
        <v>0.76735522914369358</v>
      </c>
      <c r="R18" s="14">
        <f>WL!R18/(WL!R18+RK!R18)</f>
        <v>0.75819662489094353</v>
      </c>
      <c r="S18" s="14">
        <f>WL!S18/(WL!S18+RK!S18)</f>
        <v>0.75269454113203493</v>
      </c>
      <c r="T18" s="14">
        <f>WL!T18/(WL!T18+RK!T18)</f>
        <v>0.78654808542262211</v>
      </c>
      <c r="U18" s="14">
        <f>WL!U18/(WL!U18+RK!U18)</f>
        <v>0.800517321609437</v>
      </c>
      <c r="V18" s="14">
        <f>WL!V18/(WL!V18+RK!V18)</f>
        <v>0.78957438445448025</v>
      </c>
      <c r="W18" s="14">
        <f>WL!W18/(WL!W18+RK!W18)</f>
        <v>0.79834554908457411</v>
      </c>
      <c r="X18" s="14">
        <f>WL!X18/(WL!X18+RK!X18)</f>
        <v>0.81171331816325853</v>
      </c>
      <c r="Y18" s="14">
        <f>RK!C18/(WL!C18+RK!C18)</f>
        <v>0.31514354354848012</v>
      </c>
      <c r="Z18" s="14">
        <f>RK!D18/(WL!D18+RK!D18)</f>
        <v>0.30241473816451442</v>
      </c>
      <c r="AA18" s="14">
        <f>RK!E18/(WL!E18+RK!E18)</f>
        <v>0.29736896827840847</v>
      </c>
      <c r="AB18" s="14">
        <f>RK!F18/(WL!F18+RK!F18)</f>
        <v>0.2777686337486035</v>
      </c>
      <c r="AC18" s="14">
        <f>RK!G18/(WL!G18+RK!G18)</f>
        <v>0.27164144835246995</v>
      </c>
      <c r="AD18" s="14">
        <f>RK!H18/(WL!H18+RK!H18)</f>
        <v>0.28101291437080417</v>
      </c>
      <c r="AE18" s="14">
        <f>RK!I18/(WL!I18+RK!I18)</f>
        <v>0.26981206866318852</v>
      </c>
      <c r="AF18" s="14">
        <f>RK!J18/(WL!J18+RK!J18)</f>
        <v>0.25617099106574176</v>
      </c>
      <c r="AG18" s="14">
        <f>RK!K18/(WL!K18+RK!K18)</f>
        <v>0.25089659348327931</v>
      </c>
      <c r="AH18" s="14">
        <f>RK!L18/(WL!L18+RK!L18)</f>
        <v>0.2266830600841655</v>
      </c>
      <c r="AI18" s="14">
        <f>RK!M18/(WL!M18+RK!M18)</f>
        <v>0.21288909265073325</v>
      </c>
      <c r="AJ18" s="14">
        <f>RK!N18/(WL!N18+RK!N18)</f>
        <v>0.19600183415744976</v>
      </c>
      <c r="AK18" s="14">
        <f>RK!O18/(WL!O18+RK!O18)</f>
        <v>0.21816840121428574</v>
      </c>
      <c r="AL18" s="14">
        <f>RK!P18/(WL!P18+RK!P18)</f>
        <v>0.22938120963854744</v>
      </c>
      <c r="AM18" s="14">
        <f>RK!Q18/(WL!Q18+RK!Q18)</f>
        <v>0.23264477085630647</v>
      </c>
      <c r="AN18" s="14">
        <f>RK!R18/(WL!R18+RK!R18)</f>
        <v>0.24180337510905647</v>
      </c>
      <c r="AO18" s="14">
        <f>RK!S18/(WL!S18+RK!S18)</f>
        <v>0.24730545886796507</v>
      </c>
      <c r="AP18" s="14">
        <f>RK!T18/(WL!T18+RK!T18)</f>
        <v>0.21345191457737792</v>
      </c>
      <c r="AQ18" s="14">
        <f>RK!U18/(WL!U18+RK!U18)</f>
        <v>0.199482678390563</v>
      </c>
      <c r="AR18" s="14">
        <f>RK!V18/(WL!V18+RK!V18)</f>
        <v>0.21042561554551978</v>
      </c>
      <c r="AS18" s="14">
        <f>RK!W18/(WL!W18+RK!W18)</f>
        <v>0.20165445091542591</v>
      </c>
      <c r="AT18" s="14">
        <f>RK!X18/(WL!X18+RK!X18)</f>
        <v>0.18828668183674141</v>
      </c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</row>
    <row r="19" spans="1:68" x14ac:dyDescent="0.15">
      <c r="A19" s="4">
        <v>17</v>
      </c>
      <c r="B19" s="6" t="s">
        <v>59</v>
      </c>
      <c r="C19" s="14">
        <f>WL!C19/(WL!C19+RK!C19)</f>
        <v>0.22986550611574966</v>
      </c>
      <c r="D19" s="14">
        <f>WL!D19/(WL!D19+RK!D19)</f>
        <v>0.23302232564533265</v>
      </c>
      <c r="E19" s="14">
        <f>WL!E19/(WL!E19+RK!E19)</f>
        <v>0.23245340585643456</v>
      </c>
      <c r="F19" s="14">
        <f>WL!F19/(WL!F19+RK!F19)</f>
        <v>0.23771864871504347</v>
      </c>
      <c r="G19" s="14">
        <f>WL!G19/(WL!G19+RK!G19)</f>
        <v>0.23540101550992559</v>
      </c>
      <c r="H19" s="14">
        <f>WL!H19/(WL!H19+RK!H19)</f>
        <v>0.21879504383402526</v>
      </c>
      <c r="I19" s="14">
        <f>WL!I19/(WL!I19+RK!I19)</f>
        <v>0.21791220670854713</v>
      </c>
      <c r="J19" s="14">
        <f>WL!J19/(WL!J19+RK!J19)</f>
        <v>0.23426971183894721</v>
      </c>
      <c r="K19" s="14">
        <f>WL!K19/(WL!K19+RK!K19)</f>
        <v>0.21242900362824951</v>
      </c>
      <c r="L19" s="14">
        <f>WL!L19/(WL!L19+RK!L19)</f>
        <v>0.28892526538595897</v>
      </c>
      <c r="M19" s="14">
        <f>WL!M19/(WL!M19+RK!M19)</f>
        <v>0.26556823773285176</v>
      </c>
      <c r="N19" s="14">
        <f>WL!N19/(WL!N19+RK!N19)</f>
        <v>0.2731665017404003</v>
      </c>
      <c r="O19" s="14">
        <f>WL!O19/(WL!O19+RK!O19)</f>
        <v>0.23676448116807788</v>
      </c>
      <c r="P19" s="14">
        <f>WL!P19/(WL!P19+RK!P19)</f>
        <v>0.22238952427212275</v>
      </c>
      <c r="Q19" s="14">
        <f>WL!Q19/(WL!Q19+RK!Q19)</f>
        <v>0.16268295658674731</v>
      </c>
      <c r="R19" s="14">
        <f>WL!R19/(WL!R19+RK!R19)</f>
        <v>0.13436888410242528</v>
      </c>
      <c r="S19" s="14">
        <f>WL!S19/(WL!S19+RK!S19)</f>
        <v>0.13408138338570538</v>
      </c>
      <c r="T19" s="14">
        <f>WL!T19/(WL!T19+RK!T19)</f>
        <v>0.1621799469994572</v>
      </c>
      <c r="U19" s="14">
        <f>WL!U19/(WL!U19+RK!U19)</f>
        <v>0.1723599322523322</v>
      </c>
      <c r="V19" s="14">
        <f>WL!V19/(WL!V19+RK!V19)</f>
        <v>0.1594886707624209</v>
      </c>
      <c r="W19" s="14">
        <f>WL!W19/(WL!W19+RK!W19)</f>
        <v>0.15859839503049974</v>
      </c>
      <c r="X19" s="14">
        <f>WL!X19/(WL!X19+RK!X19)</f>
        <v>0.14096080577521625</v>
      </c>
      <c r="Y19" s="14">
        <f>RK!C19/(WL!C19+RK!C19)</f>
        <v>0.77013449388425048</v>
      </c>
      <c r="Z19" s="14">
        <f>RK!D19/(WL!D19+RK!D19)</f>
        <v>0.76697767435466746</v>
      </c>
      <c r="AA19" s="14">
        <f>RK!E19/(WL!E19+RK!E19)</f>
        <v>0.7675465941435653</v>
      </c>
      <c r="AB19" s="14">
        <f>RK!F19/(WL!F19+RK!F19)</f>
        <v>0.76228135128495644</v>
      </c>
      <c r="AC19" s="14">
        <f>RK!G19/(WL!G19+RK!G19)</f>
        <v>0.76459898449007446</v>
      </c>
      <c r="AD19" s="14">
        <f>RK!H19/(WL!H19+RK!H19)</f>
        <v>0.78120495616597485</v>
      </c>
      <c r="AE19" s="14">
        <f>RK!I19/(WL!I19+RK!I19)</f>
        <v>0.78208779329145295</v>
      </c>
      <c r="AF19" s="14">
        <f>RK!J19/(WL!J19+RK!J19)</f>
        <v>0.76573028816105282</v>
      </c>
      <c r="AG19" s="14">
        <f>RK!K19/(WL!K19+RK!K19)</f>
        <v>0.78757099637175043</v>
      </c>
      <c r="AH19" s="14">
        <f>RK!L19/(WL!L19+RK!L19)</f>
        <v>0.71107473461404103</v>
      </c>
      <c r="AI19" s="14">
        <f>RK!M19/(WL!M19+RK!M19)</f>
        <v>0.73443176226714812</v>
      </c>
      <c r="AJ19" s="14">
        <f>RK!N19/(WL!N19+RK!N19)</f>
        <v>0.72683349825959975</v>
      </c>
      <c r="AK19" s="14">
        <f>RK!O19/(WL!O19+RK!O19)</f>
        <v>0.76323551883192209</v>
      </c>
      <c r="AL19" s="14">
        <f>RK!P19/(WL!P19+RK!P19)</f>
        <v>0.77761047572787723</v>
      </c>
      <c r="AM19" s="14">
        <f>RK!Q19/(WL!Q19+RK!Q19)</f>
        <v>0.83731704341325264</v>
      </c>
      <c r="AN19" s="14">
        <f>RK!R19/(WL!R19+RK!R19)</f>
        <v>0.86563111589757469</v>
      </c>
      <c r="AO19" s="14">
        <f>RK!S19/(WL!S19+RK!S19)</f>
        <v>0.86591861661429459</v>
      </c>
      <c r="AP19" s="14">
        <f>RK!T19/(WL!T19+RK!T19)</f>
        <v>0.83782005300054285</v>
      </c>
      <c r="AQ19" s="14">
        <f>RK!U19/(WL!U19+RK!U19)</f>
        <v>0.82764006774766785</v>
      </c>
      <c r="AR19" s="14">
        <f>RK!V19/(WL!V19+RK!V19)</f>
        <v>0.8405113292375791</v>
      </c>
      <c r="AS19" s="14">
        <f>RK!W19/(WL!W19+RK!W19)</f>
        <v>0.84140160496950034</v>
      </c>
      <c r="AT19" s="14">
        <f>RK!X19/(WL!X19+RK!X19)</f>
        <v>0.8590391942247837</v>
      </c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</row>
    <row r="20" spans="1:68" x14ac:dyDescent="0.15">
      <c r="A20" s="4">
        <v>18</v>
      </c>
      <c r="B20" s="6" t="s">
        <v>60</v>
      </c>
      <c r="C20" s="14">
        <f>WL!C20/(WL!C20+RK!C20)</f>
        <v>0.54825285316104455</v>
      </c>
      <c r="D20" s="14">
        <f>WL!D20/(WL!D20+RK!D20)</f>
        <v>0.56226584098596188</v>
      </c>
      <c r="E20" s="14">
        <f>WL!E20/(WL!E20+RK!E20)</f>
        <v>0.54818904790745004</v>
      </c>
      <c r="F20" s="14">
        <f>WL!F20/(WL!F20+RK!F20)</f>
        <v>0.56275934499570879</v>
      </c>
      <c r="G20" s="14">
        <f>WL!G20/(WL!G20+RK!G20)</f>
        <v>0.57345030117857176</v>
      </c>
      <c r="H20" s="14">
        <f>WL!H20/(WL!H20+RK!H20)</f>
        <v>0.57074001105372285</v>
      </c>
      <c r="I20" s="14">
        <f>WL!I20/(WL!I20+RK!I20)</f>
        <v>0.57453406369197135</v>
      </c>
      <c r="J20" s="14">
        <f>WL!J20/(WL!J20+RK!J20)</f>
        <v>0.6059747126604208</v>
      </c>
      <c r="K20" s="14">
        <f>WL!K20/(WL!K20+RK!K20)</f>
        <v>0.61844742084442017</v>
      </c>
      <c r="L20" s="14">
        <f>WL!L20/(WL!L20+RK!L20)</f>
        <v>0.64456864282183735</v>
      </c>
      <c r="M20" s="14">
        <f>WL!M20/(WL!M20+RK!M20)</f>
        <v>0.66322859189640715</v>
      </c>
      <c r="N20" s="14">
        <f>WL!N20/(WL!N20+RK!N20)</f>
        <v>0.68359708511629247</v>
      </c>
      <c r="O20" s="14">
        <f>WL!O20/(WL!O20+RK!O20)</f>
        <v>0.66775264408011936</v>
      </c>
      <c r="P20" s="14">
        <f>WL!P20/(WL!P20+RK!P20)</f>
        <v>0.67986937157146998</v>
      </c>
      <c r="Q20" s="14">
        <f>WL!Q20/(WL!Q20+RK!Q20)</f>
        <v>0.66786046066861993</v>
      </c>
      <c r="R20" s="14">
        <f>WL!R20/(WL!R20+RK!R20)</f>
        <v>0.66256189682844002</v>
      </c>
      <c r="S20" s="14">
        <f>WL!S20/(WL!S20+RK!S20)</f>
        <v>0.6545128694796053</v>
      </c>
      <c r="T20" s="14">
        <f>WL!T20/(WL!T20+RK!T20)</f>
        <v>0.71006991510203565</v>
      </c>
      <c r="U20" s="14">
        <f>WL!U20/(WL!U20+RK!U20)</f>
        <v>0.70571508857872778</v>
      </c>
      <c r="V20" s="14">
        <f>WL!V20/(WL!V20+RK!V20)</f>
        <v>0.68115197758912382</v>
      </c>
      <c r="W20" s="14">
        <f>WL!W20/(WL!W20+RK!W20)</f>
        <v>0.68184506914028042</v>
      </c>
      <c r="X20" s="14">
        <f>WL!X20/(WL!X20+RK!X20)</f>
        <v>0.69914230386084808</v>
      </c>
      <c r="Y20" s="14">
        <f>RK!C20/(WL!C20+RK!C20)</f>
        <v>0.45174714683895556</v>
      </c>
      <c r="Z20" s="14">
        <f>RK!D20/(WL!D20+RK!D20)</f>
        <v>0.43773415901403812</v>
      </c>
      <c r="AA20" s="14">
        <f>RK!E20/(WL!E20+RK!E20)</f>
        <v>0.45181095209254996</v>
      </c>
      <c r="AB20" s="14">
        <f>RK!F20/(WL!F20+RK!F20)</f>
        <v>0.43724065500429121</v>
      </c>
      <c r="AC20" s="14">
        <f>RK!G20/(WL!G20+RK!G20)</f>
        <v>0.42654969882142824</v>
      </c>
      <c r="AD20" s="14">
        <f>RK!H20/(WL!H20+RK!H20)</f>
        <v>0.42925998894627709</v>
      </c>
      <c r="AE20" s="14">
        <f>RK!I20/(WL!I20+RK!I20)</f>
        <v>0.42546593630802854</v>
      </c>
      <c r="AF20" s="14">
        <f>RK!J20/(WL!J20+RK!J20)</f>
        <v>0.39402528733957926</v>
      </c>
      <c r="AG20" s="14">
        <f>RK!K20/(WL!K20+RK!K20)</f>
        <v>0.38155257915557977</v>
      </c>
      <c r="AH20" s="14">
        <f>RK!L20/(WL!L20+RK!L20)</f>
        <v>0.35543135717816271</v>
      </c>
      <c r="AI20" s="14">
        <f>RK!M20/(WL!M20+RK!M20)</f>
        <v>0.33677140810359285</v>
      </c>
      <c r="AJ20" s="14">
        <f>RK!N20/(WL!N20+RK!N20)</f>
        <v>0.31640291488370753</v>
      </c>
      <c r="AK20" s="14">
        <f>RK!O20/(WL!O20+RK!O20)</f>
        <v>0.33224735591988053</v>
      </c>
      <c r="AL20" s="14">
        <f>RK!P20/(WL!P20+RK!P20)</f>
        <v>0.32013062842853013</v>
      </c>
      <c r="AM20" s="14">
        <f>RK!Q20/(WL!Q20+RK!Q20)</f>
        <v>0.33213953933138013</v>
      </c>
      <c r="AN20" s="14">
        <f>RK!R20/(WL!R20+RK!R20)</f>
        <v>0.33743810317156003</v>
      </c>
      <c r="AO20" s="14">
        <f>RK!S20/(WL!S20+RK!S20)</f>
        <v>0.3454871305203947</v>
      </c>
      <c r="AP20" s="14">
        <f>RK!T20/(WL!T20+RK!T20)</f>
        <v>0.28993008489796435</v>
      </c>
      <c r="AQ20" s="14">
        <f>RK!U20/(WL!U20+RK!U20)</f>
        <v>0.29428491142127217</v>
      </c>
      <c r="AR20" s="14">
        <f>RK!V20/(WL!V20+RK!V20)</f>
        <v>0.31884802241087623</v>
      </c>
      <c r="AS20" s="14">
        <f>RK!W20/(WL!W20+RK!W20)</f>
        <v>0.31815493085971952</v>
      </c>
      <c r="AT20" s="14">
        <f>RK!X20/(WL!X20+RK!X20)</f>
        <v>0.30085769613915186</v>
      </c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</row>
    <row r="21" spans="1:68" x14ac:dyDescent="0.15">
      <c r="A21" s="4">
        <v>19</v>
      </c>
      <c r="B21" s="6" t="s">
        <v>61</v>
      </c>
      <c r="C21" s="14">
        <f>WL!C21/(WL!C21+RK!C21)</f>
        <v>8.2517327427017798E-2</v>
      </c>
      <c r="D21" s="14">
        <f>WL!D21/(WL!D21+RK!D21)</f>
        <v>8.7213320621622861E-2</v>
      </c>
      <c r="E21" s="14">
        <f>WL!E21/(WL!E21+RK!E21)</f>
        <v>0.10660867788264629</v>
      </c>
      <c r="F21" s="14">
        <f>WL!F21/(WL!F21+RK!F21)</f>
        <v>9.8326864511090878E-2</v>
      </c>
      <c r="G21" s="14">
        <f>WL!G21/(WL!G21+RK!G21)</f>
        <v>0.11933972943325444</v>
      </c>
      <c r="H21" s="14">
        <f>WL!H21/(WL!H21+RK!H21)</f>
        <v>0.13549994952583727</v>
      </c>
      <c r="I21" s="14">
        <f>WL!I21/(WL!I21+RK!I21)</f>
        <v>0.12547248714053752</v>
      </c>
      <c r="J21" s="14">
        <f>WL!J21/(WL!J21+RK!J21)</f>
        <v>0.17233416869675347</v>
      </c>
      <c r="K21" s="14">
        <f>WL!K21/(WL!K21+RK!K21)</f>
        <v>0.18775505243078663</v>
      </c>
      <c r="L21" s="14">
        <f>WL!L21/(WL!L21+RK!L21)</f>
        <v>0.15507561904408099</v>
      </c>
      <c r="M21" s="14">
        <f>WL!M21/(WL!M21+RK!M21)</f>
        <v>0.19113751939434148</v>
      </c>
      <c r="N21" s="14">
        <f>WL!N21/(WL!N21+RK!N21)</f>
        <v>0.22307917893390233</v>
      </c>
      <c r="O21" s="14">
        <f>WL!O21/(WL!O21+RK!O21)</f>
        <v>0.25031400835589851</v>
      </c>
      <c r="P21" s="14">
        <f>WL!P21/(WL!P21+RK!P21)</f>
        <v>0.23728228600359438</v>
      </c>
      <c r="Q21" s="14">
        <f>WL!Q21/(WL!Q21+RK!Q21)</f>
        <v>0.17508530625678384</v>
      </c>
      <c r="R21" s="14">
        <f>WL!R21/(WL!R21+RK!R21)</f>
        <v>0.13438866502132044</v>
      </c>
      <c r="S21" s="14">
        <f>WL!S21/(WL!S21+RK!S21)</f>
        <v>0.17195300490752904</v>
      </c>
      <c r="T21" s="14">
        <f>WL!T21/(WL!T21+RK!T21)</f>
        <v>0.26092687084068278</v>
      </c>
      <c r="U21" s="14">
        <f>WL!U21/(WL!U21+RK!U21)</f>
        <v>0.24856946840058089</v>
      </c>
      <c r="V21" s="14">
        <f>WL!V21/(WL!V21+RK!V21)</f>
        <v>0.26470646524357688</v>
      </c>
      <c r="W21" s="14">
        <f>WL!W21/(WL!W21+RK!W21)</f>
        <v>0.24576135763268847</v>
      </c>
      <c r="X21" s="14">
        <f>WL!X21/(WL!X21+RK!X21)</f>
        <v>0.24242723712382316</v>
      </c>
      <c r="Y21" s="14">
        <f>RK!C21/(WL!C21+RK!C21)</f>
        <v>0.91748267257298211</v>
      </c>
      <c r="Z21" s="14">
        <f>RK!D21/(WL!D21+RK!D21)</f>
        <v>0.9127866793783771</v>
      </c>
      <c r="AA21" s="14">
        <f>RK!E21/(WL!E21+RK!E21)</f>
        <v>0.89339132211735361</v>
      </c>
      <c r="AB21" s="14">
        <f>RK!F21/(WL!F21+RK!F21)</f>
        <v>0.90167313548890915</v>
      </c>
      <c r="AC21" s="14">
        <f>RK!G21/(WL!G21+RK!G21)</f>
        <v>0.88066027056674556</v>
      </c>
      <c r="AD21" s="14">
        <f>RK!H21/(WL!H21+RK!H21)</f>
        <v>0.86450005047416267</v>
      </c>
      <c r="AE21" s="14">
        <f>RK!I21/(WL!I21+RK!I21)</f>
        <v>0.87452751285946251</v>
      </c>
      <c r="AF21" s="14">
        <f>RK!J21/(WL!J21+RK!J21)</f>
        <v>0.82766583130324656</v>
      </c>
      <c r="AG21" s="14">
        <f>RK!K21/(WL!K21+RK!K21)</f>
        <v>0.81224494756921339</v>
      </c>
      <c r="AH21" s="14">
        <f>RK!L21/(WL!L21+RK!L21)</f>
        <v>0.84492438095591904</v>
      </c>
      <c r="AI21" s="14">
        <f>RK!M21/(WL!M21+RK!M21)</f>
        <v>0.80886248060565846</v>
      </c>
      <c r="AJ21" s="14">
        <f>RK!N21/(WL!N21+RK!N21)</f>
        <v>0.77692082106609761</v>
      </c>
      <c r="AK21" s="14">
        <f>RK!O21/(WL!O21+RK!O21)</f>
        <v>0.74968599164410143</v>
      </c>
      <c r="AL21" s="14">
        <f>RK!P21/(WL!P21+RK!P21)</f>
        <v>0.76271771399640576</v>
      </c>
      <c r="AM21" s="14">
        <f>RK!Q21/(WL!Q21+RK!Q21)</f>
        <v>0.82491469374321624</v>
      </c>
      <c r="AN21" s="14">
        <f>RK!R21/(WL!R21+RK!R21)</f>
        <v>0.8656113349786797</v>
      </c>
      <c r="AO21" s="14">
        <f>RK!S21/(WL!S21+RK!S21)</f>
        <v>0.82804699509247082</v>
      </c>
      <c r="AP21" s="14">
        <f>RK!T21/(WL!T21+RK!T21)</f>
        <v>0.73907312915931711</v>
      </c>
      <c r="AQ21" s="14">
        <f>RK!U21/(WL!U21+RK!U21)</f>
        <v>0.75143053159941919</v>
      </c>
      <c r="AR21" s="14">
        <f>RK!V21/(WL!V21+RK!V21)</f>
        <v>0.73529353475642323</v>
      </c>
      <c r="AS21" s="14">
        <f>RK!W21/(WL!W21+RK!W21)</f>
        <v>0.75423864236731142</v>
      </c>
      <c r="AT21" s="14">
        <f>RK!X21/(WL!X21+RK!X21)</f>
        <v>0.7575727628761767</v>
      </c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</row>
    <row r="22" spans="1:68" x14ac:dyDescent="0.15">
      <c r="A22" s="4">
        <v>20</v>
      </c>
      <c r="B22" s="6" t="s">
        <v>62</v>
      </c>
      <c r="C22" s="14">
        <f>WL!C22/(WL!C22+RK!C22)</f>
        <v>0.45391366257421062</v>
      </c>
      <c r="D22" s="14">
        <f>WL!D22/(WL!D22+RK!D22)</f>
        <v>0.43983304947549096</v>
      </c>
      <c r="E22" s="14">
        <f>WL!E22/(WL!E22+RK!E22)</f>
        <v>0.42983997865754914</v>
      </c>
      <c r="F22" s="14">
        <f>WL!F22/(WL!F22+RK!F22)</f>
        <v>0.44111767972814203</v>
      </c>
      <c r="G22" s="14">
        <f>WL!G22/(WL!G22+RK!G22)</f>
        <v>0.4352138245587443</v>
      </c>
      <c r="H22" s="14">
        <f>WL!H22/(WL!H22+RK!H22)</f>
        <v>0.41807020100892395</v>
      </c>
      <c r="I22" s="14">
        <f>WL!I22/(WL!I22+RK!I22)</f>
        <v>0.42145800957025387</v>
      </c>
      <c r="J22" s="14">
        <f>WL!J22/(WL!J22+RK!J22)</f>
        <v>0.43220557135273818</v>
      </c>
      <c r="K22" s="14">
        <f>WL!K22/(WL!K22+RK!K22)</f>
        <v>0.42059321768442109</v>
      </c>
      <c r="L22" s="14">
        <f>WL!L22/(WL!L22+RK!L22)</f>
        <v>0.4447728158392163</v>
      </c>
      <c r="M22" s="14">
        <f>WL!M22/(WL!M22+RK!M22)</f>
        <v>0.45063117568045136</v>
      </c>
      <c r="N22" s="14">
        <f>WL!N22/(WL!N22+RK!N22)</f>
        <v>0.4837091772654985</v>
      </c>
      <c r="O22" s="14">
        <f>WL!O22/(WL!O22+RK!O22)</f>
        <v>0.45028653944002317</v>
      </c>
      <c r="P22" s="14">
        <f>WL!P22/(WL!P22+RK!P22)</f>
        <v>0.44606873974358524</v>
      </c>
      <c r="Q22" s="14">
        <f>WL!Q22/(WL!Q22+RK!Q22)</f>
        <v>0.4086354895467027</v>
      </c>
      <c r="R22" s="14">
        <f>WL!R22/(WL!R22+RK!R22)</f>
        <v>0.38421393066032977</v>
      </c>
      <c r="S22" s="14">
        <f>WL!S22/(WL!S22+RK!S22)</f>
        <v>0.36696752180767517</v>
      </c>
      <c r="T22" s="14">
        <f>WL!T22/(WL!T22+RK!T22)</f>
        <v>0.40513902483743497</v>
      </c>
      <c r="U22" s="14">
        <f>WL!U22/(WL!U22+RK!U22)</f>
        <v>0.43195264068762934</v>
      </c>
      <c r="V22" s="14">
        <f>WL!V22/(WL!V22+RK!V22)</f>
        <v>0.40967931915817624</v>
      </c>
      <c r="W22" s="14">
        <f>WL!W22/(WL!W22+RK!W22)</f>
        <v>0.41775829772240569</v>
      </c>
      <c r="X22" s="14">
        <f>WL!X22/(WL!X22+RK!X22)</f>
        <v>0.44073086503076109</v>
      </c>
      <c r="Y22" s="14">
        <f>RK!C22/(WL!C22+RK!C22)</f>
        <v>0.54608633742578949</v>
      </c>
      <c r="Z22" s="14">
        <f>RK!D22/(WL!D22+RK!D22)</f>
        <v>0.56016695052450904</v>
      </c>
      <c r="AA22" s="14">
        <f>RK!E22/(WL!E22+RK!E22)</f>
        <v>0.57016002134245081</v>
      </c>
      <c r="AB22" s="14">
        <f>RK!F22/(WL!F22+RK!F22)</f>
        <v>0.5588823202718578</v>
      </c>
      <c r="AC22" s="14">
        <f>RK!G22/(WL!G22+RK!G22)</f>
        <v>0.56478617544125564</v>
      </c>
      <c r="AD22" s="14">
        <f>RK!H22/(WL!H22+RK!H22)</f>
        <v>0.58192979899107611</v>
      </c>
      <c r="AE22" s="14">
        <f>RK!I22/(WL!I22+RK!I22)</f>
        <v>0.57854199042974608</v>
      </c>
      <c r="AF22" s="14">
        <f>RK!J22/(WL!J22+RK!J22)</f>
        <v>0.56779442864726182</v>
      </c>
      <c r="AG22" s="14">
        <f>RK!K22/(WL!K22+RK!K22)</f>
        <v>0.57940678231557896</v>
      </c>
      <c r="AH22" s="14">
        <f>RK!L22/(WL!L22+RK!L22)</f>
        <v>0.55522718416078376</v>
      </c>
      <c r="AI22" s="14">
        <f>RK!M22/(WL!M22+RK!M22)</f>
        <v>0.54936882431954859</v>
      </c>
      <c r="AJ22" s="14">
        <f>RK!N22/(WL!N22+RK!N22)</f>
        <v>0.51629082273450144</v>
      </c>
      <c r="AK22" s="14">
        <f>RK!O22/(WL!O22+RK!O22)</f>
        <v>0.54971346055997683</v>
      </c>
      <c r="AL22" s="14">
        <f>RK!P22/(WL!P22+RK!P22)</f>
        <v>0.5539312602564147</v>
      </c>
      <c r="AM22" s="14">
        <f>RK!Q22/(WL!Q22+RK!Q22)</f>
        <v>0.5913645104532973</v>
      </c>
      <c r="AN22" s="14">
        <f>RK!R22/(WL!R22+RK!R22)</f>
        <v>0.61578606933967017</v>
      </c>
      <c r="AO22" s="14">
        <f>RK!S22/(WL!S22+RK!S22)</f>
        <v>0.63303247819232489</v>
      </c>
      <c r="AP22" s="14">
        <f>RK!T22/(WL!T22+RK!T22)</f>
        <v>0.59486097516256509</v>
      </c>
      <c r="AQ22" s="14">
        <f>RK!U22/(WL!U22+RK!U22)</f>
        <v>0.56804735931237071</v>
      </c>
      <c r="AR22" s="14">
        <f>RK!V22/(WL!V22+RK!V22)</f>
        <v>0.59032068084182376</v>
      </c>
      <c r="AS22" s="14">
        <f>RK!W22/(WL!W22+RK!W22)</f>
        <v>0.58224170227759431</v>
      </c>
      <c r="AT22" s="14">
        <f>RK!X22/(WL!X22+RK!X22)</f>
        <v>0.55926913496923891</v>
      </c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</row>
    <row r="23" spans="1:68" x14ac:dyDescent="0.15">
      <c r="A23" s="4">
        <v>21</v>
      </c>
      <c r="B23" s="6" t="s">
        <v>63</v>
      </c>
      <c r="C23" s="14">
        <f>WL!C23/(WL!C23+RK!C23)</f>
        <v>0.38272890072351895</v>
      </c>
      <c r="D23" s="14">
        <f>WL!D23/(WL!D23+RK!D23)</f>
        <v>0.38796620215892114</v>
      </c>
      <c r="E23" s="14">
        <f>WL!E23/(WL!E23+RK!E23)</f>
        <v>0.40069764607600317</v>
      </c>
      <c r="F23" s="14">
        <f>WL!F23/(WL!F23+RK!F23)</f>
        <v>0.42210095943323839</v>
      </c>
      <c r="G23" s="14">
        <f>WL!G23/(WL!G23+RK!G23)</f>
        <v>0.43260171777975603</v>
      </c>
      <c r="H23" s="14">
        <f>WL!H23/(WL!H23+RK!H23)</f>
        <v>0.44436883930308735</v>
      </c>
      <c r="I23" s="14">
        <f>WL!I23/(WL!I23+RK!I23)</f>
        <v>0.45820513387421552</v>
      </c>
      <c r="J23" s="14">
        <f>WL!J23/(WL!J23+RK!J23)</f>
        <v>0.48519603161447705</v>
      </c>
      <c r="K23" s="14">
        <f>WL!K23/(WL!K23+RK!K23)</f>
        <v>0.47599442267465186</v>
      </c>
      <c r="L23" s="14">
        <f>WL!L23/(WL!L23+RK!L23)</f>
        <v>0.47881228463662867</v>
      </c>
      <c r="M23" s="14">
        <f>WL!M23/(WL!M23+RK!M23)</f>
        <v>0.4886019993111746</v>
      </c>
      <c r="N23" s="14">
        <f>WL!N23/(WL!N23+RK!N23)</f>
        <v>0.52411140813432922</v>
      </c>
      <c r="O23" s="14">
        <f>WL!O23/(WL!O23+RK!O23)</f>
        <v>0.50370540198039759</v>
      </c>
      <c r="P23" s="14">
        <f>WL!P23/(WL!P23+RK!P23)</f>
        <v>0.47977650477299455</v>
      </c>
      <c r="Q23" s="14">
        <f>WL!Q23/(WL!Q23+RK!Q23)</f>
        <v>0.43939916490257358</v>
      </c>
      <c r="R23" s="14">
        <f>WL!R23/(WL!R23+RK!R23)</f>
        <v>0.41282660756692413</v>
      </c>
      <c r="S23" s="14">
        <f>WL!S23/(WL!S23+RK!S23)</f>
        <v>0.40556232437171252</v>
      </c>
      <c r="T23" s="14">
        <f>WL!T23/(WL!T23+RK!T23)</f>
        <v>0.43354441941957544</v>
      </c>
      <c r="U23" s="14">
        <f>WL!U23/(WL!U23+RK!U23)</f>
        <v>0.44006903460746283</v>
      </c>
      <c r="V23" s="14">
        <f>WL!V23/(WL!V23+RK!V23)</f>
        <v>0.40946681607163576</v>
      </c>
      <c r="W23" s="14">
        <f>WL!W23/(WL!W23+RK!W23)</f>
        <v>0.40822583975533822</v>
      </c>
      <c r="X23" s="14">
        <f>WL!X23/(WL!X23+RK!X23)</f>
        <v>0.4133251928966844</v>
      </c>
      <c r="Y23" s="14">
        <f>RK!C23/(WL!C23+RK!C23)</f>
        <v>0.61727109927648116</v>
      </c>
      <c r="Z23" s="14">
        <f>RK!D23/(WL!D23+RK!D23)</f>
        <v>0.61203379784107881</v>
      </c>
      <c r="AA23" s="14">
        <f>RK!E23/(WL!E23+RK!E23)</f>
        <v>0.59930235392399678</v>
      </c>
      <c r="AB23" s="14">
        <f>RK!F23/(WL!F23+RK!F23)</f>
        <v>0.57789904056676156</v>
      </c>
      <c r="AC23" s="14">
        <f>RK!G23/(WL!G23+RK!G23)</f>
        <v>0.56739828222024402</v>
      </c>
      <c r="AD23" s="14">
        <f>RK!H23/(WL!H23+RK!H23)</f>
        <v>0.55563116069691265</v>
      </c>
      <c r="AE23" s="14">
        <f>RK!I23/(WL!I23+RK!I23)</f>
        <v>0.54179486612578442</v>
      </c>
      <c r="AF23" s="14">
        <f>RK!J23/(WL!J23+RK!J23)</f>
        <v>0.514803968385523</v>
      </c>
      <c r="AG23" s="14">
        <f>RK!K23/(WL!K23+RK!K23)</f>
        <v>0.52400557732534803</v>
      </c>
      <c r="AH23" s="14">
        <f>RK!L23/(WL!L23+RK!L23)</f>
        <v>0.52118771536337127</v>
      </c>
      <c r="AI23" s="14">
        <f>RK!M23/(WL!M23+RK!M23)</f>
        <v>0.51139800068882546</v>
      </c>
      <c r="AJ23" s="14">
        <f>RK!N23/(WL!N23+RK!N23)</f>
        <v>0.47588859186567073</v>
      </c>
      <c r="AK23" s="14">
        <f>RK!O23/(WL!O23+RK!O23)</f>
        <v>0.49629459801960252</v>
      </c>
      <c r="AL23" s="14">
        <f>RK!P23/(WL!P23+RK!P23)</f>
        <v>0.52022349522700539</v>
      </c>
      <c r="AM23" s="14">
        <f>RK!Q23/(WL!Q23+RK!Q23)</f>
        <v>0.56060083509742653</v>
      </c>
      <c r="AN23" s="14">
        <f>RK!R23/(WL!R23+RK!R23)</f>
        <v>0.58717339243307587</v>
      </c>
      <c r="AO23" s="14">
        <f>RK!S23/(WL!S23+RK!S23)</f>
        <v>0.59443767562828742</v>
      </c>
      <c r="AP23" s="14">
        <f>RK!T23/(WL!T23+RK!T23)</f>
        <v>0.56645558058042444</v>
      </c>
      <c r="AQ23" s="14">
        <f>RK!U23/(WL!U23+RK!U23)</f>
        <v>0.55993096539253717</v>
      </c>
      <c r="AR23" s="14">
        <f>RK!V23/(WL!V23+RK!V23)</f>
        <v>0.59053318392836418</v>
      </c>
      <c r="AS23" s="14">
        <f>RK!W23/(WL!W23+RK!W23)</f>
        <v>0.59177416024466167</v>
      </c>
      <c r="AT23" s="14">
        <f>RK!X23/(WL!X23+RK!X23)</f>
        <v>0.58667480710331554</v>
      </c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</row>
    <row r="24" spans="1:68" x14ac:dyDescent="0.15">
      <c r="A24" s="4">
        <v>22</v>
      </c>
      <c r="B24" s="6" t="s">
        <v>64</v>
      </c>
      <c r="C24" s="14">
        <f>WL!C24/(WL!C24+RK!C24)</f>
        <v>0.42863930541433698</v>
      </c>
      <c r="D24" s="14">
        <f>WL!D24/(WL!D24+RK!D24)</f>
        <v>0.44801019137684567</v>
      </c>
      <c r="E24" s="14">
        <f>WL!E24/(WL!E24+RK!E24)</f>
        <v>0.45584862031125856</v>
      </c>
      <c r="F24" s="14">
        <f>WL!F24/(WL!F24+RK!F24)</f>
        <v>0.46431145682097441</v>
      </c>
      <c r="G24" s="14">
        <f>WL!G24/(WL!G24+RK!G24)</f>
        <v>0.45576542998407243</v>
      </c>
      <c r="H24" s="14">
        <f>WL!H24/(WL!H24+RK!H24)</f>
        <v>0.42992898897488818</v>
      </c>
      <c r="I24" s="14">
        <f>WL!I24/(WL!I24+RK!I24)</f>
        <v>0.44244471584438211</v>
      </c>
      <c r="J24" s="14">
        <f>WL!J24/(WL!J24+RK!J24)</f>
        <v>0.44336823351463256</v>
      </c>
      <c r="K24" s="14">
        <f>WL!K24/(WL!K24+RK!K24)</f>
        <v>0.45077463457613531</v>
      </c>
      <c r="L24" s="14">
        <f>WL!L24/(WL!L24+RK!L24)</f>
        <v>0.46203373766989619</v>
      </c>
      <c r="M24" s="14">
        <f>WL!M24/(WL!M24+RK!M24)</f>
        <v>0.47409824421707564</v>
      </c>
      <c r="N24" s="14">
        <f>WL!N24/(WL!N24+RK!N24)</f>
        <v>0.48808283589759466</v>
      </c>
      <c r="O24" s="14">
        <f>WL!O24/(WL!O24+RK!O24)</f>
        <v>0.44411385311858415</v>
      </c>
      <c r="P24" s="14">
        <f>WL!P24/(WL!P24+RK!P24)</f>
        <v>0.44027747973712394</v>
      </c>
      <c r="Q24" s="14">
        <f>WL!Q24/(WL!Q24+RK!Q24)</f>
        <v>0.40215655013556273</v>
      </c>
      <c r="R24" s="14">
        <f>WL!R24/(WL!R24+RK!R24)</f>
        <v>0.38416670897934468</v>
      </c>
      <c r="S24" s="14">
        <f>WL!S24/(WL!S24+RK!S24)</f>
        <v>0.38249667140920668</v>
      </c>
      <c r="T24" s="14">
        <f>WL!T24/(WL!T24+RK!T24)</f>
        <v>0.42298470331386878</v>
      </c>
      <c r="U24" s="14">
        <f>WL!U24/(WL!U24+RK!U24)</f>
        <v>0.42918310543800037</v>
      </c>
      <c r="V24" s="14">
        <f>WL!V24/(WL!V24+RK!V24)</f>
        <v>0.40768686160820544</v>
      </c>
      <c r="W24" s="14">
        <f>WL!W24/(WL!W24+RK!W24)</f>
        <v>0.40523169664329689</v>
      </c>
      <c r="X24" s="14">
        <f>WL!X24/(WL!X24+RK!X24)</f>
        <v>0.41537355691287736</v>
      </c>
      <c r="Y24" s="14">
        <f>RK!C24/(WL!C24+RK!C24)</f>
        <v>0.57136069458566308</v>
      </c>
      <c r="Z24" s="14">
        <f>RK!D24/(WL!D24+RK!D24)</f>
        <v>0.55198980862315428</v>
      </c>
      <c r="AA24" s="14">
        <f>RK!E24/(WL!E24+RK!E24)</f>
        <v>0.5441513796887415</v>
      </c>
      <c r="AB24" s="14">
        <f>RK!F24/(WL!F24+RK!F24)</f>
        <v>0.53568854317902548</v>
      </c>
      <c r="AC24" s="14">
        <f>RK!G24/(WL!G24+RK!G24)</f>
        <v>0.54423457001592757</v>
      </c>
      <c r="AD24" s="14">
        <f>RK!H24/(WL!H24+RK!H24)</f>
        <v>0.57007101102511171</v>
      </c>
      <c r="AE24" s="14">
        <f>RK!I24/(WL!I24+RK!I24)</f>
        <v>0.55755528415561795</v>
      </c>
      <c r="AF24" s="14">
        <f>RK!J24/(WL!J24+RK!J24)</f>
        <v>0.5566317664853675</v>
      </c>
      <c r="AG24" s="14">
        <f>RK!K24/(WL!K24+RK!K24)</f>
        <v>0.54922536542386458</v>
      </c>
      <c r="AH24" s="14">
        <f>RK!L24/(WL!L24+RK!L24)</f>
        <v>0.53796626233010381</v>
      </c>
      <c r="AI24" s="14">
        <f>RK!M24/(WL!M24+RK!M24)</f>
        <v>0.52590175578292442</v>
      </c>
      <c r="AJ24" s="14">
        <f>RK!N24/(WL!N24+RK!N24)</f>
        <v>0.51191716410240529</v>
      </c>
      <c r="AK24" s="14">
        <f>RK!O24/(WL!O24+RK!O24)</f>
        <v>0.55588614688141591</v>
      </c>
      <c r="AL24" s="14">
        <f>RK!P24/(WL!P24+RK!P24)</f>
        <v>0.55972252026287606</v>
      </c>
      <c r="AM24" s="14">
        <f>RK!Q24/(WL!Q24+RK!Q24)</f>
        <v>0.59784344986443727</v>
      </c>
      <c r="AN24" s="14">
        <f>RK!R24/(WL!R24+RK!R24)</f>
        <v>0.61583329102065532</v>
      </c>
      <c r="AO24" s="14">
        <f>RK!S24/(WL!S24+RK!S24)</f>
        <v>0.61750332859079327</v>
      </c>
      <c r="AP24" s="14">
        <f>RK!T24/(WL!T24+RK!T24)</f>
        <v>0.57701529668613116</v>
      </c>
      <c r="AQ24" s="14">
        <f>RK!U24/(WL!U24+RK!U24)</f>
        <v>0.57081689456199969</v>
      </c>
      <c r="AR24" s="14">
        <f>RK!V24/(WL!V24+RK!V24)</f>
        <v>0.59231313839179456</v>
      </c>
      <c r="AS24" s="14">
        <f>RK!W24/(WL!W24+RK!W24)</f>
        <v>0.59476830335670317</v>
      </c>
      <c r="AT24" s="14">
        <f>RK!X24/(WL!X24+RK!X24)</f>
        <v>0.58462644308712264</v>
      </c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</row>
    <row r="25" spans="1:68" x14ac:dyDescent="0.15">
      <c r="A25" s="4">
        <v>23</v>
      </c>
      <c r="B25" s="6" t="s">
        <v>65</v>
      </c>
      <c r="C25" s="14">
        <f>WL!C25/(WL!C25+RK!C25)</f>
        <v>0.28567352314735273</v>
      </c>
      <c r="D25" s="14">
        <f>WL!D25/(WL!D25+RK!D25)</f>
        <v>0.29008826214996203</v>
      </c>
      <c r="E25" s="14">
        <f>WL!E25/(WL!E25+RK!E25)</f>
        <v>0.29005806333215861</v>
      </c>
      <c r="F25" s="14">
        <f>WL!F25/(WL!F25+RK!F25)</f>
        <v>0.30453980603923647</v>
      </c>
      <c r="G25" s="14">
        <f>WL!G25/(WL!G25+RK!G25)</f>
        <v>0.30302836157502527</v>
      </c>
      <c r="H25" s="14">
        <f>WL!H25/(WL!H25+RK!H25)</f>
        <v>0.28203566011835779</v>
      </c>
      <c r="I25" s="14">
        <f>WL!I25/(WL!I25+RK!I25)</f>
        <v>0.28682460865714332</v>
      </c>
      <c r="J25" s="14">
        <f>WL!J25/(WL!J25+RK!J25)</f>
        <v>0.31177569388411908</v>
      </c>
      <c r="K25" s="14">
        <f>WL!K25/(WL!K25+RK!K25)</f>
        <v>0.31929174294330709</v>
      </c>
      <c r="L25" s="14">
        <f>WL!L25/(WL!L25+RK!L25)</f>
        <v>0.35344320047758249</v>
      </c>
      <c r="M25" s="14">
        <f>WL!M25/(WL!M25+RK!M25)</f>
        <v>0.35768260535866253</v>
      </c>
      <c r="N25" s="14">
        <f>WL!N25/(WL!N25+RK!N25)</f>
        <v>0.39042668936146824</v>
      </c>
      <c r="O25" s="14">
        <f>WL!O25/(WL!O25+RK!O25)</f>
        <v>0.3576066957448355</v>
      </c>
      <c r="P25" s="14">
        <f>WL!P25/(WL!P25+RK!P25)</f>
        <v>0.34906179738719473</v>
      </c>
      <c r="Q25" s="14">
        <f>WL!Q25/(WL!Q25+RK!Q25)</f>
        <v>0.31184577210105441</v>
      </c>
      <c r="R25" s="14">
        <f>WL!R25/(WL!R25+RK!R25)</f>
        <v>0.30189737754255647</v>
      </c>
      <c r="S25" s="14">
        <f>WL!S25/(WL!S25+RK!S25)</f>
        <v>0.3034409491149872</v>
      </c>
      <c r="T25" s="14">
        <f>WL!T25/(WL!T25+RK!T25)</f>
        <v>0.35065184704164853</v>
      </c>
      <c r="U25" s="14">
        <f>WL!U25/(WL!U25+RK!U25)</f>
        <v>0.37340629119317614</v>
      </c>
      <c r="V25" s="14">
        <f>WL!V25/(WL!V25+RK!V25)</f>
        <v>0.34325351186065006</v>
      </c>
      <c r="W25" s="14">
        <f>WL!W25/(WL!W25+RK!W25)</f>
        <v>0.34887007623451449</v>
      </c>
      <c r="X25" s="14">
        <f>WL!X25/(WL!X25+RK!X25)</f>
        <v>0.36663276187647725</v>
      </c>
      <c r="Y25" s="14">
        <f>RK!C25/(WL!C25+RK!C25)</f>
        <v>0.71432647685264727</v>
      </c>
      <c r="Z25" s="14">
        <f>RK!D25/(WL!D25+RK!D25)</f>
        <v>0.70991173785003792</v>
      </c>
      <c r="AA25" s="14">
        <f>RK!E25/(WL!E25+RK!E25)</f>
        <v>0.70994193666784144</v>
      </c>
      <c r="AB25" s="14">
        <f>RK!F25/(WL!F25+RK!F25)</f>
        <v>0.69546019396076353</v>
      </c>
      <c r="AC25" s="14">
        <f>RK!G25/(WL!G25+RK!G25)</f>
        <v>0.69697163842497467</v>
      </c>
      <c r="AD25" s="14">
        <f>RK!H25/(WL!H25+RK!H25)</f>
        <v>0.71796433988164221</v>
      </c>
      <c r="AE25" s="14">
        <f>RK!I25/(WL!I25+RK!I25)</f>
        <v>0.71317539134285657</v>
      </c>
      <c r="AF25" s="14">
        <f>RK!J25/(WL!J25+RK!J25)</f>
        <v>0.68822430611588092</v>
      </c>
      <c r="AG25" s="14">
        <f>RK!K25/(WL!K25+RK!K25)</f>
        <v>0.68070825705669291</v>
      </c>
      <c r="AH25" s="14">
        <f>RK!L25/(WL!L25+RK!L25)</f>
        <v>0.6465567995224174</v>
      </c>
      <c r="AI25" s="14">
        <f>RK!M25/(WL!M25+RK!M25)</f>
        <v>0.64231739464133741</v>
      </c>
      <c r="AJ25" s="14">
        <f>RK!N25/(WL!N25+RK!N25)</f>
        <v>0.60957331063853182</v>
      </c>
      <c r="AK25" s="14">
        <f>RK!O25/(WL!O25+RK!O25)</f>
        <v>0.6423933042551645</v>
      </c>
      <c r="AL25" s="14">
        <f>RK!P25/(WL!P25+RK!P25)</f>
        <v>0.65093820261280522</v>
      </c>
      <c r="AM25" s="14">
        <f>RK!Q25/(WL!Q25+RK!Q25)</f>
        <v>0.68815422789894554</v>
      </c>
      <c r="AN25" s="14">
        <f>RK!R25/(WL!R25+RK!R25)</f>
        <v>0.69810262245744348</v>
      </c>
      <c r="AO25" s="14">
        <f>RK!S25/(WL!S25+RK!S25)</f>
        <v>0.69655905088501291</v>
      </c>
      <c r="AP25" s="14">
        <f>RK!T25/(WL!T25+RK!T25)</f>
        <v>0.64934815295835147</v>
      </c>
      <c r="AQ25" s="14">
        <f>RK!U25/(WL!U25+RK!U25)</f>
        <v>0.62659370880682386</v>
      </c>
      <c r="AR25" s="14">
        <f>RK!V25/(WL!V25+RK!V25)</f>
        <v>0.65674648813934999</v>
      </c>
      <c r="AS25" s="14">
        <f>RK!W25/(WL!W25+RK!W25)</f>
        <v>0.65112992376548562</v>
      </c>
      <c r="AT25" s="14">
        <f>RK!X25/(WL!X25+RK!X25)</f>
        <v>0.63336723812352269</v>
      </c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</row>
    <row r="26" spans="1:68" x14ac:dyDescent="0.15">
      <c r="A26" s="4">
        <v>24</v>
      </c>
      <c r="B26" s="6" t="s">
        <v>66</v>
      </c>
      <c r="C26" s="14">
        <f>WL!C26/(WL!C26+RK!C26)</f>
        <v>0.38625095521806468</v>
      </c>
      <c r="D26" s="14">
        <f>WL!D26/(WL!D26+RK!D26)</f>
        <v>0.3956833292500298</v>
      </c>
      <c r="E26" s="14">
        <f>WL!E26/(WL!E26+RK!E26)</f>
        <v>0.40223716456433084</v>
      </c>
      <c r="F26" s="14">
        <f>WL!F26/(WL!F26+RK!F26)</f>
        <v>0.43958487292173443</v>
      </c>
      <c r="G26" s="14">
        <f>WL!G26/(WL!G26+RK!G26)</f>
        <v>0.47898947179623508</v>
      </c>
      <c r="H26" s="14">
        <f>WL!H26/(WL!H26+RK!H26)</f>
        <v>0.47249899320804228</v>
      </c>
      <c r="I26" s="14">
        <f>WL!I26/(WL!I26+RK!I26)</f>
        <v>0.5049623144258184</v>
      </c>
      <c r="J26" s="14">
        <f>WL!J26/(WL!J26+RK!J26)</f>
        <v>0.53827589601103243</v>
      </c>
      <c r="K26" s="14">
        <f>WL!K26/(WL!K26+RK!K26)</f>
        <v>0.54054903763374318</v>
      </c>
      <c r="L26" s="14">
        <f>WL!L26/(WL!L26+RK!L26)</f>
        <v>0.56017721248735075</v>
      </c>
      <c r="M26" s="14">
        <f>WL!M26/(WL!M26+RK!M26)</f>
        <v>0.56956336596109569</v>
      </c>
      <c r="N26" s="14">
        <f>WL!N26/(WL!N26+RK!N26)</f>
        <v>0.59239932584587751</v>
      </c>
      <c r="O26" s="14">
        <f>WL!O26/(WL!O26+RK!O26)</f>
        <v>0.51526672752059122</v>
      </c>
      <c r="P26" s="14">
        <f>WL!P26/(WL!P26+RK!P26)</f>
        <v>0.48465863972870554</v>
      </c>
      <c r="Q26" s="14">
        <f>WL!Q26/(WL!Q26+RK!Q26)</f>
        <v>0.42749583191950619</v>
      </c>
      <c r="R26" s="14">
        <f>WL!R26/(WL!R26+RK!R26)</f>
        <v>0.40590747566614654</v>
      </c>
      <c r="S26" s="14">
        <f>WL!S26/(WL!S26+RK!S26)</f>
        <v>0.40983439262300092</v>
      </c>
      <c r="T26" s="14">
        <f>WL!T26/(WL!T26+RK!T26)</f>
        <v>0.49903778669263249</v>
      </c>
      <c r="U26" s="14">
        <f>WL!U26/(WL!U26+RK!U26)</f>
        <v>0.51639841742298731</v>
      </c>
      <c r="V26" s="14">
        <f>WL!V26/(WL!V26+RK!V26)</f>
        <v>0.49564714464495624</v>
      </c>
      <c r="W26" s="14">
        <f>WL!W26/(WL!W26+RK!W26)</f>
        <v>0.52221014482522055</v>
      </c>
      <c r="X26" s="14">
        <f>WL!X26/(WL!X26+RK!X26)</f>
        <v>0.54555545809435746</v>
      </c>
      <c r="Y26" s="14">
        <f>RK!C26/(WL!C26+RK!C26)</f>
        <v>0.61374904478193526</v>
      </c>
      <c r="Z26" s="14">
        <f>RK!D26/(WL!D26+RK!D26)</f>
        <v>0.6043166707499702</v>
      </c>
      <c r="AA26" s="14">
        <f>RK!E26/(WL!E26+RK!E26)</f>
        <v>0.5977628354356691</v>
      </c>
      <c r="AB26" s="14">
        <f>RK!F26/(WL!F26+RK!F26)</f>
        <v>0.56041512707826568</v>
      </c>
      <c r="AC26" s="14">
        <f>RK!G26/(WL!G26+RK!G26)</f>
        <v>0.52101052820376492</v>
      </c>
      <c r="AD26" s="14">
        <f>RK!H26/(WL!H26+RK!H26)</f>
        <v>0.52750100679195766</v>
      </c>
      <c r="AE26" s="14">
        <f>RK!I26/(WL!I26+RK!I26)</f>
        <v>0.4950376855741816</v>
      </c>
      <c r="AF26" s="14">
        <f>RK!J26/(WL!J26+RK!J26)</f>
        <v>0.46172410398896752</v>
      </c>
      <c r="AG26" s="14">
        <f>RK!K26/(WL!K26+RK!K26)</f>
        <v>0.45945096236625693</v>
      </c>
      <c r="AH26" s="14">
        <f>RK!L26/(WL!L26+RK!L26)</f>
        <v>0.43982278751264914</v>
      </c>
      <c r="AI26" s="14">
        <f>RK!M26/(WL!M26+RK!M26)</f>
        <v>0.43043663403890425</v>
      </c>
      <c r="AJ26" s="14">
        <f>RK!N26/(WL!N26+RK!N26)</f>
        <v>0.40760067415412254</v>
      </c>
      <c r="AK26" s="14">
        <f>RK!O26/(WL!O26+RK!O26)</f>
        <v>0.48473327247940884</v>
      </c>
      <c r="AL26" s="14">
        <f>RK!P26/(WL!P26+RK!P26)</f>
        <v>0.51534136027129451</v>
      </c>
      <c r="AM26" s="14">
        <f>RK!Q26/(WL!Q26+RK!Q26)</f>
        <v>0.57250416808049387</v>
      </c>
      <c r="AN26" s="14">
        <f>RK!R26/(WL!R26+RK!R26)</f>
        <v>0.59409252433385351</v>
      </c>
      <c r="AO26" s="14">
        <f>RK!S26/(WL!S26+RK!S26)</f>
        <v>0.59016560737699897</v>
      </c>
      <c r="AP26" s="14">
        <f>RK!T26/(WL!T26+RK!T26)</f>
        <v>0.50096221330736745</v>
      </c>
      <c r="AQ26" s="14">
        <f>RK!U26/(WL!U26+RK!U26)</f>
        <v>0.48360158257701286</v>
      </c>
      <c r="AR26" s="14">
        <f>RK!V26/(WL!V26+RK!V26)</f>
        <v>0.50435285535504371</v>
      </c>
      <c r="AS26" s="14">
        <f>RK!W26/(WL!W26+RK!W26)</f>
        <v>0.47778985517477945</v>
      </c>
      <c r="AT26" s="14">
        <f>RK!X26/(WL!X26+RK!X26)</f>
        <v>0.45444454190564254</v>
      </c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</row>
    <row r="27" spans="1:68" x14ac:dyDescent="0.15">
      <c r="A27" s="4">
        <v>25</v>
      </c>
      <c r="B27" s="6" t="s">
        <v>67</v>
      </c>
      <c r="C27" s="14">
        <f>WL!C27/(WL!C27+RK!C27)</f>
        <v>0.56910477832198003</v>
      </c>
      <c r="D27" s="14">
        <f>WL!D27/(WL!D27+RK!D27)</f>
        <v>0.57556684471127739</v>
      </c>
      <c r="E27" s="14">
        <f>WL!E27/(WL!E27+RK!E27)</f>
        <v>0.57603214853985107</v>
      </c>
      <c r="F27" s="14">
        <f>WL!F27/(WL!F27+RK!F27)</f>
        <v>0.59405385942711342</v>
      </c>
      <c r="G27" s="14">
        <f>WL!G27/(WL!G27+RK!G27)</f>
        <v>0.58692557966574421</v>
      </c>
      <c r="H27" s="14">
        <f>WL!H27/(WL!H27+RK!H27)</f>
        <v>0.57175503278533635</v>
      </c>
      <c r="I27" s="14">
        <f>WL!I27/(WL!I27+RK!I27)</f>
        <v>0.58055981043159655</v>
      </c>
      <c r="J27" s="14">
        <f>WL!J27/(WL!J27+RK!J27)</f>
        <v>0.57791123839833114</v>
      </c>
      <c r="K27" s="14">
        <f>WL!K27/(WL!K27+RK!K27)</f>
        <v>0.58137504997167322</v>
      </c>
      <c r="L27" s="14">
        <f>WL!L27/(WL!L27+RK!L27)</f>
        <v>0.59972165708906511</v>
      </c>
      <c r="M27" s="14">
        <f>WL!M27/(WL!M27+RK!M27)</f>
        <v>0.5882197214232695</v>
      </c>
      <c r="N27" s="14">
        <f>WL!N27/(WL!N27+RK!N27)</f>
        <v>0.61336009058280749</v>
      </c>
      <c r="O27" s="14">
        <f>WL!O27/(WL!O27+RK!O27)</f>
        <v>0.57869637063222867</v>
      </c>
      <c r="P27" s="14">
        <f>WL!P27/(WL!P27+RK!P27)</f>
        <v>0.57592046530057817</v>
      </c>
      <c r="Q27" s="14">
        <f>WL!Q27/(WL!Q27+RK!Q27)</f>
        <v>0.55246475699779651</v>
      </c>
      <c r="R27" s="14">
        <f>WL!R27/(WL!R27+RK!R27)</f>
        <v>0.51161626902984814</v>
      </c>
      <c r="S27" s="14">
        <f>WL!S27/(WL!S27+RK!S27)</f>
        <v>0.52258646006391396</v>
      </c>
      <c r="T27" s="14">
        <f>WL!T27/(WL!T27+RK!T27)</f>
        <v>0.58054329797805693</v>
      </c>
      <c r="U27" s="14">
        <f>WL!U27/(WL!U27+RK!U27)</f>
        <v>0.59446258401713425</v>
      </c>
      <c r="V27" s="14">
        <f>WL!V27/(WL!V27+RK!V27)</f>
        <v>0.58926013031987956</v>
      </c>
      <c r="W27" s="14">
        <f>WL!W27/(WL!W27+RK!W27)</f>
        <v>0.60217247676805175</v>
      </c>
      <c r="X27" s="14">
        <f>WL!X27/(WL!X27+RK!X27)</f>
        <v>0.63786629480553592</v>
      </c>
      <c r="Y27" s="14">
        <f>RK!C27/(WL!C27+RK!C27)</f>
        <v>0.43089522167801997</v>
      </c>
      <c r="Z27" s="14">
        <f>RK!D27/(WL!D27+RK!D27)</f>
        <v>0.42443315528872261</v>
      </c>
      <c r="AA27" s="14">
        <f>RK!E27/(WL!E27+RK!E27)</f>
        <v>0.42396785146014893</v>
      </c>
      <c r="AB27" s="14">
        <f>RK!F27/(WL!F27+RK!F27)</f>
        <v>0.40594614057288664</v>
      </c>
      <c r="AC27" s="14">
        <f>RK!G27/(WL!G27+RK!G27)</f>
        <v>0.41307442033425573</v>
      </c>
      <c r="AD27" s="14">
        <f>RK!H27/(WL!H27+RK!H27)</f>
        <v>0.42824496721466365</v>
      </c>
      <c r="AE27" s="14">
        <f>RK!I27/(WL!I27+RK!I27)</f>
        <v>0.4194401895684034</v>
      </c>
      <c r="AF27" s="14">
        <f>RK!J27/(WL!J27+RK!J27)</f>
        <v>0.42208876160166886</v>
      </c>
      <c r="AG27" s="14">
        <f>RK!K27/(WL!K27+RK!K27)</f>
        <v>0.41862495002832673</v>
      </c>
      <c r="AH27" s="14">
        <f>RK!L27/(WL!L27+RK!L27)</f>
        <v>0.400278342910935</v>
      </c>
      <c r="AI27" s="14">
        <f>RK!M27/(WL!M27+RK!M27)</f>
        <v>0.4117802785767305</v>
      </c>
      <c r="AJ27" s="14">
        <f>RK!N27/(WL!N27+RK!N27)</f>
        <v>0.38663990941719251</v>
      </c>
      <c r="AK27" s="14">
        <f>RK!O27/(WL!O27+RK!O27)</f>
        <v>0.42130362936777133</v>
      </c>
      <c r="AL27" s="14">
        <f>RK!P27/(WL!P27+RK!P27)</f>
        <v>0.42407953469942195</v>
      </c>
      <c r="AM27" s="14">
        <f>RK!Q27/(WL!Q27+RK!Q27)</f>
        <v>0.44753524300220354</v>
      </c>
      <c r="AN27" s="14">
        <f>RK!R27/(WL!R27+RK!R27)</f>
        <v>0.48838373097015197</v>
      </c>
      <c r="AO27" s="14">
        <f>RK!S27/(WL!S27+RK!S27)</f>
        <v>0.47741353993608593</v>
      </c>
      <c r="AP27" s="14">
        <f>RK!T27/(WL!T27+RK!T27)</f>
        <v>0.41945670202194324</v>
      </c>
      <c r="AQ27" s="14">
        <f>RK!U27/(WL!U27+RK!U27)</f>
        <v>0.40553741598286563</v>
      </c>
      <c r="AR27" s="14">
        <f>RK!V27/(WL!V27+RK!V27)</f>
        <v>0.4107398696801205</v>
      </c>
      <c r="AS27" s="14">
        <f>RK!W27/(WL!W27+RK!W27)</f>
        <v>0.39782752323194842</v>
      </c>
      <c r="AT27" s="14">
        <f>RK!X27/(WL!X27+RK!X27)</f>
        <v>0.36213370519446403</v>
      </c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</row>
    <row r="28" spans="1:68" x14ac:dyDescent="0.15">
      <c r="A28" s="4">
        <v>26</v>
      </c>
      <c r="B28" s="6" t="s">
        <v>68</v>
      </c>
      <c r="C28" s="14">
        <f>WL!C28/(WL!C28+RK!C28)</f>
        <v>0.67960085126401615</v>
      </c>
      <c r="D28" s="14">
        <f>WL!D28/(WL!D28+RK!D28)</f>
        <v>0.67305597333637779</v>
      </c>
      <c r="E28" s="14">
        <f>WL!E28/(WL!E28+RK!E28)</f>
        <v>0.66429357673643774</v>
      </c>
      <c r="F28" s="14">
        <f>WL!F28/(WL!F28+RK!F28)</f>
        <v>0.66751405318233892</v>
      </c>
      <c r="G28" s="14">
        <f>WL!G28/(WL!G28+RK!G28)</f>
        <v>0.65406072902690604</v>
      </c>
      <c r="H28" s="14">
        <f>WL!H28/(WL!H28+RK!H28)</f>
        <v>0.63479087849811799</v>
      </c>
      <c r="I28" s="14">
        <f>WL!I28/(WL!I28+RK!I28)</f>
        <v>0.63673980723312873</v>
      </c>
      <c r="J28" s="14">
        <f>WL!J28/(WL!J28+RK!J28)</f>
        <v>0.64694790061176188</v>
      </c>
      <c r="K28" s="14">
        <f>WL!K28/(WL!K28+RK!K28)</f>
        <v>0.63672102825411792</v>
      </c>
      <c r="L28" s="14">
        <f>WL!L28/(WL!L28+RK!L28)</f>
        <v>0.65458368555712421</v>
      </c>
      <c r="M28" s="14">
        <f>WL!M28/(WL!M28+RK!M28)</f>
        <v>0.64831848392752789</v>
      </c>
      <c r="N28" s="14">
        <f>WL!N28/(WL!N28+RK!N28)</f>
        <v>0.67787458462163497</v>
      </c>
      <c r="O28" s="14">
        <f>WL!O28/(WL!O28+RK!O28)</f>
        <v>0.64738043188480532</v>
      </c>
      <c r="P28" s="14">
        <f>WL!P28/(WL!P28+RK!P28)</f>
        <v>0.63848327185043907</v>
      </c>
      <c r="Q28" s="14">
        <f>WL!Q28/(WL!Q28+RK!Q28)</f>
        <v>0.62981716413705124</v>
      </c>
      <c r="R28" s="14">
        <f>WL!R28/(WL!R28+RK!R28)</f>
        <v>0.6056137768446932</v>
      </c>
      <c r="S28" s="14">
        <f>WL!S28/(WL!S28+RK!S28)</f>
        <v>0.59029709772257433</v>
      </c>
      <c r="T28" s="14">
        <f>WL!T28/(WL!T28+RK!T28)</f>
        <v>0.6285248288573565</v>
      </c>
      <c r="U28" s="14">
        <f>WL!U28/(WL!U28+RK!U28)</f>
        <v>0.64903082154400027</v>
      </c>
      <c r="V28" s="14">
        <f>WL!V28/(WL!V28+RK!V28)</f>
        <v>0.62959293158943386</v>
      </c>
      <c r="W28" s="14">
        <f>WL!W28/(WL!W28+RK!W28)</f>
        <v>0.63409505386802678</v>
      </c>
      <c r="X28" s="14">
        <f>WL!X28/(WL!X28+RK!X28)</f>
        <v>0.64463673223872209</v>
      </c>
      <c r="Y28" s="14">
        <f>RK!C28/(WL!C28+RK!C28)</f>
        <v>0.32039914873598391</v>
      </c>
      <c r="Z28" s="14">
        <f>RK!D28/(WL!D28+RK!D28)</f>
        <v>0.32694402666362221</v>
      </c>
      <c r="AA28" s="14">
        <f>RK!E28/(WL!E28+RK!E28)</f>
        <v>0.3357064232635622</v>
      </c>
      <c r="AB28" s="14">
        <f>RK!F28/(WL!F28+RK!F28)</f>
        <v>0.33248594681766103</v>
      </c>
      <c r="AC28" s="14">
        <f>RK!G28/(WL!G28+RK!G28)</f>
        <v>0.3459392709730939</v>
      </c>
      <c r="AD28" s="14">
        <f>RK!H28/(WL!H28+RK!H28)</f>
        <v>0.36520912150188206</v>
      </c>
      <c r="AE28" s="14">
        <f>RK!I28/(WL!I28+RK!I28)</f>
        <v>0.36326019276687121</v>
      </c>
      <c r="AF28" s="14">
        <f>RK!J28/(WL!J28+RK!J28)</f>
        <v>0.35305209938823817</v>
      </c>
      <c r="AG28" s="14">
        <f>RK!K28/(WL!K28+RK!K28)</f>
        <v>0.36327897174588203</v>
      </c>
      <c r="AH28" s="14">
        <f>RK!L28/(WL!L28+RK!L28)</f>
        <v>0.34541631444287579</v>
      </c>
      <c r="AI28" s="14">
        <f>RK!M28/(WL!M28+RK!M28)</f>
        <v>0.35168151607247217</v>
      </c>
      <c r="AJ28" s="14">
        <f>RK!N28/(WL!N28+RK!N28)</f>
        <v>0.3221254153783652</v>
      </c>
      <c r="AK28" s="14">
        <f>RK!O28/(WL!O28+RK!O28)</f>
        <v>0.35261956811519485</v>
      </c>
      <c r="AL28" s="14">
        <f>RK!P28/(WL!P28+RK!P28)</f>
        <v>0.36151672814956098</v>
      </c>
      <c r="AM28" s="14">
        <f>RK!Q28/(WL!Q28+RK!Q28)</f>
        <v>0.37018283586294876</v>
      </c>
      <c r="AN28" s="14">
        <f>RK!R28/(WL!R28+RK!R28)</f>
        <v>0.39438622315530686</v>
      </c>
      <c r="AO28" s="14">
        <f>RK!S28/(WL!S28+RK!S28)</f>
        <v>0.40970290227742567</v>
      </c>
      <c r="AP28" s="14">
        <f>RK!T28/(WL!T28+RK!T28)</f>
        <v>0.37147517114264356</v>
      </c>
      <c r="AQ28" s="14">
        <f>RK!U28/(WL!U28+RK!U28)</f>
        <v>0.35096917845599973</v>
      </c>
      <c r="AR28" s="14">
        <f>RK!V28/(WL!V28+RK!V28)</f>
        <v>0.37040706841056614</v>
      </c>
      <c r="AS28" s="14">
        <f>RK!W28/(WL!W28+RK!W28)</f>
        <v>0.36590494613197327</v>
      </c>
      <c r="AT28" s="14">
        <f>RK!X28/(WL!X28+RK!X28)</f>
        <v>0.35536326776127786</v>
      </c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</row>
    <row r="29" spans="1:68" x14ac:dyDescent="0.15">
      <c r="A29" s="4">
        <v>27</v>
      </c>
      <c r="B29" s="6" t="s">
        <v>69</v>
      </c>
      <c r="C29" s="14">
        <f>WL!C29/(WL!C29+RK!C29)</f>
        <v>0.57075913130786848</v>
      </c>
      <c r="D29" s="14">
        <f>WL!D29/(WL!D29+RK!D29)</f>
        <v>0.60441710630651158</v>
      </c>
      <c r="E29" s="14">
        <f>WL!E29/(WL!E29+RK!E29)</f>
        <v>0.61938361737348691</v>
      </c>
      <c r="F29" s="14">
        <f>WL!F29/(WL!F29+RK!F29)</f>
        <v>0.64969702290489839</v>
      </c>
      <c r="G29" s="14">
        <f>WL!G29/(WL!G29+RK!G29)</f>
        <v>0.64675544651179373</v>
      </c>
      <c r="H29" s="14">
        <f>WL!H29/(WL!H29+RK!H29)</f>
        <v>0.63543567963107506</v>
      </c>
      <c r="I29" s="14">
        <f>WL!I29/(WL!I29+RK!I29)</f>
        <v>0.65319518726772607</v>
      </c>
      <c r="J29" s="14">
        <f>WL!J29/(WL!J29+RK!J29)</f>
        <v>0.6700298928956121</v>
      </c>
      <c r="K29" s="14">
        <f>WL!K29/(WL!K29+RK!K29)</f>
        <v>0.67025092893898741</v>
      </c>
      <c r="L29" s="14">
        <f>WL!L29/(WL!L29+RK!L29)</f>
        <v>0.70210808256763313</v>
      </c>
      <c r="M29" s="14">
        <f>WL!M29/(WL!M29+RK!M29)</f>
        <v>0.70521211976072551</v>
      </c>
      <c r="N29" s="14">
        <f>WL!N29/(WL!N29+RK!N29)</f>
        <v>0.74283861893384451</v>
      </c>
      <c r="O29" s="14">
        <f>WL!O29/(WL!O29+RK!O29)</f>
        <v>0.73144823035678819</v>
      </c>
      <c r="P29" s="14">
        <f>WL!P29/(WL!P29+RK!P29)</f>
        <v>0.72806877437576689</v>
      </c>
      <c r="Q29" s="14">
        <f>WL!Q29/(WL!Q29+RK!Q29)</f>
        <v>0.69474602897096094</v>
      </c>
      <c r="R29" s="14">
        <f>WL!R29/(WL!R29+RK!R29)</f>
        <v>0.67164248499221291</v>
      </c>
      <c r="S29" s="14">
        <f>WL!S29/(WL!S29+RK!S29)</f>
        <v>0.67603474263324215</v>
      </c>
      <c r="T29" s="14">
        <f>WL!T29/(WL!T29+RK!T29)</f>
        <v>0.70856111586864789</v>
      </c>
      <c r="U29" s="14">
        <f>WL!U29/(WL!U29+RK!U29)</f>
        <v>0.71713401056473358</v>
      </c>
      <c r="V29" s="14">
        <f>WL!V29/(WL!V29+RK!V29)</f>
        <v>0.69150464065160078</v>
      </c>
      <c r="W29" s="14">
        <f>WL!W29/(WL!W29+RK!W29)</f>
        <v>0.69341675470149233</v>
      </c>
      <c r="X29" s="14">
        <f>WL!X29/(WL!X29+RK!X29)</f>
        <v>0.70593093396164219</v>
      </c>
      <c r="Y29" s="14">
        <f>RK!C29/(WL!C29+RK!C29)</f>
        <v>0.42924086869213157</v>
      </c>
      <c r="Z29" s="14">
        <f>RK!D29/(WL!D29+RK!D29)</f>
        <v>0.39558289369348837</v>
      </c>
      <c r="AA29" s="14">
        <f>RK!E29/(WL!E29+RK!E29)</f>
        <v>0.38061638262651304</v>
      </c>
      <c r="AB29" s="14">
        <f>RK!F29/(WL!F29+RK!F29)</f>
        <v>0.35030297709510161</v>
      </c>
      <c r="AC29" s="14">
        <f>RK!G29/(WL!G29+RK!G29)</f>
        <v>0.35324455348820627</v>
      </c>
      <c r="AD29" s="14">
        <f>RK!H29/(WL!H29+RK!H29)</f>
        <v>0.36456432036892478</v>
      </c>
      <c r="AE29" s="14">
        <f>RK!I29/(WL!I29+RK!I29)</f>
        <v>0.34680481273227398</v>
      </c>
      <c r="AF29" s="14">
        <f>RK!J29/(WL!J29+RK!J29)</f>
        <v>0.3299701071043879</v>
      </c>
      <c r="AG29" s="14">
        <f>RK!K29/(WL!K29+RK!K29)</f>
        <v>0.32974907106101253</v>
      </c>
      <c r="AH29" s="14">
        <f>RK!L29/(WL!L29+RK!L29)</f>
        <v>0.29789191743236687</v>
      </c>
      <c r="AI29" s="14">
        <f>RK!M29/(WL!M29+RK!M29)</f>
        <v>0.29478788023927455</v>
      </c>
      <c r="AJ29" s="14">
        <f>RK!N29/(WL!N29+RK!N29)</f>
        <v>0.25716138106615549</v>
      </c>
      <c r="AK29" s="14">
        <f>RK!O29/(WL!O29+RK!O29)</f>
        <v>0.26855176964321181</v>
      </c>
      <c r="AL29" s="14">
        <f>RK!P29/(WL!P29+RK!P29)</f>
        <v>0.27193122562423316</v>
      </c>
      <c r="AM29" s="14">
        <f>RK!Q29/(WL!Q29+RK!Q29)</f>
        <v>0.30525397102903906</v>
      </c>
      <c r="AN29" s="14">
        <f>RK!R29/(WL!R29+RK!R29)</f>
        <v>0.32835751500778709</v>
      </c>
      <c r="AO29" s="14">
        <f>RK!S29/(WL!S29+RK!S29)</f>
        <v>0.32396525736675791</v>
      </c>
      <c r="AP29" s="14">
        <f>RK!T29/(WL!T29+RK!T29)</f>
        <v>0.29143888413135205</v>
      </c>
      <c r="AQ29" s="14">
        <f>RK!U29/(WL!U29+RK!U29)</f>
        <v>0.28286598943526642</v>
      </c>
      <c r="AR29" s="14">
        <f>RK!V29/(WL!V29+RK!V29)</f>
        <v>0.30849535934839917</v>
      </c>
      <c r="AS29" s="14">
        <f>RK!W29/(WL!W29+RK!W29)</f>
        <v>0.30658324529850756</v>
      </c>
      <c r="AT29" s="14">
        <f>RK!X29/(WL!X29+RK!X29)</f>
        <v>0.29406906603835781</v>
      </c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</row>
    <row r="30" spans="1:68" x14ac:dyDescent="0.15">
      <c r="A30" s="4">
        <v>28</v>
      </c>
      <c r="B30" s="6" t="s">
        <v>70</v>
      </c>
      <c r="C30" s="14">
        <f>WL!C30/(WL!C30+RK!C30)</f>
        <v>0.67101131290012295</v>
      </c>
      <c r="D30" s="14">
        <f>WL!D30/(WL!D30+RK!D30)</f>
        <v>0.66166063506904738</v>
      </c>
      <c r="E30" s="14">
        <f>WL!E30/(WL!E30+RK!E30)</f>
        <v>0.64317248395884541</v>
      </c>
      <c r="F30" s="14">
        <f>WL!F30/(WL!F30+RK!F30)</f>
        <v>0.63984420871934666</v>
      </c>
      <c r="G30" s="14">
        <f>WL!G30/(WL!G30+RK!G30)</f>
        <v>0.62819491899575319</v>
      </c>
      <c r="H30" s="14">
        <f>WL!H30/(WL!H30+RK!H30)</f>
        <v>0.59821929709580957</v>
      </c>
      <c r="I30" s="14">
        <f>WL!I30/(WL!I30+RK!I30)</f>
        <v>0.59927937646570861</v>
      </c>
      <c r="J30" s="14">
        <f>WL!J30/(WL!J30+RK!J30)</f>
        <v>0.60512917683492473</v>
      </c>
      <c r="K30" s="14">
        <f>WL!K30/(WL!K30+RK!K30)</f>
        <v>0.59879171873294923</v>
      </c>
      <c r="L30" s="14">
        <f>WL!L30/(WL!L30+RK!L30)</f>
        <v>0.62744408537283591</v>
      </c>
      <c r="M30" s="14">
        <f>WL!M30/(WL!M30+RK!M30)</f>
        <v>0.62845397685177851</v>
      </c>
      <c r="N30" s="14">
        <f>WL!N30/(WL!N30+RK!N30)</f>
        <v>0.66402761048711267</v>
      </c>
      <c r="O30" s="14">
        <f>WL!O30/(WL!O30+RK!O30)</f>
        <v>0.63217768675667319</v>
      </c>
      <c r="P30" s="14">
        <f>WL!P30/(WL!P30+RK!P30)</f>
        <v>0.61803479800783434</v>
      </c>
      <c r="Q30" s="14">
        <f>WL!Q30/(WL!Q30+RK!Q30)</f>
        <v>0.60594609050452475</v>
      </c>
      <c r="R30" s="14">
        <f>WL!R30/(WL!R30+RK!R30)</f>
        <v>0.58158114981217013</v>
      </c>
      <c r="S30" s="14">
        <f>WL!S30/(WL!S30+RK!S30)</f>
        <v>0.58848081729640589</v>
      </c>
      <c r="T30" s="14">
        <f>WL!T30/(WL!T30+RK!T30)</f>
        <v>0.62771502213528052</v>
      </c>
      <c r="U30" s="14">
        <f>WL!U30/(WL!U30+RK!U30)</f>
        <v>0.65736330695948963</v>
      </c>
      <c r="V30" s="14">
        <f>WL!V30/(WL!V30+RK!V30)</f>
        <v>0.64729238134212375</v>
      </c>
      <c r="W30" s="14">
        <f>WL!W30/(WL!W30+RK!W30)</f>
        <v>0.66240548710330238</v>
      </c>
      <c r="X30" s="14">
        <f>WL!X30/(WL!X30+RK!X30)</f>
        <v>0.67567141174770284</v>
      </c>
      <c r="Y30" s="14">
        <f>RK!C30/(WL!C30+RK!C30)</f>
        <v>0.32898868709987705</v>
      </c>
      <c r="Z30" s="14">
        <f>RK!D30/(WL!D30+RK!D30)</f>
        <v>0.33833936493095268</v>
      </c>
      <c r="AA30" s="14">
        <f>RK!E30/(WL!E30+RK!E30)</f>
        <v>0.35682751604115459</v>
      </c>
      <c r="AB30" s="14">
        <f>RK!F30/(WL!F30+RK!F30)</f>
        <v>0.36015579128065328</v>
      </c>
      <c r="AC30" s="14">
        <f>RK!G30/(WL!G30+RK!G30)</f>
        <v>0.37180508100424681</v>
      </c>
      <c r="AD30" s="14">
        <f>RK!H30/(WL!H30+RK!H30)</f>
        <v>0.40178070290419043</v>
      </c>
      <c r="AE30" s="14">
        <f>RK!I30/(WL!I30+RK!I30)</f>
        <v>0.40072062353429133</v>
      </c>
      <c r="AF30" s="14">
        <f>RK!J30/(WL!J30+RK!J30)</f>
        <v>0.39487082316507527</v>
      </c>
      <c r="AG30" s="14">
        <f>RK!K30/(WL!K30+RK!K30)</f>
        <v>0.40120828126705083</v>
      </c>
      <c r="AH30" s="14">
        <f>RK!L30/(WL!L30+RK!L30)</f>
        <v>0.37255591462716409</v>
      </c>
      <c r="AI30" s="14">
        <f>RK!M30/(WL!M30+RK!M30)</f>
        <v>0.37154602314822149</v>
      </c>
      <c r="AJ30" s="14">
        <f>RK!N30/(WL!N30+RK!N30)</f>
        <v>0.33597238951288722</v>
      </c>
      <c r="AK30" s="14">
        <f>RK!O30/(WL!O30+RK!O30)</f>
        <v>0.3678223132433267</v>
      </c>
      <c r="AL30" s="14">
        <f>RK!P30/(WL!P30+RK!P30)</f>
        <v>0.3819652019921656</v>
      </c>
      <c r="AM30" s="14">
        <f>RK!Q30/(WL!Q30+RK!Q30)</f>
        <v>0.39405390949547514</v>
      </c>
      <c r="AN30" s="14">
        <f>RK!R30/(WL!R30+RK!R30)</f>
        <v>0.41841885018782976</v>
      </c>
      <c r="AO30" s="14">
        <f>RK!S30/(WL!S30+RK!S30)</f>
        <v>0.41151918270359406</v>
      </c>
      <c r="AP30" s="14">
        <f>RK!T30/(WL!T30+RK!T30)</f>
        <v>0.37228497786471942</v>
      </c>
      <c r="AQ30" s="14">
        <f>RK!U30/(WL!U30+RK!U30)</f>
        <v>0.34263669304051037</v>
      </c>
      <c r="AR30" s="14">
        <f>RK!V30/(WL!V30+RK!V30)</f>
        <v>0.35270761865787631</v>
      </c>
      <c r="AS30" s="14">
        <f>RK!W30/(WL!W30+RK!W30)</f>
        <v>0.33759451289669773</v>
      </c>
      <c r="AT30" s="14">
        <f>RK!X30/(WL!X30+RK!X30)</f>
        <v>0.32432858825229705</v>
      </c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</row>
    <row r="31" spans="1:68" x14ac:dyDescent="0.15">
      <c r="A31" s="4">
        <v>29</v>
      </c>
      <c r="B31" s="6" t="s">
        <v>71</v>
      </c>
      <c r="C31" s="14">
        <f>WL!C31/(WL!C31+RK!C31)</f>
        <v>0.43442932373101772</v>
      </c>
      <c r="D31" s="14">
        <f>WL!D31/(WL!D31+RK!D31)</f>
        <v>0.41414990881643793</v>
      </c>
      <c r="E31" s="14">
        <f>WL!E31/(WL!E31+RK!E31)</f>
        <v>0.39616338204529999</v>
      </c>
      <c r="F31" s="14">
        <f>WL!F31/(WL!F31+RK!F31)</f>
        <v>0.41980709365401114</v>
      </c>
      <c r="G31" s="14">
        <f>WL!G31/(WL!G31+RK!G31)</f>
        <v>0.40962322337265172</v>
      </c>
      <c r="H31" s="14">
        <f>WL!H31/(WL!H31+RK!H31)</f>
        <v>0.38228180746510593</v>
      </c>
      <c r="I31" s="14">
        <f>WL!I31/(WL!I31+RK!I31)</f>
        <v>0.39956981919176116</v>
      </c>
      <c r="J31" s="14">
        <f>WL!J31/(WL!J31+RK!J31)</f>
        <v>0.40968307752850791</v>
      </c>
      <c r="K31" s="14">
        <f>WL!K31/(WL!K31+RK!K31)</f>
        <v>0.40044339868300455</v>
      </c>
      <c r="L31" s="14">
        <f>WL!L31/(WL!L31+RK!L31)</f>
        <v>0.42144178048631176</v>
      </c>
      <c r="M31" s="14">
        <f>WL!M31/(WL!M31+RK!M31)</f>
        <v>0.42423273379437471</v>
      </c>
      <c r="N31" s="14">
        <f>WL!N31/(WL!N31+RK!N31)</f>
        <v>0.46462138413683957</v>
      </c>
      <c r="O31" s="14">
        <f>WL!O31/(WL!O31+RK!O31)</f>
        <v>0.42890005678211635</v>
      </c>
      <c r="P31" s="14">
        <f>WL!P31/(WL!P31+RK!P31)</f>
        <v>0.4012868851230606</v>
      </c>
      <c r="Q31" s="14">
        <f>WL!Q31/(WL!Q31+RK!Q31)</f>
        <v>0.38759104690037877</v>
      </c>
      <c r="R31" s="14">
        <f>WL!R31/(WL!R31+RK!R31)</f>
        <v>0.32869142401537049</v>
      </c>
      <c r="S31" s="14">
        <f>WL!S31/(WL!S31+RK!S31)</f>
        <v>0.32333270894138277</v>
      </c>
      <c r="T31" s="14">
        <f>WL!T31/(WL!T31+RK!T31)</f>
        <v>0.35826004321837562</v>
      </c>
      <c r="U31" s="14">
        <f>WL!U31/(WL!U31+RK!U31)</f>
        <v>0.38288007367336263</v>
      </c>
      <c r="V31" s="14">
        <f>WL!V31/(WL!V31+RK!V31)</f>
        <v>0.37401736271066088</v>
      </c>
      <c r="W31" s="14">
        <f>WL!W31/(WL!W31+RK!W31)</f>
        <v>0.39111511088926521</v>
      </c>
      <c r="X31" s="14">
        <f>WL!X31/(WL!X31+RK!X31)</f>
        <v>0.40143657767749152</v>
      </c>
      <c r="Y31" s="14">
        <f>RK!C31/(WL!C31+RK!C31)</f>
        <v>0.56557067626898228</v>
      </c>
      <c r="Z31" s="14">
        <f>RK!D31/(WL!D31+RK!D31)</f>
        <v>0.58585009118356213</v>
      </c>
      <c r="AA31" s="14">
        <f>RK!E31/(WL!E31+RK!E31)</f>
        <v>0.60383661795469989</v>
      </c>
      <c r="AB31" s="14">
        <f>RK!F31/(WL!F31+RK!F31)</f>
        <v>0.58019290634598886</v>
      </c>
      <c r="AC31" s="14">
        <f>RK!G31/(WL!G31+RK!G31)</f>
        <v>0.59037677662734833</v>
      </c>
      <c r="AD31" s="14">
        <f>RK!H31/(WL!H31+RK!H31)</f>
        <v>0.61771819253489402</v>
      </c>
      <c r="AE31" s="14">
        <f>RK!I31/(WL!I31+RK!I31)</f>
        <v>0.60043018080823884</v>
      </c>
      <c r="AF31" s="14">
        <f>RK!J31/(WL!J31+RK!J31)</f>
        <v>0.59031692247149203</v>
      </c>
      <c r="AG31" s="14">
        <f>RK!K31/(WL!K31+RK!K31)</f>
        <v>0.59955660131699551</v>
      </c>
      <c r="AH31" s="14">
        <f>RK!L31/(WL!L31+RK!L31)</f>
        <v>0.57855821951368824</v>
      </c>
      <c r="AI31" s="14">
        <f>RK!M31/(WL!M31+RK!M31)</f>
        <v>0.57576726620562535</v>
      </c>
      <c r="AJ31" s="14">
        <f>RK!N31/(WL!N31+RK!N31)</f>
        <v>0.53537861586316049</v>
      </c>
      <c r="AK31" s="14">
        <f>RK!O31/(WL!O31+RK!O31)</f>
        <v>0.5710999432178836</v>
      </c>
      <c r="AL31" s="14">
        <f>RK!P31/(WL!P31+RK!P31)</f>
        <v>0.59871311487693946</v>
      </c>
      <c r="AM31" s="14">
        <f>RK!Q31/(WL!Q31+RK!Q31)</f>
        <v>0.61240895309962118</v>
      </c>
      <c r="AN31" s="14">
        <f>RK!R31/(WL!R31+RK!R31)</f>
        <v>0.67130857598462945</v>
      </c>
      <c r="AO31" s="14">
        <f>RK!S31/(WL!S31+RK!S31)</f>
        <v>0.67666729105861723</v>
      </c>
      <c r="AP31" s="14">
        <f>RK!T31/(WL!T31+RK!T31)</f>
        <v>0.64173995678162443</v>
      </c>
      <c r="AQ31" s="14">
        <f>RK!U31/(WL!U31+RK!U31)</f>
        <v>0.61711992632663737</v>
      </c>
      <c r="AR31" s="14">
        <f>RK!V31/(WL!V31+RK!V31)</f>
        <v>0.62598263728933912</v>
      </c>
      <c r="AS31" s="14">
        <f>RK!W31/(WL!W31+RK!W31)</f>
        <v>0.60888488911073479</v>
      </c>
      <c r="AT31" s="14">
        <f>RK!X31/(WL!X31+RK!X31)</f>
        <v>0.59856342232250848</v>
      </c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</row>
    <row r="32" spans="1:68" x14ac:dyDescent="0.15">
      <c r="A32" s="4">
        <v>30</v>
      </c>
      <c r="B32" s="6" t="s">
        <v>72</v>
      </c>
      <c r="C32" s="14">
        <f>WL!C32/(WL!C32+RK!C32)</f>
        <v>0.45629198048322789</v>
      </c>
      <c r="D32" s="14">
        <f>WL!D32/(WL!D32+RK!D32)</f>
        <v>0.47635140052394337</v>
      </c>
      <c r="E32" s="14">
        <f>WL!E32/(WL!E32+RK!E32)</f>
        <v>0.48686642731864654</v>
      </c>
      <c r="F32" s="14">
        <f>WL!F32/(WL!F32+RK!F32)</f>
        <v>0.51772926848350354</v>
      </c>
      <c r="G32" s="14">
        <f>WL!G32/(WL!G32+RK!G32)</f>
        <v>0.51649540701316987</v>
      </c>
      <c r="H32" s="14">
        <f>WL!H32/(WL!H32+RK!H32)</f>
        <v>0.5078470754467046</v>
      </c>
      <c r="I32" s="14">
        <f>WL!I32/(WL!I32+RK!I32)</f>
        <v>0.53133127158733851</v>
      </c>
      <c r="J32" s="14">
        <f>WL!J32/(WL!J32+RK!J32)</f>
        <v>0.54875380990102107</v>
      </c>
      <c r="K32" s="14">
        <f>WL!K32/(WL!K32+RK!K32)</f>
        <v>0.5573208192633744</v>
      </c>
      <c r="L32" s="14">
        <f>WL!L32/(WL!L32+RK!L32)</f>
        <v>0.59920621528367035</v>
      </c>
      <c r="M32" s="14">
        <f>WL!M32/(WL!M32+RK!M32)</f>
        <v>0.62925994348304737</v>
      </c>
      <c r="N32" s="14">
        <f>WL!N32/(WL!N32+RK!N32)</f>
        <v>0.67501155743231778</v>
      </c>
      <c r="O32" s="14">
        <f>WL!O32/(WL!O32+RK!O32)</f>
        <v>0.66103714241401246</v>
      </c>
      <c r="P32" s="14">
        <f>WL!P32/(WL!P32+RK!P32)</f>
        <v>0.65519431469860601</v>
      </c>
      <c r="Q32" s="14">
        <f>WL!Q32/(WL!Q32+RK!Q32)</f>
        <v>0.64889164707727964</v>
      </c>
      <c r="R32" s="14">
        <f>WL!R32/(WL!R32+RK!R32)</f>
        <v>0.58789705047312713</v>
      </c>
      <c r="S32" s="14">
        <f>WL!S32/(WL!S32+RK!S32)</f>
        <v>0.60316491139387318</v>
      </c>
      <c r="T32" s="14">
        <f>WL!T32/(WL!T32+RK!T32)</f>
        <v>0.63870708502086726</v>
      </c>
      <c r="U32" s="14">
        <f>WL!U32/(WL!U32+RK!U32)</f>
        <v>0.65821770512892819</v>
      </c>
      <c r="V32" s="14">
        <f>WL!V32/(WL!V32+RK!V32)</f>
        <v>0.65029390432174972</v>
      </c>
      <c r="W32" s="14">
        <f>WL!W32/(WL!W32+RK!W32)</f>
        <v>0.66146653548767775</v>
      </c>
      <c r="X32" s="14">
        <f>WL!X32/(WL!X32+RK!X32)</f>
        <v>0.66728747692725165</v>
      </c>
      <c r="Y32" s="14">
        <f>RK!C32/(WL!C32+RK!C32)</f>
        <v>0.54370801951677206</v>
      </c>
      <c r="Z32" s="14">
        <f>RK!D32/(WL!D32+RK!D32)</f>
        <v>0.52364859947605669</v>
      </c>
      <c r="AA32" s="14">
        <f>RK!E32/(WL!E32+RK!E32)</f>
        <v>0.51313357268135351</v>
      </c>
      <c r="AB32" s="14">
        <f>RK!F32/(WL!F32+RK!F32)</f>
        <v>0.48227073151649658</v>
      </c>
      <c r="AC32" s="14">
        <f>RK!G32/(WL!G32+RK!G32)</f>
        <v>0.48350459298683024</v>
      </c>
      <c r="AD32" s="14">
        <f>RK!H32/(WL!H32+RK!H32)</f>
        <v>0.49215292455329529</v>
      </c>
      <c r="AE32" s="14">
        <f>RK!I32/(WL!I32+RK!I32)</f>
        <v>0.46866872841266161</v>
      </c>
      <c r="AF32" s="14">
        <f>RK!J32/(WL!J32+RK!J32)</f>
        <v>0.45124619009897882</v>
      </c>
      <c r="AG32" s="14">
        <f>RK!K32/(WL!K32+RK!K32)</f>
        <v>0.44267918073662565</v>
      </c>
      <c r="AH32" s="14">
        <f>RK!L32/(WL!L32+RK!L32)</f>
        <v>0.40079378471632959</v>
      </c>
      <c r="AI32" s="14">
        <f>RK!M32/(WL!M32+RK!M32)</f>
        <v>0.37074005651695263</v>
      </c>
      <c r="AJ32" s="14">
        <f>RK!N32/(WL!N32+RK!N32)</f>
        <v>0.32498844256768228</v>
      </c>
      <c r="AK32" s="14">
        <f>RK!O32/(WL!O32+RK!O32)</f>
        <v>0.33896285758598754</v>
      </c>
      <c r="AL32" s="14">
        <f>RK!P32/(WL!P32+RK!P32)</f>
        <v>0.34480568530139394</v>
      </c>
      <c r="AM32" s="14">
        <f>RK!Q32/(WL!Q32+RK!Q32)</f>
        <v>0.35110835292272041</v>
      </c>
      <c r="AN32" s="14">
        <f>RK!R32/(WL!R32+RK!R32)</f>
        <v>0.41210294952687287</v>
      </c>
      <c r="AO32" s="14">
        <f>RK!S32/(WL!S32+RK!S32)</f>
        <v>0.39683508860612676</v>
      </c>
      <c r="AP32" s="14">
        <f>RK!T32/(WL!T32+RK!T32)</f>
        <v>0.3612929149791328</v>
      </c>
      <c r="AQ32" s="14">
        <f>RK!U32/(WL!U32+RK!U32)</f>
        <v>0.34178229487107187</v>
      </c>
      <c r="AR32" s="14">
        <f>RK!V32/(WL!V32+RK!V32)</f>
        <v>0.34970609567825034</v>
      </c>
      <c r="AS32" s="14">
        <f>RK!W32/(WL!W32+RK!W32)</f>
        <v>0.33853346451232219</v>
      </c>
      <c r="AT32" s="14">
        <f>RK!X32/(WL!X32+RK!X32)</f>
        <v>0.33271252307274835</v>
      </c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</row>
    <row r="33" spans="1:68" x14ac:dyDescent="0.15">
      <c r="A33" s="4">
        <v>31</v>
      </c>
      <c r="B33" s="6" t="s">
        <v>73</v>
      </c>
      <c r="C33" s="14">
        <f>WL!C33/(WL!C33+RK!C33)</f>
        <v>0.50644545659635254</v>
      </c>
      <c r="D33" s="14">
        <f>WL!D33/(WL!D33+RK!D33)</f>
        <v>0.53390006121360478</v>
      </c>
      <c r="E33" s="14">
        <f>WL!E33/(WL!E33+RK!E33)</f>
        <v>0.51903283967309388</v>
      </c>
      <c r="F33" s="14">
        <f>WL!F33/(WL!F33+RK!F33)</f>
        <v>0.5146860024472365</v>
      </c>
      <c r="G33" s="14">
        <f>WL!G33/(WL!G33+RK!G33)</f>
        <v>0.46051083574199514</v>
      </c>
      <c r="H33" s="14">
        <f>WL!H33/(WL!H33+RK!H33)</f>
        <v>0.45891255564049599</v>
      </c>
      <c r="I33" s="14">
        <f>WL!I33/(WL!I33+RK!I33)</f>
        <v>0.47958259350535926</v>
      </c>
      <c r="J33" s="14">
        <f>WL!J33/(WL!J33+RK!J33)</f>
        <v>0.48186660723690172</v>
      </c>
      <c r="K33" s="14">
        <f>WL!K33/(WL!K33+RK!K33)</f>
        <v>0.48976530375944582</v>
      </c>
      <c r="L33" s="14">
        <f>WL!L33/(WL!L33+RK!L33)</f>
        <v>0.50572646955115719</v>
      </c>
      <c r="M33" s="14">
        <f>WL!M33/(WL!M33+RK!M33)</f>
        <v>0.49837628599198991</v>
      </c>
      <c r="N33" s="14">
        <f>WL!N33/(WL!N33+RK!N33)</f>
        <v>0.55321186653381893</v>
      </c>
      <c r="O33" s="14">
        <f>WL!O33/(WL!O33+RK!O33)</f>
        <v>0.53384780230605311</v>
      </c>
      <c r="P33" s="14">
        <f>WL!P33/(WL!P33+RK!P33)</f>
        <v>0.53564959345561436</v>
      </c>
      <c r="Q33" s="14">
        <f>WL!Q33/(WL!Q33+RK!Q33)</f>
        <v>0.5103806674051159</v>
      </c>
      <c r="R33" s="14">
        <f>WL!R33/(WL!R33+RK!R33)</f>
        <v>0.45430516267318527</v>
      </c>
      <c r="S33" s="14">
        <f>WL!S33/(WL!S33+RK!S33)</f>
        <v>0.4606442164041275</v>
      </c>
      <c r="T33" s="14">
        <f>WL!T33/(WL!T33+RK!T33)</f>
        <v>0.49871408304502757</v>
      </c>
      <c r="U33" s="14">
        <f>WL!U33/(WL!U33+RK!U33)</f>
        <v>0.50304522713645716</v>
      </c>
      <c r="V33" s="14">
        <f>WL!V33/(WL!V33+RK!V33)</f>
        <v>0.46840786026451731</v>
      </c>
      <c r="W33" s="14">
        <f>WL!W33/(WL!W33+RK!W33)</f>
        <v>0.48186139235809616</v>
      </c>
      <c r="X33" s="14">
        <f>WL!X33/(WL!X33+RK!X33)</f>
        <v>0.47586561184970144</v>
      </c>
      <c r="Y33" s="14">
        <f>RK!C33/(WL!C33+RK!C33)</f>
        <v>0.49355454340364752</v>
      </c>
      <c r="Z33" s="14">
        <f>RK!D33/(WL!D33+RK!D33)</f>
        <v>0.46609993878639522</v>
      </c>
      <c r="AA33" s="14">
        <f>RK!E33/(WL!E33+RK!E33)</f>
        <v>0.48096716032690606</v>
      </c>
      <c r="AB33" s="14">
        <f>RK!F33/(WL!F33+RK!F33)</f>
        <v>0.48531399755276344</v>
      </c>
      <c r="AC33" s="14">
        <f>RK!G33/(WL!G33+RK!G33)</f>
        <v>0.53948916425800475</v>
      </c>
      <c r="AD33" s="14">
        <f>RK!H33/(WL!H33+RK!H33)</f>
        <v>0.54108744435950407</v>
      </c>
      <c r="AE33" s="14">
        <f>RK!I33/(WL!I33+RK!I33)</f>
        <v>0.52041740649464074</v>
      </c>
      <c r="AF33" s="14">
        <f>RK!J33/(WL!J33+RK!J33)</f>
        <v>0.51813339276309833</v>
      </c>
      <c r="AG33" s="14">
        <f>RK!K33/(WL!K33+RK!K33)</f>
        <v>0.51023469624055429</v>
      </c>
      <c r="AH33" s="14">
        <f>RK!L33/(WL!L33+RK!L33)</f>
        <v>0.49427353044884287</v>
      </c>
      <c r="AI33" s="14">
        <f>RK!M33/(WL!M33+RK!M33)</f>
        <v>0.50162371400801009</v>
      </c>
      <c r="AJ33" s="14">
        <f>RK!N33/(WL!N33+RK!N33)</f>
        <v>0.44678813346618101</v>
      </c>
      <c r="AK33" s="14">
        <f>RK!O33/(WL!O33+RK!O33)</f>
        <v>0.46615219769394695</v>
      </c>
      <c r="AL33" s="14">
        <f>RK!P33/(WL!P33+RK!P33)</f>
        <v>0.46435040654438564</v>
      </c>
      <c r="AM33" s="14">
        <f>RK!Q33/(WL!Q33+RK!Q33)</f>
        <v>0.48961933259488405</v>
      </c>
      <c r="AN33" s="14">
        <f>RK!R33/(WL!R33+RK!R33)</f>
        <v>0.54569483732681467</v>
      </c>
      <c r="AO33" s="14">
        <f>RK!S33/(WL!S33+RK!S33)</f>
        <v>0.53935578359587255</v>
      </c>
      <c r="AP33" s="14">
        <f>RK!T33/(WL!T33+RK!T33)</f>
        <v>0.50128591695497249</v>
      </c>
      <c r="AQ33" s="14">
        <f>RK!U33/(WL!U33+RK!U33)</f>
        <v>0.49695477286354289</v>
      </c>
      <c r="AR33" s="14">
        <f>RK!V33/(WL!V33+RK!V33)</f>
        <v>0.5315921397354828</v>
      </c>
      <c r="AS33" s="14">
        <f>RK!W33/(WL!W33+RK!W33)</f>
        <v>0.51813860764190389</v>
      </c>
      <c r="AT33" s="14">
        <f>RK!X33/(WL!X33+RK!X33)</f>
        <v>0.52413438815029867</v>
      </c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</row>
    <row r="34" spans="1:68" x14ac:dyDescent="0.15">
      <c r="A34" s="4">
        <v>32</v>
      </c>
      <c r="B34" s="6" t="s">
        <v>74</v>
      </c>
      <c r="C34" s="14">
        <f>WL!C34/(WL!C34+RK!C34)</f>
        <v>0.71296224085547233</v>
      </c>
      <c r="D34" s="14">
        <f>WL!D34/(WL!D34+RK!D34)</f>
        <v>0.7046762017079834</v>
      </c>
      <c r="E34" s="14">
        <f>WL!E34/(WL!E34+RK!E34)</f>
        <v>0.69400014986526959</v>
      </c>
      <c r="F34" s="14">
        <f>WL!F34/(WL!F34+RK!F34)</f>
        <v>0.71480862317961658</v>
      </c>
      <c r="G34" s="14">
        <f>WL!G34/(WL!G34+RK!G34)</f>
        <v>0.69963857458860113</v>
      </c>
      <c r="H34" s="14">
        <f>WL!H34/(WL!H34+RK!H34)</f>
        <v>0.66117458095240556</v>
      </c>
      <c r="I34" s="14">
        <f>WL!I34/(WL!I34+RK!I34)</f>
        <v>0.68268683742778913</v>
      </c>
      <c r="J34" s="14">
        <f>WL!J34/(WL!J34+RK!J34)</f>
        <v>0.67455096451814089</v>
      </c>
      <c r="K34" s="14">
        <f>WL!K34/(WL!K34+RK!K34)</f>
        <v>0.68425919893649434</v>
      </c>
      <c r="L34" s="14">
        <f>WL!L34/(WL!L34+RK!L34)</f>
        <v>0.70100136464161589</v>
      </c>
      <c r="M34" s="14">
        <f>WL!M34/(WL!M34+RK!M34)</f>
        <v>0.71183224850611748</v>
      </c>
      <c r="N34" s="14">
        <f>WL!N34/(WL!N34+RK!N34)</f>
        <v>0.73575127945930274</v>
      </c>
      <c r="O34" s="14">
        <f>WL!O34/(WL!O34+RK!O34)</f>
        <v>0.70834077993041988</v>
      </c>
      <c r="P34" s="14">
        <f>WL!P34/(WL!P34+RK!P34)</f>
        <v>0.70487993259349258</v>
      </c>
      <c r="Q34" s="14">
        <f>WL!Q34/(WL!Q34+RK!Q34)</f>
        <v>0.68546182429270186</v>
      </c>
      <c r="R34" s="14">
        <f>WL!R34/(WL!R34+RK!R34)</f>
        <v>0.63467687365627046</v>
      </c>
      <c r="S34" s="14">
        <f>WL!S34/(WL!S34+RK!S34)</f>
        <v>0.64011743974869906</v>
      </c>
      <c r="T34" s="14">
        <f>WL!T34/(WL!T34+RK!T34)</f>
        <v>0.68543201603797754</v>
      </c>
      <c r="U34" s="14">
        <f>WL!U34/(WL!U34+RK!U34)</f>
        <v>0.70880680836082977</v>
      </c>
      <c r="V34" s="14">
        <f>WL!V34/(WL!V34+RK!V34)</f>
        <v>0.68925535296905449</v>
      </c>
      <c r="W34" s="14">
        <f>WL!W34/(WL!W34+RK!W34)</f>
        <v>0.69677833974655334</v>
      </c>
      <c r="X34" s="14">
        <f>WL!X34/(WL!X34+RK!X34)</f>
        <v>0.7042664996663367</v>
      </c>
      <c r="Y34" s="14">
        <f>RK!C34/(WL!C34+RK!C34)</f>
        <v>0.28703775914452756</v>
      </c>
      <c r="Z34" s="14">
        <f>RK!D34/(WL!D34+RK!D34)</f>
        <v>0.29532379829201655</v>
      </c>
      <c r="AA34" s="14">
        <f>RK!E34/(WL!E34+RK!E34)</f>
        <v>0.30599985013473052</v>
      </c>
      <c r="AB34" s="14">
        <f>RK!F34/(WL!F34+RK!F34)</f>
        <v>0.28519137682038348</v>
      </c>
      <c r="AC34" s="14">
        <f>RK!G34/(WL!G34+RK!G34)</f>
        <v>0.30036142541139882</v>
      </c>
      <c r="AD34" s="14">
        <f>RK!H34/(WL!H34+RK!H34)</f>
        <v>0.3388254190475945</v>
      </c>
      <c r="AE34" s="14">
        <f>RK!I34/(WL!I34+RK!I34)</f>
        <v>0.31731316257221093</v>
      </c>
      <c r="AF34" s="14">
        <f>RK!J34/(WL!J34+RK!J34)</f>
        <v>0.32544903548185905</v>
      </c>
      <c r="AG34" s="14">
        <f>RK!K34/(WL!K34+RK!K34)</f>
        <v>0.31574080106350561</v>
      </c>
      <c r="AH34" s="14">
        <f>RK!L34/(WL!L34+RK!L34)</f>
        <v>0.29899863535838417</v>
      </c>
      <c r="AI34" s="14">
        <f>RK!M34/(WL!M34+RK!M34)</f>
        <v>0.28816775149388246</v>
      </c>
      <c r="AJ34" s="14">
        <f>RK!N34/(WL!N34+RK!N34)</f>
        <v>0.2642487205406972</v>
      </c>
      <c r="AK34" s="14">
        <f>RK!O34/(WL!O34+RK!O34)</f>
        <v>0.29165922006958012</v>
      </c>
      <c r="AL34" s="14">
        <f>RK!P34/(WL!P34+RK!P34)</f>
        <v>0.29512006740650737</v>
      </c>
      <c r="AM34" s="14">
        <f>RK!Q34/(WL!Q34+RK!Q34)</f>
        <v>0.31453817570729814</v>
      </c>
      <c r="AN34" s="14">
        <f>RK!R34/(WL!R34+RK!R34)</f>
        <v>0.3653231263437296</v>
      </c>
      <c r="AO34" s="14">
        <f>RK!S34/(WL!S34+RK!S34)</f>
        <v>0.35988256025130105</v>
      </c>
      <c r="AP34" s="14">
        <f>RK!T34/(WL!T34+RK!T34)</f>
        <v>0.31456798396202251</v>
      </c>
      <c r="AQ34" s="14">
        <f>RK!U34/(WL!U34+RK!U34)</f>
        <v>0.29119319163917029</v>
      </c>
      <c r="AR34" s="14">
        <f>RK!V34/(WL!V34+RK!V34)</f>
        <v>0.31074464703094562</v>
      </c>
      <c r="AS34" s="14">
        <f>RK!W34/(WL!W34+RK!W34)</f>
        <v>0.30322166025344649</v>
      </c>
      <c r="AT34" s="14">
        <f>RK!X34/(WL!X34+RK!X34)</f>
        <v>0.2957335003336633</v>
      </c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</row>
    <row r="35" spans="1:68" x14ac:dyDescent="0.15">
      <c r="A35" s="4">
        <v>33</v>
      </c>
      <c r="B35" s="6" t="s">
        <v>75</v>
      </c>
      <c r="C35" s="14">
        <f>WL!C35/(WL!C35+RK!C35)</f>
        <v>0.72622070992812626</v>
      </c>
      <c r="D35" s="14">
        <f>WL!D35/(WL!D35+RK!D35)</f>
        <v>0.7455114419974046</v>
      </c>
      <c r="E35" s="14">
        <f>WL!E35/(WL!E35+RK!E35)</f>
        <v>0.73987608552175244</v>
      </c>
      <c r="F35" s="14">
        <f>WL!F35/(WL!F35+RK!F35)</f>
        <v>0.74582493500528191</v>
      </c>
      <c r="G35" s="14">
        <f>WL!G35/(WL!G35+RK!G35)</f>
        <v>0.74916429706494603</v>
      </c>
      <c r="H35" s="14">
        <f>WL!H35/(WL!H35+RK!H35)</f>
        <v>0.73877405379678951</v>
      </c>
      <c r="I35" s="14">
        <f>WL!I35/(WL!I35+RK!I35)</f>
        <v>0.73979949160705727</v>
      </c>
      <c r="J35" s="14">
        <f>WL!J35/(WL!J35+RK!J35)</f>
        <v>0.73812385758022991</v>
      </c>
      <c r="K35" s="14">
        <f>WL!K35/(WL!K35+RK!K35)</f>
        <v>0.74484664828078828</v>
      </c>
      <c r="L35" s="14">
        <f>WL!L35/(WL!L35+RK!L35)</f>
        <v>0.76167175141369259</v>
      </c>
      <c r="M35" s="14">
        <f>WL!M35/(WL!M35+RK!M35)</f>
        <v>0.76309525443115922</v>
      </c>
      <c r="N35" s="14">
        <f>WL!N35/(WL!N35+RK!N35)</f>
        <v>0.78310459786450914</v>
      </c>
      <c r="O35" s="14">
        <f>WL!O35/(WL!O35+RK!O35)</f>
        <v>0.76375851756883129</v>
      </c>
      <c r="P35" s="14">
        <f>WL!P35/(WL!P35+RK!P35)</f>
        <v>0.74798852184067366</v>
      </c>
      <c r="Q35" s="14">
        <f>WL!Q35/(WL!Q35+RK!Q35)</f>
        <v>0.75037614020009902</v>
      </c>
      <c r="R35" s="14">
        <f>WL!R35/(WL!R35+RK!R35)</f>
        <v>0.74678559993855642</v>
      </c>
      <c r="S35" s="14">
        <f>WL!S35/(WL!S35+RK!S35)</f>
        <v>0.75797336310553487</v>
      </c>
      <c r="T35" s="14">
        <f>WL!T35/(WL!T35+RK!T35)</f>
        <v>0.77276374330897346</v>
      </c>
      <c r="U35" s="14">
        <f>WL!U35/(WL!U35+RK!U35)</f>
        <v>0.78697900296974554</v>
      </c>
      <c r="V35" s="14">
        <f>WL!V35/(WL!V35+RK!V35)</f>
        <v>0.78710488214550722</v>
      </c>
      <c r="W35" s="14">
        <f>WL!W35/(WL!W35+RK!W35)</f>
        <v>0.78434256897905152</v>
      </c>
      <c r="X35" s="14">
        <f>WL!X35/(WL!X35+RK!X35)</f>
        <v>0.78555638014357521</v>
      </c>
      <c r="Y35" s="14">
        <f>RK!C35/(WL!C35+RK!C35)</f>
        <v>0.27377929007187379</v>
      </c>
      <c r="Z35" s="14">
        <f>RK!D35/(WL!D35+RK!D35)</f>
        <v>0.25448855800259529</v>
      </c>
      <c r="AA35" s="14">
        <f>RK!E35/(WL!E35+RK!E35)</f>
        <v>0.26012391447824768</v>
      </c>
      <c r="AB35" s="14">
        <f>RK!F35/(WL!F35+RK!F35)</f>
        <v>0.25417506499471826</v>
      </c>
      <c r="AC35" s="14">
        <f>RK!G35/(WL!G35+RK!G35)</f>
        <v>0.25083570293505397</v>
      </c>
      <c r="AD35" s="14">
        <f>RK!H35/(WL!H35+RK!H35)</f>
        <v>0.26122594620321049</v>
      </c>
      <c r="AE35" s="14">
        <f>RK!I35/(WL!I35+RK!I35)</f>
        <v>0.26020050839294268</v>
      </c>
      <c r="AF35" s="14">
        <f>RK!J35/(WL!J35+RK!J35)</f>
        <v>0.26187614241977009</v>
      </c>
      <c r="AG35" s="14">
        <f>RK!K35/(WL!K35+RK!K35)</f>
        <v>0.25515335171921177</v>
      </c>
      <c r="AH35" s="14">
        <f>RK!L35/(WL!L35+RK!L35)</f>
        <v>0.23832824858630744</v>
      </c>
      <c r="AI35" s="14">
        <f>RK!M35/(WL!M35+RK!M35)</f>
        <v>0.23690474556884078</v>
      </c>
      <c r="AJ35" s="14">
        <f>RK!N35/(WL!N35+RK!N35)</f>
        <v>0.21689540213549088</v>
      </c>
      <c r="AK35" s="14">
        <f>RK!O35/(WL!O35+RK!O35)</f>
        <v>0.23624148243116877</v>
      </c>
      <c r="AL35" s="14">
        <f>RK!P35/(WL!P35+RK!P35)</f>
        <v>0.25201147815932629</v>
      </c>
      <c r="AM35" s="14">
        <f>RK!Q35/(WL!Q35+RK!Q35)</f>
        <v>0.24962385979990095</v>
      </c>
      <c r="AN35" s="14">
        <f>RK!R35/(WL!R35+RK!R35)</f>
        <v>0.25321440006144352</v>
      </c>
      <c r="AO35" s="14">
        <f>RK!S35/(WL!S35+RK!S35)</f>
        <v>0.2420266368944651</v>
      </c>
      <c r="AP35" s="14">
        <f>RK!T35/(WL!T35+RK!T35)</f>
        <v>0.22723625669102646</v>
      </c>
      <c r="AQ35" s="14">
        <f>RK!U35/(WL!U35+RK!U35)</f>
        <v>0.21302099703025437</v>
      </c>
      <c r="AR35" s="14">
        <f>RK!V35/(WL!V35+RK!V35)</f>
        <v>0.21289511785449283</v>
      </c>
      <c r="AS35" s="14">
        <f>RK!W35/(WL!W35+RK!W35)</f>
        <v>0.21565743102094842</v>
      </c>
      <c r="AT35" s="14">
        <f>RK!X35/(WL!X35+RK!X35)</f>
        <v>0.21444361985642477</v>
      </c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</row>
    <row r="36" spans="1:68" x14ac:dyDescent="0.15">
      <c r="A36" s="4">
        <v>34</v>
      </c>
      <c r="B36" s="6" t="s">
        <v>76</v>
      </c>
      <c r="C36" s="14">
        <f>WL!C36/(WL!C36+RK!C36)</f>
        <v>0.77474630213883577</v>
      </c>
      <c r="D36" s="14">
        <f>WL!D36/(WL!D36+RK!D36)</f>
        <v>0.7969404588835387</v>
      </c>
      <c r="E36" s="14">
        <f>WL!E36/(WL!E36+RK!E36)</f>
        <v>0.7925195163475186</v>
      </c>
      <c r="F36" s="14">
        <f>WL!F36/(WL!F36+RK!F36)</f>
        <v>0.80389639920688882</v>
      </c>
      <c r="G36" s="14">
        <f>WL!G36/(WL!G36+RK!G36)</f>
        <v>0.80327283268047389</v>
      </c>
      <c r="H36" s="14">
        <f>WL!H36/(WL!H36+RK!H36)</f>
        <v>0.8005410981686405</v>
      </c>
      <c r="I36" s="14">
        <f>WL!I36/(WL!I36+RK!I36)</f>
        <v>0.80583014464777514</v>
      </c>
      <c r="J36" s="14">
        <f>WL!J36/(WL!J36+RK!J36)</f>
        <v>0.80557228255089597</v>
      </c>
      <c r="K36" s="14">
        <f>WL!K36/(WL!K36+RK!K36)</f>
        <v>0.80957319953337636</v>
      </c>
      <c r="L36" s="14">
        <f>WL!L36/(WL!L36+RK!L36)</f>
        <v>0.82993594150705408</v>
      </c>
      <c r="M36" s="14">
        <f>WL!M36/(WL!M36+RK!M36)</f>
        <v>0.8353657644353869</v>
      </c>
      <c r="N36" s="14">
        <f>WL!N36/(WL!N36+RK!N36)</f>
        <v>0.85096444780405889</v>
      </c>
      <c r="O36" s="14">
        <f>WL!O36/(WL!O36+RK!O36)</f>
        <v>0.83633780064503305</v>
      </c>
      <c r="P36" s="14">
        <f>WL!P36/(WL!P36+RK!P36)</f>
        <v>0.82684629604511917</v>
      </c>
      <c r="Q36" s="14">
        <f>WL!Q36/(WL!Q36+RK!Q36)</f>
        <v>0.81882883846325893</v>
      </c>
      <c r="R36" s="14">
        <f>WL!R36/(WL!R36+RK!R36)</f>
        <v>0.80803007452724596</v>
      </c>
      <c r="S36" s="14">
        <f>WL!S36/(WL!S36+RK!S36)</f>
        <v>0.81832659751452685</v>
      </c>
      <c r="T36" s="14">
        <f>WL!T36/(WL!T36+RK!T36)</f>
        <v>0.83421076193667332</v>
      </c>
      <c r="U36" s="14">
        <f>WL!U36/(WL!U36+RK!U36)</f>
        <v>0.84036774213794829</v>
      </c>
      <c r="V36" s="14">
        <f>WL!V36/(WL!V36+RK!V36)</f>
        <v>0.84178495510419149</v>
      </c>
      <c r="W36" s="14">
        <f>WL!W36/(WL!W36+RK!W36)</f>
        <v>0.8411974655215152</v>
      </c>
      <c r="X36" s="14">
        <f>WL!X36/(WL!X36+RK!X36)</f>
        <v>0.84490257120151491</v>
      </c>
      <c r="Y36" s="14">
        <f>RK!C36/(WL!C36+RK!C36)</f>
        <v>0.22525369786116423</v>
      </c>
      <c r="Z36" s="14">
        <f>RK!D36/(WL!D36+RK!D36)</f>
        <v>0.20305954111646124</v>
      </c>
      <c r="AA36" s="14">
        <f>RK!E36/(WL!E36+RK!E36)</f>
        <v>0.20748048365248145</v>
      </c>
      <c r="AB36" s="14">
        <f>RK!F36/(WL!F36+RK!F36)</f>
        <v>0.19610360079311123</v>
      </c>
      <c r="AC36" s="14">
        <f>RK!G36/(WL!G36+RK!G36)</f>
        <v>0.19672716731952605</v>
      </c>
      <c r="AD36" s="14">
        <f>RK!H36/(WL!H36+RK!H36)</f>
        <v>0.19945890183135939</v>
      </c>
      <c r="AE36" s="14">
        <f>RK!I36/(WL!I36+RK!I36)</f>
        <v>0.19416985535222481</v>
      </c>
      <c r="AF36" s="14">
        <f>RK!J36/(WL!J36+RK!J36)</f>
        <v>0.19442771744910409</v>
      </c>
      <c r="AG36" s="14">
        <f>RK!K36/(WL!K36+RK!K36)</f>
        <v>0.19042680046662364</v>
      </c>
      <c r="AH36" s="14">
        <f>RK!L36/(WL!L36+RK!L36)</f>
        <v>0.17006405849294595</v>
      </c>
      <c r="AI36" s="14">
        <f>RK!M36/(WL!M36+RK!M36)</f>
        <v>0.1646342355646131</v>
      </c>
      <c r="AJ36" s="14">
        <f>RK!N36/(WL!N36+RK!N36)</f>
        <v>0.14903555219594117</v>
      </c>
      <c r="AK36" s="14">
        <f>RK!O36/(WL!O36+RK!O36)</f>
        <v>0.16366219935496701</v>
      </c>
      <c r="AL36" s="14">
        <f>RK!P36/(WL!P36+RK!P36)</f>
        <v>0.17315370395488086</v>
      </c>
      <c r="AM36" s="14">
        <f>RK!Q36/(WL!Q36+RK!Q36)</f>
        <v>0.18117116153674104</v>
      </c>
      <c r="AN36" s="14">
        <f>RK!R36/(WL!R36+RK!R36)</f>
        <v>0.19196992547275404</v>
      </c>
      <c r="AO36" s="14">
        <f>RK!S36/(WL!S36+RK!S36)</f>
        <v>0.18167340248547312</v>
      </c>
      <c r="AP36" s="14">
        <f>RK!T36/(WL!T36+RK!T36)</f>
        <v>0.16578923806332663</v>
      </c>
      <c r="AQ36" s="14">
        <f>RK!U36/(WL!U36+RK!U36)</f>
        <v>0.15963225786205174</v>
      </c>
      <c r="AR36" s="14">
        <f>RK!V36/(WL!V36+RK!V36)</f>
        <v>0.15821504489580851</v>
      </c>
      <c r="AS36" s="14">
        <f>RK!W36/(WL!W36+RK!W36)</f>
        <v>0.15880253447848486</v>
      </c>
      <c r="AT36" s="14">
        <f>RK!X36/(WL!X36+RK!X36)</f>
        <v>0.15509742879848504</v>
      </c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</row>
    <row r="37" spans="1:68" x14ac:dyDescent="0.15">
      <c r="A37" s="4">
        <v>35</v>
      </c>
      <c r="B37" s="6" t="s">
        <v>77</v>
      </c>
      <c r="C37" s="14">
        <f>WL!C37/(WL!C37+RK!C37)</f>
        <v>0.7627288075122286</v>
      </c>
      <c r="D37" s="14">
        <f>WL!D37/(WL!D37+RK!D37)</f>
        <v>0.75918093899003813</v>
      </c>
      <c r="E37" s="14">
        <f>WL!E37/(WL!E37+RK!E37)</f>
        <v>0.74622119140218379</v>
      </c>
      <c r="F37" s="14">
        <f>WL!F37/(WL!F37+RK!F37)</f>
        <v>0.74727971184179842</v>
      </c>
      <c r="G37" s="14">
        <f>WL!G37/(WL!G37+RK!G37)</f>
        <v>0.7318242768835832</v>
      </c>
      <c r="H37" s="14">
        <f>WL!H37/(WL!H37+RK!H37)</f>
        <v>0.70040384346378992</v>
      </c>
      <c r="I37" s="14">
        <f>WL!I37/(WL!I37+RK!I37)</f>
        <v>0.69626374883463327</v>
      </c>
      <c r="J37" s="14">
        <f>WL!J37/(WL!J37+RK!J37)</f>
        <v>0.69097308832843074</v>
      </c>
      <c r="K37" s="14">
        <f>WL!K37/(WL!K37+RK!K37)</f>
        <v>0.67310122439214282</v>
      </c>
      <c r="L37" s="14">
        <f>WL!L37/(WL!L37+RK!L37)</f>
        <v>0.68484151809433513</v>
      </c>
      <c r="M37" s="14">
        <f>WL!M37/(WL!M37+RK!M37)</f>
        <v>0.68112715547456937</v>
      </c>
      <c r="N37" s="14">
        <f>WL!N37/(WL!N37+RK!N37)</f>
        <v>0.69469444379713141</v>
      </c>
      <c r="O37" s="14">
        <f>WL!O37/(WL!O37+RK!O37)</f>
        <v>0.68362642431573084</v>
      </c>
      <c r="P37" s="14">
        <f>WL!P37/(WL!P37+RK!P37)</f>
        <v>0.68140418860685947</v>
      </c>
      <c r="Q37" s="14">
        <f>WL!Q37/(WL!Q37+RK!Q37)</f>
        <v>0.67238435174995981</v>
      </c>
      <c r="R37" s="14">
        <f>WL!R37/(WL!R37+RK!R37)</f>
        <v>0.64524951000457409</v>
      </c>
      <c r="S37" s="14">
        <f>WL!S37/(WL!S37+RK!S37)</f>
        <v>0.66367696242850538</v>
      </c>
      <c r="T37" s="14">
        <f>WL!T37/(WL!T37+RK!T37)</f>
        <v>0.69131435854097456</v>
      </c>
      <c r="U37" s="14">
        <f>WL!U37/(WL!U37+RK!U37)</f>
        <v>0.70295090550619388</v>
      </c>
      <c r="V37" s="14">
        <f>WL!V37/(WL!V37+RK!V37)</f>
        <v>0.69492973844136674</v>
      </c>
      <c r="W37" s="14">
        <f>WL!W37/(WL!W37+RK!W37)</f>
        <v>0.70219805900065957</v>
      </c>
      <c r="X37" s="14">
        <f>WL!X37/(WL!X37+RK!X37)</f>
        <v>0.70003101505724796</v>
      </c>
      <c r="Y37" s="14">
        <f>RK!C37/(WL!C37+RK!C37)</f>
        <v>0.23727119248777143</v>
      </c>
      <c r="Z37" s="14">
        <f>RK!D37/(WL!D37+RK!D37)</f>
        <v>0.24081906100996184</v>
      </c>
      <c r="AA37" s="14">
        <f>RK!E37/(WL!E37+RK!E37)</f>
        <v>0.25377880859781626</v>
      </c>
      <c r="AB37" s="14">
        <f>RK!F37/(WL!F37+RK!F37)</f>
        <v>0.25272028815820158</v>
      </c>
      <c r="AC37" s="14">
        <f>RK!G37/(WL!G37+RK!G37)</f>
        <v>0.2681757231164168</v>
      </c>
      <c r="AD37" s="14">
        <f>RK!H37/(WL!H37+RK!H37)</f>
        <v>0.29959615653621002</v>
      </c>
      <c r="AE37" s="14">
        <f>RK!I37/(WL!I37+RK!I37)</f>
        <v>0.30373625116536668</v>
      </c>
      <c r="AF37" s="14">
        <f>RK!J37/(WL!J37+RK!J37)</f>
        <v>0.30902691167156932</v>
      </c>
      <c r="AG37" s="14">
        <f>RK!K37/(WL!K37+RK!K37)</f>
        <v>0.32689877560785718</v>
      </c>
      <c r="AH37" s="14">
        <f>RK!L37/(WL!L37+RK!L37)</f>
        <v>0.31515848190566481</v>
      </c>
      <c r="AI37" s="14">
        <f>RK!M37/(WL!M37+RK!M37)</f>
        <v>0.31887284452543058</v>
      </c>
      <c r="AJ37" s="14">
        <f>RK!N37/(WL!N37+RK!N37)</f>
        <v>0.30530555620286853</v>
      </c>
      <c r="AK37" s="14">
        <f>RK!O37/(WL!O37+RK!O37)</f>
        <v>0.31637357568426921</v>
      </c>
      <c r="AL37" s="14">
        <f>RK!P37/(WL!P37+RK!P37)</f>
        <v>0.31859581139314053</v>
      </c>
      <c r="AM37" s="14">
        <f>RK!Q37/(WL!Q37+RK!Q37)</f>
        <v>0.3276156482500403</v>
      </c>
      <c r="AN37" s="14">
        <f>RK!R37/(WL!R37+RK!R37)</f>
        <v>0.35475048999542591</v>
      </c>
      <c r="AO37" s="14">
        <f>RK!S37/(WL!S37+RK!S37)</f>
        <v>0.33632303757149473</v>
      </c>
      <c r="AP37" s="14">
        <f>RK!T37/(WL!T37+RK!T37)</f>
        <v>0.30868564145902544</v>
      </c>
      <c r="AQ37" s="14">
        <f>RK!U37/(WL!U37+RK!U37)</f>
        <v>0.29704909449380607</v>
      </c>
      <c r="AR37" s="14">
        <f>RK!V37/(WL!V37+RK!V37)</f>
        <v>0.30507026155863326</v>
      </c>
      <c r="AS37" s="14">
        <f>RK!W37/(WL!W37+RK!W37)</f>
        <v>0.29780194099934043</v>
      </c>
      <c r="AT37" s="14">
        <f>RK!X37/(WL!X37+RK!X37)</f>
        <v>0.29996898494275204</v>
      </c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</row>
    <row r="38" spans="1:68" x14ac:dyDescent="0.15">
      <c r="A38" s="4">
        <v>36</v>
      </c>
      <c r="B38" s="6" t="s">
        <v>78</v>
      </c>
      <c r="C38" s="14">
        <f>WL!C38/(WL!C38+RK!C38)</f>
        <v>0.76646844611454612</v>
      </c>
      <c r="D38" s="14">
        <f>WL!D38/(WL!D38+RK!D38)</f>
        <v>0.77242213526609782</v>
      </c>
      <c r="E38" s="14">
        <f>WL!E38/(WL!E38+RK!E38)</f>
        <v>0.77147852752700974</v>
      </c>
      <c r="F38" s="14">
        <f>WL!F38/(WL!F38+RK!F38)</f>
        <v>0.7798665391265921</v>
      </c>
      <c r="G38" s="14">
        <f>WL!G38/(WL!G38+RK!G38)</f>
        <v>0.76569646178862305</v>
      </c>
      <c r="H38" s="14">
        <f>WL!H38/(WL!H38+RK!H38)</f>
        <v>0.75734285059638162</v>
      </c>
      <c r="I38" s="14">
        <f>WL!I38/(WL!I38+RK!I38)</f>
        <v>0.76182382295660345</v>
      </c>
      <c r="J38" s="14">
        <f>WL!J38/(WL!J38+RK!J38)</f>
        <v>0.76167850101733914</v>
      </c>
      <c r="K38" s="14">
        <f>WL!K38/(WL!K38+RK!K38)</f>
        <v>0.74777058325579093</v>
      </c>
      <c r="L38" s="14">
        <f>WL!L38/(WL!L38+RK!L38)</f>
        <v>0.7555507102272031</v>
      </c>
      <c r="M38" s="14">
        <f>WL!M38/(WL!M38+RK!M38)</f>
        <v>0.7561374359417613</v>
      </c>
      <c r="N38" s="14">
        <f>WL!N38/(WL!N38+RK!N38)</f>
        <v>0.7621271100846998</v>
      </c>
      <c r="O38" s="14">
        <f>WL!O38/(WL!O38+RK!O38)</f>
        <v>0.74218834297799197</v>
      </c>
      <c r="P38" s="14">
        <f>WL!P38/(WL!P38+RK!P38)</f>
        <v>0.73740788735336882</v>
      </c>
      <c r="Q38" s="14">
        <f>WL!Q38/(WL!Q38+RK!Q38)</f>
        <v>0.74257302140234038</v>
      </c>
      <c r="R38" s="14">
        <f>WL!R38/(WL!R38+RK!R38)</f>
        <v>0.71692189671044182</v>
      </c>
      <c r="S38" s="14">
        <f>WL!S38/(WL!S38+RK!S38)</f>
        <v>0.72837162146404422</v>
      </c>
      <c r="T38" s="14">
        <f>WL!T38/(WL!T38+RK!T38)</f>
        <v>0.75729253292420851</v>
      </c>
      <c r="U38" s="14">
        <f>WL!U38/(WL!U38+RK!U38)</f>
        <v>0.7626354599744567</v>
      </c>
      <c r="V38" s="14">
        <f>WL!V38/(WL!V38+RK!V38)</f>
        <v>0.76122806680713129</v>
      </c>
      <c r="W38" s="14">
        <f>WL!W38/(WL!W38+RK!W38)</f>
        <v>0.75541503845380376</v>
      </c>
      <c r="X38" s="14">
        <f>WL!X38/(WL!X38+RK!X38)</f>
        <v>0.75721396772799221</v>
      </c>
      <c r="Y38" s="14">
        <f>RK!C38/(WL!C38+RK!C38)</f>
        <v>0.23353155388545382</v>
      </c>
      <c r="Z38" s="14">
        <f>RK!D38/(WL!D38+RK!D38)</f>
        <v>0.22757786473390221</v>
      </c>
      <c r="AA38" s="14">
        <f>RK!E38/(WL!E38+RK!E38)</f>
        <v>0.22852147247299026</v>
      </c>
      <c r="AB38" s="14">
        <f>RK!F38/(WL!F38+RK!F38)</f>
        <v>0.22013346087340796</v>
      </c>
      <c r="AC38" s="14">
        <f>RK!G38/(WL!G38+RK!G38)</f>
        <v>0.23430353821137703</v>
      </c>
      <c r="AD38" s="14">
        <f>RK!H38/(WL!H38+RK!H38)</f>
        <v>0.24265714940361838</v>
      </c>
      <c r="AE38" s="14">
        <f>RK!I38/(WL!I38+RK!I38)</f>
        <v>0.23817617704339658</v>
      </c>
      <c r="AF38" s="14">
        <f>RK!J38/(WL!J38+RK!J38)</f>
        <v>0.23832149898266083</v>
      </c>
      <c r="AG38" s="14">
        <f>RK!K38/(WL!K38+RK!K38)</f>
        <v>0.25222941674420901</v>
      </c>
      <c r="AH38" s="14">
        <f>RK!L38/(WL!L38+RK!L38)</f>
        <v>0.24444928977279679</v>
      </c>
      <c r="AI38" s="14">
        <f>RK!M38/(WL!M38+RK!M38)</f>
        <v>0.24386256405823875</v>
      </c>
      <c r="AJ38" s="14">
        <f>RK!N38/(WL!N38+RK!N38)</f>
        <v>0.23787288991530006</v>
      </c>
      <c r="AK38" s="14">
        <f>RK!O38/(WL!O38+RK!O38)</f>
        <v>0.25781165702200809</v>
      </c>
      <c r="AL38" s="14">
        <f>RK!P38/(WL!P38+RK!P38)</f>
        <v>0.26259211264663113</v>
      </c>
      <c r="AM38" s="14">
        <f>RK!Q38/(WL!Q38+RK!Q38)</f>
        <v>0.25742697859765956</v>
      </c>
      <c r="AN38" s="14">
        <f>RK!R38/(WL!R38+RK!R38)</f>
        <v>0.28307810328955807</v>
      </c>
      <c r="AO38" s="14">
        <f>RK!S38/(WL!S38+RK!S38)</f>
        <v>0.27162837853595584</v>
      </c>
      <c r="AP38" s="14">
        <f>RK!T38/(WL!T38+RK!T38)</f>
        <v>0.24270746707579149</v>
      </c>
      <c r="AQ38" s="14">
        <f>RK!U38/(WL!U38+RK!U38)</f>
        <v>0.23736454002554336</v>
      </c>
      <c r="AR38" s="14">
        <f>RK!V38/(WL!V38+RK!V38)</f>
        <v>0.23877193319286863</v>
      </c>
      <c r="AS38" s="14">
        <f>RK!W38/(WL!W38+RK!W38)</f>
        <v>0.24458496154619619</v>
      </c>
      <c r="AT38" s="14">
        <f>RK!X38/(WL!X38+RK!X38)</f>
        <v>0.24278603227200773</v>
      </c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</row>
    <row r="39" spans="1:68" x14ac:dyDescent="0.15">
      <c r="A39" s="4">
        <v>37</v>
      </c>
      <c r="B39" s="6" t="s">
        <v>79</v>
      </c>
      <c r="C39" s="14">
        <f>WL!C39/(WL!C39+RK!C39)</f>
        <v>0.5389420323887032</v>
      </c>
      <c r="D39" s="14">
        <f>WL!D39/(WL!D39+RK!D39)</f>
        <v>0.58435003820038522</v>
      </c>
      <c r="E39" s="14">
        <f>WL!E39/(WL!E39+RK!E39)</f>
        <v>0.59880330801846848</v>
      </c>
      <c r="F39" s="14">
        <f>WL!F39/(WL!F39+RK!F39)</f>
        <v>0.63432489881487064</v>
      </c>
      <c r="G39" s="14">
        <f>WL!G39/(WL!G39+RK!G39)</f>
        <v>0.64417536315933999</v>
      </c>
      <c r="H39" s="14">
        <f>WL!H39/(WL!H39+RK!H39)</f>
        <v>0.63639103556796062</v>
      </c>
      <c r="I39" s="14">
        <f>WL!I39/(WL!I39+RK!I39)</f>
        <v>0.64582782676452033</v>
      </c>
      <c r="J39" s="14">
        <f>WL!J39/(WL!J39+RK!J39)</f>
        <v>0.66033714745772987</v>
      </c>
      <c r="K39" s="14">
        <f>WL!K39/(WL!K39+RK!K39)</f>
        <v>0.66941339115635068</v>
      </c>
      <c r="L39" s="14">
        <f>WL!L39/(WL!L39+RK!L39)</f>
        <v>0.69266944559903232</v>
      </c>
      <c r="M39" s="14">
        <f>WL!M39/(WL!M39+RK!M39)</f>
        <v>0.6966615991410261</v>
      </c>
      <c r="N39" s="14">
        <f>WL!N39/(WL!N39+RK!N39)</f>
        <v>0.72054219118717389</v>
      </c>
      <c r="O39" s="14">
        <f>WL!O39/(WL!O39+RK!O39)</f>
        <v>0.69554478853555579</v>
      </c>
      <c r="P39" s="14">
        <f>WL!P39/(WL!P39+RK!P39)</f>
        <v>0.64165702264993829</v>
      </c>
      <c r="Q39" s="14">
        <f>WL!Q39/(WL!Q39+RK!Q39)</f>
        <v>0.58863649524363548</v>
      </c>
      <c r="R39" s="14">
        <f>WL!R39/(WL!R39+RK!R39)</f>
        <v>0.51153565493535003</v>
      </c>
      <c r="S39" s="14">
        <f>WL!S39/(WL!S39+RK!S39)</f>
        <v>0.48545580801454008</v>
      </c>
      <c r="T39" s="14">
        <f>WL!T39/(WL!T39+RK!T39)</f>
        <v>0.48246771388903936</v>
      </c>
      <c r="U39" s="14">
        <f>WL!U39/(WL!U39+RK!U39)</f>
        <v>0.4724201016692563</v>
      </c>
      <c r="V39" s="14">
        <f>WL!V39/(WL!V39+RK!V39)</f>
        <v>0.45646882675385353</v>
      </c>
      <c r="W39" s="14">
        <f>WL!W39/(WL!W39+RK!W39)</f>
        <v>0.44346599361329453</v>
      </c>
      <c r="X39" s="14">
        <f>WL!X39/(WL!X39+RK!X39)</f>
        <v>0.4029024500067856</v>
      </c>
      <c r="Y39" s="14">
        <f>RK!C39/(WL!C39+RK!C39)</f>
        <v>0.46105796761129675</v>
      </c>
      <c r="Z39" s="14">
        <f>RK!D39/(WL!D39+RK!D39)</f>
        <v>0.41564996179961489</v>
      </c>
      <c r="AA39" s="14">
        <f>RK!E39/(WL!E39+RK!E39)</f>
        <v>0.40119669198153157</v>
      </c>
      <c r="AB39" s="14">
        <f>RK!F39/(WL!F39+RK!F39)</f>
        <v>0.36567510118512936</v>
      </c>
      <c r="AC39" s="14">
        <f>RK!G39/(WL!G39+RK!G39)</f>
        <v>0.35582463684066012</v>
      </c>
      <c r="AD39" s="14">
        <f>RK!H39/(WL!H39+RK!H39)</f>
        <v>0.36360896443203944</v>
      </c>
      <c r="AE39" s="14">
        <f>RK!I39/(WL!I39+RK!I39)</f>
        <v>0.35417217323547973</v>
      </c>
      <c r="AF39" s="14">
        <f>RK!J39/(WL!J39+RK!J39)</f>
        <v>0.33966285254227013</v>
      </c>
      <c r="AG39" s="14">
        <f>RK!K39/(WL!K39+RK!K39)</f>
        <v>0.33058660884364932</v>
      </c>
      <c r="AH39" s="14">
        <f>RK!L39/(WL!L39+RK!L39)</f>
        <v>0.30733055440096768</v>
      </c>
      <c r="AI39" s="14">
        <f>RK!M39/(WL!M39+RK!M39)</f>
        <v>0.3033384008589739</v>
      </c>
      <c r="AJ39" s="14">
        <f>RK!N39/(WL!N39+RK!N39)</f>
        <v>0.27945780881282611</v>
      </c>
      <c r="AK39" s="14">
        <f>RK!O39/(WL!O39+RK!O39)</f>
        <v>0.30445521146444421</v>
      </c>
      <c r="AL39" s="14">
        <f>RK!P39/(WL!P39+RK!P39)</f>
        <v>0.35834297735006171</v>
      </c>
      <c r="AM39" s="14">
        <f>RK!Q39/(WL!Q39+RK!Q39)</f>
        <v>0.41136350475636457</v>
      </c>
      <c r="AN39" s="14">
        <f>RK!R39/(WL!R39+RK!R39)</f>
        <v>0.48846434506464992</v>
      </c>
      <c r="AO39" s="14">
        <f>RK!S39/(WL!S39+RK!S39)</f>
        <v>0.51454419198545998</v>
      </c>
      <c r="AP39" s="14">
        <f>RK!T39/(WL!T39+RK!T39)</f>
        <v>0.51753228611096069</v>
      </c>
      <c r="AQ39" s="14">
        <f>RK!U39/(WL!U39+RK!U39)</f>
        <v>0.5275798983307437</v>
      </c>
      <c r="AR39" s="14">
        <f>RK!V39/(WL!V39+RK!V39)</f>
        <v>0.54353117324614653</v>
      </c>
      <c r="AS39" s="14">
        <f>RK!W39/(WL!W39+RK!W39)</f>
        <v>0.55653400638670547</v>
      </c>
      <c r="AT39" s="14">
        <f>RK!X39/(WL!X39+RK!X39)</f>
        <v>0.5970975499932144</v>
      </c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</row>
    <row r="40" spans="1:68" x14ac:dyDescent="0.15">
      <c r="A40" s="4">
        <v>38</v>
      </c>
      <c r="B40" s="6" t="s">
        <v>80</v>
      </c>
      <c r="C40" s="14">
        <f>WL!C40/(WL!C40+RK!C40)</f>
        <v>0.58169915214836398</v>
      </c>
      <c r="D40" s="14">
        <f>WL!D40/(WL!D40+RK!D40)</f>
        <v>0.60329173555725568</v>
      </c>
      <c r="E40" s="14">
        <f>WL!E40/(WL!E40+RK!E40)</f>
        <v>0.61225834578569871</v>
      </c>
      <c r="F40" s="14">
        <f>WL!F40/(WL!F40+RK!F40)</f>
        <v>0.639658181228278</v>
      </c>
      <c r="G40" s="14">
        <f>WL!G40/(WL!G40+RK!G40)</f>
        <v>0.62494782891250589</v>
      </c>
      <c r="H40" s="14">
        <f>WL!H40/(WL!H40+RK!H40)</f>
        <v>0.6045731432778888</v>
      </c>
      <c r="I40" s="14">
        <f>WL!I40/(WL!I40+RK!I40)</f>
        <v>0.60442056327007887</v>
      </c>
      <c r="J40" s="14">
        <f>WL!J40/(WL!J40+RK!J40)</f>
        <v>0.60287109277089157</v>
      </c>
      <c r="K40" s="14">
        <f>WL!K40/(WL!K40+RK!K40)</f>
        <v>0.59282228563723283</v>
      </c>
      <c r="L40" s="14">
        <f>WL!L40/(WL!L40+RK!L40)</f>
        <v>0.60749118004618541</v>
      </c>
      <c r="M40" s="14">
        <f>WL!M40/(WL!M40+RK!M40)</f>
        <v>0.6087466899663061</v>
      </c>
      <c r="N40" s="14">
        <f>WL!N40/(WL!N40+RK!N40)</f>
        <v>0.61994891674100838</v>
      </c>
      <c r="O40" s="14">
        <f>WL!O40/(WL!O40+RK!O40)</f>
        <v>0.59560265799388168</v>
      </c>
      <c r="P40" s="14">
        <f>WL!P40/(WL!P40+RK!P40)</f>
        <v>0.59035705017290119</v>
      </c>
      <c r="Q40" s="14">
        <f>WL!Q40/(WL!Q40+RK!Q40)</f>
        <v>0.57518651323217751</v>
      </c>
      <c r="R40" s="14">
        <f>WL!R40/(WL!R40+RK!R40)</f>
        <v>0.54520875790227452</v>
      </c>
      <c r="S40" s="14">
        <f>WL!S40/(WL!S40+RK!S40)</f>
        <v>0.52874299921209778</v>
      </c>
      <c r="T40" s="14">
        <f>WL!T40/(WL!T40+RK!T40)</f>
        <v>0.55875060427955014</v>
      </c>
      <c r="U40" s="14">
        <f>WL!U40/(WL!U40+RK!U40)</f>
        <v>0.55039648096247396</v>
      </c>
      <c r="V40" s="14">
        <f>WL!V40/(WL!V40+RK!V40)</f>
        <v>0.5264367755860252</v>
      </c>
      <c r="W40" s="14">
        <f>WL!W40/(WL!W40+RK!W40)</f>
        <v>0.52785785163025234</v>
      </c>
      <c r="X40" s="14">
        <f>WL!X40/(WL!X40+RK!X40)</f>
        <v>0.54645304636001479</v>
      </c>
      <c r="Y40" s="14">
        <f>RK!C40/(WL!C40+RK!C40)</f>
        <v>0.41830084785163602</v>
      </c>
      <c r="Z40" s="14">
        <f>RK!D40/(WL!D40+RK!D40)</f>
        <v>0.39670826444274432</v>
      </c>
      <c r="AA40" s="14">
        <f>RK!E40/(WL!E40+RK!E40)</f>
        <v>0.38774165421430135</v>
      </c>
      <c r="AB40" s="14">
        <f>RK!F40/(WL!F40+RK!F40)</f>
        <v>0.36034181877172189</v>
      </c>
      <c r="AC40" s="14">
        <f>RK!G40/(WL!G40+RK!G40)</f>
        <v>0.37505217108749417</v>
      </c>
      <c r="AD40" s="14">
        <f>RK!H40/(WL!H40+RK!H40)</f>
        <v>0.39542685672211109</v>
      </c>
      <c r="AE40" s="14">
        <f>RK!I40/(WL!I40+RK!I40)</f>
        <v>0.39557943672992124</v>
      </c>
      <c r="AF40" s="14">
        <f>RK!J40/(WL!J40+RK!J40)</f>
        <v>0.39712890722910849</v>
      </c>
      <c r="AG40" s="14">
        <f>RK!K40/(WL!K40+RK!K40)</f>
        <v>0.40717771436276723</v>
      </c>
      <c r="AH40" s="14">
        <f>RK!L40/(WL!L40+RK!L40)</f>
        <v>0.39250881995381459</v>
      </c>
      <c r="AI40" s="14">
        <f>RK!M40/(WL!M40+RK!M40)</f>
        <v>0.3912533100336939</v>
      </c>
      <c r="AJ40" s="14">
        <f>RK!N40/(WL!N40+RK!N40)</f>
        <v>0.38005108325899156</v>
      </c>
      <c r="AK40" s="14">
        <f>RK!O40/(WL!O40+RK!O40)</f>
        <v>0.40439734200611827</v>
      </c>
      <c r="AL40" s="14">
        <f>RK!P40/(WL!P40+RK!P40)</f>
        <v>0.40964294982709876</v>
      </c>
      <c r="AM40" s="14">
        <f>RK!Q40/(WL!Q40+RK!Q40)</f>
        <v>0.42481348676782243</v>
      </c>
      <c r="AN40" s="14">
        <f>RK!R40/(WL!R40+RK!R40)</f>
        <v>0.45479124209772553</v>
      </c>
      <c r="AO40" s="14">
        <f>RK!S40/(WL!S40+RK!S40)</f>
        <v>0.47125700078790217</v>
      </c>
      <c r="AP40" s="14">
        <f>RK!T40/(WL!T40+RK!T40)</f>
        <v>0.44124939572044986</v>
      </c>
      <c r="AQ40" s="14">
        <f>RK!U40/(WL!U40+RK!U40)</f>
        <v>0.44960351903752616</v>
      </c>
      <c r="AR40" s="14">
        <f>RK!V40/(WL!V40+RK!V40)</f>
        <v>0.47356322441397491</v>
      </c>
      <c r="AS40" s="14">
        <f>RK!W40/(WL!W40+RK!W40)</f>
        <v>0.47214214836974772</v>
      </c>
      <c r="AT40" s="14">
        <f>RK!X40/(WL!X40+RK!X40)</f>
        <v>0.45354695363998515</v>
      </c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</row>
    <row r="41" spans="1:68" x14ac:dyDescent="0.15">
      <c r="A41" s="4">
        <v>39</v>
      </c>
      <c r="B41" s="6" t="s">
        <v>81</v>
      </c>
      <c r="C41" s="14">
        <f>WL!C41/(WL!C41+RK!C41)</f>
        <v>0.1433758728422756</v>
      </c>
      <c r="D41" s="14">
        <f>WL!D41/(WL!D41+RK!D41)</f>
        <v>0.15626880452466629</v>
      </c>
      <c r="E41" s="14">
        <f>WL!E41/(WL!E41+RK!E41)</f>
        <v>0.17068459377676251</v>
      </c>
      <c r="F41" s="14">
        <f>WL!F41/(WL!F41+RK!F41)</f>
        <v>0.20609105705508504</v>
      </c>
      <c r="G41" s="14">
        <f>WL!G41/(WL!G41+RK!G41)</f>
        <v>0.21439489002395654</v>
      </c>
      <c r="H41" s="14">
        <f>WL!H41/(WL!H41+RK!H41)</f>
        <v>0.18135863744187838</v>
      </c>
      <c r="I41" s="14">
        <f>WL!I41/(WL!I41+RK!I41)</f>
        <v>0.25034089599866172</v>
      </c>
      <c r="J41" s="14">
        <f>WL!J41/(WL!J41+RK!J41)</f>
        <v>0.2298522384426023</v>
      </c>
      <c r="K41" s="14">
        <f>WL!K41/(WL!K41+RK!K41)</f>
        <v>0.30934238032672934</v>
      </c>
      <c r="L41" s="14">
        <f>WL!L41/(WL!L41+RK!L41)</f>
        <v>0.18127432860957762</v>
      </c>
      <c r="M41" s="14">
        <f>WL!M41/(WL!M41+RK!M41)</f>
        <v>0.32232469056615021</v>
      </c>
      <c r="N41" s="14">
        <f>WL!N41/(WL!N41+RK!N41)</f>
        <v>0.32319178898255713</v>
      </c>
      <c r="O41" s="14">
        <f>WL!O41/(WL!O41+RK!O41)</f>
        <v>0.27873592806554148</v>
      </c>
      <c r="P41" s="14">
        <f>WL!P41/(WL!P41+RK!P41)</f>
        <v>0.21630447916845341</v>
      </c>
      <c r="Q41" s="14">
        <f>WL!Q41/(WL!Q41+RK!Q41)</f>
        <v>0.29568166662518292</v>
      </c>
      <c r="R41" s="14">
        <f>WL!R41/(WL!R41+RK!R41)</f>
        <v>0.32575686764372869</v>
      </c>
      <c r="S41" s="14">
        <f>WL!S41/(WL!S41+RK!S41)</f>
        <v>0.37289654411365586</v>
      </c>
      <c r="T41" s="14">
        <f>WL!T41/(WL!T41+RK!T41)</f>
        <v>0.45954990603843932</v>
      </c>
      <c r="U41" s="14">
        <f>WL!U41/(WL!U41+RK!U41)</f>
        <v>0.47554384818039008</v>
      </c>
      <c r="V41" s="14">
        <f>WL!V41/(WL!V41+RK!V41)</f>
        <v>0.50877991769630582</v>
      </c>
      <c r="W41" s="14">
        <f>WL!W41/(WL!W41+RK!W41)</f>
        <v>0.53358926960270214</v>
      </c>
      <c r="X41" s="14">
        <f>WL!X41/(WL!X41+RK!X41)</f>
        <v>0.53465922688341683</v>
      </c>
      <c r="Y41" s="14">
        <f>RK!C41/(WL!C41+RK!C41)</f>
        <v>0.85662412715772451</v>
      </c>
      <c r="Z41" s="14">
        <f>RK!D41/(WL!D41+RK!D41)</f>
        <v>0.84373119547533371</v>
      </c>
      <c r="AA41" s="14">
        <f>RK!E41/(WL!E41+RK!E41)</f>
        <v>0.82931540622323752</v>
      </c>
      <c r="AB41" s="14">
        <f>RK!F41/(WL!F41+RK!F41)</f>
        <v>0.79390894294491499</v>
      </c>
      <c r="AC41" s="14">
        <f>RK!G41/(WL!G41+RK!G41)</f>
        <v>0.78560510997604338</v>
      </c>
      <c r="AD41" s="14">
        <f>RK!H41/(WL!H41+RK!H41)</f>
        <v>0.8186413625581217</v>
      </c>
      <c r="AE41" s="14">
        <f>RK!I41/(WL!I41+RK!I41)</f>
        <v>0.74965910400133828</v>
      </c>
      <c r="AF41" s="14">
        <f>RK!J41/(WL!J41+RK!J41)</f>
        <v>0.77014776155739773</v>
      </c>
      <c r="AG41" s="14">
        <f>RK!K41/(WL!K41+RK!K41)</f>
        <v>0.69065761967327066</v>
      </c>
      <c r="AH41" s="14">
        <f>RK!L41/(WL!L41+RK!L41)</f>
        <v>0.81872567139042229</v>
      </c>
      <c r="AI41" s="14">
        <f>RK!M41/(WL!M41+RK!M41)</f>
        <v>0.67767530943384979</v>
      </c>
      <c r="AJ41" s="14">
        <f>RK!N41/(WL!N41+RK!N41)</f>
        <v>0.67680821101744282</v>
      </c>
      <c r="AK41" s="14">
        <f>RK!O41/(WL!O41+RK!O41)</f>
        <v>0.72126407193445852</v>
      </c>
      <c r="AL41" s="14">
        <f>RK!P41/(WL!P41+RK!P41)</f>
        <v>0.7836955208315467</v>
      </c>
      <c r="AM41" s="14">
        <f>RK!Q41/(WL!Q41+RK!Q41)</f>
        <v>0.70431833337481708</v>
      </c>
      <c r="AN41" s="14">
        <f>RK!R41/(WL!R41+RK!R41)</f>
        <v>0.67424313235627131</v>
      </c>
      <c r="AO41" s="14">
        <f>RK!S41/(WL!S41+RK!S41)</f>
        <v>0.6271034558863442</v>
      </c>
      <c r="AP41" s="14">
        <f>RK!T41/(WL!T41+RK!T41)</f>
        <v>0.54045009396156074</v>
      </c>
      <c r="AQ41" s="14">
        <f>RK!U41/(WL!U41+RK!U41)</f>
        <v>0.52445615181960981</v>
      </c>
      <c r="AR41" s="14">
        <f>RK!V41/(WL!V41+RK!V41)</f>
        <v>0.49122008230369418</v>
      </c>
      <c r="AS41" s="14">
        <f>RK!W41/(WL!W41+RK!W41)</f>
        <v>0.46641073039729786</v>
      </c>
      <c r="AT41" s="14">
        <f>RK!X41/(WL!X41+RK!X41)</f>
        <v>0.46534077311658312</v>
      </c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</row>
    <row r="42" spans="1:68" x14ac:dyDescent="0.15">
      <c r="A42" s="4">
        <v>40</v>
      </c>
      <c r="B42" s="6" t="s">
        <v>82</v>
      </c>
      <c r="C42" s="14">
        <f>WL!C42/(WL!C42+RK!C42)</f>
        <v>0.5890559429505754</v>
      </c>
      <c r="D42" s="14">
        <f>WL!D42/(WL!D42+RK!D42)</f>
        <v>0.57994256924737975</v>
      </c>
      <c r="E42" s="14">
        <f>WL!E42/(WL!E42+RK!E42)</f>
        <v>0.57092402322168057</v>
      </c>
      <c r="F42" s="14">
        <f>WL!F42/(WL!F42+RK!F42)</f>
        <v>0.58838791792514622</v>
      </c>
      <c r="G42" s="14">
        <f>WL!G42/(WL!G42+RK!G42)</f>
        <v>0.58624168689115774</v>
      </c>
      <c r="H42" s="14">
        <f>WL!H42/(WL!H42+RK!H42)</f>
        <v>0.58211055173628989</v>
      </c>
      <c r="I42" s="14">
        <f>WL!I42/(WL!I42+RK!I42)</f>
        <v>0.5591978883785097</v>
      </c>
      <c r="J42" s="14">
        <f>WL!J42/(WL!J42+RK!J42)</f>
        <v>0.54024271074503649</v>
      </c>
      <c r="K42" s="14">
        <f>WL!K42/(WL!K42+RK!K42)</f>
        <v>0.53388881802983201</v>
      </c>
      <c r="L42" s="14">
        <f>WL!L42/(WL!L42+RK!L42)</f>
        <v>0.54475284138171509</v>
      </c>
      <c r="M42" s="14">
        <f>WL!M42/(WL!M42+RK!M42)</f>
        <v>0.52009681546891884</v>
      </c>
      <c r="N42" s="14">
        <f>WL!N42/(WL!N42+RK!N42)</f>
        <v>0.52115028687097142</v>
      </c>
      <c r="O42" s="14">
        <f>WL!O42/(WL!O42+RK!O42)</f>
        <v>0.48059052801874369</v>
      </c>
      <c r="P42" s="14">
        <f>WL!P42/(WL!P42+RK!P42)</f>
        <v>0.48005410257519271</v>
      </c>
      <c r="Q42" s="14">
        <f>WL!Q42/(WL!Q42+RK!Q42)</f>
        <v>0.45903355957479147</v>
      </c>
      <c r="R42" s="14">
        <f>WL!R42/(WL!R42+RK!R42)</f>
        <v>0.43674219583608076</v>
      </c>
      <c r="S42" s="14">
        <f>WL!S42/(WL!S42+RK!S42)</f>
        <v>0.45744437831788326</v>
      </c>
      <c r="T42" s="14">
        <f>WL!T42/(WL!T42+RK!T42)</f>
        <v>0.46128955324868792</v>
      </c>
      <c r="U42" s="14">
        <f>WL!U42/(WL!U42+RK!U42)</f>
        <v>0.43111333755805042</v>
      </c>
      <c r="V42" s="14">
        <f>WL!V42/(WL!V42+RK!V42)</f>
        <v>0.43706312144695419</v>
      </c>
      <c r="W42" s="14">
        <f>WL!W42/(WL!W42+RK!W42)</f>
        <v>0.42975484465842678</v>
      </c>
      <c r="X42" s="14">
        <f>WL!X42/(WL!X42+RK!X42)</f>
        <v>0.41558676536283062</v>
      </c>
      <c r="Y42" s="14">
        <f>RK!C42/(WL!C42+RK!C42)</f>
        <v>0.41094405704942455</v>
      </c>
      <c r="Z42" s="14">
        <f>RK!D42/(WL!D42+RK!D42)</f>
        <v>0.42005743075262042</v>
      </c>
      <c r="AA42" s="14">
        <f>RK!E42/(WL!E42+RK!E42)</f>
        <v>0.42907597677831943</v>
      </c>
      <c r="AB42" s="14">
        <f>RK!F42/(WL!F42+RK!F42)</f>
        <v>0.41161208207485372</v>
      </c>
      <c r="AC42" s="14">
        <f>RK!G42/(WL!G42+RK!G42)</f>
        <v>0.4137583131088422</v>
      </c>
      <c r="AD42" s="14">
        <f>RK!H42/(WL!H42+RK!H42)</f>
        <v>0.41788944826371016</v>
      </c>
      <c r="AE42" s="14">
        <f>RK!I42/(WL!I42+RK!I42)</f>
        <v>0.44080211162149036</v>
      </c>
      <c r="AF42" s="14">
        <f>RK!J42/(WL!J42+RK!J42)</f>
        <v>0.45975728925496356</v>
      </c>
      <c r="AG42" s="14">
        <f>RK!K42/(WL!K42+RK!K42)</f>
        <v>0.46611118197016788</v>
      </c>
      <c r="AH42" s="14">
        <f>RK!L42/(WL!L42+RK!L42)</f>
        <v>0.4552471586182848</v>
      </c>
      <c r="AI42" s="14">
        <f>RK!M42/(WL!M42+RK!M42)</f>
        <v>0.47990318453108105</v>
      </c>
      <c r="AJ42" s="14">
        <f>RK!N42/(WL!N42+RK!N42)</f>
        <v>0.47884971312902858</v>
      </c>
      <c r="AK42" s="14">
        <f>RK!O42/(WL!O42+RK!O42)</f>
        <v>0.51940947198125631</v>
      </c>
      <c r="AL42" s="14">
        <f>RK!P42/(WL!P42+RK!P42)</f>
        <v>0.51994589742480724</v>
      </c>
      <c r="AM42" s="14">
        <f>RK!Q42/(WL!Q42+RK!Q42)</f>
        <v>0.54096644042520869</v>
      </c>
      <c r="AN42" s="14">
        <f>RK!R42/(WL!R42+RK!R42)</f>
        <v>0.56325780416391935</v>
      </c>
      <c r="AO42" s="14">
        <f>RK!S42/(WL!S42+RK!S42)</f>
        <v>0.5425556216821168</v>
      </c>
      <c r="AP42" s="14">
        <f>RK!T42/(WL!T42+RK!T42)</f>
        <v>0.53871044675131197</v>
      </c>
      <c r="AQ42" s="14">
        <f>RK!U42/(WL!U42+RK!U42)</f>
        <v>0.56888666244194963</v>
      </c>
      <c r="AR42" s="14">
        <f>RK!V42/(WL!V42+RK!V42)</f>
        <v>0.56293687855304586</v>
      </c>
      <c r="AS42" s="14">
        <f>RK!W42/(WL!W42+RK!W42)</f>
        <v>0.57024515534157327</v>
      </c>
      <c r="AT42" s="14">
        <f>RK!X42/(WL!X42+RK!X42)</f>
        <v>0.58441323463716932</v>
      </c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</row>
    <row r="43" spans="1:68" x14ac:dyDescent="0.15">
      <c r="A43" s="4">
        <v>41</v>
      </c>
      <c r="B43" s="6" t="s">
        <v>83</v>
      </c>
      <c r="C43" s="14">
        <f>WL!C43/(WL!C43+RK!C43)</f>
        <v>0.66646305879558621</v>
      </c>
      <c r="D43" s="14">
        <f>WL!D43/(WL!D43+RK!D43)</f>
        <v>0.67202723117811969</v>
      </c>
      <c r="E43" s="14">
        <f>WL!E43/(WL!E43+RK!E43)</f>
        <v>0.67028357122684179</v>
      </c>
      <c r="F43" s="14">
        <f>WL!F43/(WL!F43+RK!F43)</f>
        <v>0.68441956808556093</v>
      </c>
      <c r="G43" s="14">
        <f>WL!G43/(WL!G43+RK!G43)</f>
        <v>0.68020164522666293</v>
      </c>
      <c r="H43" s="14">
        <f>WL!H43/(WL!H43+RK!H43)</f>
        <v>0.670585379324113</v>
      </c>
      <c r="I43" s="14">
        <f>WL!I43/(WL!I43+RK!I43)</f>
        <v>0.67921793323395485</v>
      </c>
      <c r="J43" s="14">
        <f>WL!J43/(WL!J43+RK!J43)</f>
        <v>0.661656351099839</v>
      </c>
      <c r="K43" s="14">
        <f>WL!K43/(WL!K43+RK!K43)</f>
        <v>0.65156552873588169</v>
      </c>
      <c r="L43" s="14">
        <f>WL!L43/(WL!L43+RK!L43)</f>
        <v>0.66446208303458754</v>
      </c>
      <c r="M43" s="14">
        <f>WL!M43/(WL!M43+RK!M43)</f>
        <v>0.66404765311310643</v>
      </c>
      <c r="N43" s="14">
        <f>WL!N43/(WL!N43+RK!N43)</f>
        <v>0.6692325322084931</v>
      </c>
      <c r="O43" s="14">
        <f>WL!O43/(WL!O43+RK!O43)</f>
        <v>0.64964352417239457</v>
      </c>
      <c r="P43" s="14">
        <f>WL!P43/(WL!P43+RK!P43)</f>
        <v>0.64252617882119534</v>
      </c>
      <c r="Q43" s="14">
        <f>WL!Q43/(WL!Q43+RK!Q43)</f>
        <v>0.62791177178570134</v>
      </c>
      <c r="R43" s="14">
        <f>WL!R43/(WL!R43+RK!R43)</f>
        <v>0.58661410868888841</v>
      </c>
      <c r="S43" s="14">
        <f>WL!S43/(WL!S43+RK!S43)</f>
        <v>0.60711525894090079</v>
      </c>
      <c r="T43" s="14">
        <f>WL!T43/(WL!T43+RK!T43)</f>
        <v>0.64604387961739651</v>
      </c>
      <c r="U43" s="14">
        <f>WL!U43/(WL!U43+RK!U43)</f>
        <v>0.61907000653716104</v>
      </c>
      <c r="V43" s="14">
        <f>WL!V43/(WL!V43+RK!V43)</f>
        <v>0.613312332066974</v>
      </c>
      <c r="W43" s="14">
        <f>WL!W43/(WL!W43+RK!W43)</f>
        <v>0.62852418132675314</v>
      </c>
      <c r="X43" s="14">
        <f>WL!X43/(WL!X43+RK!X43)</f>
        <v>0.64509182313289082</v>
      </c>
      <c r="Y43" s="14">
        <f>RK!C43/(WL!C43+RK!C43)</f>
        <v>0.33353694120441374</v>
      </c>
      <c r="Z43" s="14">
        <f>RK!D43/(WL!D43+RK!D43)</f>
        <v>0.32797276882188037</v>
      </c>
      <c r="AA43" s="14">
        <f>RK!E43/(WL!E43+RK!E43)</f>
        <v>0.32971642877315821</v>
      </c>
      <c r="AB43" s="14">
        <f>RK!F43/(WL!F43+RK!F43)</f>
        <v>0.31558043191443907</v>
      </c>
      <c r="AC43" s="14">
        <f>RK!G43/(WL!G43+RK!G43)</f>
        <v>0.31979835477333723</v>
      </c>
      <c r="AD43" s="14">
        <f>RK!H43/(WL!H43+RK!H43)</f>
        <v>0.32941462067588706</v>
      </c>
      <c r="AE43" s="14">
        <f>RK!I43/(WL!I43+RK!I43)</f>
        <v>0.3207820667660452</v>
      </c>
      <c r="AF43" s="14">
        <f>RK!J43/(WL!J43+RK!J43)</f>
        <v>0.33834364890016116</v>
      </c>
      <c r="AG43" s="14">
        <f>RK!K43/(WL!K43+RK!K43)</f>
        <v>0.34843447126411836</v>
      </c>
      <c r="AH43" s="14">
        <f>RK!L43/(WL!L43+RK!L43)</f>
        <v>0.33553791696541252</v>
      </c>
      <c r="AI43" s="14">
        <f>RK!M43/(WL!M43+RK!M43)</f>
        <v>0.33595234688689357</v>
      </c>
      <c r="AJ43" s="14">
        <f>RK!N43/(WL!N43+RK!N43)</f>
        <v>0.3307674677915069</v>
      </c>
      <c r="AK43" s="14">
        <f>RK!O43/(WL!O43+RK!O43)</f>
        <v>0.35035647582760548</v>
      </c>
      <c r="AL43" s="14">
        <f>RK!P43/(WL!P43+RK!P43)</f>
        <v>0.35747382117880461</v>
      </c>
      <c r="AM43" s="14">
        <f>RK!Q43/(WL!Q43+RK!Q43)</f>
        <v>0.37208822821429877</v>
      </c>
      <c r="AN43" s="14">
        <f>RK!R43/(WL!R43+RK!R43)</f>
        <v>0.41338589131111159</v>
      </c>
      <c r="AO43" s="14">
        <f>RK!S43/(WL!S43+RK!S43)</f>
        <v>0.39288474105909926</v>
      </c>
      <c r="AP43" s="14">
        <f>RK!T43/(WL!T43+RK!T43)</f>
        <v>0.35395612038260343</v>
      </c>
      <c r="AQ43" s="14">
        <f>RK!U43/(WL!U43+RK!U43)</f>
        <v>0.38092999346283896</v>
      </c>
      <c r="AR43" s="14">
        <f>RK!V43/(WL!V43+RK!V43)</f>
        <v>0.386687667933026</v>
      </c>
      <c r="AS43" s="14">
        <f>RK!W43/(WL!W43+RK!W43)</f>
        <v>0.37147581867324686</v>
      </c>
      <c r="AT43" s="14">
        <f>RK!X43/(WL!X43+RK!X43)</f>
        <v>0.35490817686710913</v>
      </c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</row>
    <row r="44" spans="1:68" x14ac:dyDescent="0.15">
      <c r="A44" s="4">
        <v>42</v>
      </c>
      <c r="B44" s="6" t="s">
        <v>84</v>
      </c>
      <c r="C44" s="14">
        <f>WL!C44/(WL!C44+RK!C44)</f>
        <v>0.70724595045601302</v>
      </c>
      <c r="D44" s="14">
        <f>WL!D44/(WL!D44+RK!D44)</f>
        <v>0.70104554487888382</v>
      </c>
      <c r="E44" s="14">
        <f>WL!E44/(WL!E44+RK!E44)</f>
        <v>0.68650194228451722</v>
      </c>
      <c r="F44" s="14">
        <f>WL!F44/(WL!F44+RK!F44)</f>
        <v>0.68665834766143563</v>
      </c>
      <c r="G44" s="14">
        <f>WL!G44/(WL!G44+RK!G44)</f>
        <v>0.66084300073113522</v>
      </c>
      <c r="H44" s="14">
        <f>WL!H44/(WL!H44+RK!H44)</f>
        <v>0.63850370718825322</v>
      </c>
      <c r="I44" s="14">
        <f>WL!I44/(WL!I44+RK!I44)</f>
        <v>0.62961045519860215</v>
      </c>
      <c r="J44" s="14">
        <f>WL!J44/(WL!J44+RK!J44)</f>
        <v>0.62470899912488076</v>
      </c>
      <c r="K44" s="14">
        <f>WL!K44/(WL!K44+RK!K44)</f>
        <v>0.6161458736611104</v>
      </c>
      <c r="L44" s="14">
        <f>WL!L44/(WL!L44+RK!L44)</f>
        <v>0.61652419337702913</v>
      </c>
      <c r="M44" s="14">
        <f>WL!M44/(WL!M44+RK!M44)</f>
        <v>0.61979935938241404</v>
      </c>
      <c r="N44" s="14">
        <f>WL!N44/(WL!N44+RK!N44)</f>
        <v>0.63454656280200794</v>
      </c>
      <c r="O44" s="14">
        <f>WL!O44/(WL!O44+RK!O44)</f>
        <v>0.63244343331564645</v>
      </c>
      <c r="P44" s="14">
        <f>WL!P44/(WL!P44+RK!P44)</f>
        <v>0.59788726672816117</v>
      </c>
      <c r="Q44" s="14">
        <f>WL!Q44/(WL!Q44+RK!Q44)</f>
        <v>0.58970656743976413</v>
      </c>
      <c r="R44" s="14">
        <f>WL!R44/(WL!R44+RK!R44)</f>
        <v>0.57000604008943823</v>
      </c>
      <c r="S44" s="14">
        <f>WL!S44/(WL!S44+RK!S44)</f>
        <v>0.55934662338974062</v>
      </c>
      <c r="T44" s="14">
        <f>WL!T44/(WL!T44+RK!T44)</f>
        <v>0.59432134425770344</v>
      </c>
      <c r="U44" s="14">
        <f>WL!U44/(WL!U44+RK!U44)</f>
        <v>0.58274748870193471</v>
      </c>
      <c r="V44" s="14">
        <f>WL!V44/(WL!V44+RK!V44)</f>
        <v>0.57210430890908615</v>
      </c>
      <c r="W44" s="14">
        <f>WL!W44/(WL!W44+RK!W44)</f>
        <v>0.56564405848205412</v>
      </c>
      <c r="X44" s="14">
        <f>WL!X44/(WL!X44+RK!X44)</f>
        <v>0.56433142253713786</v>
      </c>
      <c r="Y44" s="14">
        <f>RK!C44/(WL!C44+RK!C44)</f>
        <v>0.29275404954398698</v>
      </c>
      <c r="Z44" s="14">
        <f>RK!D44/(WL!D44+RK!D44)</f>
        <v>0.29895445512111618</v>
      </c>
      <c r="AA44" s="14">
        <f>RK!E44/(WL!E44+RK!E44)</f>
        <v>0.31349805771548278</v>
      </c>
      <c r="AB44" s="14">
        <f>RK!F44/(WL!F44+RK!F44)</f>
        <v>0.31334165233856437</v>
      </c>
      <c r="AC44" s="14">
        <f>RK!G44/(WL!G44+RK!G44)</f>
        <v>0.33915699926886483</v>
      </c>
      <c r="AD44" s="14">
        <f>RK!H44/(WL!H44+RK!H44)</f>
        <v>0.36149629281174678</v>
      </c>
      <c r="AE44" s="14">
        <f>RK!I44/(WL!I44+RK!I44)</f>
        <v>0.37038954480139791</v>
      </c>
      <c r="AF44" s="14">
        <f>RK!J44/(WL!J44+RK!J44)</f>
        <v>0.37529100087511919</v>
      </c>
      <c r="AG44" s="14">
        <f>RK!K44/(WL!K44+RK!K44)</f>
        <v>0.3838541263388896</v>
      </c>
      <c r="AH44" s="14">
        <f>RK!L44/(WL!L44+RK!L44)</f>
        <v>0.38347580662297087</v>
      </c>
      <c r="AI44" s="14">
        <f>RK!M44/(WL!M44+RK!M44)</f>
        <v>0.38020064061758596</v>
      </c>
      <c r="AJ44" s="14">
        <f>RK!N44/(WL!N44+RK!N44)</f>
        <v>0.365453437197992</v>
      </c>
      <c r="AK44" s="14">
        <f>RK!O44/(WL!O44+RK!O44)</f>
        <v>0.36755656668435355</v>
      </c>
      <c r="AL44" s="14">
        <f>RK!P44/(WL!P44+RK!P44)</f>
        <v>0.40211273327183883</v>
      </c>
      <c r="AM44" s="14">
        <f>RK!Q44/(WL!Q44+RK!Q44)</f>
        <v>0.41029343256023587</v>
      </c>
      <c r="AN44" s="14">
        <f>RK!R44/(WL!R44+RK!R44)</f>
        <v>0.42999395991056183</v>
      </c>
      <c r="AO44" s="14">
        <f>RK!S44/(WL!S44+RK!S44)</f>
        <v>0.4406533766102595</v>
      </c>
      <c r="AP44" s="14">
        <f>RK!T44/(WL!T44+RK!T44)</f>
        <v>0.4056786557422965</v>
      </c>
      <c r="AQ44" s="14">
        <f>RK!U44/(WL!U44+RK!U44)</f>
        <v>0.41725251129806534</v>
      </c>
      <c r="AR44" s="14">
        <f>RK!V44/(WL!V44+RK!V44)</f>
        <v>0.42789569109091391</v>
      </c>
      <c r="AS44" s="14">
        <f>RK!W44/(WL!W44+RK!W44)</f>
        <v>0.43435594151794577</v>
      </c>
      <c r="AT44" s="14">
        <f>RK!X44/(WL!X44+RK!X44)</f>
        <v>0.43566857746286214</v>
      </c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</row>
    <row r="45" spans="1:68" x14ac:dyDescent="0.15">
      <c r="A45" s="4">
        <v>43</v>
      </c>
      <c r="B45" s="6" t="s">
        <v>85</v>
      </c>
      <c r="C45" s="14">
        <f>WL!C45/(WL!C45+RK!C45)</f>
        <v>0.38592709220165139</v>
      </c>
      <c r="D45" s="14">
        <f>WL!D45/(WL!D45+RK!D45)</f>
        <v>0.39244719160424618</v>
      </c>
      <c r="E45" s="14">
        <f>WL!E45/(WL!E45+RK!E45)</f>
        <v>0.39835754245313598</v>
      </c>
      <c r="F45" s="14">
        <f>WL!F45/(WL!F45+RK!F45)</f>
        <v>0.4162190981700904</v>
      </c>
      <c r="G45" s="14">
        <f>WL!G45/(WL!G45+RK!G45)</f>
        <v>0.40176493312842909</v>
      </c>
      <c r="H45" s="14">
        <f>WL!H45/(WL!H45+RK!H45)</f>
        <v>0.40175532461256686</v>
      </c>
      <c r="I45" s="14">
        <f>WL!I45/(WL!I45+RK!I45)</f>
        <v>0.39712596864750038</v>
      </c>
      <c r="J45" s="14">
        <f>WL!J45/(WL!J45+RK!J45)</f>
        <v>0.39678318630808729</v>
      </c>
      <c r="K45" s="14">
        <f>WL!K45/(WL!K45+RK!K45)</f>
        <v>0.39440291148373574</v>
      </c>
      <c r="L45" s="14">
        <f>WL!L45/(WL!L45+RK!L45)</f>
        <v>0.38461303135040598</v>
      </c>
      <c r="M45" s="14">
        <f>WL!M45/(WL!M45+RK!M45)</f>
        <v>0.39062983992316147</v>
      </c>
      <c r="N45" s="14">
        <f>WL!N45/(WL!N45+RK!N45)</f>
        <v>0.41833232684465949</v>
      </c>
      <c r="O45" s="14">
        <f>WL!O45/(WL!O45+RK!O45)</f>
        <v>0.45436566485654356</v>
      </c>
      <c r="P45" s="14">
        <f>WL!P45/(WL!P45+RK!P45)</f>
        <v>0.43182453056231429</v>
      </c>
      <c r="Q45" s="14">
        <f>WL!Q45/(WL!Q45+RK!Q45)</f>
        <v>0.44893654875970868</v>
      </c>
      <c r="R45" s="14">
        <f>WL!R45/(WL!R45+RK!R45)</f>
        <v>0.43941513877046545</v>
      </c>
      <c r="S45" s="14">
        <f>WL!S45/(WL!S45+RK!S45)</f>
        <v>0.46401971646632845</v>
      </c>
      <c r="T45" s="14">
        <f>WL!T45/(WL!T45+RK!T45)</f>
        <v>0.50042419520562242</v>
      </c>
      <c r="U45" s="14">
        <f>WL!U45/(WL!U45+RK!U45)</f>
        <v>0.49812247252056935</v>
      </c>
      <c r="V45" s="14">
        <f>WL!V45/(WL!V45+RK!V45)</f>
        <v>0.50559842923247578</v>
      </c>
      <c r="W45" s="14">
        <f>WL!W45/(WL!W45+RK!W45)</f>
        <v>0.51560967862577001</v>
      </c>
      <c r="X45" s="14">
        <f>WL!X45/(WL!X45+RK!X45)</f>
        <v>0.54198310691715623</v>
      </c>
      <c r="Y45" s="14">
        <f>RK!C45/(WL!C45+RK!C45)</f>
        <v>0.61407290779834867</v>
      </c>
      <c r="Z45" s="14">
        <f>RK!D45/(WL!D45+RK!D45)</f>
        <v>0.60755280839575376</v>
      </c>
      <c r="AA45" s="14">
        <f>RK!E45/(WL!E45+RK!E45)</f>
        <v>0.60164245754686407</v>
      </c>
      <c r="AB45" s="14">
        <f>RK!F45/(WL!F45+RK!F45)</f>
        <v>0.5837809018299096</v>
      </c>
      <c r="AC45" s="14">
        <f>RK!G45/(WL!G45+RK!G45)</f>
        <v>0.59823506687157091</v>
      </c>
      <c r="AD45" s="14">
        <f>RK!H45/(WL!H45+RK!H45)</f>
        <v>0.5982446753874332</v>
      </c>
      <c r="AE45" s="14">
        <f>RK!I45/(WL!I45+RK!I45)</f>
        <v>0.60287403135249973</v>
      </c>
      <c r="AF45" s="14">
        <f>RK!J45/(WL!J45+RK!J45)</f>
        <v>0.60321681369191271</v>
      </c>
      <c r="AG45" s="14">
        <f>RK!K45/(WL!K45+RK!K45)</f>
        <v>0.60559708851626426</v>
      </c>
      <c r="AH45" s="14">
        <f>RK!L45/(WL!L45+RK!L45)</f>
        <v>0.61538696864959408</v>
      </c>
      <c r="AI45" s="14">
        <f>RK!M45/(WL!M45+RK!M45)</f>
        <v>0.60937016007683853</v>
      </c>
      <c r="AJ45" s="14">
        <f>RK!N45/(WL!N45+RK!N45)</f>
        <v>0.58166767315534051</v>
      </c>
      <c r="AK45" s="14">
        <f>RK!O45/(WL!O45+RK!O45)</f>
        <v>0.54563433514345649</v>
      </c>
      <c r="AL45" s="14">
        <f>RK!P45/(WL!P45+RK!P45)</f>
        <v>0.56817546943768571</v>
      </c>
      <c r="AM45" s="14">
        <f>RK!Q45/(WL!Q45+RK!Q45)</f>
        <v>0.55106345124029121</v>
      </c>
      <c r="AN45" s="14">
        <f>RK!R45/(WL!R45+RK!R45)</f>
        <v>0.56058486122953455</v>
      </c>
      <c r="AO45" s="14">
        <f>RK!S45/(WL!S45+RK!S45)</f>
        <v>0.53598028353367155</v>
      </c>
      <c r="AP45" s="14">
        <f>RK!T45/(WL!T45+RK!T45)</f>
        <v>0.49957580479437746</v>
      </c>
      <c r="AQ45" s="14">
        <f>RK!U45/(WL!U45+RK!U45)</f>
        <v>0.5018775274794306</v>
      </c>
      <c r="AR45" s="14">
        <f>RK!V45/(WL!V45+RK!V45)</f>
        <v>0.49440157076752428</v>
      </c>
      <c r="AS45" s="14">
        <f>RK!W45/(WL!W45+RK!W45)</f>
        <v>0.48439032137423005</v>
      </c>
      <c r="AT45" s="14">
        <f>RK!X45/(WL!X45+RK!X45)</f>
        <v>0.4580168930828436</v>
      </c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</row>
    <row r="46" spans="1:68" x14ac:dyDescent="0.15">
      <c r="A46" s="4">
        <v>44</v>
      </c>
      <c r="B46" s="6" t="s">
        <v>86</v>
      </c>
      <c r="C46" s="14">
        <f>WL!C46/(WL!C46+RK!C46)</f>
        <v>0.55126502361544472</v>
      </c>
      <c r="D46" s="14">
        <f>WL!D46/(WL!D46+RK!D46)</f>
        <v>0.55806951929350457</v>
      </c>
      <c r="E46" s="14">
        <f>WL!E46/(WL!E46+RK!E46)</f>
        <v>0.56291196372014984</v>
      </c>
      <c r="F46" s="14">
        <f>WL!F46/(WL!F46+RK!F46)</f>
        <v>0.58188775742756416</v>
      </c>
      <c r="G46" s="14">
        <f>WL!G46/(WL!G46+RK!G46)</f>
        <v>0.56689529403849126</v>
      </c>
      <c r="H46" s="14">
        <f>WL!H46/(WL!H46+RK!H46)</f>
        <v>0.55479865242730353</v>
      </c>
      <c r="I46" s="14">
        <f>WL!I46/(WL!I46+RK!I46)</f>
        <v>0.5614748091984697</v>
      </c>
      <c r="J46" s="14">
        <f>WL!J46/(WL!J46+RK!J46)</f>
        <v>0.54706074185757092</v>
      </c>
      <c r="K46" s="14">
        <f>WL!K46/(WL!K46+RK!K46)</f>
        <v>0.53359105968511333</v>
      </c>
      <c r="L46" s="14">
        <f>WL!L46/(WL!L46+RK!L46)</f>
        <v>0.52183924386078051</v>
      </c>
      <c r="M46" s="14">
        <f>WL!M46/(WL!M46+RK!M46)</f>
        <v>0.53730289687467425</v>
      </c>
      <c r="N46" s="14">
        <f>WL!N46/(WL!N46+RK!N46)</f>
        <v>0.56558733075383993</v>
      </c>
      <c r="O46" s="14">
        <f>WL!O46/(WL!O46+RK!O46)</f>
        <v>0.57019988159196644</v>
      </c>
      <c r="P46" s="14">
        <f>WL!P46/(WL!P46+RK!P46)</f>
        <v>0.54394811931147724</v>
      </c>
      <c r="Q46" s="14">
        <f>WL!Q46/(WL!Q46+RK!Q46)</f>
        <v>0.53317850673438849</v>
      </c>
      <c r="R46" s="14">
        <f>WL!R46/(WL!R46+RK!R46)</f>
        <v>0.4934104929990113</v>
      </c>
      <c r="S46" s="14">
        <f>WL!S46/(WL!S46+RK!S46)</f>
        <v>0.51313049769473773</v>
      </c>
      <c r="T46" s="14">
        <f>WL!T46/(WL!T46+RK!T46)</f>
        <v>0.56411705074421969</v>
      </c>
      <c r="U46" s="14">
        <f>WL!U46/(WL!U46+RK!U46)</f>
        <v>0.56832502582421274</v>
      </c>
      <c r="V46" s="14">
        <f>WL!V46/(WL!V46+RK!V46)</f>
        <v>0.56584838467241183</v>
      </c>
      <c r="W46" s="14">
        <f>WL!W46/(WL!W46+RK!W46)</f>
        <v>0.58168651157217077</v>
      </c>
      <c r="X46" s="14">
        <f>WL!X46/(WL!X46+RK!X46)</f>
        <v>0.58277797992605085</v>
      </c>
      <c r="Y46" s="14">
        <f>RK!C46/(WL!C46+RK!C46)</f>
        <v>0.44873497638455528</v>
      </c>
      <c r="Z46" s="14">
        <f>RK!D46/(WL!D46+RK!D46)</f>
        <v>0.44193048070649538</v>
      </c>
      <c r="AA46" s="14">
        <f>RK!E46/(WL!E46+RK!E46)</f>
        <v>0.43708803627985016</v>
      </c>
      <c r="AB46" s="14">
        <f>RK!F46/(WL!F46+RK!F46)</f>
        <v>0.41811224257243579</v>
      </c>
      <c r="AC46" s="14">
        <f>RK!G46/(WL!G46+RK!G46)</f>
        <v>0.43310470596150874</v>
      </c>
      <c r="AD46" s="14">
        <f>RK!H46/(WL!H46+RK!H46)</f>
        <v>0.44520134757269653</v>
      </c>
      <c r="AE46" s="14">
        <f>RK!I46/(WL!I46+RK!I46)</f>
        <v>0.4385251908015303</v>
      </c>
      <c r="AF46" s="14">
        <f>RK!J46/(WL!J46+RK!J46)</f>
        <v>0.45293925814242908</v>
      </c>
      <c r="AG46" s="14">
        <f>RK!K46/(WL!K46+RK!K46)</f>
        <v>0.46640894031488661</v>
      </c>
      <c r="AH46" s="14">
        <f>RK!L46/(WL!L46+RK!L46)</f>
        <v>0.47816075613921949</v>
      </c>
      <c r="AI46" s="14">
        <f>RK!M46/(WL!M46+RK!M46)</f>
        <v>0.46269710312532575</v>
      </c>
      <c r="AJ46" s="14">
        <f>RK!N46/(WL!N46+RK!N46)</f>
        <v>0.4344126692461599</v>
      </c>
      <c r="AK46" s="14">
        <f>RK!O46/(WL!O46+RK!O46)</f>
        <v>0.42980011840803367</v>
      </c>
      <c r="AL46" s="14">
        <f>RK!P46/(WL!P46+RK!P46)</f>
        <v>0.45605188068852276</v>
      </c>
      <c r="AM46" s="14">
        <f>RK!Q46/(WL!Q46+RK!Q46)</f>
        <v>0.46682149326561162</v>
      </c>
      <c r="AN46" s="14">
        <f>RK!R46/(WL!R46+RK!R46)</f>
        <v>0.50658950700098859</v>
      </c>
      <c r="AO46" s="14">
        <f>RK!S46/(WL!S46+RK!S46)</f>
        <v>0.48686950230526216</v>
      </c>
      <c r="AP46" s="14">
        <f>RK!T46/(WL!T46+RK!T46)</f>
        <v>0.43588294925578031</v>
      </c>
      <c r="AQ46" s="14">
        <f>RK!U46/(WL!U46+RK!U46)</f>
        <v>0.43167497417578726</v>
      </c>
      <c r="AR46" s="14">
        <f>RK!V46/(WL!V46+RK!V46)</f>
        <v>0.43415161532758817</v>
      </c>
      <c r="AS46" s="14">
        <f>RK!W46/(WL!W46+RK!W46)</f>
        <v>0.41831348842782928</v>
      </c>
      <c r="AT46" s="14">
        <f>RK!X46/(WL!X46+RK!X46)</f>
        <v>0.41722202007394921</v>
      </c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</row>
    <row r="47" spans="1:68" x14ac:dyDescent="0.15">
      <c r="A47" s="4">
        <v>45</v>
      </c>
      <c r="B47" s="6" t="s">
        <v>87</v>
      </c>
      <c r="C47" s="14">
        <f>WL!C47/(WL!C47+RK!C47)</f>
        <v>0.67341040176960298</v>
      </c>
      <c r="D47" s="14">
        <f>WL!D47/(WL!D47+RK!D47)</f>
        <v>0.64606583590095346</v>
      </c>
      <c r="E47" s="14">
        <f>WL!E47/(WL!E47+RK!E47)</f>
        <v>0.61341971442768706</v>
      </c>
      <c r="F47" s="14">
        <f>WL!F47/(WL!F47+RK!F47)</f>
        <v>0.6225867080766988</v>
      </c>
      <c r="G47" s="14">
        <f>WL!G47/(WL!G47+RK!G47)</f>
        <v>0.61526571345781145</v>
      </c>
      <c r="H47" s="14">
        <f>WL!H47/(WL!H47+RK!H47)</f>
        <v>0.62793718583453884</v>
      </c>
      <c r="I47" s="14">
        <f>WL!I47/(WL!I47+RK!I47)</f>
        <v>0.63886994128761809</v>
      </c>
      <c r="J47" s="14">
        <f>WL!J47/(WL!J47+RK!J47)</f>
        <v>0.63367601933947781</v>
      </c>
      <c r="K47" s="14">
        <f>WL!K47/(WL!K47+RK!K47)</f>
        <v>0.62302925514870711</v>
      </c>
      <c r="L47" s="14">
        <f>WL!L47/(WL!L47+RK!L47)</f>
        <v>0.62407572801048028</v>
      </c>
      <c r="M47" s="14">
        <f>WL!M47/(WL!M47+RK!M47)</f>
        <v>0.63457325629606176</v>
      </c>
      <c r="N47" s="14">
        <f>WL!N47/(WL!N47+RK!N47)</f>
        <v>0.64998698984323366</v>
      </c>
      <c r="O47" s="14">
        <f>WL!O47/(WL!O47+RK!O47)</f>
        <v>0.67171172706309501</v>
      </c>
      <c r="P47" s="14">
        <f>WL!P47/(WL!P47+RK!P47)</f>
        <v>0.64449955516610768</v>
      </c>
      <c r="Q47" s="14">
        <f>WL!Q47/(WL!Q47+RK!Q47)</f>
        <v>0.62075912937807054</v>
      </c>
      <c r="R47" s="14">
        <f>WL!R47/(WL!R47+RK!R47)</f>
        <v>0.61472807741423008</v>
      </c>
      <c r="S47" s="14">
        <f>WL!S47/(WL!S47+RK!S47)</f>
        <v>0.60335993121384002</v>
      </c>
      <c r="T47" s="14">
        <f>WL!T47/(WL!T47+RK!T47)</f>
        <v>0.60098509807606615</v>
      </c>
      <c r="U47" s="14">
        <f>WL!U47/(WL!U47+RK!U47)</f>
        <v>0.61115005409259593</v>
      </c>
      <c r="V47" s="14">
        <f>WL!V47/(WL!V47+RK!V47)</f>
        <v>0.58404018814276981</v>
      </c>
      <c r="W47" s="14">
        <f>WL!W47/(WL!W47+RK!W47)</f>
        <v>0.57479999567615003</v>
      </c>
      <c r="X47" s="14">
        <f>WL!X47/(WL!X47+RK!X47)</f>
        <v>0.57775822834408075</v>
      </c>
      <c r="Y47" s="14">
        <f>RK!C47/(WL!C47+RK!C47)</f>
        <v>0.32658959823039696</v>
      </c>
      <c r="Z47" s="14">
        <f>RK!D47/(WL!D47+RK!D47)</f>
        <v>0.35393416409904649</v>
      </c>
      <c r="AA47" s="14">
        <f>RK!E47/(WL!E47+RK!E47)</f>
        <v>0.386580285572313</v>
      </c>
      <c r="AB47" s="14">
        <f>RK!F47/(WL!F47+RK!F47)</f>
        <v>0.37741329192330125</v>
      </c>
      <c r="AC47" s="14">
        <f>RK!G47/(WL!G47+RK!G47)</f>
        <v>0.38473428654218844</v>
      </c>
      <c r="AD47" s="14">
        <f>RK!H47/(WL!H47+RK!H47)</f>
        <v>0.37206281416546116</v>
      </c>
      <c r="AE47" s="14">
        <f>RK!I47/(WL!I47+RK!I47)</f>
        <v>0.36113005871238196</v>
      </c>
      <c r="AF47" s="14">
        <f>RK!J47/(WL!J47+RK!J47)</f>
        <v>0.36632398066052213</v>
      </c>
      <c r="AG47" s="14">
        <f>RK!K47/(WL!K47+RK!K47)</f>
        <v>0.37697074485129278</v>
      </c>
      <c r="AH47" s="14">
        <f>RK!L47/(WL!L47+RK!L47)</f>
        <v>0.37592427198951966</v>
      </c>
      <c r="AI47" s="14">
        <f>RK!M47/(WL!M47+RK!M47)</f>
        <v>0.36542674370393829</v>
      </c>
      <c r="AJ47" s="14">
        <f>RK!N47/(WL!N47+RK!N47)</f>
        <v>0.35001301015676628</v>
      </c>
      <c r="AK47" s="14">
        <f>RK!O47/(WL!O47+RK!O47)</f>
        <v>0.3282882729369051</v>
      </c>
      <c r="AL47" s="14">
        <f>RK!P47/(WL!P47+RK!P47)</f>
        <v>0.35550044483389232</v>
      </c>
      <c r="AM47" s="14">
        <f>RK!Q47/(WL!Q47+RK!Q47)</f>
        <v>0.37924087062192957</v>
      </c>
      <c r="AN47" s="14">
        <f>RK!R47/(WL!R47+RK!R47)</f>
        <v>0.38527192258576998</v>
      </c>
      <c r="AO47" s="14">
        <f>RK!S47/(WL!S47+RK!S47)</f>
        <v>0.39664006878616004</v>
      </c>
      <c r="AP47" s="14">
        <f>RK!T47/(WL!T47+RK!T47)</f>
        <v>0.3990149019239338</v>
      </c>
      <c r="AQ47" s="14">
        <f>RK!U47/(WL!U47+RK!U47)</f>
        <v>0.38884994590740407</v>
      </c>
      <c r="AR47" s="14">
        <f>RK!V47/(WL!V47+RK!V47)</f>
        <v>0.41595981185723019</v>
      </c>
      <c r="AS47" s="14">
        <f>RK!W47/(WL!W47+RK!W47)</f>
        <v>0.42520000432384986</v>
      </c>
      <c r="AT47" s="14">
        <f>RK!X47/(WL!X47+RK!X47)</f>
        <v>0.42224177165591925</v>
      </c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</row>
    <row r="48" spans="1:68" x14ac:dyDescent="0.15">
      <c r="A48" s="4">
        <v>46</v>
      </c>
      <c r="B48" s="6" t="s">
        <v>88</v>
      </c>
      <c r="C48" s="14">
        <f>WL!C48/(WL!C48+RK!C48)</f>
        <v>0.70092523850917798</v>
      </c>
      <c r="D48" s="14">
        <f>WL!D48/(WL!D48+RK!D48)</f>
        <v>0.68843460788721866</v>
      </c>
      <c r="E48" s="14">
        <f>WL!E48/(WL!E48+RK!E48)</f>
        <v>0.65475188441828625</v>
      </c>
      <c r="F48" s="14">
        <f>WL!F48/(WL!F48+RK!F48)</f>
        <v>0.63393062269379719</v>
      </c>
      <c r="G48" s="14">
        <f>WL!G48/(WL!G48+RK!G48)</f>
        <v>0.61063294811103408</v>
      </c>
      <c r="H48" s="14">
        <f>WL!H48/(WL!H48+RK!H48)</f>
        <v>0.59480751893040062</v>
      </c>
      <c r="I48" s="14">
        <f>WL!I48/(WL!I48+RK!I48)</f>
        <v>0.57669989826340384</v>
      </c>
      <c r="J48" s="14">
        <f>WL!J48/(WL!J48+RK!J48)</f>
        <v>0.52887834074213336</v>
      </c>
      <c r="K48" s="14">
        <f>WL!K48/(WL!K48+RK!K48)</f>
        <v>0.52363249647072763</v>
      </c>
      <c r="L48" s="14">
        <f>WL!L48/(WL!L48+RK!L48)</f>
        <v>0.49486629343088528</v>
      </c>
      <c r="M48" s="14">
        <f>WL!M48/(WL!M48+RK!M48)</f>
        <v>0.44678335930603652</v>
      </c>
      <c r="N48" s="14">
        <f>WL!N48/(WL!N48+RK!N48)</f>
        <v>0.38840223258739426</v>
      </c>
      <c r="O48" s="14">
        <f>WL!O48/(WL!O48+RK!O48)</f>
        <v>0.32339600703880306</v>
      </c>
      <c r="P48" s="14">
        <f>WL!P48/(WL!P48+RK!P48)</f>
        <v>0.34707124681928642</v>
      </c>
      <c r="Q48" s="14">
        <f>WL!Q48/(WL!Q48+RK!Q48)</f>
        <v>0.35543706091730631</v>
      </c>
      <c r="R48" s="14">
        <f>WL!R48/(WL!R48+RK!R48)</f>
        <v>0.34533271664938636</v>
      </c>
      <c r="S48" s="14">
        <f>WL!S48/(WL!S48+RK!S48)</f>
        <v>0.34628405982167376</v>
      </c>
      <c r="T48" s="14">
        <f>WL!T48/(WL!T48+RK!T48)</f>
        <v>0.38259122463266115</v>
      </c>
      <c r="U48" s="14">
        <f>WL!U48/(WL!U48+RK!U48)</f>
        <v>0.3431065624238156</v>
      </c>
      <c r="V48" s="14">
        <f>WL!V48/(WL!V48+RK!V48)</f>
        <v>0.31614164618028351</v>
      </c>
      <c r="W48" s="14">
        <f>WL!W48/(WL!W48+RK!W48)</f>
        <v>0.28717294280255912</v>
      </c>
      <c r="X48" s="14">
        <f>WL!X48/(WL!X48+RK!X48)</f>
        <v>0.24959542522863384</v>
      </c>
      <c r="Y48" s="14">
        <f>RK!C48/(WL!C48+RK!C48)</f>
        <v>0.29907476149082202</v>
      </c>
      <c r="Z48" s="14">
        <f>RK!D48/(WL!D48+RK!D48)</f>
        <v>0.31156539211278128</v>
      </c>
      <c r="AA48" s="14">
        <f>RK!E48/(WL!E48+RK!E48)</f>
        <v>0.34524811558171364</v>
      </c>
      <c r="AB48" s="14">
        <f>RK!F48/(WL!F48+RK!F48)</f>
        <v>0.36606937730620281</v>
      </c>
      <c r="AC48" s="14">
        <f>RK!G48/(WL!G48+RK!G48)</f>
        <v>0.38936705188896581</v>
      </c>
      <c r="AD48" s="14">
        <f>RK!H48/(WL!H48+RK!H48)</f>
        <v>0.40519248106959932</v>
      </c>
      <c r="AE48" s="14">
        <f>RK!I48/(WL!I48+RK!I48)</f>
        <v>0.42330010173659621</v>
      </c>
      <c r="AF48" s="14">
        <f>RK!J48/(WL!J48+RK!J48)</f>
        <v>0.47112165925786664</v>
      </c>
      <c r="AG48" s="14">
        <f>RK!K48/(WL!K48+RK!K48)</f>
        <v>0.47636750352927226</v>
      </c>
      <c r="AH48" s="14">
        <f>RK!L48/(WL!L48+RK!L48)</f>
        <v>0.50513370656911483</v>
      </c>
      <c r="AI48" s="14">
        <f>RK!M48/(WL!M48+RK!M48)</f>
        <v>0.55321664069396359</v>
      </c>
      <c r="AJ48" s="14">
        <f>RK!N48/(WL!N48+RK!N48)</f>
        <v>0.61159776741260574</v>
      </c>
      <c r="AK48" s="14">
        <f>RK!O48/(WL!O48+RK!O48)</f>
        <v>0.67660399296119689</v>
      </c>
      <c r="AL48" s="14">
        <f>RK!P48/(WL!P48+RK!P48)</f>
        <v>0.65292875318071364</v>
      </c>
      <c r="AM48" s="14">
        <f>RK!Q48/(WL!Q48+RK!Q48)</f>
        <v>0.64456293908269369</v>
      </c>
      <c r="AN48" s="14">
        <f>RK!R48/(WL!R48+RK!R48)</f>
        <v>0.65466728335061364</v>
      </c>
      <c r="AO48" s="14">
        <f>RK!S48/(WL!S48+RK!S48)</f>
        <v>0.65371594017832624</v>
      </c>
      <c r="AP48" s="14">
        <f>RK!T48/(WL!T48+RK!T48)</f>
        <v>0.61740877536733885</v>
      </c>
      <c r="AQ48" s="14">
        <f>RK!U48/(WL!U48+RK!U48)</f>
        <v>0.65689343757618424</v>
      </c>
      <c r="AR48" s="14">
        <f>RK!V48/(WL!V48+RK!V48)</f>
        <v>0.68385835381971649</v>
      </c>
      <c r="AS48" s="14">
        <f>RK!W48/(WL!W48+RK!W48)</f>
        <v>0.71282705719744088</v>
      </c>
      <c r="AT48" s="14">
        <f>RK!X48/(WL!X48+RK!X48)</f>
        <v>0.75040457477136624</v>
      </c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</row>
    <row r="49" spans="1:68" x14ac:dyDescent="0.15">
      <c r="A49" s="4">
        <v>47</v>
      </c>
      <c r="B49" s="6" t="s">
        <v>89</v>
      </c>
      <c r="C49" s="14">
        <f>WL!C49/(WL!C49+RK!C49)</f>
        <v>0.36347347205304315</v>
      </c>
      <c r="D49" s="14">
        <f>WL!D49/(WL!D49+RK!D49)</f>
        <v>0.3620854574964632</v>
      </c>
      <c r="E49" s="14">
        <f>WL!E49/(WL!E49+RK!E49)</f>
        <v>0.36825709925842881</v>
      </c>
      <c r="F49" s="14">
        <f>WL!F49/(WL!F49+RK!F49)</f>
        <v>0.37808751761605608</v>
      </c>
      <c r="G49" s="14">
        <f>WL!G49/(WL!G49+RK!G49)</f>
        <v>0.377831691808313</v>
      </c>
      <c r="H49" s="14">
        <f>WL!H49/(WL!H49+RK!H49)</f>
        <v>0.37463717638964628</v>
      </c>
      <c r="I49" s="14">
        <f>WL!I49/(WL!I49+RK!I49)</f>
        <v>0.37995910234269747</v>
      </c>
      <c r="J49" s="14">
        <f>WL!J49/(WL!J49+RK!J49)</f>
        <v>0.40104720925183551</v>
      </c>
      <c r="K49" s="14">
        <f>WL!K49/(WL!K49+RK!K49)</f>
        <v>0.36802464969640314</v>
      </c>
      <c r="L49" s="14">
        <f>WL!L49/(WL!L49+RK!L49)</f>
        <v>0.38736097682553766</v>
      </c>
      <c r="M49" s="14">
        <f>WL!M49/(WL!M49+RK!M49)</f>
        <v>0.39462457596631634</v>
      </c>
      <c r="N49" s="14">
        <f>WL!N49/(WL!N49+RK!N49)</f>
        <v>0.40728236708572507</v>
      </c>
      <c r="O49" s="14">
        <f>WL!O49/(WL!O49+RK!O49)</f>
        <v>0.38703164237403631</v>
      </c>
      <c r="P49" s="14">
        <f>WL!P49/(WL!P49+RK!P49)</f>
        <v>0.37563796438193725</v>
      </c>
      <c r="Q49" s="14">
        <f>WL!Q49/(WL!Q49+RK!Q49)</f>
        <v>0.35429596312083467</v>
      </c>
      <c r="R49" s="14">
        <f>WL!R49/(WL!R49+RK!R49)</f>
        <v>0.33087357027963926</v>
      </c>
      <c r="S49" s="14">
        <f>WL!S49/(WL!S49+RK!S49)</f>
        <v>0.32973932229755731</v>
      </c>
      <c r="T49" s="14">
        <f>WL!T49/(WL!T49+RK!T49)</f>
        <v>0.34153602264559524</v>
      </c>
      <c r="U49" s="14">
        <f>WL!U49/(WL!U49+RK!U49)</f>
        <v>0.33730343026635706</v>
      </c>
      <c r="V49" s="14">
        <f>WL!V49/(WL!V49+RK!V49)</f>
        <v>0.29663221652862537</v>
      </c>
      <c r="W49" s="14">
        <f>WL!W49/(WL!W49+RK!W49)</f>
        <v>0.3178315041990491</v>
      </c>
      <c r="X49" s="14">
        <f>WL!X49/(WL!X49+RK!X49)</f>
        <v>0.31079088301415447</v>
      </c>
      <c r="Y49" s="14">
        <f>RK!C49/(WL!C49+RK!C49)</f>
        <v>0.63652652794695674</v>
      </c>
      <c r="Z49" s="14">
        <f>RK!D49/(WL!D49+RK!D49)</f>
        <v>0.63791454250353685</v>
      </c>
      <c r="AA49" s="14">
        <f>RK!E49/(WL!E49+RK!E49)</f>
        <v>0.63174290074157124</v>
      </c>
      <c r="AB49" s="14">
        <f>RK!F49/(WL!F49+RK!F49)</f>
        <v>0.62191248238394403</v>
      </c>
      <c r="AC49" s="14">
        <f>RK!G49/(WL!G49+RK!G49)</f>
        <v>0.62216830819168711</v>
      </c>
      <c r="AD49" s="14">
        <f>RK!H49/(WL!H49+RK!H49)</f>
        <v>0.62536282361035367</v>
      </c>
      <c r="AE49" s="14">
        <f>RK!I49/(WL!I49+RK!I49)</f>
        <v>0.62004089765730253</v>
      </c>
      <c r="AF49" s="14">
        <f>RK!J49/(WL!J49+RK!J49)</f>
        <v>0.59895279074816443</v>
      </c>
      <c r="AG49" s="14">
        <f>RK!K49/(WL!K49+RK!K49)</f>
        <v>0.63197535030359686</v>
      </c>
      <c r="AH49" s="14">
        <f>RK!L49/(WL!L49+RK!L49)</f>
        <v>0.61263902317446239</v>
      </c>
      <c r="AI49" s="14">
        <f>RK!M49/(WL!M49+RK!M49)</f>
        <v>0.60537542403368372</v>
      </c>
      <c r="AJ49" s="14">
        <f>RK!N49/(WL!N49+RK!N49)</f>
        <v>0.59271763291427493</v>
      </c>
      <c r="AK49" s="14">
        <f>RK!O49/(WL!O49+RK!O49)</f>
        <v>0.6129683576259638</v>
      </c>
      <c r="AL49" s="14">
        <f>RK!P49/(WL!P49+RK!P49)</f>
        <v>0.62436203561806281</v>
      </c>
      <c r="AM49" s="14">
        <f>RK!Q49/(WL!Q49+RK!Q49)</f>
        <v>0.64570403687916533</v>
      </c>
      <c r="AN49" s="14">
        <f>RK!R49/(WL!R49+RK!R49)</f>
        <v>0.66912642972036063</v>
      </c>
      <c r="AO49" s="14">
        <f>RK!S49/(WL!S49+RK!S49)</f>
        <v>0.67026067770244269</v>
      </c>
      <c r="AP49" s="14">
        <f>RK!T49/(WL!T49+RK!T49)</f>
        <v>0.65846397735440465</v>
      </c>
      <c r="AQ49" s="14">
        <f>RK!U49/(WL!U49+RK!U49)</f>
        <v>0.66269656973364288</v>
      </c>
      <c r="AR49" s="14">
        <f>RK!V49/(WL!V49+RK!V49)</f>
        <v>0.70336778347137463</v>
      </c>
      <c r="AS49" s="14">
        <f>RK!W49/(WL!W49+RK!W49)</f>
        <v>0.68216849580095096</v>
      </c>
      <c r="AT49" s="14">
        <f>RK!X49/(WL!X49+RK!X49)</f>
        <v>0.68920911698584553</v>
      </c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</row>
    <row r="50" spans="1:68" x14ac:dyDescent="0.15">
      <c r="A50" s="4">
        <v>48</v>
      </c>
      <c r="B50" s="6" t="s">
        <v>90</v>
      </c>
      <c r="C50" s="14">
        <f>WL!C50/(WL!C50+RK!C50)</f>
        <v>0.4230834132229167</v>
      </c>
      <c r="D50" s="14">
        <f>WL!D50/(WL!D50+RK!D50)</f>
        <v>0.42402223943711076</v>
      </c>
      <c r="E50" s="14">
        <f>WL!E50/(WL!E50+RK!E50)</f>
        <v>0.424992674259972</v>
      </c>
      <c r="F50" s="14">
        <f>WL!F50/(WL!F50+RK!F50)</f>
        <v>0.44457933305530845</v>
      </c>
      <c r="G50" s="14">
        <f>WL!G50/(WL!G50+RK!G50)</f>
        <v>0.44882509034618839</v>
      </c>
      <c r="H50" s="14">
        <f>WL!H50/(WL!H50+RK!H50)</f>
        <v>0.44960829791440465</v>
      </c>
      <c r="I50" s="14">
        <f>WL!I50/(WL!I50+RK!I50)</f>
        <v>0.45611127748424335</v>
      </c>
      <c r="J50" s="14">
        <f>WL!J50/(WL!J50+RK!J50)</f>
        <v>0.44270883641019837</v>
      </c>
      <c r="K50" s="14">
        <f>WL!K50/(WL!K50+RK!K50)</f>
        <v>0.38659785074375413</v>
      </c>
      <c r="L50" s="14">
        <f>WL!L50/(WL!L50+RK!L50)</f>
        <v>0.39859940747862732</v>
      </c>
      <c r="M50" s="14">
        <f>WL!M50/(WL!M50+RK!M50)</f>
        <v>0.41668724997926759</v>
      </c>
      <c r="N50" s="14">
        <f>WL!N50/(WL!N50+RK!N50)</f>
        <v>0.41084057150289655</v>
      </c>
      <c r="O50" s="14">
        <f>WL!O50/(WL!O50+RK!O50)</f>
        <v>0.39781767727880796</v>
      </c>
      <c r="P50" s="14">
        <f>WL!P50/(WL!P50+RK!P50)</f>
        <v>0.42734679451617935</v>
      </c>
      <c r="Q50" s="14">
        <f>WL!Q50/(WL!Q50+RK!Q50)</f>
        <v>0.4247663189334478</v>
      </c>
      <c r="R50" s="14">
        <f>WL!R50/(WL!R50+RK!R50)</f>
        <v>0.39408972289567223</v>
      </c>
      <c r="S50" s="14">
        <f>WL!S50/(WL!S50+RK!S50)</f>
        <v>0.36980757094104016</v>
      </c>
      <c r="T50" s="14">
        <f>WL!T50/(WL!T50+RK!T50)</f>
        <v>0.38418194240671405</v>
      </c>
      <c r="U50" s="14">
        <f>WL!U50/(WL!U50+RK!U50)</f>
        <v>0.37786382562132687</v>
      </c>
      <c r="V50" s="14">
        <f>WL!V50/(WL!V50+RK!V50)</f>
        <v>0.37240015006789956</v>
      </c>
      <c r="W50" s="14">
        <f>WL!W50/(WL!W50+RK!W50)</f>
        <v>0.36538693394366911</v>
      </c>
      <c r="X50" s="14">
        <f>WL!X50/(WL!X50+RK!X50)</f>
        <v>0.36627120402925273</v>
      </c>
      <c r="Y50" s="14">
        <f>RK!C50/(WL!C50+RK!C50)</f>
        <v>0.57691658677708335</v>
      </c>
      <c r="Z50" s="14">
        <f>RK!D50/(WL!D50+RK!D50)</f>
        <v>0.57597776056288907</v>
      </c>
      <c r="AA50" s="14">
        <f>RK!E50/(WL!E50+RK!E50)</f>
        <v>0.575007325740028</v>
      </c>
      <c r="AB50" s="14">
        <f>RK!F50/(WL!F50+RK!F50)</f>
        <v>0.55542066694469161</v>
      </c>
      <c r="AC50" s="14">
        <f>RK!G50/(WL!G50+RK!G50)</f>
        <v>0.55117490965381166</v>
      </c>
      <c r="AD50" s="14">
        <f>RK!H50/(WL!H50+RK!H50)</f>
        <v>0.55039170208559529</v>
      </c>
      <c r="AE50" s="14">
        <f>RK!I50/(WL!I50+RK!I50)</f>
        <v>0.54388872251575671</v>
      </c>
      <c r="AF50" s="14">
        <f>RK!J50/(WL!J50+RK!J50)</f>
        <v>0.55729116358980157</v>
      </c>
      <c r="AG50" s="14">
        <f>RK!K50/(WL!K50+RK!K50)</f>
        <v>0.61340214925624581</v>
      </c>
      <c r="AH50" s="14">
        <f>RK!L50/(WL!L50+RK!L50)</f>
        <v>0.60140059252137257</v>
      </c>
      <c r="AI50" s="14">
        <f>RK!M50/(WL!M50+RK!M50)</f>
        <v>0.58331275002073246</v>
      </c>
      <c r="AJ50" s="14">
        <f>RK!N50/(WL!N50+RK!N50)</f>
        <v>0.58915942849710334</v>
      </c>
      <c r="AK50" s="14">
        <f>RK!O50/(WL!O50+RK!O50)</f>
        <v>0.60218232272119199</v>
      </c>
      <c r="AL50" s="14">
        <f>RK!P50/(WL!P50+RK!P50)</f>
        <v>0.57265320548382059</v>
      </c>
      <c r="AM50" s="14">
        <f>RK!Q50/(WL!Q50+RK!Q50)</f>
        <v>0.57523368106655226</v>
      </c>
      <c r="AN50" s="14">
        <f>RK!R50/(WL!R50+RK!R50)</f>
        <v>0.60591027710432777</v>
      </c>
      <c r="AO50" s="14">
        <f>RK!S50/(WL!S50+RK!S50)</f>
        <v>0.63019242905895989</v>
      </c>
      <c r="AP50" s="14">
        <f>RK!T50/(WL!T50+RK!T50)</f>
        <v>0.61581805759328589</v>
      </c>
      <c r="AQ50" s="14">
        <f>RK!U50/(WL!U50+RK!U50)</f>
        <v>0.62213617437867308</v>
      </c>
      <c r="AR50" s="14">
        <f>RK!V50/(WL!V50+RK!V50)</f>
        <v>0.6275998499321005</v>
      </c>
      <c r="AS50" s="14">
        <f>RK!W50/(WL!W50+RK!W50)</f>
        <v>0.63461306605633094</v>
      </c>
      <c r="AT50" s="14">
        <f>RK!X50/(WL!X50+RK!X50)</f>
        <v>0.63372879597074727</v>
      </c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</row>
    <row r="51" spans="1:68" x14ac:dyDescent="0.15">
      <c r="A51" s="4">
        <v>49</v>
      </c>
      <c r="B51" s="6" t="s">
        <v>91</v>
      </c>
      <c r="C51" s="14">
        <f>WL!C51/(WL!C51+RK!C51)</f>
        <v>0.46755773857595262</v>
      </c>
      <c r="D51" s="14">
        <f>WL!D51/(WL!D51+RK!D51)</f>
        <v>0.47236360291546986</v>
      </c>
      <c r="E51" s="14">
        <f>WL!E51/(WL!E51+RK!E51)</f>
        <v>0.46322177316918023</v>
      </c>
      <c r="F51" s="14">
        <f>WL!F51/(WL!F51+RK!F51)</f>
        <v>0.47514113522769158</v>
      </c>
      <c r="G51" s="14">
        <f>WL!G51/(WL!G51+RK!G51)</f>
        <v>0.45780630065957889</v>
      </c>
      <c r="H51" s="14">
        <f>WL!H51/(WL!H51+RK!H51)</f>
        <v>0.43293970585889607</v>
      </c>
      <c r="I51" s="14">
        <f>WL!I51/(WL!I51+RK!I51)</f>
        <v>0.43477638878409897</v>
      </c>
      <c r="J51" s="14">
        <f>WL!J51/(WL!J51+RK!J51)</f>
        <v>0.43492146834496115</v>
      </c>
      <c r="K51" s="14">
        <f>WL!K51/(WL!K51+RK!K51)</f>
        <v>0.42218438599737962</v>
      </c>
      <c r="L51" s="14">
        <f>WL!L51/(WL!L51+RK!L51)</f>
        <v>0.44073438125544567</v>
      </c>
      <c r="M51" s="14">
        <f>WL!M51/(WL!M51+RK!M51)</f>
        <v>0.43683452287854124</v>
      </c>
      <c r="N51" s="14">
        <f>WL!N51/(WL!N51+RK!N51)</f>
        <v>0.453600126528028</v>
      </c>
      <c r="O51" s="14">
        <f>WL!O51/(WL!O51+RK!O51)</f>
        <v>0.43789881187208651</v>
      </c>
      <c r="P51" s="14">
        <f>WL!P51/(WL!P51+RK!P51)</f>
        <v>0.42274192076139588</v>
      </c>
      <c r="Q51" s="14">
        <f>WL!Q51/(WL!Q51+RK!Q51)</f>
        <v>0.43093106811427395</v>
      </c>
      <c r="R51" s="14">
        <f>WL!R51/(WL!R51+RK!R51)</f>
        <v>0.41142052934824558</v>
      </c>
      <c r="S51" s="14">
        <f>WL!S51/(WL!S51+RK!S51)</f>
        <v>0.42557346038872446</v>
      </c>
      <c r="T51" s="14">
        <f>WL!T51/(WL!T51+RK!T51)</f>
        <v>0.4442698915365994</v>
      </c>
      <c r="U51" s="14">
        <f>WL!U51/(WL!U51+RK!U51)</f>
        <v>0.48156102434757286</v>
      </c>
      <c r="V51" s="14">
        <f>WL!V51/(WL!V51+RK!V51)</f>
        <v>0.49632387832919844</v>
      </c>
      <c r="W51" s="14">
        <f>WL!W51/(WL!W51+RK!W51)</f>
        <v>0.52787373543124572</v>
      </c>
      <c r="X51" s="14">
        <f>WL!X51/(WL!X51+RK!X51)</f>
        <v>0.55019581388027161</v>
      </c>
      <c r="Y51" s="14">
        <f>RK!C51/(WL!C51+RK!C51)</f>
        <v>0.53244226142404749</v>
      </c>
      <c r="Z51" s="14">
        <f>RK!D51/(WL!D51+RK!D51)</f>
        <v>0.52763639708453014</v>
      </c>
      <c r="AA51" s="14">
        <f>RK!E51/(WL!E51+RK!E51)</f>
        <v>0.53677822683081977</v>
      </c>
      <c r="AB51" s="14">
        <f>RK!F51/(WL!F51+RK!F51)</f>
        <v>0.52485886477230836</v>
      </c>
      <c r="AC51" s="14">
        <f>RK!G51/(WL!G51+RK!G51)</f>
        <v>0.54219369934042105</v>
      </c>
      <c r="AD51" s="14">
        <f>RK!H51/(WL!H51+RK!H51)</f>
        <v>0.56706029414110393</v>
      </c>
      <c r="AE51" s="14">
        <f>RK!I51/(WL!I51+RK!I51)</f>
        <v>0.56522361121590114</v>
      </c>
      <c r="AF51" s="14">
        <f>RK!J51/(WL!J51+RK!J51)</f>
        <v>0.56507853165503885</v>
      </c>
      <c r="AG51" s="14">
        <f>RK!K51/(WL!K51+RK!K51)</f>
        <v>0.57781561400262038</v>
      </c>
      <c r="AH51" s="14">
        <f>RK!L51/(WL!L51+RK!L51)</f>
        <v>0.55926561874455438</v>
      </c>
      <c r="AI51" s="14">
        <f>RK!M51/(WL!M51+RK!M51)</f>
        <v>0.5631654771214587</v>
      </c>
      <c r="AJ51" s="14">
        <f>RK!N51/(WL!N51+RK!N51)</f>
        <v>0.54639987347197205</v>
      </c>
      <c r="AK51" s="14">
        <f>RK!O51/(WL!O51+RK!O51)</f>
        <v>0.56210118812791343</v>
      </c>
      <c r="AL51" s="14">
        <f>RK!P51/(WL!P51+RK!P51)</f>
        <v>0.57725807923860406</v>
      </c>
      <c r="AM51" s="14">
        <f>RK!Q51/(WL!Q51+RK!Q51)</f>
        <v>0.56906893188572594</v>
      </c>
      <c r="AN51" s="14">
        <f>RK!R51/(WL!R51+RK!R51)</f>
        <v>0.58857947065175442</v>
      </c>
      <c r="AO51" s="14">
        <f>RK!S51/(WL!S51+RK!S51)</f>
        <v>0.57442653961127554</v>
      </c>
      <c r="AP51" s="14">
        <f>RK!T51/(WL!T51+RK!T51)</f>
        <v>0.55573010846340054</v>
      </c>
      <c r="AQ51" s="14">
        <f>RK!U51/(WL!U51+RK!U51)</f>
        <v>0.51843897565242703</v>
      </c>
      <c r="AR51" s="14">
        <f>RK!V51/(WL!V51+RK!V51)</f>
        <v>0.50367612167080156</v>
      </c>
      <c r="AS51" s="14">
        <f>RK!W51/(WL!W51+RK!W51)</f>
        <v>0.47212626456875434</v>
      </c>
      <c r="AT51" s="14">
        <f>RK!X51/(WL!X51+RK!X51)</f>
        <v>0.44980418611972833</v>
      </c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</row>
    <row r="52" spans="1:68" x14ac:dyDescent="0.15">
      <c r="A52" s="4">
        <v>50</v>
      </c>
      <c r="B52" s="6" t="s">
        <v>92</v>
      </c>
      <c r="C52" s="14">
        <f>WL!C52/(WL!C52+RK!C52)</f>
        <v>0.61050240773080544</v>
      </c>
      <c r="D52" s="14">
        <f>WL!D52/(WL!D52+RK!D52)</f>
        <v>0.61900616095278449</v>
      </c>
      <c r="E52" s="14">
        <f>WL!E52/(WL!E52+RK!E52)</f>
        <v>0.62857100034079139</v>
      </c>
      <c r="F52" s="14">
        <f>WL!F52/(WL!F52+RK!F52)</f>
        <v>0.64281285432204649</v>
      </c>
      <c r="G52" s="14">
        <f>WL!G52/(WL!G52+RK!G52)</f>
        <v>0.6303199832767592</v>
      </c>
      <c r="H52" s="14">
        <f>WL!H52/(WL!H52+RK!H52)</f>
        <v>0.62634252624018494</v>
      </c>
      <c r="I52" s="14">
        <f>WL!I52/(WL!I52+RK!I52)</f>
        <v>0.64652590472605476</v>
      </c>
      <c r="J52" s="14">
        <f>WL!J52/(WL!J52+RK!J52)</f>
        <v>0.65208233087092982</v>
      </c>
      <c r="K52" s="14">
        <f>WL!K52/(WL!K52+RK!K52)</f>
        <v>0.66462467288347349</v>
      </c>
      <c r="L52" s="14">
        <f>WL!L52/(WL!L52+RK!L52)</f>
        <v>0.67910267582858141</v>
      </c>
      <c r="M52" s="14">
        <f>WL!M52/(WL!M52+RK!M52)</f>
        <v>0.68222552577340689</v>
      </c>
      <c r="N52" s="14">
        <f>WL!N52/(WL!N52+RK!N52)</f>
        <v>0.68516462015545954</v>
      </c>
      <c r="O52" s="14">
        <f>WL!O52/(WL!O52+RK!O52)</f>
        <v>0.66623248639569377</v>
      </c>
      <c r="P52" s="14">
        <f>WL!P52/(WL!P52+RK!P52)</f>
        <v>0.63954282563181863</v>
      </c>
      <c r="Q52" s="14">
        <f>WL!Q52/(WL!Q52+RK!Q52)</f>
        <v>0.60618053665171168</v>
      </c>
      <c r="R52" s="14">
        <f>WL!R52/(WL!R52+RK!R52)</f>
        <v>0.56687372192145036</v>
      </c>
      <c r="S52" s="14">
        <f>WL!S52/(WL!S52+RK!S52)</f>
        <v>0.57483632585413103</v>
      </c>
      <c r="T52" s="14">
        <f>WL!T52/(WL!T52+RK!T52)</f>
        <v>0.61206583777575307</v>
      </c>
      <c r="U52" s="14">
        <f>WL!U52/(WL!U52+RK!U52)</f>
        <v>0.6082662165750522</v>
      </c>
      <c r="V52" s="14">
        <f>WL!V52/(WL!V52+RK!V52)</f>
        <v>0.58818887556920307</v>
      </c>
      <c r="W52" s="14">
        <f>WL!W52/(WL!W52+RK!W52)</f>
        <v>0.57588488402830518</v>
      </c>
      <c r="X52" s="14">
        <f>WL!X52/(WL!X52+RK!X52)</f>
        <v>0.58622757818850513</v>
      </c>
      <c r="Y52" s="14">
        <f>RK!C52/(WL!C52+RK!C52)</f>
        <v>0.38949759226919456</v>
      </c>
      <c r="Z52" s="14">
        <f>RK!D52/(WL!D52+RK!D52)</f>
        <v>0.38099383904721545</v>
      </c>
      <c r="AA52" s="14">
        <f>RK!E52/(WL!E52+RK!E52)</f>
        <v>0.37142899965920861</v>
      </c>
      <c r="AB52" s="14">
        <f>RK!F52/(WL!F52+RK!F52)</f>
        <v>0.35718714567795351</v>
      </c>
      <c r="AC52" s="14">
        <f>RK!G52/(WL!G52+RK!G52)</f>
        <v>0.3696800167232408</v>
      </c>
      <c r="AD52" s="14">
        <f>RK!H52/(WL!H52+RK!H52)</f>
        <v>0.37365747375981506</v>
      </c>
      <c r="AE52" s="14">
        <f>RK!I52/(WL!I52+RK!I52)</f>
        <v>0.35347409527394519</v>
      </c>
      <c r="AF52" s="14">
        <f>RK!J52/(WL!J52+RK!J52)</f>
        <v>0.34791766912907018</v>
      </c>
      <c r="AG52" s="14">
        <f>RK!K52/(WL!K52+RK!K52)</f>
        <v>0.33537532711652657</v>
      </c>
      <c r="AH52" s="14">
        <f>RK!L52/(WL!L52+RK!L52)</f>
        <v>0.32089732417141859</v>
      </c>
      <c r="AI52" s="14">
        <f>RK!M52/(WL!M52+RK!M52)</f>
        <v>0.31777447422659311</v>
      </c>
      <c r="AJ52" s="14">
        <f>RK!N52/(WL!N52+RK!N52)</f>
        <v>0.31483537984454041</v>
      </c>
      <c r="AK52" s="14">
        <f>RK!O52/(WL!O52+RK!O52)</f>
        <v>0.33376751360430629</v>
      </c>
      <c r="AL52" s="14">
        <f>RK!P52/(WL!P52+RK!P52)</f>
        <v>0.36045717436818142</v>
      </c>
      <c r="AM52" s="14">
        <f>RK!Q52/(WL!Q52+RK!Q52)</f>
        <v>0.39381946334828827</v>
      </c>
      <c r="AN52" s="14">
        <f>RK!R52/(WL!R52+RK!R52)</f>
        <v>0.43312627807854964</v>
      </c>
      <c r="AO52" s="14">
        <f>RK!S52/(WL!S52+RK!S52)</f>
        <v>0.42516367414586903</v>
      </c>
      <c r="AP52" s="14">
        <f>RK!T52/(WL!T52+RK!T52)</f>
        <v>0.38793416222424687</v>
      </c>
      <c r="AQ52" s="14">
        <f>RK!U52/(WL!U52+RK!U52)</f>
        <v>0.3917337834249478</v>
      </c>
      <c r="AR52" s="14">
        <f>RK!V52/(WL!V52+RK!V52)</f>
        <v>0.41181112443079698</v>
      </c>
      <c r="AS52" s="14">
        <f>RK!W52/(WL!W52+RK!W52)</f>
        <v>0.42411511597169482</v>
      </c>
      <c r="AT52" s="14">
        <f>RK!X52/(WL!X52+RK!X52)</f>
        <v>0.41377242181149482</v>
      </c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</row>
    <row r="53" spans="1:68" x14ac:dyDescent="0.15">
      <c r="A53" s="4">
        <v>51</v>
      </c>
      <c r="B53" s="6" t="s">
        <v>93</v>
      </c>
      <c r="C53" s="14">
        <f>WL!C53/(WL!C53+RK!C53)</f>
        <v>0.69740180087972503</v>
      </c>
      <c r="D53" s="14">
        <f>WL!D53/(WL!D53+RK!D53)</f>
        <v>0.70776462456943046</v>
      </c>
      <c r="E53" s="14">
        <f>WL!E53/(WL!E53+RK!E53)</f>
        <v>0.71026048024705535</v>
      </c>
      <c r="F53" s="14">
        <f>WL!F53/(WL!F53+RK!F53)</f>
        <v>0.72303619770877958</v>
      </c>
      <c r="G53" s="14">
        <f>WL!G53/(WL!G53+RK!G53)</f>
        <v>0.7172030727992551</v>
      </c>
      <c r="H53" s="14">
        <f>WL!H53/(WL!H53+RK!H53)</f>
        <v>0.69728588208933517</v>
      </c>
      <c r="I53" s="14">
        <f>WL!I53/(WL!I53+RK!I53)</f>
        <v>0.69258195309268378</v>
      </c>
      <c r="J53" s="14">
        <f>WL!J53/(WL!J53+RK!J53)</f>
        <v>0.69707469170103631</v>
      </c>
      <c r="K53" s="14">
        <f>WL!K53/(WL!K53+RK!K53)</f>
        <v>0.69430234242651689</v>
      </c>
      <c r="L53" s="14">
        <f>WL!L53/(WL!L53+RK!L53)</f>
        <v>0.70830682697207359</v>
      </c>
      <c r="M53" s="14">
        <f>WL!M53/(WL!M53+RK!M53)</f>
        <v>0.70699383351247536</v>
      </c>
      <c r="N53" s="14">
        <f>WL!N53/(WL!N53+RK!N53)</f>
        <v>0.71710928169082822</v>
      </c>
      <c r="O53" s="14">
        <f>WL!O53/(WL!O53+RK!O53)</f>
        <v>0.70856985720579446</v>
      </c>
      <c r="P53" s="14">
        <f>WL!P53/(WL!P53+RK!P53)</f>
        <v>0.71193918806938017</v>
      </c>
      <c r="Q53" s="14">
        <f>WL!Q53/(WL!Q53+RK!Q53)</f>
        <v>0.72224518715365482</v>
      </c>
      <c r="R53" s="14">
        <f>WL!R53/(WL!R53+RK!R53)</f>
        <v>0.71977344932436749</v>
      </c>
      <c r="S53" s="14">
        <f>WL!S53/(WL!S53+RK!S53)</f>
        <v>0.73396174984656604</v>
      </c>
      <c r="T53" s="14">
        <f>WL!T53/(WL!T53+RK!T53)</f>
        <v>0.76696153311125259</v>
      </c>
      <c r="U53" s="14">
        <f>WL!U53/(WL!U53+RK!U53)</f>
        <v>0.77294141694586704</v>
      </c>
      <c r="V53" s="14">
        <f>WL!V53/(WL!V53+RK!V53)</f>
        <v>0.76674701593854278</v>
      </c>
      <c r="W53" s="14">
        <f>WL!W53/(WL!W53+RK!W53)</f>
        <v>0.76747895727056259</v>
      </c>
      <c r="X53" s="14">
        <f>WL!X53/(WL!X53+RK!X53)</f>
        <v>0.78403411805459267</v>
      </c>
      <c r="Y53" s="14">
        <f>RK!C53/(WL!C53+RK!C53)</f>
        <v>0.30259819912027514</v>
      </c>
      <c r="Z53" s="14">
        <f>RK!D53/(WL!D53+RK!D53)</f>
        <v>0.2922353754305696</v>
      </c>
      <c r="AA53" s="14">
        <f>RK!E53/(WL!E53+RK!E53)</f>
        <v>0.28973951975294471</v>
      </c>
      <c r="AB53" s="14">
        <f>RK!F53/(WL!F53+RK!F53)</f>
        <v>0.27696380229122047</v>
      </c>
      <c r="AC53" s="14">
        <f>RK!G53/(WL!G53+RK!G53)</f>
        <v>0.28279692720074484</v>
      </c>
      <c r="AD53" s="14">
        <f>RK!H53/(WL!H53+RK!H53)</f>
        <v>0.30271411791066477</v>
      </c>
      <c r="AE53" s="14">
        <f>RK!I53/(WL!I53+RK!I53)</f>
        <v>0.30741804690731622</v>
      </c>
      <c r="AF53" s="14">
        <f>RK!J53/(WL!J53+RK!J53)</f>
        <v>0.30292530829896369</v>
      </c>
      <c r="AG53" s="14">
        <f>RK!K53/(WL!K53+RK!K53)</f>
        <v>0.30569765757348305</v>
      </c>
      <c r="AH53" s="14">
        <f>RK!L53/(WL!L53+RK!L53)</f>
        <v>0.29169317302792636</v>
      </c>
      <c r="AI53" s="14">
        <f>RK!M53/(WL!M53+RK!M53)</f>
        <v>0.29300616648752464</v>
      </c>
      <c r="AJ53" s="14">
        <f>RK!N53/(WL!N53+RK!N53)</f>
        <v>0.28289071830917173</v>
      </c>
      <c r="AK53" s="14">
        <f>RK!O53/(WL!O53+RK!O53)</f>
        <v>0.29143014279420548</v>
      </c>
      <c r="AL53" s="14">
        <f>RK!P53/(WL!P53+RK!P53)</f>
        <v>0.28806081193061989</v>
      </c>
      <c r="AM53" s="14">
        <f>RK!Q53/(WL!Q53+RK!Q53)</f>
        <v>0.27775481284634523</v>
      </c>
      <c r="AN53" s="14">
        <f>RK!R53/(WL!R53+RK!R53)</f>
        <v>0.28022655067563257</v>
      </c>
      <c r="AO53" s="14">
        <f>RK!S53/(WL!S53+RK!S53)</f>
        <v>0.26603825015343391</v>
      </c>
      <c r="AP53" s="14">
        <f>RK!T53/(WL!T53+RK!T53)</f>
        <v>0.23303846688874738</v>
      </c>
      <c r="AQ53" s="14">
        <f>RK!U53/(WL!U53+RK!U53)</f>
        <v>0.22705858305413293</v>
      </c>
      <c r="AR53" s="14">
        <f>RK!V53/(WL!V53+RK!V53)</f>
        <v>0.2332529840614572</v>
      </c>
      <c r="AS53" s="14">
        <f>RK!W53/(WL!W53+RK!W53)</f>
        <v>0.23252104272943738</v>
      </c>
      <c r="AT53" s="14">
        <f>RK!X53/(WL!X53+RK!X53)</f>
        <v>0.21596588194540736</v>
      </c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</row>
    <row r="54" spans="1:68" x14ac:dyDescent="0.15">
      <c r="A54" s="4">
        <v>52</v>
      </c>
      <c r="B54" s="6" t="s">
        <v>94</v>
      </c>
      <c r="C54" s="14">
        <f>WL!C54/(WL!C54+RK!C54)</f>
        <v>0.79997921103357961</v>
      </c>
      <c r="D54" s="14">
        <f>WL!D54/(WL!D54+RK!D54)</f>
        <v>0.81269023257765372</v>
      </c>
      <c r="E54" s="14">
        <f>WL!E54/(WL!E54+RK!E54)</f>
        <v>0.81228733867226821</v>
      </c>
      <c r="F54" s="14">
        <f>WL!F54/(WL!F54+RK!F54)</f>
        <v>0.81028971944508088</v>
      </c>
      <c r="G54" s="14">
        <f>WL!G54/(WL!G54+RK!G54)</f>
        <v>0.81449517323898413</v>
      </c>
      <c r="H54" s="14">
        <f>WL!H54/(WL!H54+RK!H54)</f>
        <v>0.80820946467668331</v>
      </c>
      <c r="I54" s="14">
        <f>WL!I54/(WL!I54+RK!I54)</f>
        <v>0.80584819781728434</v>
      </c>
      <c r="J54" s="14">
        <f>WL!J54/(WL!J54+RK!J54)</f>
        <v>0.8027376287082757</v>
      </c>
      <c r="K54" s="14">
        <f>WL!K54/(WL!K54+RK!K54)</f>
        <v>0.80251718136179839</v>
      </c>
      <c r="L54" s="14">
        <f>WL!L54/(WL!L54+RK!L54)</f>
        <v>0.80841315854976392</v>
      </c>
      <c r="M54" s="14">
        <f>WL!M54/(WL!M54+RK!M54)</f>
        <v>0.82626033083350059</v>
      </c>
      <c r="N54" s="14">
        <f>WL!N54/(WL!N54+RK!N54)</f>
        <v>0.82285672079005501</v>
      </c>
      <c r="O54" s="14">
        <f>WL!O54/(WL!O54+RK!O54)</f>
        <v>0.81099548521386966</v>
      </c>
      <c r="P54" s="14">
        <f>WL!P54/(WL!P54+RK!P54)</f>
        <v>0.81103853273980131</v>
      </c>
      <c r="Q54" s="14">
        <f>WL!Q54/(WL!Q54+RK!Q54)</f>
        <v>0.79245495976162983</v>
      </c>
      <c r="R54" s="14">
        <f>WL!R54/(WL!R54+RK!R54)</f>
        <v>0.77452922183670592</v>
      </c>
      <c r="S54" s="14">
        <f>WL!S54/(WL!S54+RK!S54)</f>
        <v>0.76738463936701018</v>
      </c>
      <c r="T54" s="14">
        <f>WL!T54/(WL!T54+RK!T54)</f>
        <v>0.78101440016429546</v>
      </c>
      <c r="U54" s="14">
        <f>WL!U54/(WL!U54+RK!U54)</f>
        <v>0.79101116546783434</v>
      </c>
      <c r="V54" s="14">
        <f>WL!V54/(WL!V54+RK!V54)</f>
        <v>0.77511157382093576</v>
      </c>
      <c r="W54" s="14">
        <f>WL!W54/(WL!W54+RK!W54)</f>
        <v>0.78069741220352684</v>
      </c>
      <c r="X54" s="14">
        <f>WL!X54/(WL!X54+RK!X54)</f>
        <v>0.79239764907391552</v>
      </c>
      <c r="Y54" s="14">
        <f>RK!C54/(WL!C54+RK!C54)</f>
        <v>0.20002078896642045</v>
      </c>
      <c r="Z54" s="14">
        <f>RK!D54/(WL!D54+RK!D54)</f>
        <v>0.18730976742234623</v>
      </c>
      <c r="AA54" s="14">
        <f>RK!E54/(WL!E54+RK!E54)</f>
        <v>0.18771266132773173</v>
      </c>
      <c r="AB54" s="14">
        <f>RK!F54/(WL!F54+RK!F54)</f>
        <v>0.18971028055491912</v>
      </c>
      <c r="AC54" s="14">
        <f>RK!G54/(WL!G54+RK!G54)</f>
        <v>0.18550482676101585</v>
      </c>
      <c r="AD54" s="14">
        <f>RK!H54/(WL!H54+RK!H54)</f>
        <v>0.19179053532331664</v>
      </c>
      <c r="AE54" s="14">
        <f>RK!I54/(WL!I54+RK!I54)</f>
        <v>0.19415180218271563</v>
      </c>
      <c r="AF54" s="14">
        <f>RK!J54/(WL!J54+RK!J54)</f>
        <v>0.1972623712917243</v>
      </c>
      <c r="AG54" s="14">
        <f>RK!K54/(WL!K54+RK!K54)</f>
        <v>0.19748281863820166</v>
      </c>
      <c r="AH54" s="14">
        <f>RK!L54/(WL!L54+RK!L54)</f>
        <v>0.19158684145023611</v>
      </c>
      <c r="AI54" s="14">
        <f>RK!M54/(WL!M54+RK!M54)</f>
        <v>0.17373966916649941</v>
      </c>
      <c r="AJ54" s="14">
        <f>RK!N54/(WL!N54+RK!N54)</f>
        <v>0.17714327920994502</v>
      </c>
      <c r="AK54" s="14">
        <f>RK!O54/(WL!O54+RK!O54)</f>
        <v>0.18900451478613034</v>
      </c>
      <c r="AL54" s="14">
        <f>RK!P54/(WL!P54+RK!P54)</f>
        <v>0.18896146726019869</v>
      </c>
      <c r="AM54" s="14">
        <f>RK!Q54/(WL!Q54+RK!Q54)</f>
        <v>0.20754504023837023</v>
      </c>
      <c r="AN54" s="14">
        <f>RK!R54/(WL!R54+RK!R54)</f>
        <v>0.22547077816329419</v>
      </c>
      <c r="AO54" s="14">
        <f>RK!S54/(WL!S54+RK!S54)</f>
        <v>0.23261536063298996</v>
      </c>
      <c r="AP54" s="14">
        <f>RK!T54/(WL!T54+RK!T54)</f>
        <v>0.21898559983570456</v>
      </c>
      <c r="AQ54" s="14">
        <f>RK!U54/(WL!U54+RK!U54)</f>
        <v>0.20898883453216571</v>
      </c>
      <c r="AR54" s="14">
        <f>RK!V54/(WL!V54+RK!V54)</f>
        <v>0.22488842617906418</v>
      </c>
      <c r="AS54" s="14">
        <f>RK!W54/(WL!W54+RK!W54)</f>
        <v>0.21930258779647319</v>
      </c>
      <c r="AT54" s="14">
        <f>RK!X54/(WL!X54+RK!X54)</f>
        <v>0.20760235092608453</v>
      </c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</row>
    <row r="55" spans="1:68" x14ac:dyDescent="0.15">
      <c r="A55" s="4">
        <v>53</v>
      </c>
      <c r="B55" s="6" t="s">
        <v>95</v>
      </c>
      <c r="C55" s="14">
        <f>WL!C55/(WL!C55+RK!C55)</f>
        <v>0.83023625059469675</v>
      </c>
      <c r="D55" s="14">
        <f>WL!D55/(WL!D55+RK!D55)</f>
        <v>0.83111255342882895</v>
      </c>
      <c r="E55" s="14">
        <f>WL!E55/(WL!E55+RK!E55)</f>
        <v>0.83054416742579174</v>
      </c>
      <c r="F55" s="14">
        <f>WL!F55/(WL!F55+RK!F55)</f>
        <v>0.83300937508752337</v>
      </c>
      <c r="G55" s="14">
        <f>WL!G55/(WL!G55+RK!G55)</f>
        <v>0.82197890296503895</v>
      </c>
      <c r="H55" s="14">
        <f>WL!H55/(WL!H55+RK!H55)</f>
        <v>0.81796468702330405</v>
      </c>
      <c r="I55" s="14">
        <f>WL!I55/(WL!I55+RK!I55)</f>
        <v>0.82578367263161678</v>
      </c>
      <c r="J55" s="14">
        <f>WL!J55/(WL!J55+RK!J55)</f>
        <v>0.83207374993051719</v>
      </c>
      <c r="K55" s="14">
        <f>WL!K55/(WL!K55+RK!K55)</f>
        <v>0.83322664702538818</v>
      </c>
      <c r="L55" s="14">
        <f>WL!L55/(WL!L55+RK!L55)</f>
        <v>0.85040453184025211</v>
      </c>
      <c r="M55" s="14">
        <f>WL!M55/(WL!M55+RK!M55)</f>
        <v>0.84772378974636864</v>
      </c>
      <c r="N55" s="14">
        <f>WL!N55/(WL!N55+RK!N55)</f>
        <v>0.85153265696188662</v>
      </c>
      <c r="O55" s="14">
        <f>WL!O55/(WL!O55+RK!O55)</f>
        <v>0.83066519196140298</v>
      </c>
      <c r="P55" s="14">
        <f>WL!P55/(WL!P55+RK!P55)</f>
        <v>0.8079697965882594</v>
      </c>
      <c r="Q55" s="14">
        <f>WL!Q55/(WL!Q55+RK!Q55)</f>
        <v>0.79439640571592551</v>
      </c>
      <c r="R55" s="14">
        <f>WL!R55/(WL!R55+RK!R55)</f>
        <v>0.76339247305202051</v>
      </c>
      <c r="S55" s="14">
        <f>WL!S55/(WL!S55+RK!S55)</f>
        <v>0.75769484290961231</v>
      </c>
      <c r="T55" s="14">
        <f>WL!T55/(WL!T55+RK!T55)</f>
        <v>0.78130134814749508</v>
      </c>
      <c r="U55" s="14">
        <f>WL!U55/(WL!U55+RK!U55)</f>
        <v>0.79256792381546781</v>
      </c>
      <c r="V55" s="14">
        <f>WL!V55/(WL!V55+RK!V55)</f>
        <v>0.77615557496963405</v>
      </c>
      <c r="W55" s="14">
        <f>WL!W55/(WL!W55+RK!W55)</f>
        <v>0.77872740244076843</v>
      </c>
      <c r="X55" s="14">
        <f>WL!X55/(WL!X55+RK!X55)</f>
        <v>0.76724244313438084</v>
      </c>
      <c r="Y55" s="14">
        <f>RK!C55/(WL!C55+RK!C55)</f>
        <v>0.16976374940530328</v>
      </c>
      <c r="Z55" s="14">
        <f>RK!D55/(WL!D55+RK!D55)</f>
        <v>0.16888744657117102</v>
      </c>
      <c r="AA55" s="14">
        <f>RK!E55/(WL!E55+RK!E55)</f>
        <v>0.16945583257420824</v>
      </c>
      <c r="AB55" s="14">
        <f>RK!F55/(WL!F55+RK!F55)</f>
        <v>0.16699062491247663</v>
      </c>
      <c r="AC55" s="14">
        <f>RK!G55/(WL!G55+RK!G55)</f>
        <v>0.17802109703496108</v>
      </c>
      <c r="AD55" s="14">
        <f>RK!H55/(WL!H55+RK!H55)</f>
        <v>0.18203531297669592</v>
      </c>
      <c r="AE55" s="14">
        <f>RK!I55/(WL!I55+RK!I55)</f>
        <v>0.17421632736838319</v>
      </c>
      <c r="AF55" s="14">
        <f>RK!J55/(WL!J55+RK!J55)</f>
        <v>0.16792625006948281</v>
      </c>
      <c r="AG55" s="14">
        <f>RK!K55/(WL!K55+RK!K55)</f>
        <v>0.16677335297461185</v>
      </c>
      <c r="AH55" s="14">
        <f>RK!L55/(WL!L55+RK!L55)</f>
        <v>0.14959546815974786</v>
      </c>
      <c r="AI55" s="14">
        <f>RK!M55/(WL!M55+RK!M55)</f>
        <v>0.15227621025363136</v>
      </c>
      <c r="AJ55" s="14">
        <f>RK!N55/(WL!N55+RK!N55)</f>
        <v>0.14846734303811335</v>
      </c>
      <c r="AK55" s="14">
        <f>RK!O55/(WL!O55+RK!O55)</f>
        <v>0.16933480803859702</v>
      </c>
      <c r="AL55" s="14">
        <f>RK!P55/(WL!P55+RK!P55)</f>
        <v>0.19203020341174054</v>
      </c>
      <c r="AM55" s="14">
        <f>RK!Q55/(WL!Q55+RK!Q55)</f>
        <v>0.20560359428407454</v>
      </c>
      <c r="AN55" s="14">
        <f>RK!R55/(WL!R55+RK!R55)</f>
        <v>0.23660752694797949</v>
      </c>
      <c r="AO55" s="14">
        <f>RK!S55/(WL!S55+RK!S55)</f>
        <v>0.24230515709038769</v>
      </c>
      <c r="AP55" s="14">
        <f>RK!T55/(WL!T55+RK!T55)</f>
        <v>0.21869865185250498</v>
      </c>
      <c r="AQ55" s="14">
        <f>RK!U55/(WL!U55+RK!U55)</f>
        <v>0.20743207618453219</v>
      </c>
      <c r="AR55" s="14">
        <f>RK!V55/(WL!V55+RK!V55)</f>
        <v>0.22384442503036597</v>
      </c>
      <c r="AS55" s="14">
        <f>RK!W55/(WL!W55+RK!W55)</f>
        <v>0.22127259755923151</v>
      </c>
      <c r="AT55" s="14">
        <f>RK!X55/(WL!X55+RK!X55)</f>
        <v>0.23275755686561922</v>
      </c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</row>
    <row r="56" spans="1:68" x14ac:dyDescent="0.15">
      <c r="A56" s="4">
        <v>54</v>
      </c>
      <c r="B56" s="6" t="s">
        <v>96</v>
      </c>
      <c r="C56" s="14">
        <f>WL!C56/(WL!C56+RK!C56)</f>
        <v>0.85579244710439273</v>
      </c>
      <c r="D56" s="14">
        <f>WL!D56/(WL!D56+RK!D56)</f>
        <v>0.8585218417919015</v>
      </c>
      <c r="E56" s="14">
        <f>WL!E56/(WL!E56+RK!E56)</f>
        <v>0.85396966792696993</v>
      </c>
      <c r="F56" s="14">
        <f>WL!F56/(WL!F56+RK!F56)</f>
        <v>0.86033492082918495</v>
      </c>
      <c r="G56" s="14">
        <f>WL!G56/(WL!G56+RK!G56)</f>
        <v>0.85324961427227841</v>
      </c>
      <c r="H56" s="14">
        <f>WL!H56/(WL!H56+RK!H56)</f>
        <v>0.84305768302142181</v>
      </c>
      <c r="I56" s="14">
        <f>WL!I56/(WL!I56+RK!I56)</f>
        <v>0.84827976547390604</v>
      </c>
      <c r="J56" s="14">
        <f>WL!J56/(WL!J56+RK!J56)</f>
        <v>0.84649262427153804</v>
      </c>
      <c r="K56" s="14">
        <f>WL!K56/(WL!K56+RK!K56)</f>
        <v>0.83819819963072362</v>
      </c>
      <c r="L56" s="14">
        <f>WL!L56/(WL!L56+RK!L56)</f>
        <v>0.8421041086524812</v>
      </c>
      <c r="M56" s="14">
        <f>WL!M56/(WL!M56+RK!M56)</f>
        <v>0.84007966578328941</v>
      </c>
      <c r="N56" s="14">
        <f>WL!N56/(WL!N56+RK!N56)</f>
        <v>0.84864447978462021</v>
      </c>
      <c r="O56" s="14">
        <f>WL!O56/(WL!O56+RK!O56)</f>
        <v>0.83884752632559256</v>
      </c>
      <c r="P56" s="14">
        <f>WL!P56/(WL!P56+RK!P56)</f>
        <v>0.82035682261434772</v>
      </c>
      <c r="Q56" s="14">
        <f>WL!Q56/(WL!Q56+RK!Q56)</f>
        <v>0.81824002112856498</v>
      </c>
      <c r="R56" s="14">
        <f>WL!R56/(WL!R56+RK!R56)</f>
        <v>0.80929788946007175</v>
      </c>
      <c r="S56" s="14">
        <f>WL!S56/(WL!S56+RK!S56)</f>
        <v>0.80159540624226389</v>
      </c>
      <c r="T56" s="14">
        <f>WL!T56/(WL!T56+RK!T56)</f>
        <v>0.80546087544520306</v>
      </c>
      <c r="U56" s="14">
        <f>WL!U56/(WL!U56+RK!U56)</f>
        <v>0.81779896020703291</v>
      </c>
      <c r="V56" s="14">
        <f>WL!V56/(WL!V56+RK!V56)</f>
        <v>0.80014021321516693</v>
      </c>
      <c r="W56" s="14">
        <f>WL!W56/(WL!W56+RK!W56)</f>
        <v>0.80147185524470743</v>
      </c>
      <c r="X56" s="14">
        <f>WL!X56/(WL!X56+RK!X56)</f>
        <v>0.77684653994735409</v>
      </c>
      <c r="Y56" s="14">
        <f>RK!C56/(WL!C56+RK!C56)</f>
        <v>0.14420755289560733</v>
      </c>
      <c r="Z56" s="14">
        <f>RK!D56/(WL!D56+RK!D56)</f>
        <v>0.14147815820809853</v>
      </c>
      <c r="AA56" s="14">
        <f>RK!E56/(WL!E56+RK!E56)</f>
        <v>0.14603033207303009</v>
      </c>
      <c r="AB56" s="14">
        <f>RK!F56/(WL!F56+RK!F56)</f>
        <v>0.13966507917081511</v>
      </c>
      <c r="AC56" s="14">
        <f>RK!G56/(WL!G56+RK!G56)</f>
        <v>0.14675038572772164</v>
      </c>
      <c r="AD56" s="14">
        <f>RK!H56/(WL!H56+RK!H56)</f>
        <v>0.15694231697857816</v>
      </c>
      <c r="AE56" s="14">
        <f>RK!I56/(WL!I56+RK!I56)</f>
        <v>0.15172023452609401</v>
      </c>
      <c r="AF56" s="14">
        <f>RK!J56/(WL!J56+RK!J56)</f>
        <v>0.15350737572846201</v>
      </c>
      <c r="AG56" s="14">
        <f>RK!K56/(WL!K56+RK!K56)</f>
        <v>0.16180180036927636</v>
      </c>
      <c r="AH56" s="14">
        <f>RK!L56/(WL!L56+RK!L56)</f>
        <v>0.15789589134751883</v>
      </c>
      <c r="AI56" s="14">
        <f>RK!M56/(WL!M56+RK!M56)</f>
        <v>0.15992033421671054</v>
      </c>
      <c r="AJ56" s="14">
        <f>RK!N56/(WL!N56+RK!N56)</f>
        <v>0.15135552021537976</v>
      </c>
      <c r="AK56" s="14">
        <f>RK!O56/(WL!O56+RK!O56)</f>
        <v>0.16115247367440741</v>
      </c>
      <c r="AL56" s="14">
        <f>RK!P56/(WL!P56+RK!P56)</f>
        <v>0.17964317738565225</v>
      </c>
      <c r="AM56" s="14">
        <f>RK!Q56/(WL!Q56+RK!Q56)</f>
        <v>0.18175997887143508</v>
      </c>
      <c r="AN56" s="14">
        <f>RK!R56/(WL!R56+RK!R56)</f>
        <v>0.19070211053992822</v>
      </c>
      <c r="AO56" s="14">
        <f>RK!S56/(WL!S56+RK!S56)</f>
        <v>0.19840459375773611</v>
      </c>
      <c r="AP56" s="14">
        <f>RK!T56/(WL!T56+RK!T56)</f>
        <v>0.19453912455479691</v>
      </c>
      <c r="AQ56" s="14">
        <f>RK!U56/(WL!U56+RK!U56)</f>
        <v>0.18220103979296709</v>
      </c>
      <c r="AR56" s="14">
        <f>RK!V56/(WL!V56+RK!V56)</f>
        <v>0.1998597867848331</v>
      </c>
      <c r="AS56" s="14">
        <f>RK!W56/(WL!W56+RK!W56)</f>
        <v>0.19852814475529257</v>
      </c>
      <c r="AT56" s="14">
        <f>RK!X56/(WL!X56+RK!X56)</f>
        <v>0.22315346005264591</v>
      </c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</row>
    <row r="57" spans="1:68" x14ac:dyDescent="0.15">
      <c r="A57" s="4">
        <v>55</v>
      </c>
      <c r="B57" s="6" t="s">
        <v>97</v>
      </c>
      <c r="C57" s="14">
        <f>WL!C57/(WL!C57+RK!C57)</f>
        <v>0.68495583926680204</v>
      </c>
      <c r="D57" s="14">
        <f>WL!D57/(WL!D57+RK!D57)</f>
        <v>0.70696839512621712</v>
      </c>
      <c r="E57" s="14">
        <f>WL!E57/(WL!E57+RK!E57)</f>
        <v>0.70598089566883138</v>
      </c>
      <c r="F57" s="14">
        <f>WL!F57/(WL!F57+RK!F57)</f>
        <v>0.72212290372683885</v>
      </c>
      <c r="G57" s="14">
        <f>WL!G57/(WL!G57+RK!G57)</f>
        <v>0.7180220639563788</v>
      </c>
      <c r="H57" s="14">
        <f>WL!H57/(WL!H57+RK!H57)</f>
        <v>0.71739046697441278</v>
      </c>
      <c r="I57" s="14">
        <f>WL!I57/(WL!I57+RK!I57)</f>
        <v>0.72782843844997447</v>
      </c>
      <c r="J57" s="14">
        <f>WL!J57/(WL!J57+RK!J57)</f>
        <v>0.7278834378914234</v>
      </c>
      <c r="K57" s="14">
        <f>WL!K57/(WL!K57+RK!K57)</f>
        <v>0.72505633099771816</v>
      </c>
      <c r="L57" s="14">
        <f>WL!L57/(WL!L57+RK!L57)</f>
        <v>0.73911169942403088</v>
      </c>
      <c r="M57" s="14">
        <f>WL!M57/(WL!M57+RK!M57)</f>
        <v>0.73926033660207535</v>
      </c>
      <c r="N57" s="14">
        <f>WL!N57/(WL!N57+RK!N57)</f>
        <v>0.73662464992464816</v>
      </c>
      <c r="O57" s="14">
        <f>WL!O57/(WL!O57+RK!O57)</f>
        <v>0.71525561869708987</v>
      </c>
      <c r="P57" s="14">
        <f>WL!P57/(WL!P57+RK!P57)</f>
        <v>0.70953953295891303</v>
      </c>
      <c r="Q57" s="14">
        <f>WL!Q57/(WL!Q57+RK!Q57)</f>
        <v>0.69862332246543979</v>
      </c>
      <c r="R57" s="14">
        <f>WL!R57/(WL!R57+RK!R57)</f>
        <v>0.67096148590794513</v>
      </c>
      <c r="S57" s="14">
        <f>WL!S57/(WL!S57+RK!S57)</f>
        <v>0.68554481231405828</v>
      </c>
      <c r="T57" s="14">
        <f>WL!T57/(WL!T57+RK!T57)</f>
        <v>0.71411034410945817</v>
      </c>
      <c r="U57" s="14">
        <f>WL!U57/(WL!U57+RK!U57)</f>
        <v>0.72435964467813385</v>
      </c>
      <c r="V57" s="14">
        <f>WL!V57/(WL!V57+RK!V57)</f>
        <v>0.71419033750606875</v>
      </c>
      <c r="W57" s="14">
        <f>WL!W57/(WL!W57+RK!W57)</f>
        <v>0.72108200387307775</v>
      </c>
      <c r="X57" s="14">
        <f>WL!X57/(WL!X57+RK!X57)</f>
        <v>0.72237487380652232</v>
      </c>
      <c r="Y57" s="14">
        <f>RK!C57/(WL!C57+RK!C57)</f>
        <v>0.31504416073319791</v>
      </c>
      <c r="Z57" s="14">
        <f>RK!D57/(WL!D57+RK!D57)</f>
        <v>0.29303160487378282</v>
      </c>
      <c r="AA57" s="14">
        <f>RK!E57/(WL!E57+RK!E57)</f>
        <v>0.29401910433116862</v>
      </c>
      <c r="AB57" s="14">
        <f>RK!F57/(WL!F57+RK!F57)</f>
        <v>0.27787709627316121</v>
      </c>
      <c r="AC57" s="14">
        <f>RK!G57/(WL!G57+RK!G57)</f>
        <v>0.28197793604362115</v>
      </c>
      <c r="AD57" s="14">
        <f>RK!H57/(WL!H57+RK!H57)</f>
        <v>0.28260953302558722</v>
      </c>
      <c r="AE57" s="14">
        <f>RK!I57/(WL!I57+RK!I57)</f>
        <v>0.27217156155002559</v>
      </c>
      <c r="AF57" s="14">
        <f>RK!J57/(WL!J57+RK!J57)</f>
        <v>0.2721165621085766</v>
      </c>
      <c r="AG57" s="14">
        <f>RK!K57/(WL!K57+RK!K57)</f>
        <v>0.27494366900228179</v>
      </c>
      <c r="AH57" s="14">
        <f>RK!L57/(WL!L57+RK!L57)</f>
        <v>0.26088830057596912</v>
      </c>
      <c r="AI57" s="14">
        <f>RK!M57/(WL!M57+RK!M57)</f>
        <v>0.26073966339792459</v>
      </c>
      <c r="AJ57" s="14">
        <f>RK!N57/(WL!N57+RK!N57)</f>
        <v>0.26337535007535179</v>
      </c>
      <c r="AK57" s="14">
        <f>RK!O57/(WL!O57+RK!O57)</f>
        <v>0.28474438130291008</v>
      </c>
      <c r="AL57" s="14">
        <f>RK!P57/(WL!P57+RK!P57)</f>
        <v>0.29046046704108697</v>
      </c>
      <c r="AM57" s="14">
        <f>RK!Q57/(WL!Q57+RK!Q57)</f>
        <v>0.30137667753456021</v>
      </c>
      <c r="AN57" s="14">
        <f>RK!R57/(WL!R57+RK!R57)</f>
        <v>0.32903851409205487</v>
      </c>
      <c r="AO57" s="14">
        <f>RK!S57/(WL!S57+RK!S57)</f>
        <v>0.31445518768594166</v>
      </c>
      <c r="AP57" s="14">
        <f>RK!T57/(WL!T57+RK!T57)</f>
        <v>0.28588965589054188</v>
      </c>
      <c r="AQ57" s="14">
        <f>RK!U57/(WL!U57+RK!U57)</f>
        <v>0.27564035532186615</v>
      </c>
      <c r="AR57" s="14">
        <f>RK!V57/(WL!V57+RK!V57)</f>
        <v>0.28580966249393125</v>
      </c>
      <c r="AS57" s="14">
        <f>RK!W57/(WL!W57+RK!W57)</f>
        <v>0.2789179961269222</v>
      </c>
      <c r="AT57" s="14">
        <f>RK!X57/(WL!X57+RK!X57)</f>
        <v>0.27762512619347768</v>
      </c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</row>
    <row r="58" spans="1:68" x14ac:dyDescent="0.15">
      <c r="A58" s="4">
        <v>56</v>
      </c>
      <c r="B58" s="6" t="s">
        <v>98</v>
      </c>
      <c r="C58" s="14">
        <f>WL!C58/(WL!C58+RK!C58)</f>
        <v>0.72799962067592106</v>
      </c>
      <c r="D58" s="14">
        <f>WL!D58/(WL!D58+RK!D58)</f>
        <v>0.72168442595059745</v>
      </c>
      <c r="E58" s="14">
        <f>WL!E58/(WL!E58+RK!E58)</f>
        <v>0.71275857621530947</v>
      </c>
      <c r="F58" s="14">
        <f>WL!F58/(WL!F58+RK!F58)</f>
        <v>0.71781963358929113</v>
      </c>
      <c r="G58" s="14">
        <f>WL!G58/(WL!G58+RK!G58)</f>
        <v>0.69908588857809262</v>
      </c>
      <c r="H58" s="14">
        <f>WL!H58/(WL!H58+RK!H58)</f>
        <v>0.68789079458429359</v>
      </c>
      <c r="I58" s="14">
        <f>WL!I58/(WL!I58+RK!I58)</f>
        <v>0.69216066567550882</v>
      </c>
      <c r="J58" s="14">
        <f>WL!J58/(WL!J58+RK!J58)</f>
        <v>0.68377631395266869</v>
      </c>
      <c r="K58" s="14">
        <f>WL!K58/(WL!K58+RK!K58)</f>
        <v>0.67629296147700391</v>
      </c>
      <c r="L58" s="14">
        <f>WL!L58/(WL!L58+RK!L58)</f>
        <v>0.68381559325708363</v>
      </c>
      <c r="M58" s="14">
        <f>WL!M58/(WL!M58+RK!M58)</f>
        <v>0.68117176584577233</v>
      </c>
      <c r="N58" s="14">
        <f>WL!N58/(WL!N58+RK!N58)</f>
        <v>0.68754861665513278</v>
      </c>
      <c r="O58" s="14">
        <f>WL!O58/(WL!O58+RK!O58)</f>
        <v>0.66844888904031374</v>
      </c>
      <c r="P58" s="14">
        <f>WL!P58/(WL!P58+RK!P58)</f>
        <v>0.66331842634833549</v>
      </c>
      <c r="Q58" s="14">
        <f>WL!Q58/(WL!Q58+RK!Q58)</f>
        <v>0.652777313957557</v>
      </c>
      <c r="R58" s="14">
        <f>WL!R58/(WL!R58+RK!R58)</f>
        <v>0.62824597645044733</v>
      </c>
      <c r="S58" s="14">
        <f>WL!S58/(WL!S58+RK!S58)</f>
        <v>0.64575457607515108</v>
      </c>
      <c r="T58" s="14">
        <f>WL!T58/(WL!T58+RK!T58)</f>
        <v>0.6801435987349892</v>
      </c>
      <c r="U58" s="14">
        <f>WL!U58/(WL!U58+RK!U58)</f>
        <v>0.66767472834244102</v>
      </c>
      <c r="V58" s="14">
        <f>WL!V58/(WL!V58+RK!V58)</f>
        <v>0.66153574958243</v>
      </c>
      <c r="W58" s="14">
        <f>WL!W58/(WL!W58+RK!W58)</f>
        <v>0.6643887969410347</v>
      </c>
      <c r="X58" s="14">
        <f>WL!X58/(WL!X58+RK!X58)</f>
        <v>0.67532365186268783</v>
      </c>
      <c r="Y58" s="14">
        <f>RK!C58/(WL!C58+RK!C58)</f>
        <v>0.27200037932407883</v>
      </c>
      <c r="Z58" s="14">
        <f>RK!D58/(WL!D58+RK!D58)</f>
        <v>0.27831557404940244</v>
      </c>
      <c r="AA58" s="14">
        <f>RK!E58/(WL!E58+RK!E58)</f>
        <v>0.28724142378469059</v>
      </c>
      <c r="AB58" s="14">
        <f>RK!F58/(WL!F58+RK!F58)</f>
        <v>0.28218036641070887</v>
      </c>
      <c r="AC58" s="14">
        <f>RK!G58/(WL!G58+RK!G58)</f>
        <v>0.30091411142190727</v>
      </c>
      <c r="AD58" s="14">
        <f>RK!H58/(WL!H58+RK!H58)</f>
        <v>0.31210920541570641</v>
      </c>
      <c r="AE58" s="14">
        <f>RK!I58/(WL!I58+RK!I58)</f>
        <v>0.30783933432449107</v>
      </c>
      <c r="AF58" s="14">
        <f>RK!J58/(WL!J58+RK!J58)</f>
        <v>0.31622368604733125</v>
      </c>
      <c r="AG58" s="14">
        <f>RK!K58/(WL!K58+RK!K58)</f>
        <v>0.32370703852299626</v>
      </c>
      <c r="AH58" s="14">
        <f>RK!L58/(WL!L58+RK!L58)</f>
        <v>0.31618440674291642</v>
      </c>
      <c r="AI58" s="14">
        <f>RK!M58/(WL!M58+RK!M58)</f>
        <v>0.31882823415422773</v>
      </c>
      <c r="AJ58" s="14">
        <f>RK!N58/(WL!N58+RK!N58)</f>
        <v>0.31245138334486722</v>
      </c>
      <c r="AK58" s="14">
        <f>RK!O58/(WL!O58+RK!O58)</f>
        <v>0.33155111095968637</v>
      </c>
      <c r="AL58" s="14">
        <f>RK!P58/(WL!P58+RK!P58)</f>
        <v>0.33668157365166451</v>
      </c>
      <c r="AM58" s="14">
        <f>RK!Q58/(WL!Q58+RK!Q58)</f>
        <v>0.34722268604244294</v>
      </c>
      <c r="AN58" s="14">
        <f>RK!R58/(WL!R58+RK!R58)</f>
        <v>0.37175402354955267</v>
      </c>
      <c r="AO58" s="14">
        <f>RK!S58/(WL!S58+RK!S58)</f>
        <v>0.35424542392484903</v>
      </c>
      <c r="AP58" s="14">
        <f>RK!T58/(WL!T58+RK!T58)</f>
        <v>0.3198564012650108</v>
      </c>
      <c r="AQ58" s="14">
        <f>RK!U58/(WL!U58+RK!U58)</f>
        <v>0.33232527165755893</v>
      </c>
      <c r="AR58" s="14">
        <f>RK!V58/(WL!V58+RK!V58)</f>
        <v>0.33846425041757011</v>
      </c>
      <c r="AS58" s="14">
        <f>RK!W58/(WL!W58+RK!W58)</f>
        <v>0.33561120305896525</v>
      </c>
      <c r="AT58" s="14">
        <f>RK!X58/(WL!X58+RK!X58)</f>
        <v>0.32467634813731222</v>
      </c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</row>
    <row r="59" spans="1:68" x14ac:dyDescent="0.15">
      <c r="A59" s="4">
        <v>57</v>
      </c>
      <c r="B59" s="6" t="s">
        <v>99</v>
      </c>
      <c r="C59" s="14">
        <f>WL!C59/(WL!C59+RK!C59)</f>
        <v>0.8345129093826803</v>
      </c>
      <c r="D59" s="14">
        <f>WL!D59/(WL!D59+RK!D59)</f>
        <v>0.83899293876608172</v>
      </c>
      <c r="E59" s="14">
        <f>WL!E59/(WL!E59+RK!E59)</f>
        <v>0.83567949931058327</v>
      </c>
      <c r="F59" s="14">
        <f>WL!F59/(WL!F59+RK!F59)</f>
        <v>0.83823403683925946</v>
      </c>
      <c r="G59" s="14">
        <f>WL!G59/(WL!G59+RK!G59)</f>
        <v>0.82543608690064785</v>
      </c>
      <c r="H59" s="14">
        <f>WL!H59/(WL!H59+RK!H59)</f>
        <v>0.81192288532104218</v>
      </c>
      <c r="I59" s="14">
        <f>WL!I59/(WL!I59+RK!I59)</f>
        <v>0.81701909031542463</v>
      </c>
      <c r="J59" s="14">
        <f>WL!J59/(WL!J59+RK!J59)</f>
        <v>0.81956916551469616</v>
      </c>
      <c r="K59" s="14">
        <f>WL!K59/(WL!K59+RK!K59)</f>
        <v>0.80868408094269606</v>
      </c>
      <c r="L59" s="14">
        <f>WL!L59/(WL!L59+RK!L59)</f>
        <v>0.82020614813083403</v>
      </c>
      <c r="M59" s="14">
        <f>WL!M59/(WL!M59+RK!M59)</f>
        <v>0.81724001602801866</v>
      </c>
      <c r="N59" s="14">
        <f>WL!N59/(WL!N59+RK!N59)</f>
        <v>0.82030036999373779</v>
      </c>
      <c r="O59" s="14">
        <f>WL!O59/(WL!O59+RK!O59)</f>
        <v>0.81199729848950586</v>
      </c>
      <c r="P59" s="14">
        <f>WL!P59/(WL!P59+RK!P59)</f>
        <v>0.78849084871506581</v>
      </c>
      <c r="Q59" s="14">
        <f>WL!Q59/(WL!Q59+RK!Q59)</f>
        <v>0.7874292642265377</v>
      </c>
      <c r="R59" s="14">
        <f>WL!R59/(WL!R59+RK!R59)</f>
        <v>0.776350760454805</v>
      </c>
      <c r="S59" s="14">
        <f>WL!S59/(WL!S59+RK!S59)</f>
        <v>0.77655719418957314</v>
      </c>
      <c r="T59" s="14">
        <f>WL!T59/(WL!T59+RK!T59)</f>
        <v>0.77770463908932796</v>
      </c>
      <c r="U59" s="14">
        <f>WL!U59/(WL!U59+RK!U59)</f>
        <v>0.79316127392056701</v>
      </c>
      <c r="V59" s="14">
        <f>WL!V59/(WL!V59+RK!V59)</f>
        <v>0.77034956871538784</v>
      </c>
      <c r="W59" s="14">
        <f>WL!W59/(WL!W59+RK!W59)</f>
        <v>0.77477031420528908</v>
      </c>
      <c r="X59" s="14">
        <f>WL!X59/(WL!X59+RK!X59)</f>
        <v>0.74881882215966256</v>
      </c>
      <c r="Y59" s="14">
        <f>RK!C59/(WL!C59+RK!C59)</f>
        <v>0.16548709061731967</v>
      </c>
      <c r="Z59" s="14">
        <f>RK!D59/(WL!D59+RK!D59)</f>
        <v>0.16100706123391828</v>
      </c>
      <c r="AA59" s="14">
        <f>RK!E59/(WL!E59+RK!E59)</f>
        <v>0.16432050068941675</v>
      </c>
      <c r="AB59" s="14">
        <f>RK!F59/(WL!F59+RK!F59)</f>
        <v>0.16176596316074068</v>
      </c>
      <c r="AC59" s="14">
        <f>RK!G59/(WL!G59+RK!G59)</f>
        <v>0.17456391309935207</v>
      </c>
      <c r="AD59" s="14">
        <f>RK!H59/(WL!H59+RK!H59)</f>
        <v>0.18807711467895774</v>
      </c>
      <c r="AE59" s="14">
        <f>RK!I59/(WL!I59+RK!I59)</f>
        <v>0.18298090968457534</v>
      </c>
      <c r="AF59" s="14">
        <f>RK!J59/(WL!J59+RK!J59)</f>
        <v>0.18043083448530389</v>
      </c>
      <c r="AG59" s="14">
        <f>RK!K59/(WL!K59+RK!K59)</f>
        <v>0.19131591905730391</v>
      </c>
      <c r="AH59" s="14">
        <f>RK!L59/(WL!L59+RK!L59)</f>
        <v>0.17979385186916594</v>
      </c>
      <c r="AI59" s="14">
        <f>RK!M59/(WL!M59+RK!M59)</f>
        <v>0.18275998397198129</v>
      </c>
      <c r="AJ59" s="14">
        <f>RK!N59/(WL!N59+RK!N59)</f>
        <v>0.17969963000626216</v>
      </c>
      <c r="AK59" s="14">
        <f>RK!O59/(WL!O59+RK!O59)</f>
        <v>0.18800270151049417</v>
      </c>
      <c r="AL59" s="14">
        <f>RK!P59/(WL!P59+RK!P59)</f>
        <v>0.21150915128493419</v>
      </c>
      <c r="AM59" s="14">
        <f>RK!Q59/(WL!Q59+RK!Q59)</f>
        <v>0.2125707357734623</v>
      </c>
      <c r="AN59" s="14">
        <f>RK!R59/(WL!R59+RK!R59)</f>
        <v>0.22364923954519497</v>
      </c>
      <c r="AO59" s="14">
        <f>RK!S59/(WL!S59+RK!S59)</f>
        <v>0.22344280581042689</v>
      </c>
      <c r="AP59" s="14">
        <f>RK!T59/(WL!T59+RK!T59)</f>
        <v>0.22229536091067198</v>
      </c>
      <c r="AQ59" s="14">
        <f>RK!U59/(WL!U59+RK!U59)</f>
        <v>0.20683872607943291</v>
      </c>
      <c r="AR59" s="14">
        <f>RK!V59/(WL!V59+RK!V59)</f>
        <v>0.2296504312846121</v>
      </c>
      <c r="AS59" s="14">
        <f>RK!W59/(WL!W59+RK!W59)</f>
        <v>0.22522968579471078</v>
      </c>
      <c r="AT59" s="14">
        <f>RK!X59/(WL!X59+RK!X59)</f>
        <v>0.25118117784033728</v>
      </c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</row>
    <row r="60" spans="1:68" x14ac:dyDescent="0.15">
      <c r="A60" s="4">
        <v>58</v>
      </c>
      <c r="B60" s="6" t="s">
        <v>100</v>
      </c>
      <c r="C60" s="14">
        <f>WL!C60/(WL!C60+RK!C60)</f>
        <v>0.65428079267229511</v>
      </c>
      <c r="D60" s="14">
        <f>WL!D60/(WL!D60+RK!D60)</f>
        <v>0.64611666776408194</v>
      </c>
      <c r="E60" s="14">
        <f>WL!E60/(WL!E60+RK!E60)</f>
        <v>0.63771636597942316</v>
      </c>
      <c r="F60" s="14">
        <f>WL!F60/(WL!F60+RK!F60)</f>
        <v>0.65594584476663342</v>
      </c>
      <c r="G60" s="14">
        <f>WL!G60/(WL!G60+RK!G60)</f>
        <v>0.63860944328512992</v>
      </c>
      <c r="H60" s="14">
        <f>WL!H60/(WL!H60+RK!H60)</f>
        <v>0.60043282004486787</v>
      </c>
      <c r="I60" s="14">
        <f>WL!I60/(WL!I60+RK!I60)</f>
        <v>0.60365326305276346</v>
      </c>
      <c r="J60" s="14">
        <f>WL!J60/(WL!J60+RK!J60)</f>
        <v>0.57267906230555432</v>
      </c>
      <c r="K60" s="14">
        <f>WL!K60/(WL!K60+RK!K60)</f>
        <v>0.55639963234441203</v>
      </c>
      <c r="L60" s="14">
        <f>WL!L60/(WL!L60+RK!L60)</f>
        <v>0.58623397645315467</v>
      </c>
      <c r="M60" s="14">
        <f>WL!M60/(WL!M60+RK!M60)</f>
        <v>0.57225358146823668</v>
      </c>
      <c r="N60" s="14">
        <f>WL!N60/(WL!N60+RK!N60)</f>
        <v>0.60670381521815853</v>
      </c>
      <c r="O60" s="14">
        <f>WL!O60/(WL!O60+RK!O60)</f>
        <v>0.58901707272003634</v>
      </c>
      <c r="P60" s="14">
        <f>WL!P60/(WL!P60+RK!P60)</f>
        <v>0.52391778839044278</v>
      </c>
      <c r="Q60" s="14">
        <f>WL!Q60/(WL!Q60+RK!Q60)</f>
        <v>0.50075664341680304</v>
      </c>
      <c r="R60" s="14">
        <f>WL!R60/(WL!R60+RK!R60)</f>
        <v>0.42977638656517908</v>
      </c>
      <c r="S60" s="14">
        <f>WL!S60/(WL!S60+RK!S60)</f>
        <v>0.439913616208015</v>
      </c>
      <c r="T60" s="14">
        <f>WL!T60/(WL!T60+RK!T60)</f>
        <v>0.46087377571049787</v>
      </c>
      <c r="U60" s="14">
        <f>WL!U60/(WL!U60+RK!U60)</f>
        <v>0.49318644250923438</v>
      </c>
      <c r="V60" s="14">
        <f>WL!V60/(WL!V60+RK!V60)</f>
        <v>0.44053166645907643</v>
      </c>
      <c r="W60" s="14">
        <f>WL!W60/(WL!W60+RK!W60)</f>
        <v>0.43723239217228438</v>
      </c>
      <c r="X60" s="14">
        <f>WL!X60/(WL!X60+RK!X60)</f>
        <v>0.47315202299400433</v>
      </c>
      <c r="Y60" s="14">
        <f>RK!C60/(WL!C60+RK!C60)</f>
        <v>0.34571920732770495</v>
      </c>
      <c r="Z60" s="14">
        <f>RK!D60/(WL!D60+RK!D60)</f>
        <v>0.353883332235918</v>
      </c>
      <c r="AA60" s="14">
        <f>RK!E60/(WL!E60+RK!E60)</f>
        <v>0.36228363402057695</v>
      </c>
      <c r="AB60" s="14">
        <f>RK!F60/(WL!F60+RK!F60)</f>
        <v>0.34405415523336652</v>
      </c>
      <c r="AC60" s="14">
        <f>RK!G60/(WL!G60+RK!G60)</f>
        <v>0.36139055671486997</v>
      </c>
      <c r="AD60" s="14">
        <f>RK!H60/(WL!H60+RK!H60)</f>
        <v>0.39956717995513213</v>
      </c>
      <c r="AE60" s="14">
        <f>RK!I60/(WL!I60+RK!I60)</f>
        <v>0.3963467369472366</v>
      </c>
      <c r="AF60" s="14">
        <f>RK!J60/(WL!J60+RK!J60)</f>
        <v>0.42732093769444568</v>
      </c>
      <c r="AG60" s="14">
        <f>RK!K60/(WL!K60+RK!K60)</f>
        <v>0.44360036765558797</v>
      </c>
      <c r="AH60" s="14">
        <f>RK!L60/(WL!L60+RK!L60)</f>
        <v>0.41376602354684544</v>
      </c>
      <c r="AI60" s="14">
        <f>RK!M60/(WL!M60+RK!M60)</f>
        <v>0.42774641853176343</v>
      </c>
      <c r="AJ60" s="14">
        <f>RK!N60/(WL!N60+RK!N60)</f>
        <v>0.39329618478184158</v>
      </c>
      <c r="AK60" s="14">
        <f>RK!O60/(WL!O60+RK!O60)</f>
        <v>0.41098292727996372</v>
      </c>
      <c r="AL60" s="14">
        <f>RK!P60/(WL!P60+RK!P60)</f>
        <v>0.47608221160955727</v>
      </c>
      <c r="AM60" s="14">
        <f>RK!Q60/(WL!Q60+RK!Q60)</f>
        <v>0.49924335658319691</v>
      </c>
      <c r="AN60" s="14">
        <f>RK!R60/(WL!R60+RK!R60)</f>
        <v>0.57022361343482098</v>
      </c>
      <c r="AO60" s="14">
        <f>RK!S60/(WL!S60+RK!S60)</f>
        <v>0.56008638379198494</v>
      </c>
      <c r="AP60" s="14">
        <f>RK!T60/(WL!T60+RK!T60)</f>
        <v>0.53912622428950208</v>
      </c>
      <c r="AQ60" s="14">
        <f>RK!U60/(WL!U60+RK!U60)</f>
        <v>0.50681355749076562</v>
      </c>
      <c r="AR60" s="14">
        <f>RK!V60/(WL!V60+RK!V60)</f>
        <v>0.55946833354092362</v>
      </c>
      <c r="AS60" s="14">
        <f>RK!W60/(WL!W60+RK!W60)</f>
        <v>0.56276760782771562</v>
      </c>
      <c r="AT60" s="14">
        <f>RK!X60/(WL!X60+RK!X60)</f>
        <v>0.52684797700599573</v>
      </c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</row>
    <row r="61" spans="1:68" x14ac:dyDescent="0.15">
      <c r="A61" s="4">
        <v>59</v>
      </c>
      <c r="B61" s="6" t="s">
        <v>101</v>
      </c>
      <c r="C61" s="14">
        <f>WL!C61/(WL!C61+RK!C61)</f>
        <v>0.66502742516496616</v>
      </c>
      <c r="D61" s="14">
        <f>WL!D61/(WL!D61+RK!D61)</f>
        <v>0.68128317697453888</v>
      </c>
      <c r="E61" s="14">
        <f>WL!E61/(WL!E61+RK!E61)</f>
        <v>0.67192146577067935</v>
      </c>
      <c r="F61" s="14">
        <f>WL!F61/(WL!F61+RK!F61)</f>
        <v>0.67726194710904686</v>
      </c>
      <c r="G61" s="14">
        <f>WL!G61/(WL!G61+RK!G61)</f>
        <v>0.67307261975879018</v>
      </c>
      <c r="H61" s="14">
        <f>WL!H61/(WL!H61+RK!H61)</f>
        <v>0.64694672554519184</v>
      </c>
      <c r="I61" s="14">
        <f>WL!I61/(WL!I61+RK!I61)</f>
        <v>0.65265995731276649</v>
      </c>
      <c r="J61" s="14">
        <f>WL!J61/(WL!J61+RK!J61)</f>
        <v>0.64286553418858938</v>
      </c>
      <c r="K61" s="14">
        <f>WL!K61/(WL!K61+RK!K61)</f>
        <v>0.63146409967974482</v>
      </c>
      <c r="L61" s="14">
        <f>WL!L61/(WL!L61+RK!L61)</f>
        <v>0.63270348685031619</v>
      </c>
      <c r="M61" s="14">
        <f>WL!M61/(WL!M61+RK!M61)</f>
        <v>0.62134025859178277</v>
      </c>
      <c r="N61" s="14">
        <f>WL!N61/(WL!N61+RK!N61)</f>
        <v>0.63533177301924371</v>
      </c>
      <c r="O61" s="14">
        <f>WL!O61/(WL!O61+RK!O61)</f>
        <v>0.62330222040490757</v>
      </c>
      <c r="P61" s="14">
        <f>WL!P61/(WL!P61+RK!P61)</f>
        <v>0.61531866214869935</v>
      </c>
      <c r="Q61" s="14">
        <f>WL!Q61/(WL!Q61+RK!Q61)</f>
        <v>0.60676448365839886</v>
      </c>
      <c r="R61" s="14">
        <f>WL!R61/(WL!R61+RK!R61)</f>
        <v>0.60281893385973107</v>
      </c>
      <c r="S61" s="14">
        <f>WL!S61/(WL!S61+RK!S61)</f>
        <v>0.60038451338221721</v>
      </c>
      <c r="T61" s="14">
        <f>WL!T61/(WL!T61+RK!T61)</f>
        <v>0.61875326538478859</v>
      </c>
      <c r="U61" s="14">
        <f>WL!U61/(WL!U61+RK!U61)</f>
        <v>0.63533469924892028</v>
      </c>
      <c r="V61" s="14">
        <f>WL!V61/(WL!V61+RK!V61)</f>
        <v>0.61596210570602694</v>
      </c>
      <c r="W61" s="14">
        <f>WL!W61/(WL!W61+RK!W61)</f>
        <v>0.62644976800736119</v>
      </c>
      <c r="X61" s="14">
        <f>WL!X61/(WL!X61+RK!X61)</f>
        <v>0.627553700344892</v>
      </c>
      <c r="Y61" s="14">
        <f>RK!C61/(WL!C61+RK!C61)</f>
        <v>0.33497257483503384</v>
      </c>
      <c r="Z61" s="14">
        <f>RK!D61/(WL!D61+RK!D61)</f>
        <v>0.31871682302546106</v>
      </c>
      <c r="AA61" s="14">
        <f>RK!E61/(WL!E61+RK!E61)</f>
        <v>0.3280785342293206</v>
      </c>
      <c r="AB61" s="14">
        <f>RK!F61/(WL!F61+RK!F61)</f>
        <v>0.32273805289095314</v>
      </c>
      <c r="AC61" s="14">
        <f>RK!G61/(WL!G61+RK!G61)</f>
        <v>0.32692738024120982</v>
      </c>
      <c r="AD61" s="14">
        <f>RK!H61/(WL!H61+RK!H61)</f>
        <v>0.35305327445480816</v>
      </c>
      <c r="AE61" s="14">
        <f>RK!I61/(WL!I61+RK!I61)</f>
        <v>0.34734004268723345</v>
      </c>
      <c r="AF61" s="14">
        <f>RK!J61/(WL!J61+RK!J61)</f>
        <v>0.35713446581141062</v>
      </c>
      <c r="AG61" s="14">
        <f>RK!K61/(WL!K61+RK!K61)</f>
        <v>0.36853590032025513</v>
      </c>
      <c r="AH61" s="14">
        <f>RK!L61/(WL!L61+RK!L61)</f>
        <v>0.36729651314968387</v>
      </c>
      <c r="AI61" s="14">
        <f>RK!M61/(WL!M61+RK!M61)</f>
        <v>0.37865974140821729</v>
      </c>
      <c r="AJ61" s="14">
        <f>RK!N61/(WL!N61+RK!N61)</f>
        <v>0.36466822698075629</v>
      </c>
      <c r="AK61" s="14">
        <f>RK!O61/(WL!O61+RK!O61)</f>
        <v>0.37669777959509243</v>
      </c>
      <c r="AL61" s="14">
        <f>RK!P61/(WL!P61+RK!P61)</f>
        <v>0.3846813378513006</v>
      </c>
      <c r="AM61" s="14">
        <f>RK!Q61/(WL!Q61+RK!Q61)</f>
        <v>0.39323551634160109</v>
      </c>
      <c r="AN61" s="14">
        <f>RK!R61/(WL!R61+RK!R61)</f>
        <v>0.39718106614026893</v>
      </c>
      <c r="AO61" s="14">
        <f>RK!S61/(WL!S61+RK!S61)</f>
        <v>0.39961548661778273</v>
      </c>
      <c r="AP61" s="14">
        <f>RK!T61/(WL!T61+RK!T61)</f>
        <v>0.38124673461521152</v>
      </c>
      <c r="AQ61" s="14">
        <f>RK!U61/(WL!U61+RK!U61)</f>
        <v>0.36466530075107972</v>
      </c>
      <c r="AR61" s="14">
        <f>RK!V61/(WL!V61+RK!V61)</f>
        <v>0.38403789429397306</v>
      </c>
      <c r="AS61" s="14">
        <f>RK!W61/(WL!W61+RK!W61)</f>
        <v>0.37355023199263876</v>
      </c>
      <c r="AT61" s="14">
        <f>RK!X61/(WL!X61+RK!X61)</f>
        <v>0.372446299655108</v>
      </c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</row>
    <row r="62" spans="1:68" x14ac:dyDescent="0.15">
      <c r="A62" s="4">
        <v>60</v>
      </c>
      <c r="B62" s="6" t="s">
        <v>102</v>
      </c>
      <c r="C62" s="14">
        <f>WL!C62/(WL!C62+RK!C62)</f>
        <v>0.14760199221478981</v>
      </c>
      <c r="D62" s="14">
        <f>WL!D62/(WL!D62+RK!D62)</f>
        <v>0.15051495094747247</v>
      </c>
      <c r="E62" s="14">
        <f>WL!E62/(WL!E62+RK!E62)</f>
        <v>0.12989350685152271</v>
      </c>
      <c r="F62" s="14">
        <f>WL!F62/(WL!F62+RK!F62)</f>
        <v>0.1281202323451541</v>
      </c>
      <c r="G62" s="14">
        <f>WL!G62/(WL!G62+RK!G62)</f>
        <v>0.13260433572363833</v>
      </c>
      <c r="H62" s="14">
        <f>WL!H62/(WL!H62+RK!H62)</f>
        <v>0.12086411684314843</v>
      </c>
      <c r="I62" s="14">
        <f>WL!I62/(WL!I62+RK!I62)</f>
        <v>0.11647135455377261</v>
      </c>
      <c r="J62" s="14">
        <f>WL!J62/(WL!J62+RK!J62)</f>
        <v>0.13249701939504893</v>
      </c>
      <c r="K62" s="14">
        <f>WL!K62/(WL!K62+RK!K62)</f>
        <v>0.14032619344229091</v>
      </c>
      <c r="L62" s="14">
        <f>WL!L62/(WL!L62+RK!L62)</f>
        <v>0.15427520920034063</v>
      </c>
      <c r="M62" s="14">
        <f>WL!M62/(WL!M62+RK!M62)</f>
        <v>0.16411394164771051</v>
      </c>
      <c r="N62" s="14">
        <f>WL!N62/(WL!N62+RK!N62)</f>
        <v>0.22248209155501125</v>
      </c>
      <c r="O62" s="14">
        <f>WL!O62/(WL!O62+RK!O62)</f>
        <v>0.19410848836919867</v>
      </c>
      <c r="P62" s="14">
        <f>WL!P62/(WL!P62+RK!P62)</f>
        <v>0.16858087745937372</v>
      </c>
      <c r="Q62" s="14">
        <f>WL!Q62/(WL!Q62+RK!Q62)</f>
        <v>0.1631947941059276</v>
      </c>
      <c r="R62" s="14">
        <f>WL!R62/(WL!R62+RK!R62)</f>
        <v>0.16483482323174212</v>
      </c>
      <c r="S62" s="14">
        <f>WL!S62/(WL!S62+RK!S62)</f>
        <v>0.15203110373327633</v>
      </c>
      <c r="T62" s="14">
        <f>WL!T62/(WL!T62+RK!T62)</f>
        <v>0.17092124772623704</v>
      </c>
      <c r="U62" s="14">
        <f>WL!U62/(WL!U62+RK!U62)</f>
        <v>0.1887808271789635</v>
      </c>
      <c r="V62" s="14">
        <f>WL!V62/(WL!V62+RK!V62)</f>
        <v>0.17162018541267027</v>
      </c>
      <c r="W62" s="14">
        <f>WL!W62/(WL!W62+RK!W62)</f>
        <v>0.18020828664543342</v>
      </c>
      <c r="X62" s="14">
        <f>WL!X62/(WL!X62+RK!X62)</f>
        <v>0.20444486302822582</v>
      </c>
      <c r="Y62" s="14">
        <f>RK!C62/(WL!C62+RK!C62)</f>
        <v>0.85239800778521013</v>
      </c>
      <c r="Z62" s="14">
        <f>RK!D62/(WL!D62+RK!D62)</f>
        <v>0.84948504905252764</v>
      </c>
      <c r="AA62" s="14">
        <f>RK!E62/(WL!E62+RK!E62)</f>
        <v>0.87010649314847732</v>
      </c>
      <c r="AB62" s="14">
        <f>RK!F62/(WL!F62+RK!F62)</f>
        <v>0.87187976765484598</v>
      </c>
      <c r="AC62" s="14">
        <f>RK!G62/(WL!G62+RK!G62)</f>
        <v>0.86739566427636161</v>
      </c>
      <c r="AD62" s="14">
        <f>RK!H62/(WL!H62+RK!H62)</f>
        <v>0.87913588315685165</v>
      </c>
      <c r="AE62" s="14">
        <f>RK!I62/(WL!I62+RK!I62)</f>
        <v>0.88352864544622745</v>
      </c>
      <c r="AF62" s="14">
        <f>RK!J62/(WL!J62+RK!J62)</f>
        <v>0.86750298060495112</v>
      </c>
      <c r="AG62" s="14">
        <f>RK!K62/(WL!K62+RK!K62)</f>
        <v>0.85967380655770897</v>
      </c>
      <c r="AH62" s="14">
        <f>RK!L62/(WL!L62+RK!L62)</f>
        <v>0.84572479079965934</v>
      </c>
      <c r="AI62" s="14">
        <f>RK!M62/(WL!M62+RK!M62)</f>
        <v>0.83588605835228946</v>
      </c>
      <c r="AJ62" s="14">
        <f>RK!N62/(WL!N62+RK!N62)</f>
        <v>0.7775179084449888</v>
      </c>
      <c r="AK62" s="14">
        <f>RK!O62/(WL!O62+RK!O62)</f>
        <v>0.8058915116308013</v>
      </c>
      <c r="AL62" s="14">
        <f>RK!P62/(WL!P62+RK!P62)</f>
        <v>0.83141912254062633</v>
      </c>
      <c r="AM62" s="14">
        <f>RK!Q62/(WL!Q62+RK!Q62)</f>
        <v>0.83680520589407248</v>
      </c>
      <c r="AN62" s="14">
        <f>RK!R62/(WL!R62+RK!R62)</f>
        <v>0.83516517676825797</v>
      </c>
      <c r="AO62" s="14">
        <f>RK!S62/(WL!S62+RK!S62)</f>
        <v>0.84796889626672367</v>
      </c>
      <c r="AP62" s="14">
        <f>RK!T62/(WL!T62+RK!T62)</f>
        <v>0.82907875227376304</v>
      </c>
      <c r="AQ62" s="14">
        <f>RK!U62/(WL!U62+RK!U62)</f>
        <v>0.8112191728210365</v>
      </c>
      <c r="AR62" s="14">
        <f>RK!V62/(WL!V62+RK!V62)</f>
        <v>0.82837981458732968</v>
      </c>
      <c r="AS62" s="14">
        <f>RK!W62/(WL!W62+RK!W62)</f>
        <v>0.81979171335456669</v>
      </c>
      <c r="AT62" s="14">
        <f>RK!X62/(WL!X62+RK!X62)</f>
        <v>0.79555513697177416</v>
      </c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</row>
    <row r="63" spans="1:68" x14ac:dyDescent="0.15">
      <c r="A63" s="4">
        <v>61</v>
      </c>
      <c r="B63" s="6" t="s">
        <v>103</v>
      </c>
      <c r="C63" s="14">
        <f>WL!C63/(WL!C63+RK!C63)</f>
        <v>0.45045492518015284</v>
      </c>
      <c r="D63" s="14">
        <f>WL!D63/(WL!D63+RK!D63)</f>
        <v>0.44663175743639627</v>
      </c>
      <c r="E63" s="14">
        <f>WL!E63/(WL!E63+RK!E63)</f>
        <v>0.38858150918647616</v>
      </c>
      <c r="F63" s="14">
        <f>WL!F63/(WL!F63+RK!F63)</f>
        <v>0.37492048862147853</v>
      </c>
      <c r="G63" s="14">
        <f>WL!G63/(WL!G63+RK!G63)</f>
        <v>0.37510410915020637</v>
      </c>
      <c r="H63" s="14">
        <f>WL!H63/(WL!H63+RK!H63)</f>
        <v>0.34918661002583146</v>
      </c>
      <c r="I63" s="14">
        <f>WL!I63/(WL!I63+RK!I63)</f>
        <v>0.32617984148233231</v>
      </c>
      <c r="J63" s="14">
        <f>WL!J63/(WL!J63+RK!J63)</f>
        <v>0.34145851295085605</v>
      </c>
      <c r="K63" s="14">
        <f>WL!K63/(WL!K63+RK!K63)</f>
        <v>0.34187723300834899</v>
      </c>
      <c r="L63" s="14">
        <f>WL!L63/(WL!L63+RK!L63)</f>
        <v>0.34528784076704594</v>
      </c>
      <c r="M63" s="14">
        <f>WL!M63/(WL!M63+RK!M63)</f>
        <v>0.33802946614118845</v>
      </c>
      <c r="N63" s="14">
        <f>WL!N63/(WL!N63+RK!N63)</f>
        <v>0.40822735607307026</v>
      </c>
      <c r="O63" s="14">
        <f>WL!O63/(WL!O63+RK!O63)</f>
        <v>0.36797258355118317</v>
      </c>
      <c r="P63" s="14">
        <f>WL!P63/(WL!P63+RK!P63)</f>
        <v>0.33594147837927474</v>
      </c>
      <c r="Q63" s="14">
        <f>WL!Q63/(WL!Q63+RK!Q63)</f>
        <v>0.29081443720607664</v>
      </c>
      <c r="R63" s="14">
        <f>WL!R63/(WL!R63+RK!R63)</f>
        <v>0.31437859335230439</v>
      </c>
      <c r="S63" s="14">
        <f>WL!S63/(WL!S63+RK!S63)</f>
        <v>0.27581059027647148</v>
      </c>
      <c r="T63" s="14">
        <f>WL!T63/(WL!T63+RK!T63)</f>
        <v>0.3083460247714061</v>
      </c>
      <c r="U63" s="14">
        <f>WL!U63/(WL!U63+RK!U63)</f>
        <v>0.3368283784472218</v>
      </c>
      <c r="V63" s="14">
        <f>WL!V63/(WL!V63+RK!V63)</f>
        <v>0.30967605783880797</v>
      </c>
      <c r="W63" s="14">
        <f>WL!W63/(WL!W63+RK!W63)</f>
        <v>0.33470592502937008</v>
      </c>
      <c r="X63" s="14">
        <f>WL!X63/(WL!X63+RK!X63)</f>
        <v>0.35770045677307843</v>
      </c>
      <c r="Y63" s="14">
        <f>RK!C63/(WL!C63+RK!C63)</f>
        <v>0.54954507481984716</v>
      </c>
      <c r="Z63" s="14">
        <f>RK!D63/(WL!D63+RK!D63)</f>
        <v>0.55336824256360373</v>
      </c>
      <c r="AA63" s="14">
        <f>RK!E63/(WL!E63+RK!E63)</f>
        <v>0.61141849081352384</v>
      </c>
      <c r="AB63" s="14">
        <f>RK!F63/(WL!F63+RK!F63)</f>
        <v>0.62507951137852158</v>
      </c>
      <c r="AC63" s="14">
        <f>RK!G63/(WL!G63+RK!G63)</f>
        <v>0.62489589084979369</v>
      </c>
      <c r="AD63" s="14">
        <f>RK!H63/(WL!H63+RK!H63)</f>
        <v>0.6508133899741686</v>
      </c>
      <c r="AE63" s="14">
        <f>RK!I63/(WL!I63+RK!I63)</f>
        <v>0.67382015851766763</v>
      </c>
      <c r="AF63" s="14">
        <f>RK!J63/(WL!J63+RK!J63)</f>
        <v>0.65854148704914395</v>
      </c>
      <c r="AG63" s="14">
        <f>RK!K63/(WL!K63+RK!K63)</f>
        <v>0.65812276699165095</v>
      </c>
      <c r="AH63" s="14">
        <f>RK!L63/(WL!L63+RK!L63)</f>
        <v>0.65471215923295412</v>
      </c>
      <c r="AI63" s="14">
        <f>RK!M63/(WL!M63+RK!M63)</f>
        <v>0.66197053385881155</v>
      </c>
      <c r="AJ63" s="14">
        <f>RK!N63/(WL!N63+RK!N63)</f>
        <v>0.59177264392692985</v>
      </c>
      <c r="AK63" s="14">
        <f>RK!O63/(WL!O63+RK!O63)</f>
        <v>0.63202741644881688</v>
      </c>
      <c r="AL63" s="14">
        <f>RK!P63/(WL!P63+RK!P63)</f>
        <v>0.66405852162072521</v>
      </c>
      <c r="AM63" s="14">
        <f>RK!Q63/(WL!Q63+RK!Q63)</f>
        <v>0.70918556279392342</v>
      </c>
      <c r="AN63" s="14">
        <f>RK!R63/(WL!R63+RK!R63)</f>
        <v>0.68562140664769555</v>
      </c>
      <c r="AO63" s="14">
        <f>RK!S63/(WL!S63+RK!S63)</f>
        <v>0.72418940972352852</v>
      </c>
      <c r="AP63" s="14">
        <f>RK!T63/(WL!T63+RK!T63)</f>
        <v>0.69165397522859395</v>
      </c>
      <c r="AQ63" s="14">
        <f>RK!U63/(WL!U63+RK!U63)</f>
        <v>0.6631716215527782</v>
      </c>
      <c r="AR63" s="14">
        <f>RK!V63/(WL!V63+RK!V63)</f>
        <v>0.69032394216119197</v>
      </c>
      <c r="AS63" s="14">
        <f>RK!W63/(WL!W63+RK!W63)</f>
        <v>0.66529407497062987</v>
      </c>
      <c r="AT63" s="14">
        <f>RK!X63/(WL!X63+RK!X63)</f>
        <v>0.64229954322692162</v>
      </c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</row>
    <row r="64" spans="1:68" x14ac:dyDescent="0.15">
      <c r="A64" s="4">
        <v>62</v>
      </c>
      <c r="B64" s="6" t="s">
        <v>104</v>
      </c>
      <c r="C64" s="14">
        <f>WL!C64/(WL!C64+RK!C64)</f>
        <v>0.15791134209156971</v>
      </c>
      <c r="D64" s="14">
        <f>WL!D64/(WL!D64+RK!D64)</f>
        <v>0.159538791871286</v>
      </c>
      <c r="E64" s="14">
        <f>WL!E64/(WL!E64+RK!E64)</f>
        <v>0.140160939811482</v>
      </c>
      <c r="F64" s="14">
        <f>WL!F64/(WL!F64+RK!F64)</f>
        <v>0.14531102636778243</v>
      </c>
      <c r="G64" s="14">
        <f>WL!G64/(WL!G64+RK!G64)</f>
        <v>0.15346545592315117</v>
      </c>
      <c r="H64" s="14">
        <f>WL!H64/(WL!H64+RK!H64)</f>
        <v>0.14183076939461614</v>
      </c>
      <c r="I64" s="14">
        <f>WL!I64/(WL!I64+RK!I64)</f>
        <v>0.14153094012330075</v>
      </c>
      <c r="J64" s="14">
        <f>WL!J64/(WL!J64+RK!J64)</f>
        <v>0.16294258568676551</v>
      </c>
      <c r="K64" s="14">
        <f>WL!K64/(WL!K64+RK!K64)</f>
        <v>0.17780581674831833</v>
      </c>
      <c r="L64" s="14">
        <f>WL!L64/(WL!L64+RK!L64)</f>
        <v>0.19965085745718525</v>
      </c>
      <c r="M64" s="14">
        <f>WL!M64/(WL!M64+RK!M64)</f>
        <v>0.20994025340500802</v>
      </c>
      <c r="N64" s="14">
        <f>WL!N64/(WL!N64+RK!N64)</f>
        <v>0.30341507742736556</v>
      </c>
      <c r="O64" s="14">
        <f>WL!O64/(WL!O64+RK!O64)</f>
        <v>0.23803836636398895</v>
      </c>
      <c r="P64" s="14">
        <f>WL!P64/(WL!P64+RK!P64)</f>
        <v>0.20259906948565917</v>
      </c>
      <c r="Q64" s="14">
        <f>WL!Q64/(WL!Q64+RK!Q64)</f>
        <v>0.19453097980464051</v>
      </c>
      <c r="R64" s="14">
        <f>WL!R64/(WL!R64+RK!R64)</f>
        <v>0.19251244421681712</v>
      </c>
      <c r="S64" s="14">
        <f>WL!S64/(WL!S64+RK!S64)</f>
        <v>0.1662770964715819</v>
      </c>
      <c r="T64" s="14">
        <f>WL!T64/(WL!T64+RK!T64)</f>
        <v>0.19688018482743724</v>
      </c>
      <c r="U64" s="14">
        <f>WL!U64/(WL!U64+RK!U64)</f>
        <v>0.21335041616072634</v>
      </c>
      <c r="V64" s="14">
        <f>WL!V64/(WL!V64+RK!V64)</f>
        <v>0.1888686394910683</v>
      </c>
      <c r="W64" s="14">
        <f>WL!W64/(WL!W64+RK!W64)</f>
        <v>0.21092604669762888</v>
      </c>
      <c r="X64" s="14">
        <f>WL!X64/(WL!X64+RK!X64)</f>
        <v>0.24664850126520113</v>
      </c>
      <c r="Y64" s="14">
        <f>RK!C64/(WL!C64+RK!C64)</f>
        <v>0.84208865790843024</v>
      </c>
      <c r="Z64" s="14">
        <f>RK!D64/(WL!D64+RK!D64)</f>
        <v>0.84046120812871405</v>
      </c>
      <c r="AA64" s="14">
        <f>RK!E64/(WL!E64+RK!E64)</f>
        <v>0.85983906018851797</v>
      </c>
      <c r="AB64" s="14">
        <f>RK!F64/(WL!F64+RK!F64)</f>
        <v>0.85468897363221763</v>
      </c>
      <c r="AC64" s="14">
        <f>RK!G64/(WL!G64+RK!G64)</f>
        <v>0.84653454407684881</v>
      </c>
      <c r="AD64" s="14">
        <f>RK!H64/(WL!H64+RK!H64)</f>
        <v>0.85816923060538375</v>
      </c>
      <c r="AE64" s="14">
        <f>RK!I64/(WL!I64+RK!I64)</f>
        <v>0.8584690598766993</v>
      </c>
      <c r="AF64" s="14">
        <f>RK!J64/(WL!J64+RK!J64)</f>
        <v>0.83705741431323455</v>
      </c>
      <c r="AG64" s="14">
        <f>RK!K64/(WL!K64+RK!K64)</f>
        <v>0.82219418325168159</v>
      </c>
      <c r="AH64" s="14">
        <f>RK!L64/(WL!L64+RK!L64)</f>
        <v>0.80034914254281475</v>
      </c>
      <c r="AI64" s="14">
        <f>RK!M64/(WL!M64+RK!M64)</f>
        <v>0.7900597465949919</v>
      </c>
      <c r="AJ64" s="14">
        <f>RK!N64/(WL!N64+RK!N64)</f>
        <v>0.69658492257263449</v>
      </c>
      <c r="AK64" s="14">
        <f>RK!O64/(WL!O64+RK!O64)</f>
        <v>0.76196163363601099</v>
      </c>
      <c r="AL64" s="14">
        <f>RK!P64/(WL!P64+RK!P64)</f>
        <v>0.7974009305143408</v>
      </c>
      <c r="AM64" s="14">
        <f>RK!Q64/(WL!Q64+RK!Q64)</f>
        <v>0.80546902019535949</v>
      </c>
      <c r="AN64" s="14">
        <f>RK!R64/(WL!R64+RK!R64)</f>
        <v>0.80748755578318288</v>
      </c>
      <c r="AO64" s="14">
        <f>RK!S64/(WL!S64+RK!S64)</f>
        <v>0.83372290352841816</v>
      </c>
      <c r="AP64" s="14">
        <f>RK!T64/(WL!T64+RK!T64)</f>
        <v>0.80311981517256281</v>
      </c>
      <c r="AQ64" s="14">
        <f>RK!U64/(WL!U64+RK!U64)</f>
        <v>0.78664958383927364</v>
      </c>
      <c r="AR64" s="14">
        <f>RK!V64/(WL!V64+RK!V64)</f>
        <v>0.81113136050893164</v>
      </c>
      <c r="AS64" s="14">
        <f>RK!W64/(WL!W64+RK!W64)</f>
        <v>0.78907395330237118</v>
      </c>
      <c r="AT64" s="14">
        <f>RK!X64/(WL!X64+RK!X64)</f>
        <v>0.7533514987347989</v>
      </c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</row>
    <row r="65" spans="1:68" x14ac:dyDescent="0.15">
      <c r="A65" s="4">
        <v>63</v>
      </c>
      <c r="B65" s="6" t="s">
        <v>105</v>
      </c>
      <c r="C65" s="14">
        <f>WL!C65/(WL!C65+RK!C65)</f>
        <v>5.3176699324960969E-2</v>
      </c>
      <c r="D65" s="14">
        <f>WL!D65/(WL!D65+RK!D65)</f>
        <v>5.5400056127429834E-2</v>
      </c>
      <c r="E65" s="14">
        <f>WL!E65/(WL!E65+RK!E65)</f>
        <v>5.2296706520817693E-2</v>
      </c>
      <c r="F65" s="14">
        <f>WL!F65/(WL!F65+RK!F65)</f>
        <v>6.0283846059630858E-2</v>
      </c>
      <c r="G65" s="14">
        <f>WL!G65/(WL!G65+RK!G65)</f>
        <v>7.0759644532428251E-2</v>
      </c>
      <c r="H65" s="14">
        <f>WL!H65/(WL!H65+RK!H65)</f>
        <v>7.0197149707596912E-2</v>
      </c>
      <c r="I65" s="14">
        <f>WL!I65/(WL!I65+RK!I65)</f>
        <v>7.5701280635715087E-2</v>
      </c>
      <c r="J65" s="14">
        <f>WL!J65/(WL!J65+RK!J65)</f>
        <v>8.5916650337876641E-2</v>
      </c>
      <c r="K65" s="14">
        <f>WL!K65/(WL!K65+RK!K65)</f>
        <v>9.0666419763192438E-2</v>
      </c>
      <c r="L65" s="14">
        <f>WL!L65/(WL!L65+RK!L65)</f>
        <v>9.9078329365113169E-2</v>
      </c>
      <c r="M65" s="14">
        <f>WL!M65/(WL!M65+RK!M65)</f>
        <v>0.10049720525950823</v>
      </c>
      <c r="N65" s="14">
        <f>WL!N65/(WL!N65+RK!N65)</f>
        <v>0.14888345424188135</v>
      </c>
      <c r="O65" s="14">
        <f>WL!O65/(WL!O65+RK!O65)</f>
        <v>0.11147024581808672</v>
      </c>
      <c r="P65" s="14">
        <f>WL!P65/(WL!P65+RK!P65)</f>
        <v>9.2469026512158464E-2</v>
      </c>
      <c r="Q65" s="14">
        <f>WL!Q65/(WL!Q65+RK!Q65)</f>
        <v>8.8274021340985942E-2</v>
      </c>
      <c r="R65" s="14">
        <f>WL!R65/(WL!R65+RK!R65)</f>
        <v>8.6874058309202667E-2</v>
      </c>
      <c r="S65" s="14">
        <f>WL!S65/(WL!S65+RK!S65)</f>
        <v>7.4103325145273416E-2</v>
      </c>
      <c r="T65" s="14">
        <f>WL!T65/(WL!T65+RK!T65)</f>
        <v>9.0580056373174025E-2</v>
      </c>
      <c r="U65" s="14">
        <f>WL!U65/(WL!U65+RK!U65)</f>
        <v>0.1001882676284165</v>
      </c>
      <c r="V65" s="14">
        <f>WL!V65/(WL!V65+RK!V65)</f>
        <v>8.7405560857209588E-2</v>
      </c>
      <c r="W65" s="14">
        <f>WL!W65/(WL!W65+RK!W65)</f>
        <v>9.9361952619470381E-2</v>
      </c>
      <c r="X65" s="14">
        <f>WL!X65/(WL!X65+RK!X65)</f>
        <v>0.11921422335660464</v>
      </c>
      <c r="Y65" s="14">
        <f>RK!C65/(WL!C65+RK!C65)</f>
        <v>0.94682330067503895</v>
      </c>
      <c r="Z65" s="14">
        <f>RK!D65/(WL!D65+RK!D65)</f>
        <v>0.94459994387257018</v>
      </c>
      <c r="AA65" s="14">
        <f>RK!E65/(WL!E65+RK!E65)</f>
        <v>0.94770329347918225</v>
      </c>
      <c r="AB65" s="14">
        <f>RK!F65/(WL!F65+RK!F65)</f>
        <v>0.93971615394036911</v>
      </c>
      <c r="AC65" s="14">
        <f>RK!G65/(WL!G65+RK!G65)</f>
        <v>0.92924035546757178</v>
      </c>
      <c r="AD65" s="14">
        <f>RK!H65/(WL!H65+RK!H65)</f>
        <v>0.92980285029240306</v>
      </c>
      <c r="AE65" s="14">
        <f>RK!I65/(WL!I65+RK!I65)</f>
        <v>0.92429871936428487</v>
      </c>
      <c r="AF65" s="14">
        <f>RK!J65/(WL!J65+RK!J65)</f>
        <v>0.91408334966212346</v>
      </c>
      <c r="AG65" s="14">
        <f>RK!K65/(WL!K65+RK!K65)</f>
        <v>0.90933358023680755</v>
      </c>
      <c r="AH65" s="14">
        <f>RK!L65/(WL!L65+RK!L65)</f>
        <v>0.90092167063488682</v>
      </c>
      <c r="AI65" s="14">
        <f>RK!M65/(WL!M65+RK!M65)</f>
        <v>0.89950279474049177</v>
      </c>
      <c r="AJ65" s="14">
        <f>RK!N65/(WL!N65+RK!N65)</f>
        <v>0.85111654575811857</v>
      </c>
      <c r="AK65" s="14">
        <f>RK!O65/(WL!O65+RK!O65)</f>
        <v>0.88852975418191327</v>
      </c>
      <c r="AL65" s="14">
        <f>RK!P65/(WL!P65+RK!P65)</f>
        <v>0.90753097348784151</v>
      </c>
      <c r="AM65" s="14">
        <f>RK!Q65/(WL!Q65+RK!Q65)</f>
        <v>0.91172597865901406</v>
      </c>
      <c r="AN65" s="14">
        <f>RK!R65/(WL!R65+RK!R65)</f>
        <v>0.9131259416907973</v>
      </c>
      <c r="AO65" s="14">
        <f>RK!S65/(WL!S65+RK!S65)</f>
        <v>0.9258966748547266</v>
      </c>
      <c r="AP65" s="14">
        <f>RK!T65/(WL!T65+RK!T65)</f>
        <v>0.90941994362682599</v>
      </c>
      <c r="AQ65" s="14">
        <f>RK!U65/(WL!U65+RK!U65)</f>
        <v>0.89981173237158352</v>
      </c>
      <c r="AR65" s="14">
        <f>RK!V65/(WL!V65+RK!V65)</f>
        <v>0.91259443914279048</v>
      </c>
      <c r="AS65" s="14">
        <f>RK!W65/(WL!W65+RK!W65)</f>
        <v>0.90063804738052955</v>
      </c>
      <c r="AT65" s="14">
        <f>RK!X65/(WL!X65+RK!X65)</f>
        <v>0.8807857766433953</v>
      </c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</row>
    <row r="66" spans="1:68" x14ac:dyDescent="0.15">
      <c r="A66" s="4">
        <v>64</v>
      </c>
      <c r="B66" s="6" t="s">
        <v>106</v>
      </c>
      <c r="C66" s="14">
        <f>WL!C66/(WL!C66+RK!C66)</f>
        <v>0.43849100963189175</v>
      </c>
      <c r="D66" s="14">
        <f>WL!D66/(WL!D66+RK!D66)</f>
        <v>0.43596441568702199</v>
      </c>
      <c r="E66" s="14">
        <f>WL!E66/(WL!E66+RK!E66)</f>
        <v>0.38968620435258361</v>
      </c>
      <c r="F66" s="14">
        <f>WL!F66/(WL!F66+RK!F66)</f>
        <v>0.38821665769411889</v>
      </c>
      <c r="G66" s="14">
        <f>WL!G66/(WL!G66+RK!G66)</f>
        <v>0.39263672223859597</v>
      </c>
      <c r="H66" s="14">
        <f>WL!H66/(WL!H66+RK!H66)</f>
        <v>0.36164163541015326</v>
      </c>
      <c r="I66" s="14">
        <f>WL!I66/(WL!I66+RK!I66)</f>
        <v>0.35188268581003757</v>
      </c>
      <c r="J66" s="14">
        <f>WL!J66/(WL!J66+RK!J66)</f>
        <v>0.36537608911534192</v>
      </c>
      <c r="K66" s="14">
        <f>WL!K66/(WL!K66+RK!K66)</f>
        <v>0.36544697239741747</v>
      </c>
      <c r="L66" s="14">
        <f>WL!L66/(WL!L66+RK!L66)</f>
        <v>0.37397011973812966</v>
      </c>
      <c r="M66" s="14">
        <f>WL!M66/(WL!M66+RK!M66)</f>
        <v>0.36635133225664018</v>
      </c>
      <c r="N66" s="14">
        <f>WL!N66/(WL!N66+RK!N66)</f>
        <v>0.45979931697232768</v>
      </c>
      <c r="O66" s="14">
        <f>WL!O66/(WL!O66+RK!O66)</f>
        <v>0.3811932697269001</v>
      </c>
      <c r="P66" s="14">
        <f>WL!P66/(WL!P66+RK!P66)</f>
        <v>0.33118114483477951</v>
      </c>
      <c r="Q66" s="14">
        <f>WL!Q66/(WL!Q66+RK!Q66)</f>
        <v>0.31817232192779382</v>
      </c>
      <c r="R66" s="14">
        <f>WL!R66/(WL!R66+RK!R66)</f>
        <v>0.31197821514328439</v>
      </c>
      <c r="S66" s="14">
        <f>WL!S66/(WL!S66+RK!S66)</f>
        <v>0.27280111371443388</v>
      </c>
      <c r="T66" s="14">
        <f>WL!T66/(WL!T66+RK!T66)</f>
        <v>0.30301253373828146</v>
      </c>
      <c r="U66" s="14">
        <f>WL!U66/(WL!U66+RK!U66)</f>
        <v>0.31111098250907609</v>
      </c>
      <c r="V66" s="14">
        <f>WL!V66/(WL!V66+RK!V66)</f>
        <v>0.26631755075696661</v>
      </c>
      <c r="W66" s="14">
        <f>WL!W66/(WL!W66+RK!W66)</f>
        <v>0.2803613559982121</v>
      </c>
      <c r="X66" s="14">
        <f>WL!X66/(WL!X66+RK!X66)</f>
        <v>0.3081112770093844</v>
      </c>
      <c r="Y66" s="14">
        <f>RK!C66/(WL!C66+RK!C66)</f>
        <v>0.56150899036810831</v>
      </c>
      <c r="Z66" s="14">
        <f>RK!D66/(WL!D66+RK!D66)</f>
        <v>0.56403558431297807</v>
      </c>
      <c r="AA66" s="14">
        <f>RK!E66/(WL!E66+RK!E66)</f>
        <v>0.61031379564741639</v>
      </c>
      <c r="AB66" s="14">
        <f>RK!F66/(WL!F66+RK!F66)</f>
        <v>0.61178334230588116</v>
      </c>
      <c r="AC66" s="14">
        <f>RK!G66/(WL!G66+RK!G66)</f>
        <v>0.60736327776140397</v>
      </c>
      <c r="AD66" s="14">
        <f>RK!H66/(WL!H66+RK!H66)</f>
        <v>0.63835836458984685</v>
      </c>
      <c r="AE66" s="14">
        <f>RK!I66/(WL!I66+RK!I66)</f>
        <v>0.64811731418996243</v>
      </c>
      <c r="AF66" s="14">
        <f>RK!J66/(WL!J66+RK!J66)</f>
        <v>0.63462391088465808</v>
      </c>
      <c r="AG66" s="14">
        <f>RK!K66/(WL!K66+RK!K66)</f>
        <v>0.63455302760258259</v>
      </c>
      <c r="AH66" s="14">
        <f>RK!L66/(WL!L66+RK!L66)</f>
        <v>0.62602988026187034</v>
      </c>
      <c r="AI66" s="14">
        <f>RK!M66/(WL!M66+RK!M66)</f>
        <v>0.63364866774335982</v>
      </c>
      <c r="AJ66" s="14">
        <f>RK!N66/(WL!N66+RK!N66)</f>
        <v>0.54020068302767232</v>
      </c>
      <c r="AK66" s="14">
        <f>RK!O66/(WL!O66+RK!O66)</f>
        <v>0.61880673027309996</v>
      </c>
      <c r="AL66" s="14">
        <f>RK!P66/(WL!P66+RK!P66)</f>
        <v>0.66881885516522044</v>
      </c>
      <c r="AM66" s="14">
        <f>RK!Q66/(WL!Q66+RK!Q66)</f>
        <v>0.68182767807220612</v>
      </c>
      <c r="AN66" s="14">
        <f>RK!R66/(WL!R66+RK!R66)</f>
        <v>0.68802178485671561</v>
      </c>
      <c r="AO66" s="14">
        <f>RK!S66/(WL!S66+RK!S66)</f>
        <v>0.72719888628556595</v>
      </c>
      <c r="AP66" s="14">
        <f>RK!T66/(WL!T66+RK!T66)</f>
        <v>0.69698746626171859</v>
      </c>
      <c r="AQ66" s="14">
        <f>RK!U66/(WL!U66+RK!U66)</f>
        <v>0.68888901749092379</v>
      </c>
      <c r="AR66" s="14">
        <f>RK!V66/(WL!V66+RK!V66)</f>
        <v>0.73368244924303327</v>
      </c>
      <c r="AS66" s="14">
        <f>RK!W66/(WL!W66+RK!W66)</f>
        <v>0.7196386440017879</v>
      </c>
      <c r="AT66" s="14">
        <f>RK!X66/(WL!X66+RK!X66)</f>
        <v>0.69188872299061566</v>
      </c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</row>
    <row r="67" spans="1:68" x14ac:dyDescent="0.15">
      <c r="A67" s="4">
        <v>65</v>
      </c>
      <c r="B67" s="6" t="s">
        <v>107</v>
      </c>
      <c r="C67" s="14">
        <f>WL!C67/(WL!C67+RK!C67)</f>
        <v>0.66271876790922202</v>
      </c>
      <c r="D67" s="14">
        <f>WL!D67/(WL!D67+RK!D67)</f>
        <v>0.6906774673210786</v>
      </c>
      <c r="E67" s="14">
        <f>WL!E67/(WL!E67+RK!E67)</f>
        <v>0.68781309438629668</v>
      </c>
      <c r="F67" s="14">
        <f>WL!F67/(WL!F67+RK!F67)</f>
        <v>0.71259539788794235</v>
      </c>
      <c r="G67" s="14">
        <f>WL!G67/(WL!G67+RK!G67)</f>
        <v>0.72035455519157909</v>
      </c>
      <c r="H67" s="14">
        <f>WL!H67/(WL!H67+RK!H67)</f>
        <v>0.71046629493593583</v>
      </c>
      <c r="I67" s="14">
        <f>WL!I67/(WL!I67+RK!I67)</f>
        <v>0.72708453658174632</v>
      </c>
      <c r="J67" s="14">
        <f>WL!J67/(WL!J67+RK!J67)</f>
        <v>0.75356131563562101</v>
      </c>
      <c r="K67" s="14">
        <f>WL!K67/(WL!K67+RK!K67)</f>
        <v>0.74195606895750688</v>
      </c>
      <c r="L67" s="14">
        <f>WL!L67/(WL!L67+RK!L67)</f>
        <v>0.77755654421698284</v>
      </c>
      <c r="M67" s="14">
        <f>WL!M67/(WL!M67+RK!M67)</f>
        <v>0.80112676799934368</v>
      </c>
      <c r="N67" s="14">
        <f>WL!N67/(WL!N67+RK!N67)</f>
        <v>0.8321880874188361</v>
      </c>
      <c r="O67" s="14">
        <f>WL!O67/(WL!O67+RK!O67)</f>
        <v>0.79117545263768663</v>
      </c>
      <c r="P67" s="14">
        <f>WL!P67/(WL!P67+RK!P67)</f>
        <v>0.7665078573316062</v>
      </c>
      <c r="Q67" s="14">
        <f>WL!Q67/(WL!Q67+RK!Q67)</f>
        <v>0.74841152915558329</v>
      </c>
      <c r="R67" s="14">
        <f>WL!R67/(WL!R67+RK!R67)</f>
        <v>0.73610402728556545</v>
      </c>
      <c r="S67" s="14">
        <f>WL!S67/(WL!S67+RK!S67)</f>
        <v>0.70401387138985649</v>
      </c>
      <c r="T67" s="14">
        <f>WL!T67/(WL!T67+RK!T67)</f>
        <v>0.73362853260441108</v>
      </c>
      <c r="U67" s="14">
        <f>WL!U67/(WL!U67+RK!U67)</f>
        <v>0.74605184418932857</v>
      </c>
      <c r="V67" s="14">
        <f>WL!V67/(WL!V67+RK!V67)</f>
        <v>0.71940103271865474</v>
      </c>
      <c r="W67" s="14">
        <f>WL!W67/(WL!W67+RK!W67)</f>
        <v>0.72730566542612274</v>
      </c>
      <c r="X67" s="14">
        <f>WL!X67/(WL!X67+RK!X67)</f>
        <v>0.73943704469006744</v>
      </c>
      <c r="Y67" s="14">
        <f>RK!C67/(WL!C67+RK!C67)</f>
        <v>0.33728123209077815</v>
      </c>
      <c r="Z67" s="14">
        <f>RK!D67/(WL!D67+RK!D67)</f>
        <v>0.3093225326789214</v>
      </c>
      <c r="AA67" s="14">
        <f>RK!E67/(WL!E67+RK!E67)</f>
        <v>0.31218690561370327</v>
      </c>
      <c r="AB67" s="14">
        <f>RK!F67/(WL!F67+RK!F67)</f>
        <v>0.28740460211205782</v>
      </c>
      <c r="AC67" s="14">
        <f>RK!G67/(WL!G67+RK!G67)</f>
        <v>0.27964544480842096</v>
      </c>
      <c r="AD67" s="14">
        <f>RK!H67/(WL!H67+RK!H67)</f>
        <v>0.28953370506406412</v>
      </c>
      <c r="AE67" s="14">
        <f>RK!I67/(WL!I67+RK!I67)</f>
        <v>0.27291546341825357</v>
      </c>
      <c r="AF67" s="14">
        <f>RK!J67/(WL!J67+RK!J67)</f>
        <v>0.24643868436437899</v>
      </c>
      <c r="AG67" s="14">
        <f>RK!K67/(WL!K67+RK!K67)</f>
        <v>0.25804393104249301</v>
      </c>
      <c r="AH67" s="14">
        <f>RK!L67/(WL!L67+RK!L67)</f>
        <v>0.22244345578301725</v>
      </c>
      <c r="AI67" s="14">
        <f>RK!M67/(WL!M67+RK!M67)</f>
        <v>0.19887323200065629</v>
      </c>
      <c r="AJ67" s="14">
        <f>RK!N67/(WL!N67+RK!N67)</f>
        <v>0.16781191258116393</v>
      </c>
      <c r="AK67" s="14">
        <f>RK!O67/(WL!O67+RK!O67)</f>
        <v>0.2088245473623134</v>
      </c>
      <c r="AL67" s="14">
        <f>RK!P67/(WL!P67+RK!P67)</f>
        <v>0.23349214266839383</v>
      </c>
      <c r="AM67" s="14">
        <f>RK!Q67/(WL!Q67+RK!Q67)</f>
        <v>0.25158847084441666</v>
      </c>
      <c r="AN67" s="14">
        <f>RK!R67/(WL!R67+RK!R67)</f>
        <v>0.26389597271443443</v>
      </c>
      <c r="AO67" s="14">
        <f>RK!S67/(WL!S67+RK!S67)</f>
        <v>0.29598612861014351</v>
      </c>
      <c r="AP67" s="14">
        <f>RK!T67/(WL!T67+RK!T67)</f>
        <v>0.26637146739558887</v>
      </c>
      <c r="AQ67" s="14">
        <f>RK!U67/(WL!U67+RK!U67)</f>
        <v>0.25394815581067143</v>
      </c>
      <c r="AR67" s="14">
        <f>RK!V67/(WL!V67+RK!V67)</f>
        <v>0.28059896728134531</v>
      </c>
      <c r="AS67" s="14">
        <f>RK!W67/(WL!W67+RK!W67)</f>
        <v>0.27269433457387726</v>
      </c>
      <c r="AT67" s="14">
        <f>RK!X67/(WL!X67+RK!X67)</f>
        <v>0.26056295530993245</v>
      </c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</row>
    <row r="68" spans="1:68" x14ac:dyDescent="0.15">
      <c r="A68" s="4">
        <v>66</v>
      </c>
      <c r="B68" s="6" t="s">
        <v>108</v>
      </c>
      <c r="C68" s="14">
        <f>WL!C68/(WL!C68+RK!C68)</f>
        <v>0.87280710734622469</v>
      </c>
      <c r="D68" s="14">
        <f>WL!D68/(WL!D68+RK!D68)</f>
        <v>0.87382624649205765</v>
      </c>
      <c r="E68" s="14">
        <f>WL!E68/(WL!E68+RK!E68)</f>
        <v>0.87274162995996363</v>
      </c>
      <c r="F68" s="14">
        <f>WL!F68/(WL!F68+RK!F68)</f>
        <v>0.88147719788338885</v>
      </c>
      <c r="G68" s="14">
        <f>WL!G68/(WL!G68+RK!G68)</f>
        <v>0.88081414169408179</v>
      </c>
      <c r="H68" s="14">
        <f>WL!H68/(WL!H68+RK!H68)</f>
        <v>0.87779208181661161</v>
      </c>
      <c r="I68" s="14">
        <f>WL!I68/(WL!I68+RK!I68)</f>
        <v>0.88320574749918435</v>
      </c>
      <c r="J68" s="14">
        <f>WL!J68/(WL!J68+RK!J68)</f>
        <v>0.88762171129638001</v>
      </c>
      <c r="K68" s="14">
        <f>WL!K68/(WL!K68+RK!K68)</f>
        <v>0.89268028740289196</v>
      </c>
      <c r="L68" s="14">
        <f>WL!L68/(WL!L68+RK!L68)</f>
        <v>0.90534771162361116</v>
      </c>
      <c r="M68" s="14">
        <f>WL!M68/(WL!M68+RK!M68)</f>
        <v>0.91349610154011007</v>
      </c>
      <c r="N68" s="14">
        <f>WL!N68/(WL!N68+RK!N68)</f>
        <v>0.92140387689235925</v>
      </c>
      <c r="O68" s="14">
        <f>WL!O68/(WL!O68+RK!O68)</f>
        <v>0.91795450817040702</v>
      </c>
      <c r="P68" s="14">
        <f>WL!P68/(WL!P68+RK!P68)</f>
        <v>0.91052843574723463</v>
      </c>
      <c r="Q68" s="14">
        <f>WL!Q68/(WL!Q68+RK!Q68)</f>
        <v>0.90483939882896181</v>
      </c>
      <c r="R68" s="14">
        <f>WL!R68/(WL!R68+RK!R68)</f>
        <v>0.89912006419393564</v>
      </c>
      <c r="S68" s="14">
        <f>WL!S68/(WL!S68+RK!S68)</f>
        <v>0.88892842684846896</v>
      </c>
      <c r="T68" s="14">
        <f>WL!T68/(WL!T68+RK!T68)</f>
        <v>0.89031998326533102</v>
      </c>
      <c r="U68" s="14">
        <f>WL!U68/(WL!U68+RK!U68)</f>
        <v>0.8969786258066974</v>
      </c>
      <c r="V68" s="14">
        <f>WL!V68/(WL!V68+RK!V68)</f>
        <v>0.89127885173887167</v>
      </c>
      <c r="W68" s="14">
        <f>WL!W68/(WL!W68+RK!W68)</f>
        <v>0.89276444769953289</v>
      </c>
      <c r="X68" s="14">
        <f>WL!X68/(WL!X68+RK!X68)</f>
        <v>0.89349999920524303</v>
      </c>
      <c r="Y68" s="14">
        <f>RK!C68/(WL!C68+RK!C68)</f>
        <v>0.12719289265377526</v>
      </c>
      <c r="Z68" s="14">
        <f>RK!D68/(WL!D68+RK!D68)</f>
        <v>0.12617375350794238</v>
      </c>
      <c r="AA68" s="14">
        <f>RK!E68/(WL!E68+RK!E68)</f>
        <v>0.12725837004003634</v>
      </c>
      <c r="AB68" s="14">
        <f>RK!F68/(WL!F68+RK!F68)</f>
        <v>0.11852280211661116</v>
      </c>
      <c r="AC68" s="14">
        <f>RK!G68/(WL!G68+RK!G68)</f>
        <v>0.11918585830591827</v>
      </c>
      <c r="AD68" s="14">
        <f>RK!H68/(WL!H68+RK!H68)</f>
        <v>0.12220791818338839</v>
      </c>
      <c r="AE68" s="14">
        <f>RK!I68/(WL!I68+RK!I68)</f>
        <v>0.11679425250081563</v>
      </c>
      <c r="AF68" s="14">
        <f>RK!J68/(WL!J68+RK!J68)</f>
        <v>0.11237828870361996</v>
      </c>
      <c r="AG68" s="14">
        <f>RK!K68/(WL!K68+RK!K68)</f>
        <v>0.107319712597108</v>
      </c>
      <c r="AH68" s="14">
        <f>RK!L68/(WL!L68+RK!L68)</f>
        <v>9.4652288376388796E-2</v>
      </c>
      <c r="AI68" s="14">
        <f>RK!M68/(WL!M68+RK!M68)</f>
        <v>8.6503898459889886E-2</v>
      </c>
      <c r="AJ68" s="14">
        <f>RK!N68/(WL!N68+RK!N68)</f>
        <v>7.8596123107640761E-2</v>
      </c>
      <c r="AK68" s="14">
        <f>RK!O68/(WL!O68+RK!O68)</f>
        <v>8.2045491829592948E-2</v>
      </c>
      <c r="AL68" s="14">
        <f>RK!P68/(WL!P68+RK!P68)</f>
        <v>8.9471564252765243E-2</v>
      </c>
      <c r="AM68" s="14">
        <f>RK!Q68/(WL!Q68+RK!Q68)</f>
        <v>9.5160601171038153E-2</v>
      </c>
      <c r="AN68" s="14">
        <f>RK!R68/(WL!R68+RK!R68)</f>
        <v>0.1008799358060644</v>
      </c>
      <c r="AO68" s="14">
        <f>RK!S68/(WL!S68+RK!S68)</f>
        <v>0.11107157315153102</v>
      </c>
      <c r="AP68" s="14">
        <f>RK!T68/(WL!T68+RK!T68)</f>
        <v>0.10968001673466903</v>
      </c>
      <c r="AQ68" s="14">
        <f>RK!U68/(WL!U68+RK!U68)</f>
        <v>0.10302137419330261</v>
      </c>
      <c r="AR68" s="14">
        <f>RK!V68/(WL!V68+RK!V68)</f>
        <v>0.10872114826112829</v>
      </c>
      <c r="AS68" s="14">
        <f>RK!W68/(WL!W68+RK!W68)</f>
        <v>0.10723555230046712</v>
      </c>
      <c r="AT68" s="14">
        <f>RK!X68/(WL!X68+RK!X68)</f>
        <v>0.10650000079475691</v>
      </c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</row>
    <row r="69" spans="1:68" x14ac:dyDescent="0.15">
      <c r="A69" s="4">
        <v>67</v>
      </c>
      <c r="B69" s="6" t="s">
        <v>109</v>
      </c>
      <c r="C69" s="14">
        <f>WL!C69/(WL!C69+RK!C69)</f>
        <v>0.88097461304948355</v>
      </c>
      <c r="D69" s="14">
        <f>WL!D69/(WL!D69+RK!D69)</f>
        <v>0.87956595838095764</v>
      </c>
      <c r="E69" s="14">
        <f>WL!E69/(WL!E69+RK!E69)</f>
        <v>0.87907333204243976</v>
      </c>
      <c r="F69" s="14">
        <f>WL!F69/(WL!F69+RK!F69)</f>
        <v>0.88513614438718502</v>
      </c>
      <c r="G69" s="14">
        <f>WL!G69/(WL!G69+RK!G69)</f>
        <v>0.87983131284546501</v>
      </c>
      <c r="H69" s="14">
        <f>WL!H69/(WL!H69+RK!H69)</f>
        <v>0.87305381635275714</v>
      </c>
      <c r="I69" s="14">
        <f>WL!I69/(WL!I69+RK!I69)</f>
        <v>0.8760912927620782</v>
      </c>
      <c r="J69" s="14">
        <f>WL!J69/(WL!J69+RK!J69)</f>
        <v>0.87679576638662005</v>
      </c>
      <c r="K69" s="14">
        <f>WL!K69/(WL!K69+RK!K69)</f>
        <v>0.87649255657635727</v>
      </c>
      <c r="L69" s="14">
        <f>WL!L69/(WL!L69+RK!L69)</f>
        <v>0.88617771033440962</v>
      </c>
      <c r="M69" s="14">
        <f>WL!M69/(WL!M69+RK!M69)</f>
        <v>0.89148185205024189</v>
      </c>
      <c r="N69" s="14">
        <f>WL!N69/(WL!N69+RK!N69)</f>
        <v>0.89728399200722286</v>
      </c>
      <c r="O69" s="14">
        <f>WL!O69/(WL!O69+RK!O69)</f>
        <v>0.88924709198911456</v>
      </c>
      <c r="P69" s="14">
        <f>WL!P69/(WL!P69+RK!P69)</f>
        <v>0.88109635259599806</v>
      </c>
      <c r="Q69" s="14">
        <f>WL!Q69/(WL!Q69+RK!Q69)</f>
        <v>0.87669714609068672</v>
      </c>
      <c r="R69" s="14">
        <f>WL!R69/(WL!R69+RK!R69)</f>
        <v>0.86982354555103703</v>
      </c>
      <c r="S69" s="14">
        <f>WL!S69/(WL!S69+RK!S69)</f>
        <v>0.85861118978382955</v>
      </c>
      <c r="T69" s="14">
        <f>WL!T69/(WL!T69+RK!T69)</f>
        <v>0.86405460324180217</v>
      </c>
      <c r="U69" s="14">
        <f>WL!U69/(WL!U69+RK!U69)</f>
        <v>0.87212419194977342</v>
      </c>
      <c r="V69" s="14">
        <f>WL!V69/(WL!V69+RK!V69)</f>
        <v>0.8650573247137423</v>
      </c>
      <c r="W69" s="14">
        <f>WL!W69/(WL!W69+RK!W69)</f>
        <v>0.86639444133230403</v>
      </c>
      <c r="X69" s="14">
        <f>WL!X69/(WL!X69+RK!X69)</f>
        <v>0.86898747726185754</v>
      </c>
      <c r="Y69" s="14">
        <f>RK!C69/(WL!C69+RK!C69)</f>
        <v>0.11902538695051644</v>
      </c>
      <c r="Z69" s="14">
        <f>RK!D69/(WL!D69+RK!D69)</f>
        <v>0.12043404161904239</v>
      </c>
      <c r="AA69" s="14">
        <f>RK!E69/(WL!E69+RK!E69)</f>
        <v>0.12092666795756012</v>
      </c>
      <c r="AB69" s="14">
        <f>RK!F69/(WL!F69+RK!F69)</f>
        <v>0.11486385561281488</v>
      </c>
      <c r="AC69" s="14">
        <f>RK!G69/(WL!G69+RK!G69)</f>
        <v>0.12016868715453495</v>
      </c>
      <c r="AD69" s="14">
        <f>RK!H69/(WL!H69+RK!H69)</f>
        <v>0.12694618364724292</v>
      </c>
      <c r="AE69" s="14">
        <f>RK!I69/(WL!I69+RK!I69)</f>
        <v>0.12390870723792177</v>
      </c>
      <c r="AF69" s="14">
        <f>RK!J69/(WL!J69+RK!J69)</f>
        <v>0.12320423361337994</v>
      </c>
      <c r="AG69" s="14">
        <f>RK!K69/(WL!K69+RK!K69)</f>
        <v>0.12350744342364274</v>
      </c>
      <c r="AH69" s="14">
        <f>RK!L69/(WL!L69+RK!L69)</f>
        <v>0.11382228966559042</v>
      </c>
      <c r="AI69" s="14">
        <f>RK!M69/(WL!M69+RK!M69)</f>
        <v>0.10851814794975814</v>
      </c>
      <c r="AJ69" s="14">
        <f>RK!N69/(WL!N69+RK!N69)</f>
        <v>0.10271600799277712</v>
      </c>
      <c r="AK69" s="14">
        <f>RK!O69/(WL!O69+RK!O69)</f>
        <v>0.11075290801088543</v>
      </c>
      <c r="AL69" s="14">
        <f>RK!P69/(WL!P69+RK!P69)</f>
        <v>0.1189036474040019</v>
      </c>
      <c r="AM69" s="14">
        <f>RK!Q69/(WL!Q69+RK!Q69)</f>
        <v>0.1233028539093132</v>
      </c>
      <c r="AN69" s="14">
        <f>RK!R69/(WL!R69+RK!R69)</f>
        <v>0.13017645444896297</v>
      </c>
      <c r="AO69" s="14">
        <f>RK!S69/(WL!S69+RK!S69)</f>
        <v>0.14138881021617039</v>
      </c>
      <c r="AP69" s="14">
        <f>RK!T69/(WL!T69+RK!T69)</f>
        <v>0.13594539675819786</v>
      </c>
      <c r="AQ69" s="14">
        <f>RK!U69/(WL!U69+RK!U69)</f>
        <v>0.12787580805022655</v>
      </c>
      <c r="AR69" s="14">
        <f>RK!V69/(WL!V69+RK!V69)</f>
        <v>0.1349426752862577</v>
      </c>
      <c r="AS69" s="14">
        <f>RK!W69/(WL!W69+RK!W69)</f>
        <v>0.13360555866769599</v>
      </c>
      <c r="AT69" s="14">
        <f>RK!X69/(WL!X69+RK!X69)</f>
        <v>0.1310125227381424</v>
      </c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</row>
    <row r="70" spans="1:68" x14ac:dyDescent="0.15">
      <c r="A70" s="4">
        <v>68</v>
      </c>
      <c r="B70" s="6" t="s">
        <v>110</v>
      </c>
      <c r="C70" s="14">
        <f>WL!C70/(WL!C70+RK!C70)</f>
        <v>0.84801541571820693</v>
      </c>
      <c r="D70" s="14">
        <f>WL!D70/(WL!D70+RK!D70)</f>
        <v>0.85065965620079531</v>
      </c>
      <c r="E70" s="14">
        <f>WL!E70/(WL!E70+RK!E70)</f>
        <v>0.84246077982964385</v>
      </c>
      <c r="F70" s="14">
        <f>WL!F70/(WL!F70+RK!F70)</f>
        <v>0.84310771150033437</v>
      </c>
      <c r="G70" s="14">
        <f>WL!G70/(WL!G70+RK!G70)</f>
        <v>0.84443539328688344</v>
      </c>
      <c r="H70" s="14">
        <f>WL!H70/(WL!H70+RK!H70)</f>
        <v>0.83559848551327676</v>
      </c>
      <c r="I70" s="14">
        <f>WL!I70/(WL!I70+RK!I70)</f>
        <v>0.83123117111843314</v>
      </c>
      <c r="J70" s="14">
        <f>WL!J70/(WL!J70+RK!J70)</f>
        <v>0.84401588700284658</v>
      </c>
      <c r="K70" s="14">
        <f>WL!K70/(WL!K70+RK!K70)</f>
        <v>0.84029189134164073</v>
      </c>
      <c r="L70" s="14">
        <f>WL!L70/(WL!L70+RK!L70)</f>
        <v>0.85306816419016307</v>
      </c>
      <c r="M70" s="14">
        <f>WL!M70/(WL!M70+RK!M70)</f>
        <v>0.86267830841589277</v>
      </c>
      <c r="N70" s="14">
        <f>WL!N70/(WL!N70+RK!N70)</f>
        <v>0.88038349494661983</v>
      </c>
      <c r="O70" s="14">
        <f>WL!O70/(WL!O70+RK!O70)</f>
        <v>0.86175190459589612</v>
      </c>
      <c r="P70" s="14">
        <f>WL!P70/(WL!P70+RK!P70)</f>
        <v>0.8529848875406103</v>
      </c>
      <c r="Q70" s="14">
        <f>WL!Q70/(WL!Q70+RK!Q70)</f>
        <v>0.84821149708216625</v>
      </c>
      <c r="R70" s="14">
        <f>WL!R70/(WL!R70+RK!R70)</f>
        <v>0.83718792789688856</v>
      </c>
      <c r="S70" s="14">
        <f>WL!S70/(WL!S70+RK!S70)</f>
        <v>0.83537222485780827</v>
      </c>
      <c r="T70" s="14">
        <f>WL!T70/(WL!T70+RK!T70)</f>
        <v>0.84655894562712208</v>
      </c>
      <c r="U70" s="14">
        <f>WL!U70/(WL!U70+RK!U70)</f>
        <v>0.85493091682710964</v>
      </c>
      <c r="V70" s="14">
        <f>WL!V70/(WL!V70+RK!V70)</f>
        <v>0.84305255263659318</v>
      </c>
      <c r="W70" s="14">
        <f>WL!W70/(WL!W70+RK!W70)</f>
        <v>0.84759192740177591</v>
      </c>
      <c r="X70" s="14">
        <f>WL!X70/(WL!X70+RK!X70)</f>
        <v>0.84925072604834817</v>
      </c>
      <c r="Y70" s="14">
        <f>RK!C70/(WL!C70+RK!C70)</f>
        <v>0.15198458428179307</v>
      </c>
      <c r="Z70" s="14">
        <f>RK!D70/(WL!D70+RK!D70)</f>
        <v>0.14934034379920463</v>
      </c>
      <c r="AA70" s="14">
        <f>RK!E70/(WL!E70+RK!E70)</f>
        <v>0.15753922017035615</v>
      </c>
      <c r="AB70" s="14">
        <f>RK!F70/(WL!F70+RK!F70)</f>
        <v>0.15689228849966566</v>
      </c>
      <c r="AC70" s="14">
        <f>RK!G70/(WL!G70+RK!G70)</f>
        <v>0.15556460671311656</v>
      </c>
      <c r="AD70" s="14">
        <f>RK!H70/(WL!H70+RK!H70)</f>
        <v>0.16440151448672322</v>
      </c>
      <c r="AE70" s="14">
        <f>RK!I70/(WL!I70+RK!I70)</f>
        <v>0.16876882888156686</v>
      </c>
      <c r="AF70" s="14">
        <f>RK!J70/(WL!J70+RK!J70)</f>
        <v>0.15598411299715345</v>
      </c>
      <c r="AG70" s="14">
        <f>RK!K70/(WL!K70+RK!K70)</f>
        <v>0.15970810865835927</v>
      </c>
      <c r="AH70" s="14">
        <f>RK!L70/(WL!L70+RK!L70)</f>
        <v>0.14693183580983696</v>
      </c>
      <c r="AI70" s="14">
        <f>RK!M70/(WL!M70+RK!M70)</f>
        <v>0.13732169158410726</v>
      </c>
      <c r="AJ70" s="14">
        <f>RK!N70/(WL!N70+RK!N70)</f>
        <v>0.1196165050533802</v>
      </c>
      <c r="AK70" s="14">
        <f>RK!O70/(WL!O70+RK!O70)</f>
        <v>0.13824809540410388</v>
      </c>
      <c r="AL70" s="14">
        <f>RK!P70/(WL!P70+RK!P70)</f>
        <v>0.1470151124593897</v>
      </c>
      <c r="AM70" s="14">
        <f>RK!Q70/(WL!Q70+RK!Q70)</f>
        <v>0.15178850291783375</v>
      </c>
      <c r="AN70" s="14">
        <f>RK!R70/(WL!R70+RK!R70)</f>
        <v>0.16281207210311144</v>
      </c>
      <c r="AO70" s="14">
        <f>RK!S70/(WL!S70+RK!S70)</f>
        <v>0.16462777514219176</v>
      </c>
      <c r="AP70" s="14">
        <f>RK!T70/(WL!T70+RK!T70)</f>
        <v>0.15344105437287794</v>
      </c>
      <c r="AQ70" s="14">
        <f>RK!U70/(WL!U70+RK!U70)</f>
        <v>0.14506908317289036</v>
      </c>
      <c r="AR70" s="14">
        <f>RK!V70/(WL!V70+RK!V70)</f>
        <v>0.15694744736340688</v>
      </c>
      <c r="AS70" s="14">
        <f>RK!W70/(WL!W70+RK!W70)</f>
        <v>0.15240807259822403</v>
      </c>
      <c r="AT70" s="14">
        <f>RK!X70/(WL!X70+RK!X70)</f>
        <v>0.15074927395165177</v>
      </c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</row>
    <row r="71" spans="1:68" x14ac:dyDescent="0.15">
      <c r="A71" s="4">
        <v>69</v>
      </c>
      <c r="B71" s="6" t="s">
        <v>111</v>
      </c>
      <c r="C71" s="14">
        <f>WL!C71/(WL!C71+RK!C71)</f>
        <v>0.7835174787609489</v>
      </c>
      <c r="D71" s="14">
        <f>WL!D71/(WL!D71+RK!D71)</f>
        <v>0.79554207863816429</v>
      </c>
      <c r="E71" s="14">
        <f>WL!E71/(WL!E71+RK!E71)</f>
        <v>0.7981970396128254</v>
      </c>
      <c r="F71" s="14">
        <f>WL!F71/(WL!F71+RK!F71)</f>
        <v>0.81511767798595036</v>
      </c>
      <c r="G71" s="14">
        <f>WL!G71/(WL!G71+RK!G71)</f>
        <v>0.81607007841685397</v>
      </c>
      <c r="H71" s="14">
        <f>WL!H71/(WL!H71+RK!H71)</f>
        <v>0.81787565513194338</v>
      </c>
      <c r="I71" s="14">
        <f>WL!I71/(WL!I71+RK!I71)</f>
        <v>0.81485140819090995</v>
      </c>
      <c r="J71" s="14">
        <f>WL!J71/(WL!J71+RK!J71)</f>
        <v>0.82013227655273024</v>
      </c>
      <c r="K71" s="14">
        <f>WL!K71/(WL!K71+RK!K71)</f>
        <v>0.81637226926309703</v>
      </c>
      <c r="L71" s="14">
        <f>WL!L71/(WL!L71+RK!L71)</f>
        <v>0.83173398380639574</v>
      </c>
      <c r="M71" s="14">
        <f>WL!M71/(WL!M71+RK!M71)</f>
        <v>0.83051248337774952</v>
      </c>
      <c r="N71" s="14">
        <f>WL!N71/(WL!N71+RK!N71)</f>
        <v>0.83426067743843191</v>
      </c>
      <c r="O71" s="14">
        <f>WL!O71/(WL!O71+RK!O71)</f>
        <v>0.82544582290586921</v>
      </c>
      <c r="P71" s="14">
        <f>WL!P71/(WL!P71+RK!P71)</f>
        <v>0.8216151284010631</v>
      </c>
      <c r="Q71" s="14">
        <f>WL!Q71/(WL!Q71+RK!Q71)</f>
        <v>0.81860875230601016</v>
      </c>
      <c r="R71" s="14">
        <f>WL!R71/(WL!R71+RK!R71)</f>
        <v>0.81667511047708596</v>
      </c>
      <c r="S71" s="14">
        <f>WL!S71/(WL!S71+RK!S71)</f>
        <v>0.82466363043997992</v>
      </c>
      <c r="T71" s="14">
        <f>WL!T71/(WL!T71+RK!T71)</f>
        <v>0.83532143023024785</v>
      </c>
      <c r="U71" s="14">
        <f>WL!U71/(WL!U71+RK!U71)</f>
        <v>0.8422020363529793</v>
      </c>
      <c r="V71" s="14">
        <f>WL!V71/(WL!V71+RK!V71)</f>
        <v>0.82858015458588119</v>
      </c>
      <c r="W71" s="14">
        <f>WL!W71/(WL!W71+RK!W71)</f>
        <v>0.82272021943693585</v>
      </c>
      <c r="X71" s="14">
        <f>WL!X71/(WL!X71+RK!X71)</f>
        <v>0.8263426131284477</v>
      </c>
      <c r="Y71" s="14">
        <f>RK!C71/(WL!C71+RK!C71)</f>
        <v>0.21648252123905115</v>
      </c>
      <c r="Z71" s="14">
        <f>RK!D71/(WL!D71+RK!D71)</f>
        <v>0.20445792136183571</v>
      </c>
      <c r="AA71" s="14">
        <f>RK!E71/(WL!E71+RK!E71)</f>
        <v>0.20180296038717455</v>
      </c>
      <c r="AB71" s="14">
        <f>RK!F71/(WL!F71+RK!F71)</f>
        <v>0.18488232201404967</v>
      </c>
      <c r="AC71" s="14">
        <f>RK!G71/(WL!G71+RK!G71)</f>
        <v>0.18392992158314597</v>
      </c>
      <c r="AD71" s="14">
        <f>RK!H71/(WL!H71+RK!H71)</f>
        <v>0.18212434486805659</v>
      </c>
      <c r="AE71" s="14">
        <f>RK!I71/(WL!I71+RK!I71)</f>
        <v>0.1851485918090901</v>
      </c>
      <c r="AF71" s="14">
        <f>RK!J71/(WL!J71+RK!J71)</f>
        <v>0.17986772344726976</v>
      </c>
      <c r="AG71" s="14">
        <f>RK!K71/(WL!K71+RK!K71)</f>
        <v>0.183627730736903</v>
      </c>
      <c r="AH71" s="14">
        <f>RK!L71/(WL!L71+RK!L71)</f>
        <v>0.16826601619360429</v>
      </c>
      <c r="AI71" s="14">
        <f>RK!M71/(WL!M71+RK!M71)</f>
        <v>0.16948751662225048</v>
      </c>
      <c r="AJ71" s="14">
        <f>RK!N71/(WL!N71+RK!N71)</f>
        <v>0.16573932256156809</v>
      </c>
      <c r="AK71" s="14">
        <f>RK!O71/(WL!O71+RK!O71)</f>
        <v>0.17455417709413079</v>
      </c>
      <c r="AL71" s="14">
        <f>RK!P71/(WL!P71+RK!P71)</f>
        <v>0.17838487159893696</v>
      </c>
      <c r="AM71" s="14">
        <f>RK!Q71/(WL!Q71+RK!Q71)</f>
        <v>0.18139124769398982</v>
      </c>
      <c r="AN71" s="14">
        <f>RK!R71/(WL!R71+RK!R71)</f>
        <v>0.18332488952291406</v>
      </c>
      <c r="AO71" s="14">
        <f>RK!S71/(WL!S71+RK!S71)</f>
        <v>0.17533636956002013</v>
      </c>
      <c r="AP71" s="14">
        <f>RK!T71/(WL!T71+RK!T71)</f>
        <v>0.16467856976975209</v>
      </c>
      <c r="AQ71" s="14">
        <f>RK!U71/(WL!U71+RK!U71)</f>
        <v>0.15779796364702067</v>
      </c>
      <c r="AR71" s="14">
        <f>RK!V71/(WL!V71+RK!V71)</f>
        <v>0.17141984541411881</v>
      </c>
      <c r="AS71" s="14">
        <f>RK!W71/(WL!W71+RK!W71)</f>
        <v>0.17727978056306418</v>
      </c>
      <c r="AT71" s="14">
        <f>RK!X71/(WL!X71+RK!X71)</f>
        <v>0.17365738687155224</v>
      </c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</row>
    <row r="72" spans="1:68" x14ac:dyDescent="0.15">
      <c r="A72" s="4">
        <v>70</v>
      </c>
      <c r="B72" s="6" t="s">
        <v>112</v>
      </c>
      <c r="C72" s="14">
        <f>WL!C72/(WL!C72+RK!C72)</f>
        <v>0.22625269015596222</v>
      </c>
      <c r="D72" s="14">
        <f>WL!D72/(WL!D72+RK!D72)</f>
        <v>0.22501489723939852</v>
      </c>
      <c r="E72" s="14">
        <f>WL!E72/(WL!E72+RK!E72)</f>
        <v>0.22766596904947212</v>
      </c>
      <c r="F72" s="14">
        <f>WL!F72/(WL!F72+RK!F72)</f>
        <v>0.2393285144704986</v>
      </c>
      <c r="G72" s="14">
        <f>WL!G72/(WL!G72+RK!G72)</f>
        <v>0.25312645268999739</v>
      </c>
      <c r="H72" s="14">
        <f>WL!H72/(WL!H72+RK!H72)</f>
        <v>0.23811555156407332</v>
      </c>
      <c r="I72" s="14">
        <f>WL!I72/(WL!I72+RK!I72)</f>
        <v>0.2601266073526472</v>
      </c>
      <c r="J72" s="14">
        <f>WL!J72/(WL!J72+RK!J72)</f>
        <v>0.29258387606808955</v>
      </c>
      <c r="K72" s="14">
        <f>WL!K72/(WL!K72+RK!K72)</f>
        <v>0.30342705538640874</v>
      </c>
      <c r="L72" s="14">
        <f>WL!L72/(WL!L72+RK!L72)</f>
        <v>0.33769647508612138</v>
      </c>
      <c r="M72" s="14">
        <f>WL!M72/(WL!M72+RK!M72)</f>
        <v>0.35522080382785881</v>
      </c>
      <c r="N72" s="14">
        <f>WL!N72/(WL!N72+RK!N72)</f>
        <v>0.41926076253130917</v>
      </c>
      <c r="O72" s="14">
        <f>WL!O72/(WL!O72+RK!O72)</f>
        <v>0.36803246752763574</v>
      </c>
      <c r="P72" s="14">
        <f>WL!P72/(WL!P72+RK!P72)</f>
        <v>0.3531866752836898</v>
      </c>
      <c r="Q72" s="14">
        <f>WL!Q72/(WL!Q72+RK!Q72)</f>
        <v>0.34762145079276469</v>
      </c>
      <c r="R72" s="14">
        <f>WL!R72/(WL!R72+RK!R72)</f>
        <v>0.34847755630157234</v>
      </c>
      <c r="S72" s="14">
        <f>WL!S72/(WL!S72+RK!S72)</f>
        <v>0.32323420943896253</v>
      </c>
      <c r="T72" s="14">
        <f>WL!T72/(WL!T72+RK!T72)</f>
        <v>0.36731301125489502</v>
      </c>
      <c r="U72" s="14">
        <f>WL!U72/(WL!U72+RK!U72)</f>
        <v>0.39480443354764599</v>
      </c>
      <c r="V72" s="14">
        <f>WL!V72/(WL!V72+RK!V72)</f>
        <v>0.38602136976995011</v>
      </c>
      <c r="W72" s="14">
        <f>WL!W72/(WL!W72+RK!W72)</f>
        <v>0.40180523034502513</v>
      </c>
      <c r="X72" s="14">
        <f>WL!X72/(WL!X72+RK!X72)</f>
        <v>0.43673451702485622</v>
      </c>
      <c r="Y72" s="14">
        <f>RK!C72/(WL!C72+RK!C72)</f>
        <v>0.77374730984403772</v>
      </c>
      <c r="Z72" s="14">
        <f>RK!D72/(WL!D72+RK!D72)</f>
        <v>0.77498510276060151</v>
      </c>
      <c r="AA72" s="14">
        <f>RK!E72/(WL!E72+RK!E72)</f>
        <v>0.77233403095052788</v>
      </c>
      <c r="AB72" s="14">
        <f>RK!F72/(WL!F72+RK!F72)</f>
        <v>0.76067148552950148</v>
      </c>
      <c r="AC72" s="14">
        <f>RK!G72/(WL!G72+RK!G72)</f>
        <v>0.74687354731000255</v>
      </c>
      <c r="AD72" s="14">
        <f>RK!H72/(WL!H72+RK!H72)</f>
        <v>0.76188444843592673</v>
      </c>
      <c r="AE72" s="14">
        <f>RK!I72/(WL!I72+RK!I72)</f>
        <v>0.73987339264735275</v>
      </c>
      <c r="AF72" s="14">
        <f>RK!J72/(WL!J72+RK!J72)</f>
        <v>0.70741612393191033</v>
      </c>
      <c r="AG72" s="14">
        <f>RK!K72/(WL!K72+RK!K72)</f>
        <v>0.69657294461359132</v>
      </c>
      <c r="AH72" s="14">
        <f>RK!L72/(WL!L72+RK!L72)</f>
        <v>0.66230352491387867</v>
      </c>
      <c r="AI72" s="14">
        <f>RK!M72/(WL!M72+RK!M72)</f>
        <v>0.64477919617214119</v>
      </c>
      <c r="AJ72" s="14">
        <f>RK!N72/(WL!N72+RK!N72)</f>
        <v>0.58073923746869083</v>
      </c>
      <c r="AK72" s="14">
        <f>RK!O72/(WL!O72+RK!O72)</f>
        <v>0.63196753247236437</v>
      </c>
      <c r="AL72" s="14">
        <f>RK!P72/(WL!P72+RK!P72)</f>
        <v>0.64681332471631015</v>
      </c>
      <c r="AM72" s="14">
        <f>RK!Q72/(WL!Q72+RK!Q72)</f>
        <v>0.65237854920723537</v>
      </c>
      <c r="AN72" s="14">
        <f>RK!R72/(WL!R72+RK!R72)</f>
        <v>0.6515224436984276</v>
      </c>
      <c r="AO72" s="14">
        <f>RK!S72/(WL!S72+RK!S72)</f>
        <v>0.67676579056103747</v>
      </c>
      <c r="AP72" s="14">
        <f>RK!T72/(WL!T72+RK!T72)</f>
        <v>0.63268698874510487</v>
      </c>
      <c r="AQ72" s="14">
        <f>RK!U72/(WL!U72+RK!U72)</f>
        <v>0.60519556645235406</v>
      </c>
      <c r="AR72" s="14">
        <f>RK!V72/(WL!V72+RK!V72)</f>
        <v>0.61397863023004995</v>
      </c>
      <c r="AS72" s="14">
        <f>RK!W72/(WL!W72+RK!W72)</f>
        <v>0.59819476965497498</v>
      </c>
      <c r="AT72" s="14">
        <f>RK!X72/(WL!X72+RK!X72)</f>
        <v>0.56326548297514378</v>
      </c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</row>
    <row r="73" spans="1:68" x14ac:dyDescent="0.15">
      <c r="A73" s="4">
        <v>71</v>
      </c>
      <c r="B73" s="6" t="s">
        <v>113</v>
      </c>
      <c r="C73" s="14">
        <f>WL!C73/(WL!C73+RK!C73)</f>
        <v>0.80686102501767143</v>
      </c>
      <c r="D73" s="14">
        <f>WL!D73/(WL!D73+RK!D73)</f>
        <v>0.80572383446374174</v>
      </c>
      <c r="E73" s="14">
        <f>WL!E73/(WL!E73+RK!E73)</f>
        <v>0.79665807304648983</v>
      </c>
      <c r="F73" s="14">
        <f>WL!F73/(WL!F73+RK!F73)</f>
        <v>0.79699630199821669</v>
      </c>
      <c r="G73" s="14">
        <f>WL!G73/(WL!G73+RK!G73)</f>
        <v>0.79783906146853845</v>
      </c>
      <c r="H73" s="14">
        <f>WL!H73/(WL!H73+RK!H73)</f>
        <v>0.78770074824672742</v>
      </c>
      <c r="I73" s="14">
        <f>WL!I73/(WL!I73+RK!I73)</f>
        <v>0.80078632430676688</v>
      </c>
      <c r="J73" s="14">
        <f>WL!J73/(WL!J73+RK!J73)</f>
        <v>0.81938999606121954</v>
      </c>
      <c r="K73" s="14">
        <f>WL!K73/(WL!K73+RK!K73)</f>
        <v>0.8247526023980648</v>
      </c>
      <c r="L73" s="14">
        <f>WL!L73/(WL!L73+RK!L73)</f>
        <v>0.84117835516888018</v>
      </c>
      <c r="M73" s="14">
        <f>WL!M73/(WL!M73+RK!M73)</f>
        <v>0.84713855451889186</v>
      </c>
      <c r="N73" s="14">
        <f>WL!N73/(WL!N73+RK!N73)</f>
        <v>0.86330829763781491</v>
      </c>
      <c r="O73" s="14">
        <f>WL!O73/(WL!O73+RK!O73)</f>
        <v>0.84896035280288995</v>
      </c>
      <c r="P73" s="14">
        <f>WL!P73/(WL!P73+RK!P73)</f>
        <v>0.8308476367610288</v>
      </c>
      <c r="Q73" s="14">
        <f>WL!Q73/(WL!Q73+RK!Q73)</f>
        <v>0.82327657238189322</v>
      </c>
      <c r="R73" s="14">
        <f>WL!R73/(WL!R73+RK!R73)</f>
        <v>0.80809336938424481</v>
      </c>
      <c r="S73" s="14">
        <f>WL!S73/(WL!S73+RK!S73)</f>
        <v>0.80575848504059044</v>
      </c>
      <c r="T73" s="14">
        <f>WL!T73/(WL!T73+RK!T73)</f>
        <v>0.83238167840654875</v>
      </c>
      <c r="U73" s="14">
        <f>WL!U73/(WL!U73+RK!U73)</f>
        <v>0.85217673032145602</v>
      </c>
      <c r="V73" s="14">
        <f>WL!V73/(WL!V73+RK!V73)</f>
        <v>0.85209303164137162</v>
      </c>
      <c r="W73" s="14">
        <f>WL!W73/(WL!W73+RK!W73)</f>
        <v>0.85301109561841748</v>
      </c>
      <c r="X73" s="14">
        <f>WL!X73/(WL!X73+RK!X73)</f>
        <v>0.86109610199276188</v>
      </c>
      <c r="Y73" s="14">
        <f>RK!C73/(WL!C73+RK!C73)</f>
        <v>0.19313897498232854</v>
      </c>
      <c r="Z73" s="14">
        <f>RK!D73/(WL!D73+RK!D73)</f>
        <v>0.19427616553625821</v>
      </c>
      <c r="AA73" s="14">
        <f>RK!E73/(WL!E73+RK!E73)</f>
        <v>0.20334192695351022</v>
      </c>
      <c r="AB73" s="14">
        <f>RK!F73/(WL!F73+RK!F73)</f>
        <v>0.20300369800178325</v>
      </c>
      <c r="AC73" s="14">
        <f>RK!G73/(WL!G73+RK!G73)</f>
        <v>0.20216093853146158</v>
      </c>
      <c r="AD73" s="14">
        <f>RK!H73/(WL!H73+RK!H73)</f>
        <v>0.21229925175327258</v>
      </c>
      <c r="AE73" s="14">
        <f>RK!I73/(WL!I73+RK!I73)</f>
        <v>0.19921367569323312</v>
      </c>
      <c r="AF73" s="14">
        <f>RK!J73/(WL!J73+RK!J73)</f>
        <v>0.18061000393878049</v>
      </c>
      <c r="AG73" s="14">
        <f>RK!K73/(WL!K73+RK!K73)</f>
        <v>0.17524739760193517</v>
      </c>
      <c r="AH73" s="14">
        <f>RK!L73/(WL!L73+RK!L73)</f>
        <v>0.15882164483111977</v>
      </c>
      <c r="AI73" s="14">
        <f>RK!M73/(WL!M73+RK!M73)</f>
        <v>0.15286144548110811</v>
      </c>
      <c r="AJ73" s="14">
        <f>RK!N73/(WL!N73+RK!N73)</f>
        <v>0.13669170236218514</v>
      </c>
      <c r="AK73" s="14">
        <f>RK!O73/(WL!O73+RK!O73)</f>
        <v>0.15103964719711002</v>
      </c>
      <c r="AL73" s="14">
        <f>RK!P73/(WL!P73+RK!P73)</f>
        <v>0.16915236323897118</v>
      </c>
      <c r="AM73" s="14">
        <f>RK!Q73/(WL!Q73+RK!Q73)</f>
        <v>0.17672342761810675</v>
      </c>
      <c r="AN73" s="14">
        <f>RK!R73/(WL!R73+RK!R73)</f>
        <v>0.19190663061575525</v>
      </c>
      <c r="AO73" s="14">
        <f>RK!S73/(WL!S73+RK!S73)</f>
        <v>0.19424151495940956</v>
      </c>
      <c r="AP73" s="14">
        <f>RK!T73/(WL!T73+RK!T73)</f>
        <v>0.16761832159345127</v>
      </c>
      <c r="AQ73" s="14">
        <f>RK!U73/(WL!U73+RK!U73)</f>
        <v>0.14782326967854392</v>
      </c>
      <c r="AR73" s="14">
        <f>RK!V73/(WL!V73+RK!V73)</f>
        <v>0.1479069683586284</v>
      </c>
      <c r="AS73" s="14">
        <f>RK!W73/(WL!W73+RK!W73)</f>
        <v>0.14698890438158249</v>
      </c>
      <c r="AT73" s="14">
        <f>RK!X73/(WL!X73+RK!X73)</f>
        <v>0.13890389800723818</v>
      </c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</row>
    <row r="74" spans="1:68" x14ac:dyDescent="0.15">
      <c r="A74" s="4">
        <v>72</v>
      </c>
      <c r="B74" s="6" t="s">
        <v>114</v>
      </c>
      <c r="C74" s="14">
        <f>WL!C74/(WL!C74+RK!C74)</f>
        <v>0.33594494616925835</v>
      </c>
      <c r="D74" s="14">
        <f>WL!D74/(WL!D74+RK!D74)</f>
        <v>0.36192299906051012</v>
      </c>
      <c r="E74" s="14">
        <f>WL!E74/(WL!E74+RK!E74)</f>
        <v>0.36080912275598254</v>
      </c>
      <c r="F74" s="14">
        <f>WL!F74/(WL!F74+RK!F74)</f>
        <v>0.37803199448680563</v>
      </c>
      <c r="G74" s="14">
        <f>WL!G74/(WL!G74+RK!G74)</f>
        <v>0.37548699122943952</v>
      </c>
      <c r="H74" s="14">
        <f>WL!H74/(WL!H74+RK!H74)</f>
        <v>0.35416772069453534</v>
      </c>
      <c r="I74" s="14">
        <f>WL!I74/(WL!I74+RK!I74)</f>
        <v>0.36629461083975468</v>
      </c>
      <c r="J74" s="14">
        <f>WL!J74/(WL!J74+RK!J74)</f>
        <v>0.37582373247619882</v>
      </c>
      <c r="K74" s="14">
        <f>WL!K74/(WL!K74+RK!K74)</f>
        <v>0.35997813117581529</v>
      </c>
      <c r="L74" s="14">
        <f>WL!L74/(WL!L74+RK!L74)</f>
        <v>0.35484072116958865</v>
      </c>
      <c r="M74" s="14">
        <f>WL!M74/(WL!M74+RK!M74)</f>
        <v>0.35100303234848329</v>
      </c>
      <c r="N74" s="14">
        <f>WL!N74/(WL!N74+RK!N74)</f>
        <v>0.3892892918153969</v>
      </c>
      <c r="O74" s="14">
        <f>WL!O74/(WL!O74+RK!O74)</f>
        <v>0.36566361634471617</v>
      </c>
      <c r="P74" s="14">
        <f>WL!P74/(WL!P74+RK!P74)</f>
        <v>0.37618755460497816</v>
      </c>
      <c r="Q74" s="14">
        <f>WL!Q74/(WL!Q74+RK!Q74)</f>
        <v>0.34876806162494112</v>
      </c>
      <c r="R74" s="14">
        <f>WL!R74/(WL!R74+RK!R74)</f>
        <v>0.36993749464295211</v>
      </c>
      <c r="S74" s="14">
        <f>WL!S74/(WL!S74+RK!S74)</f>
        <v>0.3597475637067083</v>
      </c>
      <c r="T74" s="14">
        <f>WL!T74/(WL!T74+RK!T74)</f>
        <v>0.34336061500718495</v>
      </c>
      <c r="U74" s="14">
        <f>WL!U74/(WL!U74+RK!U74)</f>
        <v>0.40760233903026466</v>
      </c>
      <c r="V74" s="14">
        <f>WL!V74/(WL!V74+RK!V74)</f>
        <v>0.34716217016353562</v>
      </c>
      <c r="W74" s="14">
        <f>WL!W74/(WL!W74+RK!W74)</f>
        <v>0.36438084045703206</v>
      </c>
      <c r="X74" s="14">
        <f>WL!X74/(WL!X74+RK!X74)</f>
        <v>0.35684278690637811</v>
      </c>
      <c r="Y74" s="14">
        <f>RK!C74/(WL!C74+RK!C74)</f>
        <v>0.6640550538307417</v>
      </c>
      <c r="Z74" s="14">
        <f>RK!D74/(WL!D74+RK!D74)</f>
        <v>0.63807700093948982</v>
      </c>
      <c r="AA74" s="14">
        <f>RK!E74/(WL!E74+RK!E74)</f>
        <v>0.63919087724401746</v>
      </c>
      <c r="AB74" s="14">
        <f>RK!F74/(WL!F74+RK!F74)</f>
        <v>0.62196800551319442</v>
      </c>
      <c r="AC74" s="14">
        <f>RK!G74/(WL!G74+RK!G74)</f>
        <v>0.62451300877056037</v>
      </c>
      <c r="AD74" s="14">
        <f>RK!H74/(WL!H74+RK!H74)</f>
        <v>0.64583227930546472</v>
      </c>
      <c r="AE74" s="14">
        <f>RK!I74/(WL!I74+RK!I74)</f>
        <v>0.63370538916024532</v>
      </c>
      <c r="AF74" s="14">
        <f>RK!J74/(WL!J74+RK!J74)</f>
        <v>0.62417626752380129</v>
      </c>
      <c r="AG74" s="14">
        <f>RK!K74/(WL!K74+RK!K74)</f>
        <v>0.64002186882418477</v>
      </c>
      <c r="AH74" s="14">
        <f>RK!L74/(WL!L74+RK!L74)</f>
        <v>0.64515927883041146</v>
      </c>
      <c r="AI74" s="14">
        <f>RK!M74/(WL!M74+RK!M74)</f>
        <v>0.64899696765151671</v>
      </c>
      <c r="AJ74" s="14">
        <f>RK!N74/(WL!N74+RK!N74)</f>
        <v>0.61071070818460305</v>
      </c>
      <c r="AK74" s="14">
        <f>RK!O74/(WL!O74+RK!O74)</f>
        <v>0.63433638365528389</v>
      </c>
      <c r="AL74" s="14">
        <f>RK!P74/(WL!P74+RK!P74)</f>
        <v>0.6238124453950219</v>
      </c>
      <c r="AM74" s="14">
        <f>RK!Q74/(WL!Q74+RK!Q74)</f>
        <v>0.65123193837505888</v>
      </c>
      <c r="AN74" s="14">
        <f>RK!R74/(WL!R74+RK!R74)</f>
        <v>0.630062505357048</v>
      </c>
      <c r="AO74" s="14">
        <f>RK!S74/(WL!S74+RK!S74)</f>
        <v>0.64025243629329176</v>
      </c>
      <c r="AP74" s="14">
        <f>RK!T74/(WL!T74+RK!T74)</f>
        <v>0.65663938499281493</v>
      </c>
      <c r="AQ74" s="14">
        <f>RK!U74/(WL!U74+RK!U74)</f>
        <v>0.59239766096973523</v>
      </c>
      <c r="AR74" s="14">
        <f>RK!V74/(WL!V74+RK!V74)</f>
        <v>0.65283782983646443</v>
      </c>
      <c r="AS74" s="14">
        <f>RK!W74/(WL!W74+RK!W74)</f>
        <v>0.63561915954296799</v>
      </c>
      <c r="AT74" s="14">
        <f>RK!X74/(WL!X74+RK!X74)</f>
        <v>0.64315721309362195</v>
      </c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</row>
    <row r="75" spans="1:68" x14ac:dyDescent="0.15">
      <c r="A75" s="4">
        <v>73</v>
      </c>
      <c r="B75" s="6" t="s">
        <v>115</v>
      </c>
      <c r="C75" s="14">
        <f>WL!C75/(WL!C75+RK!C75)</f>
        <v>0.35278315782376873</v>
      </c>
      <c r="D75" s="14">
        <f>WL!D75/(WL!D75+RK!D75)</f>
        <v>0.37213910264742972</v>
      </c>
      <c r="E75" s="14">
        <f>WL!E75/(WL!E75+RK!E75)</f>
        <v>0.37896561954129543</v>
      </c>
      <c r="F75" s="14">
        <f>WL!F75/(WL!F75+RK!F75)</f>
        <v>0.37974828364614038</v>
      </c>
      <c r="G75" s="14">
        <f>WL!G75/(WL!G75+RK!G75)</f>
        <v>0.39128563657843701</v>
      </c>
      <c r="H75" s="14">
        <f>WL!H75/(WL!H75+RK!H75)</f>
        <v>0.38875050969056402</v>
      </c>
      <c r="I75" s="14">
        <f>WL!I75/(WL!I75+RK!I75)</f>
        <v>0.41220584208150474</v>
      </c>
      <c r="J75" s="14">
        <f>WL!J75/(WL!J75+RK!J75)</f>
        <v>0.41839193176070139</v>
      </c>
      <c r="K75" s="14">
        <f>WL!K75/(WL!K75+RK!K75)</f>
        <v>0.41192536442040067</v>
      </c>
      <c r="L75" s="14">
        <f>WL!L75/(WL!L75+RK!L75)</f>
        <v>0.41093289326993576</v>
      </c>
      <c r="M75" s="14">
        <f>WL!M75/(WL!M75+RK!M75)</f>
        <v>0.40086548364129854</v>
      </c>
      <c r="N75" s="14">
        <f>WL!N75/(WL!N75+RK!N75)</f>
        <v>0.38962373205523149</v>
      </c>
      <c r="O75" s="14">
        <f>WL!O75/(WL!O75+RK!O75)</f>
        <v>0.35114085419638558</v>
      </c>
      <c r="P75" s="14">
        <f>WL!P75/(WL!P75+RK!P75)</f>
        <v>0.32546600297650286</v>
      </c>
      <c r="Q75" s="14">
        <f>WL!Q75/(WL!Q75+RK!Q75)</f>
        <v>0.26471588503690219</v>
      </c>
      <c r="R75" s="14">
        <f>WL!R75/(WL!R75+RK!R75)</f>
        <v>0.2519258280577461</v>
      </c>
      <c r="S75" s="14">
        <f>WL!S75/(WL!S75+RK!S75)</f>
        <v>0.24297165952884128</v>
      </c>
      <c r="T75" s="14">
        <f>WL!T75/(WL!T75+RK!T75)</f>
        <v>0.25363837500129943</v>
      </c>
      <c r="U75" s="14">
        <f>WL!U75/(WL!U75+RK!U75)</f>
        <v>0.27419397305482152</v>
      </c>
      <c r="V75" s="14">
        <f>WL!V75/(WL!V75+RK!V75)</f>
        <v>0.25417199291116471</v>
      </c>
      <c r="W75" s="14">
        <f>WL!W75/(WL!W75+RK!W75)</f>
        <v>0.30011937650759096</v>
      </c>
      <c r="X75" s="14">
        <f>WL!X75/(WL!X75+RK!X75)</f>
        <v>0.27716648805376887</v>
      </c>
      <c r="Y75" s="14">
        <f>RK!C75/(WL!C75+RK!C75)</f>
        <v>0.64721684217623121</v>
      </c>
      <c r="Z75" s="14">
        <f>RK!D75/(WL!D75+RK!D75)</f>
        <v>0.62786089735257034</v>
      </c>
      <c r="AA75" s="14">
        <f>RK!E75/(WL!E75+RK!E75)</f>
        <v>0.62103438045870463</v>
      </c>
      <c r="AB75" s="14">
        <f>RK!F75/(WL!F75+RK!F75)</f>
        <v>0.62025171635385978</v>
      </c>
      <c r="AC75" s="14">
        <f>RK!G75/(WL!G75+RK!G75)</f>
        <v>0.60871436342156293</v>
      </c>
      <c r="AD75" s="14">
        <f>RK!H75/(WL!H75+RK!H75)</f>
        <v>0.61124949030943598</v>
      </c>
      <c r="AE75" s="14">
        <f>RK!I75/(WL!I75+RK!I75)</f>
        <v>0.58779415791849521</v>
      </c>
      <c r="AF75" s="14">
        <f>RK!J75/(WL!J75+RK!J75)</f>
        <v>0.58160806823929867</v>
      </c>
      <c r="AG75" s="14">
        <f>RK!K75/(WL!K75+RK!K75)</f>
        <v>0.58807463557959938</v>
      </c>
      <c r="AH75" s="14">
        <f>RK!L75/(WL!L75+RK!L75)</f>
        <v>0.58906710673006424</v>
      </c>
      <c r="AI75" s="14">
        <f>RK!M75/(WL!M75+RK!M75)</f>
        <v>0.59913451635870141</v>
      </c>
      <c r="AJ75" s="14">
        <f>RK!N75/(WL!N75+RK!N75)</f>
        <v>0.61037626794476851</v>
      </c>
      <c r="AK75" s="14">
        <f>RK!O75/(WL!O75+RK!O75)</f>
        <v>0.64885914580361437</v>
      </c>
      <c r="AL75" s="14">
        <f>RK!P75/(WL!P75+RK!P75)</f>
        <v>0.67453399702349714</v>
      </c>
      <c r="AM75" s="14">
        <f>RK!Q75/(WL!Q75+RK!Q75)</f>
        <v>0.73528411496309776</v>
      </c>
      <c r="AN75" s="14">
        <f>RK!R75/(WL!R75+RK!R75)</f>
        <v>0.74807417194225401</v>
      </c>
      <c r="AO75" s="14">
        <f>RK!S75/(WL!S75+RK!S75)</f>
        <v>0.75702834047115886</v>
      </c>
      <c r="AP75" s="14">
        <f>RK!T75/(WL!T75+RK!T75)</f>
        <v>0.74636162499870062</v>
      </c>
      <c r="AQ75" s="14">
        <f>RK!U75/(WL!U75+RK!U75)</f>
        <v>0.72580602694517848</v>
      </c>
      <c r="AR75" s="14">
        <f>RK!V75/(WL!V75+RK!V75)</f>
        <v>0.74582800708883534</v>
      </c>
      <c r="AS75" s="14">
        <f>RK!W75/(WL!W75+RK!W75)</f>
        <v>0.69988062349240898</v>
      </c>
      <c r="AT75" s="14">
        <f>RK!X75/(WL!X75+RK!X75)</f>
        <v>0.72283351194623113</v>
      </c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</row>
    <row r="76" spans="1:68" x14ac:dyDescent="0.15">
      <c r="A76" s="4">
        <v>74</v>
      </c>
      <c r="B76" s="6" t="s">
        <v>116</v>
      </c>
      <c r="C76" s="14">
        <f>WL!C76/(WL!C76+RK!C76)</f>
        <v>0.46841457773231593</v>
      </c>
      <c r="D76" s="14">
        <f>WL!D76/(WL!D76+RK!D76)</f>
        <v>0.4754789931416693</v>
      </c>
      <c r="E76" s="14">
        <f>WL!E76/(WL!E76+RK!E76)</f>
        <v>0.46245821163947753</v>
      </c>
      <c r="F76" s="14">
        <f>WL!F76/(WL!F76+RK!F76)</f>
        <v>0.47603083811928715</v>
      </c>
      <c r="G76" s="14">
        <f>WL!G76/(WL!G76+RK!G76)</f>
        <v>0.4738305469183417</v>
      </c>
      <c r="H76" s="14">
        <f>WL!H76/(WL!H76+RK!H76)</f>
        <v>0.43977882120056444</v>
      </c>
      <c r="I76" s="14">
        <f>WL!I76/(WL!I76+RK!I76)</f>
        <v>0.45086242925994913</v>
      </c>
      <c r="J76" s="14">
        <f>WL!J76/(WL!J76+RK!J76)</f>
        <v>0.47626217493515277</v>
      </c>
      <c r="K76" s="14">
        <f>WL!K76/(WL!K76+RK!K76)</f>
        <v>0.49157845000094724</v>
      </c>
      <c r="L76" s="14">
        <f>WL!L76/(WL!L76+RK!L76)</f>
        <v>0.5313961422726744</v>
      </c>
      <c r="M76" s="14">
        <f>WL!M76/(WL!M76+RK!M76)</f>
        <v>0.55759032670286524</v>
      </c>
      <c r="N76" s="14">
        <f>WL!N76/(WL!N76+RK!N76)</f>
        <v>0.61329889906188972</v>
      </c>
      <c r="O76" s="14">
        <f>WL!O76/(WL!O76+RK!O76)</f>
        <v>0.56038858178090889</v>
      </c>
      <c r="P76" s="14">
        <f>WL!P76/(WL!P76+RK!P76)</f>
        <v>0.5287425470968401</v>
      </c>
      <c r="Q76" s="14">
        <f>WL!Q76/(WL!Q76+RK!Q76)</f>
        <v>0.50957301034275015</v>
      </c>
      <c r="R76" s="14">
        <f>WL!R76/(WL!R76+RK!R76)</f>
        <v>0.49693796867678686</v>
      </c>
      <c r="S76" s="14">
        <f>WL!S76/(WL!S76+RK!S76)</f>
        <v>0.47765392175982208</v>
      </c>
      <c r="T76" s="14">
        <f>WL!T76/(WL!T76+RK!T76)</f>
        <v>0.52929897582444541</v>
      </c>
      <c r="U76" s="14">
        <f>WL!U76/(WL!U76+RK!U76)</f>
        <v>0.56026417251143312</v>
      </c>
      <c r="V76" s="14">
        <f>WL!V76/(WL!V76+RK!V76)</f>
        <v>0.54255395246186922</v>
      </c>
      <c r="W76" s="14">
        <f>WL!W76/(WL!W76+RK!W76)</f>
        <v>0.54832291534043298</v>
      </c>
      <c r="X76" s="14">
        <f>WL!X76/(WL!X76+RK!X76)</f>
        <v>0.59073474474741072</v>
      </c>
      <c r="Y76" s="14">
        <f>RK!C76/(WL!C76+RK!C76)</f>
        <v>0.53158542226768402</v>
      </c>
      <c r="Z76" s="14">
        <f>RK!D76/(WL!D76+RK!D76)</f>
        <v>0.5245210068583307</v>
      </c>
      <c r="AA76" s="14">
        <f>RK!E76/(WL!E76+RK!E76)</f>
        <v>0.53754178836052247</v>
      </c>
      <c r="AB76" s="14">
        <f>RK!F76/(WL!F76+RK!F76)</f>
        <v>0.52396916188071285</v>
      </c>
      <c r="AC76" s="14">
        <f>RK!G76/(WL!G76+RK!G76)</f>
        <v>0.5261694530816583</v>
      </c>
      <c r="AD76" s="14">
        <f>RK!H76/(WL!H76+RK!H76)</f>
        <v>0.56022117879943556</v>
      </c>
      <c r="AE76" s="14">
        <f>RK!I76/(WL!I76+RK!I76)</f>
        <v>0.54913757074005087</v>
      </c>
      <c r="AF76" s="14">
        <f>RK!J76/(WL!J76+RK!J76)</f>
        <v>0.52373782506484712</v>
      </c>
      <c r="AG76" s="14">
        <f>RK!K76/(WL!K76+RK!K76)</f>
        <v>0.50842154999905276</v>
      </c>
      <c r="AH76" s="14">
        <f>RK!L76/(WL!L76+RK!L76)</f>
        <v>0.4686038577273256</v>
      </c>
      <c r="AI76" s="14">
        <f>RK!M76/(WL!M76+RK!M76)</f>
        <v>0.44240967329713465</v>
      </c>
      <c r="AJ76" s="14">
        <f>RK!N76/(WL!N76+RK!N76)</f>
        <v>0.38670110093811016</v>
      </c>
      <c r="AK76" s="14">
        <f>RK!O76/(WL!O76+RK!O76)</f>
        <v>0.43961141821909111</v>
      </c>
      <c r="AL76" s="14">
        <f>RK!P76/(WL!P76+RK!P76)</f>
        <v>0.47125745290315985</v>
      </c>
      <c r="AM76" s="14">
        <f>RK!Q76/(WL!Q76+RK!Q76)</f>
        <v>0.4904269896572499</v>
      </c>
      <c r="AN76" s="14">
        <f>RK!R76/(WL!R76+RK!R76)</f>
        <v>0.50306203132321325</v>
      </c>
      <c r="AO76" s="14">
        <f>RK!S76/(WL!S76+RK!S76)</f>
        <v>0.52234607824017798</v>
      </c>
      <c r="AP76" s="14">
        <f>RK!T76/(WL!T76+RK!T76)</f>
        <v>0.47070102417555448</v>
      </c>
      <c r="AQ76" s="14">
        <f>RK!U76/(WL!U76+RK!U76)</f>
        <v>0.43973582748856693</v>
      </c>
      <c r="AR76" s="14">
        <f>RK!V76/(WL!V76+RK!V76)</f>
        <v>0.45744604753813073</v>
      </c>
      <c r="AS76" s="14">
        <f>RK!W76/(WL!W76+RK!W76)</f>
        <v>0.45167708465956691</v>
      </c>
      <c r="AT76" s="14">
        <f>RK!X76/(WL!X76+RK!X76)</f>
        <v>0.40926525525258944</v>
      </c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</row>
    <row r="77" spans="1:68" x14ac:dyDescent="0.15">
      <c r="A77" s="4">
        <v>75</v>
      </c>
      <c r="B77" s="6" t="s">
        <v>117</v>
      </c>
      <c r="C77" s="14">
        <f>WL!C77/(WL!C77+RK!C77)</f>
        <v>0.86463375276858456</v>
      </c>
      <c r="D77" s="14">
        <f>WL!D77/(WL!D77+RK!D77)</f>
        <v>0.84213611737120242</v>
      </c>
      <c r="E77" s="14">
        <f>WL!E77/(WL!E77+RK!E77)</f>
        <v>0.81393682256998157</v>
      </c>
      <c r="F77" s="14">
        <f>WL!F77/(WL!F77+RK!F77)</f>
        <v>0.78370895560559195</v>
      </c>
      <c r="G77" s="14">
        <f>WL!G77/(WL!G77+RK!G77)</f>
        <v>0.76857072287607442</v>
      </c>
      <c r="H77" s="14">
        <f>WL!H77/(WL!H77+RK!H77)</f>
        <v>0.74088980512298253</v>
      </c>
      <c r="I77" s="14">
        <f>WL!I77/(WL!I77+RK!I77)</f>
        <v>0.75815445355866262</v>
      </c>
      <c r="J77" s="14">
        <f>WL!J77/(WL!J77+RK!J77)</f>
        <v>0.76307382024493486</v>
      </c>
      <c r="K77" s="14">
        <f>WL!K77/(WL!K77+RK!K77)</f>
        <v>0.74613422002379037</v>
      </c>
      <c r="L77" s="14">
        <f>WL!L77/(WL!L77+RK!L77)</f>
        <v>0.75878589976938238</v>
      </c>
      <c r="M77" s="14">
        <f>WL!M77/(WL!M77+RK!M77)</f>
        <v>0.75917428145389254</v>
      </c>
      <c r="N77" s="14">
        <f>WL!N77/(WL!N77+RK!N77)</f>
        <v>0.77048346396353995</v>
      </c>
      <c r="O77" s="14">
        <f>WL!O77/(WL!O77+RK!O77)</f>
        <v>0.73299934864572647</v>
      </c>
      <c r="P77" s="14">
        <f>WL!P77/(WL!P77+RK!P77)</f>
        <v>0.68446258074925537</v>
      </c>
      <c r="Q77" s="14">
        <f>WL!Q77/(WL!Q77+RK!Q77)</f>
        <v>0.6833908859411495</v>
      </c>
      <c r="R77" s="14">
        <f>WL!R77/(WL!R77+RK!R77)</f>
        <v>0.6843510788916044</v>
      </c>
      <c r="S77" s="14">
        <f>WL!S77/(WL!S77+RK!S77)</f>
        <v>0.68436629999277465</v>
      </c>
      <c r="T77" s="14">
        <f>WL!T77/(WL!T77+RK!T77)</f>
        <v>0.71523297223813853</v>
      </c>
      <c r="U77" s="14">
        <f>WL!U77/(WL!U77+RK!U77)</f>
        <v>0.71222128783254091</v>
      </c>
      <c r="V77" s="14">
        <f>WL!V77/(WL!V77+RK!V77)</f>
        <v>0.71276413159664676</v>
      </c>
      <c r="W77" s="14">
        <f>WL!W77/(WL!W77+RK!W77)</f>
        <v>0.7167109016141221</v>
      </c>
      <c r="X77" s="14">
        <f>WL!X77/(WL!X77+RK!X77)</f>
        <v>0.71355532345497463</v>
      </c>
      <c r="Y77" s="14">
        <f>RK!C77/(WL!C77+RK!C77)</f>
        <v>0.13536624723141538</v>
      </c>
      <c r="Z77" s="14">
        <f>RK!D77/(WL!D77+RK!D77)</f>
        <v>0.15786388262879758</v>
      </c>
      <c r="AA77" s="14">
        <f>RK!E77/(WL!E77+RK!E77)</f>
        <v>0.18606317743001838</v>
      </c>
      <c r="AB77" s="14">
        <f>RK!F77/(WL!F77+RK!F77)</f>
        <v>0.21629104439440805</v>
      </c>
      <c r="AC77" s="14">
        <f>RK!G77/(WL!G77+RK!G77)</f>
        <v>0.23142927712392561</v>
      </c>
      <c r="AD77" s="14">
        <f>RK!H77/(WL!H77+RK!H77)</f>
        <v>0.25911019487701753</v>
      </c>
      <c r="AE77" s="14">
        <f>RK!I77/(WL!I77+RK!I77)</f>
        <v>0.24184554644133735</v>
      </c>
      <c r="AF77" s="14">
        <f>RK!J77/(WL!J77+RK!J77)</f>
        <v>0.23692617975506516</v>
      </c>
      <c r="AG77" s="14">
        <f>RK!K77/(WL!K77+RK!K77)</f>
        <v>0.25386577997620957</v>
      </c>
      <c r="AH77" s="14">
        <f>RK!L77/(WL!L77+RK!L77)</f>
        <v>0.24121410023061762</v>
      </c>
      <c r="AI77" s="14">
        <f>RK!M77/(WL!M77+RK!M77)</f>
        <v>0.24082571854610751</v>
      </c>
      <c r="AJ77" s="14">
        <f>RK!N77/(WL!N77+RK!N77)</f>
        <v>0.22951653603645994</v>
      </c>
      <c r="AK77" s="14">
        <f>RK!O77/(WL!O77+RK!O77)</f>
        <v>0.26700065135427348</v>
      </c>
      <c r="AL77" s="14">
        <f>RK!P77/(WL!P77+RK!P77)</f>
        <v>0.31553741925074463</v>
      </c>
      <c r="AM77" s="14">
        <f>RK!Q77/(WL!Q77+RK!Q77)</f>
        <v>0.31660911405885045</v>
      </c>
      <c r="AN77" s="14">
        <f>RK!R77/(WL!R77+RK!R77)</f>
        <v>0.31564892110839571</v>
      </c>
      <c r="AO77" s="14">
        <f>RK!S77/(WL!S77+RK!S77)</f>
        <v>0.31563370000722529</v>
      </c>
      <c r="AP77" s="14">
        <f>RK!T77/(WL!T77+RK!T77)</f>
        <v>0.28476702776186147</v>
      </c>
      <c r="AQ77" s="14">
        <f>RK!U77/(WL!U77+RK!U77)</f>
        <v>0.28777871216745904</v>
      </c>
      <c r="AR77" s="14">
        <f>RK!V77/(WL!V77+RK!V77)</f>
        <v>0.28723586840335319</v>
      </c>
      <c r="AS77" s="14">
        <f>RK!W77/(WL!W77+RK!W77)</f>
        <v>0.2832890983858779</v>
      </c>
      <c r="AT77" s="14">
        <f>RK!X77/(WL!X77+RK!X77)</f>
        <v>0.28644467654502531</v>
      </c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</row>
    <row r="78" spans="1:68" x14ac:dyDescent="0.15">
      <c r="A78" s="4">
        <v>76</v>
      </c>
      <c r="B78" s="6" t="s">
        <v>118</v>
      </c>
      <c r="C78" s="14">
        <f>WL!C78/(WL!C78+RK!C78)</f>
        <v>0.6640525058921718</v>
      </c>
      <c r="D78" s="14">
        <f>WL!D78/(WL!D78+RK!D78)</f>
        <v>0.66977960169183015</v>
      </c>
      <c r="E78" s="14">
        <f>WL!E78/(WL!E78+RK!E78)</f>
        <v>0.6414973253970021</v>
      </c>
      <c r="F78" s="14">
        <f>WL!F78/(WL!F78+RK!F78)</f>
        <v>0.64427703518660018</v>
      </c>
      <c r="G78" s="14">
        <f>WL!G78/(WL!G78+RK!G78)</f>
        <v>0.63984749111379735</v>
      </c>
      <c r="H78" s="14">
        <f>WL!H78/(WL!H78+RK!H78)</f>
        <v>0.60259876464241158</v>
      </c>
      <c r="I78" s="14">
        <f>WL!I78/(WL!I78+RK!I78)</f>
        <v>0.59311755942675903</v>
      </c>
      <c r="J78" s="14">
        <f>WL!J78/(WL!J78+RK!J78)</f>
        <v>0.60878804664753039</v>
      </c>
      <c r="K78" s="14">
        <f>WL!K78/(WL!K78+RK!K78)</f>
        <v>0.62443344637860976</v>
      </c>
      <c r="L78" s="14">
        <f>WL!L78/(WL!L78+RK!L78)</f>
        <v>0.66280626854974178</v>
      </c>
      <c r="M78" s="14">
        <f>WL!M78/(WL!M78+RK!M78)</f>
        <v>0.68094128326500647</v>
      </c>
      <c r="N78" s="14">
        <f>WL!N78/(WL!N78+RK!N78)</f>
        <v>0.70381759626728979</v>
      </c>
      <c r="O78" s="14">
        <f>WL!O78/(WL!O78+RK!O78)</f>
        <v>0.67748618058152543</v>
      </c>
      <c r="P78" s="14">
        <f>WL!P78/(WL!P78+RK!P78)</f>
        <v>0.64207550893191634</v>
      </c>
      <c r="Q78" s="14">
        <f>WL!Q78/(WL!Q78+RK!Q78)</f>
        <v>0.64796785058543749</v>
      </c>
      <c r="R78" s="14">
        <f>WL!R78/(WL!R78+RK!R78)</f>
        <v>0.65115291937079456</v>
      </c>
      <c r="S78" s="14">
        <f>WL!S78/(WL!S78+RK!S78)</f>
        <v>0.64962543722763388</v>
      </c>
      <c r="T78" s="14">
        <f>WL!T78/(WL!T78+RK!T78)</f>
        <v>0.67654530260059931</v>
      </c>
      <c r="U78" s="14">
        <f>WL!U78/(WL!U78+RK!U78)</f>
        <v>0.69364334706939823</v>
      </c>
      <c r="V78" s="14">
        <f>WL!V78/(WL!V78+RK!V78)</f>
        <v>0.68519550668415363</v>
      </c>
      <c r="W78" s="14">
        <f>WL!W78/(WL!W78+RK!W78)</f>
        <v>0.69561340206904332</v>
      </c>
      <c r="X78" s="14">
        <f>WL!X78/(WL!X78+RK!X78)</f>
        <v>0.71126807894996924</v>
      </c>
      <c r="Y78" s="14">
        <f>RK!C78/(WL!C78+RK!C78)</f>
        <v>0.33594749410782815</v>
      </c>
      <c r="Z78" s="14">
        <f>RK!D78/(WL!D78+RK!D78)</f>
        <v>0.33022039830816985</v>
      </c>
      <c r="AA78" s="14">
        <f>RK!E78/(WL!E78+RK!E78)</f>
        <v>0.3585026746029979</v>
      </c>
      <c r="AB78" s="14">
        <f>RK!F78/(WL!F78+RK!F78)</f>
        <v>0.35572296481339982</v>
      </c>
      <c r="AC78" s="14">
        <f>RK!G78/(WL!G78+RK!G78)</f>
        <v>0.3601525088862027</v>
      </c>
      <c r="AD78" s="14">
        <f>RK!H78/(WL!H78+RK!H78)</f>
        <v>0.39740123535758842</v>
      </c>
      <c r="AE78" s="14">
        <f>RK!I78/(WL!I78+RK!I78)</f>
        <v>0.40688244057324091</v>
      </c>
      <c r="AF78" s="14">
        <f>RK!J78/(WL!J78+RK!J78)</f>
        <v>0.39121195335246961</v>
      </c>
      <c r="AG78" s="14">
        <f>RK!K78/(WL!K78+RK!K78)</f>
        <v>0.37556655362139019</v>
      </c>
      <c r="AH78" s="14">
        <f>RK!L78/(WL!L78+RK!L78)</f>
        <v>0.33719373145025811</v>
      </c>
      <c r="AI78" s="14">
        <f>RK!M78/(WL!M78+RK!M78)</f>
        <v>0.31905871673499347</v>
      </c>
      <c r="AJ78" s="14">
        <f>RK!N78/(WL!N78+RK!N78)</f>
        <v>0.29618240373271026</v>
      </c>
      <c r="AK78" s="14">
        <f>RK!O78/(WL!O78+RK!O78)</f>
        <v>0.32251381941847457</v>
      </c>
      <c r="AL78" s="14">
        <f>RK!P78/(WL!P78+RK!P78)</f>
        <v>0.35792449106808372</v>
      </c>
      <c r="AM78" s="14">
        <f>RK!Q78/(WL!Q78+RK!Q78)</f>
        <v>0.35203214941456251</v>
      </c>
      <c r="AN78" s="14">
        <f>RK!R78/(WL!R78+RK!R78)</f>
        <v>0.34884708062920544</v>
      </c>
      <c r="AO78" s="14">
        <f>RK!S78/(WL!S78+RK!S78)</f>
        <v>0.350374562772366</v>
      </c>
      <c r="AP78" s="14">
        <f>RK!T78/(WL!T78+RK!T78)</f>
        <v>0.32345469739940064</v>
      </c>
      <c r="AQ78" s="14">
        <f>RK!U78/(WL!U78+RK!U78)</f>
        <v>0.30635665293060171</v>
      </c>
      <c r="AR78" s="14">
        <f>RK!V78/(WL!V78+RK!V78)</f>
        <v>0.31480449331584642</v>
      </c>
      <c r="AS78" s="14">
        <f>RK!W78/(WL!W78+RK!W78)</f>
        <v>0.30438659793095663</v>
      </c>
      <c r="AT78" s="14">
        <f>RK!X78/(WL!X78+RK!X78)</f>
        <v>0.2887319210500307</v>
      </c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</row>
    <row r="79" spans="1:68" x14ac:dyDescent="0.15">
      <c r="A79" s="4">
        <v>77</v>
      </c>
      <c r="B79" s="6" t="s">
        <v>119</v>
      </c>
      <c r="C79" s="14">
        <f>WL!C79/(WL!C79+RK!C79)</f>
        <v>0.86978448309987466</v>
      </c>
      <c r="D79" s="14">
        <f>WL!D79/(WL!D79+RK!D79)</f>
        <v>0.87118757316323436</v>
      </c>
      <c r="E79" s="14">
        <f>WL!E79/(WL!E79+RK!E79)</f>
        <v>0.86354388689426909</v>
      </c>
      <c r="F79" s="14">
        <f>WL!F79/(WL!F79+RK!F79)</f>
        <v>0.86764574700749786</v>
      </c>
      <c r="G79" s="14">
        <f>WL!G79/(WL!G79+RK!G79)</f>
        <v>0.85700024693439603</v>
      </c>
      <c r="H79" s="14">
        <f>WL!H79/(WL!H79+RK!H79)</f>
        <v>0.84881396222434502</v>
      </c>
      <c r="I79" s="14">
        <f>WL!I79/(WL!I79+RK!I79)</f>
        <v>0.84895345085052287</v>
      </c>
      <c r="J79" s="14">
        <f>WL!J79/(WL!J79+RK!J79)</f>
        <v>0.84716759058582936</v>
      </c>
      <c r="K79" s="14">
        <f>WL!K79/(WL!K79+RK!K79)</f>
        <v>0.8354397227351299</v>
      </c>
      <c r="L79" s="14">
        <f>WL!L79/(WL!L79+RK!L79)</f>
        <v>0.8461308385970987</v>
      </c>
      <c r="M79" s="14">
        <f>WL!M79/(WL!M79+RK!M79)</f>
        <v>0.85429654086719753</v>
      </c>
      <c r="N79" s="14">
        <f>WL!N79/(WL!N79+RK!N79)</f>
        <v>0.86615069062194205</v>
      </c>
      <c r="O79" s="14">
        <f>WL!O79/(WL!O79+RK!O79)</f>
        <v>0.8527060106576162</v>
      </c>
      <c r="P79" s="14">
        <f>WL!P79/(WL!P79+RK!P79)</f>
        <v>0.83751378463153159</v>
      </c>
      <c r="Q79" s="14">
        <f>WL!Q79/(WL!Q79+RK!Q79)</f>
        <v>0.83454350849272507</v>
      </c>
      <c r="R79" s="14">
        <f>WL!R79/(WL!R79+RK!R79)</f>
        <v>0.83174930725814755</v>
      </c>
      <c r="S79" s="14">
        <f>WL!S79/(WL!S79+RK!S79)</f>
        <v>0.84047208239187676</v>
      </c>
      <c r="T79" s="14">
        <f>WL!T79/(WL!T79+RK!T79)</f>
        <v>0.85528640069015105</v>
      </c>
      <c r="U79" s="14">
        <f>WL!U79/(WL!U79+RK!U79)</f>
        <v>0.86127977953325408</v>
      </c>
      <c r="V79" s="14">
        <f>WL!V79/(WL!V79+RK!V79)</f>
        <v>0.85448279497221602</v>
      </c>
      <c r="W79" s="14">
        <f>WL!W79/(WL!W79+RK!W79)</f>
        <v>0.85616833047818941</v>
      </c>
      <c r="X79" s="14">
        <f>WL!X79/(WL!X79+RK!X79)</f>
        <v>0.85986743388291842</v>
      </c>
      <c r="Y79" s="14">
        <f>RK!C79/(WL!C79+RK!C79)</f>
        <v>0.13021551690012531</v>
      </c>
      <c r="Z79" s="14">
        <f>RK!D79/(WL!D79+RK!D79)</f>
        <v>0.12881242683676566</v>
      </c>
      <c r="AA79" s="14">
        <f>RK!E79/(WL!E79+RK!E79)</f>
        <v>0.13645611310573089</v>
      </c>
      <c r="AB79" s="14">
        <f>RK!F79/(WL!F79+RK!F79)</f>
        <v>0.13235425299250214</v>
      </c>
      <c r="AC79" s="14">
        <f>RK!G79/(WL!G79+RK!G79)</f>
        <v>0.14299975306560392</v>
      </c>
      <c r="AD79" s="14">
        <f>RK!H79/(WL!H79+RK!H79)</f>
        <v>0.15118603777565504</v>
      </c>
      <c r="AE79" s="14">
        <f>RK!I79/(WL!I79+RK!I79)</f>
        <v>0.15104654914947713</v>
      </c>
      <c r="AF79" s="14">
        <f>RK!J79/(WL!J79+RK!J79)</f>
        <v>0.15283240941417062</v>
      </c>
      <c r="AG79" s="14">
        <f>RK!K79/(WL!K79+RK!K79)</f>
        <v>0.16456027726487008</v>
      </c>
      <c r="AH79" s="14">
        <f>RK!L79/(WL!L79+RK!L79)</f>
        <v>0.15386916140290127</v>
      </c>
      <c r="AI79" s="14">
        <f>RK!M79/(WL!M79+RK!M79)</f>
        <v>0.14570345913280247</v>
      </c>
      <c r="AJ79" s="14">
        <f>RK!N79/(WL!N79+RK!N79)</f>
        <v>0.13384930937805797</v>
      </c>
      <c r="AK79" s="14">
        <f>RK!O79/(WL!O79+RK!O79)</f>
        <v>0.14729398934238386</v>
      </c>
      <c r="AL79" s="14">
        <f>RK!P79/(WL!P79+RK!P79)</f>
        <v>0.16248621536846838</v>
      </c>
      <c r="AM79" s="14">
        <f>RK!Q79/(WL!Q79+RK!Q79)</f>
        <v>0.1654564915072749</v>
      </c>
      <c r="AN79" s="14">
        <f>RK!R79/(WL!R79+RK!R79)</f>
        <v>0.16825069274185242</v>
      </c>
      <c r="AO79" s="14">
        <f>RK!S79/(WL!S79+RK!S79)</f>
        <v>0.15952791760812329</v>
      </c>
      <c r="AP79" s="14">
        <f>RK!T79/(WL!T79+RK!T79)</f>
        <v>0.14471359930984892</v>
      </c>
      <c r="AQ79" s="14">
        <f>RK!U79/(WL!U79+RK!U79)</f>
        <v>0.13872022046674598</v>
      </c>
      <c r="AR79" s="14">
        <f>RK!V79/(WL!V79+RK!V79)</f>
        <v>0.14551720502778401</v>
      </c>
      <c r="AS79" s="14">
        <f>RK!W79/(WL!W79+RK!W79)</f>
        <v>0.14383166952181062</v>
      </c>
      <c r="AT79" s="14">
        <f>RK!X79/(WL!X79+RK!X79)</f>
        <v>0.14013256611708158</v>
      </c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</row>
    <row r="80" spans="1:68" x14ac:dyDescent="0.15">
      <c r="A80" s="4">
        <v>78</v>
      </c>
      <c r="B80" s="6" t="s">
        <v>120</v>
      </c>
      <c r="C80" s="14">
        <f>WL!C80/(WL!C80+RK!C80)</f>
        <v>0.39065510915653923</v>
      </c>
      <c r="D80" s="14">
        <f>WL!D80/(WL!D80+RK!D80)</f>
        <v>0.37380267601862616</v>
      </c>
      <c r="E80" s="14">
        <f>WL!E80/(WL!E80+RK!E80)</f>
        <v>0.36790480201350734</v>
      </c>
      <c r="F80" s="14">
        <f>WL!F80/(WL!F80+RK!F80)</f>
        <v>0.36030813573190218</v>
      </c>
      <c r="G80" s="14">
        <f>WL!G80/(WL!G80+RK!G80)</f>
        <v>0.36500514776423482</v>
      </c>
      <c r="H80" s="14">
        <f>WL!H80/(WL!H80+RK!H80)</f>
        <v>0.34893027087677997</v>
      </c>
      <c r="I80" s="14">
        <f>WL!I80/(WL!I80+RK!I80)</f>
        <v>0.38927168674406537</v>
      </c>
      <c r="J80" s="14">
        <f>WL!J80/(WL!J80+RK!J80)</f>
        <v>0.40067645972861782</v>
      </c>
      <c r="K80" s="14">
        <f>WL!K80/(WL!K80+RK!K80)</f>
        <v>0.35487906181647527</v>
      </c>
      <c r="L80" s="14">
        <f>WL!L80/(WL!L80+RK!L80)</f>
        <v>0.35026270367525347</v>
      </c>
      <c r="M80" s="14">
        <f>WL!M80/(WL!M80+RK!M80)</f>
        <v>0.34402150911334611</v>
      </c>
      <c r="N80" s="14">
        <f>WL!N80/(WL!N80+RK!N80)</f>
        <v>0.34509224497325852</v>
      </c>
      <c r="O80" s="14">
        <f>WL!O80/(WL!O80+RK!O80)</f>
        <v>0.30710058123183409</v>
      </c>
      <c r="P80" s="14">
        <f>WL!P80/(WL!P80+RK!P80)</f>
        <v>0.31535985138548422</v>
      </c>
      <c r="Q80" s="14">
        <f>WL!Q80/(WL!Q80+RK!Q80)</f>
        <v>0.25031901366433446</v>
      </c>
      <c r="R80" s="14">
        <f>WL!R80/(WL!R80+RK!R80)</f>
        <v>0.25575468026017723</v>
      </c>
      <c r="S80" s="14">
        <f>WL!S80/(WL!S80+RK!S80)</f>
        <v>0.25140329172769255</v>
      </c>
      <c r="T80" s="14">
        <f>WL!T80/(WL!T80+RK!T80)</f>
        <v>0.27518540224980642</v>
      </c>
      <c r="U80" s="14">
        <f>WL!U80/(WL!U80+RK!U80)</f>
        <v>0.28823007677924062</v>
      </c>
      <c r="V80" s="14">
        <f>WL!V80/(WL!V80+RK!V80)</f>
        <v>0.29245780018359818</v>
      </c>
      <c r="W80" s="14">
        <f>WL!W80/(WL!W80+RK!W80)</f>
        <v>0.31089033395750221</v>
      </c>
      <c r="X80" s="14">
        <f>WL!X80/(WL!X80+RK!X80)</f>
        <v>0.30466605532554952</v>
      </c>
      <c r="Y80" s="14">
        <f>RK!C80/(WL!C80+RK!C80)</f>
        <v>0.60934489084346066</v>
      </c>
      <c r="Z80" s="14">
        <f>RK!D80/(WL!D80+RK!D80)</f>
        <v>0.62619732398137395</v>
      </c>
      <c r="AA80" s="14">
        <f>RK!E80/(WL!E80+RK!E80)</f>
        <v>0.63209519798649261</v>
      </c>
      <c r="AB80" s="14">
        <f>RK!F80/(WL!F80+RK!F80)</f>
        <v>0.63969186426809777</v>
      </c>
      <c r="AC80" s="14">
        <f>RK!G80/(WL!G80+RK!G80)</f>
        <v>0.63499485223576524</v>
      </c>
      <c r="AD80" s="14">
        <f>RK!H80/(WL!H80+RK!H80)</f>
        <v>0.65106972912322003</v>
      </c>
      <c r="AE80" s="14">
        <f>RK!I80/(WL!I80+RK!I80)</f>
        <v>0.61072831325593457</v>
      </c>
      <c r="AF80" s="14">
        <f>RK!J80/(WL!J80+RK!J80)</f>
        <v>0.59932354027138213</v>
      </c>
      <c r="AG80" s="14">
        <f>RK!K80/(WL!K80+RK!K80)</f>
        <v>0.64512093818352478</v>
      </c>
      <c r="AH80" s="14">
        <f>RK!L80/(WL!L80+RK!L80)</f>
        <v>0.64973729632474653</v>
      </c>
      <c r="AI80" s="14">
        <f>RK!M80/(WL!M80+RK!M80)</f>
        <v>0.65597849088665383</v>
      </c>
      <c r="AJ80" s="14">
        <f>RK!N80/(WL!N80+RK!N80)</f>
        <v>0.65490775502674148</v>
      </c>
      <c r="AK80" s="14">
        <f>RK!O80/(WL!O80+RK!O80)</f>
        <v>0.69289941876816596</v>
      </c>
      <c r="AL80" s="14">
        <f>RK!P80/(WL!P80+RK!P80)</f>
        <v>0.68464014861451583</v>
      </c>
      <c r="AM80" s="14">
        <f>RK!Q80/(WL!Q80+RK!Q80)</f>
        <v>0.74968098633566538</v>
      </c>
      <c r="AN80" s="14">
        <f>RK!R80/(WL!R80+RK!R80)</f>
        <v>0.74424531973982277</v>
      </c>
      <c r="AO80" s="14">
        <f>RK!S80/(WL!S80+RK!S80)</f>
        <v>0.74859670827230751</v>
      </c>
      <c r="AP80" s="14">
        <f>RK!T80/(WL!T80+RK!T80)</f>
        <v>0.72481459775019352</v>
      </c>
      <c r="AQ80" s="14">
        <f>RK!U80/(WL!U80+RK!U80)</f>
        <v>0.71176992322075938</v>
      </c>
      <c r="AR80" s="14">
        <f>RK!V80/(WL!V80+RK!V80)</f>
        <v>0.70754219981640198</v>
      </c>
      <c r="AS80" s="14">
        <f>RK!W80/(WL!W80+RK!W80)</f>
        <v>0.68910966604249779</v>
      </c>
      <c r="AT80" s="14">
        <f>RK!X80/(WL!X80+RK!X80)</f>
        <v>0.69533394467445042</v>
      </c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</row>
    <row r="81" spans="1:68" x14ac:dyDescent="0.15">
      <c r="A81" s="4">
        <v>79</v>
      </c>
      <c r="B81" s="6" t="s">
        <v>121</v>
      </c>
      <c r="C81" s="14">
        <f>WL!C81/(WL!C81+RK!C81)</f>
        <v>0.78565930972509879</v>
      </c>
      <c r="D81" s="14">
        <f>WL!D81/(WL!D81+RK!D81)</f>
        <v>0.69350299922435577</v>
      </c>
      <c r="E81" s="14">
        <f>WL!E81/(WL!E81+RK!E81)</f>
        <v>0.55642302656275566</v>
      </c>
      <c r="F81" s="14">
        <f>WL!F81/(WL!F81+RK!F81)</f>
        <v>0.58713993842558565</v>
      </c>
      <c r="G81" s="14">
        <f>WL!G81/(WL!G81+RK!G81)</f>
        <v>0.62181943068819134</v>
      </c>
      <c r="H81" s="14">
        <f>WL!H81/(WL!H81+RK!H81)</f>
        <v>0.60649671697027074</v>
      </c>
      <c r="I81" s="14">
        <f>WL!I81/(WL!I81+RK!I81)</f>
        <v>0.63788806537526621</v>
      </c>
      <c r="J81" s="14">
        <f>WL!J81/(WL!J81+RK!J81)</f>
        <v>0.65961175710550579</v>
      </c>
      <c r="K81" s="14">
        <f>WL!K81/(WL!K81+RK!K81)</f>
        <v>0.67713604086171109</v>
      </c>
      <c r="L81" s="14">
        <f>WL!L81/(WL!L81+RK!L81)</f>
        <v>0.67434420619129221</v>
      </c>
      <c r="M81" s="14">
        <f>WL!M81/(WL!M81+RK!M81)</f>
        <v>0.72240310232772154</v>
      </c>
      <c r="N81" s="14">
        <f>WL!N81/(WL!N81+RK!N81)</f>
        <v>0.72067935861237042</v>
      </c>
      <c r="O81" s="14">
        <f>WL!O81/(WL!O81+RK!O81)</f>
        <v>0.71900144009448763</v>
      </c>
      <c r="P81" s="14">
        <f>WL!P81/(WL!P81+RK!P81)</f>
        <v>0.70818867411691511</v>
      </c>
      <c r="Q81" s="14">
        <f>WL!Q81/(WL!Q81+RK!Q81)</f>
        <v>0.71451807665754719</v>
      </c>
      <c r="R81" s="14">
        <f>WL!R81/(WL!R81+RK!R81)</f>
        <v>0.69365114741046952</v>
      </c>
      <c r="S81" s="14">
        <f>WL!S81/(WL!S81+RK!S81)</f>
        <v>0.69087450560341079</v>
      </c>
      <c r="T81" s="14">
        <f>WL!T81/(WL!T81+RK!T81)</f>
        <v>0.69407906949445985</v>
      </c>
      <c r="U81" s="14">
        <f>WL!U81/(WL!U81+RK!U81)</f>
        <v>0.70111241399028856</v>
      </c>
      <c r="V81" s="14">
        <f>WL!V81/(WL!V81+RK!V81)</f>
        <v>0.69889499301735336</v>
      </c>
      <c r="W81" s="14">
        <f>WL!W81/(WL!W81+RK!W81)</f>
        <v>0.73202933601907361</v>
      </c>
      <c r="X81" s="14">
        <f>WL!X81/(WL!X81+RK!X81)</f>
        <v>0.73786722525623694</v>
      </c>
      <c r="Y81" s="14">
        <f>RK!C81/(WL!C81+RK!C81)</f>
        <v>0.21434069027490138</v>
      </c>
      <c r="Z81" s="14">
        <f>RK!D81/(WL!D81+RK!D81)</f>
        <v>0.30649700077564418</v>
      </c>
      <c r="AA81" s="14">
        <f>RK!E81/(WL!E81+RK!E81)</f>
        <v>0.44357697343724428</v>
      </c>
      <c r="AB81" s="14">
        <f>RK!F81/(WL!F81+RK!F81)</f>
        <v>0.41286006157441424</v>
      </c>
      <c r="AC81" s="14">
        <f>RK!G81/(WL!G81+RK!G81)</f>
        <v>0.37818056931180866</v>
      </c>
      <c r="AD81" s="14">
        <f>RK!H81/(WL!H81+RK!H81)</f>
        <v>0.39350328302972937</v>
      </c>
      <c r="AE81" s="14">
        <f>RK!I81/(WL!I81+RK!I81)</f>
        <v>0.36211193462473379</v>
      </c>
      <c r="AF81" s="14">
        <f>RK!J81/(WL!J81+RK!J81)</f>
        <v>0.34038824289449421</v>
      </c>
      <c r="AG81" s="14">
        <f>RK!K81/(WL!K81+RK!K81)</f>
        <v>0.32286395913828903</v>
      </c>
      <c r="AH81" s="14">
        <f>RK!L81/(WL!L81+RK!L81)</f>
        <v>0.32565579380870785</v>
      </c>
      <c r="AI81" s="14">
        <f>RK!M81/(WL!M81+RK!M81)</f>
        <v>0.27759689767227835</v>
      </c>
      <c r="AJ81" s="14">
        <f>RK!N81/(WL!N81+RK!N81)</f>
        <v>0.27932064138762958</v>
      </c>
      <c r="AK81" s="14">
        <f>RK!O81/(WL!O81+RK!O81)</f>
        <v>0.28099855990551242</v>
      </c>
      <c r="AL81" s="14">
        <f>RK!P81/(WL!P81+RK!P81)</f>
        <v>0.29181132588308489</v>
      </c>
      <c r="AM81" s="14">
        <f>RK!Q81/(WL!Q81+RK!Q81)</f>
        <v>0.28548192334245276</v>
      </c>
      <c r="AN81" s="14">
        <f>RK!R81/(WL!R81+RK!R81)</f>
        <v>0.30634885258953043</v>
      </c>
      <c r="AO81" s="14">
        <f>RK!S81/(WL!S81+RK!S81)</f>
        <v>0.30912549439658921</v>
      </c>
      <c r="AP81" s="14">
        <f>RK!T81/(WL!T81+RK!T81)</f>
        <v>0.30592093050554009</v>
      </c>
      <c r="AQ81" s="14">
        <f>RK!U81/(WL!U81+RK!U81)</f>
        <v>0.29888758600971144</v>
      </c>
      <c r="AR81" s="14">
        <f>RK!V81/(WL!V81+RK!V81)</f>
        <v>0.30110500698264669</v>
      </c>
      <c r="AS81" s="14">
        <f>RK!W81/(WL!W81+RK!W81)</f>
        <v>0.26797066398092639</v>
      </c>
      <c r="AT81" s="14">
        <f>RK!X81/(WL!X81+RK!X81)</f>
        <v>0.26213277474376312</v>
      </c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</row>
    <row r="82" spans="1:68" x14ac:dyDescent="0.15">
      <c r="A82" s="4">
        <v>80</v>
      </c>
      <c r="B82" s="6" t="s">
        <v>122</v>
      </c>
      <c r="C82" s="14">
        <f>WL!C82/(WL!C82+RK!C82)</f>
        <v>0.73320911692118118</v>
      </c>
      <c r="D82" s="14">
        <f>WL!D82/(WL!D82+RK!D82)</f>
        <v>0.77792266966430701</v>
      </c>
      <c r="E82" s="14">
        <f>WL!E82/(WL!E82+RK!E82)</f>
        <v>0.80520455247822309</v>
      </c>
      <c r="F82" s="14">
        <f>WL!F82/(WL!F82+RK!F82)</f>
        <v>0.82645737802704755</v>
      </c>
      <c r="G82" s="14">
        <f>WL!G82/(WL!G82+RK!G82)</f>
        <v>0.82540444792525502</v>
      </c>
      <c r="H82" s="14">
        <f>WL!H82/(WL!H82+RK!H82)</f>
        <v>0.81780510963586772</v>
      </c>
      <c r="I82" s="14">
        <f>WL!I82/(WL!I82+RK!I82)</f>
        <v>0.8093729733116547</v>
      </c>
      <c r="J82" s="14">
        <f>WL!J82/(WL!J82+RK!J82)</f>
        <v>0.81184217957929083</v>
      </c>
      <c r="K82" s="14">
        <f>WL!K82/(WL!K82+RK!K82)</f>
        <v>0.80217790882763351</v>
      </c>
      <c r="L82" s="14">
        <f>WL!L82/(WL!L82+RK!L82)</f>
        <v>0.80417276265228321</v>
      </c>
      <c r="M82" s="14">
        <f>WL!M82/(WL!M82+RK!M82)</f>
        <v>0.79581163848412473</v>
      </c>
      <c r="N82" s="14">
        <f>WL!N82/(WL!N82+RK!N82)</f>
        <v>0.7924596290285818</v>
      </c>
      <c r="O82" s="14">
        <f>WL!O82/(WL!O82+RK!O82)</f>
        <v>0.77974366275493001</v>
      </c>
      <c r="P82" s="14">
        <f>WL!P82/(WL!P82+RK!P82)</f>
        <v>0.77499506029574827</v>
      </c>
      <c r="Q82" s="14">
        <f>WL!Q82/(WL!Q82+RK!Q82)</f>
        <v>0.76265159032748131</v>
      </c>
      <c r="R82" s="14">
        <f>WL!R82/(WL!R82+RK!R82)</f>
        <v>0.78006943309834476</v>
      </c>
      <c r="S82" s="14">
        <f>WL!S82/(WL!S82+RK!S82)</f>
        <v>0.76541633990231739</v>
      </c>
      <c r="T82" s="14">
        <f>WL!T82/(WL!T82+RK!T82)</f>
        <v>0.79583868323270923</v>
      </c>
      <c r="U82" s="14">
        <f>WL!U82/(WL!U82+RK!U82)</f>
        <v>0.80354150358111143</v>
      </c>
      <c r="V82" s="14">
        <f>WL!V82/(WL!V82+RK!V82)</f>
        <v>0.79752781587284738</v>
      </c>
      <c r="W82" s="14">
        <f>WL!W82/(WL!W82+RK!W82)</f>
        <v>0.79174388917401062</v>
      </c>
      <c r="X82" s="14">
        <f>WL!X82/(WL!X82+RK!X82)</f>
        <v>0.79374856189401399</v>
      </c>
      <c r="Y82" s="14">
        <f>RK!C82/(WL!C82+RK!C82)</f>
        <v>0.26679088307881876</v>
      </c>
      <c r="Z82" s="14">
        <f>RK!D82/(WL!D82+RK!D82)</f>
        <v>0.22207733033569305</v>
      </c>
      <c r="AA82" s="14">
        <f>RK!E82/(WL!E82+RK!E82)</f>
        <v>0.19479544752177691</v>
      </c>
      <c r="AB82" s="14">
        <f>RK!F82/(WL!F82+RK!F82)</f>
        <v>0.17354262197295242</v>
      </c>
      <c r="AC82" s="14">
        <f>RK!G82/(WL!G82+RK!G82)</f>
        <v>0.17459555207474495</v>
      </c>
      <c r="AD82" s="14">
        <f>RK!H82/(WL!H82+RK!H82)</f>
        <v>0.18219489036413231</v>
      </c>
      <c r="AE82" s="14">
        <f>RK!I82/(WL!I82+RK!I82)</f>
        <v>0.19062702668834539</v>
      </c>
      <c r="AF82" s="14">
        <f>RK!J82/(WL!J82+RK!J82)</f>
        <v>0.18815782042070922</v>
      </c>
      <c r="AG82" s="14">
        <f>RK!K82/(WL!K82+RK!K82)</f>
        <v>0.19782209117236657</v>
      </c>
      <c r="AH82" s="14">
        <f>RK!L82/(WL!L82+RK!L82)</f>
        <v>0.19582723734771681</v>
      </c>
      <c r="AI82" s="14">
        <f>RK!M82/(WL!M82+RK!M82)</f>
        <v>0.20418836151587524</v>
      </c>
      <c r="AJ82" s="14">
        <f>RK!N82/(WL!N82+RK!N82)</f>
        <v>0.20754037097141814</v>
      </c>
      <c r="AK82" s="14">
        <f>RK!O82/(WL!O82+RK!O82)</f>
        <v>0.22025633724506999</v>
      </c>
      <c r="AL82" s="14">
        <f>RK!P82/(WL!P82+RK!P82)</f>
        <v>0.22500493970425173</v>
      </c>
      <c r="AM82" s="14">
        <f>RK!Q82/(WL!Q82+RK!Q82)</f>
        <v>0.23734840967251858</v>
      </c>
      <c r="AN82" s="14">
        <f>RK!R82/(WL!R82+RK!R82)</f>
        <v>0.21993056690165524</v>
      </c>
      <c r="AO82" s="14">
        <f>RK!S82/(WL!S82+RK!S82)</f>
        <v>0.23458366009768253</v>
      </c>
      <c r="AP82" s="14">
        <f>RK!T82/(WL!T82+RK!T82)</f>
        <v>0.20416131676729082</v>
      </c>
      <c r="AQ82" s="14">
        <f>RK!U82/(WL!U82+RK!U82)</f>
        <v>0.1964584964188886</v>
      </c>
      <c r="AR82" s="14">
        <f>RK!V82/(WL!V82+RK!V82)</f>
        <v>0.20247218412715262</v>
      </c>
      <c r="AS82" s="14">
        <f>RK!W82/(WL!W82+RK!W82)</f>
        <v>0.20825611082598938</v>
      </c>
      <c r="AT82" s="14">
        <f>RK!X82/(WL!X82+RK!X82)</f>
        <v>0.20625143810598606</v>
      </c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</row>
    <row r="83" spans="1:68" x14ac:dyDescent="0.15">
      <c r="A83" s="4">
        <v>81</v>
      </c>
      <c r="B83" s="6" t="s">
        <v>123</v>
      </c>
      <c r="C83" s="14">
        <f>WL!C83/(WL!C83+RK!C83)</f>
        <v>0.87567359474499429</v>
      </c>
      <c r="D83" s="14">
        <f>WL!D83/(WL!D83+RK!D83)</f>
        <v>0.78689304043202601</v>
      </c>
      <c r="E83" s="14">
        <f>WL!E83/(WL!E83+RK!E83)</f>
        <v>0.74321783242960748</v>
      </c>
      <c r="F83" s="14">
        <f>WL!F83/(WL!F83+RK!F83)</f>
        <v>0.71053754737537855</v>
      </c>
      <c r="G83" s="14">
        <f>WL!G83/(WL!G83+RK!G83)</f>
        <v>0.74877475275052974</v>
      </c>
      <c r="H83" s="14">
        <f>WL!H83/(WL!H83+RK!H83)</f>
        <v>0.69590673697053507</v>
      </c>
      <c r="I83" s="14">
        <f>WL!I83/(WL!I83+RK!I83)</f>
        <v>0.70342555927544526</v>
      </c>
      <c r="J83" s="14">
        <f>WL!J83/(WL!J83+RK!J83)</f>
        <v>0.69524045010868007</v>
      </c>
      <c r="K83" s="14">
        <f>WL!K83/(WL!K83+RK!K83)</f>
        <v>0.68083121816665915</v>
      </c>
      <c r="L83" s="14">
        <f>WL!L83/(WL!L83+RK!L83)</f>
        <v>0.67350137489110662</v>
      </c>
      <c r="M83" s="14">
        <f>WL!M83/(WL!M83+RK!M83)</f>
        <v>0.70236745209996154</v>
      </c>
      <c r="N83" s="14">
        <f>WL!N83/(WL!N83+RK!N83)</f>
        <v>0.67082350203886354</v>
      </c>
      <c r="O83" s="14">
        <f>WL!O83/(WL!O83+RK!O83)</f>
        <v>0.68222627014300408</v>
      </c>
      <c r="P83" s="14">
        <f>WL!P83/(WL!P83+RK!P83)</f>
        <v>0.71004596917243112</v>
      </c>
      <c r="Q83" s="14">
        <f>WL!Q83/(WL!Q83+RK!Q83)</f>
        <v>0.73448231200462033</v>
      </c>
      <c r="R83" s="14">
        <f>WL!R83/(WL!R83+RK!R83)</f>
        <v>0.76056769734579888</v>
      </c>
      <c r="S83" s="14">
        <f>WL!S83/(WL!S83+RK!S83)</f>
        <v>0.76284369762776405</v>
      </c>
      <c r="T83" s="14">
        <f>WL!T83/(WL!T83+RK!T83)</f>
        <v>0.76898111827559612</v>
      </c>
      <c r="U83" s="14">
        <f>WL!U83/(WL!U83+RK!U83)</f>
        <v>0.76413046881037039</v>
      </c>
      <c r="V83" s="14">
        <f>WL!V83/(WL!V83+RK!V83)</f>
        <v>0.79800699827043209</v>
      </c>
      <c r="W83" s="14">
        <f>WL!W83/(WL!W83+RK!W83)</f>
        <v>0.82125652734710797</v>
      </c>
      <c r="X83" s="14">
        <f>WL!X83/(WL!X83+RK!X83)</f>
        <v>0.84638406953654699</v>
      </c>
      <c r="Y83" s="14">
        <f>RK!C83/(WL!C83+RK!C83)</f>
        <v>0.12432640525500567</v>
      </c>
      <c r="Z83" s="14">
        <f>RK!D83/(WL!D83+RK!D83)</f>
        <v>0.21310695956797393</v>
      </c>
      <c r="AA83" s="14">
        <f>RK!E83/(WL!E83+RK!E83)</f>
        <v>0.25678216757039252</v>
      </c>
      <c r="AB83" s="14">
        <f>RK!F83/(WL!F83+RK!F83)</f>
        <v>0.28946245262462139</v>
      </c>
      <c r="AC83" s="14">
        <f>RK!G83/(WL!G83+RK!G83)</f>
        <v>0.25122524724947021</v>
      </c>
      <c r="AD83" s="14">
        <f>RK!H83/(WL!H83+RK!H83)</f>
        <v>0.30409326302946488</v>
      </c>
      <c r="AE83" s="14">
        <f>RK!I83/(WL!I83+RK!I83)</f>
        <v>0.29657444072455474</v>
      </c>
      <c r="AF83" s="14">
        <f>RK!J83/(WL!J83+RK!J83)</f>
        <v>0.30475954989131993</v>
      </c>
      <c r="AG83" s="14">
        <f>RK!K83/(WL!K83+RK!K83)</f>
        <v>0.31916878183334085</v>
      </c>
      <c r="AH83" s="14">
        <f>RK!L83/(WL!L83+RK!L83)</f>
        <v>0.32649862510889338</v>
      </c>
      <c r="AI83" s="14">
        <f>RK!M83/(WL!M83+RK!M83)</f>
        <v>0.29763254790003851</v>
      </c>
      <c r="AJ83" s="14">
        <f>RK!N83/(WL!N83+RK!N83)</f>
        <v>0.32917649796113641</v>
      </c>
      <c r="AK83" s="14">
        <f>RK!O83/(WL!O83+RK!O83)</f>
        <v>0.31777372985699603</v>
      </c>
      <c r="AL83" s="14">
        <f>RK!P83/(WL!P83+RK!P83)</f>
        <v>0.28995403082756899</v>
      </c>
      <c r="AM83" s="14">
        <f>RK!Q83/(WL!Q83+RK!Q83)</f>
        <v>0.26551768799537961</v>
      </c>
      <c r="AN83" s="14">
        <f>RK!R83/(WL!R83+RK!R83)</f>
        <v>0.23943230265420112</v>
      </c>
      <c r="AO83" s="14">
        <f>RK!S83/(WL!S83+RK!S83)</f>
        <v>0.23715630237223601</v>
      </c>
      <c r="AP83" s="14">
        <f>RK!T83/(WL!T83+RK!T83)</f>
        <v>0.2310188817244038</v>
      </c>
      <c r="AQ83" s="14">
        <f>RK!U83/(WL!U83+RK!U83)</f>
        <v>0.23586953118962956</v>
      </c>
      <c r="AR83" s="14">
        <f>RK!V83/(WL!V83+RK!V83)</f>
        <v>0.20199300172956791</v>
      </c>
      <c r="AS83" s="14">
        <f>RK!W83/(WL!W83+RK!W83)</f>
        <v>0.178743472652892</v>
      </c>
      <c r="AT83" s="14">
        <f>RK!X83/(WL!X83+RK!X83)</f>
        <v>0.1536159304634529</v>
      </c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</row>
    <row r="84" spans="1:68" x14ac:dyDescent="0.15">
      <c r="A84" s="4">
        <v>82</v>
      </c>
      <c r="B84" s="6" t="s">
        <v>124</v>
      </c>
      <c r="C84" s="14">
        <f>WL!C84/(WL!C84+RK!C84)</f>
        <v>0.84400012953500136</v>
      </c>
      <c r="D84" s="14">
        <f>WL!D84/(WL!D84+RK!D84)</f>
        <v>0.84138079824613754</v>
      </c>
      <c r="E84" s="14">
        <f>WL!E84/(WL!E84+RK!E84)</f>
        <v>0.85393588810380949</v>
      </c>
      <c r="F84" s="14">
        <f>WL!F84/(WL!F84+RK!F84)</f>
        <v>0.86472748640022479</v>
      </c>
      <c r="G84" s="14">
        <f>WL!G84/(WL!G84+RK!G84)</f>
        <v>0.87308778348132754</v>
      </c>
      <c r="H84" s="14">
        <f>WL!H84/(WL!H84+RK!H84)</f>
        <v>0.86262066132024862</v>
      </c>
      <c r="I84" s="14">
        <f>WL!I84/(WL!I84+RK!I84)</f>
        <v>0.84113852853601578</v>
      </c>
      <c r="J84" s="14">
        <f>WL!J84/(WL!J84+RK!J84)</f>
        <v>0.83454339514084319</v>
      </c>
      <c r="K84" s="14">
        <f>WL!K84/(WL!K84+RK!K84)</f>
        <v>0.8237883912157864</v>
      </c>
      <c r="L84" s="14">
        <f>WL!L84/(WL!L84+RK!L84)</f>
        <v>0.8258164099035159</v>
      </c>
      <c r="M84" s="14">
        <f>WL!M84/(WL!M84+RK!M84)</f>
        <v>0.81874946245101787</v>
      </c>
      <c r="N84" s="14">
        <f>WL!N84/(WL!N84+RK!N84)</f>
        <v>0.8163332862900271</v>
      </c>
      <c r="O84" s="14">
        <f>WL!O84/(WL!O84+RK!O84)</f>
        <v>0.81207547354522591</v>
      </c>
      <c r="P84" s="14">
        <f>WL!P84/(WL!P84+RK!P84)</f>
        <v>0.80048812070428677</v>
      </c>
      <c r="Q84" s="14">
        <f>WL!Q84/(WL!Q84+RK!Q84)</f>
        <v>0.79291529125938809</v>
      </c>
      <c r="R84" s="14">
        <f>WL!R84/(WL!R84+RK!R84)</f>
        <v>0.77730291821468533</v>
      </c>
      <c r="S84" s="14">
        <f>WL!S84/(WL!S84+RK!S84)</f>
        <v>0.76537448610088821</v>
      </c>
      <c r="T84" s="14">
        <f>WL!T84/(WL!T84+RK!T84)</f>
        <v>0.76989741020582336</v>
      </c>
      <c r="U84" s="14">
        <f>WL!U84/(WL!U84+RK!U84)</f>
        <v>0.78414975108984708</v>
      </c>
      <c r="V84" s="14">
        <f>WL!V84/(WL!V84+RK!V84)</f>
        <v>0.77539919721867512</v>
      </c>
      <c r="W84" s="14">
        <f>WL!W84/(WL!W84+RK!W84)</f>
        <v>0.76621857941589389</v>
      </c>
      <c r="X84" s="14">
        <f>WL!X84/(WL!X84+RK!X84)</f>
        <v>0.77083841603950154</v>
      </c>
      <c r="Y84" s="14">
        <f>RK!C84/(WL!C84+RK!C84)</f>
        <v>0.15599987046499864</v>
      </c>
      <c r="Z84" s="14">
        <f>RK!D84/(WL!D84+RK!D84)</f>
        <v>0.1586192017538626</v>
      </c>
      <c r="AA84" s="14">
        <f>RK!E84/(WL!E84+RK!E84)</f>
        <v>0.14606411189619045</v>
      </c>
      <c r="AB84" s="14">
        <f>RK!F84/(WL!F84+RK!F84)</f>
        <v>0.13527251359977513</v>
      </c>
      <c r="AC84" s="14">
        <f>RK!G84/(WL!G84+RK!G84)</f>
        <v>0.12691221651867232</v>
      </c>
      <c r="AD84" s="14">
        <f>RK!H84/(WL!H84+RK!H84)</f>
        <v>0.13737933867975133</v>
      </c>
      <c r="AE84" s="14">
        <f>RK!I84/(WL!I84+RK!I84)</f>
        <v>0.15886147146398419</v>
      </c>
      <c r="AF84" s="14">
        <f>RK!J84/(WL!J84+RK!J84)</f>
        <v>0.16545660485915695</v>
      </c>
      <c r="AG84" s="14">
        <f>RK!K84/(WL!K84+RK!K84)</f>
        <v>0.17621160878421357</v>
      </c>
      <c r="AH84" s="14">
        <f>RK!L84/(WL!L84+RK!L84)</f>
        <v>0.1741835900964841</v>
      </c>
      <c r="AI84" s="14">
        <f>RK!M84/(WL!M84+RK!M84)</f>
        <v>0.1812505375489821</v>
      </c>
      <c r="AJ84" s="14">
        <f>RK!N84/(WL!N84+RK!N84)</f>
        <v>0.18366671370997295</v>
      </c>
      <c r="AK84" s="14">
        <f>RK!O84/(WL!O84+RK!O84)</f>
        <v>0.18792452645477414</v>
      </c>
      <c r="AL84" s="14">
        <f>RK!P84/(WL!P84+RK!P84)</f>
        <v>0.19951187929571337</v>
      </c>
      <c r="AM84" s="14">
        <f>RK!Q84/(WL!Q84+RK!Q84)</f>
        <v>0.20708470874061191</v>
      </c>
      <c r="AN84" s="14">
        <f>RK!R84/(WL!R84+RK!R84)</f>
        <v>0.22269708178531467</v>
      </c>
      <c r="AO84" s="14">
        <f>RK!S84/(WL!S84+RK!S84)</f>
        <v>0.23462551389911182</v>
      </c>
      <c r="AP84" s="14">
        <f>RK!T84/(WL!T84+RK!T84)</f>
        <v>0.23010258979417664</v>
      </c>
      <c r="AQ84" s="14">
        <f>RK!U84/(WL!U84+RK!U84)</f>
        <v>0.21585024891015292</v>
      </c>
      <c r="AR84" s="14">
        <f>RK!V84/(WL!V84+RK!V84)</f>
        <v>0.22460080278132491</v>
      </c>
      <c r="AS84" s="14">
        <f>RK!W84/(WL!W84+RK!W84)</f>
        <v>0.23378142058410617</v>
      </c>
      <c r="AT84" s="14">
        <f>RK!X84/(WL!X84+RK!X84)</f>
        <v>0.22916158396049841</v>
      </c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</row>
    <row r="85" spans="1:68" x14ac:dyDescent="0.15">
      <c r="A85" s="4">
        <v>83</v>
      </c>
      <c r="B85" s="6" t="s">
        <v>125</v>
      </c>
      <c r="C85" s="14">
        <f>WL!C85/(WL!C85+RK!C85)</f>
        <v>0.88190647420196344</v>
      </c>
      <c r="D85" s="14">
        <f>WL!D85/(WL!D85+RK!D85)</f>
        <v>0.88934198132593689</v>
      </c>
      <c r="E85" s="14">
        <f>WL!E85/(WL!E85+RK!E85)</f>
        <v>0.8490684105208397</v>
      </c>
      <c r="F85" s="14">
        <f>WL!F85/(WL!F85+RK!F85)</f>
        <v>0.83399294926971201</v>
      </c>
      <c r="G85" s="14">
        <f>WL!G85/(WL!G85+RK!G85)</f>
        <v>0.80421130440079891</v>
      </c>
      <c r="H85" s="14">
        <f>WL!H85/(WL!H85+RK!H85)</f>
        <v>0.78752206331100738</v>
      </c>
      <c r="I85" s="14">
        <f>WL!I85/(WL!I85+RK!I85)</f>
        <v>0.82015659821704534</v>
      </c>
      <c r="J85" s="14">
        <f>WL!J85/(WL!J85+RK!J85)</f>
        <v>0.78690104913973413</v>
      </c>
      <c r="K85" s="14">
        <f>WL!K85/(WL!K85+RK!K85)</f>
        <v>0.78334959816197913</v>
      </c>
      <c r="L85" s="14">
        <f>WL!L85/(WL!L85+RK!L85)</f>
        <v>0.76795480709838659</v>
      </c>
      <c r="M85" s="14">
        <f>WL!M85/(WL!M85+RK!M85)</f>
        <v>0.76778812593786494</v>
      </c>
      <c r="N85" s="14">
        <f>WL!N85/(WL!N85+RK!N85)</f>
        <v>0.81641725791650666</v>
      </c>
      <c r="O85" s="14">
        <f>WL!O85/(WL!O85+RK!O85)</f>
        <v>0.82191187440774671</v>
      </c>
      <c r="P85" s="14">
        <f>WL!P85/(WL!P85+RK!P85)</f>
        <v>0.833015053119879</v>
      </c>
      <c r="Q85" s="14">
        <f>WL!Q85/(WL!Q85+RK!Q85)</f>
        <v>0.83035253966955946</v>
      </c>
      <c r="R85" s="14">
        <f>WL!R85/(WL!R85+RK!R85)</f>
        <v>0.82549519750597966</v>
      </c>
      <c r="S85" s="14">
        <f>WL!S85/(WL!S85+RK!S85)</f>
        <v>0.83468093554854061</v>
      </c>
      <c r="T85" s="14">
        <f>WL!T85/(WL!T85+RK!T85)</f>
        <v>0.83752671196073991</v>
      </c>
      <c r="U85" s="14">
        <f>WL!U85/(WL!U85+RK!U85)</f>
        <v>0.85775039522462215</v>
      </c>
      <c r="V85" s="14">
        <f>WL!V85/(WL!V85+RK!V85)</f>
        <v>0.85864291673831095</v>
      </c>
      <c r="W85" s="14">
        <f>WL!W85/(WL!W85+RK!W85)</f>
        <v>0.85014149491331803</v>
      </c>
      <c r="X85" s="14">
        <f>WL!X85/(WL!X85+RK!X85)</f>
        <v>0.859795928638873</v>
      </c>
      <c r="Y85" s="14">
        <f>RK!C85/(WL!C85+RK!C85)</f>
        <v>0.11809352579803653</v>
      </c>
      <c r="Z85" s="14">
        <f>RK!D85/(WL!D85+RK!D85)</f>
        <v>0.11065801867406311</v>
      </c>
      <c r="AA85" s="14">
        <f>RK!E85/(WL!E85+RK!E85)</f>
        <v>0.15093158947916027</v>
      </c>
      <c r="AB85" s="14">
        <f>RK!F85/(WL!F85+RK!F85)</f>
        <v>0.16600705073028801</v>
      </c>
      <c r="AC85" s="14">
        <f>RK!G85/(WL!G85+RK!G85)</f>
        <v>0.19578869559920106</v>
      </c>
      <c r="AD85" s="14">
        <f>RK!H85/(WL!H85+RK!H85)</f>
        <v>0.21247793668899256</v>
      </c>
      <c r="AE85" s="14">
        <f>RK!I85/(WL!I85+RK!I85)</f>
        <v>0.17984340178295469</v>
      </c>
      <c r="AF85" s="14">
        <f>RK!J85/(WL!J85+RK!J85)</f>
        <v>0.21309895086026587</v>
      </c>
      <c r="AG85" s="14">
        <f>RK!K85/(WL!K85+RK!K85)</f>
        <v>0.21665040183802084</v>
      </c>
      <c r="AH85" s="14">
        <f>RK!L85/(WL!L85+RK!L85)</f>
        <v>0.23204519290161346</v>
      </c>
      <c r="AI85" s="14">
        <f>RK!M85/(WL!M85+RK!M85)</f>
        <v>0.23221187406213506</v>
      </c>
      <c r="AJ85" s="14">
        <f>RK!N85/(WL!N85+RK!N85)</f>
        <v>0.18358274208349332</v>
      </c>
      <c r="AK85" s="14">
        <f>RK!O85/(WL!O85+RK!O85)</f>
        <v>0.17808812559225332</v>
      </c>
      <c r="AL85" s="14">
        <f>RK!P85/(WL!P85+RK!P85)</f>
        <v>0.16698494688012103</v>
      </c>
      <c r="AM85" s="14">
        <f>RK!Q85/(WL!Q85+RK!Q85)</f>
        <v>0.16964746033044051</v>
      </c>
      <c r="AN85" s="14">
        <f>RK!R85/(WL!R85+RK!R85)</f>
        <v>0.17450480249402039</v>
      </c>
      <c r="AO85" s="14">
        <f>RK!S85/(WL!S85+RK!S85)</f>
        <v>0.16531906445145941</v>
      </c>
      <c r="AP85" s="14">
        <f>RK!T85/(WL!T85+RK!T85)</f>
        <v>0.16247328803926006</v>
      </c>
      <c r="AQ85" s="14">
        <f>RK!U85/(WL!U85+RK!U85)</f>
        <v>0.1422496047753779</v>
      </c>
      <c r="AR85" s="14">
        <f>RK!V85/(WL!V85+RK!V85)</f>
        <v>0.14135708326168905</v>
      </c>
      <c r="AS85" s="14">
        <f>RK!W85/(WL!W85+RK!W85)</f>
        <v>0.149858505086682</v>
      </c>
      <c r="AT85" s="14">
        <f>RK!X85/(WL!X85+RK!X85)</f>
        <v>0.14020407136112698</v>
      </c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</row>
    <row r="86" spans="1:68" x14ac:dyDescent="0.15">
      <c r="A86" s="4">
        <v>84</v>
      </c>
      <c r="B86" s="6" t="s">
        <v>126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>
        <f>RK!C86/(WL!C86+RK!C86)</f>
        <v>1</v>
      </c>
      <c r="Z86" s="14">
        <f>RK!D86/(WL!D86+RK!D86)</f>
        <v>1</v>
      </c>
      <c r="AA86" s="14">
        <f>RK!E86/(WL!E86+RK!E86)</f>
        <v>1</v>
      </c>
      <c r="AB86" s="14">
        <f>RK!F86/(WL!F86+RK!F86)</f>
        <v>1</v>
      </c>
      <c r="AC86" s="14">
        <f>RK!G86/(WL!G86+RK!G86)</f>
        <v>1</v>
      </c>
      <c r="AD86" s="14">
        <f>RK!H86/(WL!H86+RK!H86)</f>
        <v>1</v>
      </c>
      <c r="AE86" s="14">
        <f>RK!I86/(WL!I86+RK!I86)</f>
        <v>1</v>
      </c>
      <c r="AF86" s="14">
        <f>RK!J86/(WL!J86+RK!J86)</f>
        <v>1</v>
      </c>
      <c r="AG86" s="14">
        <f>RK!K86/(WL!K86+RK!K86)</f>
        <v>1</v>
      </c>
      <c r="AH86" s="14">
        <f>RK!L86/(WL!L86+RK!L86)</f>
        <v>1</v>
      </c>
      <c r="AI86" s="14">
        <f>RK!M86/(WL!M86+RK!M86)</f>
        <v>1</v>
      </c>
      <c r="AJ86" s="14">
        <f>RK!N86/(WL!N86+RK!N86)</f>
        <v>1</v>
      </c>
      <c r="AK86" s="14">
        <f>RK!O86/(WL!O86+RK!O86)</f>
        <v>1</v>
      </c>
      <c r="AL86" s="14">
        <f>RK!P86/(WL!P86+RK!P86)</f>
        <v>1</v>
      </c>
      <c r="AM86" s="14">
        <f>RK!Q86/(WL!Q86+RK!Q86)</f>
        <v>1</v>
      </c>
      <c r="AN86" s="14">
        <f>RK!R86/(WL!R86+RK!R86)</f>
        <v>1</v>
      </c>
      <c r="AO86" s="14">
        <f>RK!S86/(WL!S86+RK!S86)</f>
        <v>1</v>
      </c>
      <c r="AP86" s="14">
        <f>RK!T86/(WL!T86+RK!T86)</f>
        <v>1</v>
      </c>
      <c r="AQ86" s="14">
        <f>RK!U86/(WL!U86+RK!U86)</f>
        <v>1</v>
      </c>
      <c r="AR86" s="14">
        <f>RK!V86/(WL!V86+RK!V86)</f>
        <v>1</v>
      </c>
      <c r="AS86" s="14">
        <f>RK!W86/(WL!W86+RK!W86)</f>
        <v>1</v>
      </c>
      <c r="AT86" s="14">
        <f>RK!X86/(WL!X86+RK!X86)</f>
        <v>1</v>
      </c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</row>
    <row r="87" spans="1:68" x14ac:dyDescent="0.15">
      <c r="A87" s="4">
        <v>85</v>
      </c>
      <c r="B87" s="6" t="s">
        <v>127</v>
      </c>
      <c r="C87" s="14">
        <f>WL!C87/(WL!C87+RK!C87)</f>
        <v>0.37326126643688373</v>
      </c>
      <c r="D87" s="14">
        <f>WL!D87/(WL!D87+RK!D87)</f>
        <v>0.37253647691446928</v>
      </c>
      <c r="E87" s="14">
        <f>WL!E87/(WL!E87+RK!E87)</f>
        <v>0.36611602421906986</v>
      </c>
      <c r="F87" s="14">
        <f>WL!F87/(WL!F87+RK!F87)</f>
        <v>0.3805087700620054</v>
      </c>
      <c r="G87" s="14">
        <f>WL!G87/(WL!G87+RK!G87)</f>
        <v>0.40080900328541424</v>
      </c>
      <c r="H87" s="14">
        <f>WL!H87/(WL!H87+RK!H87)</f>
        <v>0.3752199128395694</v>
      </c>
      <c r="I87" s="14">
        <f>WL!I87/(WL!I87+RK!I87)</f>
        <v>0.40617761264821234</v>
      </c>
      <c r="J87" s="14">
        <f>WL!J87/(WL!J87+RK!J87)</f>
        <v>0.42398519118900213</v>
      </c>
      <c r="K87" s="14">
        <f>WL!K87/(WL!K87+RK!K87)</f>
        <v>0.45212016039998076</v>
      </c>
      <c r="L87" s="14">
        <f>WL!L87/(WL!L87+RK!L87)</f>
        <v>0.51489827042178571</v>
      </c>
      <c r="M87" s="14">
        <f>WL!M87/(WL!M87+RK!M87)</f>
        <v>0.55061312049465228</v>
      </c>
      <c r="N87" s="14">
        <f>WL!N87/(WL!N87+RK!N87)</f>
        <v>0.59252664916591447</v>
      </c>
      <c r="O87" s="14">
        <f>WL!O87/(WL!O87+RK!O87)</f>
        <v>0.5728368373481505</v>
      </c>
      <c r="P87" s="14">
        <f>WL!P87/(WL!P87+RK!P87)</f>
        <v>0.56981553237295002</v>
      </c>
      <c r="Q87" s="14">
        <f>WL!Q87/(WL!Q87+RK!Q87)</f>
        <v>0.5773352633771871</v>
      </c>
      <c r="R87" s="14">
        <f>WL!R87/(WL!R87+RK!R87)</f>
        <v>0.57712551980741678</v>
      </c>
      <c r="S87" s="14">
        <f>WL!S87/(WL!S87+RK!S87)</f>
        <v>0.56650342377595364</v>
      </c>
      <c r="T87" s="14">
        <f>WL!T87/(WL!T87+RK!T87)</f>
        <v>0.61991044245433535</v>
      </c>
      <c r="U87" s="14">
        <f>WL!U87/(WL!U87+RK!U87)</f>
        <v>0.67401761235628488</v>
      </c>
      <c r="V87" s="14">
        <f>WL!V87/(WL!V87+RK!V87)</f>
        <v>0.65425967758066983</v>
      </c>
      <c r="W87" s="14">
        <f>WL!W87/(WL!W87+RK!W87)</f>
        <v>0.6506644036976017</v>
      </c>
      <c r="X87" s="14">
        <f>WL!X87/(WL!X87+RK!X87)</f>
        <v>0.68014146286122379</v>
      </c>
      <c r="Y87" s="14">
        <f>RK!C87/(WL!C87+RK!C87)</f>
        <v>0.62673873356311616</v>
      </c>
      <c r="Z87" s="14">
        <f>RK!D87/(WL!D87+RK!D87)</f>
        <v>0.62746352308553077</v>
      </c>
      <c r="AA87" s="14">
        <f>RK!E87/(WL!E87+RK!E87)</f>
        <v>0.63388397578093014</v>
      </c>
      <c r="AB87" s="14">
        <f>RK!F87/(WL!F87+RK!F87)</f>
        <v>0.61949122993799466</v>
      </c>
      <c r="AC87" s="14">
        <f>RK!G87/(WL!G87+RK!G87)</f>
        <v>0.59919099671458587</v>
      </c>
      <c r="AD87" s="14">
        <f>RK!H87/(WL!H87+RK!H87)</f>
        <v>0.62478008716043054</v>
      </c>
      <c r="AE87" s="14">
        <f>RK!I87/(WL!I87+RK!I87)</f>
        <v>0.59382238735178761</v>
      </c>
      <c r="AF87" s="14">
        <f>RK!J87/(WL!J87+RK!J87)</f>
        <v>0.57601480881099787</v>
      </c>
      <c r="AG87" s="14">
        <f>RK!K87/(WL!K87+RK!K87)</f>
        <v>0.54787983960001918</v>
      </c>
      <c r="AH87" s="14">
        <f>RK!L87/(WL!L87+RK!L87)</f>
        <v>0.48510172957821435</v>
      </c>
      <c r="AI87" s="14">
        <f>RK!M87/(WL!M87+RK!M87)</f>
        <v>0.44938687950534778</v>
      </c>
      <c r="AJ87" s="14">
        <f>RK!N87/(WL!N87+RK!N87)</f>
        <v>0.40747335083408553</v>
      </c>
      <c r="AK87" s="14">
        <f>RK!O87/(WL!O87+RK!O87)</f>
        <v>0.4271631626518495</v>
      </c>
      <c r="AL87" s="14">
        <f>RK!P87/(WL!P87+RK!P87)</f>
        <v>0.43018446762705009</v>
      </c>
      <c r="AM87" s="14">
        <f>RK!Q87/(WL!Q87+RK!Q87)</f>
        <v>0.42266473662281295</v>
      </c>
      <c r="AN87" s="14">
        <f>RK!R87/(WL!R87+RK!R87)</f>
        <v>0.42287448019258328</v>
      </c>
      <c r="AO87" s="14">
        <f>RK!S87/(WL!S87+RK!S87)</f>
        <v>0.43349657622404636</v>
      </c>
      <c r="AP87" s="14">
        <f>RK!T87/(WL!T87+RK!T87)</f>
        <v>0.38008955754566454</v>
      </c>
      <c r="AQ87" s="14">
        <f>RK!U87/(WL!U87+RK!U87)</f>
        <v>0.32598238764371507</v>
      </c>
      <c r="AR87" s="14">
        <f>RK!V87/(WL!V87+RK!V87)</f>
        <v>0.34574032241933028</v>
      </c>
      <c r="AS87" s="14">
        <f>RK!W87/(WL!W87+RK!W87)</f>
        <v>0.34933559630239841</v>
      </c>
      <c r="AT87" s="14">
        <f>RK!X87/(WL!X87+RK!X87)</f>
        <v>0.31985853713877627</v>
      </c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</row>
    <row r="88" spans="1:68" x14ac:dyDescent="0.15">
      <c r="A88" s="4">
        <v>86</v>
      </c>
      <c r="B88" s="6" t="s">
        <v>128</v>
      </c>
      <c r="C88" s="14">
        <f>WL!C88/(WL!C88+RK!C88)</f>
        <v>0.50674526997650648</v>
      </c>
      <c r="D88" s="14">
        <f>WL!D88/(WL!D88+RK!D88)</f>
        <v>0.49836520449510219</v>
      </c>
      <c r="E88" s="14">
        <f>WL!E88/(WL!E88+RK!E88)</f>
        <v>0.49274363369487828</v>
      </c>
      <c r="F88" s="14">
        <f>WL!F88/(WL!F88+RK!F88)</f>
        <v>0.50381345584811354</v>
      </c>
      <c r="G88" s="14">
        <f>WL!G88/(WL!G88+RK!G88)</f>
        <v>0.51854634877385597</v>
      </c>
      <c r="H88" s="14">
        <f>WL!H88/(WL!H88+RK!H88)</f>
        <v>0.49785601586420763</v>
      </c>
      <c r="I88" s="14">
        <f>WL!I88/(WL!I88+RK!I88)</f>
        <v>0.49730762020970376</v>
      </c>
      <c r="J88" s="14">
        <f>WL!J88/(WL!J88+RK!J88)</f>
        <v>0.4977279378541713</v>
      </c>
      <c r="K88" s="14">
        <f>WL!K88/(WL!K88+RK!K88)</f>
        <v>0.48730405413040212</v>
      </c>
      <c r="L88" s="14">
        <f>WL!L88/(WL!L88+RK!L88)</f>
        <v>0.5006176741161209</v>
      </c>
      <c r="M88" s="14">
        <f>WL!M88/(WL!M88+RK!M88)</f>
        <v>0.50043843179056968</v>
      </c>
      <c r="N88" s="14">
        <f>WL!N88/(WL!N88+RK!N88)</f>
        <v>0.50026998402312828</v>
      </c>
      <c r="O88" s="14">
        <f>WL!O88/(WL!O88+RK!O88)</f>
        <v>0.46715224634532387</v>
      </c>
      <c r="P88" s="14">
        <f>WL!P88/(WL!P88+RK!P88)</f>
        <v>0.46320479162985184</v>
      </c>
      <c r="Q88" s="14">
        <f>WL!Q88/(WL!Q88+RK!Q88)</f>
        <v>0.45475468150727766</v>
      </c>
      <c r="R88" s="14">
        <f>WL!R88/(WL!R88+RK!R88)</f>
        <v>0.45054647726883235</v>
      </c>
      <c r="S88" s="14">
        <f>WL!S88/(WL!S88+RK!S88)</f>
        <v>0.44054851146276447</v>
      </c>
      <c r="T88" s="14">
        <f>WL!T88/(WL!T88+RK!T88)</f>
        <v>0.46242002365715495</v>
      </c>
      <c r="U88" s="14">
        <f>WL!U88/(WL!U88+RK!U88)</f>
        <v>0.45602895550975786</v>
      </c>
      <c r="V88" s="14">
        <f>WL!V88/(WL!V88+RK!V88)</f>
        <v>0.44255526842258774</v>
      </c>
      <c r="W88" s="14">
        <f>WL!W88/(WL!W88+RK!W88)</f>
        <v>0.43774232358981335</v>
      </c>
      <c r="X88" s="14">
        <f>WL!X88/(WL!X88+RK!X88)</f>
        <v>0.43090342952264432</v>
      </c>
      <c r="Y88" s="14">
        <f>RK!C88/(WL!C88+RK!C88)</f>
        <v>0.49325473002349352</v>
      </c>
      <c r="Z88" s="14">
        <f>RK!D88/(WL!D88+RK!D88)</f>
        <v>0.50163479550489776</v>
      </c>
      <c r="AA88" s="14">
        <f>RK!E88/(WL!E88+RK!E88)</f>
        <v>0.50725636630512172</v>
      </c>
      <c r="AB88" s="14">
        <f>RK!F88/(WL!F88+RK!F88)</f>
        <v>0.4961865441518864</v>
      </c>
      <c r="AC88" s="14">
        <f>RK!G88/(WL!G88+RK!G88)</f>
        <v>0.48145365122614397</v>
      </c>
      <c r="AD88" s="14">
        <f>RK!H88/(WL!H88+RK!H88)</f>
        <v>0.50214398413579231</v>
      </c>
      <c r="AE88" s="14">
        <f>RK!I88/(WL!I88+RK!I88)</f>
        <v>0.50269237979029624</v>
      </c>
      <c r="AF88" s="14">
        <f>RK!J88/(WL!J88+RK!J88)</f>
        <v>0.50227206214582865</v>
      </c>
      <c r="AG88" s="14">
        <f>RK!K88/(WL!K88+RK!K88)</f>
        <v>0.51269594586959788</v>
      </c>
      <c r="AH88" s="14">
        <f>RK!L88/(WL!L88+RK!L88)</f>
        <v>0.49938232588387915</v>
      </c>
      <c r="AI88" s="14">
        <f>RK!M88/(WL!M88+RK!M88)</f>
        <v>0.49956156820943037</v>
      </c>
      <c r="AJ88" s="14">
        <f>RK!N88/(WL!N88+RK!N88)</f>
        <v>0.49973001597687167</v>
      </c>
      <c r="AK88" s="14">
        <f>RK!O88/(WL!O88+RK!O88)</f>
        <v>0.53284775365467607</v>
      </c>
      <c r="AL88" s="14">
        <f>RK!P88/(WL!P88+RK!P88)</f>
        <v>0.53679520837014805</v>
      </c>
      <c r="AM88" s="14">
        <f>RK!Q88/(WL!Q88+RK!Q88)</f>
        <v>0.54524531849272229</v>
      </c>
      <c r="AN88" s="14">
        <f>RK!R88/(WL!R88+RK!R88)</f>
        <v>0.54945352273116765</v>
      </c>
      <c r="AO88" s="14">
        <f>RK!S88/(WL!S88+RK!S88)</f>
        <v>0.55945148853723559</v>
      </c>
      <c r="AP88" s="14">
        <f>RK!T88/(WL!T88+RK!T88)</f>
        <v>0.53757997634284505</v>
      </c>
      <c r="AQ88" s="14">
        <f>RK!U88/(WL!U88+RK!U88)</f>
        <v>0.54397104449024225</v>
      </c>
      <c r="AR88" s="14">
        <f>RK!V88/(WL!V88+RK!V88)</f>
        <v>0.55744473157741226</v>
      </c>
      <c r="AS88" s="14">
        <f>RK!W88/(WL!W88+RK!W88)</f>
        <v>0.56225767641018665</v>
      </c>
      <c r="AT88" s="14">
        <f>RK!X88/(WL!X88+RK!X88)</f>
        <v>0.56909657047735573</v>
      </c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</row>
    <row r="89" spans="1:68" x14ac:dyDescent="0.15">
      <c r="A89" s="4">
        <v>87</v>
      </c>
      <c r="B89" s="6" t="s">
        <v>129</v>
      </c>
      <c r="C89" s="14">
        <f>WL!C89/(WL!C89+RK!C89)</f>
        <v>0.33149339662890076</v>
      </c>
      <c r="D89" s="14">
        <f>WL!D89/(WL!D89+RK!D89)</f>
        <v>0.44376422010005745</v>
      </c>
      <c r="E89" s="14">
        <f>WL!E89/(WL!E89+RK!E89)</f>
        <v>0.47023728765920192</v>
      </c>
      <c r="F89" s="14">
        <f>WL!F89/(WL!F89+RK!F89)</f>
        <v>0.49762352242136937</v>
      </c>
      <c r="G89" s="14">
        <f>WL!G89/(WL!G89+RK!G89)</f>
        <v>0.54936573797585964</v>
      </c>
      <c r="H89" s="14">
        <f>WL!H89/(WL!H89+RK!H89)</f>
        <v>0.55042206400855631</v>
      </c>
      <c r="I89" s="14">
        <f>WL!I89/(WL!I89+RK!I89)</f>
        <v>0.57960786993275826</v>
      </c>
      <c r="J89" s="14">
        <f>WL!J89/(WL!J89+RK!J89)</f>
        <v>0.57013874844798551</v>
      </c>
      <c r="K89" s="14">
        <f>WL!K89/(WL!K89+RK!K89)</f>
        <v>0.5369877671837483</v>
      </c>
      <c r="L89" s="14">
        <f>WL!L89/(WL!L89+RK!L89)</f>
        <v>0.52773500145814722</v>
      </c>
      <c r="M89" s="14">
        <f>WL!M89/(WL!M89+RK!M89)</f>
        <v>0.57834771340866786</v>
      </c>
      <c r="N89" s="14">
        <f>WL!N89/(WL!N89+RK!N89)</f>
        <v>0.66518297425956874</v>
      </c>
      <c r="O89" s="14">
        <f>WL!O89/(WL!O89+RK!O89)</f>
        <v>0.6905489007866068</v>
      </c>
      <c r="P89" s="14">
        <f>WL!P89/(WL!P89+RK!P89)</f>
        <v>0.72554113962949496</v>
      </c>
      <c r="Q89" s="14">
        <f>WL!Q89/(WL!Q89+RK!Q89)</f>
        <v>0.73042978291894434</v>
      </c>
      <c r="R89" s="14">
        <f>WL!R89/(WL!R89+RK!R89)</f>
        <v>0.74173321711304441</v>
      </c>
      <c r="S89" s="14">
        <f>WL!S89/(WL!S89+RK!S89)</f>
        <v>0.75740177968887223</v>
      </c>
      <c r="T89" s="14">
        <f>WL!T89/(WL!T89+RK!T89)</f>
        <v>0.77643933105395757</v>
      </c>
      <c r="U89" s="14">
        <f>WL!U89/(WL!U89+RK!U89)</f>
        <v>0.79572856020747684</v>
      </c>
      <c r="V89" s="14">
        <f>WL!V89/(WL!V89+RK!V89)</f>
        <v>0.80366958215607598</v>
      </c>
      <c r="W89" s="14">
        <f>WL!W89/(WL!W89+RK!W89)</f>
        <v>0.81481914149044055</v>
      </c>
      <c r="X89" s="14">
        <f>WL!X89/(WL!X89+RK!X89)</f>
        <v>0.82767472889091676</v>
      </c>
      <c r="Y89" s="14">
        <f>RK!C89/(WL!C89+RK!C89)</f>
        <v>0.66850660337109913</v>
      </c>
      <c r="Z89" s="14">
        <f>RK!D89/(WL!D89+RK!D89)</f>
        <v>0.55623577989994266</v>
      </c>
      <c r="AA89" s="14">
        <f>RK!E89/(WL!E89+RK!E89)</f>
        <v>0.52976271234079808</v>
      </c>
      <c r="AB89" s="14">
        <f>RK!F89/(WL!F89+RK!F89)</f>
        <v>0.50237647757863069</v>
      </c>
      <c r="AC89" s="14">
        <f>RK!G89/(WL!G89+RK!G89)</f>
        <v>0.45063426202414042</v>
      </c>
      <c r="AD89" s="14">
        <f>RK!H89/(WL!H89+RK!H89)</f>
        <v>0.44957793599144374</v>
      </c>
      <c r="AE89" s="14">
        <f>RK!I89/(WL!I89+RK!I89)</f>
        <v>0.42039213006724185</v>
      </c>
      <c r="AF89" s="14">
        <f>RK!J89/(WL!J89+RK!J89)</f>
        <v>0.42986125155201454</v>
      </c>
      <c r="AG89" s="14">
        <f>RK!K89/(WL!K89+RK!K89)</f>
        <v>0.4630122328162517</v>
      </c>
      <c r="AH89" s="14">
        <f>RK!L89/(WL!L89+RK!L89)</f>
        <v>0.47226499854185272</v>
      </c>
      <c r="AI89" s="14">
        <f>RK!M89/(WL!M89+RK!M89)</f>
        <v>0.42165228659133197</v>
      </c>
      <c r="AJ89" s="14">
        <f>RK!N89/(WL!N89+RK!N89)</f>
        <v>0.33481702574043126</v>
      </c>
      <c r="AK89" s="14">
        <f>RK!O89/(WL!O89+RK!O89)</f>
        <v>0.3094510992133932</v>
      </c>
      <c r="AL89" s="14">
        <f>RK!P89/(WL!P89+RK!P89)</f>
        <v>0.2744588603705051</v>
      </c>
      <c r="AM89" s="14">
        <f>RK!Q89/(WL!Q89+RK!Q89)</f>
        <v>0.26957021708105561</v>
      </c>
      <c r="AN89" s="14">
        <f>RK!R89/(WL!R89+RK!R89)</f>
        <v>0.25826678288695559</v>
      </c>
      <c r="AO89" s="14">
        <f>RK!S89/(WL!S89+RK!S89)</f>
        <v>0.24259822031112777</v>
      </c>
      <c r="AP89" s="14">
        <f>RK!T89/(WL!T89+RK!T89)</f>
        <v>0.22356066894604232</v>
      </c>
      <c r="AQ89" s="14">
        <f>RK!U89/(WL!U89+RK!U89)</f>
        <v>0.20427143979252305</v>
      </c>
      <c r="AR89" s="14">
        <f>RK!V89/(WL!V89+RK!V89)</f>
        <v>0.19633041784392408</v>
      </c>
      <c r="AS89" s="14">
        <f>RK!W89/(WL!W89+RK!W89)</f>
        <v>0.18518085850955959</v>
      </c>
      <c r="AT89" s="14">
        <f>RK!X89/(WL!X89+RK!X89)</f>
        <v>0.17232527110908333</v>
      </c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</row>
    <row r="90" spans="1:68" x14ac:dyDescent="0.15">
      <c r="A90" s="4">
        <v>88</v>
      </c>
      <c r="B90" s="6" t="s">
        <v>130</v>
      </c>
      <c r="C90" s="14">
        <f>WL!C90/(WL!C90+RK!C90)</f>
        <v>0.22808023998444032</v>
      </c>
      <c r="D90" s="14">
        <f>WL!D90/(WL!D90+RK!D90)</f>
        <v>0.20498134132297169</v>
      </c>
      <c r="E90" s="14">
        <f>WL!E90/(WL!E90+RK!E90)</f>
        <v>0.18890335246163842</v>
      </c>
      <c r="F90" s="14">
        <f>WL!F90/(WL!F90+RK!F90)</f>
        <v>0.17712275688546719</v>
      </c>
      <c r="G90" s="14">
        <f>WL!G90/(WL!G90+RK!G90)</f>
        <v>0.18108830239464804</v>
      </c>
      <c r="H90" s="14">
        <f>WL!H90/(WL!H90+RK!H90)</f>
        <v>0.17732168018309838</v>
      </c>
      <c r="I90" s="14">
        <f>WL!I90/(WL!I90+RK!I90)</f>
        <v>0.17613370448944549</v>
      </c>
      <c r="J90" s="14">
        <f>WL!J90/(WL!J90+RK!J90)</f>
        <v>0.17504691114975257</v>
      </c>
      <c r="K90" s="14">
        <f>WL!K90/(WL!K90+RK!K90)</f>
        <v>0.17095076850874288</v>
      </c>
      <c r="L90" s="14">
        <f>WL!L90/(WL!L90+RK!L90)</f>
        <v>0.1808738760736367</v>
      </c>
      <c r="M90" s="14">
        <f>WL!M90/(WL!M90+RK!M90)</f>
        <v>0.1808041966854424</v>
      </c>
      <c r="N90" s="14">
        <f>WL!N90/(WL!N90+RK!N90)</f>
        <v>0.17480750098478556</v>
      </c>
      <c r="O90" s="14">
        <f>WL!O90/(WL!O90+RK!O90)</f>
        <v>0.15866553964147254</v>
      </c>
      <c r="P90" s="14">
        <f>WL!P90/(WL!P90+RK!P90)</f>
        <v>0.16337305048875136</v>
      </c>
      <c r="Q90" s="14">
        <f>WL!Q90/(WL!Q90+RK!Q90)</f>
        <v>0.16732371241481486</v>
      </c>
      <c r="R90" s="14">
        <f>WL!R90/(WL!R90+RK!R90)</f>
        <v>0.18795955564367858</v>
      </c>
      <c r="S90" s="14">
        <f>WL!S90/(WL!S90+RK!S90)</f>
        <v>0.20688120662129603</v>
      </c>
      <c r="T90" s="14">
        <f>WL!T90/(WL!T90+RK!T90)</f>
        <v>0.21728605870018086</v>
      </c>
      <c r="U90" s="14">
        <f>WL!U90/(WL!U90+RK!U90)</f>
        <v>0.24408427076466971</v>
      </c>
      <c r="V90" s="14">
        <f>WL!V90/(WL!V90+RK!V90)</f>
        <v>0.22782766244886701</v>
      </c>
      <c r="W90" s="14">
        <f>WL!W90/(WL!W90+RK!W90)</f>
        <v>0.24635027652718192</v>
      </c>
      <c r="X90" s="14">
        <f>WL!X90/(WL!X90+RK!X90)</f>
        <v>0.23260686944756401</v>
      </c>
      <c r="Y90" s="14">
        <f>RK!C90/(WL!C90+RK!C90)</f>
        <v>0.77191976001555962</v>
      </c>
      <c r="Z90" s="14">
        <f>RK!D90/(WL!D90+RK!D90)</f>
        <v>0.79501865867702826</v>
      </c>
      <c r="AA90" s="14">
        <f>RK!E90/(WL!E90+RK!E90)</f>
        <v>0.81109664753836153</v>
      </c>
      <c r="AB90" s="14">
        <f>RK!F90/(WL!F90+RK!F90)</f>
        <v>0.82287724311453292</v>
      </c>
      <c r="AC90" s="14">
        <f>RK!G90/(WL!G90+RK!G90)</f>
        <v>0.81891169760535187</v>
      </c>
      <c r="AD90" s="14">
        <f>RK!H90/(WL!H90+RK!H90)</f>
        <v>0.82267831981690165</v>
      </c>
      <c r="AE90" s="14">
        <f>RK!I90/(WL!I90+RK!I90)</f>
        <v>0.82386629551055457</v>
      </c>
      <c r="AF90" s="14">
        <f>RK!J90/(WL!J90+RK!J90)</f>
        <v>0.82495308885024732</v>
      </c>
      <c r="AG90" s="14">
        <f>RK!K90/(WL!K90+RK!K90)</f>
        <v>0.82904923149125709</v>
      </c>
      <c r="AH90" s="14">
        <f>RK!L90/(WL!L90+RK!L90)</f>
        <v>0.8191261239263633</v>
      </c>
      <c r="AI90" s="14">
        <f>RK!M90/(WL!M90+RK!M90)</f>
        <v>0.81919580331455766</v>
      </c>
      <c r="AJ90" s="14">
        <f>RK!N90/(WL!N90+RK!N90)</f>
        <v>0.82519249901521452</v>
      </c>
      <c r="AK90" s="14">
        <f>RK!O90/(WL!O90+RK!O90)</f>
        <v>0.84133446035852744</v>
      </c>
      <c r="AL90" s="14">
        <f>RK!P90/(WL!P90+RK!P90)</f>
        <v>0.83662694951124861</v>
      </c>
      <c r="AM90" s="14">
        <f>RK!Q90/(WL!Q90+RK!Q90)</f>
        <v>0.83267628758518508</v>
      </c>
      <c r="AN90" s="14">
        <f>RK!R90/(WL!R90+RK!R90)</f>
        <v>0.81204044435632139</v>
      </c>
      <c r="AO90" s="14">
        <f>RK!S90/(WL!S90+RK!S90)</f>
        <v>0.79311879337870406</v>
      </c>
      <c r="AP90" s="14">
        <f>RK!T90/(WL!T90+RK!T90)</f>
        <v>0.78271394129981919</v>
      </c>
      <c r="AQ90" s="14">
        <f>RK!U90/(WL!U90+RK!U90)</f>
        <v>0.75591572923533024</v>
      </c>
      <c r="AR90" s="14">
        <f>RK!V90/(WL!V90+RK!V90)</f>
        <v>0.7721723375511329</v>
      </c>
      <c r="AS90" s="14">
        <f>RK!W90/(WL!W90+RK!W90)</f>
        <v>0.75364972347281811</v>
      </c>
      <c r="AT90" s="14">
        <f>RK!X90/(WL!X90+RK!X90)</f>
        <v>0.76739313055243585</v>
      </c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</row>
    <row r="91" spans="1:68" x14ac:dyDescent="0.15">
      <c r="A91" s="4">
        <v>89</v>
      </c>
      <c r="B91" s="6" t="s">
        <v>131</v>
      </c>
      <c r="C91" s="14">
        <f>WL!C91/(WL!C91+RK!C91)</f>
        <v>0.93250388444502585</v>
      </c>
      <c r="D91" s="14">
        <f>WL!D91/(WL!D91+RK!D91)</f>
        <v>0.91859053166482596</v>
      </c>
      <c r="E91" s="14">
        <f>WL!E91/(WL!E91+RK!E91)</f>
        <v>0.8968896302029542</v>
      </c>
      <c r="F91" s="14">
        <f>WL!F91/(WL!F91+RK!F91)</f>
        <v>0.88774597231682273</v>
      </c>
      <c r="G91" s="14">
        <f>WL!G91/(WL!G91+RK!G91)</f>
        <v>0.89872603564755016</v>
      </c>
      <c r="H91" s="14">
        <f>WL!H91/(WL!H91+RK!H91)</f>
        <v>0.88620811383202425</v>
      </c>
      <c r="I91" s="14">
        <f>WL!I91/(WL!I91+RK!I91)</f>
        <v>0.87198452523516767</v>
      </c>
      <c r="J91" s="14">
        <f>WL!J91/(WL!J91+RK!J91)</f>
        <v>0.86942198575238072</v>
      </c>
      <c r="K91" s="14">
        <f>WL!K91/(WL!K91+RK!K91)</f>
        <v>0.87948465171954338</v>
      </c>
      <c r="L91" s="14">
        <f>WL!L91/(WL!L91+RK!L91)</f>
        <v>0.88633292075546555</v>
      </c>
      <c r="M91" s="14">
        <f>WL!M91/(WL!M91+RK!M91)</f>
        <v>0.88718746688163863</v>
      </c>
      <c r="N91" s="14">
        <f>WL!N91/(WL!N91+RK!N91)</f>
        <v>0.8800778005287393</v>
      </c>
      <c r="O91" s="14">
        <f>WL!O91/(WL!O91+RK!O91)</f>
        <v>0.87007500771941915</v>
      </c>
      <c r="P91" s="14">
        <f>WL!P91/(WL!P91+RK!P91)</f>
        <v>0.86245598785289612</v>
      </c>
      <c r="Q91" s="14">
        <f>WL!Q91/(WL!Q91+RK!Q91)</f>
        <v>0.83994488178864113</v>
      </c>
      <c r="R91" s="14">
        <f>WL!R91/(WL!R91+RK!R91)</f>
        <v>0.82862434069800184</v>
      </c>
      <c r="S91" s="14">
        <f>WL!S91/(WL!S91+RK!S91)</f>
        <v>0.83764998544030589</v>
      </c>
      <c r="T91" s="14">
        <f>WL!T91/(WL!T91+RK!T91)</f>
        <v>0.85005527071285492</v>
      </c>
      <c r="U91" s="14">
        <f>WL!U91/(WL!U91+RK!U91)</f>
        <v>0.86586543842692676</v>
      </c>
      <c r="V91" s="14">
        <f>WL!V91/(WL!V91+RK!V91)</f>
        <v>0.86842627178477549</v>
      </c>
      <c r="W91" s="14">
        <f>WL!W91/(WL!W91+RK!W91)</f>
        <v>0.85784254977226226</v>
      </c>
      <c r="X91" s="14">
        <f>WL!X91/(WL!X91+RK!X91)</f>
        <v>0.84825891373065776</v>
      </c>
      <c r="Y91" s="14">
        <f>RK!C91/(WL!C91+RK!C91)</f>
        <v>6.7496115554974104E-2</v>
      </c>
      <c r="Z91" s="14">
        <f>RK!D91/(WL!D91+RK!D91)</f>
        <v>8.1409468335174068E-2</v>
      </c>
      <c r="AA91" s="14">
        <f>RK!E91/(WL!E91+RK!E91)</f>
        <v>0.10311036979704576</v>
      </c>
      <c r="AB91" s="14">
        <f>RK!F91/(WL!F91+RK!F91)</f>
        <v>0.11225402768317727</v>
      </c>
      <c r="AC91" s="14">
        <f>RK!G91/(WL!G91+RK!G91)</f>
        <v>0.10127396435244988</v>
      </c>
      <c r="AD91" s="14">
        <f>RK!H91/(WL!H91+RK!H91)</f>
        <v>0.11379188616797579</v>
      </c>
      <c r="AE91" s="14">
        <f>RK!I91/(WL!I91+RK!I91)</f>
        <v>0.12801547476483227</v>
      </c>
      <c r="AF91" s="14">
        <f>RK!J91/(WL!J91+RK!J91)</f>
        <v>0.13057801424761928</v>
      </c>
      <c r="AG91" s="14">
        <f>RK!K91/(WL!K91+RK!K91)</f>
        <v>0.1205153482804566</v>
      </c>
      <c r="AH91" s="14">
        <f>RK!L91/(WL!L91+RK!L91)</f>
        <v>0.11366707924453444</v>
      </c>
      <c r="AI91" s="14">
        <f>RK!M91/(WL!M91+RK!M91)</f>
        <v>0.11281253311836141</v>
      </c>
      <c r="AJ91" s="14">
        <f>RK!N91/(WL!N91+RK!N91)</f>
        <v>0.11992219947126075</v>
      </c>
      <c r="AK91" s="14">
        <f>RK!O91/(WL!O91+RK!O91)</f>
        <v>0.12992499228058091</v>
      </c>
      <c r="AL91" s="14">
        <f>RK!P91/(WL!P91+RK!P91)</f>
        <v>0.13754401214710385</v>
      </c>
      <c r="AM91" s="14">
        <f>RK!Q91/(WL!Q91+RK!Q91)</f>
        <v>0.16005511821135893</v>
      </c>
      <c r="AN91" s="14">
        <f>RK!R91/(WL!R91+RK!R91)</f>
        <v>0.17137565930199819</v>
      </c>
      <c r="AO91" s="14">
        <f>RK!S91/(WL!S91+RK!S91)</f>
        <v>0.16235001455969414</v>
      </c>
      <c r="AP91" s="14">
        <f>RK!T91/(WL!T91+RK!T91)</f>
        <v>0.14994472928714506</v>
      </c>
      <c r="AQ91" s="14">
        <f>RK!U91/(WL!U91+RK!U91)</f>
        <v>0.13413456157307327</v>
      </c>
      <c r="AR91" s="14">
        <f>RK!V91/(WL!V91+RK!V91)</f>
        <v>0.13157372821522456</v>
      </c>
      <c r="AS91" s="14">
        <f>RK!W91/(WL!W91+RK!W91)</f>
        <v>0.14215745022773771</v>
      </c>
      <c r="AT91" s="14">
        <f>RK!X91/(WL!X91+RK!X91)</f>
        <v>0.15174108626934238</v>
      </c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</row>
    <row r="92" spans="1:68" x14ac:dyDescent="0.15">
      <c r="A92" s="4">
        <v>90</v>
      </c>
      <c r="B92" s="6" t="s">
        <v>132</v>
      </c>
      <c r="C92" s="14">
        <f>WL!C92/(WL!C92+RK!C92)</f>
        <v>0.91719721752955963</v>
      </c>
      <c r="D92" s="14">
        <f>WL!D92/(WL!D92+RK!D92)</f>
        <v>0.91729779077770424</v>
      </c>
      <c r="E92" s="14">
        <f>WL!E92/(WL!E92+RK!E92)</f>
        <v>0.9128522610667974</v>
      </c>
      <c r="F92" s="14">
        <f>WL!F92/(WL!F92+RK!F92)</f>
        <v>0.91386985015638988</v>
      </c>
      <c r="G92" s="14">
        <f>WL!G92/(WL!G92+RK!G92)</f>
        <v>0.92134027982954581</v>
      </c>
      <c r="H92" s="14">
        <f>WL!H92/(WL!H92+RK!H92)</f>
        <v>0.91940717874981415</v>
      </c>
      <c r="I92" s="14">
        <f>WL!I92/(WL!I92+RK!I92)</f>
        <v>0.91817029418692864</v>
      </c>
      <c r="J92" s="14">
        <f>WL!J92/(WL!J92+RK!J92)</f>
        <v>0.9252740422161474</v>
      </c>
      <c r="K92" s="14">
        <f>WL!K92/(WL!K92+RK!K92)</f>
        <v>0.92030352370911417</v>
      </c>
      <c r="L92" s="14">
        <f>WL!L92/(WL!L92+RK!L92)</f>
        <v>0.92473757471885643</v>
      </c>
      <c r="M92" s="14">
        <f>WL!M92/(WL!M92+RK!M92)</f>
        <v>0.93072279875506003</v>
      </c>
      <c r="N92" s="14">
        <f>WL!N92/(WL!N92+RK!N92)</f>
        <v>0.9327753397212466</v>
      </c>
      <c r="O92" s="14">
        <f>WL!O92/(WL!O92+RK!O92)</f>
        <v>0.93423875839403747</v>
      </c>
      <c r="P92" s="14">
        <f>WL!P92/(WL!P92+RK!P92)</f>
        <v>0.93298308999223234</v>
      </c>
      <c r="Q92" s="14">
        <f>WL!Q92/(WL!Q92+RK!Q92)</f>
        <v>0.93340576563581357</v>
      </c>
      <c r="R92" s="14">
        <f>WL!R92/(WL!R92+RK!R92)</f>
        <v>0.93584822911646726</v>
      </c>
      <c r="S92" s="14">
        <f>WL!S92/(WL!S92+RK!S92)</f>
        <v>0.93849163719824191</v>
      </c>
      <c r="T92" s="14">
        <f>WL!T92/(WL!T92+RK!T92)</f>
        <v>0.94543280745044045</v>
      </c>
      <c r="U92" s="14">
        <f>WL!U92/(WL!U92+RK!U92)</f>
        <v>0.94635405048003785</v>
      </c>
      <c r="V92" s="14">
        <f>WL!V92/(WL!V92+RK!V92)</f>
        <v>0.95121139987478309</v>
      </c>
      <c r="W92" s="14">
        <f>WL!W92/(WL!W92+RK!W92)</f>
        <v>0.95255088900552365</v>
      </c>
      <c r="X92" s="14">
        <f>WL!X92/(WL!X92+RK!X92)</f>
        <v>0.95481790489745677</v>
      </c>
      <c r="Y92" s="14">
        <f>RK!C92/(WL!C92+RK!C92)</f>
        <v>8.2802782470440359E-2</v>
      </c>
      <c r="Z92" s="14">
        <f>RK!D92/(WL!D92+RK!D92)</f>
        <v>8.2702209222295736E-2</v>
      </c>
      <c r="AA92" s="14">
        <f>RK!E92/(WL!E92+RK!E92)</f>
        <v>8.7147738933202573E-2</v>
      </c>
      <c r="AB92" s="14">
        <f>RK!F92/(WL!F92+RK!F92)</f>
        <v>8.6130149843610074E-2</v>
      </c>
      <c r="AC92" s="14">
        <f>RK!G92/(WL!G92+RK!G92)</f>
        <v>7.8659720170454209E-2</v>
      </c>
      <c r="AD92" s="14">
        <f>RK!H92/(WL!H92+RK!H92)</f>
        <v>8.0592821250185867E-2</v>
      </c>
      <c r="AE92" s="14">
        <f>RK!I92/(WL!I92+RK!I92)</f>
        <v>8.1829705813071391E-2</v>
      </c>
      <c r="AF92" s="14">
        <f>RK!J92/(WL!J92+RK!J92)</f>
        <v>7.4725957783852603E-2</v>
      </c>
      <c r="AG92" s="14">
        <f>RK!K92/(WL!K92+RK!K92)</f>
        <v>7.9696476290885859E-2</v>
      </c>
      <c r="AH92" s="14">
        <f>RK!L92/(WL!L92+RK!L92)</f>
        <v>7.5262425281143616E-2</v>
      </c>
      <c r="AI92" s="14">
        <f>RK!M92/(WL!M92+RK!M92)</f>
        <v>6.9277201244939968E-2</v>
      </c>
      <c r="AJ92" s="14">
        <f>RK!N92/(WL!N92+RK!N92)</f>
        <v>6.7224660278753401E-2</v>
      </c>
      <c r="AK92" s="14">
        <f>RK!O92/(WL!O92+RK!O92)</f>
        <v>6.576124160596257E-2</v>
      </c>
      <c r="AL92" s="14">
        <f>RK!P92/(WL!P92+RK!P92)</f>
        <v>6.701691000776766E-2</v>
      </c>
      <c r="AM92" s="14">
        <f>RK!Q92/(WL!Q92+RK!Q92)</f>
        <v>6.6594234364186461E-2</v>
      </c>
      <c r="AN92" s="14">
        <f>RK!R92/(WL!R92+RK!R92)</f>
        <v>6.415177088353273E-2</v>
      </c>
      <c r="AO92" s="14">
        <f>RK!S92/(WL!S92+RK!S92)</f>
        <v>6.150836280175806E-2</v>
      </c>
      <c r="AP92" s="14">
        <f>RK!T92/(WL!T92+RK!T92)</f>
        <v>5.4567192549559537E-2</v>
      </c>
      <c r="AQ92" s="14">
        <f>RK!U92/(WL!U92+RK!U92)</f>
        <v>5.3645949519962169E-2</v>
      </c>
      <c r="AR92" s="14">
        <f>RK!V92/(WL!V92+RK!V92)</f>
        <v>4.8788600125216922E-2</v>
      </c>
      <c r="AS92" s="14">
        <f>RK!W92/(WL!W92+RK!W92)</f>
        <v>4.7449110994476365E-2</v>
      </c>
      <c r="AT92" s="14">
        <f>RK!X92/(WL!X92+RK!X92)</f>
        <v>4.5182095102543271E-2</v>
      </c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68" x14ac:dyDescent="0.15">
      <c r="A93" s="4">
        <v>91</v>
      </c>
      <c r="B93" s="6" t="s">
        <v>133</v>
      </c>
      <c r="C93" s="14">
        <f>WL!C93/(WL!C93+RK!C93)</f>
        <v>0.38487083448878517</v>
      </c>
      <c r="D93" s="14">
        <f>WL!D93/(WL!D93+RK!D93)</f>
        <v>0.38647351601290703</v>
      </c>
      <c r="E93" s="14">
        <f>WL!E93/(WL!E93+RK!E93)</f>
        <v>0.35949735551052098</v>
      </c>
      <c r="F93" s="14">
        <f>WL!F93/(WL!F93+RK!F93)</f>
        <v>0.37693861540108836</v>
      </c>
      <c r="G93" s="14">
        <f>WL!G93/(WL!G93+RK!G93)</f>
        <v>0.39125657072686437</v>
      </c>
      <c r="H93" s="14">
        <f>WL!H93/(WL!H93+RK!H93)</f>
        <v>0.36829097847816289</v>
      </c>
      <c r="I93" s="14">
        <f>WL!I93/(WL!I93+RK!I93)</f>
        <v>0.37737615753115245</v>
      </c>
      <c r="J93" s="14">
        <f>WL!J93/(WL!J93+RK!J93)</f>
        <v>0.41136184652716201</v>
      </c>
      <c r="K93" s="14">
        <f>WL!K93/(WL!K93+RK!K93)</f>
        <v>0.43748245679425418</v>
      </c>
      <c r="L93" s="14">
        <f>WL!L93/(WL!L93+RK!L93)</f>
        <v>0.49236835901967463</v>
      </c>
      <c r="M93" s="14">
        <f>WL!M93/(WL!M93+RK!M93)</f>
        <v>0.51883187067996139</v>
      </c>
      <c r="N93" s="14">
        <f>WL!N93/(WL!N93+RK!N93)</f>
        <v>0.59755261354331102</v>
      </c>
      <c r="O93" s="14">
        <f>WL!O93/(WL!O93+RK!O93)</f>
        <v>0.50923323313675828</v>
      </c>
      <c r="P93" s="14">
        <f>WL!P93/(WL!P93+RK!P93)</f>
        <v>0.47930805120199765</v>
      </c>
      <c r="Q93" s="14">
        <f>WL!Q93/(WL!Q93+RK!Q93)</f>
        <v>0.44865956671526935</v>
      </c>
      <c r="R93" s="14">
        <f>WL!R93/(WL!R93+RK!R93)</f>
        <v>0.43723931192833876</v>
      </c>
      <c r="S93" s="14">
        <f>WL!S93/(WL!S93+RK!S93)</f>
        <v>0.39374336160212958</v>
      </c>
      <c r="T93" s="14">
        <f>WL!T93/(WL!T93+RK!T93)</f>
        <v>0.45957186970487296</v>
      </c>
      <c r="U93" s="14">
        <f>WL!U93/(WL!U93+RK!U93)</f>
        <v>0.48822821210694989</v>
      </c>
      <c r="V93" s="14">
        <f>WL!V93/(WL!V93+RK!V93)</f>
        <v>0.46520802861347765</v>
      </c>
      <c r="W93" s="14">
        <f>WL!W93/(WL!W93+RK!W93)</f>
        <v>0.48507899665910548</v>
      </c>
      <c r="X93" s="14">
        <f>WL!X93/(WL!X93+RK!X93)</f>
        <v>0.54485164688740684</v>
      </c>
      <c r="Y93" s="14">
        <f>RK!C93/(WL!C93+RK!C93)</f>
        <v>0.61512916551121477</v>
      </c>
      <c r="Z93" s="14">
        <f>RK!D93/(WL!D93+RK!D93)</f>
        <v>0.61352648398709286</v>
      </c>
      <c r="AA93" s="14">
        <f>RK!E93/(WL!E93+RK!E93)</f>
        <v>0.64050264448947891</v>
      </c>
      <c r="AB93" s="14">
        <f>RK!F93/(WL!F93+RK!F93)</f>
        <v>0.62306138459891169</v>
      </c>
      <c r="AC93" s="14">
        <f>RK!G93/(WL!G93+RK!G93)</f>
        <v>0.60874342927313563</v>
      </c>
      <c r="AD93" s="14">
        <f>RK!H93/(WL!H93+RK!H93)</f>
        <v>0.63170902152183706</v>
      </c>
      <c r="AE93" s="14">
        <f>RK!I93/(WL!I93+RK!I93)</f>
        <v>0.62262384246884761</v>
      </c>
      <c r="AF93" s="14">
        <f>RK!J93/(WL!J93+RK!J93)</f>
        <v>0.5886381534728381</v>
      </c>
      <c r="AG93" s="14">
        <f>RK!K93/(WL!K93+RK!K93)</f>
        <v>0.56251754320574587</v>
      </c>
      <c r="AH93" s="14">
        <f>RK!L93/(WL!L93+RK!L93)</f>
        <v>0.50763164098032543</v>
      </c>
      <c r="AI93" s="14">
        <f>RK!M93/(WL!M93+RK!M93)</f>
        <v>0.48116812932003855</v>
      </c>
      <c r="AJ93" s="14">
        <f>RK!N93/(WL!N93+RK!N93)</f>
        <v>0.40244738645668893</v>
      </c>
      <c r="AK93" s="14">
        <f>RK!O93/(WL!O93+RK!O93)</f>
        <v>0.49076676686324178</v>
      </c>
      <c r="AL93" s="14">
        <f>RK!P93/(WL!P93+RK!P93)</f>
        <v>0.5206919487980024</v>
      </c>
      <c r="AM93" s="14">
        <f>RK!Q93/(WL!Q93+RK!Q93)</f>
        <v>0.5513404332847307</v>
      </c>
      <c r="AN93" s="14">
        <f>RK!R93/(WL!R93+RK!R93)</f>
        <v>0.56276068807166135</v>
      </c>
      <c r="AO93" s="14">
        <f>RK!S93/(WL!S93+RK!S93)</f>
        <v>0.60625663839787036</v>
      </c>
      <c r="AP93" s="14">
        <f>RK!T93/(WL!T93+RK!T93)</f>
        <v>0.54042813029512704</v>
      </c>
      <c r="AQ93" s="14">
        <f>RK!U93/(WL!U93+RK!U93)</f>
        <v>0.51177178789305011</v>
      </c>
      <c r="AR93" s="14">
        <f>RK!V93/(WL!V93+RK!V93)</f>
        <v>0.53479197138652224</v>
      </c>
      <c r="AS93" s="14">
        <f>RK!W93/(WL!W93+RK!W93)</f>
        <v>0.51492100334089463</v>
      </c>
      <c r="AT93" s="14">
        <f>RK!X93/(WL!X93+RK!X93)</f>
        <v>0.45514835311259316</v>
      </c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</row>
    <row r="94" spans="1:68" x14ac:dyDescent="0.15">
      <c r="A94" s="4">
        <v>92</v>
      </c>
      <c r="B94" s="6" t="s">
        <v>134</v>
      </c>
      <c r="C94" s="14">
        <f>WL!C94/(WL!C94+RK!C94)</f>
        <v>0.74257069943550191</v>
      </c>
      <c r="D94" s="14">
        <f>WL!D94/(WL!D94+RK!D94)</f>
        <v>0.74947462240520346</v>
      </c>
      <c r="E94" s="14">
        <f>WL!E94/(WL!E94+RK!E94)</f>
        <v>0.74762249375949219</v>
      </c>
      <c r="F94" s="14">
        <f>WL!F94/(WL!F94+RK!F94)</f>
        <v>0.76722010147411535</v>
      </c>
      <c r="G94" s="14">
        <f>WL!G94/(WL!G94+RK!G94)</f>
        <v>0.78049965161911594</v>
      </c>
      <c r="H94" s="14">
        <f>WL!H94/(WL!H94+RK!H94)</f>
        <v>0.7741597039227619</v>
      </c>
      <c r="I94" s="14">
        <f>WL!I94/(WL!I94+RK!I94)</f>
        <v>0.78297029565673582</v>
      </c>
      <c r="J94" s="14">
        <f>WL!J94/(WL!J94+RK!J94)</f>
        <v>0.78825667004000666</v>
      </c>
      <c r="K94" s="14">
        <f>WL!K94/(WL!K94+RK!K94)</f>
        <v>0.78991326387542882</v>
      </c>
      <c r="L94" s="14">
        <f>WL!L94/(WL!L94+RK!L94)</f>
        <v>0.80104347884969351</v>
      </c>
      <c r="M94" s="14">
        <f>WL!M94/(WL!M94+RK!M94)</f>
        <v>0.80887454942501791</v>
      </c>
      <c r="N94" s="14">
        <f>WL!N94/(WL!N94+RK!N94)</f>
        <v>0.81949242668399669</v>
      </c>
      <c r="O94" s="14">
        <f>WL!O94/(WL!O94+RK!O94)</f>
        <v>0.80054104440782015</v>
      </c>
      <c r="P94" s="14">
        <f>WL!P94/(WL!P94+RK!P94)</f>
        <v>0.79618123631444693</v>
      </c>
      <c r="Q94" s="14">
        <f>WL!Q94/(WL!Q94+RK!Q94)</f>
        <v>0.80056497370219803</v>
      </c>
      <c r="R94" s="14">
        <f>WL!R94/(WL!R94+RK!R94)</f>
        <v>0.80635491028718975</v>
      </c>
      <c r="S94" s="14">
        <f>WL!S94/(WL!S94+RK!S94)</f>
        <v>0.80184837664012565</v>
      </c>
      <c r="T94" s="14">
        <f>WL!T94/(WL!T94+RK!T94)</f>
        <v>0.81871755920502842</v>
      </c>
      <c r="U94" s="14">
        <f>WL!U94/(WL!U94+RK!U94)</f>
        <v>0.82202854452548835</v>
      </c>
      <c r="V94" s="14">
        <f>WL!V94/(WL!V94+RK!V94)</f>
        <v>0.80492329709297028</v>
      </c>
      <c r="W94" s="14">
        <f>WL!W94/(WL!W94+RK!W94)</f>
        <v>0.80611551484159383</v>
      </c>
      <c r="X94" s="14">
        <f>WL!X94/(WL!X94+RK!X94)</f>
        <v>0.81090416695641976</v>
      </c>
      <c r="Y94" s="14">
        <f>RK!C94/(WL!C94+RK!C94)</f>
        <v>0.25742930056449814</v>
      </c>
      <c r="Z94" s="14">
        <f>RK!D94/(WL!D94+RK!D94)</f>
        <v>0.25052537759479648</v>
      </c>
      <c r="AA94" s="14">
        <f>RK!E94/(WL!E94+RK!E94)</f>
        <v>0.25237750624050787</v>
      </c>
      <c r="AB94" s="14">
        <f>RK!F94/(WL!F94+RK!F94)</f>
        <v>0.23277989852588468</v>
      </c>
      <c r="AC94" s="14">
        <f>RK!G94/(WL!G94+RK!G94)</f>
        <v>0.21950034838088398</v>
      </c>
      <c r="AD94" s="14">
        <f>RK!H94/(WL!H94+RK!H94)</f>
        <v>0.2258402960772381</v>
      </c>
      <c r="AE94" s="14">
        <f>RK!I94/(WL!I94+RK!I94)</f>
        <v>0.21702970434326413</v>
      </c>
      <c r="AF94" s="14">
        <f>RK!J94/(WL!J94+RK!J94)</f>
        <v>0.21174332995999345</v>
      </c>
      <c r="AG94" s="14">
        <f>RK!K94/(WL!K94+RK!K94)</f>
        <v>0.21008673612457121</v>
      </c>
      <c r="AH94" s="14">
        <f>RK!L94/(WL!L94+RK!L94)</f>
        <v>0.19895652115030657</v>
      </c>
      <c r="AI94" s="14">
        <f>RK!M94/(WL!M94+RK!M94)</f>
        <v>0.19112545057498218</v>
      </c>
      <c r="AJ94" s="14">
        <f>RK!N94/(WL!N94+RK!N94)</f>
        <v>0.18050757331600331</v>
      </c>
      <c r="AK94" s="14">
        <f>RK!O94/(WL!O94+RK!O94)</f>
        <v>0.19945895559217985</v>
      </c>
      <c r="AL94" s="14">
        <f>RK!P94/(WL!P94+RK!P94)</f>
        <v>0.20381876368555307</v>
      </c>
      <c r="AM94" s="14">
        <f>RK!Q94/(WL!Q94+RK!Q94)</f>
        <v>0.19943502629780202</v>
      </c>
      <c r="AN94" s="14">
        <f>RK!R94/(WL!R94+RK!R94)</f>
        <v>0.19364508971281028</v>
      </c>
      <c r="AO94" s="14">
        <f>RK!S94/(WL!S94+RK!S94)</f>
        <v>0.19815162335987435</v>
      </c>
      <c r="AP94" s="14">
        <f>RK!T94/(WL!T94+RK!T94)</f>
        <v>0.18128244079497155</v>
      </c>
      <c r="AQ94" s="14">
        <f>RK!U94/(WL!U94+RK!U94)</f>
        <v>0.1779714554745116</v>
      </c>
      <c r="AR94" s="14">
        <f>RK!V94/(WL!V94+RK!V94)</f>
        <v>0.19507670290702975</v>
      </c>
      <c r="AS94" s="14">
        <f>RK!W94/(WL!W94+RK!W94)</f>
        <v>0.19388448515840617</v>
      </c>
      <c r="AT94" s="14">
        <f>RK!X94/(WL!X94+RK!X94)</f>
        <v>0.1890958330435803</v>
      </c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68" x14ac:dyDescent="0.15">
      <c r="A95" s="4">
        <v>93</v>
      </c>
      <c r="B95" s="6" t="s">
        <v>135</v>
      </c>
      <c r="C95" s="14">
        <f>WL!C95/(WL!C95+RK!C95)</f>
        <v>0.85169373994884467</v>
      </c>
      <c r="D95" s="14">
        <f>WL!D95/(WL!D95+RK!D95)</f>
        <v>0.84503335345386177</v>
      </c>
      <c r="E95" s="14">
        <f>WL!E95/(WL!E95+RK!E95)</f>
        <v>0.82605229048450013</v>
      </c>
      <c r="F95" s="14">
        <f>WL!F95/(WL!F95+RK!F95)</f>
        <v>0.82836823150338657</v>
      </c>
      <c r="G95" s="14">
        <f>WL!G95/(WL!G95+RK!G95)</f>
        <v>0.8235757953556837</v>
      </c>
      <c r="H95" s="14">
        <f>WL!H95/(WL!H95+RK!H95)</f>
        <v>0.80786373374413412</v>
      </c>
      <c r="I95" s="14">
        <f>WL!I95/(WL!I95+RK!I95)</f>
        <v>0.80026099626089442</v>
      </c>
      <c r="J95" s="14">
        <f>WL!J95/(WL!J95+RK!J95)</f>
        <v>0.79897910359201085</v>
      </c>
      <c r="K95" s="14">
        <f>WL!K95/(WL!K95+RK!K95)</f>
        <v>0.79240879874802517</v>
      </c>
      <c r="L95" s="14">
        <f>WL!L95/(WL!L95+RK!L95)</f>
        <v>0.8044157360080173</v>
      </c>
      <c r="M95" s="14">
        <f>WL!M95/(WL!M95+RK!M95)</f>
        <v>0.80924464186062617</v>
      </c>
      <c r="N95" s="14">
        <f>WL!N95/(WL!N95+RK!N95)</f>
        <v>0.818041128444846</v>
      </c>
      <c r="O95" s="14">
        <f>WL!O95/(WL!O95+RK!O95)</f>
        <v>0.81868506154075027</v>
      </c>
      <c r="P95" s="14">
        <f>WL!P95/(WL!P95+RK!P95)</f>
        <v>0.81790157683407061</v>
      </c>
      <c r="Q95" s="14">
        <f>WL!Q95/(WL!Q95+RK!Q95)</f>
        <v>0.83127447061773596</v>
      </c>
      <c r="R95" s="14">
        <f>WL!R95/(WL!R95+RK!R95)</f>
        <v>0.83993562040971514</v>
      </c>
      <c r="S95" s="14">
        <f>WL!S95/(WL!S95+RK!S95)</f>
        <v>0.84384272215937439</v>
      </c>
      <c r="T95" s="14">
        <f>WL!T95/(WL!T95+RK!T95)</f>
        <v>0.85660226678933238</v>
      </c>
      <c r="U95" s="14">
        <f>WL!U95/(WL!U95+RK!U95)</f>
        <v>0.86222002602644576</v>
      </c>
      <c r="V95" s="14">
        <f>WL!V95/(WL!V95+RK!V95)</f>
        <v>0.85667824667704862</v>
      </c>
      <c r="W95" s="14">
        <f>WL!W95/(WL!W95+RK!W95)</f>
        <v>0.854521529937872</v>
      </c>
      <c r="X95" s="14">
        <f>WL!X95/(WL!X95+RK!X95)</f>
        <v>0.86228139455160335</v>
      </c>
      <c r="Y95" s="14">
        <f>RK!C95/(WL!C95+RK!C95)</f>
        <v>0.14830626005115544</v>
      </c>
      <c r="Z95" s="14">
        <f>RK!D95/(WL!D95+RK!D95)</f>
        <v>0.15496664654613823</v>
      </c>
      <c r="AA95" s="14">
        <f>RK!E95/(WL!E95+RK!E95)</f>
        <v>0.17394770951549982</v>
      </c>
      <c r="AB95" s="14">
        <f>RK!F95/(WL!F95+RK!F95)</f>
        <v>0.17163176849661338</v>
      </c>
      <c r="AC95" s="14">
        <f>RK!G95/(WL!G95+RK!G95)</f>
        <v>0.17642420464431632</v>
      </c>
      <c r="AD95" s="14">
        <f>RK!H95/(WL!H95+RK!H95)</f>
        <v>0.19213626625586591</v>
      </c>
      <c r="AE95" s="14">
        <f>RK!I95/(WL!I95+RK!I95)</f>
        <v>0.19973900373910561</v>
      </c>
      <c r="AF95" s="14">
        <f>RK!J95/(WL!J95+RK!J95)</f>
        <v>0.20102089640798915</v>
      </c>
      <c r="AG95" s="14">
        <f>RK!K95/(WL!K95+RK!K95)</f>
        <v>0.20759120125197472</v>
      </c>
      <c r="AH95" s="14">
        <f>RK!L95/(WL!L95+RK!L95)</f>
        <v>0.19558426399198278</v>
      </c>
      <c r="AI95" s="14">
        <f>RK!M95/(WL!M95+RK!M95)</f>
        <v>0.19075535813937383</v>
      </c>
      <c r="AJ95" s="14">
        <f>RK!N95/(WL!N95+RK!N95)</f>
        <v>0.18195887155515403</v>
      </c>
      <c r="AK95" s="14">
        <f>RK!O95/(WL!O95+RK!O95)</f>
        <v>0.1813149384592497</v>
      </c>
      <c r="AL95" s="14">
        <f>RK!P95/(WL!P95+RK!P95)</f>
        <v>0.18209842316592945</v>
      </c>
      <c r="AM95" s="14">
        <f>RK!Q95/(WL!Q95+RK!Q95)</f>
        <v>0.16872552938226404</v>
      </c>
      <c r="AN95" s="14">
        <f>RK!R95/(WL!R95+RK!R95)</f>
        <v>0.1600643795902848</v>
      </c>
      <c r="AO95" s="14">
        <f>RK!S95/(WL!S95+RK!S95)</f>
        <v>0.15615727784062566</v>
      </c>
      <c r="AP95" s="14">
        <f>RK!T95/(WL!T95+RK!T95)</f>
        <v>0.14339773321066757</v>
      </c>
      <c r="AQ95" s="14">
        <f>RK!U95/(WL!U95+RK!U95)</f>
        <v>0.13777997397355424</v>
      </c>
      <c r="AR95" s="14">
        <f>RK!V95/(WL!V95+RK!V95)</f>
        <v>0.14332175332295141</v>
      </c>
      <c r="AS95" s="14">
        <f>RK!W95/(WL!W95+RK!W95)</f>
        <v>0.145478470062128</v>
      </c>
      <c r="AT95" s="14">
        <f>RK!X95/(WL!X95+RK!X95)</f>
        <v>0.13771860544839659</v>
      </c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68" x14ac:dyDescent="0.15">
      <c r="A96" s="4">
        <v>94</v>
      </c>
      <c r="B96" s="6" t="s">
        <v>136</v>
      </c>
      <c r="C96" s="14">
        <f>WL!C96/(WL!C96+RK!C96)</f>
        <v>0.91399273098229805</v>
      </c>
      <c r="D96" s="14">
        <f>WL!D96/(WL!D96+RK!D96)</f>
        <v>0.91998744892901674</v>
      </c>
      <c r="E96" s="14">
        <f>WL!E96/(WL!E96+RK!E96)</f>
        <v>0.92251646610163418</v>
      </c>
      <c r="F96" s="14">
        <f>WL!F96/(WL!F96+RK!F96)</f>
        <v>0.93245351487186556</v>
      </c>
      <c r="G96" s="14">
        <f>WL!G96/(WL!G96+RK!G96)</f>
        <v>0.9365894236081691</v>
      </c>
      <c r="H96" s="14">
        <f>WL!H96/(WL!H96+RK!H96)</f>
        <v>0.9322655542370698</v>
      </c>
      <c r="I96" s="14">
        <f>WL!I96/(WL!I96+RK!I96)</f>
        <v>0.90708615937568382</v>
      </c>
      <c r="J96" s="14">
        <f>WL!J96/(WL!J96+RK!J96)</f>
        <v>0.91191119081301752</v>
      </c>
      <c r="K96" s="14">
        <f>WL!K96/(WL!K96+RK!K96)</f>
        <v>0.91591187449292966</v>
      </c>
      <c r="L96" s="14">
        <f>WL!L96/(WL!L96+RK!L96)</f>
        <v>0.92610870581991167</v>
      </c>
      <c r="M96" s="14">
        <f>WL!M96/(WL!M96+RK!M96)</f>
        <v>0.92792050084795541</v>
      </c>
      <c r="N96" s="14">
        <f>WL!N96/(WL!N96+RK!N96)</f>
        <v>0.92929691516864865</v>
      </c>
      <c r="O96" s="14">
        <f>WL!O96/(WL!O96+RK!O96)</f>
        <v>0.92594896698094042</v>
      </c>
      <c r="P96" s="14">
        <f>WL!P96/(WL!P96+RK!P96)</f>
        <v>0.92559943683856705</v>
      </c>
      <c r="Q96" s="14">
        <f>WL!Q96/(WL!Q96+RK!Q96)</f>
        <v>0.93249442397346138</v>
      </c>
      <c r="R96" s="14">
        <f>WL!R96/(WL!R96+RK!R96)</f>
        <v>0.93690893573708245</v>
      </c>
      <c r="S96" s="14">
        <f>WL!S96/(WL!S96+RK!S96)</f>
        <v>0.93635105608438363</v>
      </c>
      <c r="T96" s="14">
        <f>WL!T96/(WL!T96+RK!T96)</f>
        <v>0.9392656384864545</v>
      </c>
      <c r="U96" s="14">
        <f>WL!U96/(WL!U96+RK!U96)</f>
        <v>0.93957512954724387</v>
      </c>
      <c r="V96" s="14">
        <f>WL!V96/(WL!V96+RK!V96)</f>
        <v>0.93050244220170575</v>
      </c>
      <c r="W96" s="14">
        <f>WL!W96/(WL!W96+RK!W96)</f>
        <v>0.92981511438051501</v>
      </c>
      <c r="X96" s="14">
        <f>WL!X96/(WL!X96+RK!X96)</f>
        <v>0.93083934810915669</v>
      </c>
      <c r="Y96" s="14">
        <f>RK!C96/(WL!C96+RK!C96)</f>
        <v>8.6007269017701851E-2</v>
      </c>
      <c r="Z96" s="14">
        <f>RK!D96/(WL!D96+RK!D96)</f>
        <v>8.001255107098329E-2</v>
      </c>
      <c r="AA96" s="14">
        <f>RK!E96/(WL!E96+RK!E96)</f>
        <v>7.7483533898365806E-2</v>
      </c>
      <c r="AB96" s="14">
        <f>RK!F96/(WL!F96+RK!F96)</f>
        <v>6.7546485128134423E-2</v>
      </c>
      <c r="AC96" s="14">
        <f>RK!G96/(WL!G96+RK!G96)</f>
        <v>6.3410576391830883E-2</v>
      </c>
      <c r="AD96" s="14">
        <f>RK!H96/(WL!H96+RK!H96)</f>
        <v>6.7734445762930182E-2</v>
      </c>
      <c r="AE96" s="14">
        <f>RK!I96/(WL!I96+RK!I96)</f>
        <v>9.2913840624316124E-2</v>
      </c>
      <c r="AF96" s="14">
        <f>RK!J96/(WL!J96+RK!J96)</f>
        <v>8.8088809186982461E-2</v>
      </c>
      <c r="AG96" s="14">
        <f>RK!K96/(WL!K96+RK!K96)</f>
        <v>8.4088125507070316E-2</v>
      </c>
      <c r="AH96" s="14">
        <f>RK!L96/(WL!L96+RK!L96)</f>
        <v>7.3891294180088343E-2</v>
      </c>
      <c r="AI96" s="14">
        <f>RK!M96/(WL!M96+RK!M96)</f>
        <v>7.207949915204459E-2</v>
      </c>
      <c r="AJ96" s="14">
        <f>RK!N96/(WL!N96+RK!N96)</f>
        <v>7.0703084831351307E-2</v>
      </c>
      <c r="AK96" s="14">
        <f>RK!O96/(WL!O96+RK!O96)</f>
        <v>7.405103301905952E-2</v>
      </c>
      <c r="AL96" s="14">
        <f>RK!P96/(WL!P96+RK!P96)</f>
        <v>7.4400563161432995E-2</v>
      </c>
      <c r="AM96" s="14">
        <f>RK!Q96/(WL!Q96+RK!Q96)</f>
        <v>6.7505576026538616E-2</v>
      </c>
      <c r="AN96" s="14">
        <f>RK!R96/(WL!R96+RK!R96)</f>
        <v>6.3091064262917565E-2</v>
      </c>
      <c r="AO96" s="14">
        <f>RK!S96/(WL!S96+RK!S96)</f>
        <v>6.364894391561636E-2</v>
      </c>
      <c r="AP96" s="14">
        <f>RK!T96/(WL!T96+RK!T96)</f>
        <v>6.0734361513545471E-2</v>
      </c>
      <c r="AQ96" s="14">
        <f>RK!U96/(WL!U96+RK!U96)</f>
        <v>6.0424870452756102E-2</v>
      </c>
      <c r="AR96" s="14">
        <f>RK!V96/(WL!V96+RK!V96)</f>
        <v>6.9497557798294293E-2</v>
      </c>
      <c r="AS96" s="14">
        <f>RK!W96/(WL!W96+RK!W96)</f>
        <v>7.018488561948498E-2</v>
      </c>
      <c r="AT96" s="14">
        <f>RK!X96/(WL!X96+RK!X96)</f>
        <v>6.9160651890843305E-2</v>
      </c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</row>
    <row r="97" spans="1:68" x14ac:dyDescent="0.15">
      <c r="A97" s="4">
        <v>95</v>
      </c>
      <c r="B97" s="6" t="s">
        <v>137</v>
      </c>
      <c r="C97" s="14"/>
      <c r="D97" s="14"/>
      <c r="E97" s="14"/>
      <c r="F97" s="14"/>
      <c r="G97" s="14"/>
      <c r="H97" s="14"/>
      <c r="I97" s="14">
        <f>WL!I97/(WL!I97+RK!I97)</f>
        <v>0.99161437521765616</v>
      </c>
      <c r="J97" s="14">
        <f>WL!J97/(WL!J97+RK!J97)</f>
        <v>0.98729552955230071</v>
      </c>
      <c r="K97" s="14">
        <f>WL!K97/(WL!K97+RK!K97)</f>
        <v>0.98546148130862243</v>
      </c>
      <c r="L97" s="14">
        <f>WL!L97/(WL!L97+RK!L97)</f>
        <v>0.98602331486761141</v>
      </c>
      <c r="M97" s="14">
        <f>WL!M97/(WL!M97+RK!M97)</f>
        <v>0.98483479779480054</v>
      </c>
      <c r="N97" s="14">
        <f>WL!N97/(WL!N97+RK!N97)</f>
        <v>0.98435279425121103</v>
      </c>
      <c r="O97" s="14">
        <f>WL!O97/(WL!O97+RK!O97)</f>
        <v>0.98071996956635399</v>
      </c>
      <c r="P97" s="14">
        <f>WL!P97/(WL!P97+RK!P97)</f>
        <v>0.97740842213891466</v>
      </c>
      <c r="Q97" s="14">
        <f>WL!Q97/(WL!Q97+RK!Q97)</f>
        <v>0.97743489512855308</v>
      </c>
      <c r="R97" s="14">
        <f>WL!R97/(WL!R97+RK!R97)</f>
        <v>0.97643335038139023</v>
      </c>
      <c r="S97" s="14">
        <f>WL!S97/(WL!S97+RK!S97)</f>
        <v>0.97334257246405087</v>
      </c>
      <c r="T97" s="14">
        <f>WL!T97/(WL!T97+RK!T97)</f>
        <v>0.97299449069720623</v>
      </c>
      <c r="U97" s="14">
        <f>WL!U97/(WL!U97+RK!U97)</f>
        <v>0.97288830764307777</v>
      </c>
      <c r="V97" s="14">
        <f>WL!V97/(WL!V97+RK!V97)</f>
        <v>0.96683854758116727</v>
      </c>
      <c r="W97" s="14">
        <f>WL!W97/(WL!W97+RK!W97)</f>
        <v>0.96548258029310929</v>
      </c>
      <c r="X97" s="14">
        <f>WL!X97/(WL!X97+RK!X97)</f>
        <v>0.96459274875894019</v>
      </c>
      <c r="Y97" s="14"/>
      <c r="Z97" s="14"/>
      <c r="AA97" s="14"/>
      <c r="AB97" s="14"/>
      <c r="AC97" s="14"/>
      <c r="AD97" s="14"/>
      <c r="AE97" s="14">
        <f>RK!I97/(WL!I97+RK!I97)</f>
        <v>8.3856247823437847E-3</v>
      </c>
      <c r="AF97" s="14">
        <f>RK!J97/(WL!J97+RK!J97)</f>
        <v>1.2704470447699333E-2</v>
      </c>
      <c r="AG97" s="14">
        <f>RK!K97/(WL!K97+RK!K97)</f>
        <v>1.4538518691377553E-2</v>
      </c>
      <c r="AH97" s="14">
        <f>RK!L97/(WL!L97+RK!L97)</f>
        <v>1.3976685132388575E-2</v>
      </c>
      <c r="AI97" s="14">
        <f>RK!M97/(WL!M97+RK!M97)</f>
        <v>1.5165202205199449E-2</v>
      </c>
      <c r="AJ97" s="14">
        <f>RK!N97/(WL!N97+RK!N97)</f>
        <v>1.5647205748789021E-2</v>
      </c>
      <c r="AK97" s="14">
        <f>RK!O97/(WL!O97+RK!O97)</f>
        <v>1.9280030433645994E-2</v>
      </c>
      <c r="AL97" s="14">
        <f>RK!P97/(WL!P97+RK!P97)</f>
        <v>2.2591577861085396E-2</v>
      </c>
      <c r="AM97" s="14">
        <f>RK!Q97/(WL!Q97+RK!Q97)</f>
        <v>2.2565104871446903E-2</v>
      </c>
      <c r="AN97" s="14">
        <f>RK!R97/(WL!R97+RK!R97)</f>
        <v>2.3566649618609801E-2</v>
      </c>
      <c r="AO97" s="14">
        <f>RK!S97/(WL!S97+RK!S97)</f>
        <v>2.6657427535949116E-2</v>
      </c>
      <c r="AP97" s="14">
        <f>RK!T97/(WL!T97+RK!T97)</f>
        <v>2.7005509302793777E-2</v>
      </c>
      <c r="AQ97" s="14">
        <f>RK!U97/(WL!U97+RK!U97)</f>
        <v>2.7111692356922231E-2</v>
      </c>
      <c r="AR97" s="14">
        <f>RK!V97/(WL!V97+RK!V97)</f>
        <v>3.3161452418832719E-2</v>
      </c>
      <c r="AS97" s="14">
        <f>RK!W97/(WL!W97+RK!W97)</f>
        <v>3.4517419706890679E-2</v>
      </c>
      <c r="AT97" s="14">
        <f>RK!X97/(WL!X97+RK!X97)</f>
        <v>3.5407251241059756E-2</v>
      </c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</row>
    <row r="98" spans="1:68" x14ac:dyDescent="0.15">
      <c r="A98" s="4">
        <v>96</v>
      </c>
      <c r="B98" s="6" t="s">
        <v>138</v>
      </c>
      <c r="C98" s="14">
        <f>WL!C98/(WL!C98+RK!C98)</f>
        <v>0.51896465140001691</v>
      </c>
      <c r="D98" s="14">
        <f>WL!D98/(WL!D98+RK!D98)</f>
        <v>0.53099899463083289</v>
      </c>
      <c r="E98" s="14">
        <f>WL!E98/(WL!E98+RK!E98)</f>
        <v>0.50226802294157313</v>
      </c>
      <c r="F98" s="14">
        <f>WL!F98/(WL!F98+RK!F98)</f>
        <v>0.50523993468967943</v>
      </c>
      <c r="G98" s="14">
        <f>WL!G98/(WL!G98+RK!G98)</f>
        <v>0.50448546954809836</v>
      </c>
      <c r="H98" s="14">
        <f>WL!H98/(WL!H98+RK!H98)</f>
        <v>0.48072896620169303</v>
      </c>
      <c r="I98" s="14">
        <f>WL!I98/(WL!I98+RK!I98)</f>
        <v>0.47537982333709261</v>
      </c>
      <c r="J98" s="14">
        <f>WL!J98/(WL!J98+RK!J98)</f>
        <v>0.47356140369453731</v>
      </c>
      <c r="K98" s="14">
        <f>WL!K98/(WL!K98+RK!K98)</f>
        <v>0.46689468145810142</v>
      </c>
      <c r="L98" s="14">
        <f>WL!L98/(WL!L98+RK!L98)</f>
        <v>0.48354764730133271</v>
      </c>
      <c r="M98" s="14">
        <f>WL!M98/(WL!M98+RK!M98)</f>
        <v>0.4839585508250896</v>
      </c>
      <c r="N98" s="14">
        <f>WL!N98/(WL!N98+RK!N98)</f>
        <v>0.48093026059799793</v>
      </c>
      <c r="O98" s="14">
        <f>WL!O98/(WL!O98+RK!O98)</f>
        <v>0.46741680947780884</v>
      </c>
      <c r="P98" s="14">
        <f>WL!P98/(WL!P98+RK!P98)</f>
        <v>0.4550716503565545</v>
      </c>
      <c r="Q98" s="14">
        <f>WL!Q98/(WL!Q98+RK!Q98)</f>
        <v>0.45016234087382939</v>
      </c>
      <c r="R98" s="14">
        <f>WL!R98/(WL!R98+RK!R98)</f>
        <v>0.46484878394724333</v>
      </c>
      <c r="S98" s="14">
        <f>WL!S98/(WL!S98+RK!S98)</f>
        <v>0.4649178607138062</v>
      </c>
      <c r="T98" s="14">
        <f>WL!T98/(WL!T98+RK!T98)</f>
        <v>0.49134044985678732</v>
      </c>
      <c r="U98" s="14">
        <f>WL!U98/(WL!U98+RK!U98)</f>
        <v>0.51600708815404372</v>
      </c>
      <c r="V98" s="14">
        <f>WL!V98/(WL!V98+RK!V98)</f>
        <v>0.50421321508328965</v>
      </c>
      <c r="W98" s="14">
        <f>WL!W98/(WL!W98+RK!W98)</f>
        <v>0.51324643194320607</v>
      </c>
      <c r="X98" s="14">
        <f>WL!X98/(WL!X98+RK!X98)</f>
        <v>0.52520466113704922</v>
      </c>
      <c r="Y98" s="14">
        <f>RK!C98/(WL!C98+RK!C98)</f>
        <v>0.48103534859998304</v>
      </c>
      <c r="Z98" s="14">
        <f>RK!D98/(WL!D98+RK!D98)</f>
        <v>0.46900100536916706</v>
      </c>
      <c r="AA98" s="14">
        <f>RK!E98/(WL!E98+RK!E98)</f>
        <v>0.49773197705842681</v>
      </c>
      <c r="AB98" s="14">
        <f>RK!F98/(WL!F98+RK!F98)</f>
        <v>0.49476006531032057</v>
      </c>
      <c r="AC98" s="14">
        <f>RK!G98/(WL!G98+RK!G98)</f>
        <v>0.49551453045190164</v>
      </c>
      <c r="AD98" s="14">
        <f>RK!H98/(WL!H98+RK!H98)</f>
        <v>0.51927103379830686</v>
      </c>
      <c r="AE98" s="14">
        <f>RK!I98/(WL!I98+RK!I98)</f>
        <v>0.5246201766629075</v>
      </c>
      <c r="AF98" s="14">
        <f>RK!J98/(WL!J98+RK!J98)</f>
        <v>0.52643859630546275</v>
      </c>
      <c r="AG98" s="14">
        <f>RK!K98/(WL!K98+RK!K98)</f>
        <v>0.53310531854189858</v>
      </c>
      <c r="AH98" s="14">
        <f>RK!L98/(WL!L98+RK!L98)</f>
        <v>0.51645235269866718</v>
      </c>
      <c r="AI98" s="14">
        <f>RK!M98/(WL!M98+RK!M98)</f>
        <v>0.51604144917491046</v>
      </c>
      <c r="AJ98" s="14">
        <f>RK!N98/(WL!N98+RK!N98)</f>
        <v>0.51906973940200207</v>
      </c>
      <c r="AK98" s="14">
        <f>RK!O98/(WL!O98+RK!O98)</f>
        <v>0.53258319052219105</v>
      </c>
      <c r="AL98" s="14">
        <f>RK!P98/(WL!P98+RK!P98)</f>
        <v>0.5449283496434455</v>
      </c>
      <c r="AM98" s="14">
        <f>RK!Q98/(WL!Q98+RK!Q98)</f>
        <v>0.54983765912617066</v>
      </c>
      <c r="AN98" s="14">
        <f>RK!R98/(WL!R98+RK!R98)</f>
        <v>0.53515121605275662</v>
      </c>
      <c r="AO98" s="14">
        <f>RK!S98/(WL!S98+RK!S98)</f>
        <v>0.53508213928619375</v>
      </c>
      <c r="AP98" s="14">
        <f>RK!T98/(WL!T98+RK!T98)</f>
        <v>0.50865955014321262</v>
      </c>
      <c r="AQ98" s="14">
        <f>RK!U98/(WL!U98+RK!U98)</f>
        <v>0.48399291184595633</v>
      </c>
      <c r="AR98" s="14">
        <f>RK!V98/(WL!V98+RK!V98)</f>
        <v>0.49578678491671041</v>
      </c>
      <c r="AS98" s="14">
        <f>RK!W98/(WL!W98+RK!W98)</f>
        <v>0.48675356805679398</v>
      </c>
      <c r="AT98" s="14">
        <f>RK!X98/(WL!X98+RK!X98)</f>
        <v>0.47479533886295083</v>
      </c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</row>
    <row r="99" spans="1:68" x14ac:dyDescent="0.15">
      <c r="A99" s="4">
        <v>97</v>
      </c>
      <c r="B99" s="6" t="s">
        <v>139</v>
      </c>
      <c r="C99" s="14">
        <f>WL!C99/(WL!C99+RK!C99)</f>
        <v>0.85340343160445997</v>
      </c>
      <c r="D99" s="14">
        <f>WL!D99/(WL!D99+RK!D99)</f>
        <v>0.84833583349135033</v>
      </c>
      <c r="E99" s="14">
        <f>WL!E99/(WL!E99+RK!E99)</f>
        <v>0.82209179001836841</v>
      </c>
      <c r="F99" s="14">
        <f>WL!F99/(WL!F99+RK!F99)</f>
        <v>0.83233869044165143</v>
      </c>
      <c r="G99" s="14">
        <f>WL!G99/(WL!G99+RK!G99)</f>
        <v>0.85137187047984586</v>
      </c>
      <c r="H99" s="14">
        <f>WL!H99/(WL!H99+RK!H99)</f>
        <v>0.83929774003828272</v>
      </c>
      <c r="I99" s="14">
        <f>WL!I99/(WL!I99+RK!I99)</f>
        <v>0.84393343503365803</v>
      </c>
      <c r="J99" s="14">
        <f>WL!J99/(WL!J99+RK!J99)</f>
        <v>0.84749594651327775</v>
      </c>
      <c r="K99" s="14">
        <f>WL!K99/(WL!K99+RK!K99)</f>
        <v>0.85590972119643238</v>
      </c>
      <c r="L99" s="14">
        <f>WL!L99/(WL!L99+RK!L99)</f>
        <v>0.87244195368909572</v>
      </c>
      <c r="M99" s="14">
        <f>WL!M99/(WL!M99+RK!M99)</f>
        <v>0.88294760969432229</v>
      </c>
      <c r="N99" s="14">
        <f>WL!N99/(WL!N99+RK!N99)</f>
        <v>0.88270127123148245</v>
      </c>
      <c r="O99" s="14">
        <f>WL!O99/(WL!O99+RK!O99)</f>
        <v>0.88127216903508088</v>
      </c>
      <c r="P99" s="14">
        <f>WL!P99/(WL!P99+RK!P99)</f>
        <v>0.86996609112805201</v>
      </c>
      <c r="Q99" s="14">
        <f>WL!Q99/(WL!Q99+RK!Q99)</f>
        <v>0.86142713879394484</v>
      </c>
      <c r="R99" s="14">
        <f>WL!R99/(WL!R99+RK!R99)</f>
        <v>0.86503798689450817</v>
      </c>
      <c r="S99" s="14">
        <f>WL!S99/(WL!S99+RK!S99)</f>
        <v>0.86773774721983998</v>
      </c>
      <c r="T99" s="14">
        <f>WL!T99/(WL!T99+RK!T99)</f>
        <v>0.8739688619270124</v>
      </c>
      <c r="U99" s="14">
        <f>WL!U99/(WL!U99+RK!U99)</f>
        <v>0.88965976180231343</v>
      </c>
      <c r="V99" s="14">
        <f>WL!V99/(WL!V99+RK!V99)</f>
        <v>0.88151105696807874</v>
      </c>
      <c r="W99" s="14">
        <f>WL!W99/(WL!W99+RK!W99)</f>
        <v>0.8881732723721516</v>
      </c>
      <c r="X99" s="14">
        <f>WL!X99/(WL!X99+RK!X99)</f>
        <v>0.88776679615183229</v>
      </c>
      <c r="Y99" s="14">
        <f>RK!C99/(WL!C99+RK!C99)</f>
        <v>0.14659656839554</v>
      </c>
      <c r="Z99" s="14">
        <f>RK!D99/(WL!D99+RK!D99)</f>
        <v>0.15166416650864967</v>
      </c>
      <c r="AA99" s="14">
        <f>RK!E99/(WL!E99+RK!E99)</f>
        <v>0.17790820998163159</v>
      </c>
      <c r="AB99" s="14">
        <f>RK!F99/(WL!F99+RK!F99)</f>
        <v>0.16766130955834857</v>
      </c>
      <c r="AC99" s="14">
        <f>RK!G99/(WL!G99+RK!G99)</f>
        <v>0.14862812952015414</v>
      </c>
      <c r="AD99" s="14">
        <f>RK!H99/(WL!H99+RK!H99)</f>
        <v>0.16070225996171722</v>
      </c>
      <c r="AE99" s="14">
        <f>RK!I99/(WL!I99+RK!I99)</f>
        <v>0.15606656496634194</v>
      </c>
      <c r="AF99" s="14">
        <f>RK!J99/(WL!J99+RK!J99)</f>
        <v>0.15250405348672222</v>
      </c>
      <c r="AG99" s="14">
        <f>RK!K99/(WL!K99+RK!K99)</f>
        <v>0.14409027880356759</v>
      </c>
      <c r="AH99" s="14">
        <f>RK!L99/(WL!L99+RK!L99)</f>
        <v>0.12755804631090423</v>
      </c>
      <c r="AI99" s="14">
        <f>RK!M99/(WL!M99+RK!M99)</f>
        <v>0.11705239030567777</v>
      </c>
      <c r="AJ99" s="14">
        <f>RK!N99/(WL!N99+RK!N99)</f>
        <v>0.1172987287685175</v>
      </c>
      <c r="AK99" s="14">
        <f>RK!O99/(WL!O99+RK!O99)</f>
        <v>0.11872783096491918</v>
      </c>
      <c r="AL99" s="14">
        <f>RK!P99/(WL!P99+RK!P99)</f>
        <v>0.13003390887194793</v>
      </c>
      <c r="AM99" s="14">
        <f>RK!Q99/(WL!Q99+RK!Q99)</f>
        <v>0.13857286120605522</v>
      </c>
      <c r="AN99" s="14">
        <f>RK!R99/(WL!R99+RK!R99)</f>
        <v>0.13496201310549186</v>
      </c>
      <c r="AO99" s="14">
        <f>RK!S99/(WL!S99+RK!S99)</f>
        <v>0.13226225278015999</v>
      </c>
      <c r="AP99" s="14">
        <f>RK!T99/(WL!T99+RK!T99)</f>
        <v>0.1260311380729876</v>
      </c>
      <c r="AQ99" s="14">
        <f>RK!U99/(WL!U99+RK!U99)</f>
        <v>0.1103402381976866</v>
      </c>
      <c r="AR99" s="14">
        <f>RK!V99/(WL!V99+RK!V99)</f>
        <v>0.11848894303192128</v>
      </c>
      <c r="AS99" s="14">
        <f>RK!W99/(WL!W99+RK!W99)</f>
        <v>0.1118267276278484</v>
      </c>
      <c r="AT99" s="14">
        <f>RK!X99/(WL!X99+RK!X99)</f>
        <v>0.11223320384816773</v>
      </c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</row>
    <row r="100" spans="1:68" x14ac:dyDescent="0.15">
      <c r="A100" s="4">
        <v>98</v>
      </c>
      <c r="B100" s="6" t="s">
        <v>140</v>
      </c>
      <c r="C100" s="14">
        <f>WL!C100/(WL!C100+RK!C100)</f>
        <v>0.80784437223039818</v>
      </c>
      <c r="D100" s="14">
        <f>WL!D100/(WL!D100+RK!D100)</f>
        <v>0.82342701883943037</v>
      </c>
      <c r="E100" s="14">
        <f>WL!E100/(WL!E100+RK!E100)</f>
        <v>0.83677918534988938</v>
      </c>
      <c r="F100" s="14">
        <f>WL!F100/(WL!F100+RK!F100)</f>
        <v>0.8499733684576164</v>
      </c>
      <c r="G100" s="14">
        <f>WL!G100/(WL!G100+RK!G100)</f>
        <v>0.85453268074600497</v>
      </c>
      <c r="H100" s="14">
        <f>WL!H100/(WL!H100+RK!H100)</f>
        <v>0.84642019365010601</v>
      </c>
      <c r="I100" s="14">
        <f>WL!I100/(WL!I100+RK!I100)</f>
        <v>0.84778869298087256</v>
      </c>
      <c r="J100" s="14">
        <f>WL!J100/(WL!J100+RK!J100)</f>
        <v>0.8520491034175357</v>
      </c>
      <c r="K100" s="14">
        <f>WL!K100/(WL!K100+RK!K100)</f>
        <v>0.85724740909397079</v>
      </c>
      <c r="L100" s="14">
        <f>WL!L100/(WL!L100+RK!L100)</f>
        <v>0.86170120385932714</v>
      </c>
      <c r="M100" s="14">
        <f>WL!M100/(WL!M100+RK!M100)</f>
        <v>0.85511715042588354</v>
      </c>
      <c r="N100" s="14">
        <f>WL!N100/(WL!N100+RK!N100)</f>
        <v>0.84984861017287749</v>
      </c>
      <c r="O100" s="14">
        <f>WL!O100/(WL!O100+RK!O100)</f>
        <v>0.84500562092422338</v>
      </c>
      <c r="P100" s="14">
        <f>WL!P100/(WL!P100+RK!P100)</f>
        <v>0.84753265203782091</v>
      </c>
      <c r="Q100" s="14">
        <f>WL!Q100/(WL!Q100+RK!Q100)</f>
        <v>0.85626918086633497</v>
      </c>
      <c r="R100" s="14">
        <f>WL!R100/(WL!R100+RK!R100)</f>
        <v>0.87029765721582064</v>
      </c>
      <c r="S100" s="14">
        <f>WL!S100/(WL!S100+RK!S100)</f>
        <v>0.87391344879685873</v>
      </c>
      <c r="T100" s="14">
        <f>WL!T100/(WL!T100+RK!T100)</f>
        <v>0.88600250335280173</v>
      </c>
      <c r="U100" s="14">
        <f>WL!U100/(WL!U100+RK!U100)</f>
        <v>0.89583275910171101</v>
      </c>
      <c r="V100" s="14">
        <f>WL!V100/(WL!V100+RK!V100)</f>
        <v>0.88847617172501792</v>
      </c>
      <c r="W100" s="14">
        <f>WL!W100/(WL!W100+RK!W100)</f>
        <v>0.88615038899301457</v>
      </c>
      <c r="X100" s="14">
        <f>WL!X100/(WL!X100+RK!X100)</f>
        <v>0.89149593879047828</v>
      </c>
      <c r="Y100" s="14">
        <f>RK!C100/(WL!C100+RK!C100)</f>
        <v>0.19215562776960185</v>
      </c>
      <c r="Z100" s="14">
        <f>RK!D100/(WL!D100+RK!D100)</f>
        <v>0.17657298116056963</v>
      </c>
      <c r="AA100" s="14">
        <f>RK!E100/(WL!E100+RK!E100)</f>
        <v>0.16322081465011062</v>
      </c>
      <c r="AB100" s="14">
        <f>RK!F100/(WL!F100+RK!F100)</f>
        <v>0.15002663154238355</v>
      </c>
      <c r="AC100" s="14">
        <f>RK!G100/(WL!G100+RK!G100)</f>
        <v>0.14546731925399506</v>
      </c>
      <c r="AD100" s="14">
        <f>RK!H100/(WL!H100+RK!H100)</f>
        <v>0.15357980634989402</v>
      </c>
      <c r="AE100" s="14">
        <f>RK!I100/(WL!I100+RK!I100)</f>
        <v>0.15221130701912744</v>
      </c>
      <c r="AF100" s="14">
        <f>RK!J100/(WL!J100+RK!J100)</f>
        <v>0.1479508965824643</v>
      </c>
      <c r="AG100" s="14">
        <f>RK!K100/(WL!K100+RK!K100)</f>
        <v>0.14275259090602915</v>
      </c>
      <c r="AH100" s="14">
        <f>RK!L100/(WL!L100+RK!L100)</f>
        <v>0.13829879614067289</v>
      </c>
      <c r="AI100" s="14">
        <f>RK!M100/(WL!M100+RK!M100)</f>
        <v>0.14488284957411646</v>
      </c>
      <c r="AJ100" s="14">
        <f>RK!N100/(WL!N100+RK!N100)</f>
        <v>0.15015138982712248</v>
      </c>
      <c r="AK100" s="14">
        <f>RK!O100/(WL!O100+RK!O100)</f>
        <v>0.15499437907577659</v>
      </c>
      <c r="AL100" s="14">
        <f>RK!P100/(WL!P100+RK!P100)</f>
        <v>0.15246734796217909</v>
      </c>
      <c r="AM100" s="14">
        <f>RK!Q100/(WL!Q100+RK!Q100)</f>
        <v>0.14373081913366498</v>
      </c>
      <c r="AN100" s="14">
        <f>RK!R100/(WL!R100+RK!R100)</f>
        <v>0.12970234278417933</v>
      </c>
      <c r="AO100" s="14">
        <f>RK!S100/(WL!S100+RK!S100)</f>
        <v>0.1260865512031413</v>
      </c>
      <c r="AP100" s="14">
        <f>RK!T100/(WL!T100+RK!T100)</f>
        <v>0.11399749664719826</v>
      </c>
      <c r="AQ100" s="14">
        <f>RK!U100/(WL!U100+RK!U100)</f>
        <v>0.10416724089828897</v>
      </c>
      <c r="AR100" s="14">
        <f>RK!V100/(WL!V100+RK!V100)</f>
        <v>0.11152382827498204</v>
      </c>
      <c r="AS100" s="14">
        <f>RK!W100/(WL!W100+RK!W100)</f>
        <v>0.11384961100698539</v>
      </c>
      <c r="AT100" s="14">
        <f>RK!X100/(WL!X100+RK!X100)</f>
        <v>0.10850406120952173</v>
      </c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</row>
    <row r="101" spans="1:68" x14ac:dyDescent="0.15">
      <c r="A101" s="4">
        <v>99</v>
      </c>
      <c r="B101" s="6" t="s">
        <v>153</v>
      </c>
      <c r="C101" s="14">
        <f>WL!C101/(WL!C101+RK!C101)</f>
        <v>0.89162107942670699</v>
      </c>
      <c r="D101" s="14">
        <f>WL!D101/(WL!D101+RK!D101)</f>
        <v>0.89771216939437082</v>
      </c>
      <c r="E101" s="14">
        <f>WL!E101/(WL!E101+RK!E101)</f>
        <v>0.88655482547912523</v>
      </c>
      <c r="F101" s="14">
        <f>WL!F101/(WL!F101+RK!F101)</f>
        <v>0.8881534967730712</v>
      </c>
      <c r="G101" s="14">
        <f>WL!G101/(WL!G101+RK!G101)</f>
        <v>0.88701958144486326</v>
      </c>
      <c r="H101" s="14">
        <f>WL!H101/(WL!H101+RK!H101)</f>
        <v>0.87021001811878496</v>
      </c>
      <c r="I101" s="14">
        <f>WL!I101/(WL!I101+RK!I101)</f>
        <v>0.87016804253505942</v>
      </c>
      <c r="J101" s="14">
        <f>WL!J101/(WL!J101+RK!J101)</f>
        <v>0.88442476821880933</v>
      </c>
      <c r="K101" s="14">
        <f>WL!K101/(WL!K101+RK!K101)</f>
        <v>0.89503907080106815</v>
      </c>
      <c r="L101" s="14">
        <f>WL!L101/(WL!L101+RK!L101)</f>
        <v>0.90541460086358738</v>
      </c>
      <c r="M101" s="14">
        <f>WL!M101/(WL!M101+RK!M101)</f>
        <v>0.90798699931746873</v>
      </c>
      <c r="N101" s="14">
        <f>WL!N101/(WL!N101+RK!N101)</f>
        <v>0.91535639072452901</v>
      </c>
      <c r="O101" s="14">
        <f>WL!O101/(WL!O101+RK!O101)</f>
        <v>0.90394913070811111</v>
      </c>
      <c r="P101" s="14">
        <f>WL!P101/(WL!P101+RK!P101)</f>
        <v>0.89649482701102001</v>
      </c>
      <c r="Q101" s="14">
        <f>WL!Q101/(WL!Q101+RK!Q101)</f>
        <v>0.89712761632265514</v>
      </c>
      <c r="R101" s="14">
        <f>WL!R101/(WL!R101+RK!R101)</f>
        <v>0.89215550492764928</v>
      </c>
      <c r="S101" s="14">
        <f>WL!S101/(WL!S101+RK!S101)</f>
        <v>0.88833595106143859</v>
      </c>
      <c r="T101" s="14">
        <f>WL!T101/(WL!T101+RK!T101)</f>
        <v>0.89747524838270332</v>
      </c>
      <c r="U101" s="14">
        <f>WL!U101/(WL!U101+RK!U101)</f>
        <v>0.90896873907727604</v>
      </c>
      <c r="V101" s="14">
        <f>WL!V101/(WL!V101+RK!V101)</f>
        <v>0.8958457114483519</v>
      </c>
      <c r="W101" s="14">
        <f>WL!W101/(WL!W101+RK!W101)</f>
        <v>0.89709949574915926</v>
      </c>
      <c r="X101" s="14">
        <f>WL!X101/(WL!X101+RK!X101)</f>
        <v>0.90273136773641127</v>
      </c>
      <c r="Y101" s="14">
        <f>RK!C101/(WL!C101+RK!C101)</f>
        <v>0.10837892057329308</v>
      </c>
      <c r="Z101" s="14">
        <f>RK!D101/(WL!D101+RK!D101)</f>
        <v>0.10228783060562921</v>
      </c>
      <c r="AA101" s="14">
        <f>RK!E101/(WL!E101+RK!E101)</f>
        <v>0.11344517452087483</v>
      </c>
      <c r="AB101" s="14">
        <f>RK!F101/(WL!F101+RK!F101)</f>
        <v>0.11184650322692878</v>
      </c>
      <c r="AC101" s="14">
        <f>RK!G101/(WL!G101+RK!G101)</f>
        <v>0.11298041855513674</v>
      </c>
      <c r="AD101" s="14">
        <f>RK!H101/(WL!H101+RK!H101)</f>
        <v>0.12978998188121488</v>
      </c>
      <c r="AE101" s="14">
        <f>RK!I101/(WL!I101+RK!I101)</f>
        <v>0.12983195746494061</v>
      </c>
      <c r="AF101" s="14">
        <f>RK!J101/(WL!J101+RK!J101)</f>
        <v>0.11557523178119075</v>
      </c>
      <c r="AG101" s="14">
        <f>RK!K101/(WL!K101+RK!K101)</f>
        <v>0.10496092919893181</v>
      </c>
      <c r="AH101" s="14">
        <f>RK!L101/(WL!L101+RK!L101)</f>
        <v>9.4585399136412618E-2</v>
      </c>
      <c r="AI101" s="14">
        <f>RK!M101/(WL!M101+RK!M101)</f>
        <v>9.201300068253121E-2</v>
      </c>
      <c r="AJ101" s="14">
        <f>RK!N101/(WL!N101+RK!N101)</f>
        <v>8.464360927547103E-2</v>
      </c>
      <c r="AK101" s="14">
        <f>RK!O101/(WL!O101+RK!O101)</f>
        <v>9.6050869291888913E-2</v>
      </c>
      <c r="AL101" s="14">
        <f>RK!P101/(WL!P101+RK!P101)</f>
        <v>0.10350517298898003</v>
      </c>
      <c r="AM101" s="14">
        <f>RK!Q101/(WL!Q101+RK!Q101)</f>
        <v>0.10287238367734484</v>
      </c>
      <c r="AN101" s="14">
        <f>RK!R101/(WL!R101+RK!R101)</f>
        <v>0.10784449507235072</v>
      </c>
      <c r="AO101" s="14">
        <f>RK!S101/(WL!S101+RK!S101)</f>
        <v>0.11166404893856136</v>
      </c>
      <c r="AP101" s="14">
        <f>RK!T101/(WL!T101+RK!T101)</f>
        <v>0.10252475161729671</v>
      </c>
      <c r="AQ101" s="14">
        <f>RK!U101/(WL!U101+RK!U101)</f>
        <v>9.1031260922723956E-2</v>
      </c>
      <c r="AR101" s="14">
        <f>RK!V101/(WL!V101+RK!V101)</f>
        <v>0.1041542885516481</v>
      </c>
      <c r="AS101" s="14">
        <f>RK!W101/(WL!W101+RK!W101)</f>
        <v>0.1029005042508408</v>
      </c>
      <c r="AT101" s="14">
        <f>RK!X101/(WL!X101+RK!X101)</f>
        <v>9.7268632263588756E-2</v>
      </c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</row>
    <row r="102" spans="1:68" x14ac:dyDescent="0.15">
      <c r="A102" s="4">
        <v>100</v>
      </c>
      <c r="B102" s="6" t="s">
        <v>142</v>
      </c>
      <c r="C102" s="14">
        <f>WL!C102/(WL!C102+RK!C102)</f>
        <v>1</v>
      </c>
      <c r="D102" s="14">
        <f>WL!D102/(WL!D102+RK!D102)</f>
        <v>1</v>
      </c>
      <c r="E102" s="14">
        <f>WL!E102/(WL!E102+RK!E102)</f>
        <v>1</v>
      </c>
      <c r="F102" s="14">
        <f>WL!F102/(WL!F102+RK!F102)</f>
        <v>1</v>
      </c>
      <c r="G102" s="14">
        <f>WL!G102/(WL!G102+RK!G102)</f>
        <v>1</v>
      </c>
      <c r="H102" s="14">
        <f>WL!H102/(WL!H102+RK!H102)</f>
        <v>1</v>
      </c>
      <c r="I102" s="14">
        <f>WL!I102/(WL!I102+RK!I102)</f>
        <v>1</v>
      </c>
      <c r="J102" s="14">
        <f>WL!J102/(WL!J102+RK!J102)</f>
        <v>1</v>
      </c>
      <c r="K102" s="14">
        <f>WL!K102/(WL!K102+RK!K102)</f>
        <v>1</v>
      </c>
      <c r="L102" s="14">
        <f>WL!L102/(WL!L102+RK!L102)</f>
        <v>1</v>
      </c>
      <c r="M102" s="14">
        <f>WL!M102/(WL!M102+RK!M102)</f>
        <v>1</v>
      </c>
      <c r="N102" s="14">
        <f>WL!N102/(WL!N102+RK!N102)</f>
        <v>1</v>
      </c>
      <c r="O102" s="14">
        <f>WL!O102/(WL!O102+RK!O102)</f>
        <v>1</v>
      </c>
      <c r="P102" s="14">
        <f>WL!P102/(WL!P102+RK!P102)</f>
        <v>1</v>
      </c>
      <c r="Q102" s="14">
        <f>WL!Q102/(WL!Q102+RK!Q102)</f>
        <v>1</v>
      </c>
      <c r="R102" s="14">
        <f>WL!R102/(WL!R102+RK!R102)</f>
        <v>1</v>
      </c>
      <c r="S102" s="14">
        <f>WL!S102/(WL!S102+RK!S102)</f>
        <v>1</v>
      </c>
      <c r="T102" s="14">
        <f>WL!T102/(WL!T102+RK!T102)</f>
        <v>1</v>
      </c>
      <c r="U102" s="14">
        <f>WL!U102/(WL!U102+RK!U102)</f>
        <v>1</v>
      </c>
      <c r="V102" s="14">
        <f>WL!V102/(WL!V102+RK!V102)</f>
        <v>1</v>
      </c>
      <c r="W102" s="14">
        <f>WL!W102/(WL!W102+RK!W102)</f>
        <v>1</v>
      </c>
      <c r="X102" s="14">
        <f>WL!X102/(WL!X102+RK!X102)</f>
        <v>1</v>
      </c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>
        <f>WL!C105/(WL!C105+RK!C105)</f>
        <v>0.6482142535830816</v>
      </c>
      <c r="D105" s="14">
        <f>WL!D105/(WL!D105+RK!D105)</f>
        <v>0.65082332765818596</v>
      </c>
      <c r="E105" s="14">
        <f>WL!E105/(WL!E105+RK!E105)</f>
        <v>0.64010165279578701</v>
      </c>
      <c r="F105" s="14">
        <f>WL!F105/(WL!F105+RK!F105)</f>
        <v>0.65365033517068105</v>
      </c>
      <c r="G105" s="14">
        <f>WL!G105/(WL!G105+RK!G105)</f>
        <v>0.65575371025297824</v>
      </c>
      <c r="H105" s="14">
        <f>WL!H105/(WL!H105+RK!H105)</f>
        <v>0.63816070405278202</v>
      </c>
      <c r="I105" s="14">
        <f>WL!I105/(WL!I105+RK!I105)</f>
        <v>0.64648046339106902</v>
      </c>
      <c r="J105" s="14">
        <f>WL!J105/(WL!J105+RK!J105)</f>
        <v>0.66004809024628774</v>
      </c>
      <c r="K105" s="14">
        <f>WL!K105/(WL!K105+RK!K105)</f>
        <v>0.66028553769274967</v>
      </c>
      <c r="L105" s="14">
        <f>WL!L105/(WL!L105+RK!L105)</f>
        <v>0.6844518994096892</v>
      </c>
      <c r="M105" s="14">
        <f>WL!M105/(WL!M105+RK!M105)</f>
        <v>0.69627682536366753</v>
      </c>
      <c r="N105" s="14">
        <f>WL!N105/(WL!N105+RK!N105)</f>
        <v>0.72198064043060162</v>
      </c>
      <c r="O105" s="14">
        <f>WL!O105/(WL!O105+RK!O105)</f>
        <v>0.6936399036372316</v>
      </c>
      <c r="P105" s="14">
        <f>WL!P105/(WL!P105+RK!P105)</f>
        <v>0.68075010626175114</v>
      </c>
      <c r="Q105" s="14">
        <f>WL!Q105/(WL!Q105+RK!Q105)</f>
        <v>0.67131618131994064</v>
      </c>
      <c r="R105" s="14">
        <f>WL!R105/(WL!R105+RK!R105)</f>
        <v>0.66393926385791346</v>
      </c>
      <c r="S105" s="14">
        <f>WL!S105/(WL!S105+RK!S105)</f>
        <v>0.65489066888131242</v>
      </c>
      <c r="T105" s="14">
        <f>WL!T105/(WL!T105+RK!T105)</f>
        <v>0.69033237867820807</v>
      </c>
      <c r="U105" s="14">
        <f>WL!U105/(WL!U105+RK!U105)</f>
        <v>0.70732407870152392</v>
      </c>
      <c r="V105" s="14">
        <f>WL!V105/(WL!V105+RK!V105)</f>
        <v>0.69666868046051655</v>
      </c>
      <c r="W105" s="14">
        <f>WL!W105/(WL!W105+RK!W105)</f>
        <v>0.70376642966813685</v>
      </c>
      <c r="X105" s="14">
        <f>WL!X105/(WL!X105+RK!X105)</f>
        <v>0.72147729591614285</v>
      </c>
      <c r="Y105" s="14">
        <f>RK!C105/(WL!C105+RK!C105)</f>
        <v>0.3517857464169184</v>
      </c>
      <c r="Z105" s="14">
        <f>RK!D105/(WL!D105+RK!D105)</f>
        <v>0.34917667234181404</v>
      </c>
      <c r="AA105" s="14">
        <f>RK!E105/(WL!E105+RK!E105)</f>
        <v>0.35989834720421299</v>
      </c>
      <c r="AB105" s="14">
        <f>RK!F105/(WL!F105+RK!F105)</f>
        <v>0.34634966482931889</v>
      </c>
      <c r="AC105" s="14">
        <f>RK!G105/(WL!G105+RK!G105)</f>
        <v>0.34424628974702176</v>
      </c>
      <c r="AD105" s="14">
        <f>RK!H105/(WL!H105+RK!H105)</f>
        <v>0.36183929594721803</v>
      </c>
      <c r="AE105" s="14">
        <f>RK!I105/(WL!I105+RK!I105)</f>
        <v>0.35351953660893093</v>
      </c>
      <c r="AF105" s="14">
        <f>RK!J105/(WL!J105+RK!J105)</f>
        <v>0.33995190975371214</v>
      </c>
      <c r="AG105" s="14">
        <f>RK!K105/(WL!K105+RK!K105)</f>
        <v>0.33971446230725028</v>
      </c>
      <c r="AH105" s="14">
        <f>RK!L105/(WL!L105+RK!L105)</f>
        <v>0.31554810059031069</v>
      </c>
      <c r="AI105" s="14">
        <f>RK!M105/(WL!M105+RK!M105)</f>
        <v>0.30372317463633258</v>
      </c>
      <c r="AJ105" s="14">
        <f>RK!N105/(WL!N105+RK!N105)</f>
        <v>0.27801935956939844</v>
      </c>
      <c r="AK105" s="14">
        <f>RK!O105/(WL!O105+RK!O105)</f>
        <v>0.3063600963627684</v>
      </c>
      <c r="AL105" s="14">
        <f>RK!P105/(WL!P105+RK!P105)</f>
        <v>0.3192498937382488</v>
      </c>
      <c r="AM105" s="14">
        <f>RK!Q105/(WL!Q105+RK!Q105)</f>
        <v>0.32868381868005936</v>
      </c>
      <c r="AN105" s="14">
        <f>RK!R105/(WL!R105+RK!R105)</f>
        <v>0.33606073614208648</v>
      </c>
      <c r="AO105" s="14">
        <f>RK!S105/(WL!S105+RK!S105)</f>
        <v>0.34510933111868758</v>
      </c>
      <c r="AP105" s="14">
        <f>RK!T105/(WL!T105+RK!T105)</f>
        <v>0.30966762132179199</v>
      </c>
      <c r="AQ105" s="14">
        <f>RK!U105/(WL!U105+RK!U105)</f>
        <v>0.29267592129847603</v>
      </c>
      <c r="AR105" s="14">
        <f>RK!V105/(WL!V105+RK!V105)</f>
        <v>0.30333131953948339</v>
      </c>
      <c r="AS105" s="14">
        <f>RK!W105/(WL!W105+RK!W105)</f>
        <v>0.29623357033186321</v>
      </c>
      <c r="AT105" s="14">
        <f>RK!X105/(WL!X105+RK!X105)</f>
        <v>0.27852270408385721</v>
      </c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>
        <f>WL!C106/(WL!C106+RK!C106)</f>
        <v>0.65812826768389276</v>
      </c>
      <c r="D106" s="14">
        <f>WL!D106/(WL!D106+RK!D106)</f>
        <v>0.66214407608597037</v>
      </c>
      <c r="E106" s="14">
        <f>WL!E106/(WL!E106+RK!E106)</f>
        <v>0.65400176928919496</v>
      </c>
      <c r="F106" s="14">
        <f>WL!F106/(WL!F106+RK!F106)</f>
        <v>0.66535319268579907</v>
      </c>
      <c r="G106" s="14">
        <f>WL!G106/(WL!G106+RK!G106)</f>
        <v>0.66488583276527624</v>
      </c>
      <c r="H106" s="14">
        <f>WL!H106/(WL!H106+RK!H106)</f>
        <v>0.64932115887165631</v>
      </c>
      <c r="I106" s="14">
        <f>WL!I106/(WL!I106+RK!I106)</f>
        <v>0.65685219563634789</v>
      </c>
      <c r="J106" s="14">
        <f>WL!J106/(WL!J106+RK!J106)</f>
        <v>0.66673194392838164</v>
      </c>
      <c r="K106" s="14">
        <f>WL!K106/(WL!K106+RK!K106)</f>
        <v>0.66329356856026789</v>
      </c>
      <c r="L106" s="14">
        <f>WL!L106/(WL!L106+RK!L106)</f>
        <v>0.68320647057515804</v>
      </c>
      <c r="M106" s="14">
        <f>WL!M106/(WL!M106+RK!M106)</f>
        <v>0.69279998930125442</v>
      </c>
      <c r="N106" s="14">
        <f>WL!N106/(WL!N106+RK!N106)</f>
        <v>0.71265247382582431</v>
      </c>
      <c r="O106" s="14">
        <f>WL!O106/(WL!O106+RK!O106)</f>
        <v>0.68930805218734192</v>
      </c>
      <c r="P106" s="14">
        <f>WL!P106/(WL!P106+RK!P106)</f>
        <v>0.67735482284914106</v>
      </c>
      <c r="Q106" s="14">
        <f>WL!Q106/(WL!Q106+RK!Q106)</f>
        <v>0.66650593031689609</v>
      </c>
      <c r="R106" s="14">
        <f>WL!R106/(WL!R106+RK!R106)</f>
        <v>0.65664149549595241</v>
      </c>
      <c r="S106" s="14">
        <f>WL!S106/(WL!S106+RK!S106)</f>
        <v>0.65176286238110581</v>
      </c>
      <c r="T106" s="14">
        <f>WL!T106/(WL!T106+RK!T106)</f>
        <v>0.68163602718022198</v>
      </c>
      <c r="U106" s="14">
        <f>WL!U106/(WL!U106+RK!U106)</f>
        <v>0.69703611997466808</v>
      </c>
      <c r="V106" s="14">
        <f>WL!V106/(WL!V106+RK!V106)</f>
        <v>0.68779261544973747</v>
      </c>
      <c r="W106" s="14">
        <f>WL!W106/(WL!W106+RK!W106)</f>
        <v>0.69322259021061172</v>
      </c>
      <c r="X106" s="14">
        <f>WL!X106/(WL!X106+RK!X106)</f>
        <v>0.7054577485710275</v>
      </c>
      <c r="Y106" s="14">
        <f>RK!C106/(WL!C106+RK!C106)</f>
        <v>0.34187173231610712</v>
      </c>
      <c r="Z106" s="14">
        <f>RK!D106/(WL!D106+RK!D106)</f>
        <v>0.33785592391402958</v>
      </c>
      <c r="AA106" s="14">
        <f>RK!E106/(WL!E106+RK!E106)</f>
        <v>0.34599823071080499</v>
      </c>
      <c r="AB106" s="14">
        <f>RK!F106/(WL!F106+RK!F106)</f>
        <v>0.33464680731420088</v>
      </c>
      <c r="AC106" s="14">
        <f>RK!G106/(WL!G106+RK!G106)</f>
        <v>0.33511416723472365</v>
      </c>
      <c r="AD106" s="14">
        <f>RK!H106/(WL!H106+RK!H106)</f>
        <v>0.35067884112834369</v>
      </c>
      <c r="AE106" s="14">
        <f>RK!I106/(WL!I106+RK!I106)</f>
        <v>0.34314780436365211</v>
      </c>
      <c r="AF106" s="14">
        <f>RK!J106/(WL!J106+RK!J106)</f>
        <v>0.33326805607161836</v>
      </c>
      <c r="AG106" s="14">
        <f>RK!K106/(WL!K106+RK!K106)</f>
        <v>0.33670643143973206</v>
      </c>
      <c r="AH106" s="14">
        <f>RK!L106/(WL!L106+RK!L106)</f>
        <v>0.31679352942484196</v>
      </c>
      <c r="AI106" s="14">
        <f>RK!M106/(WL!M106+RK!M106)</f>
        <v>0.30720001069874564</v>
      </c>
      <c r="AJ106" s="14">
        <f>RK!N106/(WL!N106+RK!N106)</f>
        <v>0.28734752617417575</v>
      </c>
      <c r="AK106" s="14">
        <f>RK!O106/(WL!O106+RK!O106)</f>
        <v>0.31069194781265808</v>
      </c>
      <c r="AL106" s="14">
        <f>RK!P106/(WL!P106+RK!P106)</f>
        <v>0.32264517715085889</v>
      </c>
      <c r="AM106" s="14">
        <f>RK!Q106/(WL!Q106+RK!Q106)</f>
        <v>0.33349406968310397</v>
      </c>
      <c r="AN106" s="14">
        <f>RK!R106/(WL!R106+RK!R106)</f>
        <v>0.34335850450404765</v>
      </c>
      <c r="AO106" s="14">
        <f>RK!S106/(WL!S106+RK!S106)</f>
        <v>0.34823713761889413</v>
      </c>
      <c r="AP106" s="14">
        <f>RK!T106/(WL!T106+RK!T106)</f>
        <v>0.31836397281977802</v>
      </c>
      <c r="AQ106" s="14">
        <f>RK!U106/(WL!U106+RK!U106)</f>
        <v>0.30296388002533203</v>
      </c>
      <c r="AR106" s="14">
        <f>RK!V106/(WL!V106+RK!V106)</f>
        <v>0.31220738455026253</v>
      </c>
      <c r="AS106" s="14">
        <f>RK!W106/(WL!W106+RK!W106)</f>
        <v>0.30677740978938839</v>
      </c>
      <c r="AT106" s="14">
        <f>RK!X106/(WL!X106+RK!X106)</f>
        <v>0.2945422514289725</v>
      </c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>
        <f>WL!C107/(WL!C107+RK!C107)</f>
        <v>0.61855124743279355</v>
      </c>
      <c r="D107" s="14">
        <f>WL!D107/(WL!D107+RK!D107)</f>
        <v>0.62659321744649665</v>
      </c>
      <c r="E107" s="14">
        <f>WL!E107/(WL!E107+RK!E107)</f>
        <v>0.62388698419232758</v>
      </c>
      <c r="F107" s="14">
        <f>WL!F107/(WL!F107+RK!F107)</f>
        <v>0.6372812906320735</v>
      </c>
      <c r="G107" s="14">
        <f>WL!G107/(WL!G107+RK!G107)</f>
        <v>0.63040705406992437</v>
      </c>
      <c r="H107" s="14">
        <f>WL!H107/(WL!H107+RK!H107)</f>
        <v>0.61642876172938943</v>
      </c>
      <c r="I107" s="14">
        <f>WL!I107/(WL!I107+RK!I107)</f>
        <v>0.62265036354857706</v>
      </c>
      <c r="J107" s="14">
        <f>WL!J107/(WL!J107+RK!J107)</f>
        <v>0.6224759444413005</v>
      </c>
      <c r="K107" s="14">
        <f>WL!K107/(WL!K107+RK!K107)</f>
        <v>0.61561079865383306</v>
      </c>
      <c r="L107" s="14">
        <f>WL!L107/(WL!L107+RK!L107)</f>
        <v>0.63045524010422405</v>
      </c>
      <c r="M107" s="14">
        <f>WL!M107/(WL!M107+RK!M107)</f>
        <v>0.63294781520177201</v>
      </c>
      <c r="N107" s="14">
        <f>WL!N107/(WL!N107+RK!N107)</f>
        <v>0.64630795510235584</v>
      </c>
      <c r="O107" s="14">
        <f>WL!O107/(WL!O107+RK!O107)</f>
        <v>0.6249548888323323</v>
      </c>
      <c r="P107" s="14">
        <f>WL!P107/(WL!P107+RK!P107)</f>
        <v>0.61417900585957774</v>
      </c>
      <c r="Q107" s="14">
        <f>WL!Q107/(WL!Q107+RK!Q107)</f>
        <v>0.60069303332716795</v>
      </c>
      <c r="R107" s="14">
        <f>WL!R107/(WL!R107+RK!R107)</f>
        <v>0.5738435595543746</v>
      </c>
      <c r="S107" s="14">
        <f>WL!S107/(WL!S107+RK!S107)</f>
        <v>0.58010274060822953</v>
      </c>
      <c r="T107" s="14">
        <f>WL!T107/(WL!T107+RK!T107)</f>
        <v>0.61079401970042135</v>
      </c>
      <c r="U107" s="14">
        <f>WL!U107/(WL!U107+RK!U107)</f>
        <v>0.61775101269735022</v>
      </c>
      <c r="V107" s="14">
        <f>WL!V107/(WL!V107+RK!V107)</f>
        <v>0.60566261578907554</v>
      </c>
      <c r="W107" s="14">
        <f>WL!W107/(WL!W107+RK!W107)</f>
        <v>0.60872987400928436</v>
      </c>
      <c r="X107" s="14">
        <f>WL!X107/(WL!X107+RK!X107)</f>
        <v>0.61595198352724401</v>
      </c>
      <c r="Y107" s="14">
        <f>RK!C107/(WL!C107+RK!C107)</f>
        <v>0.3814487525672064</v>
      </c>
      <c r="Z107" s="14">
        <f>RK!D107/(WL!D107+RK!D107)</f>
        <v>0.37340678255350329</v>
      </c>
      <c r="AA107" s="14">
        <f>RK!E107/(WL!E107+RK!E107)</f>
        <v>0.37611301580767237</v>
      </c>
      <c r="AB107" s="14">
        <f>RK!F107/(WL!F107+RK!F107)</f>
        <v>0.36271870936792644</v>
      </c>
      <c r="AC107" s="14">
        <f>RK!G107/(WL!G107+RK!G107)</f>
        <v>0.36959294593007574</v>
      </c>
      <c r="AD107" s="14">
        <f>RK!H107/(WL!H107+RK!H107)</f>
        <v>0.38357123827061046</v>
      </c>
      <c r="AE107" s="14">
        <f>RK!I107/(WL!I107+RK!I107)</f>
        <v>0.37734963645142294</v>
      </c>
      <c r="AF107" s="14">
        <f>RK!J107/(WL!J107+RK!J107)</f>
        <v>0.37752405555869945</v>
      </c>
      <c r="AG107" s="14">
        <f>RK!K107/(WL!K107+RK!K107)</f>
        <v>0.38438920134616694</v>
      </c>
      <c r="AH107" s="14">
        <f>RK!L107/(WL!L107+RK!L107)</f>
        <v>0.36954475989577595</v>
      </c>
      <c r="AI107" s="14">
        <f>RK!M107/(WL!M107+RK!M107)</f>
        <v>0.3670521847982281</v>
      </c>
      <c r="AJ107" s="14">
        <f>RK!N107/(WL!N107+RK!N107)</f>
        <v>0.35369204489764411</v>
      </c>
      <c r="AK107" s="14">
        <f>RK!O107/(WL!O107+RK!O107)</f>
        <v>0.37504511116766764</v>
      </c>
      <c r="AL107" s="14">
        <f>RK!P107/(WL!P107+RK!P107)</f>
        <v>0.38582099414042231</v>
      </c>
      <c r="AM107" s="14">
        <f>RK!Q107/(WL!Q107+RK!Q107)</f>
        <v>0.399306966672832</v>
      </c>
      <c r="AN107" s="14">
        <f>RK!R107/(WL!R107+RK!R107)</f>
        <v>0.42615644044562545</v>
      </c>
      <c r="AO107" s="14">
        <f>RK!S107/(WL!S107+RK!S107)</f>
        <v>0.41989725939177047</v>
      </c>
      <c r="AP107" s="14">
        <f>RK!T107/(WL!T107+RK!T107)</f>
        <v>0.3892059802995787</v>
      </c>
      <c r="AQ107" s="14">
        <f>RK!U107/(WL!U107+RK!U107)</f>
        <v>0.38224898730264989</v>
      </c>
      <c r="AR107" s="14">
        <f>RK!V107/(WL!V107+RK!V107)</f>
        <v>0.39433738421092446</v>
      </c>
      <c r="AS107" s="14">
        <f>RK!W107/(WL!W107+RK!W107)</f>
        <v>0.39127012599071576</v>
      </c>
      <c r="AT107" s="14">
        <f>RK!X107/(WL!X107+RK!X107)</f>
        <v>0.38404801647275605</v>
      </c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>
        <f>WL!C108/(WL!C108+RK!C108)</f>
        <v>0.65745322275058959</v>
      </c>
      <c r="D108" s="14">
        <f>WL!D108/(WL!D108+RK!D108)</f>
        <v>0.65812859553833802</v>
      </c>
      <c r="E108" s="14">
        <f>WL!E108/(WL!E108+RK!E108)</f>
        <v>0.64495210281628368</v>
      </c>
      <c r="F108" s="14">
        <f>WL!F108/(WL!F108+RK!F108)</f>
        <v>0.65858733860450491</v>
      </c>
      <c r="G108" s="14">
        <f>WL!G108/(WL!G108+RK!G108)</f>
        <v>0.66330773155021128</v>
      </c>
      <c r="H108" s="14">
        <f>WL!H108/(WL!H108+RK!H108)</f>
        <v>0.64453190370112823</v>
      </c>
      <c r="I108" s="14">
        <f>WL!I108/(WL!I108+RK!I108)</f>
        <v>0.6536487545242583</v>
      </c>
      <c r="J108" s="14">
        <f>WL!J108/(WL!J108+RK!J108)</f>
        <v>0.67137822137883219</v>
      </c>
      <c r="K108" s="14">
        <f>WL!K108/(WL!K108+RK!K108)</f>
        <v>0.67336759254863887</v>
      </c>
      <c r="L108" s="14">
        <f>WL!L108/(WL!L108+RK!L108)</f>
        <v>0.70013179350664245</v>
      </c>
      <c r="M108" s="14">
        <f>WL!M108/(WL!M108+RK!M108)</f>
        <v>0.71443166280980375</v>
      </c>
      <c r="N108" s="14">
        <f>WL!N108/(WL!N108+RK!N108)</f>
        <v>0.74437103521123771</v>
      </c>
      <c r="O108" s="14">
        <f>WL!O108/(WL!O108+RK!O108)</f>
        <v>0.71376627548826399</v>
      </c>
      <c r="P108" s="14">
        <f>WL!P108/(WL!P108+RK!P108)</f>
        <v>0.70056626518679566</v>
      </c>
      <c r="Q108" s="14">
        <f>WL!Q108/(WL!Q108+RK!Q108)</f>
        <v>0.69248663336412608</v>
      </c>
      <c r="R108" s="14">
        <f>WL!R108/(WL!R108+RK!R108)</f>
        <v>0.68832549583877334</v>
      </c>
      <c r="S108" s="14">
        <f>WL!S108/(WL!S108+RK!S108)</f>
        <v>0.67509204332022521</v>
      </c>
      <c r="T108" s="14">
        <f>WL!T108/(WL!T108+RK!T108)</f>
        <v>0.71240093267947591</v>
      </c>
      <c r="U108" s="14">
        <f>WL!U108/(WL!U108+RK!U108)</f>
        <v>0.73218620654531874</v>
      </c>
      <c r="V108" s="14">
        <f>WL!V108/(WL!V108+RK!V108)</f>
        <v>0.72100398732825866</v>
      </c>
      <c r="W108" s="14">
        <f>WL!W108/(WL!W108+RK!W108)</f>
        <v>0.72954840184658498</v>
      </c>
      <c r="X108" s="14">
        <f>WL!X108/(WL!X108+RK!X108)</f>
        <v>0.75014791227509614</v>
      </c>
      <c r="Y108" s="14">
        <f>RK!C108/(WL!C108+RK!C108)</f>
        <v>0.34254677724941035</v>
      </c>
      <c r="Z108" s="14">
        <f>RK!D108/(WL!D108+RK!D108)</f>
        <v>0.34187140446166198</v>
      </c>
      <c r="AA108" s="14">
        <f>RK!E108/(WL!E108+RK!E108)</f>
        <v>0.35504789718371627</v>
      </c>
      <c r="AB108" s="14">
        <f>RK!F108/(WL!F108+RK!F108)</f>
        <v>0.3414126613954952</v>
      </c>
      <c r="AC108" s="14">
        <f>RK!G108/(WL!G108+RK!G108)</f>
        <v>0.33669226844978867</v>
      </c>
      <c r="AD108" s="14">
        <f>RK!H108/(WL!H108+RK!H108)</f>
        <v>0.35546809629887183</v>
      </c>
      <c r="AE108" s="14">
        <f>RK!I108/(WL!I108+RK!I108)</f>
        <v>0.3463512454757417</v>
      </c>
      <c r="AF108" s="14">
        <f>RK!J108/(WL!J108+RK!J108)</f>
        <v>0.32862177862116781</v>
      </c>
      <c r="AG108" s="14">
        <f>RK!K108/(WL!K108+RK!K108)</f>
        <v>0.32663240745136107</v>
      </c>
      <c r="AH108" s="14">
        <f>RK!L108/(WL!L108+RK!L108)</f>
        <v>0.29986820649335744</v>
      </c>
      <c r="AI108" s="14">
        <f>RK!M108/(WL!M108+RK!M108)</f>
        <v>0.28556833719019625</v>
      </c>
      <c r="AJ108" s="14">
        <f>RK!N108/(WL!N108+RK!N108)</f>
        <v>0.25562896478876229</v>
      </c>
      <c r="AK108" s="14">
        <f>RK!O108/(WL!O108+RK!O108)</f>
        <v>0.28623372451173601</v>
      </c>
      <c r="AL108" s="14">
        <f>RK!P108/(WL!P108+RK!P108)</f>
        <v>0.29943373481320429</v>
      </c>
      <c r="AM108" s="14">
        <f>RK!Q108/(WL!Q108+RK!Q108)</f>
        <v>0.30751336663587397</v>
      </c>
      <c r="AN108" s="14">
        <f>RK!R108/(WL!R108+RK!R108)</f>
        <v>0.31167450416122661</v>
      </c>
      <c r="AO108" s="14">
        <f>RK!S108/(WL!S108+RK!S108)</f>
        <v>0.32490795667977479</v>
      </c>
      <c r="AP108" s="14">
        <f>RK!T108/(WL!T108+RK!T108)</f>
        <v>0.28759906732052415</v>
      </c>
      <c r="AQ108" s="14">
        <f>RK!U108/(WL!U108+RK!U108)</f>
        <v>0.2678137934546812</v>
      </c>
      <c r="AR108" s="14">
        <f>RK!V108/(WL!V108+RK!V108)</f>
        <v>0.27899601267174146</v>
      </c>
      <c r="AS108" s="14">
        <f>RK!W108/(WL!W108+RK!W108)</f>
        <v>0.27045159815341502</v>
      </c>
      <c r="AT108" s="14">
        <f>RK!X108/(WL!X108+RK!X108)</f>
        <v>0.2498520877249038</v>
      </c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>
        <f>WL!C109/(WL!C109+RK!C109)</f>
        <v>0.67485551189492676</v>
      </c>
      <c r="D109" s="14">
        <f>WL!D109/(WL!D109+RK!D109)</f>
        <v>0.67684827905673928</v>
      </c>
      <c r="E109" s="14">
        <f>WL!E109/(WL!E109+RK!E109)</f>
        <v>0.66642013513537479</v>
      </c>
      <c r="F109" s="14">
        <f>WL!F109/(WL!F109+RK!F109)</f>
        <v>0.67705599791830706</v>
      </c>
      <c r="G109" s="14">
        <f>WL!G109/(WL!G109+RK!G109)</f>
        <v>0.67924440028397859</v>
      </c>
      <c r="H109" s="14">
        <f>WL!H109/(WL!H109+RK!H109)</f>
        <v>0.66298999042373974</v>
      </c>
      <c r="I109" s="14">
        <f>WL!I109/(WL!I109+RK!I109)</f>
        <v>0.67142506841251015</v>
      </c>
      <c r="J109" s="14">
        <f>WL!J109/(WL!J109+RK!J109)</f>
        <v>0.68561161057292175</v>
      </c>
      <c r="K109" s="14">
        <f>WL!K109/(WL!K109+RK!K109)</f>
        <v>0.68321157637790619</v>
      </c>
      <c r="L109" s="14">
        <f>WL!L109/(WL!L109+RK!L109)</f>
        <v>0.70504312789972778</v>
      </c>
      <c r="M109" s="14">
        <f>WL!M109/(WL!M109+RK!M109)</f>
        <v>0.7173026325674402</v>
      </c>
      <c r="N109" s="14">
        <f>WL!N109/(WL!N109+RK!N109)</f>
        <v>0.74049329377110273</v>
      </c>
      <c r="O109" s="14">
        <f>WL!O109/(WL!O109+RK!O109)</f>
        <v>0.71629430956961615</v>
      </c>
      <c r="P109" s="14">
        <f>WL!P109/(WL!P109+RK!P109)</f>
        <v>0.70451828294150276</v>
      </c>
      <c r="Q109" s="14">
        <f>WL!Q109/(WL!Q109+RK!Q109)</f>
        <v>0.69534309206726985</v>
      </c>
      <c r="R109" s="14">
        <f>WL!R109/(WL!R109+RK!R109)</f>
        <v>0.69001264971015264</v>
      </c>
      <c r="S109" s="14">
        <f>WL!S109/(WL!S109+RK!S109)</f>
        <v>0.68098697187937984</v>
      </c>
      <c r="T109" s="14">
        <f>WL!T109/(WL!T109+RK!T109)</f>
        <v>0.71126999878764741</v>
      </c>
      <c r="U109" s="14">
        <f>WL!U109/(WL!U109+RK!U109)</f>
        <v>0.73022066583187317</v>
      </c>
      <c r="V109" s="14">
        <f>WL!V109/(WL!V109+RK!V109)</f>
        <v>0.72094502346084455</v>
      </c>
      <c r="W109" s="14">
        <f>WL!W109/(WL!W109+RK!W109)</f>
        <v>0.72781643257387751</v>
      </c>
      <c r="X109" s="14">
        <f>WL!X109/(WL!X109+RK!X109)</f>
        <v>0.74192111485867618</v>
      </c>
      <c r="Y109" s="14">
        <f>RK!C109/(WL!C109+RK!C109)</f>
        <v>0.32514448810507324</v>
      </c>
      <c r="Z109" s="14">
        <f>RK!D109/(WL!D109+RK!D109)</f>
        <v>0.32315172094326078</v>
      </c>
      <c r="AA109" s="14">
        <f>RK!E109/(WL!E109+RK!E109)</f>
        <v>0.33357986486462526</v>
      </c>
      <c r="AB109" s="14">
        <f>RK!F109/(WL!F109+RK!F109)</f>
        <v>0.32294400208169299</v>
      </c>
      <c r="AC109" s="14">
        <f>RK!G109/(WL!G109+RK!G109)</f>
        <v>0.32075559971602141</v>
      </c>
      <c r="AD109" s="14">
        <f>RK!H109/(WL!H109+RK!H109)</f>
        <v>0.33701000957626026</v>
      </c>
      <c r="AE109" s="14">
        <f>RK!I109/(WL!I109+RK!I109)</f>
        <v>0.32857493158748974</v>
      </c>
      <c r="AF109" s="14">
        <f>RK!J109/(WL!J109+RK!J109)</f>
        <v>0.31438838942707831</v>
      </c>
      <c r="AG109" s="14">
        <f>RK!K109/(WL!K109+RK!K109)</f>
        <v>0.31678842362209375</v>
      </c>
      <c r="AH109" s="14">
        <f>RK!L109/(WL!L109+RK!L109)</f>
        <v>0.29495687210027222</v>
      </c>
      <c r="AI109" s="14">
        <f>RK!M109/(WL!M109+RK!M109)</f>
        <v>0.28269736743255969</v>
      </c>
      <c r="AJ109" s="14">
        <f>RK!N109/(WL!N109+RK!N109)</f>
        <v>0.25950670622889732</v>
      </c>
      <c r="AK109" s="14">
        <f>RK!O109/(WL!O109+RK!O109)</f>
        <v>0.28370569043038385</v>
      </c>
      <c r="AL109" s="14">
        <f>RK!P109/(WL!P109+RK!P109)</f>
        <v>0.29548171705849724</v>
      </c>
      <c r="AM109" s="14">
        <f>RK!Q109/(WL!Q109+RK!Q109)</f>
        <v>0.30465690793273004</v>
      </c>
      <c r="AN109" s="14">
        <f>RK!R109/(WL!R109+RK!R109)</f>
        <v>0.30998735028984731</v>
      </c>
      <c r="AO109" s="14">
        <f>RK!S109/(WL!S109+RK!S109)</f>
        <v>0.31901302812062021</v>
      </c>
      <c r="AP109" s="14">
        <f>RK!T109/(WL!T109+RK!T109)</f>
        <v>0.2887300012123527</v>
      </c>
      <c r="AQ109" s="14">
        <f>RK!U109/(WL!U109+RK!U109)</f>
        <v>0.26977933416812683</v>
      </c>
      <c r="AR109" s="14">
        <f>RK!V109/(WL!V109+RK!V109)</f>
        <v>0.27905497653915545</v>
      </c>
      <c r="AS109" s="14">
        <f>RK!W109/(WL!W109+RK!W109)</f>
        <v>0.27218356742612249</v>
      </c>
      <c r="AT109" s="14">
        <f>RK!X109/(WL!X109+RK!X109)</f>
        <v>0.25807888514132382</v>
      </c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>
        <f>WL!C110/(WL!C110+RK!C110)</f>
        <v>0.61606270746530212</v>
      </c>
      <c r="D110" s="14">
        <f>WL!D110/(WL!D110+RK!D110)</f>
        <v>0.61639205853848522</v>
      </c>
      <c r="E110" s="14">
        <f>WL!E110/(WL!E110+RK!E110)</f>
        <v>0.60515018005712007</v>
      </c>
      <c r="F110" s="14">
        <f>WL!F110/(WL!F110+RK!F110)</f>
        <v>0.62182079534386958</v>
      </c>
      <c r="G110" s="14">
        <f>WL!G110/(WL!G110+RK!G110)</f>
        <v>0.62450429943187957</v>
      </c>
      <c r="H110" s="14">
        <f>WL!H110/(WL!H110+RK!H110)</f>
        <v>0.6028500084039895</v>
      </c>
      <c r="I110" s="14">
        <f>WL!I110/(WL!I110+RK!I110)</f>
        <v>0.6133066511223384</v>
      </c>
      <c r="J110" s="14">
        <f>WL!J110/(WL!J110+RK!J110)</f>
        <v>0.62949263232119412</v>
      </c>
      <c r="K110" s="14">
        <f>WL!K110/(WL!K110+RK!K110)</f>
        <v>0.62988586733566332</v>
      </c>
      <c r="L110" s="14">
        <f>WL!L110/(WL!L110+RK!L110)</f>
        <v>0.65857270356245423</v>
      </c>
      <c r="M110" s="14">
        <f>WL!M110/(WL!M110+RK!M110)</f>
        <v>0.67334282517768329</v>
      </c>
      <c r="N110" s="14">
        <f>WL!N110/(WL!N110+RK!N110)</f>
        <v>0.70345729475861052</v>
      </c>
      <c r="O110" s="14">
        <f>WL!O110/(WL!O110+RK!O110)</f>
        <v>0.669121690180567</v>
      </c>
      <c r="P110" s="14">
        <f>WL!P110/(WL!P110+RK!P110)</f>
        <v>0.65446837435019534</v>
      </c>
      <c r="Q110" s="14">
        <f>WL!Q110/(WL!Q110+RK!Q110)</f>
        <v>0.64361126224336462</v>
      </c>
      <c r="R110" s="14">
        <f>WL!R110/(WL!R110+RK!R110)</f>
        <v>0.63246596360593987</v>
      </c>
      <c r="S110" s="14">
        <f>WL!S110/(WL!S110+RK!S110)</f>
        <v>0.62548489367290994</v>
      </c>
      <c r="T110" s="14">
        <f>WL!T110/(WL!T110+RK!T110)</f>
        <v>0.66937381405256835</v>
      </c>
      <c r="U110" s="14">
        <f>WL!U110/(WL!U110+RK!U110)</f>
        <v>0.69052014547693985</v>
      </c>
      <c r="V110" s="14">
        <f>WL!V110/(WL!V110+RK!V110)</f>
        <v>0.67884086622199646</v>
      </c>
      <c r="W110" s="14">
        <f>WL!W110/(WL!W110+RK!W110)</f>
        <v>0.69045349793970967</v>
      </c>
      <c r="X110" s="14">
        <f>WL!X110/(WL!X110+RK!X110)</f>
        <v>0.71200568322253843</v>
      </c>
      <c r="Y110" s="14">
        <f>RK!C110/(WL!C110+RK!C110)</f>
        <v>0.38393729253469794</v>
      </c>
      <c r="Z110" s="14">
        <f>RK!D110/(WL!D110+RK!D110)</f>
        <v>0.38360794146151478</v>
      </c>
      <c r="AA110" s="14">
        <f>RK!E110/(WL!E110+RK!E110)</f>
        <v>0.39484981994287988</v>
      </c>
      <c r="AB110" s="14">
        <f>RK!F110/(WL!F110+RK!F110)</f>
        <v>0.37817920465613042</v>
      </c>
      <c r="AC110" s="14">
        <f>RK!G110/(WL!G110+RK!G110)</f>
        <v>0.37549570056812048</v>
      </c>
      <c r="AD110" s="14">
        <f>RK!H110/(WL!H110+RK!H110)</f>
        <v>0.3971499915960105</v>
      </c>
      <c r="AE110" s="14">
        <f>RK!I110/(WL!I110+RK!I110)</f>
        <v>0.38669334887766155</v>
      </c>
      <c r="AF110" s="14">
        <f>RK!J110/(WL!J110+RK!J110)</f>
        <v>0.37050736767880588</v>
      </c>
      <c r="AG110" s="14">
        <f>RK!K110/(WL!K110+RK!K110)</f>
        <v>0.37011413266433668</v>
      </c>
      <c r="AH110" s="14">
        <f>RK!L110/(WL!L110+RK!L110)</f>
        <v>0.34142729643754582</v>
      </c>
      <c r="AI110" s="14">
        <f>RK!M110/(WL!M110+RK!M110)</f>
        <v>0.32665717482231665</v>
      </c>
      <c r="AJ110" s="14">
        <f>RK!N110/(WL!N110+RK!N110)</f>
        <v>0.29654270524138943</v>
      </c>
      <c r="AK110" s="14">
        <f>RK!O110/(WL!O110+RK!O110)</f>
        <v>0.33087830981943295</v>
      </c>
      <c r="AL110" s="14">
        <f>RK!P110/(WL!P110+RK!P110)</f>
        <v>0.34553162564980472</v>
      </c>
      <c r="AM110" s="14">
        <f>RK!Q110/(WL!Q110+RK!Q110)</f>
        <v>0.35638873775663538</v>
      </c>
      <c r="AN110" s="14">
        <f>RK!R110/(WL!R110+RK!R110)</f>
        <v>0.36753403639406002</v>
      </c>
      <c r="AO110" s="14">
        <f>RK!S110/(WL!S110+RK!S110)</f>
        <v>0.37451510632709012</v>
      </c>
      <c r="AP110" s="14">
        <f>RK!T110/(WL!T110+RK!T110)</f>
        <v>0.33062618594743171</v>
      </c>
      <c r="AQ110" s="14">
        <f>RK!U110/(WL!U110+RK!U110)</f>
        <v>0.30947985452306015</v>
      </c>
      <c r="AR110" s="14">
        <f>RK!V110/(WL!V110+RK!V110)</f>
        <v>0.32115913377800365</v>
      </c>
      <c r="AS110" s="14">
        <f>RK!W110/(WL!W110+RK!W110)</f>
        <v>0.30954650206029038</v>
      </c>
      <c r="AT110" s="14">
        <f>RK!X110/(WL!X110+RK!X110)</f>
        <v>0.28799431677746151</v>
      </c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  <row r="111" spans="1:68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189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LN(Y!D3/Y!C3)</f>
        <v>-3.9541106657988843E-2</v>
      </c>
      <c r="E3" s="15">
        <f>LN(Y!E3/Y!D3)</f>
        <v>-1.0393293311717789E-3</v>
      </c>
      <c r="F3" s="15">
        <f>LN(Y!F3/Y!E3)</f>
        <v>1.2923356131630538E-2</v>
      </c>
      <c r="G3" s="15">
        <f>LN(Y!G3/Y!F3)</f>
        <v>1.2304997495688799E-2</v>
      </c>
      <c r="H3" s="15">
        <f>LN(Y!H3/Y!G3)</f>
        <v>8.9637942961375474E-3</v>
      </c>
      <c r="I3" s="15">
        <f>LN(Y!I3/Y!H3)</f>
        <v>5.4480917796544535E-2</v>
      </c>
      <c r="J3" s="15">
        <f>LN(Y!J3/Y!I3)</f>
        <v>-5.877761646540304E-2</v>
      </c>
      <c r="K3" s="15">
        <f>LN(Y!K3/Y!J3)</f>
        <v>2.3036514586850163E-2</v>
      </c>
      <c r="L3" s="15">
        <f>LN(Y!L3/Y!K3)</f>
        <v>-9.8274810553711706E-2</v>
      </c>
      <c r="M3" s="15">
        <f>LN(Y!M3/Y!L3)</f>
        <v>-6.7507736840852178E-2</v>
      </c>
      <c r="N3" s="15">
        <f>LN(Y!N3/Y!M3)</f>
        <v>-1.4047654112966865E-2</v>
      </c>
      <c r="O3" s="15">
        <f>LN(Y!O3/Y!N3)</f>
        <v>-2.6061695901437948E-2</v>
      </c>
      <c r="P3" s="15">
        <f>LN(Y!P3/Y!O3)</f>
        <v>2.2828596443370004E-2</v>
      </c>
      <c r="Q3" s="15">
        <f>LN(Y!Q3/Y!P3)</f>
        <v>9.8892797454736888E-3</v>
      </c>
      <c r="R3" s="15">
        <f>LN(Y!R3/Y!Q3)</f>
        <v>-1.5874086095700516E-3</v>
      </c>
      <c r="S3" s="15">
        <f>LN(Y!S3/Y!R3)</f>
        <v>-2.0490053230970133E-2</v>
      </c>
      <c r="T3" s="15">
        <f>LN(Y!T3/Y!S3)</f>
        <v>-1.6057654360157061E-2</v>
      </c>
      <c r="U3" s="15">
        <f>LN(Y!U3/Y!T3)</f>
        <v>5.3250396571188604E-3</v>
      </c>
      <c r="V3" s="15">
        <f>LN(Y!V3/Y!U3)</f>
        <v>8.449092407985484E-3</v>
      </c>
      <c r="W3" s="15">
        <f>LN(Y!W3/Y!V3)</f>
        <v>-1.1456345773943779E-2</v>
      </c>
      <c r="X3" s="15">
        <f>LN(Y!X3/Y!W3)</f>
        <v>-2.2189101969037308E-2</v>
      </c>
      <c r="Z3" s="15">
        <f>AVERAGE(E3:I3)</f>
        <v>1.7526747277765927E-2</v>
      </c>
      <c r="AA3" s="15">
        <f>AVERAGE(J3:N3)</f>
        <v>-4.3114260677216722E-2</v>
      </c>
      <c r="AB3" s="15">
        <f>AVERAGE(O3:S3)</f>
        <v>-3.084256310626888E-3</v>
      </c>
      <c r="AC3" s="15">
        <f>AVERAGE(T3:X3)</f>
        <v>-7.1857940076067604E-3</v>
      </c>
      <c r="AD3" s="15">
        <f>AVERAGE(J3:S3)</f>
        <v>-2.3099258493921804E-2</v>
      </c>
      <c r="AE3" s="15">
        <f>AVERAGE(E3:X3)</f>
        <v>-8.9643909294211104E-3</v>
      </c>
    </row>
    <row r="4" spans="1:31" x14ac:dyDescent="0.15">
      <c r="A4" s="4">
        <v>2</v>
      </c>
      <c r="B4" s="3" t="s">
        <v>47</v>
      </c>
      <c r="C4" s="15"/>
      <c r="D4" s="15">
        <f>LN(Y!D4/Y!C4)</f>
        <v>-3.27635067314552E-2</v>
      </c>
      <c r="E4" s="15">
        <f>LN(Y!E4/Y!D4)</f>
        <v>-3.2984600970605453E-2</v>
      </c>
      <c r="F4" s="15">
        <f>LN(Y!F4/Y!E4)</f>
        <v>-5.3615575424460125E-2</v>
      </c>
      <c r="G4" s="15">
        <f>LN(Y!G4/Y!F4)</f>
        <v>-1.7623327158558369E-2</v>
      </c>
      <c r="H4" s="15">
        <f>LN(Y!H4/Y!G4)</f>
        <v>-5.0160804025092792E-2</v>
      </c>
      <c r="I4" s="15">
        <f>LN(Y!I4/Y!H4)</f>
        <v>-4.2122192940190976E-2</v>
      </c>
      <c r="J4" s="15">
        <f>LN(Y!J4/Y!I4)</f>
        <v>-3.2929918479540465E-2</v>
      </c>
      <c r="K4" s="15">
        <f>LN(Y!K4/Y!J4)</f>
        <v>5.802249871732619E-3</v>
      </c>
      <c r="L4" s="15">
        <f>LN(Y!L4/Y!K4)</f>
        <v>9.1353818826472657E-3</v>
      </c>
      <c r="M4" s="15">
        <f>LN(Y!M4/Y!L4)</f>
        <v>-1.8160241100029471E-2</v>
      </c>
      <c r="N4" s="15">
        <f>LN(Y!N4/Y!M4)</f>
        <v>-4.2587576681893963E-3</v>
      </c>
      <c r="O4" s="15">
        <f>LN(Y!O4/Y!N4)</f>
        <v>2.4467551823099825E-2</v>
      </c>
      <c r="P4" s="15">
        <f>LN(Y!P4/Y!O4)</f>
        <v>2.8124870989240481E-2</v>
      </c>
      <c r="Q4" s="15">
        <f>LN(Y!Q4/Y!P4)</f>
        <v>4.7993428226874947E-2</v>
      </c>
      <c r="R4" s="15">
        <f>LN(Y!R4/Y!Q4)</f>
        <v>-6.0800913524537686E-3</v>
      </c>
      <c r="S4" s="15">
        <f>LN(Y!S4/Y!R4)</f>
        <v>2.5752560015814996E-2</v>
      </c>
      <c r="T4" s="15">
        <f>LN(Y!T4/Y!S4)</f>
        <v>4.0370435916101351E-2</v>
      </c>
      <c r="U4" s="15">
        <f>LN(Y!U4/Y!T4)</f>
        <v>1.3395842587327744E-2</v>
      </c>
      <c r="V4" s="15">
        <f>LN(Y!V4/Y!U4)</f>
        <v>-1.3013277438735541E-2</v>
      </c>
      <c r="W4" s="15">
        <f>LN(Y!W4/Y!V4)</f>
        <v>1.7208734162178125E-2</v>
      </c>
      <c r="X4" s="15">
        <f>LN(Y!X4/Y!W4)</f>
        <v>2.0775818815926793E-3</v>
      </c>
      <c r="Z4" s="15">
        <f t="shared" ref="Z4:Z67" si="0">AVERAGE(E4:I4)</f>
        <v>-3.9301300103781543E-2</v>
      </c>
      <c r="AA4" s="15">
        <f t="shared" ref="AA4:AA67" si="1">AVERAGE(J4:N4)</f>
        <v>-8.0822570986758893E-3</v>
      </c>
      <c r="AB4" s="15">
        <f t="shared" ref="AB4:AB67" si="2">AVERAGE(O4:S4)</f>
        <v>2.4051663940515295E-2</v>
      </c>
      <c r="AC4" s="15">
        <f t="shared" ref="AC4:AC67" si="3">AVERAGE(T4:X4)</f>
        <v>1.2007863421692872E-2</v>
      </c>
      <c r="AD4" s="15">
        <f t="shared" ref="AD4:AD67" si="4">AVERAGE(J4:S4)</f>
        <v>7.9847034209197029E-3</v>
      </c>
      <c r="AE4" s="15">
        <f t="shared" ref="AE4:AE67" si="5">AVERAGE(E4:X4)</f>
        <v>-2.8310074600623181E-3</v>
      </c>
    </row>
    <row r="5" spans="1:31" x14ac:dyDescent="0.15">
      <c r="A5" s="4">
        <v>3</v>
      </c>
      <c r="B5" s="3" t="s">
        <v>0</v>
      </c>
      <c r="C5" s="15"/>
      <c r="D5" s="15">
        <f>LN(Y!D5/Y!C5)</f>
        <v>6.7338750147571238E-3</v>
      </c>
      <c r="E5" s="15">
        <f>LN(Y!E5/Y!D5)</f>
        <v>-0.12570977630198907</v>
      </c>
      <c r="F5" s="15">
        <f>LN(Y!F5/Y!E5)</f>
        <v>-7.8509759114776298E-2</v>
      </c>
      <c r="G5" s="15">
        <f>LN(Y!G5/Y!F5)</f>
        <v>-7.8625476495547769E-2</v>
      </c>
      <c r="H5" s="15">
        <f>LN(Y!H5/Y!G5)</f>
        <v>-2.0025031764484922E-2</v>
      </c>
      <c r="I5" s="15">
        <f>LN(Y!I5/Y!H5)</f>
        <v>3.3603134569255309E-2</v>
      </c>
      <c r="J5" s="15">
        <f>LN(Y!J5/Y!I5)</f>
        <v>-8.0232028693857524E-2</v>
      </c>
      <c r="K5" s="15">
        <f>LN(Y!K5/Y!J5)</f>
        <v>-6.7086896678455424E-2</v>
      </c>
      <c r="L5" s="15">
        <f>LN(Y!L5/Y!K5)</f>
        <v>-8.4106084108070325E-3</v>
      </c>
      <c r="M5" s="15">
        <f>LN(Y!M5/Y!L5)</f>
        <v>2.9088296110440622E-2</v>
      </c>
      <c r="N5" s="15">
        <f>LN(Y!N5/Y!M5)</f>
        <v>-5.8792718838704405E-3</v>
      </c>
      <c r="O5" s="15">
        <f>LN(Y!O5/Y!N5)</f>
        <v>5.4742064653960545E-2</v>
      </c>
      <c r="P5" s="15">
        <f>LN(Y!P5/Y!O5)</f>
        <v>1.2195829385174762E-2</v>
      </c>
      <c r="Q5" s="15">
        <f>LN(Y!Q5/Y!P5)</f>
        <v>1.1545583181714648E-2</v>
      </c>
      <c r="R5" s="15">
        <f>LN(Y!R5/Y!Q5)</f>
        <v>-8.9213114843389785E-2</v>
      </c>
      <c r="S5" s="15">
        <f>LN(Y!S5/Y!R5)</f>
        <v>4.163851795104951E-2</v>
      </c>
      <c r="T5" s="15">
        <f>LN(Y!T5/Y!S5)</f>
        <v>1.4163532055237314E-2</v>
      </c>
      <c r="U5" s="15">
        <f>LN(Y!U5/Y!T5)</f>
        <v>-7.4330912780772807E-2</v>
      </c>
      <c r="V5" s="15">
        <f>LN(Y!V5/Y!U5)</f>
        <v>5.0140479622391328E-2</v>
      </c>
      <c r="W5" s="15">
        <f>LN(Y!W5/Y!V5)</f>
        <v>2.8179059301853014E-2</v>
      </c>
      <c r="X5" s="15">
        <f>LN(Y!X5/Y!W5)</f>
        <v>2.3330727350200708E-2</v>
      </c>
      <c r="Z5" s="15">
        <f t="shared" si="0"/>
        <v>-5.3853381821508561E-2</v>
      </c>
      <c r="AA5" s="15">
        <f t="shared" si="1"/>
        <v>-2.6504101911309964E-2</v>
      </c>
      <c r="AB5" s="15">
        <f t="shared" si="2"/>
        <v>6.1817760657019343E-3</v>
      </c>
      <c r="AC5" s="15">
        <f t="shared" si="3"/>
        <v>8.2965771097819104E-3</v>
      </c>
      <c r="AD5" s="15">
        <f t="shared" si="4"/>
        <v>-1.0161162922804015E-2</v>
      </c>
      <c r="AE5" s="15">
        <f t="shared" si="5"/>
        <v>-1.6469782639333672E-2</v>
      </c>
    </row>
    <row r="6" spans="1:31" x14ac:dyDescent="0.15">
      <c r="A6" s="4">
        <v>4</v>
      </c>
      <c r="B6" s="6" t="s">
        <v>1</v>
      </c>
      <c r="C6" s="15"/>
      <c r="D6" s="15">
        <f>LN(Y!D6/Y!C6)</f>
        <v>-0.11755852401914396</v>
      </c>
      <c r="E6" s="15">
        <f>LN(Y!E6/Y!D6)</f>
        <v>-1.4466954049492272E-2</v>
      </c>
      <c r="F6" s="15">
        <f>LN(Y!F6/Y!E6)</f>
        <v>-2.7070280575373303E-2</v>
      </c>
      <c r="G6" s="15">
        <f>LN(Y!G6/Y!F6)</f>
        <v>-4.4753201555628119E-2</v>
      </c>
      <c r="H6" s="15">
        <f>LN(Y!H6/Y!G6)</f>
        <v>-3.3474293362718323E-2</v>
      </c>
      <c r="I6" s="15">
        <f>LN(Y!I6/Y!H6)</f>
        <v>-2.3909380141799878E-2</v>
      </c>
      <c r="J6" s="15">
        <f>LN(Y!J6/Y!I6)</f>
        <v>-9.47832670663044E-4</v>
      </c>
      <c r="K6" s="15">
        <f>LN(Y!K6/Y!J6)</f>
        <v>-2.3520023464200623E-2</v>
      </c>
      <c r="L6" s="15">
        <f>LN(Y!L6/Y!K6)</f>
        <v>-9.4693833077562448E-2</v>
      </c>
      <c r="M6" s="15">
        <f>LN(Y!M6/Y!L6)</f>
        <v>-5.6780363437386756E-3</v>
      </c>
      <c r="N6" s="15">
        <f>LN(Y!N6/Y!M6)</f>
        <v>-1.6867548372280272E-2</v>
      </c>
      <c r="O6" s="15">
        <f>LN(Y!O6/Y!N6)</f>
        <v>2.7602081343414729E-3</v>
      </c>
      <c r="P6" s="15">
        <f>LN(Y!P6/Y!O6)</f>
        <v>1.6935963640280664E-2</v>
      </c>
      <c r="Q6" s="15">
        <f>LN(Y!Q6/Y!P6)</f>
        <v>-1.8696232123222446E-2</v>
      </c>
      <c r="R6" s="15">
        <f>LN(Y!R6/Y!Q6)</f>
        <v>-0.10015126885579292</v>
      </c>
      <c r="S6" s="15">
        <f>LN(Y!S6/Y!R6)</f>
        <v>-7.4479958722813901E-3</v>
      </c>
      <c r="T6" s="15">
        <f>LN(Y!T6/Y!S6)</f>
        <v>-6.6985609068202431E-2</v>
      </c>
      <c r="U6" s="15">
        <f>LN(Y!U6/Y!T6)</f>
        <v>-3.8598550366541807E-3</v>
      </c>
      <c r="V6" s="15">
        <f>LN(Y!V6/Y!U6)</f>
        <v>1.302490299987916E-2</v>
      </c>
      <c r="W6" s="15">
        <f>LN(Y!W6/Y!V6)</f>
        <v>-5.5297937881550394E-2</v>
      </c>
      <c r="X6" s="15">
        <f>LN(Y!X6/Y!W6)</f>
        <v>-5.0013540350392766E-3</v>
      </c>
      <c r="Z6" s="15">
        <f t="shared" si="0"/>
        <v>-2.8734821937002379E-2</v>
      </c>
      <c r="AA6" s="15">
        <f t="shared" si="1"/>
        <v>-2.8341454785689012E-2</v>
      </c>
      <c r="AB6" s="15">
        <f t="shared" si="2"/>
        <v>-2.1319865015334925E-2</v>
      </c>
      <c r="AC6" s="15">
        <f t="shared" si="3"/>
        <v>-2.3623970604313423E-2</v>
      </c>
      <c r="AD6" s="15">
        <f t="shared" si="4"/>
        <v>-2.4830659900511969E-2</v>
      </c>
      <c r="AE6" s="15">
        <f t="shared" si="5"/>
        <v>-2.5505028085584941E-2</v>
      </c>
    </row>
    <row r="7" spans="1:31" x14ac:dyDescent="0.15">
      <c r="A7" s="4">
        <v>5</v>
      </c>
      <c r="B7" s="6" t="s">
        <v>2</v>
      </c>
      <c r="C7" s="15"/>
      <c r="D7" s="15">
        <f>LN(Y!D7/Y!C7)</f>
        <v>-4.481558108817231E-2</v>
      </c>
      <c r="E7" s="15">
        <f>LN(Y!E7/Y!D7)</f>
        <v>5.3526809276501601E-2</v>
      </c>
      <c r="F7" s="15">
        <f>LN(Y!F7/Y!E7)</f>
        <v>-4.959211039910149E-2</v>
      </c>
      <c r="G7" s="15">
        <f>LN(Y!G7/Y!F7)</f>
        <v>-6.1973418477914211E-2</v>
      </c>
      <c r="H7" s="15">
        <f>LN(Y!H7/Y!G7)</f>
        <v>7.9921526180237474E-3</v>
      </c>
      <c r="I7" s="15">
        <f>LN(Y!I7/Y!H7)</f>
        <v>4.1061499102278354E-2</v>
      </c>
      <c r="J7" s="15">
        <f>LN(Y!J7/Y!I7)</f>
        <v>-2.4089167133799411E-2</v>
      </c>
      <c r="K7" s="15">
        <f>LN(Y!K7/Y!J7)</f>
        <v>-6.8250677570395699E-2</v>
      </c>
      <c r="L7" s="15">
        <f>LN(Y!L7/Y!K7)</f>
        <v>-6.5635502552898253E-2</v>
      </c>
      <c r="M7" s="15">
        <f>LN(Y!M7/Y!L7)</f>
        <v>-9.3014712455271945E-2</v>
      </c>
      <c r="N7" s="15">
        <f>LN(Y!N7/Y!M7)</f>
        <v>-4.4299217166362828E-2</v>
      </c>
      <c r="O7" s="15">
        <f>LN(Y!O7/Y!N7)</f>
        <v>-7.4719784526751404E-2</v>
      </c>
      <c r="P7" s="15">
        <f>LN(Y!P7/Y!O7)</f>
        <v>-6.1744439686653774E-2</v>
      </c>
      <c r="Q7" s="15">
        <f>LN(Y!Q7/Y!P7)</f>
        <v>-9.4847906941911975E-2</v>
      </c>
      <c r="R7" s="15">
        <f>LN(Y!R7/Y!Q7)</f>
        <v>-9.0816000288075349E-2</v>
      </c>
      <c r="S7" s="15">
        <f>LN(Y!S7/Y!R7)</f>
        <v>-3.2562647329189773E-2</v>
      </c>
      <c r="T7" s="15">
        <f>LN(Y!T7/Y!S7)</f>
        <v>-8.7523626900385398E-2</v>
      </c>
      <c r="U7" s="15">
        <f>LN(Y!U7/Y!T7)</f>
        <v>-4.6493892832278278E-3</v>
      </c>
      <c r="V7" s="15">
        <f>LN(Y!V7/Y!U7)</f>
        <v>2.3940718747698136E-2</v>
      </c>
      <c r="W7" s="15">
        <f>LN(Y!W7/Y!V7)</f>
        <v>-1.2950941540255997E-2</v>
      </c>
      <c r="X7" s="15">
        <f>LN(Y!X7/Y!W7)</f>
        <v>-2.4329172215064504E-2</v>
      </c>
      <c r="Z7" s="15">
        <f t="shared" si="0"/>
        <v>-1.7970135760424001E-3</v>
      </c>
      <c r="AA7" s="15">
        <f t="shared" si="1"/>
        <v>-5.9057855375745628E-2</v>
      </c>
      <c r="AB7" s="15">
        <f t="shared" si="2"/>
        <v>-7.0938155754516452E-2</v>
      </c>
      <c r="AC7" s="15">
        <f t="shared" si="3"/>
        <v>-2.1102482238247119E-2</v>
      </c>
      <c r="AD7" s="15">
        <f t="shared" si="4"/>
        <v>-6.4998005565131051E-2</v>
      </c>
      <c r="AE7" s="15">
        <f t="shared" si="5"/>
        <v>-3.8223876736137898E-2</v>
      </c>
    </row>
    <row r="8" spans="1:31" x14ac:dyDescent="0.15">
      <c r="A8" s="4">
        <v>6</v>
      </c>
      <c r="B8" s="6" t="s">
        <v>48</v>
      </c>
      <c r="C8" s="15"/>
      <c r="D8" s="15">
        <f>LN(Y!D8/Y!C8)</f>
        <v>-7.1318001751681482E-4</v>
      </c>
      <c r="E8" s="15">
        <f>LN(Y!E8/Y!D8)</f>
        <v>-2.5570588141927808E-2</v>
      </c>
      <c r="F8" s="15">
        <f>LN(Y!F8/Y!E8)</f>
        <v>-4.1405658297024237E-3</v>
      </c>
      <c r="G8" s="15">
        <f>LN(Y!G8/Y!F8)</f>
        <v>-6.1368793453458748E-3</v>
      </c>
      <c r="H8" s="15">
        <f>LN(Y!H8/Y!G8)</f>
        <v>-5.554628975460758E-3</v>
      </c>
      <c r="I8" s="15">
        <f>LN(Y!I8/Y!H8)</f>
        <v>-8.1355324203219795E-3</v>
      </c>
      <c r="J8" s="15">
        <f>LN(Y!J8/Y!I8)</f>
        <v>-2.1249047454656736E-2</v>
      </c>
      <c r="K8" s="15">
        <f>LN(Y!K8/Y!J8)</f>
        <v>5.0786315296992818E-2</v>
      </c>
      <c r="L8" s="15">
        <f>LN(Y!L8/Y!K8)</f>
        <v>-1.8166309691858444E-2</v>
      </c>
      <c r="M8" s="15">
        <f>LN(Y!M8/Y!L8)</f>
        <v>1.4825869138832935E-2</v>
      </c>
      <c r="N8" s="15">
        <f>LN(Y!N8/Y!M8)</f>
        <v>-5.3303292486584268E-2</v>
      </c>
      <c r="O8" s="15">
        <f>LN(Y!O8/Y!N8)</f>
        <v>-1.4067484559041561E-2</v>
      </c>
      <c r="P8" s="15">
        <f>LN(Y!P8/Y!O8)</f>
        <v>2.5736829133371298E-3</v>
      </c>
      <c r="Q8" s="15">
        <f>LN(Y!Q8/Y!P8)</f>
        <v>-1.3724034880692837E-3</v>
      </c>
      <c r="R8" s="15">
        <f>LN(Y!R8/Y!Q8)</f>
        <v>-5.6828119351336141E-3</v>
      </c>
      <c r="S8" s="15">
        <f>LN(Y!S8/Y!R8)</f>
        <v>1.1381925908560752E-2</v>
      </c>
      <c r="T8" s="15">
        <f>LN(Y!T8/Y!S8)</f>
        <v>-2.5194296396478917E-2</v>
      </c>
      <c r="U8" s="15">
        <f>LN(Y!U8/Y!T8)</f>
        <v>2.9096182978286468E-3</v>
      </c>
      <c r="V8" s="15">
        <f>LN(Y!V8/Y!U8)</f>
        <v>2.6712167438337736E-2</v>
      </c>
      <c r="W8" s="15">
        <f>LN(Y!W8/Y!V8)</f>
        <v>-1.8574260546579041E-2</v>
      </c>
      <c r="X8" s="15">
        <f>LN(Y!X8/Y!W8)</f>
        <v>-1.7479697146767447E-3</v>
      </c>
      <c r="Z8" s="15">
        <f t="shared" si="0"/>
        <v>-9.9076389425517691E-3</v>
      </c>
      <c r="AA8" s="15">
        <f t="shared" si="1"/>
        <v>-5.4212930394547387E-3</v>
      </c>
      <c r="AB8" s="15">
        <f t="shared" si="2"/>
        <v>-1.4334182320693161E-3</v>
      </c>
      <c r="AC8" s="15">
        <f t="shared" si="3"/>
        <v>-3.1789481843136637E-3</v>
      </c>
      <c r="AD8" s="15">
        <f t="shared" si="4"/>
        <v>-3.4273556357620263E-3</v>
      </c>
      <c r="AE8" s="15">
        <f t="shared" si="5"/>
        <v>-4.9853245995973728E-3</v>
      </c>
    </row>
    <row r="9" spans="1:31" x14ac:dyDescent="0.15">
      <c r="A9" s="4">
        <v>7</v>
      </c>
      <c r="B9" s="6" t="s">
        <v>49</v>
      </c>
      <c r="C9" s="15"/>
      <c r="D9" s="15">
        <f>LN(Y!D9/Y!C9)</f>
        <v>2.9203051316736218E-2</v>
      </c>
      <c r="E9" s="15">
        <f>LN(Y!E9/Y!D9)</f>
        <v>-3.5327248714778929E-2</v>
      </c>
      <c r="F9" s="15">
        <f>LN(Y!F9/Y!E9)</f>
        <v>-4.2066172955776006E-2</v>
      </c>
      <c r="G9" s="15">
        <f>LN(Y!G9/Y!F9)</f>
        <v>-1.2117635269692074E-2</v>
      </c>
      <c r="H9" s="15">
        <f>LN(Y!H9/Y!G9)</f>
        <v>-5.7377925065418653E-2</v>
      </c>
      <c r="I9" s="15">
        <f>LN(Y!I9/Y!H9)</f>
        <v>-4.5926004480579596E-2</v>
      </c>
      <c r="J9" s="15">
        <f>LN(Y!J9/Y!I9)</f>
        <v>-2.6653241236245379E-2</v>
      </c>
      <c r="K9" s="15">
        <f>LN(Y!K9/Y!J9)</f>
        <v>-3.5298954366375451E-2</v>
      </c>
      <c r="L9" s="15">
        <f>LN(Y!L9/Y!K9)</f>
        <v>-5.0312517836997084E-2</v>
      </c>
      <c r="M9" s="15">
        <f>LN(Y!M9/Y!L9)</f>
        <v>-3.1904754889115164E-2</v>
      </c>
      <c r="N9" s="15">
        <f>LN(Y!N9/Y!M9)</f>
        <v>-1.1732124622720398E-2</v>
      </c>
      <c r="O9" s="15">
        <f>LN(Y!O9/Y!N9)</f>
        <v>-6.0839115463940989E-2</v>
      </c>
      <c r="P9" s="15">
        <f>LN(Y!P9/Y!O9)</f>
        <v>-2.076721603200798E-3</v>
      </c>
      <c r="Q9" s="15">
        <f>LN(Y!Q9/Y!P9)</f>
        <v>-7.8250938459074229E-2</v>
      </c>
      <c r="R9" s="15">
        <f>LN(Y!R9/Y!Q9)</f>
        <v>-6.9837092969260703E-2</v>
      </c>
      <c r="S9" s="15">
        <f>LN(Y!S9/Y!R9)</f>
        <v>-1.3668321879708629E-2</v>
      </c>
      <c r="T9" s="15">
        <f>LN(Y!T9/Y!S9)</f>
        <v>-5.490087544905612E-2</v>
      </c>
      <c r="U9" s="15">
        <f>LN(Y!U9/Y!T9)</f>
        <v>-6.8337703988815751E-2</v>
      </c>
      <c r="V9" s="15">
        <f>LN(Y!V9/Y!U9)</f>
        <v>1.086856379212771E-2</v>
      </c>
      <c r="W9" s="15">
        <f>LN(Y!W9/Y!V9)</f>
        <v>-2.469032965693017E-2</v>
      </c>
      <c r="X9" s="15">
        <f>LN(Y!X9/Y!W9)</f>
        <v>-1.8042766852914159E-3</v>
      </c>
      <c r="Z9" s="15">
        <f t="shared" si="0"/>
        <v>-3.8562997297249053E-2</v>
      </c>
      <c r="AA9" s="15">
        <f t="shared" si="1"/>
        <v>-3.118031859029069E-2</v>
      </c>
      <c r="AB9" s="15">
        <f t="shared" si="2"/>
        <v>-4.4934438075037067E-2</v>
      </c>
      <c r="AC9" s="15">
        <f t="shared" si="3"/>
        <v>-2.777292439759315E-2</v>
      </c>
      <c r="AD9" s="15">
        <f t="shared" si="4"/>
        <v>-3.8057378332663885E-2</v>
      </c>
      <c r="AE9" s="15">
        <f t="shared" si="5"/>
        <v>-3.5612669590042487E-2</v>
      </c>
    </row>
    <row r="10" spans="1:31" x14ac:dyDescent="0.15">
      <c r="A10" s="4">
        <v>8</v>
      </c>
      <c r="B10" s="6" t="s">
        <v>50</v>
      </c>
      <c r="C10" s="15"/>
      <c r="D10" s="15">
        <f>LN(Y!D10/Y!C10)</f>
        <v>0.10120631046660862</v>
      </c>
      <c r="E10" s="15">
        <f>LN(Y!E10/Y!D10)</f>
        <v>8.4057295537716722E-2</v>
      </c>
      <c r="F10" s="15">
        <f>LN(Y!F10/Y!E10)</f>
        <v>-4.0714307752455187E-2</v>
      </c>
      <c r="G10" s="15">
        <f>LN(Y!G10/Y!F10)</f>
        <v>4.382026971665709E-2</v>
      </c>
      <c r="H10" s="15">
        <f>LN(Y!H10/Y!G10)</f>
        <v>-5.4730580106063534E-2</v>
      </c>
      <c r="I10" s="15">
        <f>LN(Y!I10/Y!H10)</f>
        <v>-4.0270381828155372E-2</v>
      </c>
      <c r="J10" s="15">
        <f>LN(Y!J10/Y!I10)</f>
        <v>3.741997353890554E-5</v>
      </c>
      <c r="K10" s="15">
        <f>LN(Y!K10/Y!J10)</f>
        <v>8.2974012163087238E-2</v>
      </c>
      <c r="L10" s="15">
        <f>LN(Y!L10/Y!K10)</f>
        <v>-2.8963570062105766E-2</v>
      </c>
      <c r="M10" s="15">
        <f>LN(Y!M10/Y!L10)</f>
        <v>5.0390639886875019E-2</v>
      </c>
      <c r="N10" s="15">
        <f>LN(Y!N10/Y!M10)</f>
        <v>-4.016158569707208E-2</v>
      </c>
      <c r="O10" s="15">
        <f>LN(Y!O10/Y!N10)</f>
        <v>0.13130133620591952</v>
      </c>
      <c r="P10" s="15">
        <f>LN(Y!P10/Y!O10)</f>
        <v>2.2686277270196235E-2</v>
      </c>
      <c r="Q10" s="15">
        <f>LN(Y!Q10/Y!P10)</f>
        <v>6.5626610104369737E-2</v>
      </c>
      <c r="R10" s="15">
        <f>LN(Y!R10/Y!Q10)</f>
        <v>-9.5622659770484647E-2</v>
      </c>
      <c r="S10" s="15">
        <f>LN(Y!S10/Y!R10)</f>
        <v>4.1249264162798636E-2</v>
      </c>
      <c r="T10" s="15">
        <f>LN(Y!T10/Y!S10)</f>
        <v>4.6130969010064318E-2</v>
      </c>
      <c r="U10" s="15">
        <f>LN(Y!U10/Y!T10)</f>
        <v>2.6395944723657357E-2</v>
      </c>
      <c r="V10" s="15">
        <f>LN(Y!V10/Y!U10)</f>
        <v>-1.0068764876475412E-2</v>
      </c>
      <c r="W10" s="15">
        <f>LN(Y!W10/Y!V10)</f>
        <v>7.9262260354611802E-4</v>
      </c>
      <c r="X10" s="15">
        <f>LN(Y!X10/Y!W10)</f>
        <v>-2.4791237876126949E-3</v>
      </c>
      <c r="Z10" s="15">
        <f t="shared" si="0"/>
        <v>-1.567540886460056E-3</v>
      </c>
      <c r="AA10" s="15">
        <f t="shared" si="1"/>
        <v>1.2855383252864663E-2</v>
      </c>
      <c r="AB10" s="15">
        <f t="shared" si="2"/>
        <v>3.3048165594559899E-2</v>
      </c>
      <c r="AC10" s="15">
        <f t="shared" si="3"/>
        <v>1.2154329534635938E-2</v>
      </c>
      <c r="AD10" s="15">
        <f t="shared" si="4"/>
        <v>2.2951774423712285E-2</v>
      </c>
      <c r="AE10" s="15">
        <f t="shared" si="5"/>
        <v>1.4122584373900109E-2</v>
      </c>
    </row>
    <row r="11" spans="1:31" x14ac:dyDescent="0.15">
      <c r="A11" s="4">
        <v>9</v>
      </c>
      <c r="B11" s="6" t="s">
        <v>51</v>
      </c>
      <c r="C11" s="15"/>
      <c r="D11" s="15">
        <f>LN(Y!D11/Y!C11)</f>
        <v>-1.6026826742128616E-2</v>
      </c>
      <c r="E11" s="15">
        <f>LN(Y!E11/Y!D11)</f>
        <v>1.6511048506654837E-2</v>
      </c>
      <c r="F11" s="15">
        <f>LN(Y!F11/Y!E11)</f>
        <v>-2.1135254389199342E-2</v>
      </c>
      <c r="G11" s="15">
        <f>LN(Y!G11/Y!F11)</f>
        <v>2.1090497194716229E-2</v>
      </c>
      <c r="H11" s="15">
        <f>LN(Y!H11/Y!G11)</f>
        <v>3.1710526632500991E-3</v>
      </c>
      <c r="I11" s="15">
        <f>LN(Y!I11/Y!H11)</f>
        <v>-3.1650589105736253E-2</v>
      </c>
      <c r="J11" s="15">
        <f>LN(Y!J11/Y!I11)</f>
        <v>1.2946374694221295E-2</v>
      </c>
      <c r="K11" s="15">
        <f>LN(Y!K11/Y!J11)</f>
        <v>-2.4609086906417433E-2</v>
      </c>
      <c r="L11" s="15">
        <f>LN(Y!L11/Y!K11)</f>
        <v>2.0344364429964512E-2</v>
      </c>
      <c r="M11" s="15">
        <f>LN(Y!M11/Y!L11)</f>
        <v>-9.1819756417722709E-3</v>
      </c>
      <c r="N11" s="15">
        <f>LN(Y!N11/Y!M11)</f>
        <v>2.527426596278546E-2</v>
      </c>
      <c r="O11" s="15">
        <f>LN(Y!O11/Y!N11)</f>
        <v>3.1507631667213792E-2</v>
      </c>
      <c r="P11" s="15">
        <f>LN(Y!P11/Y!O11)</f>
        <v>3.5366751649697534E-2</v>
      </c>
      <c r="Q11" s="15">
        <f>LN(Y!Q11/Y!P11)</f>
        <v>-1.3381277962946019E-2</v>
      </c>
      <c r="R11" s="15">
        <f>LN(Y!R11/Y!Q11)</f>
        <v>-1.5974962104063579E-2</v>
      </c>
      <c r="S11" s="15">
        <f>LN(Y!S11/Y!R11)</f>
        <v>3.776834111351194E-2</v>
      </c>
      <c r="T11" s="15">
        <f>LN(Y!T11/Y!S11)</f>
        <v>1.4588064372778348E-2</v>
      </c>
      <c r="U11" s="15">
        <f>LN(Y!U11/Y!T11)</f>
        <v>1.8772716786803575E-2</v>
      </c>
      <c r="V11" s="15">
        <f>LN(Y!V11/Y!U11)</f>
        <v>1.0503737341232906E-2</v>
      </c>
      <c r="W11" s="15">
        <f>LN(Y!W11/Y!V11)</f>
        <v>1.8451668021732155E-2</v>
      </c>
      <c r="X11" s="15">
        <f>LN(Y!X11/Y!W11)</f>
        <v>3.7884945251456755E-3</v>
      </c>
      <c r="Z11" s="15">
        <f t="shared" si="0"/>
        <v>-2.4026490260628864E-3</v>
      </c>
      <c r="AA11" s="15">
        <f t="shared" si="1"/>
        <v>4.9547885077563126E-3</v>
      </c>
      <c r="AB11" s="15">
        <f t="shared" si="2"/>
        <v>1.5057296872682735E-2</v>
      </c>
      <c r="AC11" s="15">
        <f t="shared" si="3"/>
        <v>1.3220936209538531E-2</v>
      </c>
      <c r="AD11" s="15">
        <f t="shared" si="4"/>
        <v>1.0006042690219522E-2</v>
      </c>
      <c r="AE11" s="15">
        <f t="shared" si="5"/>
        <v>7.7075931409786719E-3</v>
      </c>
    </row>
    <row r="12" spans="1:31" x14ac:dyDescent="0.15">
      <c r="A12" s="4">
        <v>10</v>
      </c>
      <c r="B12" s="6" t="s">
        <v>52</v>
      </c>
      <c r="C12" s="15"/>
      <c r="D12" s="15">
        <f>LN(Y!D12/Y!C12)</f>
        <v>2.0928533278595195E-4</v>
      </c>
      <c r="E12" s="15">
        <f>LN(Y!E12/Y!D12)</f>
        <v>8.0341064475693378E-4</v>
      </c>
      <c r="F12" s="15">
        <f>LN(Y!F12/Y!E12)</f>
        <v>1.9356465115262091E-2</v>
      </c>
      <c r="G12" s="15">
        <f>LN(Y!G12/Y!F12)</f>
        <v>-1.1268474545783712E-2</v>
      </c>
      <c r="H12" s="15">
        <f>LN(Y!H12/Y!G12)</f>
        <v>-2.3743247822356175E-2</v>
      </c>
      <c r="I12" s="15">
        <f>LN(Y!I12/Y!H12)</f>
        <v>-1.5500237371914366E-2</v>
      </c>
      <c r="J12" s="15">
        <f>LN(Y!J12/Y!I12)</f>
        <v>2.7095117825348767E-2</v>
      </c>
      <c r="K12" s="15">
        <f>LN(Y!K12/Y!J12)</f>
        <v>-3.2515395538344032E-2</v>
      </c>
      <c r="L12" s="15">
        <f>LN(Y!L12/Y!K12)</f>
        <v>-7.1731444169637103E-3</v>
      </c>
      <c r="M12" s="15">
        <f>LN(Y!M12/Y!L12)</f>
        <v>2.9080259435674112E-2</v>
      </c>
      <c r="N12" s="15">
        <f>LN(Y!N12/Y!M12)</f>
        <v>-7.1400608936103796E-2</v>
      </c>
      <c r="O12" s="15">
        <f>LN(Y!O12/Y!N12)</f>
        <v>-4.6510767722288925E-2</v>
      </c>
      <c r="P12" s="15">
        <f>LN(Y!P12/Y!O12)</f>
        <v>6.6964099900668839E-3</v>
      </c>
      <c r="Q12" s="15">
        <f>LN(Y!Q12/Y!P12)</f>
        <v>-4.9459793686338141E-2</v>
      </c>
      <c r="R12" s="15">
        <f>LN(Y!R12/Y!Q12)</f>
        <v>9.8630678515130871E-3</v>
      </c>
      <c r="S12" s="15">
        <f>LN(Y!S12/Y!R12)</f>
        <v>5.439994684927894E-3</v>
      </c>
      <c r="T12" s="15">
        <f>LN(Y!T12/Y!S12)</f>
        <v>-8.4112575808371989E-2</v>
      </c>
      <c r="U12" s="15">
        <f>LN(Y!U12/Y!T12)</f>
        <v>3.2937509618090131E-2</v>
      </c>
      <c r="V12" s="15">
        <f>LN(Y!V12/Y!U12)</f>
        <v>-7.5593600518256655E-3</v>
      </c>
      <c r="W12" s="15">
        <f>LN(Y!W12/Y!V12)</f>
        <v>3.0915034898932893E-3</v>
      </c>
      <c r="X12" s="15">
        <f>LN(Y!X12/Y!W12)</f>
        <v>-5.2612960583175411E-2</v>
      </c>
      <c r="Z12" s="15">
        <f t="shared" si="0"/>
        <v>-6.0704167960070454E-3</v>
      </c>
      <c r="AA12" s="15">
        <f t="shared" si="1"/>
        <v>-1.0982754326077732E-2</v>
      </c>
      <c r="AB12" s="15">
        <f t="shared" si="2"/>
        <v>-1.479421777642384E-2</v>
      </c>
      <c r="AC12" s="15">
        <f t="shared" si="3"/>
        <v>-2.1651176667077929E-2</v>
      </c>
      <c r="AD12" s="15">
        <f t="shared" si="4"/>
        <v>-1.2888486051250786E-2</v>
      </c>
      <c r="AE12" s="15">
        <f t="shared" si="5"/>
        <v>-1.3374641391396639E-2</v>
      </c>
    </row>
    <row r="13" spans="1:31" x14ac:dyDescent="0.15">
      <c r="A13" s="4">
        <v>11</v>
      </c>
      <c r="B13" s="6" t="s">
        <v>53</v>
      </c>
      <c r="C13" s="15"/>
      <c r="D13" s="15">
        <f>LN(Y!D13/Y!C13)</f>
        <v>-9.3488638697433166E-2</v>
      </c>
      <c r="E13" s="15">
        <f>LN(Y!E13/Y!D13)</f>
        <v>-4.2920037878177934E-2</v>
      </c>
      <c r="F13" s="15">
        <f>LN(Y!F13/Y!E13)</f>
        <v>4.3956463413246265E-2</v>
      </c>
      <c r="G13" s="15">
        <f>LN(Y!G13/Y!F13)</f>
        <v>1.0900781122629674E-2</v>
      </c>
      <c r="H13" s="15">
        <f>LN(Y!H13/Y!G13)</f>
        <v>-2.6633125355954763E-2</v>
      </c>
      <c r="I13" s="15">
        <f>LN(Y!I13/Y!H13)</f>
        <v>-9.8507832318694019E-2</v>
      </c>
      <c r="J13" s="15">
        <f>LN(Y!J13/Y!I13)</f>
        <v>1.8082040053106971E-2</v>
      </c>
      <c r="K13" s="15">
        <f>LN(Y!K13/Y!J13)</f>
        <v>1.4010276494694921E-2</v>
      </c>
      <c r="L13" s="15">
        <f>LN(Y!L13/Y!K13)</f>
        <v>-3.6469222226839848E-2</v>
      </c>
      <c r="M13" s="15">
        <f>LN(Y!M13/Y!L13)</f>
        <v>-4.2830878854190506E-2</v>
      </c>
      <c r="N13" s="15">
        <f>LN(Y!N13/Y!M13)</f>
        <v>6.1896280089167727E-2</v>
      </c>
      <c r="O13" s="15">
        <f>LN(Y!O13/Y!N13)</f>
        <v>-1.3274503719709264E-2</v>
      </c>
      <c r="P13" s="15">
        <f>LN(Y!P13/Y!O13)</f>
        <v>7.1820724542216025E-2</v>
      </c>
      <c r="Q13" s="15">
        <f>LN(Y!Q13/Y!P13)</f>
        <v>-3.8117600197552113E-3</v>
      </c>
      <c r="R13" s="15">
        <f>LN(Y!R13/Y!Q13)</f>
        <v>3.6575907205001805E-2</v>
      </c>
      <c r="S13" s="15">
        <f>LN(Y!S13/Y!R13)</f>
        <v>1.4613657279892729E-4</v>
      </c>
      <c r="T13" s="15">
        <f>LN(Y!T13/Y!S13)</f>
        <v>-7.8353259373795725E-2</v>
      </c>
      <c r="U13" s="15">
        <f>LN(Y!U13/Y!T13)</f>
        <v>9.4382551887828379E-3</v>
      </c>
      <c r="V13" s="15">
        <f>LN(Y!V13/Y!U13)</f>
        <v>-8.1017586726179855E-2</v>
      </c>
      <c r="W13" s="15">
        <f>LN(Y!W13/Y!V13)</f>
        <v>-1.01609780117885E-2</v>
      </c>
      <c r="X13" s="15">
        <f>LN(Y!X13/Y!W13)</f>
        <v>3.0737921670709208E-2</v>
      </c>
      <c r="Z13" s="15">
        <f t="shared" si="0"/>
        <v>-2.2640750203390157E-2</v>
      </c>
      <c r="AA13" s="15">
        <f t="shared" si="1"/>
        <v>2.9376991111878525E-3</v>
      </c>
      <c r="AB13" s="15">
        <f t="shared" si="2"/>
        <v>1.8291300916110455E-2</v>
      </c>
      <c r="AC13" s="15">
        <f t="shared" si="3"/>
        <v>-2.5871129450454406E-2</v>
      </c>
      <c r="AD13" s="15">
        <f t="shared" si="4"/>
        <v>1.0614500013649154E-2</v>
      </c>
      <c r="AE13" s="15">
        <f t="shared" si="5"/>
        <v>-6.8207199066365621E-3</v>
      </c>
    </row>
    <row r="14" spans="1:31" x14ac:dyDescent="0.15">
      <c r="A14" s="4">
        <v>12</v>
      </c>
      <c r="B14" s="6" t="s">
        <v>54</v>
      </c>
      <c r="C14" s="15"/>
      <c r="D14" s="15">
        <f>LN(Y!D14/Y!C14)</f>
        <v>-3.2559866121229132E-4</v>
      </c>
      <c r="E14" s="15">
        <f>LN(Y!E14/Y!D14)</f>
        <v>2.9392191500504311E-3</v>
      </c>
      <c r="F14" s="15">
        <f>LN(Y!F14/Y!E14)</f>
        <v>-9.473374618248891E-3</v>
      </c>
      <c r="G14" s="15">
        <f>LN(Y!G14/Y!F14)</f>
        <v>2.0376943951813619E-2</v>
      </c>
      <c r="H14" s="15">
        <f>LN(Y!H14/Y!G14)</f>
        <v>-2.6755001220190276E-2</v>
      </c>
      <c r="I14" s="15">
        <f>LN(Y!I14/Y!H14)</f>
        <v>-4.5206396526784728E-3</v>
      </c>
      <c r="J14" s="15">
        <f>LN(Y!J14/Y!I14)</f>
        <v>-4.5064632951905922E-2</v>
      </c>
      <c r="K14" s="15">
        <f>LN(Y!K14/Y!J14)</f>
        <v>-4.6393163135977793E-2</v>
      </c>
      <c r="L14" s="15">
        <f>LN(Y!L14/Y!K14)</f>
        <v>-5.6211546671226943E-2</v>
      </c>
      <c r="M14" s="15">
        <f>LN(Y!M14/Y!L14)</f>
        <v>-4.3416854314857208E-2</v>
      </c>
      <c r="N14" s="15">
        <f>LN(Y!N14/Y!M14)</f>
        <v>-0.14532581482775497</v>
      </c>
      <c r="O14" s="15">
        <f>LN(Y!O14/Y!N14)</f>
        <v>-7.7788960214799016E-2</v>
      </c>
      <c r="P14" s="15">
        <f>LN(Y!P14/Y!O14)</f>
        <v>-3.836108410580015E-2</v>
      </c>
      <c r="Q14" s="15">
        <f>LN(Y!Q14/Y!P14)</f>
        <v>-2.0364724472246014E-2</v>
      </c>
      <c r="R14" s="15">
        <f>LN(Y!R14/Y!Q14)</f>
        <v>-4.4016267216890448E-2</v>
      </c>
      <c r="S14" s="15">
        <f>LN(Y!S14/Y!R14)</f>
        <v>-8.7567699979228503E-2</v>
      </c>
      <c r="T14" s="15">
        <f>LN(Y!T14/Y!S14)</f>
        <v>-0.23371544794740892</v>
      </c>
      <c r="U14" s="15">
        <f>LN(Y!U14/Y!T14)</f>
        <v>4.4722107693421644E-2</v>
      </c>
      <c r="V14" s="15">
        <f>LN(Y!V14/Y!U14)</f>
        <v>1.8197432991326569E-2</v>
      </c>
      <c r="W14" s="15">
        <f>LN(Y!W14/Y!V14)</f>
        <v>4.5140976292088186E-3</v>
      </c>
      <c r="X14" s="15">
        <f>LN(Y!X14/Y!W14)</f>
        <v>-7.6955270101878206E-2</v>
      </c>
      <c r="Z14" s="15">
        <f t="shared" si="0"/>
        <v>-3.4865704778507178E-3</v>
      </c>
      <c r="AA14" s="15">
        <f t="shared" si="1"/>
        <v>-6.7282402380344566E-2</v>
      </c>
      <c r="AB14" s="15">
        <f t="shared" si="2"/>
        <v>-5.3619747197792833E-2</v>
      </c>
      <c r="AC14" s="15">
        <f t="shared" si="3"/>
        <v>-4.8647415947066022E-2</v>
      </c>
      <c r="AD14" s="15">
        <f t="shared" si="4"/>
        <v>-6.0451074789068707E-2</v>
      </c>
      <c r="AE14" s="15">
        <f t="shared" si="5"/>
        <v>-4.325903400076353E-2</v>
      </c>
    </row>
    <row r="15" spans="1:31" x14ac:dyDescent="0.15">
      <c r="A15" s="4">
        <v>13</v>
      </c>
      <c r="B15" s="6" t="s">
        <v>55</v>
      </c>
      <c r="C15" s="15"/>
      <c r="D15" s="15">
        <f>LN(Y!D15/Y!C15)</f>
        <v>-3.4726553897752845E-2</v>
      </c>
      <c r="E15" s="15">
        <f>LN(Y!E15/Y!D15)</f>
        <v>-8.2774638076350118E-2</v>
      </c>
      <c r="F15" s="15">
        <f>LN(Y!F15/Y!E15)</f>
        <v>-7.1356935896565818E-2</v>
      </c>
      <c r="G15" s="15">
        <f>LN(Y!G15/Y!F15)</f>
        <v>-7.7060257457371453E-2</v>
      </c>
      <c r="H15" s="15">
        <f>LN(Y!H15/Y!G15)</f>
        <v>-0.11703482031268958</v>
      </c>
      <c r="I15" s="15">
        <f>LN(Y!I15/Y!H15)</f>
        <v>-9.9556354807483358E-2</v>
      </c>
      <c r="J15" s="15">
        <f>LN(Y!J15/Y!I15)</f>
        <v>-0.13400141410299357</v>
      </c>
      <c r="K15" s="15">
        <f>LN(Y!K15/Y!J15)</f>
        <v>-0.11704107006906243</v>
      </c>
      <c r="L15" s="15">
        <f>LN(Y!L15/Y!K15)</f>
        <v>-6.3916036422603781E-2</v>
      </c>
      <c r="M15" s="15">
        <f>LN(Y!M15/Y!L15)</f>
        <v>-6.0923920785691622E-2</v>
      </c>
      <c r="N15" s="15">
        <f>LN(Y!N15/Y!M15)</f>
        <v>-8.4577103531840656E-2</v>
      </c>
      <c r="O15" s="15">
        <f>LN(Y!O15/Y!N15)</f>
        <v>-5.2706088548984717E-2</v>
      </c>
      <c r="P15" s="15">
        <f>LN(Y!P15/Y!O15)</f>
        <v>-2.1365670347929189E-2</v>
      </c>
      <c r="Q15" s="15">
        <f>LN(Y!Q15/Y!P15)</f>
        <v>-6.5290594151690848E-2</v>
      </c>
      <c r="R15" s="15">
        <f>LN(Y!R15/Y!Q15)</f>
        <v>-0.18805801745255887</v>
      </c>
      <c r="S15" s="15">
        <f>LN(Y!S15/Y!R15)</f>
        <v>-4.5192701162778182E-2</v>
      </c>
      <c r="T15" s="15">
        <f>LN(Y!T15/Y!S15)</f>
        <v>5.6943964087925895E-2</v>
      </c>
      <c r="U15" s="15">
        <f>LN(Y!U15/Y!T15)</f>
        <v>-4.7042162276551565E-2</v>
      </c>
      <c r="V15" s="15">
        <f>LN(Y!V15/Y!U15)</f>
        <v>-8.7113316196655965E-2</v>
      </c>
      <c r="W15" s="15">
        <f>LN(Y!W15/Y!V15)</f>
        <v>-2.7971674857337817E-2</v>
      </c>
      <c r="X15" s="15">
        <f>LN(Y!X15/Y!W15)</f>
        <v>1.2949689584533857E-2</v>
      </c>
      <c r="Z15" s="15">
        <f t="shared" si="0"/>
        <v>-8.9556601310092063E-2</v>
      </c>
      <c r="AA15" s="15">
        <f t="shared" si="1"/>
        <v>-9.2091908982438422E-2</v>
      </c>
      <c r="AB15" s="15">
        <f t="shared" si="2"/>
        <v>-7.4522614332788367E-2</v>
      </c>
      <c r="AC15" s="15">
        <f t="shared" si="3"/>
        <v>-1.8446699931617121E-2</v>
      </c>
      <c r="AD15" s="15">
        <f t="shared" si="4"/>
        <v>-8.3307261657613388E-2</v>
      </c>
      <c r="AE15" s="15">
        <f t="shared" si="5"/>
        <v>-6.8654456139233988E-2</v>
      </c>
    </row>
    <row r="16" spans="1:31" x14ac:dyDescent="0.15">
      <c r="A16" s="4">
        <v>14</v>
      </c>
      <c r="B16" s="6" t="s">
        <v>56</v>
      </c>
      <c r="C16" s="15"/>
      <c r="D16" s="15">
        <f>LN(Y!D16/Y!C16)</f>
        <v>-2.1911693358660965E-2</v>
      </c>
      <c r="E16" s="15">
        <f>LN(Y!E16/Y!D16)</f>
        <v>-5.3003496637807155E-3</v>
      </c>
      <c r="F16" s="15">
        <f>LN(Y!F16/Y!E16)</f>
        <v>-2.2613372930827876E-2</v>
      </c>
      <c r="G16" s="15">
        <f>LN(Y!G16/Y!F16)</f>
        <v>-7.353915557498604E-2</v>
      </c>
      <c r="H16" s="15">
        <f>LN(Y!H16/Y!G16)</f>
        <v>7.0972953959367825E-3</v>
      </c>
      <c r="I16" s="15">
        <f>LN(Y!I16/Y!H16)</f>
        <v>-2.2129593584407147E-2</v>
      </c>
      <c r="J16" s="15">
        <f>LN(Y!J16/Y!I16)</f>
        <v>-0.14728935098460338</v>
      </c>
      <c r="K16" s="15">
        <f>LN(Y!K16/Y!J16)</f>
        <v>-6.7128662657416391E-2</v>
      </c>
      <c r="L16" s="15">
        <f>LN(Y!L16/Y!K16)</f>
        <v>-0.12433516122298531</v>
      </c>
      <c r="M16" s="15">
        <f>LN(Y!M16/Y!L16)</f>
        <v>-0.12046041651491561</v>
      </c>
      <c r="N16" s="15">
        <f>LN(Y!N16/Y!M16)</f>
        <v>-5.532070525277883E-2</v>
      </c>
      <c r="O16" s="15">
        <f>LN(Y!O16/Y!N16)</f>
        <v>3.0946323595460921E-4</v>
      </c>
      <c r="P16" s="15">
        <f>LN(Y!P16/Y!O16)</f>
        <v>-0.16922085188165684</v>
      </c>
      <c r="Q16" s="15">
        <f>LN(Y!Q16/Y!P16)</f>
        <v>-1.1654163969343071E-2</v>
      </c>
      <c r="R16" s="15">
        <f>LN(Y!R16/Y!Q16)</f>
        <v>0.11186320945294251</v>
      </c>
      <c r="S16" s="15">
        <f>LN(Y!S16/Y!R16)</f>
        <v>-0.10615398912069643</v>
      </c>
      <c r="T16" s="15">
        <f>LN(Y!T16/Y!S16)</f>
        <v>-0.13818983163898008</v>
      </c>
      <c r="U16" s="15">
        <f>LN(Y!U16/Y!T16)</f>
        <v>0.18367189770048734</v>
      </c>
      <c r="V16" s="15">
        <f>LN(Y!V16/Y!U16)</f>
        <v>-4.0474516929716549E-2</v>
      </c>
      <c r="W16" s="15">
        <f>LN(Y!W16/Y!V16)</f>
        <v>-0.21292138528540247</v>
      </c>
      <c r="X16" s="15">
        <f>LN(Y!X16/Y!W16)</f>
        <v>2.1661774995356785E-2</v>
      </c>
      <c r="Z16" s="15">
        <f t="shared" si="0"/>
        <v>-2.3297035271613E-2</v>
      </c>
      <c r="AA16" s="15">
        <f t="shared" si="1"/>
        <v>-0.10290685932653991</v>
      </c>
      <c r="AB16" s="15">
        <f t="shared" si="2"/>
        <v>-3.4971266456559846E-2</v>
      </c>
      <c r="AC16" s="15">
        <f t="shared" si="3"/>
        <v>-3.7250412231650994E-2</v>
      </c>
      <c r="AD16" s="15">
        <f t="shared" si="4"/>
        <v>-6.8939062891549871E-2</v>
      </c>
      <c r="AE16" s="15">
        <f t="shared" si="5"/>
        <v>-4.9606393321590933E-2</v>
      </c>
    </row>
    <row r="17" spans="1:31" x14ac:dyDescent="0.15">
      <c r="A17" s="4">
        <v>15</v>
      </c>
      <c r="B17" s="6" t="s">
        <v>57</v>
      </c>
      <c r="C17" s="15"/>
      <c r="D17" s="15">
        <f>LN(Y!D17/Y!C17)</f>
        <v>6.6509807183785285E-3</v>
      </c>
      <c r="E17" s="15">
        <f>LN(Y!E17/Y!D17)</f>
        <v>1.2503205872688447E-2</v>
      </c>
      <c r="F17" s="15">
        <f>LN(Y!F17/Y!E17)</f>
        <v>7.1558370732229286E-3</v>
      </c>
      <c r="G17" s="15">
        <f>LN(Y!G17/Y!F17)</f>
        <v>-4.3263247116081802E-2</v>
      </c>
      <c r="H17" s="15">
        <f>LN(Y!H17/Y!G17)</f>
        <v>-2.4270301266579187E-3</v>
      </c>
      <c r="I17" s="15">
        <f>LN(Y!I17/Y!H17)</f>
        <v>1.9096438988642252E-2</v>
      </c>
      <c r="J17" s="15">
        <f>LN(Y!J17/Y!I17)</f>
        <v>-5.236620042390356E-2</v>
      </c>
      <c r="K17" s="15">
        <f>LN(Y!K17/Y!J17)</f>
        <v>-2.7971064716015966E-2</v>
      </c>
      <c r="L17" s="15">
        <f>LN(Y!L17/Y!K17)</f>
        <v>1.0902127329544382E-2</v>
      </c>
      <c r="M17" s="15">
        <f>LN(Y!M17/Y!L17)</f>
        <v>-3.6971296329766376E-4</v>
      </c>
      <c r="N17" s="15">
        <f>LN(Y!N17/Y!M17)</f>
        <v>1.8925479702082675E-2</v>
      </c>
      <c r="O17" s="15">
        <f>LN(Y!O17/Y!N17)</f>
        <v>7.7326581697818733E-3</v>
      </c>
      <c r="P17" s="15">
        <f>LN(Y!P17/Y!O17)</f>
        <v>-4.7138079580854426E-2</v>
      </c>
      <c r="Q17" s="15">
        <f>LN(Y!Q17/Y!P17)</f>
        <v>-2.8705619372164034E-2</v>
      </c>
      <c r="R17" s="15">
        <f>LN(Y!R17/Y!Q17)</f>
        <v>-0.18554898582791404</v>
      </c>
      <c r="S17" s="15">
        <f>LN(Y!S17/Y!R17)</f>
        <v>8.3164594535162339E-2</v>
      </c>
      <c r="T17" s="15">
        <f>LN(Y!T17/Y!S17)</f>
        <v>-1.8813263905953444E-2</v>
      </c>
      <c r="U17" s="15">
        <f>LN(Y!U17/Y!T17)</f>
        <v>-7.5754518800067297E-2</v>
      </c>
      <c r="V17" s="15">
        <f>LN(Y!V17/Y!U17)</f>
        <v>2.2479108149219603E-2</v>
      </c>
      <c r="W17" s="15">
        <f>LN(Y!W17/Y!V17)</f>
        <v>6.1452828996940625E-3</v>
      </c>
      <c r="X17" s="15">
        <f>LN(Y!X17/Y!W17)</f>
        <v>-1.3190446027237129E-2</v>
      </c>
      <c r="Z17" s="15">
        <f t="shared" si="0"/>
        <v>-1.3869590616372191E-3</v>
      </c>
      <c r="AA17" s="15">
        <f t="shared" si="1"/>
        <v>-1.0175874214318023E-2</v>
      </c>
      <c r="AB17" s="15">
        <f t="shared" si="2"/>
        <v>-3.4099086415197655E-2</v>
      </c>
      <c r="AC17" s="15">
        <f t="shared" si="3"/>
        <v>-1.582676753686884E-2</v>
      </c>
      <c r="AD17" s="15">
        <f t="shared" si="4"/>
        <v>-2.2137480314757839E-2</v>
      </c>
      <c r="AE17" s="15">
        <f t="shared" si="5"/>
        <v>-1.5372171807005433E-2</v>
      </c>
    </row>
    <row r="18" spans="1:31" x14ac:dyDescent="0.15">
      <c r="A18" s="4">
        <v>16</v>
      </c>
      <c r="B18" s="6" t="s">
        <v>58</v>
      </c>
      <c r="C18" s="15"/>
      <c r="D18" s="15">
        <f>LN(Y!D18/Y!C18)</f>
        <v>7.9727811077869304E-3</v>
      </c>
      <c r="E18" s="15">
        <f>LN(Y!E18/Y!D18)</f>
        <v>-1.6831307318521262E-2</v>
      </c>
      <c r="F18" s="15">
        <f>LN(Y!F18/Y!E18)</f>
        <v>4.0196982194688133E-3</v>
      </c>
      <c r="G18" s="15">
        <f>LN(Y!G18/Y!F18)</f>
        <v>-1.3755488188594896E-2</v>
      </c>
      <c r="H18" s="15">
        <f>LN(Y!H18/Y!G18)</f>
        <v>-2.8351893104791699E-2</v>
      </c>
      <c r="I18" s="15">
        <f>LN(Y!I18/Y!H18)</f>
        <v>-1.0884483839665485E-2</v>
      </c>
      <c r="J18" s="15">
        <f>LN(Y!J18/Y!I18)</f>
        <v>-3.5339708215230886E-2</v>
      </c>
      <c r="K18" s="15">
        <f>LN(Y!K18/Y!J18)</f>
        <v>-3.5274683000003436E-2</v>
      </c>
      <c r="L18" s="15">
        <f>LN(Y!L18/Y!K18)</f>
        <v>-4.4876908027387294E-2</v>
      </c>
      <c r="M18" s="15">
        <f>LN(Y!M18/Y!L18)</f>
        <v>5.8002727744725768E-3</v>
      </c>
      <c r="N18" s="15">
        <f>LN(Y!N18/Y!M18)</f>
        <v>-2.3665272423094644E-2</v>
      </c>
      <c r="O18" s="15">
        <f>LN(Y!O18/Y!N18)</f>
        <v>-7.9254217713716074E-3</v>
      </c>
      <c r="P18" s="15">
        <f>LN(Y!P18/Y!O18)</f>
        <v>4.2215260364107478E-2</v>
      </c>
      <c r="Q18" s="15">
        <f>LN(Y!Q18/Y!P18)</f>
        <v>-3.0287885246175275E-2</v>
      </c>
      <c r="R18" s="15">
        <f>LN(Y!R18/Y!Q18)</f>
        <v>-0.11495555350618152</v>
      </c>
      <c r="S18" s="15">
        <f>LN(Y!S18/Y!R18)</f>
        <v>3.8479751490466001E-2</v>
      </c>
      <c r="T18" s="15">
        <f>LN(Y!T18/Y!S18)</f>
        <v>-3.1481543017381854E-2</v>
      </c>
      <c r="U18" s="15">
        <f>LN(Y!U18/Y!T18)</f>
        <v>-3.4182048365597843E-2</v>
      </c>
      <c r="V18" s="15">
        <f>LN(Y!V18/Y!U18)</f>
        <v>-1.5232914910851891E-2</v>
      </c>
      <c r="W18" s="15">
        <f>LN(Y!W18/Y!V18)</f>
        <v>1.0416725454426129E-2</v>
      </c>
      <c r="X18" s="15">
        <f>LN(Y!X18/Y!W18)</f>
        <v>4.9955119589972459E-2</v>
      </c>
      <c r="Z18" s="15">
        <f t="shared" si="0"/>
        <v>-1.3160694846420906E-2</v>
      </c>
      <c r="AA18" s="15">
        <f t="shared" si="1"/>
        <v>-2.6671259778248736E-2</v>
      </c>
      <c r="AB18" s="15">
        <f t="shared" si="2"/>
        <v>-1.4494769733830981E-2</v>
      </c>
      <c r="AC18" s="15">
        <f t="shared" si="3"/>
        <v>-4.1049322498866014E-3</v>
      </c>
      <c r="AD18" s="15">
        <f t="shared" si="4"/>
        <v>-2.0583014756039863E-2</v>
      </c>
      <c r="AE18" s="15">
        <f t="shared" si="5"/>
        <v>-1.4607914152096812E-2</v>
      </c>
    </row>
    <row r="19" spans="1:31" x14ac:dyDescent="0.15">
      <c r="A19" s="4">
        <v>17</v>
      </c>
      <c r="B19" s="6" t="s">
        <v>59</v>
      </c>
      <c r="C19" s="15"/>
      <c r="D19" s="15">
        <f>LN(Y!D19/Y!C19)</f>
        <v>5.5095622812769439E-2</v>
      </c>
      <c r="E19" s="15">
        <f>LN(Y!E19/Y!D19)</f>
        <v>-5.3864820179594021E-2</v>
      </c>
      <c r="F19" s="15">
        <f>LN(Y!F19/Y!E19)</f>
        <v>-4.4018765848910728E-2</v>
      </c>
      <c r="G19" s="15">
        <f>LN(Y!G19/Y!F19)</f>
        <v>-7.6513565101935606E-4</v>
      </c>
      <c r="H19" s="15">
        <f>LN(Y!H19/Y!G19)</f>
        <v>5.1549719972004325E-2</v>
      </c>
      <c r="I19" s="15">
        <f>LN(Y!I19/Y!H19)</f>
        <v>-5.6178257335024205E-2</v>
      </c>
      <c r="J19" s="15">
        <f>LN(Y!J19/Y!I19)</f>
        <v>-0.10356461598086444</v>
      </c>
      <c r="K19" s="15">
        <f>LN(Y!K19/Y!J19)</f>
        <v>1.4161454019280579E-2</v>
      </c>
      <c r="L19" s="15">
        <f>LN(Y!L19/Y!K19)</f>
        <v>8.6531685928346608E-4</v>
      </c>
      <c r="M19" s="15">
        <f>LN(Y!M19/Y!L19)</f>
        <v>6.4830199970247346E-2</v>
      </c>
      <c r="N19" s="15">
        <f>LN(Y!N19/Y!M19)</f>
        <v>-0.23507759318332141</v>
      </c>
      <c r="O19" s="15">
        <f>LN(Y!O19/Y!N19)</f>
        <v>-3.0672559751324015E-3</v>
      </c>
      <c r="P19" s="15">
        <f>LN(Y!P19/Y!O19)</f>
        <v>0.16033670669097205</v>
      </c>
      <c r="Q19" s="15">
        <f>LN(Y!Q19/Y!P19)</f>
        <v>2.5006068525439518E-2</v>
      </c>
      <c r="R19" s="15">
        <f>LN(Y!R19/Y!Q19)</f>
        <v>-0.2019949306762451</v>
      </c>
      <c r="S19" s="15">
        <f>LN(Y!S19/Y!R19)</f>
        <v>8.0770057285540389E-2</v>
      </c>
      <c r="T19" s="15">
        <f>LN(Y!T19/Y!S19)</f>
        <v>-0.11380502408134324</v>
      </c>
      <c r="U19" s="15">
        <f>LN(Y!U19/Y!T19)</f>
        <v>-4.9708454759187039E-2</v>
      </c>
      <c r="V19" s="15">
        <f>LN(Y!V19/Y!U19)</f>
        <v>-1.7053450945399267E-2</v>
      </c>
      <c r="W19" s="15">
        <f>LN(Y!W19/Y!V19)</f>
        <v>2.2248603858367192E-2</v>
      </c>
      <c r="X19" s="15">
        <f>LN(Y!X19/Y!W19)</f>
        <v>-1.0678610393687614E-2</v>
      </c>
      <c r="Z19" s="15">
        <f t="shared" si="0"/>
        <v>-2.0655451808508796E-2</v>
      </c>
      <c r="AA19" s="15">
        <f t="shared" si="1"/>
        <v>-5.1757047663074894E-2</v>
      </c>
      <c r="AB19" s="15">
        <f t="shared" si="2"/>
        <v>1.2210129170114889E-2</v>
      </c>
      <c r="AC19" s="15">
        <f t="shared" si="3"/>
        <v>-3.379938726424999E-2</v>
      </c>
      <c r="AD19" s="15">
        <f t="shared" si="4"/>
        <v>-1.9773459246480003E-2</v>
      </c>
      <c r="AE19" s="15">
        <f t="shared" si="5"/>
        <v>-2.3500439391429703E-2</v>
      </c>
    </row>
    <row r="20" spans="1:31" x14ac:dyDescent="0.15">
      <c r="A20" s="4">
        <v>18</v>
      </c>
      <c r="B20" s="6" t="s">
        <v>60</v>
      </c>
      <c r="C20" s="15"/>
      <c r="D20" s="15">
        <f>LN(Y!D20/Y!C20)</f>
        <v>4.7656644069355582E-2</v>
      </c>
      <c r="E20" s="15">
        <f>LN(Y!E20/Y!D20)</f>
        <v>3.4165116723118838E-2</v>
      </c>
      <c r="F20" s="15">
        <f>LN(Y!F20/Y!E20)</f>
        <v>5.9123887445377186E-2</v>
      </c>
      <c r="G20" s="15">
        <f>LN(Y!G20/Y!F20)</f>
        <v>1.6485956040072016E-3</v>
      </c>
      <c r="H20" s="15">
        <f>LN(Y!H20/Y!G20)</f>
        <v>-3.7013363228044716E-2</v>
      </c>
      <c r="I20" s="15">
        <f>LN(Y!I20/Y!H20)</f>
        <v>7.4483514508335178E-3</v>
      </c>
      <c r="J20" s="15">
        <f>LN(Y!J20/Y!I20)</f>
        <v>-6.7392338878029867E-2</v>
      </c>
      <c r="K20" s="15">
        <f>LN(Y!K20/Y!J20)</f>
        <v>-3.657508599405912E-2</v>
      </c>
      <c r="L20" s="15">
        <f>LN(Y!L20/Y!K20)</f>
        <v>-6.4435961207813964E-3</v>
      </c>
      <c r="M20" s="15">
        <f>LN(Y!M20/Y!L20)</f>
        <v>4.4801849476016745E-2</v>
      </c>
      <c r="N20" s="15">
        <f>LN(Y!N20/Y!M20)</f>
        <v>-4.9218757705088566E-2</v>
      </c>
      <c r="O20" s="15">
        <f>LN(Y!O20/Y!N20)</f>
        <v>5.4492044319191463E-3</v>
      </c>
      <c r="P20" s="15">
        <f>LN(Y!P20/Y!O20)</f>
        <v>2.0770299251286931E-2</v>
      </c>
      <c r="Q20" s="15">
        <f>LN(Y!Q20/Y!P20)</f>
        <v>-2.4574747645041009E-3</v>
      </c>
      <c r="R20" s="15">
        <f>LN(Y!R20/Y!Q20)</f>
        <v>-0.32499611741941076</v>
      </c>
      <c r="S20" s="15">
        <f>LN(Y!S20/Y!R20)</f>
        <v>0.11727749447133488</v>
      </c>
      <c r="T20" s="15">
        <f>LN(Y!T20/Y!S20)</f>
        <v>7.1133517220963768E-2</v>
      </c>
      <c r="U20" s="15">
        <f>LN(Y!U20/Y!T20)</f>
        <v>-7.6681441016844737E-2</v>
      </c>
      <c r="V20" s="15">
        <f>LN(Y!V20/Y!U20)</f>
        <v>-3.3399300503667559E-2</v>
      </c>
      <c r="W20" s="15">
        <f>LN(Y!W20/Y!V20)</f>
        <v>-9.1616986635465969E-2</v>
      </c>
      <c r="X20" s="15">
        <f>LN(Y!X20/Y!W20)</f>
        <v>-2.2067593280322558E-3</v>
      </c>
      <c r="Z20" s="15">
        <f t="shared" si="0"/>
        <v>1.3074517599058408E-2</v>
      </c>
      <c r="AA20" s="15">
        <f t="shared" si="1"/>
        <v>-2.2965585844388441E-2</v>
      </c>
      <c r="AB20" s="15">
        <f t="shared" si="2"/>
        <v>-3.6791318805874773E-2</v>
      </c>
      <c r="AC20" s="15">
        <f t="shared" si="3"/>
        <v>-2.6554194052609347E-2</v>
      </c>
      <c r="AD20" s="15">
        <f t="shared" si="4"/>
        <v>-2.9878452325131609E-2</v>
      </c>
      <c r="AE20" s="15">
        <f t="shared" si="5"/>
        <v>-1.830914527595354E-2</v>
      </c>
    </row>
    <row r="21" spans="1:31" x14ac:dyDescent="0.15">
      <c r="A21" s="4">
        <v>19</v>
      </c>
      <c r="B21" s="6" t="s">
        <v>61</v>
      </c>
      <c r="C21" s="15"/>
      <c r="D21" s="15">
        <f>LN(Y!D21/Y!C21)</f>
        <v>4.5394518408100257E-2</v>
      </c>
      <c r="E21" s="15">
        <f>LN(Y!E21/Y!D21)</f>
        <v>0.14842316645010281</v>
      </c>
      <c r="F21" s="15">
        <f>LN(Y!F21/Y!E21)</f>
        <v>1.4078546059038025E-2</v>
      </c>
      <c r="G21" s="15">
        <f>LN(Y!G21/Y!F21)</f>
        <v>6.0341034380194433E-2</v>
      </c>
      <c r="H21" s="15">
        <f>LN(Y!H21/Y!G21)</f>
        <v>-1.5073139813802802E-2</v>
      </c>
      <c r="I21" s="15">
        <f>LN(Y!I21/Y!H21)</f>
        <v>-0.1786084889256985</v>
      </c>
      <c r="J21" s="15">
        <f>LN(Y!J21/Y!I21)</f>
        <v>0.27495036880409623</v>
      </c>
      <c r="K21" s="15">
        <f>LN(Y!K21/Y!J21)</f>
        <v>-2.957197754455887E-2</v>
      </c>
      <c r="L21" s="15">
        <f>LN(Y!L21/Y!K21)</f>
        <v>-1.9317313833083029E-2</v>
      </c>
      <c r="M21" s="15">
        <f>LN(Y!M21/Y!L21)</f>
        <v>8.2143718930159995E-2</v>
      </c>
      <c r="N21" s="15">
        <f>LN(Y!N21/Y!M21)</f>
        <v>8.0989772445306842E-3</v>
      </c>
      <c r="O21" s="15">
        <f>LN(Y!O21/Y!N21)</f>
        <v>0.14054049524021064</v>
      </c>
      <c r="P21" s="15">
        <f>LN(Y!P21/Y!O21)</f>
        <v>-7.5200294233452813E-2</v>
      </c>
      <c r="Q21" s="15">
        <f>LN(Y!Q21/Y!P21)</f>
        <v>-0.20824807392556954</v>
      </c>
      <c r="R21" s="15">
        <f>LN(Y!R21/Y!Q21)</f>
        <v>-0.27899075524871447</v>
      </c>
      <c r="S21" s="15">
        <f>LN(Y!S21/Y!R21)</f>
        <v>0.42419304448306672</v>
      </c>
      <c r="T21" s="15">
        <f>LN(Y!T21/Y!S21)</f>
        <v>-9.0674612837421745E-2</v>
      </c>
      <c r="U21" s="15">
        <f>LN(Y!U21/Y!T21)</f>
        <v>1.5016627577435949E-2</v>
      </c>
      <c r="V21" s="15">
        <f>LN(Y!V21/Y!U21)</f>
        <v>0.13923419642771989</v>
      </c>
      <c r="W21" s="15">
        <f>LN(Y!W21/Y!V21)</f>
        <v>-0.11653099539703805</v>
      </c>
      <c r="X21" s="15">
        <f>LN(Y!X21/Y!W21)</f>
        <v>9.7948681401672025E-2</v>
      </c>
      <c r="Z21" s="15">
        <f t="shared" si="0"/>
        <v>5.8322236299667872E-3</v>
      </c>
      <c r="AA21" s="15">
        <f t="shared" si="1"/>
        <v>6.3260754720229004E-2</v>
      </c>
      <c r="AB21" s="15">
        <f t="shared" si="2"/>
        <v>4.5888326310810078E-4</v>
      </c>
      <c r="AC21" s="15">
        <f t="shared" si="3"/>
        <v>8.9987794344736135E-3</v>
      </c>
      <c r="AD21" s="15">
        <f t="shared" si="4"/>
        <v>3.1859818991668551E-2</v>
      </c>
      <c r="AE21" s="15">
        <f t="shared" si="5"/>
        <v>1.9637660261944377E-2</v>
      </c>
    </row>
    <row r="22" spans="1:31" x14ac:dyDescent="0.15">
      <c r="A22" s="4">
        <v>20</v>
      </c>
      <c r="B22" s="6" t="s">
        <v>62</v>
      </c>
      <c r="C22" s="15"/>
      <c r="D22" s="15">
        <f>LN(Y!D22/Y!C22)</f>
        <v>-2.9400613355602717E-3</v>
      </c>
      <c r="E22" s="15">
        <f>LN(Y!E22/Y!D22)</f>
        <v>1.4830244569419244E-2</v>
      </c>
      <c r="F22" s="15">
        <f>LN(Y!F22/Y!E22)</f>
        <v>6.4438894622131621E-2</v>
      </c>
      <c r="G22" s="15">
        <f>LN(Y!G22/Y!F22)</f>
        <v>-5.0376311234310307E-2</v>
      </c>
      <c r="H22" s="15">
        <f>LN(Y!H22/Y!G22)</f>
        <v>-5.05807591073857E-3</v>
      </c>
      <c r="I22" s="15">
        <f>LN(Y!I22/Y!H22)</f>
        <v>-2.7464953155716166E-2</v>
      </c>
      <c r="J22" s="15">
        <f>LN(Y!J22/Y!I22)</f>
        <v>-8.622857437643644E-2</v>
      </c>
      <c r="K22" s="15">
        <f>LN(Y!K22/Y!J22)</f>
        <v>-2.387382101260271E-2</v>
      </c>
      <c r="L22" s="15">
        <f>LN(Y!L22/Y!K22)</f>
        <v>-3.82060269921392E-3</v>
      </c>
      <c r="M22" s="15">
        <f>LN(Y!M22/Y!L22)</f>
        <v>-8.4429903292615377E-2</v>
      </c>
      <c r="N22" s="15">
        <f>LN(Y!N22/Y!M22)</f>
        <v>7.421141603476151E-3</v>
      </c>
      <c r="O22" s="15">
        <f>LN(Y!O22/Y!N22)</f>
        <v>-6.3871458331625816E-2</v>
      </c>
      <c r="P22" s="15">
        <f>LN(Y!P22/Y!O22)</f>
        <v>-1.0438315297873896E-2</v>
      </c>
      <c r="Q22" s="15">
        <f>LN(Y!Q22/Y!P22)</f>
        <v>-1.0740770501550975E-2</v>
      </c>
      <c r="R22" s="15">
        <f>LN(Y!R22/Y!Q22)</f>
        <v>-2.9372555158448894E-2</v>
      </c>
      <c r="S22" s="15">
        <f>LN(Y!S22/Y!R22)</f>
        <v>1.2516258048376687E-2</v>
      </c>
      <c r="T22" s="15">
        <f>LN(Y!T22/Y!S22)</f>
        <v>-9.7367323027014299E-2</v>
      </c>
      <c r="U22" s="15">
        <f>LN(Y!U22/Y!T22)</f>
        <v>8.002083591678661E-3</v>
      </c>
      <c r="V22" s="15">
        <f>LN(Y!V22/Y!U22)</f>
        <v>-1.7732638430374613E-2</v>
      </c>
      <c r="W22" s="15">
        <f>LN(Y!W22/Y!V22)</f>
        <v>1.3202544112641912E-2</v>
      </c>
      <c r="X22" s="15">
        <f>LN(Y!X22/Y!W22)</f>
        <v>7.211942739559965E-2</v>
      </c>
      <c r="Z22" s="15">
        <f t="shared" si="0"/>
        <v>-7.2604022184283648E-4</v>
      </c>
      <c r="AA22" s="15">
        <f t="shared" si="1"/>
        <v>-3.8186351955478461E-2</v>
      </c>
      <c r="AB22" s="15">
        <f t="shared" si="2"/>
        <v>-2.038136824822458E-2</v>
      </c>
      <c r="AC22" s="15">
        <f t="shared" si="3"/>
        <v>-4.3551812714937412E-3</v>
      </c>
      <c r="AD22" s="15">
        <f t="shared" si="4"/>
        <v>-2.9283860101851522E-2</v>
      </c>
      <c r="AE22" s="15">
        <f t="shared" si="5"/>
        <v>-1.5912235424259895E-2</v>
      </c>
    </row>
    <row r="23" spans="1:31" x14ac:dyDescent="0.15">
      <c r="A23" s="4">
        <v>21</v>
      </c>
      <c r="B23" s="6" t="s">
        <v>63</v>
      </c>
      <c r="C23" s="15"/>
      <c r="D23" s="15">
        <f>LN(Y!D23/Y!C23)</f>
        <v>9.2401682798057327E-2</v>
      </c>
      <c r="E23" s="15">
        <f>LN(Y!E23/Y!D23)</f>
        <v>1.558138516870357E-3</v>
      </c>
      <c r="F23" s="15">
        <f>LN(Y!F23/Y!E23)</f>
        <v>-2.649665730425943E-2</v>
      </c>
      <c r="G23" s="15">
        <f>LN(Y!G23/Y!F23)</f>
        <v>-4.7401660701149401E-2</v>
      </c>
      <c r="H23" s="15">
        <f>LN(Y!H23/Y!G23)</f>
        <v>5.1279794768914644E-2</v>
      </c>
      <c r="I23" s="15">
        <f>LN(Y!I23/Y!H23)</f>
        <v>6.4941359036586072E-2</v>
      </c>
      <c r="J23" s="15">
        <f>LN(Y!J23/Y!I23)</f>
        <v>9.7064248709606612E-3</v>
      </c>
      <c r="K23" s="15">
        <f>LN(Y!K23/Y!J23)</f>
        <v>9.7270547984552022E-2</v>
      </c>
      <c r="L23" s="15">
        <f>LN(Y!L23/Y!K23)</f>
        <v>9.4524053620497935E-3</v>
      </c>
      <c r="M23" s="15">
        <f>LN(Y!M23/Y!L23)</f>
        <v>2.6925722240102933E-2</v>
      </c>
      <c r="N23" s="15">
        <f>LN(Y!N23/Y!M23)</f>
        <v>-9.5824394129452803E-2</v>
      </c>
      <c r="O23" s="15">
        <f>LN(Y!O23/Y!N23)</f>
        <v>5.1859856353643048E-2</v>
      </c>
      <c r="P23" s="15">
        <f>LN(Y!P23/Y!O23)</f>
        <v>7.9652780161069206E-2</v>
      </c>
      <c r="Q23" s="15">
        <f>LN(Y!Q23/Y!P23)</f>
        <v>3.8482491469636282E-2</v>
      </c>
      <c r="R23" s="15">
        <f>LN(Y!R23/Y!Q23)</f>
        <v>6.2442899935853863E-2</v>
      </c>
      <c r="S23" s="15">
        <f>LN(Y!S23/Y!R23)</f>
        <v>4.2105507101491427E-2</v>
      </c>
      <c r="T23" s="15">
        <f>LN(Y!T23/Y!S23)</f>
        <v>8.9506979380724647E-2</v>
      </c>
      <c r="U23" s="15">
        <f>LN(Y!U23/Y!T23)</f>
        <v>8.3232898061214033E-3</v>
      </c>
      <c r="V23" s="15">
        <f>LN(Y!V23/Y!U23)</f>
        <v>1.0457341579361961E-2</v>
      </c>
      <c r="W23" s="15">
        <f>LN(Y!W23/Y!V23)</f>
        <v>-2.8083437657021445E-3</v>
      </c>
      <c r="X23" s="15">
        <f>LN(Y!X23/Y!W23)</f>
        <v>6.0711014213646788E-2</v>
      </c>
      <c r="Z23" s="15">
        <f t="shared" si="0"/>
        <v>8.7761948633924471E-3</v>
      </c>
      <c r="AA23" s="15">
        <f t="shared" si="1"/>
        <v>9.5061412656425176E-3</v>
      </c>
      <c r="AB23" s="15">
        <f t="shared" si="2"/>
        <v>5.4908707004338766E-2</v>
      </c>
      <c r="AC23" s="15">
        <f t="shared" si="3"/>
        <v>3.3238056242830528E-2</v>
      </c>
      <c r="AD23" s="15">
        <f t="shared" si="4"/>
        <v>3.2207424134990635E-2</v>
      </c>
      <c r="AE23" s="15">
        <f t="shared" si="5"/>
        <v>2.6607274844051065E-2</v>
      </c>
    </row>
    <row r="24" spans="1:31" x14ac:dyDescent="0.15">
      <c r="A24" s="4">
        <v>22</v>
      </c>
      <c r="B24" s="6" t="s">
        <v>64</v>
      </c>
      <c r="C24" s="15"/>
      <c r="D24" s="15">
        <f>LN(Y!D24/Y!C24)</f>
        <v>-2.2824448919980287E-2</v>
      </c>
      <c r="E24" s="15">
        <f>LN(Y!E24/Y!D24)</f>
        <v>4.7517767601902017E-2</v>
      </c>
      <c r="F24" s="15">
        <f>LN(Y!F24/Y!E24)</f>
        <v>4.4955090774826241E-2</v>
      </c>
      <c r="G24" s="15">
        <f>LN(Y!G24/Y!F24)</f>
        <v>-1.6858091012939731E-2</v>
      </c>
      <c r="H24" s="15">
        <f>LN(Y!H24/Y!G24)</f>
        <v>1.0951422358041809E-2</v>
      </c>
      <c r="I24" s="15">
        <f>LN(Y!I24/Y!H24)</f>
        <v>3.1311275961113438E-2</v>
      </c>
      <c r="J24" s="15">
        <f>LN(Y!J24/Y!I24)</f>
        <v>2.6105175005288841E-3</v>
      </c>
      <c r="K24" s="15">
        <f>LN(Y!K24/Y!J24)</f>
        <v>-7.5362570710030302E-2</v>
      </c>
      <c r="L24" s="15">
        <f>LN(Y!L24/Y!K24)</f>
        <v>1.202194690300434E-2</v>
      </c>
      <c r="M24" s="15">
        <f>LN(Y!M24/Y!L24)</f>
        <v>2.6215649747198855E-2</v>
      </c>
      <c r="N24" s="15">
        <f>LN(Y!N24/Y!M24)</f>
        <v>5.5768617390351896E-2</v>
      </c>
      <c r="O24" s="15">
        <f>LN(Y!O24/Y!N24)</f>
        <v>-1.2175581602720104E-2</v>
      </c>
      <c r="P24" s="15">
        <f>LN(Y!P24/Y!O24)</f>
        <v>-8.8746982076506799E-3</v>
      </c>
      <c r="Q24" s="15">
        <f>LN(Y!Q24/Y!P24)</f>
        <v>-3.2339005062856023E-2</v>
      </c>
      <c r="R24" s="15">
        <f>LN(Y!R24/Y!Q24)</f>
        <v>-0.1603214302277034</v>
      </c>
      <c r="S24" s="15">
        <f>LN(Y!S24/Y!R24)</f>
        <v>8.2282891576103245E-2</v>
      </c>
      <c r="T24" s="15">
        <f>LN(Y!T24/Y!S24)</f>
        <v>-3.3567735184994292E-2</v>
      </c>
      <c r="U24" s="15">
        <f>LN(Y!U24/Y!T24)</f>
        <v>-1.7357999398258793E-2</v>
      </c>
      <c r="V24" s="15">
        <f>LN(Y!V24/Y!U24)</f>
        <v>9.3711962069751246E-3</v>
      </c>
      <c r="W24" s="15">
        <f>LN(Y!W24/Y!V24)</f>
        <v>3.8621768907585882E-2</v>
      </c>
      <c r="X24" s="15">
        <f>LN(Y!X24/Y!W24)</f>
        <v>2.6280139048928394E-2</v>
      </c>
      <c r="Z24" s="15">
        <f t="shared" si="0"/>
        <v>2.3575493136588754E-2</v>
      </c>
      <c r="AA24" s="15">
        <f t="shared" si="1"/>
        <v>4.2508321662107357E-3</v>
      </c>
      <c r="AB24" s="15">
        <f t="shared" si="2"/>
        <v>-2.6285564704965392E-2</v>
      </c>
      <c r="AC24" s="15">
        <f t="shared" si="3"/>
        <v>4.6694739160472627E-3</v>
      </c>
      <c r="AD24" s="15">
        <f t="shared" si="4"/>
        <v>-1.1017366269377327E-2</v>
      </c>
      <c r="AE24" s="15">
        <f t="shared" si="5"/>
        <v>1.552558628470341E-3</v>
      </c>
    </row>
    <row r="25" spans="1:31" x14ac:dyDescent="0.15">
      <c r="A25" s="4">
        <v>23</v>
      </c>
      <c r="B25" s="6" t="s">
        <v>65</v>
      </c>
      <c r="C25" s="15"/>
      <c r="D25" s="15">
        <f>LN(Y!D25/Y!C25)</f>
        <v>-1.7849933296844873E-2</v>
      </c>
      <c r="E25" s="15">
        <f>LN(Y!E25/Y!D25)</f>
        <v>8.8672242957565803E-2</v>
      </c>
      <c r="F25" s="15">
        <f>LN(Y!F25/Y!E25)</f>
        <v>3.4443667301101294E-2</v>
      </c>
      <c r="G25" s="15">
        <f>LN(Y!G25/Y!F25)</f>
        <v>-2.9932673840612906E-2</v>
      </c>
      <c r="H25" s="15">
        <f>LN(Y!H25/Y!G25)</f>
        <v>-4.7233097913089932E-2</v>
      </c>
      <c r="I25" s="15">
        <f>LN(Y!I25/Y!H25)</f>
        <v>-6.0028031625813251E-2</v>
      </c>
      <c r="J25" s="15">
        <f>LN(Y!J25/Y!I25)</f>
        <v>-1.8183255694038176E-2</v>
      </c>
      <c r="K25" s="15">
        <f>LN(Y!K25/Y!J25)</f>
        <v>-5.5653491735097822E-2</v>
      </c>
      <c r="L25" s="15">
        <f>LN(Y!L25/Y!K25)</f>
        <v>-3.1318735024499063E-2</v>
      </c>
      <c r="M25" s="15">
        <f>LN(Y!M25/Y!L25)</f>
        <v>-3.0329557954260067E-2</v>
      </c>
      <c r="N25" s="15">
        <f>LN(Y!N25/Y!M25)</f>
        <v>1.3259308534590895E-2</v>
      </c>
      <c r="O25" s="15">
        <f>LN(Y!O25/Y!N25)</f>
        <v>-2.639219696246773E-2</v>
      </c>
      <c r="P25" s="15">
        <f>LN(Y!P25/Y!O25)</f>
        <v>5.6454992610823615E-3</v>
      </c>
      <c r="Q25" s="15">
        <f>LN(Y!Q25/Y!P25)</f>
        <v>-8.8950852165310207E-2</v>
      </c>
      <c r="R25" s="15">
        <f>LN(Y!R25/Y!Q25)</f>
        <v>0.12417040128140087</v>
      </c>
      <c r="S25" s="15">
        <f>LN(Y!S25/Y!R25)</f>
        <v>-5.1521879276296693E-2</v>
      </c>
      <c r="T25" s="15">
        <f>LN(Y!T25/Y!S25)</f>
        <v>-0.108714784529477</v>
      </c>
      <c r="U25" s="15">
        <f>LN(Y!U25/Y!T25)</f>
        <v>5.501057866290978E-2</v>
      </c>
      <c r="V25" s="15">
        <f>LN(Y!V25/Y!U25)</f>
        <v>-2.3087847089315702E-2</v>
      </c>
      <c r="W25" s="15">
        <f>LN(Y!W25/Y!V25)</f>
        <v>-2.2585691417920092E-2</v>
      </c>
      <c r="X25" s="15">
        <f>LN(Y!X25/Y!W25)</f>
        <v>4.0408849159603688E-2</v>
      </c>
      <c r="Z25" s="15">
        <f t="shared" si="0"/>
        <v>-2.8155786241697983E-3</v>
      </c>
      <c r="AA25" s="15">
        <f t="shared" si="1"/>
        <v>-2.4445146374660848E-2</v>
      </c>
      <c r="AB25" s="15">
        <f t="shared" si="2"/>
        <v>-7.4098055723182798E-3</v>
      </c>
      <c r="AC25" s="15">
        <f t="shared" si="3"/>
        <v>-1.1793779042839866E-2</v>
      </c>
      <c r="AD25" s="15">
        <f t="shared" si="4"/>
        <v>-1.5927475973489563E-2</v>
      </c>
      <c r="AE25" s="15">
        <f t="shared" si="5"/>
        <v>-1.1616077403497196E-2</v>
      </c>
    </row>
    <row r="26" spans="1:31" x14ac:dyDescent="0.15">
      <c r="A26" s="4">
        <v>24</v>
      </c>
      <c r="B26" s="6" t="s">
        <v>66</v>
      </c>
      <c r="C26" s="15"/>
      <c r="D26" s="15">
        <f>LN(Y!D26/Y!C26)</f>
        <v>3.4039508410996164E-2</v>
      </c>
      <c r="E26" s="15">
        <f>LN(Y!E26/Y!D26)</f>
        <v>0.17929316122085123</v>
      </c>
      <c r="F26" s="15">
        <f>LN(Y!F26/Y!E26)</f>
        <v>-0.19150875942045031</v>
      </c>
      <c r="G26" s="15">
        <f>LN(Y!G26/Y!F26)</f>
        <v>6.0812764693432636E-2</v>
      </c>
      <c r="H26" s="15">
        <f>LN(Y!H26/Y!G26)</f>
        <v>-0.15245021207902318</v>
      </c>
      <c r="I26" s="15">
        <f>LN(Y!I26/Y!H26)</f>
        <v>0.13286028812645267</v>
      </c>
      <c r="J26" s="15">
        <f>LN(Y!J26/Y!I26)</f>
        <v>-3.4902158716071871E-2</v>
      </c>
      <c r="K26" s="15">
        <f>LN(Y!K26/Y!J26)</f>
        <v>-7.13485214912295E-2</v>
      </c>
      <c r="L26" s="15">
        <f>LN(Y!L26/Y!K26)</f>
        <v>-6.3037287337048701E-3</v>
      </c>
      <c r="M26" s="15">
        <f>LN(Y!M26/Y!L26)</f>
        <v>-0.14323603409589619</v>
      </c>
      <c r="N26" s="15">
        <f>LN(Y!N26/Y!M26)</f>
        <v>-9.4775206927207797E-2</v>
      </c>
      <c r="O26" s="15">
        <f>LN(Y!O26/Y!N26)</f>
        <v>0.12260281673342183</v>
      </c>
      <c r="P26" s="15">
        <f>LN(Y!P26/Y!O26)</f>
        <v>-4.6214519937065893E-2</v>
      </c>
      <c r="Q26" s="15">
        <f>LN(Y!Q26/Y!P26)</f>
        <v>-9.6472886996654406E-2</v>
      </c>
      <c r="R26" s="15">
        <f>LN(Y!R26/Y!Q26)</f>
        <v>-6.4082384719182053E-2</v>
      </c>
      <c r="S26" s="15">
        <f>LN(Y!S26/Y!R26)</f>
        <v>8.8445721400054564E-2</v>
      </c>
      <c r="T26" s="15">
        <f>LN(Y!T26/Y!S26)</f>
        <v>-5.9040719508370705E-2</v>
      </c>
      <c r="U26" s="15">
        <f>LN(Y!U26/Y!T26)</f>
        <v>1.2099250923681432E-2</v>
      </c>
      <c r="V26" s="15">
        <f>LN(Y!V26/Y!U26)</f>
        <v>-3.9899164658258164E-2</v>
      </c>
      <c r="W26" s="15">
        <f>LN(Y!W26/Y!V26)</f>
        <v>1.3374907724829953E-2</v>
      </c>
      <c r="X26" s="15">
        <f>LN(Y!X26/Y!W26)</f>
        <v>-6.9774835553334261E-2</v>
      </c>
      <c r="Z26" s="15">
        <f t="shared" si="0"/>
        <v>5.80144850825261E-3</v>
      </c>
      <c r="AA26" s="15">
        <f t="shared" si="1"/>
        <v>-7.0113129992822057E-2</v>
      </c>
      <c r="AB26" s="15">
        <f t="shared" si="2"/>
        <v>8.5574929611480775E-4</v>
      </c>
      <c r="AC26" s="15">
        <f t="shared" si="3"/>
        <v>-2.8648112214290349E-2</v>
      </c>
      <c r="AD26" s="15">
        <f t="shared" si="4"/>
        <v>-3.462869034835362E-2</v>
      </c>
      <c r="AE26" s="15">
        <f t="shared" si="5"/>
        <v>-2.3026011100686243E-2</v>
      </c>
    </row>
    <row r="27" spans="1:31" x14ac:dyDescent="0.15">
      <c r="A27" s="4">
        <v>25</v>
      </c>
      <c r="B27" s="6" t="s">
        <v>67</v>
      </c>
      <c r="C27" s="15"/>
      <c r="D27" s="15">
        <f>LN(Y!D27/Y!C27)</f>
        <v>1.6561969339987971E-2</v>
      </c>
      <c r="E27" s="15">
        <f>LN(Y!E27/Y!D27)</f>
        <v>2.165708454208147E-2</v>
      </c>
      <c r="F27" s="15">
        <f>LN(Y!F27/Y!E27)</f>
        <v>2.540385786928704E-2</v>
      </c>
      <c r="G27" s="15">
        <f>LN(Y!G27/Y!F27)</f>
        <v>-8.92511695955399E-2</v>
      </c>
      <c r="H27" s="15">
        <f>LN(Y!H27/Y!G27)</f>
        <v>-2.8745187466652392E-2</v>
      </c>
      <c r="I27" s="15">
        <f>LN(Y!I27/Y!H27)</f>
        <v>7.6800757010101556E-2</v>
      </c>
      <c r="J27" s="15">
        <f>LN(Y!J27/Y!I27)</f>
        <v>-3.3761748790955164E-2</v>
      </c>
      <c r="K27" s="15">
        <f>LN(Y!K27/Y!J27)</f>
        <v>-2.7404623341825845E-2</v>
      </c>
      <c r="L27" s="15">
        <f>LN(Y!L27/Y!K27)</f>
        <v>4.6702216758691906E-2</v>
      </c>
      <c r="M27" s="15">
        <f>LN(Y!M27/Y!L27)</f>
        <v>0.13630249542170875</v>
      </c>
      <c r="N27" s="15">
        <f>LN(Y!N27/Y!M27)</f>
        <v>-4.2250941514833176E-2</v>
      </c>
      <c r="O27" s="15">
        <f>LN(Y!O27/Y!N27)</f>
        <v>9.7722845358941851E-2</v>
      </c>
      <c r="P27" s="15">
        <f>LN(Y!P27/Y!O27)</f>
        <v>0.1139994386521964</v>
      </c>
      <c r="Q27" s="15">
        <f>LN(Y!Q27/Y!P27)</f>
        <v>-7.5792911527897229E-3</v>
      </c>
      <c r="R27" s="15">
        <f>LN(Y!R27/Y!Q27)</f>
        <v>-0.38534305589476409</v>
      </c>
      <c r="S27" s="15">
        <f>LN(Y!S27/Y!R27)</f>
        <v>0.31473063888080033</v>
      </c>
      <c r="T27" s="15">
        <f>LN(Y!T27/Y!S27)</f>
        <v>-1.3066115360936601E-2</v>
      </c>
      <c r="U27" s="15">
        <f>LN(Y!U27/Y!T27)</f>
        <v>-0.20852626648551326</v>
      </c>
      <c r="V27" s="15">
        <f>LN(Y!V27/Y!U27)</f>
        <v>-3.8265624541241897E-2</v>
      </c>
      <c r="W27" s="15">
        <f>LN(Y!W27/Y!V27)</f>
        <v>-3.3250359904902833E-2</v>
      </c>
      <c r="X27" s="15">
        <f>LN(Y!X27/Y!W27)</f>
        <v>-3.1318445830889032E-2</v>
      </c>
      <c r="Z27" s="15">
        <f t="shared" si="0"/>
        <v>1.173068471855554E-3</v>
      </c>
      <c r="AA27" s="15">
        <f t="shared" si="1"/>
        <v>1.5917479706557294E-2</v>
      </c>
      <c r="AB27" s="15">
        <f t="shared" si="2"/>
        <v>2.6706115168876953E-2</v>
      </c>
      <c r="AC27" s="15">
        <f t="shared" si="3"/>
        <v>-6.4885362424696724E-2</v>
      </c>
      <c r="AD27" s="15">
        <f t="shared" si="4"/>
        <v>2.1311797437717127E-2</v>
      </c>
      <c r="AE27" s="15">
        <f t="shared" si="5"/>
        <v>-5.2721747693517283E-3</v>
      </c>
    </row>
    <row r="28" spans="1:31" x14ac:dyDescent="0.15">
      <c r="A28" s="4">
        <v>26</v>
      </c>
      <c r="B28" s="6" t="s">
        <v>68</v>
      </c>
      <c r="C28" s="15"/>
      <c r="D28" s="15">
        <f>LN(Y!D28/Y!C28)</f>
        <v>-3.078636380566659E-2</v>
      </c>
      <c r="E28" s="15">
        <f>LN(Y!E28/Y!D28)</f>
        <v>1.2454206015807079E-2</v>
      </c>
      <c r="F28" s="15">
        <f>LN(Y!F28/Y!E28)</f>
        <v>-2.8090494067027592E-2</v>
      </c>
      <c r="G28" s="15">
        <f>LN(Y!G28/Y!F28)</f>
        <v>-7.9802164564731826E-2</v>
      </c>
      <c r="H28" s="15">
        <f>LN(Y!H28/Y!G28)</f>
        <v>-4.4200550736794103E-2</v>
      </c>
      <c r="I28" s="15">
        <f>LN(Y!I28/Y!H28)</f>
        <v>-5.7629574066335809E-3</v>
      </c>
      <c r="J28" s="15">
        <f>LN(Y!J28/Y!I28)</f>
        <v>-4.8054697267300293E-2</v>
      </c>
      <c r="K28" s="15">
        <f>LN(Y!K28/Y!J28)</f>
        <v>-5.9219796054803112E-2</v>
      </c>
      <c r="L28" s="15">
        <f>LN(Y!L28/Y!K28)</f>
        <v>-7.8108073408659537E-2</v>
      </c>
      <c r="M28" s="15">
        <f>LN(Y!M28/Y!L28)</f>
        <v>-5.818619569344434E-2</v>
      </c>
      <c r="N28" s="15">
        <f>LN(Y!N28/Y!M28)</f>
        <v>-1.9362652912719883E-2</v>
      </c>
      <c r="O28" s="15">
        <f>LN(Y!O28/Y!N28)</f>
        <v>-1.6130168439492026E-2</v>
      </c>
      <c r="P28" s="15">
        <f>LN(Y!P28/Y!O28)</f>
        <v>-3.3823569583160913E-2</v>
      </c>
      <c r="Q28" s="15">
        <f>LN(Y!Q28/Y!P28)</f>
        <v>-0.11934633307716738</v>
      </c>
      <c r="R28" s="15">
        <f>LN(Y!R28/Y!Q28)</f>
        <v>-0.14814150009424448</v>
      </c>
      <c r="S28" s="15">
        <f>LN(Y!S28/Y!R28)</f>
        <v>-7.9748523319365563E-2</v>
      </c>
      <c r="T28" s="15">
        <f>LN(Y!T28/Y!S28)</f>
        <v>2.6941312708638445E-2</v>
      </c>
      <c r="U28" s="15">
        <f>LN(Y!U28/Y!T28)</f>
        <v>2.9289891125681145E-2</v>
      </c>
      <c r="V28" s="15">
        <f>LN(Y!V28/Y!U28)</f>
        <v>3.3015928230536562E-2</v>
      </c>
      <c r="W28" s="15">
        <f>LN(Y!W28/Y!V28)</f>
        <v>2.3215424257479449E-3</v>
      </c>
      <c r="X28" s="15">
        <f>LN(Y!X28/Y!W28)</f>
        <v>-6.9470421659058826E-2</v>
      </c>
      <c r="Z28" s="15">
        <f t="shared" si="0"/>
        <v>-2.9080392151876001E-2</v>
      </c>
      <c r="AA28" s="15">
        <f t="shared" si="1"/>
        <v>-5.2586283067385428E-2</v>
      </c>
      <c r="AB28" s="15">
        <f t="shared" si="2"/>
        <v>-7.9438018902686064E-2</v>
      </c>
      <c r="AC28" s="15">
        <f t="shared" si="3"/>
        <v>4.419650566309055E-3</v>
      </c>
      <c r="AD28" s="15">
        <f t="shared" si="4"/>
        <v>-6.6012150985035739E-2</v>
      </c>
      <c r="AE28" s="15">
        <f t="shared" si="5"/>
        <v>-3.9171260888909619E-2</v>
      </c>
    </row>
    <row r="29" spans="1:31" x14ac:dyDescent="0.15">
      <c r="A29" s="4">
        <v>27</v>
      </c>
      <c r="B29" s="6" t="s">
        <v>69</v>
      </c>
      <c r="C29" s="15"/>
      <c r="D29" s="15">
        <f>LN(Y!D29/Y!C29)</f>
        <v>0.10567173537490308</v>
      </c>
      <c r="E29" s="15">
        <f>LN(Y!E29/Y!D29)</f>
        <v>4.6099258893220654E-2</v>
      </c>
      <c r="F29" s="15">
        <f>LN(Y!F29/Y!E29)</f>
        <v>5.859823194166297E-2</v>
      </c>
      <c r="G29" s="15">
        <f>LN(Y!G29/Y!F29)</f>
        <v>-0.11045580675665299</v>
      </c>
      <c r="H29" s="15">
        <f>LN(Y!H29/Y!G29)</f>
        <v>-4.9791963237775995E-2</v>
      </c>
      <c r="I29" s="15">
        <f>LN(Y!I29/Y!H29)</f>
        <v>-4.7853124314266519E-2</v>
      </c>
      <c r="J29" s="15">
        <f>LN(Y!J29/Y!I29)</f>
        <v>5.025202939544051E-2</v>
      </c>
      <c r="K29" s="15">
        <f>LN(Y!K29/Y!J29)</f>
        <v>-0.212610939016217</v>
      </c>
      <c r="L29" s="15">
        <f>LN(Y!L29/Y!K29)</f>
        <v>6.359392261584132E-2</v>
      </c>
      <c r="M29" s="15">
        <f>LN(Y!M29/Y!L29)</f>
        <v>-2.1563585372128144E-2</v>
      </c>
      <c r="N29" s="15">
        <f>LN(Y!N29/Y!M29)</f>
        <v>4.7536002228609132E-2</v>
      </c>
      <c r="O29" s="15">
        <f>LN(Y!O29/Y!N29)</f>
        <v>-6.4637087406932145E-3</v>
      </c>
      <c r="P29" s="15">
        <f>LN(Y!P29/Y!O29)</f>
        <v>0.18991147569460115</v>
      </c>
      <c r="Q29" s="15">
        <f>LN(Y!Q29/Y!P29)</f>
        <v>-1.758066252703325E-3</v>
      </c>
      <c r="R29" s="15">
        <f>LN(Y!R29/Y!Q29)</f>
        <v>-0.32213583895184789</v>
      </c>
      <c r="S29" s="15">
        <f>LN(Y!S29/Y!R29)</f>
        <v>6.2646403760611633E-2</v>
      </c>
      <c r="T29" s="15">
        <f>LN(Y!T29/Y!S29)</f>
        <v>0.13045679318023129</v>
      </c>
      <c r="U29" s="15">
        <f>LN(Y!U29/Y!T29)</f>
        <v>-7.7343035090972415E-2</v>
      </c>
      <c r="V29" s="15">
        <f>LN(Y!V29/Y!U29)</f>
        <v>0.10148698734402244</v>
      </c>
      <c r="W29" s="15">
        <f>LN(Y!W29/Y!V29)</f>
        <v>-1.9174634838848844E-2</v>
      </c>
      <c r="X29" s="15">
        <f>LN(Y!X29/Y!W29)</f>
        <v>3.6847641144271401E-2</v>
      </c>
      <c r="Z29" s="15">
        <f t="shared" si="0"/>
        <v>-2.0680680694762376E-2</v>
      </c>
      <c r="AA29" s="15">
        <f t="shared" si="1"/>
        <v>-1.4558514029690833E-2</v>
      </c>
      <c r="AB29" s="15">
        <f t="shared" si="2"/>
        <v>-1.5559946898006331E-2</v>
      </c>
      <c r="AC29" s="15">
        <f t="shared" si="3"/>
        <v>3.4454750347740773E-2</v>
      </c>
      <c r="AD29" s="15">
        <f t="shared" si="4"/>
        <v>-1.5059230463848577E-2</v>
      </c>
      <c r="AE29" s="15">
        <f t="shared" si="5"/>
        <v>-4.0860978186796886E-3</v>
      </c>
    </row>
    <row r="30" spans="1:31" x14ac:dyDescent="0.15">
      <c r="A30" s="4">
        <v>28</v>
      </c>
      <c r="B30" s="6" t="s">
        <v>70</v>
      </c>
      <c r="C30" s="15"/>
      <c r="D30" s="15">
        <f>LN(Y!D30/Y!C30)</f>
        <v>-3.6209551614634831E-4</v>
      </c>
      <c r="E30" s="15">
        <f>LN(Y!E30/Y!D30)</f>
        <v>1.9311610887980668E-2</v>
      </c>
      <c r="F30" s="15">
        <f>LN(Y!F30/Y!E30)</f>
        <v>-1.2491945397318129E-2</v>
      </c>
      <c r="G30" s="15">
        <f>LN(Y!G30/Y!F30)</f>
        <v>-3.6148258739151534E-2</v>
      </c>
      <c r="H30" s="15">
        <f>LN(Y!H30/Y!G30)</f>
        <v>-8.1352823435819788E-2</v>
      </c>
      <c r="I30" s="15">
        <f>LN(Y!I30/Y!H30)</f>
        <v>3.6110233125391897E-2</v>
      </c>
      <c r="J30" s="15">
        <f>LN(Y!J30/Y!I30)</f>
        <v>7.2535150390282957E-3</v>
      </c>
      <c r="K30" s="15">
        <f>LN(Y!K30/Y!J30)</f>
        <v>-7.7067277270208623E-2</v>
      </c>
      <c r="L30" s="15">
        <f>LN(Y!L30/Y!K30)</f>
        <v>1.5971384259261426E-2</v>
      </c>
      <c r="M30" s="15">
        <f>LN(Y!M30/Y!L30)</f>
        <v>7.9615005788863449E-3</v>
      </c>
      <c r="N30" s="15">
        <f>LN(Y!N30/Y!M30)</f>
        <v>2.4995679468435034E-2</v>
      </c>
      <c r="O30" s="15">
        <f>LN(Y!O30/Y!N30)</f>
        <v>-1.9310848867859385E-3</v>
      </c>
      <c r="P30" s="15">
        <f>LN(Y!P30/Y!O30)</f>
        <v>3.7008571519628547E-3</v>
      </c>
      <c r="Q30" s="15">
        <f>LN(Y!Q30/Y!P30)</f>
        <v>-5.2695895985075576E-2</v>
      </c>
      <c r="R30" s="15">
        <f>LN(Y!R30/Y!Q30)</f>
        <v>-0.27146278818892011</v>
      </c>
      <c r="S30" s="15">
        <f>LN(Y!S30/Y!R30)</f>
        <v>0.12050527686981462</v>
      </c>
      <c r="T30" s="15">
        <f>LN(Y!T30/Y!S30)</f>
        <v>4.0020396241280995E-2</v>
      </c>
      <c r="U30" s="15">
        <f>LN(Y!U30/Y!T30)</f>
        <v>-6.526342023025232E-2</v>
      </c>
      <c r="V30" s="15">
        <f>LN(Y!V30/Y!U30)</f>
        <v>-6.0920398077802737E-2</v>
      </c>
      <c r="W30" s="15">
        <f>LN(Y!W30/Y!V30)</f>
        <v>0.11828927561048917</v>
      </c>
      <c r="X30" s="15">
        <f>LN(Y!X30/Y!W30)</f>
        <v>-3.8499629888471609E-2</v>
      </c>
      <c r="Z30" s="15">
        <f t="shared" si="0"/>
        <v>-1.4914236711783376E-2</v>
      </c>
      <c r="AA30" s="15">
        <f t="shared" si="1"/>
        <v>-4.1770395849195048E-3</v>
      </c>
      <c r="AB30" s="15">
        <f t="shared" si="2"/>
        <v>-4.0376727007800838E-2</v>
      </c>
      <c r="AC30" s="15">
        <f t="shared" si="3"/>
        <v>-1.2747552689512998E-3</v>
      </c>
      <c r="AD30" s="15">
        <f t="shared" si="4"/>
        <v>-2.2276883296360173E-2</v>
      </c>
      <c r="AE30" s="15">
        <f t="shared" si="5"/>
        <v>-1.5185689643363753E-2</v>
      </c>
    </row>
    <row r="31" spans="1:31" x14ac:dyDescent="0.15">
      <c r="A31" s="4">
        <v>29</v>
      </c>
      <c r="B31" s="6" t="s">
        <v>71</v>
      </c>
      <c r="C31" s="15"/>
      <c r="D31" s="15">
        <f>LN(Y!D31/Y!C31)</f>
        <v>5.3138293407413446E-2</v>
      </c>
      <c r="E31" s="15">
        <f>LN(Y!E31/Y!D31)</f>
        <v>-1.4655607782380346E-2</v>
      </c>
      <c r="F31" s="15">
        <f>LN(Y!F31/Y!E31)</f>
        <v>5.3828647366367506E-2</v>
      </c>
      <c r="G31" s="15">
        <f>LN(Y!G31/Y!F31)</f>
        <v>-0.13979495658884575</v>
      </c>
      <c r="H31" s="15">
        <f>LN(Y!H31/Y!G31)</f>
        <v>-0.13783991344976529</v>
      </c>
      <c r="I31" s="15">
        <f>LN(Y!I31/Y!H31)</f>
        <v>0.14112151340820892</v>
      </c>
      <c r="J31" s="15">
        <f>LN(Y!J31/Y!I31)</f>
        <v>3.444827895420105E-2</v>
      </c>
      <c r="K31" s="15">
        <f>LN(Y!K31/Y!J31)</f>
        <v>-1.0519985298558285E-2</v>
      </c>
      <c r="L31" s="15">
        <f>LN(Y!L31/Y!K31)</f>
        <v>1.1400396897083165E-2</v>
      </c>
      <c r="M31" s="15">
        <f>LN(Y!M31/Y!L31)</f>
        <v>7.079704378102622E-2</v>
      </c>
      <c r="N31" s="15">
        <f>LN(Y!N31/Y!M31)</f>
        <v>0.11473599401834107</v>
      </c>
      <c r="O31" s="15">
        <f>LN(Y!O31/Y!N31)</f>
        <v>4.7670006118119466E-2</v>
      </c>
      <c r="P31" s="15">
        <f>LN(Y!P31/Y!O31)</f>
        <v>6.8800560081248172E-2</v>
      </c>
      <c r="Q31" s="15">
        <f>LN(Y!Q31/Y!P31)</f>
        <v>1.7469497173420279E-2</v>
      </c>
      <c r="R31" s="15">
        <f>LN(Y!R31/Y!Q31)</f>
        <v>-0.26642465168139423</v>
      </c>
      <c r="S31" s="15">
        <f>LN(Y!S31/Y!R31)</f>
        <v>0.17831767275107377</v>
      </c>
      <c r="T31" s="15">
        <f>LN(Y!T31/Y!S31)</f>
        <v>-5.43809691376533E-2</v>
      </c>
      <c r="U31" s="15">
        <f>LN(Y!U31/Y!T31)</f>
        <v>5.8729276721879824E-2</v>
      </c>
      <c r="V31" s="15">
        <f>LN(Y!V31/Y!U31)</f>
        <v>-1.0879709249832444E-2</v>
      </c>
      <c r="W31" s="15">
        <f>LN(Y!W31/Y!V31)</f>
        <v>5.8228666112862017E-3</v>
      </c>
      <c r="X31" s="15">
        <f>LN(Y!X31/Y!W31)</f>
        <v>-5.4124842283127035E-2</v>
      </c>
      <c r="Z31" s="15">
        <f t="shared" si="0"/>
        <v>-1.9468063409282994E-2</v>
      </c>
      <c r="AA31" s="15">
        <f t="shared" si="1"/>
        <v>4.4172345670418646E-2</v>
      </c>
      <c r="AB31" s="15">
        <f t="shared" si="2"/>
        <v>9.1666168884934895E-3</v>
      </c>
      <c r="AC31" s="15">
        <f t="shared" si="3"/>
        <v>-1.0966675467489351E-2</v>
      </c>
      <c r="AD31" s="15">
        <f t="shared" si="4"/>
        <v>2.6669481279456064E-2</v>
      </c>
      <c r="AE31" s="15">
        <f t="shared" si="5"/>
        <v>5.7260559205349493E-3</v>
      </c>
    </row>
    <row r="32" spans="1:31" x14ac:dyDescent="0.15">
      <c r="A32" s="4">
        <v>30</v>
      </c>
      <c r="B32" s="6" t="s">
        <v>72</v>
      </c>
      <c r="C32" s="15"/>
      <c r="D32" s="15">
        <f>LN(Y!D32/Y!C32)</f>
        <v>-4.765192753371076E-2</v>
      </c>
      <c r="E32" s="15">
        <f>LN(Y!E32/Y!D32)</f>
        <v>-4.4727063489896406E-2</v>
      </c>
      <c r="F32" s="15">
        <f>LN(Y!F32/Y!E32)</f>
        <v>2.3295904716106014E-2</v>
      </c>
      <c r="G32" s="15">
        <f>LN(Y!G32/Y!F32)</f>
        <v>-0.10743139725920689</v>
      </c>
      <c r="H32" s="15">
        <f>LN(Y!H32/Y!G32)</f>
        <v>1.5773009955118648E-2</v>
      </c>
      <c r="I32" s="15">
        <f>LN(Y!I32/Y!H32)</f>
        <v>2.5550580356067144E-2</v>
      </c>
      <c r="J32" s="15">
        <f>LN(Y!J32/Y!I32)</f>
        <v>-0.11403981049269372</v>
      </c>
      <c r="K32" s="15">
        <f>LN(Y!K32/Y!J32)</f>
        <v>-0.10104063871715227</v>
      </c>
      <c r="L32" s="15">
        <f>LN(Y!L32/Y!K32)</f>
        <v>1.8528412190558707E-3</v>
      </c>
      <c r="M32" s="15">
        <f>LN(Y!M32/Y!L32)</f>
        <v>3.3351085832128681E-2</v>
      </c>
      <c r="N32" s="15">
        <f>LN(Y!N32/Y!M32)</f>
        <v>1.0093404297950317E-2</v>
      </c>
      <c r="O32" s="15">
        <f>LN(Y!O32/Y!N32)</f>
        <v>4.8829718330562086E-2</v>
      </c>
      <c r="P32" s="15">
        <f>LN(Y!P32/Y!O32)</f>
        <v>4.2503932647760853E-2</v>
      </c>
      <c r="Q32" s="15">
        <f>LN(Y!Q32/Y!P32)</f>
        <v>-9.7849125286144714E-2</v>
      </c>
      <c r="R32" s="15">
        <f>LN(Y!R32/Y!Q32)</f>
        <v>-0.2791893572916152</v>
      </c>
      <c r="S32" s="15">
        <f>LN(Y!S32/Y!R32)</f>
        <v>0.17112705210967921</v>
      </c>
      <c r="T32" s="15">
        <f>LN(Y!T32/Y!S32)</f>
        <v>-4.9914401281328791E-2</v>
      </c>
      <c r="U32" s="15">
        <f>LN(Y!U32/Y!T32)</f>
        <v>6.6041330617578928E-2</v>
      </c>
      <c r="V32" s="15">
        <f>LN(Y!V32/Y!U32)</f>
        <v>-7.0673856448148628E-3</v>
      </c>
      <c r="W32" s="15">
        <f>LN(Y!W32/Y!V32)</f>
        <v>-4.1602837970668491E-4</v>
      </c>
      <c r="X32" s="15">
        <f>LN(Y!X32/Y!W32)</f>
        <v>-2.9682902467142842E-2</v>
      </c>
      <c r="Z32" s="15">
        <f t="shared" si="0"/>
        <v>-1.7507793144362301E-2</v>
      </c>
      <c r="AA32" s="15">
        <f t="shared" si="1"/>
        <v>-3.3956623572142221E-2</v>
      </c>
      <c r="AB32" s="15">
        <f t="shared" si="2"/>
        <v>-2.2915555897951558E-2</v>
      </c>
      <c r="AC32" s="15">
        <f t="shared" si="3"/>
        <v>-4.2078774310828505E-3</v>
      </c>
      <c r="AD32" s="15">
        <f t="shared" si="4"/>
        <v>-2.8436089735046889E-2</v>
      </c>
      <c r="AE32" s="15">
        <f t="shared" si="5"/>
        <v>-1.9646962511384727E-2</v>
      </c>
    </row>
    <row r="33" spans="1:31" x14ac:dyDescent="0.15">
      <c r="A33" s="4">
        <v>31</v>
      </c>
      <c r="B33" s="6" t="s">
        <v>73</v>
      </c>
      <c r="C33" s="15"/>
      <c r="D33" s="15">
        <f>LN(Y!D33/Y!C33)</f>
        <v>6.0652459604182293E-2</v>
      </c>
      <c r="E33" s="15">
        <f>LN(Y!E33/Y!D33)</f>
        <v>0.10639048499771697</v>
      </c>
      <c r="F33" s="15">
        <f>LN(Y!F33/Y!E33)</f>
        <v>-6.2834949772937174E-2</v>
      </c>
      <c r="G33" s="15">
        <f>LN(Y!G33/Y!F33)</f>
        <v>-6.3985757826250794E-2</v>
      </c>
      <c r="H33" s="15">
        <f>LN(Y!H33/Y!G33)</f>
        <v>7.1500748455972069E-2</v>
      </c>
      <c r="I33" s="15">
        <f>LN(Y!I33/Y!H33)</f>
        <v>0.11940591635599794</v>
      </c>
      <c r="J33" s="15">
        <f>LN(Y!J33/Y!I33)</f>
        <v>2.8197394640563152E-2</v>
      </c>
      <c r="K33" s="15">
        <f>LN(Y!K33/Y!J33)</f>
        <v>1.8574222374896449E-2</v>
      </c>
      <c r="L33" s="15">
        <f>LN(Y!L33/Y!K33)</f>
        <v>-2.4950307801718814E-2</v>
      </c>
      <c r="M33" s="15">
        <f>LN(Y!M33/Y!L33)</f>
        <v>-7.3371546068933965E-2</v>
      </c>
      <c r="N33" s="15">
        <f>LN(Y!N33/Y!M33)</f>
        <v>1.5106359516074802E-2</v>
      </c>
      <c r="O33" s="15">
        <f>LN(Y!O33/Y!N33)</f>
        <v>-0.24094472374710088</v>
      </c>
      <c r="P33" s="15">
        <f>LN(Y!P33/Y!O33)</f>
        <v>0.1561468967175233</v>
      </c>
      <c r="Q33" s="15">
        <f>LN(Y!Q33/Y!P33)</f>
        <v>-5.611978911718371E-3</v>
      </c>
      <c r="R33" s="15">
        <f>LN(Y!R33/Y!Q33)</f>
        <v>-6.7499106045787918E-2</v>
      </c>
      <c r="S33" s="15">
        <f>LN(Y!S33/Y!R33)</f>
        <v>0.24194882352413266</v>
      </c>
      <c r="T33" s="15">
        <f>LN(Y!T33/Y!S33)</f>
        <v>-1.690914722851336E-2</v>
      </c>
      <c r="U33" s="15">
        <f>LN(Y!U33/Y!T33)</f>
        <v>2.4599362054205827E-2</v>
      </c>
      <c r="V33" s="15">
        <f>LN(Y!V33/Y!U33)</f>
        <v>-0.10756887642936978</v>
      </c>
      <c r="W33" s="15">
        <f>LN(Y!W33/Y!V33)</f>
        <v>7.6200521905986668E-2</v>
      </c>
      <c r="X33" s="15">
        <f>LN(Y!X33/Y!W33)</f>
        <v>3.2368632471763747E-2</v>
      </c>
      <c r="Z33" s="15">
        <f t="shared" si="0"/>
        <v>3.4095288442099803E-2</v>
      </c>
      <c r="AA33" s="15">
        <f t="shared" si="1"/>
        <v>-7.2887754678236756E-3</v>
      </c>
      <c r="AB33" s="15">
        <f t="shared" si="2"/>
        <v>1.6807982307409756E-2</v>
      </c>
      <c r="AC33" s="15">
        <f t="shared" si="3"/>
        <v>1.7380985548146211E-3</v>
      </c>
      <c r="AD33" s="15">
        <f t="shared" si="4"/>
        <v>4.75960341979304E-3</v>
      </c>
      <c r="AE33" s="15">
        <f t="shared" si="5"/>
        <v>1.1338148459125124E-2</v>
      </c>
    </row>
    <row r="34" spans="1:31" x14ac:dyDescent="0.15">
      <c r="A34" s="4">
        <v>32</v>
      </c>
      <c r="B34" s="6" t="s">
        <v>74</v>
      </c>
      <c r="C34" s="15"/>
      <c r="D34" s="15">
        <f>LN(Y!D34/Y!C34)</f>
        <v>1.8233813349035937E-2</v>
      </c>
      <c r="E34" s="15">
        <f>LN(Y!E34/Y!D34)</f>
        <v>3.4104261726165659E-2</v>
      </c>
      <c r="F34" s="15">
        <f>LN(Y!F34/Y!E34)</f>
        <v>4.6790098890614647E-2</v>
      </c>
      <c r="G34" s="15">
        <f>LN(Y!G34/Y!F34)</f>
        <v>-8.3785446319152038E-2</v>
      </c>
      <c r="H34" s="15">
        <f>LN(Y!H34/Y!G34)</f>
        <v>-5.6302299432210136E-2</v>
      </c>
      <c r="I34" s="15">
        <f>LN(Y!I34/Y!H34)</f>
        <v>5.0651587901055742E-2</v>
      </c>
      <c r="J34" s="15">
        <f>LN(Y!J34/Y!I34)</f>
        <v>-6.953768533715611E-2</v>
      </c>
      <c r="K34" s="15">
        <f>LN(Y!K34/Y!J34)</f>
        <v>-3.6481010085413997E-2</v>
      </c>
      <c r="L34" s="15">
        <f>LN(Y!L34/Y!K34)</f>
        <v>-4.2700588639786336E-3</v>
      </c>
      <c r="M34" s="15">
        <f>LN(Y!M34/Y!L34)</f>
        <v>4.2251229784719457E-2</v>
      </c>
      <c r="N34" s="15">
        <f>LN(Y!N34/Y!M34)</f>
        <v>7.7068469269433119E-3</v>
      </c>
      <c r="O34" s="15">
        <f>LN(Y!O34/Y!N34)</f>
        <v>4.0326919965717356E-2</v>
      </c>
      <c r="P34" s="15">
        <f>LN(Y!P34/Y!O34)</f>
        <v>5.7009936445521263E-2</v>
      </c>
      <c r="Q34" s="15">
        <f>LN(Y!Q34/Y!P34)</f>
        <v>1.1749297387317191E-2</v>
      </c>
      <c r="R34" s="15">
        <f>LN(Y!R34/Y!Q34)</f>
        <v>-0.25821557911774068</v>
      </c>
      <c r="S34" s="15">
        <f>LN(Y!S34/Y!R34)</f>
        <v>0.10012134919713943</v>
      </c>
      <c r="T34" s="15">
        <f>LN(Y!T34/Y!S34)</f>
        <v>-3.1472597532435122E-2</v>
      </c>
      <c r="U34" s="15">
        <f>LN(Y!U34/Y!T34)</f>
        <v>-2.1638838414349739E-2</v>
      </c>
      <c r="V34" s="15">
        <f>LN(Y!V34/Y!U34)</f>
        <v>-5.017092261145252E-2</v>
      </c>
      <c r="W34" s="15">
        <f>LN(Y!W34/Y!V34)</f>
        <v>2.7990544410446731E-2</v>
      </c>
      <c r="X34" s="15">
        <f>LN(Y!X34/Y!W34)</f>
        <v>1.3188769451669042E-2</v>
      </c>
      <c r="Z34" s="15">
        <f t="shared" si="0"/>
        <v>-1.7083594467052251E-3</v>
      </c>
      <c r="AA34" s="15">
        <f t="shared" si="1"/>
        <v>-1.2066135514977195E-2</v>
      </c>
      <c r="AB34" s="15">
        <f t="shared" si="2"/>
        <v>-9.8016152244090847E-3</v>
      </c>
      <c r="AC34" s="15">
        <f t="shared" si="3"/>
        <v>-1.2420608939224323E-2</v>
      </c>
      <c r="AD34" s="15">
        <f t="shared" si="4"/>
        <v>-1.0933875369693143E-2</v>
      </c>
      <c r="AE34" s="15">
        <f t="shared" si="5"/>
        <v>-8.9991797813289576E-3</v>
      </c>
    </row>
    <row r="35" spans="1:31" x14ac:dyDescent="0.15">
      <c r="A35" s="4">
        <v>33</v>
      </c>
      <c r="B35" s="6" t="s">
        <v>75</v>
      </c>
      <c r="C35" s="15"/>
      <c r="D35" s="15">
        <f>LN(Y!D35/Y!C35)</f>
        <v>6.7814570249961695E-3</v>
      </c>
      <c r="E35" s="15">
        <f>LN(Y!E35/Y!D35)</f>
        <v>3.7554344589414451E-2</v>
      </c>
      <c r="F35" s="15">
        <f>LN(Y!F35/Y!E35)</f>
        <v>-2.353263861923973E-2</v>
      </c>
      <c r="G35" s="15">
        <f>LN(Y!G35/Y!F35)</f>
        <v>-2.4084218257800622E-2</v>
      </c>
      <c r="H35" s="15">
        <f>LN(Y!H35/Y!G35)</f>
        <v>-7.8589362939292987E-2</v>
      </c>
      <c r="I35" s="15">
        <f>LN(Y!I35/Y!H35)</f>
        <v>-5.6492477184377617E-2</v>
      </c>
      <c r="J35" s="15">
        <f>LN(Y!J35/Y!I35)</f>
        <v>-2.3593026943498789E-2</v>
      </c>
      <c r="K35" s="15">
        <f>LN(Y!K35/Y!J35)</f>
        <v>-2.5168461339851542E-2</v>
      </c>
      <c r="L35" s="15">
        <f>LN(Y!L35/Y!K35)</f>
        <v>-9.3979740787574054E-2</v>
      </c>
      <c r="M35" s="15">
        <f>LN(Y!M35/Y!L35)</f>
        <v>-8.5050395506625395E-2</v>
      </c>
      <c r="N35" s="15">
        <f>LN(Y!N35/Y!M35)</f>
        <v>5.4859986626052341E-2</v>
      </c>
      <c r="O35" s="15">
        <f>LN(Y!O35/Y!N35)</f>
        <v>-8.3761491294450756E-3</v>
      </c>
      <c r="P35" s="15">
        <f>LN(Y!P35/Y!O35)</f>
        <v>-3.0316119383600747E-2</v>
      </c>
      <c r="Q35" s="15">
        <f>LN(Y!Q35/Y!P35)</f>
        <v>-7.2284220341131133E-2</v>
      </c>
      <c r="R35" s="15">
        <f>LN(Y!R35/Y!Q35)</f>
        <v>-7.214309624695589E-2</v>
      </c>
      <c r="S35" s="15">
        <f>LN(Y!S35/Y!R35)</f>
        <v>-0.1244873275516491</v>
      </c>
      <c r="T35" s="15">
        <f>LN(Y!T35/Y!S35)</f>
        <v>-0.14443006052393864</v>
      </c>
      <c r="U35" s="15">
        <f>LN(Y!U35/Y!T35)</f>
        <v>0.13108201862855112</v>
      </c>
      <c r="V35" s="15">
        <f>LN(Y!V35/Y!U35)</f>
        <v>2.1816499711907994E-2</v>
      </c>
      <c r="W35" s="15">
        <f>LN(Y!W35/Y!V35)</f>
        <v>-8.1809204389866382E-3</v>
      </c>
      <c r="X35" s="15">
        <f>LN(Y!X35/Y!W35)</f>
        <v>-2.7435419670083089E-2</v>
      </c>
      <c r="Z35" s="15">
        <f t="shared" si="0"/>
        <v>-2.90288704822593E-2</v>
      </c>
      <c r="AA35" s="15">
        <f t="shared" si="1"/>
        <v>-3.458632759029949E-2</v>
      </c>
      <c r="AB35" s="15">
        <f t="shared" si="2"/>
        <v>-6.152138253055639E-2</v>
      </c>
      <c r="AC35" s="15">
        <f t="shared" si="3"/>
        <v>-5.4295764585098509E-3</v>
      </c>
      <c r="AD35" s="15">
        <f t="shared" si="4"/>
        <v>-4.8053855060427933E-2</v>
      </c>
      <c r="AE35" s="15">
        <f t="shared" si="5"/>
        <v>-3.2641539265406264E-2</v>
      </c>
    </row>
    <row r="36" spans="1:31" x14ac:dyDescent="0.15">
      <c r="A36" s="4">
        <v>34</v>
      </c>
      <c r="B36" s="6" t="s">
        <v>76</v>
      </c>
      <c r="C36" s="15"/>
      <c r="D36" s="15">
        <f>LN(Y!D36/Y!C36)</f>
        <v>2.0847972906431915E-2</v>
      </c>
      <c r="E36" s="15">
        <f>LN(Y!E36/Y!D36)</f>
        <v>1.9153600777358757E-2</v>
      </c>
      <c r="F36" s="15">
        <f>LN(Y!F36/Y!E36)</f>
        <v>-3.8007100440485176E-3</v>
      </c>
      <c r="G36" s="15">
        <f>LN(Y!G36/Y!F36)</f>
        <v>-6.8840499355946841E-2</v>
      </c>
      <c r="H36" s="15">
        <f>LN(Y!H36/Y!G36)</f>
        <v>-6.2883598481899936E-2</v>
      </c>
      <c r="I36" s="15">
        <f>LN(Y!I36/Y!H36)</f>
        <v>1.8152944392499502E-2</v>
      </c>
      <c r="J36" s="15">
        <f>LN(Y!J36/Y!I36)</f>
        <v>-1.3055981750818599E-2</v>
      </c>
      <c r="K36" s="15">
        <f>LN(Y!K36/Y!J36)</f>
        <v>-5.7464073016021348E-2</v>
      </c>
      <c r="L36" s="15">
        <f>LN(Y!L36/Y!K36)</f>
        <v>-1.8869637315776205E-2</v>
      </c>
      <c r="M36" s="15">
        <f>LN(Y!M36/Y!L36)</f>
        <v>8.0965847431109968E-3</v>
      </c>
      <c r="N36" s="15">
        <f>LN(Y!N36/Y!M36)</f>
        <v>5.531407322830916E-3</v>
      </c>
      <c r="O36" s="15">
        <f>LN(Y!O36/Y!N36)</f>
        <v>1.4918776267689282E-2</v>
      </c>
      <c r="P36" s="15">
        <f>LN(Y!P36/Y!O36)</f>
        <v>7.2986405664996574E-3</v>
      </c>
      <c r="Q36" s="15">
        <f>LN(Y!Q36/Y!P36)</f>
        <v>-6.9872504839958299E-2</v>
      </c>
      <c r="R36" s="15">
        <f>LN(Y!R36/Y!Q36)</f>
        <v>-0.24236658831341865</v>
      </c>
      <c r="S36" s="15">
        <f>LN(Y!S36/Y!R36)</f>
        <v>8.5419120790983114E-2</v>
      </c>
      <c r="T36" s="15">
        <f>LN(Y!T36/Y!S36)</f>
        <v>1.7591802667091257E-2</v>
      </c>
      <c r="U36" s="15">
        <f>LN(Y!U36/Y!T36)</f>
        <v>2.1274748915527834E-2</v>
      </c>
      <c r="V36" s="15">
        <f>LN(Y!V36/Y!U36)</f>
        <v>-1.0984554135330516E-2</v>
      </c>
      <c r="W36" s="15">
        <f>LN(Y!W36/Y!V36)</f>
        <v>2.49393848715143E-2</v>
      </c>
      <c r="X36" s="15">
        <f>LN(Y!X36/Y!W36)</f>
        <v>-3.1473923989875759E-2</v>
      </c>
      <c r="Z36" s="15">
        <f t="shared" si="0"/>
        <v>-1.9643652542407408E-2</v>
      </c>
      <c r="AA36" s="15">
        <f t="shared" si="1"/>
        <v>-1.515234000333485E-2</v>
      </c>
      <c r="AB36" s="15">
        <f t="shared" si="2"/>
        <v>-4.0920511105640975E-2</v>
      </c>
      <c r="AC36" s="15">
        <f t="shared" si="3"/>
        <v>4.2694916657854227E-3</v>
      </c>
      <c r="AD36" s="15">
        <f t="shared" si="4"/>
        <v>-2.8036425554487911E-2</v>
      </c>
      <c r="AE36" s="15">
        <f t="shared" si="5"/>
        <v>-1.7861752996399451E-2</v>
      </c>
    </row>
    <row r="37" spans="1:31" x14ac:dyDescent="0.15">
      <c r="A37" s="4">
        <v>35</v>
      </c>
      <c r="B37" s="6" t="s">
        <v>77</v>
      </c>
      <c r="C37" s="15"/>
      <c r="D37" s="15">
        <f>LN(Y!D37/Y!C37)</f>
        <v>7.1475517458917698E-2</v>
      </c>
      <c r="E37" s="15">
        <f>LN(Y!E37/Y!D37)</f>
        <v>2.6494213280682348E-2</v>
      </c>
      <c r="F37" s="15">
        <f>LN(Y!F37/Y!E37)</f>
        <v>-3.394022402599384E-3</v>
      </c>
      <c r="G37" s="15">
        <f>LN(Y!G37/Y!F37)</f>
        <v>-7.3494243858865077E-2</v>
      </c>
      <c r="H37" s="15">
        <f>LN(Y!H37/Y!G37)</f>
        <v>-1.981136166944903E-2</v>
      </c>
      <c r="I37" s="15">
        <f>LN(Y!I37/Y!H37)</f>
        <v>3.725206186755519E-2</v>
      </c>
      <c r="J37" s="15">
        <f>LN(Y!J37/Y!I37)</f>
        <v>4.8916026273604423E-3</v>
      </c>
      <c r="K37" s="15">
        <f>LN(Y!K37/Y!J37)</f>
        <v>-0.10016557235917593</v>
      </c>
      <c r="L37" s="15">
        <f>LN(Y!L37/Y!K37)</f>
        <v>2.7379953076572146E-2</v>
      </c>
      <c r="M37" s="15">
        <f>LN(Y!M37/Y!L37)</f>
        <v>7.6365062748402629E-2</v>
      </c>
      <c r="N37" s="15">
        <f>LN(Y!N37/Y!M37)</f>
        <v>5.6593236428097694E-2</v>
      </c>
      <c r="O37" s="15">
        <f>LN(Y!O37/Y!N37)</f>
        <v>2.0614139070798364E-2</v>
      </c>
      <c r="P37" s="15">
        <f>LN(Y!P37/Y!O37)</f>
        <v>4.7032549237590475E-2</v>
      </c>
      <c r="Q37" s="15">
        <f>LN(Y!Q37/Y!P37)</f>
        <v>-7.2782026814316456E-3</v>
      </c>
      <c r="R37" s="15">
        <f>LN(Y!R37/Y!Q37)</f>
        <v>-0.29274964345417503</v>
      </c>
      <c r="S37" s="15">
        <f>LN(Y!S37/Y!R37)</f>
        <v>7.5102516428860497E-2</v>
      </c>
      <c r="T37" s="15">
        <f>LN(Y!T37/Y!S37)</f>
        <v>6.0476227551193196E-2</v>
      </c>
      <c r="U37" s="15">
        <f>LN(Y!U37/Y!T37)</f>
        <v>3.3682525552339873E-2</v>
      </c>
      <c r="V37" s="15">
        <f>LN(Y!V37/Y!U37)</f>
        <v>-6.339926662112054E-2</v>
      </c>
      <c r="W37" s="15">
        <f>LN(Y!W37/Y!V37)</f>
        <v>-2.1844162223610065E-2</v>
      </c>
      <c r="X37" s="15">
        <f>LN(Y!X37/Y!W37)</f>
        <v>-3.7130218611282226E-2</v>
      </c>
      <c r="Z37" s="15">
        <f t="shared" si="0"/>
        <v>-6.5906705565351902E-3</v>
      </c>
      <c r="AA37" s="15">
        <f t="shared" si="1"/>
        <v>1.3012856504251397E-2</v>
      </c>
      <c r="AB37" s="15">
        <f t="shared" si="2"/>
        <v>-3.1455728279671469E-2</v>
      </c>
      <c r="AC37" s="15">
        <f t="shared" si="3"/>
        <v>-5.6429788704959521E-3</v>
      </c>
      <c r="AD37" s="15">
        <f t="shared" si="4"/>
        <v>-9.221435887710034E-3</v>
      </c>
      <c r="AE37" s="15">
        <f t="shared" si="5"/>
        <v>-7.6691303006128034E-3</v>
      </c>
    </row>
    <row r="38" spans="1:31" x14ac:dyDescent="0.15">
      <c r="A38" s="4">
        <v>36</v>
      </c>
      <c r="B38" s="6" t="s">
        <v>78</v>
      </c>
      <c r="C38" s="15"/>
      <c r="D38" s="15">
        <f>LN(Y!D38/Y!C38)</f>
        <v>8.6557051125158949E-2</v>
      </c>
      <c r="E38" s="15">
        <f>LN(Y!E38/Y!D38)</f>
        <v>8.0739753348381751E-2</v>
      </c>
      <c r="F38" s="15">
        <f>LN(Y!F38/Y!E38)</f>
        <v>4.7801285431144563E-2</v>
      </c>
      <c r="G38" s="15">
        <f>LN(Y!G38/Y!F38)</f>
        <v>-7.4333872323363262E-2</v>
      </c>
      <c r="H38" s="15">
        <f>LN(Y!H38/Y!G38)</f>
        <v>-0.11019378426707012</v>
      </c>
      <c r="I38" s="15">
        <f>LN(Y!I38/Y!H38)</f>
        <v>0.11447181679273043</v>
      </c>
      <c r="J38" s="15">
        <f>LN(Y!J38/Y!I38)</f>
        <v>-9.5412819910192306E-2</v>
      </c>
      <c r="K38" s="15">
        <f>LN(Y!K38/Y!J38)</f>
        <v>-0.10396408011329415</v>
      </c>
      <c r="L38" s="15">
        <f>LN(Y!L38/Y!K38)</f>
        <v>7.6186105951097385E-2</v>
      </c>
      <c r="M38" s="15">
        <f>LN(Y!M38/Y!L38)</f>
        <v>0.14415249624569651</v>
      </c>
      <c r="N38" s="15">
        <f>LN(Y!N38/Y!M38)</f>
        <v>7.9415611762361699E-2</v>
      </c>
      <c r="O38" s="15">
        <f>LN(Y!O38/Y!N38)</f>
        <v>0.11292123064485363</v>
      </c>
      <c r="P38" s="15">
        <f>LN(Y!P38/Y!O38)</f>
        <v>2.8838625342143979E-2</v>
      </c>
      <c r="Q38" s="15">
        <f>LN(Y!Q38/Y!P38)</f>
        <v>-1.8135378163852425E-2</v>
      </c>
      <c r="R38" s="15">
        <f>LN(Y!R38/Y!Q38)</f>
        <v>-0.50402882994390974</v>
      </c>
      <c r="S38" s="15">
        <f>LN(Y!S38/Y!R38)</f>
        <v>0.19840824267705678</v>
      </c>
      <c r="T38" s="15">
        <f>LN(Y!T38/Y!S38)</f>
        <v>0.12628949412241883</v>
      </c>
      <c r="U38" s="15">
        <f>LN(Y!U38/Y!T38)</f>
        <v>-2.1519182593138026E-2</v>
      </c>
      <c r="V38" s="15">
        <f>LN(Y!V38/Y!U38)</f>
        <v>-4.0550912422458174E-2</v>
      </c>
      <c r="W38" s="15">
        <f>LN(Y!W38/Y!V38)</f>
        <v>6.8698773183306056E-2</v>
      </c>
      <c r="X38" s="15">
        <f>LN(Y!X38/Y!W38)</f>
        <v>3.8964531802853711E-3</v>
      </c>
      <c r="Z38" s="15">
        <f t="shared" si="0"/>
        <v>1.1697039796364675E-2</v>
      </c>
      <c r="AA38" s="15">
        <f t="shared" si="1"/>
        <v>2.0075462787133826E-2</v>
      </c>
      <c r="AB38" s="15">
        <f t="shared" si="2"/>
        <v>-3.6399221888741555E-2</v>
      </c>
      <c r="AC38" s="15">
        <f t="shared" si="3"/>
        <v>2.7362925094082814E-2</v>
      </c>
      <c r="AD38" s="15">
        <f t="shared" si="4"/>
        <v>-8.1618795508038612E-3</v>
      </c>
      <c r="AE38" s="15">
        <f t="shared" si="5"/>
        <v>5.6840514472099408E-3</v>
      </c>
    </row>
    <row r="39" spans="1:31" x14ac:dyDescent="0.15">
      <c r="A39" s="4">
        <v>37</v>
      </c>
      <c r="B39" s="6" t="s">
        <v>79</v>
      </c>
      <c r="C39" s="15"/>
      <c r="D39" s="15">
        <f>LN(Y!D39/Y!C39)</f>
        <v>0.10796716466674518</v>
      </c>
      <c r="E39" s="15">
        <f>LN(Y!E39/Y!D39)</f>
        <v>5.6605653079447128E-2</v>
      </c>
      <c r="F39" s="15">
        <f>LN(Y!F39/Y!E39)</f>
        <v>3.6666336092575996E-2</v>
      </c>
      <c r="G39" s="15">
        <f>LN(Y!G39/Y!F39)</f>
        <v>2.2623858400364037E-2</v>
      </c>
      <c r="H39" s="15">
        <f>LN(Y!H39/Y!G39)</f>
        <v>2.2173057775792992E-2</v>
      </c>
      <c r="I39" s="15">
        <f>LN(Y!I39/Y!H39)</f>
        <v>3.7327483026776999E-2</v>
      </c>
      <c r="J39" s="15">
        <f>LN(Y!J39/Y!I39)</f>
        <v>-5.9307870629571609E-2</v>
      </c>
      <c r="K39" s="15">
        <f>LN(Y!K39/Y!J39)</f>
        <v>3.1464071208800876E-2</v>
      </c>
      <c r="L39" s="15">
        <f>LN(Y!L39/Y!K39)</f>
        <v>-1.6509478961908174E-3</v>
      </c>
      <c r="M39" s="15">
        <f>LN(Y!M39/Y!L39)</f>
        <v>0.11369466827909092</v>
      </c>
      <c r="N39" s="15">
        <f>LN(Y!N39/Y!M39)</f>
        <v>9.368282714240414E-2</v>
      </c>
      <c r="O39" s="15">
        <f>LN(Y!O39/Y!N39)</f>
        <v>-3.3952614707158428E-2</v>
      </c>
      <c r="P39" s="15">
        <f>LN(Y!P39/Y!O39)</f>
        <v>0.13966293315815123</v>
      </c>
      <c r="Q39" s="15">
        <f>LN(Y!Q39/Y!P39)</f>
        <v>-5.8688884823602093E-2</v>
      </c>
      <c r="R39" s="15">
        <f>LN(Y!R39/Y!Q39)</f>
        <v>-0.18305702123960613</v>
      </c>
      <c r="S39" s="15">
        <f>LN(Y!S39/Y!R39)</f>
        <v>3.2053832120095389E-2</v>
      </c>
      <c r="T39" s="15">
        <f>LN(Y!T39/Y!S39)</f>
        <v>-6.6666461271191468E-2</v>
      </c>
      <c r="U39" s="15">
        <f>LN(Y!U39/Y!T39)</f>
        <v>-4.4936913049031822E-2</v>
      </c>
      <c r="V39" s="15">
        <f>LN(Y!V39/Y!U39)</f>
        <v>1.1101370036833367E-2</v>
      </c>
      <c r="W39" s="15">
        <f>LN(Y!W39/Y!V39)</f>
        <v>9.9516015216826487E-2</v>
      </c>
      <c r="X39" s="15">
        <f>LN(Y!X39/Y!W39)</f>
        <v>-4.4504961856932312E-2</v>
      </c>
      <c r="Z39" s="15">
        <f t="shared" si="0"/>
        <v>3.507927767499143E-2</v>
      </c>
      <c r="AA39" s="15">
        <f t="shared" si="1"/>
        <v>3.55765496209067E-2</v>
      </c>
      <c r="AB39" s="15">
        <f t="shared" si="2"/>
        <v>-2.079635109842401E-2</v>
      </c>
      <c r="AC39" s="15">
        <f t="shared" si="3"/>
        <v>-9.0981901846991509E-3</v>
      </c>
      <c r="AD39" s="15">
        <f t="shared" si="4"/>
        <v>7.3900992612413452E-3</v>
      </c>
      <c r="AE39" s="15">
        <f t="shared" si="5"/>
        <v>1.0190321503193741E-2</v>
      </c>
    </row>
    <row r="40" spans="1:31" x14ac:dyDescent="0.15">
      <c r="A40" s="4">
        <v>38</v>
      </c>
      <c r="B40" s="6" t="s">
        <v>80</v>
      </c>
      <c r="C40" s="15"/>
      <c r="D40" s="15">
        <f>LN(Y!D40/Y!C40)</f>
        <v>1.0107970091946963E-2</v>
      </c>
      <c r="E40" s="15">
        <f>LN(Y!E40/Y!D40)</f>
        <v>2.5596049341523576E-2</v>
      </c>
      <c r="F40" s="15">
        <f>LN(Y!F40/Y!E40)</f>
        <v>8.2241412325750107E-2</v>
      </c>
      <c r="G40" s="15">
        <f>LN(Y!G40/Y!F40)</f>
        <v>2.2050709274632607E-2</v>
      </c>
      <c r="H40" s="15">
        <f>LN(Y!H40/Y!G40)</f>
        <v>-4.7393632723951043E-2</v>
      </c>
      <c r="I40" s="15">
        <f>LN(Y!I40/Y!H40)</f>
        <v>1.3618554630501496E-2</v>
      </c>
      <c r="J40" s="15">
        <f>LN(Y!J40/Y!I40)</f>
        <v>3.1540677604190492E-2</v>
      </c>
      <c r="K40" s="15">
        <f>LN(Y!K40/Y!J40)</f>
        <v>-7.4213232962735631E-2</v>
      </c>
      <c r="L40" s="15">
        <f>LN(Y!L40/Y!K40)</f>
        <v>4.0559569046637718E-2</v>
      </c>
      <c r="M40" s="15">
        <f>LN(Y!M40/Y!L40)</f>
        <v>0.12497380791014008</v>
      </c>
      <c r="N40" s="15">
        <f>LN(Y!N40/Y!M40)</f>
        <v>-1.7726247499806707E-2</v>
      </c>
      <c r="O40" s="15">
        <f>LN(Y!O40/Y!N40)</f>
        <v>7.7073007534892615E-2</v>
      </c>
      <c r="P40" s="15">
        <f>LN(Y!P40/Y!O40)</f>
        <v>4.3242265928730803E-2</v>
      </c>
      <c r="Q40" s="15">
        <f>LN(Y!Q40/Y!P40)</f>
        <v>3.2852969913932162E-2</v>
      </c>
      <c r="R40" s="15">
        <f>LN(Y!R40/Y!Q40)</f>
        <v>-0.18706992412911277</v>
      </c>
      <c r="S40" s="15">
        <f>LN(Y!S40/Y!R40)</f>
        <v>1.5801513294672817E-2</v>
      </c>
      <c r="T40" s="15">
        <f>LN(Y!T40/Y!S40)</f>
        <v>4.7350982587261323E-2</v>
      </c>
      <c r="U40" s="15">
        <f>LN(Y!U40/Y!T40)</f>
        <v>2.1950536980481609E-2</v>
      </c>
      <c r="V40" s="15">
        <f>LN(Y!V40/Y!U40)</f>
        <v>-8.8092339541985656E-2</v>
      </c>
      <c r="W40" s="15">
        <f>LN(Y!W40/Y!V40)</f>
        <v>-3.621550639938724E-2</v>
      </c>
      <c r="X40" s="15">
        <f>LN(Y!X40/Y!W40)</f>
        <v>2.9404984755040515E-2</v>
      </c>
      <c r="Z40" s="15">
        <f t="shared" si="0"/>
        <v>1.9222618569691347E-2</v>
      </c>
      <c r="AA40" s="15">
        <f t="shared" si="1"/>
        <v>2.1026914819685192E-2</v>
      </c>
      <c r="AB40" s="15">
        <f t="shared" si="2"/>
        <v>-3.6200334913768758E-3</v>
      </c>
      <c r="AC40" s="15">
        <f t="shared" si="3"/>
        <v>-5.1202683237178909E-3</v>
      </c>
      <c r="AD40" s="15">
        <f t="shared" si="4"/>
        <v>8.7034406641541585E-3</v>
      </c>
      <c r="AE40" s="15">
        <f t="shared" si="5"/>
        <v>7.8773078935704469E-3</v>
      </c>
    </row>
    <row r="41" spans="1:31" x14ac:dyDescent="0.15">
      <c r="A41" s="4">
        <v>39</v>
      </c>
      <c r="B41" s="6" t="s">
        <v>81</v>
      </c>
      <c r="C41" s="15"/>
      <c r="D41" s="15">
        <f>LN(Y!D41/Y!C41)</f>
        <v>6.5081285031930391E-2</v>
      </c>
      <c r="E41" s="15">
        <f>LN(Y!E41/Y!D41)</f>
        <v>1.0664907111818818E-2</v>
      </c>
      <c r="F41" s="15">
        <f>LN(Y!F41/Y!E41)</f>
        <v>-3.0299473049257113E-2</v>
      </c>
      <c r="G41" s="15">
        <f>LN(Y!G41/Y!F41)</f>
        <v>1.2711772342484304E-2</v>
      </c>
      <c r="H41" s="15">
        <f>LN(Y!H41/Y!G41)</f>
        <v>-0.45979416220227515</v>
      </c>
      <c r="I41" s="15">
        <f>LN(Y!I41/Y!H41)</f>
        <v>0.3948932079114838</v>
      </c>
      <c r="J41" s="15">
        <f>LN(Y!J41/Y!I41)</f>
        <v>-0.54811206287269321</v>
      </c>
      <c r="K41" s="15">
        <f>LN(Y!K41/Y!J41)</f>
        <v>0.64017494740273362</v>
      </c>
      <c r="L41" s="15">
        <f>LN(Y!L41/Y!K41)</f>
        <v>-1.5329313496437558</v>
      </c>
      <c r="M41" s="15">
        <f>LN(Y!M41/Y!L41)</f>
        <v>1.2148855215043257</v>
      </c>
      <c r="N41" s="15">
        <f>LN(Y!N41/Y!M41)</f>
        <v>0.12124775507108958</v>
      </c>
      <c r="O41" s="15">
        <f>LN(Y!O41/Y!N41)</f>
        <v>-0.100409168241382</v>
      </c>
      <c r="P41" s="15">
        <f>LN(Y!P41/Y!O41)</f>
        <v>-0.2296028709279137</v>
      </c>
      <c r="Q41" s="15">
        <f>LN(Y!Q41/Y!P41)</f>
        <v>0.60553846322479954</v>
      </c>
      <c r="R41" s="15">
        <f>LN(Y!R41/Y!Q41)</f>
        <v>3.5076689055664391E-2</v>
      </c>
      <c r="S41" s="15">
        <f>LN(Y!S41/Y!R41)</f>
        <v>-0.16150909059706525</v>
      </c>
      <c r="T41" s="15">
        <f>LN(Y!T41/Y!S41)</f>
        <v>0.23508458910069663</v>
      </c>
      <c r="U41" s="15">
        <f>LN(Y!U41/Y!T41)</f>
        <v>0.37263822599294888</v>
      </c>
      <c r="V41" s="15">
        <f>LN(Y!V41/Y!U41)</f>
        <v>-4.9773060751648938E-2</v>
      </c>
      <c r="W41" s="15">
        <f>LN(Y!W41/Y!V41)</f>
        <v>4.0987579196946476E-2</v>
      </c>
      <c r="X41" s="15">
        <f>LN(Y!X41/Y!W41)</f>
        <v>-0.11396937773548355</v>
      </c>
      <c r="Z41" s="15">
        <f t="shared" si="0"/>
        <v>-1.4364749577149071E-2</v>
      </c>
      <c r="AA41" s="15">
        <f t="shared" si="1"/>
        <v>-2.0947037707660012E-2</v>
      </c>
      <c r="AB41" s="15">
        <f t="shared" si="2"/>
        <v>2.9818804502820595E-2</v>
      </c>
      <c r="AC41" s="15">
        <f t="shared" si="3"/>
        <v>9.6993591160691922E-2</v>
      </c>
      <c r="AD41" s="15">
        <f t="shared" si="4"/>
        <v>4.4358833975802897E-3</v>
      </c>
      <c r="AE41" s="15">
        <f t="shared" si="5"/>
        <v>2.287515209467586E-2</v>
      </c>
    </row>
    <row r="42" spans="1:31" x14ac:dyDescent="0.15">
      <c r="A42" s="4">
        <v>40</v>
      </c>
      <c r="B42" s="6" t="s">
        <v>82</v>
      </c>
      <c r="C42" s="15"/>
      <c r="D42" s="15">
        <f>LN(Y!D42/Y!C42)</f>
        <v>0.20586270276186339</v>
      </c>
      <c r="E42" s="15">
        <f>LN(Y!E42/Y!D42)</f>
        <v>0.15441231535175723</v>
      </c>
      <c r="F42" s="15">
        <f>LN(Y!F42/Y!E42)</f>
        <v>0.16932072901318365</v>
      </c>
      <c r="G42" s="15">
        <f>LN(Y!G42/Y!F42)</f>
        <v>-2.6317509624555761E-2</v>
      </c>
      <c r="H42" s="15">
        <f>LN(Y!H42/Y!G42)</f>
        <v>0.10657732369758507</v>
      </c>
      <c r="I42" s="15">
        <f>LN(Y!I42/Y!H42)</f>
        <v>0.28253539809884481</v>
      </c>
      <c r="J42" s="15">
        <f>LN(Y!J42/Y!I42)</f>
        <v>-0.20952043430996062</v>
      </c>
      <c r="K42" s="15">
        <f>LN(Y!K42/Y!J42)</f>
        <v>-5.1306754804523787E-3</v>
      </c>
      <c r="L42" s="15">
        <f>LN(Y!L42/Y!K42)</f>
        <v>0.23132522708844189</v>
      </c>
      <c r="M42" s="15">
        <f>LN(Y!M42/Y!L42)</f>
        <v>9.3281087070701582E-2</v>
      </c>
      <c r="N42" s="15">
        <f>LN(Y!N42/Y!M42)</f>
        <v>2.8091651942747327E-2</v>
      </c>
      <c r="O42" s="15">
        <f>LN(Y!O42/Y!N42)</f>
        <v>4.514342945747489E-2</v>
      </c>
      <c r="P42" s="15">
        <f>LN(Y!P42/Y!O42)</f>
        <v>0.12325176744569946</v>
      </c>
      <c r="Q42" s="15">
        <f>LN(Y!Q42/Y!P42)</f>
        <v>0.16180488581084893</v>
      </c>
      <c r="R42" s="15">
        <f>LN(Y!R42/Y!Q42)</f>
        <v>-0.14777621554215886</v>
      </c>
      <c r="S42" s="15">
        <f>LN(Y!S42/Y!R42)</f>
        <v>0.15581505068288581</v>
      </c>
      <c r="T42" s="15">
        <f>LN(Y!T42/Y!S42)</f>
        <v>-1.2315163786379904E-2</v>
      </c>
      <c r="U42" s="15">
        <f>LN(Y!U42/Y!T42)</f>
        <v>-1.1282605716594084E-2</v>
      </c>
      <c r="V42" s="15">
        <f>LN(Y!V42/Y!U42)</f>
        <v>-0.12654500275616135</v>
      </c>
      <c r="W42" s="15">
        <f>LN(Y!W42/Y!V42)</f>
        <v>0.16568381134897822</v>
      </c>
      <c r="X42" s="15">
        <f>LN(Y!X42/Y!W42)</f>
        <v>3.0230621219063471E-2</v>
      </c>
      <c r="Z42" s="15">
        <f t="shared" si="0"/>
        <v>0.137305651307363</v>
      </c>
      <c r="AA42" s="15">
        <f t="shared" si="1"/>
        <v>2.7609371262295561E-2</v>
      </c>
      <c r="AB42" s="15">
        <f t="shared" si="2"/>
        <v>6.764778357095004E-2</v>
      </c>
      <c r="AC42" s="15">
        <f t="shared" si="3"/>
        <v>9.1543320617812722E-3</v>
      </c>
      <c r="AD42" s="15">
        <f t="shared" si="4"/>
        <v>4.7628577416622804E-2</v>
      </c>
      <c r="AE42" s="15">
        <f t="shared" si="5"/>
        <v>6.0429284550597463E-2</v>
      </c>
    </row>
    <row r="43" spans="1:31" x14ac:dyDescent="0.15">
      <c r="A43" s="4">
        <v>41</v>
      </c>
      <c r="B43" s="6" t="s">
        <v>83</v>
      </c>
      <c r="C43" s="15"/>
      <c r="D43" s="15">
        <f>LN(Y!D43/Y!C43)</f>
        <v>0.12760274692166143</v>
      </c>
      <c r="E43" s="15">
        <f>LN(Y!E43/Y!D43)</f>
        <v>8.9684223815010358E-2</v>
      </c>
      <c r="F43" s="15">
        <f>LN(Y!F43/Y!E43)</f>
        <v>0.11905224632188291</v>
      </c>
      <c r="G43" s="15">
        <f>LN(Y!G43/Y!F43)</f>
        <v>-2.3873184200837547E-2</v>
      </c>
      <c r="H43" s="15">
        <f>LN(Y!H43/Y!G43)</f>
        <v>0.1187082475675893</v>
      </c>
      <c r="I43" s="15">
        <f>LN(Y!I43/Y!H43)</f>
        <v>0.13680810724957213</v>
      </c>
      <c r="J43" s="15">
        <f>LN(Y!J43/Y!I43)</f>
        <v>-0.17576385759039476</v>
      </c>
      <c r="K43" s="15">
        <f>LN(Y!K43/Y!J43)</f>
        <v>6.600532548082505E-2</v>
      </c>
      <c r="L43" s="15">
        <f>LN(Y!L43/Y!K43)</f>
        <v>0.122807201153385</v>
      </c>
      <c r="M43" s="15">
        <f>LN(Y!M43/Y!L43)</f>
        <v>0.14242470424567907</v>
      </c>
      <c r="N43" s="15">
        <f>LN(Y!N43/Y!M43)</f>
        <v>7.7726481520306631E-2</v>
      </c>
      <c r="O43" s="15">
        <f>LN(Y!O43/Y!N43)</f>
        <v>9.8838432610123192E-2</v>
      </c>
      <c r="P43" s="15">
        <f>LN(Y!P43/Y!O43)</f>
        <v>7.8262555033694087E-2</v>
      </c>
      <c r="Q43" s="15">
        <f>LN(Y!Q43/Y!P43)</f>
        <v>1.3543060703411837E-2</v>
      </c>
      <c r="R43" s="15">
        <f>LN(Y!R43/Y!Q43)</f>
        <v>-0.30002470693265582</v>
      </c>
      <c r="S43" s="15">
        <f>LN(Y!S43/Y!R43)</f>
        <v>0.13608974900081824</v>
      </c>
      <c r="T43" s="15">
        <f>LN(Y!T43/Y!S43)</f>
        <v>5.720119074995085E-2</v>
      </c>
      <c r="U43" s="15">
        <f>LN(Y!U43/Y!T43)</f>
        <v>-0.19921907754915857</v>
      </c>
      <c r="V43" s="15">
        <f>LN(Y!V43/Y!U43)</f>
        <v>-3.0901479236204953E-3</v>
      </c>
      <c r="W43" s="15">
        <f>LN(Y!W43/Y!V43)</f>
        <v>6.6625681052522034E-2</v>
      </c>
      <c r="X43" s="15">
        <f>LN(Y!X43/Y!W43)</f>
        <v>8.8738411039401929E-2</v>
      </c>
      <c r="Z43" s="15">
        <f t="shared" si="0"/>
        <v>8.8075928150643426E-2</v>
      </c>
      <c r="AA43" s="15">
        <f t="shared" si="1"/>
        <v>4.6639970961960195E-2</v>
      </c>
      <c r="AB43" s="15">
        <f t="shared" si="2"/>
        <v>5.3418180830783037E-3</v>
      </c>
      <c r="AC43" s="15">
        <f t="shared" si="3"/>
        <v>2.0512114738191452E-3</v>
      </c>
      <c r="AD43" s="15">
        <f t="shared" si="4"/>
        <v>2.5990894522519258E-2</v>
      </c>
      <c r="AE43" s="15">
        <f t="shared" si="5"/>
        <v>3.5527232167375272E-2</v>
      </c>
    </row>
    <row r="44" spans="1:31" x14ac:dyDescent="0.15">
      <c r="A44" s="4">
        <v>42</v>
      </c>
      <c r="B44" s="6" t="s">
        <v>84</v>
      </c>
      <c r="C44" s="15"/>
      <c r="D44" s="15">
        <f>LN(Y!D44/Y!C44)</f>
        <v>2.7555093723336213E-2</v>
      </c>
      <c r="E44" s="15">
        <f>LN(Y!E44/Y!D44)</f>
        <v>7.2994206728148499E-3</v>
      </c>
      <c r="F44" s="15">
        <f>LN(Y!F44/Y!E44)</f>
        <v>2.9861100645156947E-2</v>
      </c>
      <c r="G44" s="15">
        <f>LN(Y!G44/Y!F44)</f>
        <v>-8.0150286509249491E-2</v>
      </c>
      <c r="H44" s="15">
        <f>LN(Y!H44/Y!G44)</f>
        <v>-9.2762575435055186E-2</v>
      </c>
      <c r="I44" s="15">
        <f>LN(Y!I44/Y!H44)</f>
        <v>6.2217296077803373E-2</v>
      </c>
      <c r="J44" s="15">
        <f>LN(Y!J44/Y!I44)</f>
        <v>-1.4603491276018782E-2</v>
      </c>
      <c r="K44" s="15">
        <f>LN(Y!K44/Y!J44)</f>
        <v>-6.3035491424016904E-2</v>
      </c>
      <c r="L44" s="15">
        <f>LN(Y!L44/Y!K44)</f>
        <v>2.052203959456635E-2</v>
      </c>
      <c r="M44" s="15">
        <f>LN(Y!M44/Y!L44)</f>
        <v>5.3237789060986418E-2</v>
      </c>
      <c r="N44" s="15">
        <f>LN(Y!N44/Y!M44)</f>
        <v>5.6024068789514566E-3</v>
      </c>
      <c r="O44" s="15">
        <f>LN(Y!O44/Y!N44)</f>
        <v>3.1664726388533196E-2</v>
      </c>
      <c r="P44" s="15">
        <f>LN(Y!P44/Y!O44)</f>
        <v>1.9346957908898652E-2</v>
      </c>
      <c r="Q44" s="15">
        <f>LN(Y!Q44/Y!P44)</f>
        <v>-1.1498193177416271E-2</v>
      </c>
      <c r="R44" s="15">
        <f>LN(Y!R44/Y!Q44)</f>
        <v>-0.14083604042291553</v>
      </c>
      <c r="S44" s="15">
        <f>LN(Y!S44/Y!R44)</f>
        <v>6.6204427513000819E-2</v>
      </c>
      <c r="T44" s="15">
        <f>LN(Y!T44/Y!S44)</f>
        <v>8.0812989838851393E-2</v>
      </c>
      <c r="U44" s="15">
        <f>LN(Y!U44/Y!T44)</f>
        <v>-2.1012843014971552E-2</v>
      </c>
      <c r="V44" s="15">
        <f>LN(Y!V44/Y!U44)</f>
        <v>1.3286643133972738E-2</v>
      </c>
      <c r="W44" s="15">
        <f>LN(Y!W44/Y!V44)</f>
        <v>6.9691203284142814E-2</v>
      </c>
      <c r="X44" s="15">
        <f>LN(Y!X44/Y!W44)</f>
        <v>5.4069673688625147E-3</v>
      </c>
      <c r="Z44" s="15">
        <f t="shared" si="0"/>
        <v>-1.4707008909705898E-2</v>
      </c>
      <c r="AA44" s="15">
        <f t="shared" si="1"/>
        <v>3.4465056689370592E-4</v>
      </c>
      <c r="AB44" s="15">
        <f t="shared" si="2"/>
        <v>-7.0236243579798298E-3</v>
      </c>
      <c r="AC44" s="15">
        <f t="shared" si="3"/>
        <v>2.9636992122171579E-2</v>
      </c>
      <c r="AD44" s="15">
        <f t="shared" si="4"/>
        <v>-3.3394868955430616E-3</v>
      </c>
      <c r="AE44" s="15">
        <f t="shared" si="5"/>
        <v>2.0627523553448908E-3</v>
      </c>
    </row>
    <row r="45" spans="1:31" x14ac:dyDescent="0.15">
      <c r="A45" s="4">
        <v>43</v>
      </c>
      <c r="B45" s="6" t="s">
        <v>85</v>
      </c>
      <c r="C45" s="15"/>
      <c r="D45" s="15">
        <f>LN(Y!D45/Y!C45)</f>
        <v>9.1931544915917568E-2</v>
      </c>
      <c r="E45" s="15">
        <f>LN(Y!E45/Y!D45)</f>
        <v>4.9989151018100302E-2</v>
      </c>
      <c r="F45" s="15">
        <f>LN(Y!F45/Y!E45)</f>
        <v>-1.2073488679894977E-2</v>
      </c>
      <c r="G45" s="15">
        <f>LN(Y!G45/Y!F45)</f>
        <v>-3.9950886189245541E-2</v>
      </c>
      <c r="H45" s="15">
        <f>LN(Y!H45/Y!G45)</f>
        <v>-4.1325319089996961E-2</v>
      </c>
      <c r="I45" s="15">
        <f>LN(Y!I45/Y!H45)</f>
        <v>4.6663173864360669E-2</v>
      </c>
      <c r="J45" s="15">
        <f>LN(Y!J45/Y!I45)</f>
        <v>3.258444006802981E-2</v>
      </c>
      <c r="K45" s="15">
        <f>LN(Y!K45/Y!J45)</f>
        <v>-0.11528349289268248</v>
      </c>
      <c r="L45" s="15">
        <f>LN(Y!L45/Y!K45)</f>
        <v>3.3537894957269138E-2</v>
      </c>
      <c r="M45" s="15">
        <f>LN(Y!M45/Y!L45)</f>
        <v>1.8108026323878694E-2</v>
      </c>
      <c r="N45" s="15">
        <f>LN(Y!N45/Y!M45)</f>
        <v>2.6043861920450832E-2</v>
      </c>
      <c r="O45" s="15">
        <f>LN(Y!O45/Y!N45)</f>
        <v>0.10631484264874828</v>
      </c>
      <c r="P45" s="15">
        <f>LN(Y!P45/Y!O45)</f>
        <v>3.065116077299182E-2</v>
      </c>
      <c r="Q45" s="15">
        <f>LN(Y!Q45/Y!P45)</f>
        <v>3.3274657653589973E-2</v>
      </c>
      <c r="R45" s="15">
        <f>LN(Y!R45/Y!Q45)</f>
        <v>-2.6078684982903159E-2</v>
      </c>
      <c r="S45" s="15">
        <f>LN(Y!S45/Y!R45)</f>
        <v>0.21817557807892687</v>
      </c>
      <c r="T45" s="15">
        <f>LN(Y!T45/Y!S45)</f>
        <v>-0.19545101921524363</v>
      </c>
      <c r="U45" s="15">
        <f>LN(Y!U45/Y!T45)</f>
        <v>0.1997313291132565</v>
      </c>
      <c r="V45" s="15">
        <f>LN(Y!V45/Y!U45)</f>
        <v>8.9013879778830615E-2</v>
      </c>
      <c r="W45" s="15">
        <f>LN(Y!W45/Y!V45)</f>
        <v>0.1447259152730907</v>
      </c>
      <c r="X45" s="15">
        <f>LN(Y!X45/Y!W45)</f>
        <v>2.5985231121509821E-2</v>
      </c>
      <c r="Z45" s="15">
        <f t="shared" si="0"/>
        <v>6.6052618466469894E-4</v>
      </c>
      <c r="AA45" s="15">
        <f t="shared" si="1"/>
        <v>-1.0018539246108022E-3</v>
      </c>
      <c r="AB45" s="15">
        <f t="shared" si="2"/>
        <v>7.2467510834270749E-2</v>
      </c>
      <c r="AC45" s="15">
        <f t="shared" si="3"/>
        <v>5.2801067214288802E-2</v>
      </c>
      <c r="AD45" s="15">
        <f t="shared" si="4"/>
        <v>3.573282845482998E-2</v>
      </c>
      <c r="AE45" s="15">
        <f t="shared" si="5"/>
        <v>3.1231812577153368E-2</v>
      </c>
    </row>
    <row r="46" spans="1:31" x14ac:dyDescent="0.15">
      <c r="A46" s="4">
        <v>44</v>
      </c>
      <c r="B46" s="6" t="s">
        <v>86</v>
      </c>
      <c r="C46" s="15"/>
      <c r="D46" s="15">
        <f>LN(Y!D46/Y!C46)</f>
        <v>0.10326200159769759</v>
      </c>
      <c r="E46" s="15">
        <f>LN(Y!E46/Y!D46)</f>
        <v>5.2699566519336362E-2</v>
      </c>
      <c r="F46" s="15">
        <f>LN(Y!F46/Y!E46)</f>
        <v>4.04568446414557E-2</v>
      </c>
      <c r="G46" s="15">
        <f>LN(Y!G46/Y!F46)</f>
        <v>-4.9940938046147819E-2</v>
      </c>
      <c r="H46" s="15">
        <f>LN(Y!H46/Y!G46)</f>
        <v>-4.1123708781350951E-2</v>
      </c>
      <c r="I46" s="15">
        <f>LN(Y!I46/Y!H46)</f>
        <v>0.18225186963168732</v>
      </c>
      <c r="J46" s="15">
        <f>LN(Y!J46/Y!I46)</f>
        <v>-3.2097781159043388E-2</v>
      </c>
      <c r="K46" s="15">
        <f>LN(Y!K46/Y!J46)</f>
        <v>-0.19749816520822641</v>
      </c>
      <c r="L46" s="15">
        <f>LN(Y!L46/Y!K46)</f>
        <v>1.0839611012778154E-2</v>
      </c>
      <c r="M46" s="15">
        <f>LN(Y!M46/Y!L46)</f>
        <v>0.11486361945129391</v>
      </c>
      <c r="N46" s="15">
        <f>LN(Y!N46/Y!M46)</f>
        <v>0.12165251128807751</v>
      </c>
      <c r="O46" s="15">
        <f>LN(Y!O46/Y!N46)</f>
        <v>8.23152081235176E-2</v>
      </c>
      <c r="P46" s="15">
        <f>LN(Y!P46/Y!O46)</f>
        <v>7.9831620475823373E-2</v>
      </c>
      <c r="Q46" s="15">
        <f>LN(Y!Q46/Y!P46)</f>
        <v>-9.7830198207633098E-2</v>
      </c>
      <c r="R46" s="15">
        <f>LN(Y!R46/Y!Q46)</f>
        <v>-0.31485492698397005</v>
      </c>
      <c r="S46" s="15">
        <f>LN(Y!S46/Y!R46)</f>
        <v>0.27027044278053197</v>
      </c>
      <c r="T46" s="15">
        <f>LN(Y!T46/Y!S46)</f>
        <v>0.10699012834553506</v>
      </c>
      <c r="U46" s="15">
        <f>LN(Y!U46/Y!T46)</f>
        <v>-7.5291520788505914E-2</v>
      </c>
      <c r="V46" s="15">
        <f>LN(Y!V46/Y!U46)</f>
        <v>-5.255955892209719E-2</v>
      </c>
      <c r="W46" s="15">
        <f>LN(Y!W46/Y!V46)</f>
        <v>0.10168501335203341</v>
      </c>
      <c r="X46" s="15">
        <f>LN(Y!X46/Y!W46)</f>
        <v>-5.3242293478779852E-2</v>
      </c>
      <c r="Z46" s="15">
        <f t="shared" si="0"/>
        <v>3.6868726792996125E-2</v>
      </c>
      <c r="AA46" s="15">
        <f t="shared" si="1"/>
        <v>3.5519590769759581E-3</v>
      </c>
      <c r="AB46" s="15">
        <f t="shared" si="2"/>
        <v>3.9464292376539586E-3</v>
      </c>
      <c r="AC46" s="15">
        <f t="shared" si="3"/>
        <v>5.5163537016371042E-3</v>
      </c>
      <c r="AD46" s="15">
        <f t="shared" si="4"/>
        <v>3.7491941573149557E-3</v>
      </c>
      <c r="AE46" s="15">
        <f t="shared" si="5"/>
        <v>1.2470867202315786E-2</v>
      </c>
    </row>
    <row r="47" spans="1:31" x14ac:dyDescent="0.15">
      <c r="A47" s="4">
        <v>45</v>
      </c>
      <c r="B47" s="6" t="s">
        <v>87</v>
      </c>
      <c r="C47" s="15"/>
      <c r="D47" s="15">
        <f>LN(Y!D47/Y!C47)</f>
        <v>4.880500075182307E-2</v>
      </c>
      <c r="E47" s="15">
        <f>LN(Y!E47/Y!D47)</f>
        <v>3.4850415659584619E-2</v>
      </c>
      <c r="F47" s="15">
        <f>LN(Y!F47/Y!E47)</f>
        <v>5.7302628889943967E-2</v>
      </c>
      <c r="G47" s="15">
        <f>LN(Y!G47/Y!F47)</f>
        <v>-7.8413974715591861E-2</v>
      </c>
      <c r="H47" s="15">
        <f>LN(Y!H47/Y!G47)</f>
        <v>3.5543518483278731E-3</v>
      </c>
      <c r="I47" s="15">
        <f>LN(Y!I47/Y!H47)</f>
        <v>0.10171194723791414</v>
      </c>
      <c r="J47" s="15">
        <f>LN(Y!J47/Y!I47)</f>
        <v>-6.9996314768267759E-2</v>
      </c>
      <c r="K47" s="15">
        <f>LN(Y!K47/Y!J47)</f>
        <v>-0.12593068228212992</v>
      </c>
      <c r="L47" s="15">
        <f>LN(Y!L47/Y!K47)</f>
        <v>9.6112279143633544E-2</v>
      </c>
      <c r="M47" s="15">
        <f>LN(Y!M47/Y!L47)</f>
        <v>1.6185319541067257E-2</v>
      </c>
      <c r="N47" s="15">
        <f>LN(Y!N47/Y!M47)</f>
        <v>9.2519562311657533E-2</v>
      </c>
      <c r="O47" s="15">
        <f>LN(Y!O47/Y!N47)</f>
        <v>0.14936542654739995</v>
      </c>
      <c r="P47" s="15">
        <f>LN(Y!P47/Y!O47)</f>
        <v>0.10073086601685136</v>
      </c>
      <c r="Q47" s="15">
        <f>LN(Y!Q47/Y!P47)</f>
        <v>-0.17245083962605845</v>
      </c>
      <c r="R47" s="15">
        <f>LN(Y!R47/Y!Q47)</f>
        <v>-0.18422903776324243</v>
      </c>
      <c r="S47" s="15">
        <f>LN(Y!S47/Y!R47)</f>
        <v>0.14379051828018474</v>
      </c>
      <c r="T47" s="15">
        <f>LN(Y!T47/Y!S47)</f>
        <v>-6.0215098895824763E-2</v>
      </c>
      <c r="U47" s="15">
        <f>LN(Y!U47/Y!T47)</f>
        <v>0.14522011779722108</v>
      </c>
      <c r="V47" s="15">
        <f>LN(Y!V47/Y!U47)</f>
        <v>3.204504071246337E-2</v>
      </c>
      <c r="W47" s="15">
        <f>LN(Y!W47/Y!V47)</f>
        <v>8.8504766660644343E-2</v>
      </c>
      <c r="X47" s="15">
        <f>LN(Y!X47/Y!W47)</f>
        <v>-3.8840961258103976E-2</v>
      </c>
      <c r="Z47" s="15">
        <f t="shared" si="0"/>
        <v>2.3801073784035748E-2</v>
      </c>
      <c r="AA47" s="15">
        <f t="shared" si="1"/>
        <v>1.77803278919213E-3</v>
      </c>
      <c r="AB47" s="15">
        <f t="shared" si="2"/>
        <v>7.4413866910270354E-3</v>
      </c>
      <c r="AC47" s="15">
        <f t="shared" si="3"/>
        <v>3.334277300328E-2</v>
      </c>
      <c r="AD47" s="15">
        <f t="shared" si="4"/>
        <v>4.609709740109583E-3</v>
      </c>
      <c r="AE47" s="15">
        <f t="shared" si="5"/>
        <v>1.6590816566883729E-2</v>
      </c>
    </row>
    <row r="48" spans="1:31" x14ac:dyDescent="0.15">
      <c r="A48" s="4">
        <v>46</v>
      </c>
      <c r="B48" s="6" t="s">
        <v>88</v>
      </c>
      <c r="C48" s="15"/>
      <c r="D48" s="15">
        <f>LN(Y!D48/Y!C48)</f>
        <v>-4.5734279484489389E-3</v>
      </c>
      <c r="E48" s="15">
        <f>LN(Y!E48/Y!D48)</f>
        <v>7.3956316742507008E-2</v>
      </c>
      <c r="F48" s="15">
        <f>LN(Y!F48/Y!E48)</f>
        <v>0.18241135283914886</v>
      </c>
      <c r="G48" s="15">
        <f>LN(Y!G48/Y!F48)</f>
        <v>-3.3716112860112474E-2</v>
      </c>
      <c r="H48" s="15">
        <f>LN(Y!H48/Y!G48)</f>
        <v>5.7840756981436481E-2</v>
      </c>
      <c r="I48" s="15">
        <f>LN(Y!I48/Y!H48)</f>
        <v>9.4230574281367691E-2</v>
      </c>
      <c r="J48" s="15">
        <f>LN(Y!J48/Y!I48)</f>
        <v>-0.11667182285162501</v>
      </c>
      <c r="K48" s="15">
        <f>LN(Y!K48/Y!J48)</f>
        <v>7.4793555006892415E-2</v>
      </c>
      <c r="L48" s="15">
        <f>LN(Y!L48/Y!K48)</f>
        <v>0.32659289983462425</v>
      </c>
      <c r="M48" s="15">
        <f>LN(Y!M48/Y!L48)</f>
        <v>-2.5705465841835782E-2</v>
      </c>
      <c r="N48" s="15">
        <f>LN(Y!N48/Y!M48)</f>
        <v>-3.5891810555709516E-2</v>
      </c>
      <c r="O48" s="15">
        <f>LN(Y!O48/Y!N48)</f>
        <v>8.8330463395904904E-2</v>
      </c>
      <c r="P48" s="15">
        <f>LN(Y!P48/Y!O48)</f>
        <v>8.7316152088996579E-3</v>
      </c>
      <c r="Q48" s="15">
        <f>LN(Y!Q48/Y!P48)</f>
        <v>0.10533360622146351</v>
      </c>
      <c r="R48" s="15">
        <f>LN(Y!R48/Y!Q48)</f>
        <v>-0.11703175010148931</v>
      </c>
      <c r="S48" s="15">
        <f>LN(Y!S48/Y!R48)</f>
        <v>0.24149224929662719</v>
      </c>
      <c r="T48" s="15">
        <f>LN(Y!T48/Y!S48)</f>
        <v>-0.30270351547099283</v>
      </c>
      <c r="U48" s="15">
        <f>LN(Y!U48/Y!T48)</f>
        <v>-0.29306671930780942</v>
      </c>
      <c r="V48" s="15">
        <f>LN(Y!V48/Y!U48)</f>
        <v>-0.42684261053198008</v>
      </c>
      <c r="W48" s="15">
        <f>LN(Y!W48/Y!V48)</f>
        <v>0.52077720231356306</v>
      </c>
      <c r="X48" s="15">
        <f>LN(Y!X48/Y!W48)</f>
        <v>-7.5300767437018329E-3</v>
      </c>
      <c r="Z48" s="15">
        <f t="shared" si="0"/>
        <v>7.4944577596869524E-2</v>
      </c>
      <c r="AA48" s="15">
        <f t="shared" si="1"/>
        <v>4.4623471118469274E-2</v>
      </c>
      <c r="AB48" s="15">
        <f t="shared" si="2"/>
        <v>6.5371236804281183E-2</v>
      </c>
      <c r="AC48" s="15">
        <f t="shared" si="3"/>
        <v>-0.10187314394818422</v>
      </c>
      <c r="AD48" s="15">
        <f t="shared" si="4"/>
        <v>5.4997353961375228E-2</v>
      </c>
      <c r="AE48" s="15">
        <f t="shared" si="5"/>
        <v>2.0766535392858936E-2</v>
      </c>
    </row>
    <row r="49" spans="1:31" x14ac:dyDescent="0.15">
      <c r="A49" s="4">
        <v>47</v>
      </c>
      <c r="B49" s="6" t="s">
        <v>89</v>
      </c>
      <c r="C49" s="15"/>
      <c r="D49" s="15">
        <f>LN(Y!D49/Y!C49)</f>
        <v>0.12312268883842341</v>
      </c>
      <c r="E49" s="15">
        <f>LN(Y!E49/Y!D49)</f>
        <v>0.23232586140131742</v>
      </c>
      <c r="F49" s="15">
        <f>LN(Y!F49/Y!E49)</f>
        <v>3.540902402968428E-2</v>
      </c>
      <c r="G49" s="15">
        <f>LN(Y!G49/Y!F49)</f>
        <v>1.0783670964994371E-2</v>
      </c>
      <c r="H49" s="15">
        <f>LN(Y!H49/Y!G49)</f>
        <v>7.0203333912591537E-2</v>
      </c>
      <c r="I49" s="15">
        <f>LN(Y!I49/Y!H49)</f>
        <v>0.17680072201963173</v>
      </c>
      <c r="J49" s="15">
        <f>LN(Y!J49/Y!I49)</f>
        <v>-8.6782736502392599E-2</v>
      </c>
      <c r="K49" s="15">
        <f>LN(Y!K49/Y!J49)</f>
        <v>-6.1163568151125586E-2</v>
      </c>
      <c r="L49" s="15">
        <f>LN(Y!L49/Y!K49)</f>
        <v>2.9307064287732994E-2</v>
      </c>
      <c r="M49" s="15">
        <f>LN(Y!M49/Y!L49)</f>
        <v>6.6624190924307866E-2</v>
      </c>
      <c r="N49" s="15">
        <f>LN(Y!N49/Y!M49)</f>
        <v>1.9839243493406565E-2</v>
      </c>
      <c r="O49" s="15">
        <f>LN(Y!O49/Y!N49)</f>
        <v>0.14204745193926599</v>
      </c>
      <c r="P49" s="15">
        <f>LN(Y!P49/Y!O49)</f>
        <v>0.12245201605689011</v>
      </c>
      <c r="Q49" s="15">
        <f>LN(Y!Q49/Y!P49)</f>
        <v>-9.2155694515492395E-2</v>
      </c>
      <c r="R49" s="15">
        <f>LN(Y!R49/Y!Q49)</f>
        <v>-0.1806125625455807</v>
      </c>
      <c r="S49" s="15">
        <f>LN(Y!S49/Y!R49)</f>
        <v>0.11008487867273646</v>
      </c>
      <c r="T49" s="15">
        <f>LN(Y!T49/Y!S49)</f>
        <v>3.3177077182004418E-2</v>
      </c>
      <c r="U49" s="15">
        <f>LN(Y!U49/Y!T49)</f>
        <v>-3.9789197729782656E-2</v>
      </c>
      <c r="V49" s="15">
        <f>LN(Y!V49/Y!U49)</f>
        <v>7.1067969958755361E-2</v>
      </c>
      <c r="W49" s="15">
        <f>LN(Y!W49/Y!V49)</f>
        <v>-0.12470507165533787</v>
      </c>
      <c r="X49" s="15">
        <f>LN(Y!X49/Y!W49)</f>
        <v>4.6680819788558923E-3</v>
      </c>
      <c r="Z49" s="15">
        <f t="shared" si="0"/>
        <v>0.10510452246564388</v>
      </c>
      <c r="AA49" s="15">
        <f t="shared" si="1"/>
        <v>-6.4351611896141508E-3</v>
      </c>
      <c r="AB49" s="15">
        <f t="shared" si="2"/>
        <v>2.0363217921563894E-2</v>
      </c>
      <c r="AC49" s="15">
        <f t="shared" si="3"/>
        <v>-1.111622805310097E-2</v>
      </c>
      <c r="AD49" s="15">
        <f t="shared" si="4"/>
        <v>6.9640283659748742E-3</v>
      </c>
      <c r="AE49" s="15">
        <f t="shared" si="5"/>
        <v>2.6979087786123169E-2</v>
      </c>
    </row>
    <row r="50" spans="1:31" x14ac:dyDescent="0.15">
      <c r="A50" s="4">
        <v>48</v>
      </c>
      <c r="B50" s="6" t="s">
        <v>90</v>
      </c>
      <c r="C50" s="15"/>
      <c r="D50" s="15">
        <f>LN(Y!D50/Y!C50)</f>
        <v>0.17918854875226253</v>
      </c>
      <c r="E50" s="15">
        <f>LN(Y!E50/Y!D50)</f>
        <v>0.21217980782964799</v>
      </c>
      <c r="F50" s="15">
        <f>LN(Y!F50/Y!E50)</f>
        <v>0.10930673617543778</v>
      </c>
      <c r="G50" s="15">
        <f>LN(Y!G50/Y!F50)</f>
        <v>-3.7036358792869137E-2</v>
      </c>
      <c r="H50" s="15">
        <f>LN(Y!H50/Y!G50)</f>
        <v>-3.6227406697351999E-2</v>
      </c>
      <c r="I50" s="15">
        <f>LN(Y!I50/Y!H50)</f>
        <v>4.8643384514301634E-2</v>
      </c>
      <c r="J50" s="15">
        <f>LN(Y!J50/Y!I50)</f>
        <v>2.8358004650910928E-2</v>
      </c>
      <c r="K50" s="15">
        <f>LN(Y!K50/Y!J50)</f>
        <v>-0.16710055579421124</v>
      </c>
      <c r="L50" s="15">
        <f>LN(Y!L50/Y!K50)</f>
        <v>4.3456136331447646E-2</v>
      </c>
      <c r="M50" s="15">
        <f>LN(Y!M50/Y!L50)</f>
        <v>0.12129382151031297</v>
      </c>
      <c r="N50" s="15">
        <f>LN(Y!N50/Y!M50)</f>
        <v>-5.9820699248491682E-3</v>
      </c>
      <c r="O50" s="15">
        <f>LN(Y!O50/Y!N50)</f>
        <v>4.5500965456659333E-2</v>
      </c>
      <c r="P50" s="15">
        <f>LN(Y!P50/Y!O50)</f>
        <v>0.20912025006982798</v>
      </c>
      <c r="Q50" s="15">
        <f>LN(Y!Q50/Y!P50)</f>
        <v>-2.2984903050910756E-2</v>
      </c>
      <c r="R50" s="15">
        <f>LN(Y!R50/Y!Q50)</f>
        <v>-0.12862117012153282</v>
      </c>
      <c r="S50" s="15">
        <f>LN(Y!S50/Y!R50)</f>
        <v>7.9823142451520585E-2</v>
      </c>
      <c r="T50" s="15">
        <f>LN(Y!T50/Y!S50)</f>
        <v>-1.0491930906568548E-2</v>
      </c>
      <c r="U50" s="15">
        <f>LN(Y!U50/Y!T50)</f>
        <v>-0.16954767444748059</v>
      </c>
      <c r="V50" s="15">
        <f>LN(Y!V50/Y!U50)</f>
        <v>-3.8593252349879335E-2</v>
      </c>
      <c r="W50" s="15">
        <f>LN(Y!W50/Y!V50)</f>
        <v>-0.13549880703885725</v>
      </c>
      <c r="X50" s="15">
        <f>LN(Y!X50/Y!W50)</f>
        <v>-7.3266763271729485E-2</v>
      </c>
      <c r="Z50" s="15">
        <f t="shared" si="0"/>
        <v>5.937323260583325E-2</v>
      </c>
      <c r="AA50" s="15">
        <f t="shared" si="1"/>
        <v>4.0050673547222292E-3</v>
      </c>
      <c r="AB50" s="15">
        <f t="shared" si="2"/>
        <v>3.6567656961112867E-2</v>
      </c>
      <c r="AC50" s="15">
        <f t="shared" si="3"/>
        <v>-8.5479685602903047E-2</v>
      </c>
      <c r="AD50" s="15">
        <f t="shared" si="4"/>
        <v>2.0286362157917549E-2</v>
      </c>
      <c r="AE50" s="15">
        <f t="shared" si="5"/>
        <v>3.616567829691328E-3</v>
      </c>
    </row>
    <row r="51" spans="1:31" x14ac:dyDescent="0.15">
      <c r="A51" s="4">
        <v>49</v>
      </c>
      <c r="B51" s="6" t="s">
        <v>91</v>
      </c>
      <c r="C51" s="15"/>
      <c r="D51" s="15">
        <f>LN(Y!D51/Y!C51)</f>
        <v>2.021359109207509E-2</v>
      </c>
      <c r="E51" s="15">
        <f>LN(Y!E51/Y!D51)</f>
        <v>2.2019454038178393E-3</v>
      </c>
      <c r="F51" s="15">
        <f>LN(Y!F51/Y!E51)</f>
        <v>2.2301201092610145E-2</v>
      </c>
      <c r="G51" s="15">
        <f>LN(Y!G51/Y!F51)</f>
        <v>-8.1473028669366926E-2</v>
      </c>
      <c r="H51" s="15">
        <f>LN(Y!H51/Y!G51)</f>
        <v>-1.0893633121969696E-2</v>
      </c>
      <c r="I51" s="15">
        <f>LN(Y!I51/Y!H51)</f>
        <v>8.4451975180613897E-2</v>
      </c>
      <c r="J51" s="15">
        <f>LN(Y!J51/Y!I51)</f>
        <v>1.9661326279631595E-2</v>
      </c>
      <c r="K51" s="15">
        <f>LN(Y!K51/Y!J51)</f>
        <v>6.5840466498513425E-2</v>
      </c>
      <c r="L51" s="15">
        <f>LN(Y!L51/Y!K51)</f>
        <v>-6.4699201744354681E-4</v>
      </c>
      <c r="M51" s="15">
        <f>LN(Y!M51/Y!L51)</f>
        <v>4.0429051443957836E-2</v>
      </c>
      <c r="N51" s="15">
        <f>LN(Y!N51/Y!M51)</f>
        <v>7.7393509394149684E-2</v>
      </c>
      <c r="O51" s="15">
        <f>LN(Y!O51/Y!N51)</f>
        <v>7.1008936113663518E-2</v>
      </c>
      <c r="P51" s="15">
        <f>LN(Y!P51/Y!O51)</f>
        <v>-6.6233284256664665E-2</v>
      </c>
      <c r="Q51" s="15">
        <f>LN(Y!Q51/Y!P51)</f>
        <v>7.2834970576884844E-2</v>
      </c>
      <c r="R51" s="15">
        <f>LN(Y!R51/Y!Q51)</f>
        <v>-0.43523663553477376</v>
      </c>
      <c r="S51" s="15">
        <f>LN(Y!S51/Y!R51)</f>
        <v>0.22225069378806828</v>
      </c>
      <c r="T51" s="15">
        <f>LN(Y!T51/Y!S51)</f>
        <v>-9.0674671961344044E-2</v>
      </c>
      <c r="U51" s="15">
        <f>LN(Y!U51/Y!T51)</f>
        <v>0.13601701756269619</v>
      </c>
      <c r="V51" s="15">
        <f>LN(Y!V51/Y!U51)</f>
        <v>-2.9927010693694283E-2</v>
      </c>
      <c r="W51" s="15">
        <f>LN(Y!W51/Y!V51)</f>
        <v>5.0965655087838332E-2</v>
      </c>
      <c r="X51" s="15">
        <f>LN(Y!X51/Y!W51)</f>
        <v>-1.5093097325744494E-2</v>
      </c>
      <c r="Z51" s="15">
        <f t="shared" si="0"/>
        <v>3.3176919771410519E-3</v>
      </c>
      <c r="AA51" s="15">
        <f t="shared" si="1"/>
        <v>4.0535472319761803E-2</v>
      </c>
      <c r="AB51" s="15">
        <f t="shared" si="2"/>
        <v>-2.7075063862564353E-2</v>
      </c>
      <c r="AC51" s="15">
        <f t="shared" si="3"/>
        <v>1.0257578533950339E-2</v>
      </c>
      <c r="AD51" s="15">
        <f t="shared" si="4"/>
        <v>6.7302042285987242E-3</v>
      </c>
      <c r="AE51" s="15">
        <f t="shared" si="5"/>
        <v>6.7589197420722088E-3</v>
      </c>
    </row>
    <row r="52" spans="1:31" x14ac:dyDescent="0.15">
      <c r="A52" s="4">
        <v>50</v>
      </c>
      <c r="B52" s="6" t="s">
        <v>92</v>
      </c>
      <c r="C52" s="15"/>
      <c r="D52" s="15">
        <f>LN(Y!D52/Y!C52)</f>
        <v>-3.3280174809982091E-3</v>
      </c>
      <c r="E52" s="15">
        <f>LN(Y!E52/Y!D52)</f>
        <v>-1.0697839656868765E-3</v>
      </c>
      <c r="F52" s="15">
        <f>LN(Y!F52/Y!E52)</f>
        <v>4.9724469287679353E-2</v>
      </c>
      <c r="G52" s="15">
        <f>LN(Y!G52/Y!F52)</f>
        <v>-8.3400964585221699E-2</v>
      </c>
      <c r="H52" s="15">
        <f>LN(Y!H52/Y!G52)</f>
        <v>-2.9128538925143094E-3</v>
      </c>
      <c r="I52" s="15">
        <f>LN(Y!I52/Y!H52)</f>
        <v>6.4278430755872459E-2</v>
      </c>
      <c r="J52" s="15">
        <f>LN(Y!J52/Y!I52)</f>
        <v>1.8304335426774246E-2</v>
      </c>
      <c r="K52" s="15">
        <f>LN(Y!K52/Y!J52)</f>
        <v>7.2712904992995722E-2</v>
      </c>
      <c r="L52" s="15">
        <f>LN(Y!L52/Y!K52)</f>
        <v>9.3606900095486376E-2</v>
      </c>
      <c r="M52" s="15">
        <f>LN(Y!M52/Y!L52)</f>
        <v>9.3426977597731636E-2</v>
      </c>
      <c r="N52" s="15">
        <f>LN(Y!N52/Y!M52)</f>
        <v>7.8689193527782281E-2</v>
      </c>
      <c r="O52" s="15">
        <f>LN(Y!O52/Y!N52)</f>
        <v>3.0845217536526789E-2</v>
      </c>
      <c r="P52" s="15">
        <f>LN(Y!P52/Y!O52)</f>
        <v>0.17913938025414555</v>
      </c>
      <c r="Q52" s="15">
        <f>LN(Y!Q52/Y!P52)</f>
        <v>-4.4252031957865569E-2</v>
      </c>
      <c r="R52" s="15">
        <f>LN(Y!R52/Y!Q52)</f>
        <v>-0.33527564680864935</v>
      </c>
      <c r="S52" s="15">
        <f>LN(Y!S52/Y!R52)</f>
        <v>0.24228259747195838</v>
      </c>
      <c r="T52" s="15">
        <f>LN(Y!T52/Y!S52)</f>
        <v>-8.1927966406497701E-2</v>
      </c>
      <c r="U52" s="15">
        <f>LN(Y!U52/Y!T52)</f>
        <v>8.2419032625133989E-2</v>
      </c>
      <c r="V52" s="15">
        <f>LN(Y!V52/Y!U52)</f>
        <v>3.7441854585255112E-2</v>
      </c>
      <c r="W52" s="15">
        <f>LN(Y!W52/Y!V52)</f>
        <v>-4.2961274234909778E-3</v>
      </c>
      <c r="X52" s="15">
        <f>LN(Y!X52/Y!W52)</f>
        <v>-2.2309550337062448E-2</v>
      </c>
      <c r="Z52" s="15">
        <f t="shared" si="0"/>
        <v>5.3238595200257848E-3</v>
      </c>
      <c r="AA52" s="15">
        <f t="shared" si="1"/>
        <v>7.1348062328154049E-2</v>
      </c>
      <c r="AB52" s="15">
        <f t="shared" si="2"/>
        <v>1.4547903299223165E-2</v>
      </c>
      <c r="AC52" s="15">
        <f t="shared" si="3"/>
        <v>2.2654486086675953E-3</v>
      </c>
      <c r="AD52" s="15">
        <f t="shared" si="4"/>
        <v>4.2947982813688612E-2</v>
      </c>
      <c r="AE52" s="15">
        <f t="shared" si="5"/>
        <v>2.3371318439017651E-2</v>
      </c>
    </row>
    <row r="53" spans="1:31" x14ac:dyDescent="0.15">
      <c r="A53" s="4">
        <v>51</v>
      </c>
      <c r="B53" s="6" t="s">
        <v>93</v>
      </c>
      <c r="C53" s="15"/>
      <c r="D53" s="15">
        <f>LN(Y!D53/Y!C53)</f>
        <v>-0.11786224411363436</v>
      </c>
      <c r="E53" s="15">
        <f>LN(Y!E53/Y!D53)</f>
        <v>2.3053772647348099E-2</v>
      </c>
      <c r="F53" s="15">
        <f>LN(Y!F53/Y!E53)</f>
        <v>8.9108281978255932E-2</v>
      </c>
      <c r="G53" s="15">
        <f>LN(Y!G53/Y!F53)</f>
        <v>2.3146943306003677E-2</v>
      </c>
      <c r="H53" s="15">
        <f>LN(Y!H53/Y!G53)</f>
        <v>1.8891601966730398E-2</v>
      </c>
      <c r="I53" s="15">
        <f>LN(Y!I53/Y!H53)</f>
        <v>-7.3745886598489113E-3</v>
      </c>
      <c r="J53" s="15">
        <f>LN(Y!J53/Y!I53)</f>
        <v>6.6039302026729783E-3</v>
      </c>
      <c r="K53" s="15">
        <f>LN(Y!K53/Y!J53)</f>
        <v>6.6462970060990764E-2</v>
      </c>
      <c r="L53" s="15">
        <f>LN(Y!L53/Y!K53)</f>
        <v>4.550710495351374E-2</v>
      </c>
      <c r="M53" s="15">
        <f>LN(Y!M53/Y!L53)</f>
        <v>2.8415667032352147E-2</v>
      </c>
      <c r="N53" s="15">
        <f>LN(Y!N53/Y!M53)</f>
        <v>-1.2038028000665285E-2</v>
      </c>
      <c r="O53" s="15">
        <f>LN(Y!O53/Y!N53)</f>
        <v>9.5322232379283639E-2</v>
      </c>
      <c r="P53" s="15">
        <f>LN(Y!P53/Y!O53)</f>
        <v>9.9872440368371895E-2</v>
      </c>
      <c r="Q53" s="15">
        <f>LN(Y!Q53/Y!P53)</f>
        <v>2.558894820169497E-2</v>
      </c>
      <c r="R53" s="15">
        <f>LN(Y!R53/Y!Q53)</f>
        <v>-0.14665159148727067</v>
      </c>
      <c r="S53" s="15">
        <f>LN(Y!S53/Y!R53)</f>
        <v>4.7727383458015762E-2</v>
      </c>
      <c r="T53" s="15">
        <f>LN(Y!T53/Y!S53)</f>
        <v>-5.6638364926605179E-4</v>
      </c>
      <c r="U53" s="15">
        <f>LN(Y!U53/Y!T53)</f>
        <v>-7.6265481230905416E-2</v>
      </c>
      <c r="V53" s="15">
        <f>LN(Y!V53/Y!U53)</f>
        <v>-3.4236620737177141E-2</v>
      </c>
      <c r="W53" s="15">
        <f>LN(Y!W53/Y!V53)</f>
        <v>6.8193382038615205E-2</v>
      </c>
      <c r="X53" s="15">
        <f>LN(Y!X53/Y!W53)</f>
        <v>3.6018680506934256E-2</v>
      </c>
      <c r="Z53" s="15">
        <f t="shared" si="0"/>
        <v>2.9365202247697834E-2</v>
      </c>
      <c r="AA53" s="15">
        <f t="shared" si="1"/>
        <v>2.6990328849772871E-2</v>
      </c>
      <c r="AB53" s="15">
        <f t="shared" si="2"/>
        <v>2.4371882584019119E-2</v>
      </c>
      <c r="AC53" s="15">
        <f t="shared" si="3"/>
        <v>-1.3712846143598301E-3</v>
      </c>
      <c r="AD53" s="15">
        <f t="shared" si="4"/>
        <v>2.5681105716895997E-2</v>
      </c>
      <c r="AE53" s="15">
        <f t="shared" si="5"/>
        <v>1.9839032266782495E-2</v>
      </c>
    </row>
    <row r="54" spans="1:31" x14ac:dyDescent="0.15">
      <c r="A54" s="4">
        <v>52</v>
      </c>
      <c r="B54" s="6" t="s">
        <v>94</v>
      </c>
      <c r="C54" s="15"/>
      <c r="D54" s="15">
        <f>LN(Y!D54/Y!C54)</f>
        <v>3.4215659982770839E-2</v>
      </c>
      <c r="E54" s="15">
        <f>LN(Y!E54/Y!D54)</f>
        <v>2.1322369871133819E-2</v>
      </c>
      <c r="F54" s="15">
        <f>LN(Y!F54/Y!E54)</f>
        <v>8.5690313712429873E-3</v>
      </c>
      <c r="G54" s="15">
        <f>LN(Y!G54/Y!F54)</f>
        <v>-1.8092606828545608E-2</v>
      </c>
      <c r="H54" s="15">
        <f>LN(Y!H54/Y!G54)</f>
        <v>-5.2494943323046009E-2</v>
      </c>
      <c r="I54" s="15">
        <f>LN(Y!I54/Y!H54)</f>
        <v>1.7621971025031755E-3</v>
      </c>
      <c r="J54" s="15">
        <f>LN(Y!J54/Y!I54)</f>
        <v>-1.2226482498861716E-2</v>
      </c>
      <c r="K54" s="15">
        <f>LN(Y!K54/Y!J54)</f>
        <v>-3.3048497731015626E-2</v>
      </c>
      <c r="L54" s="15">
        <f>LN(Y!L54/Y!K54)</f>
        <v>-1.7877600664142939E-2</v>
      </c>
      <c r="M54" s="15">
        <f>LN(Y!M54/Y!L54)</f>
        <v>-6.2213407139200443E-3</v>
      </c>
      <c r="N54" s="15">
        <f>LN(Y!N54/Y!M54)</f>
        <v>-2.6110080980373727E-3</v>
      </c>
      <c r="O54" s="15">
        <f>LN(Y!O54/Y!N54)</f>
        <v>1.9851021372771951E-3</v>
      </c>
      <c r="P54" s="15">
        <f>LN(Y!P54/Y!O54)</f>
        <v>1.5189502440365559E-2</v>
      </c>
      <c r="Q54" s="15">
        <f>LN(Y!Q54/Y!P54)</f>
        <v>-2.9533542490541201E-2</v>
      </c>
      <c r="R54" s="15">
        <f>LN(Y!R54/Y!Q54)</f>
        <v>-6.6913868003708854E-2</v>
      </c>
      <c r="S54" s="15">
        <f>LN(Y!S54/Y!R54)</f>
        <v>3.0161651536456089E-2</v>
      </c>
      <c r="T54" s="15">
        <f>LN(Y!T54/Y!S54)</f>
        <v>-7.5789876412160048E-2</v>
      </c>
      <c r="U54" s="15">
        <f>LN(Y!U54/Y!T54)</f>
        <v>-2.0549270734215259E-2</v>
      </c>
      <c r="V54" s="15">
        <f>LN(Y!V54/Y!U54)</f>
        <v>4.5385288059215968E-3</v>
      </c>
      <c r="W54" s="15">
        <f>LN(Y!W54/Y!V54)</f>
        <v>-2.2570655093021429E-2</v>
      </c>
      <c r="X54" s="15">
        <f>LN(Y!X54/Y!W54)</f>
        <v>1.0985070150395886E-2</v>
      </c>
      <c r="Z54" s="15">
        <f t="shared" si="0"/>
        <v>-7.7867903613423285E-3</v>
      </c>
      <c r="AA54" s="15">
        <f t="shared" si="1"/>
        <v>-1.4396985941195539E-2</v>
      </c>
      <c r="AB54" s="15">
        <f t="shared" si="2"/>
        <v>-9.8222308760302444E-3</v>
      </c>
      <c r="AC54" s="15">
        <f t="shared" si="3"/>
        <v>-2.0677240656615851E-2</v>
      </c>
      <c r="AD54" s="15">
        <f t="shared" si="4"/>
        <v>-1.2109608408612891E-2</v>
      </c>
      <c r="AE54" s="15">
        <f t="shared" si="5"/>
        <v>-1.3170811958795988E-2</v>
      </c>
    </row>
    <row r="55" spans="1:31" x14ac:dyDescent="0.15">
      <c r="A55" s="4">
        <v>53</v>
      </c>
      <c r="B55" s="6" t="s">
        <v>95</v>
      </c>
      <c r="C55" s="15"/>
      <c r="D55" s="15">
        <f>LN(Y!D55/Y!C55)</f>
        <v>1.2054015310682359E-3</v>
      </c>
      <c r="E55" s="15">
        <f>LN(Y!E55/Y!D55)</f>
        <v>-1.4861585279004344E-2</v>
      </c>
      <c r="F55" s="15">
        <f>LN(Y!F55/Y!E55)</f>
        <v>-4.6029525862190841E-2</v>
      </c>
      <c r="G55" s="15">
        <f>LN(Y!G55/Y!F55)</f>
        <v>-0.13531370812428078</v>
      </c>
      <c r="H55" s="15">
        <f>LN(Y!H55/Y!G55)</f>
        <v>-7.8968622584578818E-2</v>
      </c>
      <c r="I55" s="15">
        <f>LN(Y!I55/Y!H55)</f>
        <v>-4.147587378498227E-2</v>
      </c>
      <c r="J55" s="15">
        <f>LN(Y!J55/Y!I55)</f>
        <v>-7.8717082410368677E-2</v>
      </c>
      <c r="K55" s="15">
        <f>LN(Y!K55/Y!J55)</f>
        <v>-7.8812152572622515E-2</v>
      </c>
      <c r="L55" s="15">
        <f>LN(Y!L55/Y!K55)</f>
        <v>-1.3259647771624992E-2</v>
      </c>
      <c r="M55" s="15">
        <f>LN(Y!M55/Y!L55)</f>
        <v>-1.4642623660896685E-2</v>
      </c>
      <c r="N55" s="15">
        <f>LN(Y!N55/Y!M55)</f>
        <v>-2.126586087783866E-2</v>
      </c>
      <c r="O55" s="15">
        <f>LN(Y!O55/Y!N55)</f>
        <v>-4.7584858872124547E-2</v>
      </c>
      <c r="P55" s="15">
        <f>LN(Y!P55/Y!O55)</f>
        <v>-4.1228035875912075E-2</v>
      </c>
      <c r="Q55" s="15">
        <f>LN(Y!Q55/Y!P55)</f>
        <v>-5.5974098210998829E-2</v>
      </c>
      <c r="R55" s="15">
        <f>LN(Y!R55/Y!Q55)</f>
        <v>-0.19315899375182205</v>
      </c>
      <c r="S55" s="15">
        <f>LN(Y!S55/Y!R55)</f>
        <v>1.6887280197495025E-2</v>
      </c>
      <c r="T55" s="15">
        <f>LN(Y!T55/Y!S55)</f>
        <v>-1.5237882173264158E-2</v>
      </c>
      <c r="U55" s="15">
        <f>LN(Y!U55/Y!T55)</f>
        <v>4.8222122180993351E-2</v>
      </c>
      <c r="V55" s="15">
        <f>LN(Y!V55/Y!U55)</f>
        <v>-4.2258351816037102E-3</v>
      </c>
      <c r="W55" s="15">
        <f>LN(Y!W55/Y!V55)</f>
        <v>-4.5519580696759029E-2</v>
      </c>
      <c r="X55" s="15">
        <f>LN(Y!X55/Y!W55)</f>
        <v>-2.1773230372659037E-2</v>
      </c>
      <c r="Z55" s="15">
        <f t="shared" si="0"/>
        <v>-6.3329863127007419E-2</v>
      </c>
      <c r="AA55" s="15">
        <f t="shared" si="1"/>
        <v>-4.1339473458670312E-2</v>
      </c>
      <c r="AB55" s="15">
        <f t="shared" si="2"/>
        <v>-6.4211741302672501E-2</v>
      </c>
      <c r="AC55" s="15">
        <f t="shared" si="3"/>
        <v>-7.7068812486585179E-3</v>
      </c>
      <c r="AD55" s="15">
        <f t="shared" si="4"/>
        <v>-5.2775607380671399E-2</v>
      </c>
      <c r="AE55" s="15">
        <f t="shared" si="5"/>
        <v>-4.4146989784252182E-2</v>
      </c>
    </row>
    <row r="56" spans="1:31" x14ac:dyDescent="0.15">
      <c r="A56" s="4">
        <v>54</v>
      </c>
      <c r="B56" s="6" t="s">
        <v>96</v>
      </c>
      <c r="C56" s="15"/>
      <c r="D56" s="15">
        <f>LN(Y!D56/Y!C56)</f>
        <v>-5.9247136894750758E-3</v>
      </c>
      <c r="E56" s="15">
        <f>LN(Y!E56/Y!D56)</f>
        <v>2.7409061243991652E-2</v>
      </c>
      <c r="F56" s="15">
        <f>LN(Y!F56/Y!E56)</f>
        <v>-3.3281717141291807E-2</v>
      </c>
      <c r="G56" s="15">
        <f>LN(Y!G56/Y!F56)</f>
        <v>-0.13304988949280616</v>
      </c>
      <c r="H56" s="15">
        <f>LN(Y!H56/Y!G56)</f>
        <v>-9.3239280132753427E-2</v>
      </c>
      <c r="I56" s="15">
        <f>LN(Y!I56/Y!H56)</f>
        <v>-3.0077128476086859E-2</v>
      </c>
      <c r="J56" s="15">
        <f>LN(Y!J56/Y!I56)</f>
        <v>-5.5635641191295077E-2</v>
      </c>
      <c r="K56" s="15">
        <f>LN(Y!K56/Y!J56)</f>
        <v>-0.1103393831048743</v>
      </c>
      <c r="L56" s="15">
        <f>LN(Y!L56/Y!K56)</f>
        <v>4.5156217362907819E-3</v>
      </c>
      <c r="M56" s="15">
        <f>LN(Y!M56/Y!L56)</f>
        <v>-2.72737042194626E-2</v>
      </c>
      <c r="N56" s="15">
        <f>LN(Y!N56/Y!M56)</f>
        <v>-1.0302790991417616E-2</v>
      </c>
      <c r="O56" s="15">
        <f>LN(Y!O56/Y!N56)</f>
        <v>-3.8144439185808163E-2</v>
      </c>
      <c r="P56" s="15">
        <f>LN(Y!P56/Y!O56)</f>
        <v>-1.5783255729471063E-2</v>
      </c>
      <c r="Q56" s="15">
        <f>LN(Y!Q56/Y!P56)</f>
        <v>-0.14835908850266075</v>
      </c>
      <c r="R56" s="15">
        <f>LN(Y!R56/Y!Q56)</f>
        <v>-0.25691070727063581</v>
      </c>
      <c r="S56" s="15">
        <f>LN(Y!S56/Y!R56)</f>
        <v>-7.9127635886763281E-4</v>
      </c>
      <c r="T56" s="15">
        <f>LN(Y!T56/Y!S56)</f>
        <v>7.0652414145549028E-2</v>
      </c>
      <c r="U56" s="15">
        <f>LN(Y!U56/Y!T56)</f>
        <v>2.8151332618917588E-4</v>
      </c>
      <c r="V56" s="15">
        <f>LN(Y!V56/Y!U56)</f>
        <v>5.6699563626548537E-2</v>
      </c>
      <c r="W56" s="15">
        <f>LN(Y!W56/Y!V56)</f>
        <v>1.9374994463806028E-2</v>
      </c>
      <c r="X56" s="15">
        <f>LN(Y!X56/Y!W56)</f>
        <v>-4.2660526787043913E-2</v>
      </c>
      <c r="Z56" s="15">
        <f t="shared" si="0"/>
        <v>-5.2447790799789319E-2</v>
      </c>
      <c r="AA56" s="15">
        <f t="shared" si="1"/>
        <v>-3.9807179554151764E-2</v>
      </c>
      <c r="AB56" s="15">
        <f t="shared" si="2"/>
        <v>-9.1997753409488681E-2</v>
      </c>
      <c r="AC56" s="15">
        <f t="shared" si="3"/>
        <v>2.086959175500977E-2</v>
      </c>
      <c r="AD56" s="15">
        <f t="shared" si="4"/>
        <v>-6.5902466481820229E-2</v>
      </c>
      <c r="AE56" s="15">
        <f t="shared" si="5"/>
        <v>-4.0845783002105007E-2</v>
      </c>
    </row>
    <row r="57" spans="1:31" x14ac:dyDescent="0.15">
      <c r="A57" s="4">
        <v>55</v>
      </c>
      <c r="B57" s="6" t="s">
        <v>97</v>
      </c>
      <c r="C57" s="15"/>
      <c r="D57" s="15">
        <f>LN(Y!D57/Y!C57)</f>
        <v>3.8719039221379588E-3</v>
      </c>
      <c r="E57" s="15">
        <f>LN(Y!E57/Y!D57)</f>
        <v>2.401968583243733E-2</v>
      </c>
      <c r="F57" s="15">
        <f>LN(Y!F57/Y!E57)</f>
        <v>9.076034186972998E-3</v>
      </c>
      <c r="G57" s="15">
        <f>LN(Y!G57/Y!F57)</f>
        <v>-4.2258715648925679E-2</v>
      </c>
      <c r="H57" s="15">
        <f>LN(Y!H57/Y!G57)</f>
        <v>6.6871806483374445E-3</v>
      </c>
      <c r="I57" s="15">
        <f>LN(Y!I57/Y!H57)</f>
        <v>1.1863084361021164E-2</v>
      </c>
      <c r="J57" s="15">
        <f>LN(Y!J57/Y!I57)</f>
        <v>-3.3633425319644132E-2</v>
      </c>
      <c r="K57" s="15">
        <f>LN(Y!K57/Y!J57)</f>
        <v>3.717203661382507E-3</v>
      </c>
      <c r="L57" s="15">
        <f>LN(Y!L57/Y!K57)</f>
        <v>5.7796242690203448E-2</v>
      </c>
      <c r="M57" s="15">
        <f>LN(Y!M57/Y!L57)</f>
        <v>5.2627020197965259E-2</v>
      </c>
      <c r="N57" s="15">
        <f>LN(Y!N57/Y!M57)</f>
        <v>-1.2478195439021476E-2</v>
      </c>
      <c r="O57" s="15">
        <f>LN(Y!O57/Y!N57)</f>
        <v>-9.3229816434891519E-3</v>
      </c>
      <c r="P57" s="15">
        <f>LN(Y!P57/Y!O57)</f>
        <v>2.9824375171592653E-2</v>
      </c>
      <c r="Q57" s="15">
        <f>LN(Y!Q57/Y!P57)</f>
        <v>-6.575401673886605E-2</v>
      </c>
      <c r="R57" s="15">
        <f>LN(Y!R57/Y!Q57)</f>
        <v>-0.15939679161591674</v>
      </c>
      <c r="S57" s="15">
        <f>LN(Y!S57/Y!R57)</f>
        <v>0.1140556327280873</v>
      </c>
      <c r="T57" s="15">
        <f>LN(Y!T57/Y!S57)</f>
        <v>9.237454247397631E-3</v>
      </c>
      <c r="U57" s="15">
        <f>LN(Y!U57/Y!T57)</f>
        <v>-7.5124023988568222E-3</v>
      </c>
      <c r="V57" s="15">
        <f>LN(Y!V57/Y!U57)</f>
        <v>6.7307590615946385E-3</v>
      </c>
      <c r="W57" s="15">
        <f>LN(Y!W57/Y!V57)</f>
        <v>-5.1749209348917686E-3</v>
      </c>
      <c r="X57" s="15">
        <f>LN(Y!X57/Y!W57)</f>
        <v>-3.1054251610857994E-3</v>
      </c>
      <c r="Z57" s="15">
        <f t="shared" si="0"/>
        <v>1.8774538759686516E-3</v>
      </c>
      <c r="AA57" s="15">
        <f t="shared" si="1"/>
        <v>1.3605769158177123E-2</v>
      </c>
      <c r="AB57" s="15">
        <f t="shared" si="2"/>
        <v>-1.8118756419718402E-2</v>
      </c>
      <c r="AC57" s="15">
        <f t="shared" si="3"/>
        <v>3.5092962831575863E-5</v>
      </c>
      <c r="AD57" s="15">
        <f t="shared" si="4"/>
        <v>-2.2564936307706367E-3</v>
      </c>
      <c r="AE57" s="15">
        <f t="shared" si="5"/>
        <v>-6.5011010568526216E-4</v>
      </c>
    </row>
    <row r="58" spans="1:31" x14ac:dyDescent="0.15">
      <c r="A58" s="4">
        <v>56</v>
      </c>
      <c r="B58" s="6" t="s">
        <v>98</v>
      </c>
      <c r="C58" s="15"/>
      <c r="D58" s="15">
        <f>LN(Y!D58/Y!C58)</f>
        <v>3.0901647745623408E-2</v>
      </c>
      <c r="E58" s="15">
        <f>LN(Y!E58/Y!D58)</f>
        <v>4.4383319598968341E-3</v>
      </c>
      <c r="F58" s="15">
        <f>LN(Y!F58/Y!E58)</f>
        <v>7.8448206222446557E-4</v>
      </c>
      <c r="G58" s="15">
        <f>LN(Y!G58/Y!F58)</f>
        <v>-6.761227505198078E-2</v>
      </c>
      <c r="H58" s="15">
        <f>LN(Y!H58/Y!G58)</f>
        <v>-4.0678421138997459E-3</v>
      </c>
      <c r="I58" s="15">
        <f>LN(Y!I58/Y!H58)</f>
        <v>9.1340902440169673E-3</v>
      </c>
      <c r="J58" s="15">
        <f>LN(Y!J58/Y!I58)</f>
        <v>-6.1953076418751162E-2</v>
      </c>
      <c r="K58" s="15">
        <f>LN(Y!K58/Y!J58)</f>
        <v>9.0867481621804101E-3</v>
      </c>
      <c r="L58" s="15">
        <f>LN(Y!L58/Y!K58)</f>
        <v>2.3974707768862017E-2</v>
      </c>
      <c r="M58" s="15">
        <f>LN(Y!M58/Y!L58)</f>
        <v>5.3130335886965752E-2</v>
      </c>
      <c r="N58" s="15">
        <f>LN(Y!N58/Y!M58)</f>
        <v>1.7501034805805529E-2</v>
      </c>
      <c r="O58" s="15">
        <f>LN(Y!O58/Y!N58)</f>
        <v>2.8519013121460705E-2</v>
      </c>
      <c r="P58" s="15">
        <f>LN(Y!P58/Y!O58)</f>
        <v>9.2167933076461057E-3</v>
      </c>
      <c r="Q58" s="15">
        <f>LN(Y!Q58/Y!P58)</f>
        <v>-2.7956164663159797E-2</v>
      </c>
      <c r="R58" s="15">
        <f>LN(Y!R58/Y!Q58)</f>
        <v>-0.2646362351030746</v>
      </c>
      <c r="S58" s="15">
        <f>LN(Y!S58/Y!R58)</f>
        <v>0.11973027590351526</v>
      </c>
      <c r="T58" s="15">
        <f>LN(Y!T58/Y!S58)</f>
        <v>1.9963772442195341E-2</v>
      </c>
      <c r="U58" s="15">
        <f>LN(Y!U58/Y!T58)</f>
        <v>-2.209532668078491E-2</v>
      </c>
      <c r="V58" s="15">
        <f>LN(Y!V58/Y!U58)</f>
        <v>-2.9652180497878506E-2</v>
      </c>
      <c r="W58" s="15">
        <f>LN(Y!W58/Y!V58)</f>
        <v>2.3339176192804675E-2</v>
      </c>
      <c r="X58" s="15">
        <f>LN(Y!X58/Y!W58)</f>
        <v>3.4263368174843122E-2</v>
      </c>
      <c r="Z58" s="15">
        <f t="shared" si="0"/>
        <v>-1.1464642579948451E-2</v>
      </c>
      <c r="AA58" s="15">
        <f t="shared" si="1"/>
        <v>8.3479500410125092E-3</v>
      </c>
      <c r="AB58" s="15">
        <f t="shared" si="2"/>
        <v>-2.7025263486722462E-2</v>
      </c>
      <c r="AC58" s="15">
        <f t="shared" si="3"/>
        <v>5.1637619262359441E-3</v>
      </c>
      <c r="AD58" s="15">
        <f t="shared" si="4"/>
        <v>-9.3386567228549763E-3</v>
      </c>
      <c r="AE58" s="15">
        <f t="shared" si="5"/>
        <v>-6.2445485248556146E-3</v>
      </c>
    </row>
    <row r="59" spans="1:31" x14ac:dyDescent="0.15">
      <c r="A59" s="4">
        <v>57</v>
      </c>
      <c r="B59" s="6" t="s">
        <v>99</v>
      </c>
      <c r="C59" s="15"/>
      <c r="D59" s="15">
        <f>LN(Y!D59/Y!C59)</f>
        <v>-6.3653411796559561E-2</v>
      </c>
      <c r="E59" s="15">
        <f>LN(Y!E59/Y!D59)</f>
        <v>-2.0654891149714649E-2</v>
      </c>
      <c r="F59" s="15">
        <f>LN(Y!F59/Y!E59)</f>
        <v>-9.5291825332010874E-2</v>
      </c>
      <c r="G59" s="15">
        <f>LN(Y!G59/Y!F59)</f>
        <v>-6.8896443370254162E-2</v>
      </c>
      <c r="H59" s="15">
        <f>LN(Y!H59/Y!G59)</f>
        <v>-9.6543511812028568E-2</v>
      </c>
      <c r="I59" s="15">
        <f>LN(Y!I59/Y!H59)</f>
        <v>-7.1754950429291531E-2</v>
      </c>
      <c r="J59" s="15">
        <f>LN(Y!J59/Y!I59)</f>
        <v>-8.3238273681491698E-2</v>
      </c>
      <c r="K59" s="15">
        <f>LN(Y!K59/Y!J59)</f>
        <v>-0.12119368977678713</v>
      </c>
      <c r="L59" s="15">
        <f>LN(Y!L59/Y!K59)</f>
        <v>-5.4516102695638287E-2</v>
      </c>
      <c r="M59" s="15">
        <f>LN(Y!M59/Y!L59)</f>
        <v>-2.1393615508298696E-2</v>
      </c>
      <c r="N59" s="15">
        <f>LN(Y!N59/Y!M59)</f>
        <v>-4.1974771632494468E-2</v>
      </c>
      <c r="O59" s="15">
        <f>LN(Y!O59/Y!N59)</f>
        <v>-2.7639592809566096E-2</v>
      </c>
      <c r="P59" s="15">
        <f>LN(Y!P59/Y!O59)</f>
        <v>3.006860914894877E-2</v>
      </c>
      <c r="Q59" s="15">
        <f>LN(Y!Q59/Y!P59)</f>
        <v>-8.5298263931388535E-2</v>
      </c>
      <c r="R59" s="15">
        <f>LN(Y!R59/Y!Q59)</f>
        <v>-0.23224852026248927</v>
      </c>
      <c r="S59" s="15">
        <f>LN(Y!S59/Y!R59)</f>
        <v>-8.1651524704348083E-2</v>
      </c>
      <c r="T59" s="15">
        <f>LN(Y!T59/Y!S59)</f>
        <v>2.6432053613196602E-2</v>
      </c>
      <c r="U59" s="15">
        <f>LN(Y!U59/Y!T59)</f>
        <v>-3.7257789012596021E-2</v>
      </c>
      <c r="V59" s="15">
        <f>LN(Y!V59/Y!U59)</f>
        <v>-1.0185068218786243E-2</v>
      </c>
      <c r="W59" s="15">
        <f>LN(Y!W59/Y!V59)</f>
        <v>-2.9354347094441915E-2</v>
      </c>
      <c r="X59" s="15">
        <f>LN(Y!X59/Y!W59)</f>
        <v>-0.1056891379078426</v>
      </c>
      <c r="Z59" s="15">
        <f t="shared" si="0"/>
        <v>-7.062832441865996E-2</v>
      </c>
      <c r="AA59" s="15">
        <f t="shared" si="1"/>
        <v>-6.446329065894206E-2</v>
      </c>
      <c r="AB59" s="15">
        <f t="shared" si="2"/>
        <v>-7.9353858511768641E-2</v>
      </c>
      <c r="AC59" s="15">
        <f t="shared" si="3"/>
        <v>-3.1210857724094033E-2</v>
      </c>
      <c r="AD59" s="15">
        <f t="shared" si="4"/>
        <v>-7.190857458535535E-2</v>
      </c>
      <c r="AE59" s="15">
        <f t="shared" si="5"/>
        <v>-6.1414082828366176E-2</v>
      </c>
    </row>
    <row r="60" spans="1:31" x14ac:dyDescent="0.15">
      <c r="A60" s="4">
        <v>58</v>
      </c>
      <c r="B60" s="6" t="s">
        <v>100</v>
      </c>
      <c r="C60" s="15"/>
      <c r="D60" s="15">
        <f>LN(Y!D60/Y!C60)</f>
        <v>-6.0750750718916467E-2</v>
      </c>
      <c r="E60" s="15">
        <f>LN(Y!E60/Y!D60)</f>
        <v>-2.1672530337288453E-2</v>
      </c>
      <c r="F60" s="15">
        <f>LN(Y!F60/Y!E60)</f>
        <v>9.2994549487120701E-2</v>
      </c>
      <c r="G60" s="15">
        <f>LN(Y!G60/Y!F60)</f>
        <v>1.1393828606075912E-2</v>
      </c>
      <c r="H60" s="15">
        <f>LN(Y!H60/Y!G60)</f>
        <v>-0.1500150207922398</v>
      </c>
      <c r="I60" s="15">
        <f>LN(Y!I60/Y!H60)</f>
        <v>-7.3703514671413756E-2</v>
      </c>
      <c r="J60" s="15">
        <f>LN(Y!J60/Y!I60)</f>
        <v>-0.247978691673024</v>
      </c>
      <c r="K60" s="15">
        <f>LN(Y!K60/Y!J60)</f>
        <v>3.1592501230652305E-2</v>
      </c>
      <c r="L60" s="15">
        <f>LN(Y!L60/Y!K60)</f>
        <v>0.10198858096004723</v>
      </c>
      <c r="M60" s="15">
        <f>LN(Y!M60/Y!L60)</f>
        <v>-6.7395104095200165E-2</v>
      </c>
      <c r="N60" s="15">
        <f>LN(Y!N60/Y!M60)</f>
        <v>6.3139598234753777E-2</v>
      </c>
      <c r="O60" s="15">
        <f>LN(Y!O60/Y!N60)</f>
        <v>6.5974012480374059E-2</v>
      </c>
      <c r="P60" s="15">
        <f>LN(Y!P60/Y!O60)</f>
        <v>2.5267906005545727E-2</v>
      </c>
      <c r="Q60" s="15">
        <f>LN(Y!Q60/Y!P60)</f>
        <v>-0.12339722900732955</v>
      </c>
      <c r="R60" s="15">
        <f>LN(Y!R60/Y!Q60)</f>
        <v>-0.4644186093622174</v>
      </c>
      <c r="S60" s="15">
        <f>LN(Y!S60/Y!R60)</f>
        <v>0.34592394918782349</v>
      </c>
      <c r="T60" s="15">
        <f>LN(Y!T60/Y!S60)</f>
        <v>-0.27774489131746938</v>
      </c>
      <c r="U60" s="15">
        <f>LN(Y!U60/Y!T60)</f>
        <v>0.25482872568625214</v>
      </c>
      <c r="V60" s="15">
        <f>LN(Y!V60/Y!U60)</f>
        <v>-0.30025736884102044</v>
      </c>
      <c r="W60" s="15">
        <f>LN(Y!W60/Y!V60)</f>
        <v>-0.13529327866168253</v>
      </c>
      <c r="X60" s="15">
        <f>LN(Y!X60/Y!W60)</f>
        <v>-5.3986321352849392E-2</v>
      </c>
      <c r="Z60" s="15">
        <f t="shared" si="0"/>
        <v>-2.8200537541549081E-2</v>
      </c>
      <c r="AA60" s="15">
        <f t="shared" si="1"/>
        <v>-2.3730623068554172E-2</v>
      </c>
      <c r="AB60" s="15">
        <f t="shared" si="2"/>
        <v>-3.0129994139160742E-2</v>
      </c>
      <c r="AC60" s="15">
        <f t="shared" si="3"/>
        <v>-0.10249062689735393</v>
      </c>
      <c r="AD60" s="15">
        <f t="shared" si="4"/>
        <v>-2.693030860385745E-2</v>
      </c>
      <c r="AE60" s="15">
        <f t="shared" si="5"/>
        <v>-4.6137945411654488E-2</v>
      </c>
    </row>
    <row r="61" spans="1:31" x14ac:dyDescent="0.15">
      <c r="A61" s="4">
        <v>59</v>
      </c>
      <c r="B61" s="6" t="s">
        <v>101</v>
      </c>
      <c r="C61" s="15"/>
      <c r="D61" s="15">
        <f>LN(Y!D61/Y!C61)</f>
        <v>-1.7570525882960587E-2</v>
      </c>
      <c r="E61" s="15">
        <f>LN(Y!E61/Y!D61)</f>
        <v>-9.3121055614930233E-3</v>
      </c>
      <c r="F61" s="15">
        <f>LN(Y!F61/Y!E61)</f>
        <v>2.6393805118266268E-2</v>
      </c>
      <c r="G61" s="15">
        <f>LN(Y!G61/Y!F61)</f>
        <v>-1.2905456668550946E-2</v>
      </c>
      <c r="H61" s="15">
        <f>LN(Y!H61/Y!G61)</f>
        <v>-3.636939996850478E-2</v>
      </c>
      <c r="I61" s="15">
        <f>LN(Y!I61/Y!H61)</f>
        <v>1.6626874554680371E-2</v>
      </c>
      <c r="J61" s="15">
        <f>LN(Y!J61/Y!I61)</f>
        <v>-1.6484782356750084E-2</v>
      </c>
      <c r="K61" s="15">
        <f>LN(Y!K61/Y!J61)</f>
        <v>-6.0341644359565919E-2</v>
      </c>
      <c r="L61" s="15">
        <f>LN(Y!L61/Y!K61)</f>
        <v>-4.1171282465214884E-3</v>
      </c>
      <c r="M61" s="15">
        <f>LN(Y!M61/Y!L61)</f>
        <v>-0.13031873749997702</v>
      </c>
      <c r="N61" s="15">
        <f>LN(Y!N61/Y!M61)</f>
        <v>5.7888290832788618E-2</v>
      </c>
      <c r="O61" s="15">
        <f>LN(Y!O61/Y!N61)</f>
        <v>-7.8768110965573238E-3</v>
      </c>
      <c r="P61" s="15">
        <f>LN(Y!P61/Y!O61)</f>
        <v>-3.3027175877362029E-2</v>
      </c>
      <c r="Q61" s="15">
        <f>LN(Y!Q61/Y!P61)</f>
        <v>-2.7215599098007269E-2</v>
      </c>
      <c r="R61" s="15">
        <f>LN(Y!R61/Y!Q61)</f>
        <v>-0.22676892537811522</v>
      </c>
      <c r="S61" s="15">
        <f>LN(Y!S61/Y!R61)</f>
        <v>2.2974553123780397E-2</v>
      </c>
      <c r="T61" s="15">
        <f>LN(Y!T61/Y!S61)</f>
        <v>3.2302801745536437E-2</v>
      </c>
      <c r="U61" s="15">
        <f>LN(Y!U61/Y!T61)</f>
        <v>-2.3312041256246693E-2</v>
      </c>
      <c r="V61" s="15">
        <f>LN(Y!V61/Y!U61)</f>
        <v>1.0108622507095497E-3</v>
      </c>
      <c r="W61" s="15">
        <f>LN(Y!W61/Y!V61)</f>
        <v>1.2053341199239787E-2</v>
      </c>
      <c r="X61" s="15">
        <f>LN(Y!X61/Y!W61)</f>
        <v>3.0912757045768822E-3</v>
      </c>
      <c r="Z61" s="15">
        <f t="shared" si="0"/>
        <v>-3.1132565051204221E-3</v>
      </c>
      <c r="AA61" s="15">
        <f t="shared" si="1"/>
        <v>-3.067480032600518E-2</v>
      </c>
      <c r="AB61" s="15">
        <f t="shared" si="2"/>
        <v>-5.4382791665252284E-2</v>
      </c>
      <c r="AC61" s="15">
        <f t="shared" si="3"/>
        <v>5.0292479287631919E-3</v>
      </c>
      <c r="AD61" s="15">
        <f t="shared" si="4"/>
        <v>-4.252879599562874E-2</v>
      </c>
      <c r="AE61" s="15">
        <f t="shared" si="5"/>
        <v>-2.0785400141903672E-2</v>
      </c>
    </row>
    <row r="62" spans="1:31" x14ac:dyDescent="0.15">
      <c r="A62" s="4">
        <v>60</v>
      </c>
      <c r="B62" s="6" t="s">
        <v>102</v>
      </c>
      <c r="C62" s="15"/>
      <c r="D62" s="15">
        <f>LN(Y!D62/Y!C62)</f>
        <v>3.6051295005187292E-2</v>
      </c>
      <c r="E62" s="15">
        <f>LN(Y!E62/Y!D62)</f>
        <v>3.6092565494775311E-2</v>
      </c>
      <c r="F62" s="15">
        <f>LN(Y!F62/Y!E62)</f>
        <v>1.7624513000766284E-2</v>
      </c>
      <c r="G62" s="15">
        <f>LN(Y!G62/Y!F62)</f>
        <v>3.0527868414350623E-2</v>
      </c>
      <c r="H62" s="15">
        <f>LN(Y!H62/Y!G62)</f>
        <v>1.9016593927027484E-2</v>
      </c>
      <c r="I62" s="15">
        <f>LN(Y!I62/Y!H62)</f>
        <v>2.7885811399167761E-3</v>
      </c>
      <c r="J62" s="15">
        <f>LN(Y!J62/Y!I62)</f>
        <v>1.3132670417990785E-2</v>
      </c>
      <c r="K62" s="15">
        <f>LN(Y!K62/Y!J62)</f>
        <v>-3.5750629682739052E-4</v>
      </c>
      <c r="L62" s="15">
        <f>LN(Y!L62/Y!K62)</f>
        <v>6.8035871875213858E-4</v>
      </c>
      <c r="M62" s="15">
        <f>LN(Y!M62/Y!L62)</f>
        <v>1.522444323733068E-2</v>
      </c>
      <c r="N62" s="15">
        <f>LN(Y!N62/Y!M62)</f>
        <v>3.0342378874375769E-2</v>
      </c>
      <c r="O62" s="15">
        <f>LN(Y!O62/Y!N62)</f>
        <v>-8.5134348080920137E-3</v>
      </c>
      <c r="P62" s="15">
        <f>LN(Y!P62/Y!O62)</f>
        <v>2.3687968395257157E-2</v>
      </c>
      <c r="Q62" s="15">
        <f>LN(Y!Q62/Y!P62)</f>
        <v>3.0139400305776503E-3</v>
      </c>
      <c r="R62" s="15">
        <f>LN(Y!R62/Y!Q62)</f>
        <v>-5.6661866678941325E-2</v>
      </c>
      <c r="S62" s="15">
        <f>LN(Y!S62/Y!R62)</f>
        <v>6.2746524676710561E-2</v>
      </c>
      <c r="T62" s="15">
        <f>LN(Y!T62/Y!S62)</f>
        <v>-3.3303549109759238E-2</v>
      </c>
      <c r="U62" s="15">
        <f>LN(Y!U62/Y!T62)</f>
        <v>-3.4293234323347195E-2</v>
      </c>
      <c r="V62" s="15">
        <f>LN(Y!V62/Y!U62)</f>
        <v>-1.6870115014167752E-2</v>
      </c>
      <c r="W62" s="15">
        <f>LN(Y!W62/Y!V62)</f>
        <v>-1.9295831632154679E-2</v>
      </c>
      <c r="X62" s="15">
        <f>LN(Y!X62/Y!W62)</f>
        <v>-2.6605460065806205E-2</v>
      </c>
      <c r="Z62" s="15">
        <f t="shared" si="0"/>
        <v>2.1210024395367295E-2</v>
      </c>
      <c r="AA62" s="15">
        <f t="shared" si="1"/>
        <v>1.1804468990324396E-2</v>
      </c>
      <c r="AB62" s="15">
        <f t="shared" si="2"/>
        <v>4.8546263231024067E-3</v>
      </c>
      <c r="AC62" s="15">
        <f t="shared" si="3"/>
        <v>-2.6073638029047014E-2</v>
      </c>
      <c r="AD62" s="15">
        <f t="shared" si="4"/>
        <v>8.3295476567134003E-3</v>
      </c>
      <c r="AE62" s="15">
        <f t="shared" si="5"/>
        <v>2.9488704199367708E-3</v>
      </c>
    </row>
    <row r="63" spans="1:31" x14ac:dyDescent="0.15">
      <c r="A63" s="4">
        <v>61</v>
      </c>
      <c r="B63" s="6" t="s">
        <v>103</v>
      </c>
      <c r="C63" s="15"/>
      <c r="D63" s="15">
        <f>LN(Y!D63/Y!C63)</f>
        <v>3.9979851053393287E-2</v>
      </c>
      <c r="E63" s="15">
        <f>LN(Y!E63/Y!D63)</f>
        <v>5.9369037931145223E-2</v>
      </c>
      <c r="F63" s="15">
        <f>LN(Y!F63/Y!E63)</f>
        <v>1.825270196004446E-2</v>
      </c>
      <c r="G63" s="15">
        <f>LN(Y!G63/Y!F63)</f>
        <v>1.5707074366206025E-2</v>
      </c>
      <c r="H63" s="15">
        <f>LN(Y!H63/Y!G63)</f>
        <v>5.0582843288654228E-2</v>
      </c>
      <c r="I63" s="15">
        <f>LN(Y!I63/Y!H63)</f>
        <v>4.374391245608554E-2</v>
      </c>
      <c r="J63" s="15">
        <f>LN(Y!J63/Y!I63)</f>
        <v>-2.9876190451877274E-4</v>
      </c>
      <c r="K63" s="15">
        <f>LN(Y!K63/Y!J63)</f>
        <v>3.6428368201633851E-2</v>
      </c>
      <c r="L63" s="15">
        <f>LN(Y!L63/Y!K63)</f>
        <v>1.4503869575156186E-2</v>
      </c>
      <c r="M63" s="15">
        <f>LN(Y!M63/Y!L63)</f>
        <v>1.6265487759395049E-2</v>
      </c>
      <c r="N63" s="15">
        <f>LN(Y!N63/Y!M63)</f>
        <v>4.5262743396440971E-2</v>
      </c>
      <c r="O63" s="15">
        <f>LN(Y!O63/Y!N63)</f>
        <v>6.6337780607391523E-3</v>
      </c>
      <c r="P63" s="15">
        <f>LN(Y!P63/Y!O63)</f>
        <v>3.6105164407491203E-2</v>
      </c>
      <c r="Q63" s="15">
        <f>LN(Y!Q63/Y!P63)</f>
        <v>7.2127232380729779E-3</v>
      </c>
      <c r="R63" s="15">
        <f>LN(Y!R63/Y!Q63)</f>
        <v>-6.7727270620954461E-2</v>
      </c>
      <c r="S63" s="15">
        <f>LN(Y!S63/Y!R63)</f>
        <v>4.5257551573134124E-2</v>
      </c>
      <c r="T63" s="15">
        <f>LN(Y!T63/Y!S63)</f>
        <v>-2.1569528420238702E-2</v>
      </c>
      <c r="U63" s="15">
        <f>LN(Y!U63/Y!T63)</f>
        <v>3.0747838668536604E-2</v>
      </c>
      <c r="V63" s="15">
        <f>LN(Y!V63/Y!U63)</f>
        <v>-3.1331937311912257E-2</v>
      </c>
      <c r="W63" s="15">
        <f>LN(Y!W63/Y!V63)</f>
        <v>2.2913097889796803E-2</v>
      </c>
      <c r="X63" s="15">
        <f>LN(Y!X63/Y!W63)</f>
        <v>7.0293596026253114E-3</v>
      </c>
      <c r="Z63" s="15">
        <f t="shared" si="0"/>
        <v>3.75311140004271E-2</v>
      </c>
      <c r="AA63" s="15">
        <f t="shared" si="1"/>
        <v>2.2432341405621455E-2</v>
      </c>
      <c r="AB63" s="15">
        <f t="shared" si="2"/>
        <v>5.4963893316965981E-3</v>
      </c>
      <c r="AC63" s="15">
        <f t="shared" si="3"/>
        <v>1.5577660857615516E-3</v>
      </c>
      <c r="AD63" s="15">
        <f t="shared" si="4"/>
        <v>1.396436536865903E-2</v>
      </c>
      <c r="AE63" s="15">
        <f t="shared" si="5"/>
        <v>1.6754402705876675E-2</v>
      </c>
    </row>
    <row r="64" spans="1:31" x14ac:dyDescent="0.15">
      <c r="A64" s="4">
        <v>62</v>
      </c>
      <c r="B64" s="6" t="s">
        <v>104</v>
      </c>
      <c r="C64" s="15"/>
      <c r="D64" s="15">
        <f>LN(Y!D64/Y!C64)</f>
        <v>1.6796628693284035E-2</v>
      </c>
      <c r="E64" s="15">
        <f>LN(Y!E64/Y!D64)</f>
        <v>-2.3290033477873897E-3</v>
      </c>
      <c r="F64" s="15">
        <f>LN(Y!F64/Y!E64)</f>
        <v>-4.17701115587472E-2</v>
      </c>
      <c r="G64" s="15">
        <f>LN(Y!G64/Y!F64)</f>
        <v>-1.3579702273326992E-2</v>
      </c>
      <c r="H64" s="15">
        <f>LN(Y!H64/Y!G64)</f>
        <v>2.7777126844046505E-3</v>
      </c>
      <c r="I64" s="15">
        <f>LN(Y!I64/Y!H64)</f>
        <v>5.7945514200212801E-3</v>
      </c>
      <c r="J64" s="15">
        <f>LN(Y!J64/Y!I64)</f>
        <v>-1.4641031970177665E-3</v>
      </c>
      <c r="K64" s="15">
        <f>LN(Y!K64/Y!J64)</f>
        <v>-1.2333722861388478E-2</v>
      </c>
      <c r="L64" s="15">
        <f>LN(Y!L64/Y!K64)</f>
        <v>-8.9121924045121124E-3</v>
      </c>
      <c r="M64" s="15">
        <f>LN(Y!M64/Y!L64)</f>
        <v>2.5777954524152671E-3</v>
      </c>
      <c r="N64" s="15">
        <f>LN(Y!N64/Y!M64)</f>
        <v>4.3827372760734735E-4</v>
      </c>
      <c r="O64" s="15">
        <f>LN(Y!O64/Y!N64)</f>
        <v>-1.1862660903337012E-2</v>
      </c>
      <c r="P64" s="15">
        <f>LN(Y!P64/Y!O64)</f>
        <v>-2.7688769167488916E-3</v>
      </c>
      <c r="Q64" s="15">
        <f>LN(Y!Q64/Y!P64)</f>
        <v>-1.4334602464017573E-2</v>
      </c>
      <c r="R64" s="15">
        <f>LN(Y!R64/Y!Q64)</f>
        <v>-1.4229791522428483E-2</v>
      </c>
      <c r="S64" s="15">
        <f>LN(Y!S64/Y!R64)</f>
        <v>-3.8322470744205097E-3</v>
      </c>
      <c r="T64" s="15">
        <f>LN(Y!T64/Y!S64)</f>
        <v>-1.5926766835785273E-2</v>
      </c>
      <c r="U64" s="15">
        <f>LN(Y!U64/Y!T64)</f>
        <v>-5.9557102330942161E-3</v>
      </c>
      <c r="V64" s="15">
        <f>LN(Y!V64/Y!U64)</f>
        <v>-4.4744029395959103E-3</v>
      </c>
      <c r="W64" s="15">
        <f>LN(Y!W64/Y!V64)</f>
        <v>-1.5345929023188666E-2</v>
      </c>
      <c r="X64" s="15">
        <f>LN(Y!X64/Y!W64)</f>
        <v>9.2402422014621014E-3</v>
      </c>
      <c r="Z64" s="15">
        <f t="shared" si="0"/>
        <v>-9.8213106150871303E-3</v>
      </c>
      <c r="AA64" s="15">
        <f t="shared" si="1"/>
        <v>-3.9387898565791477E-3</v>
      </c>
      <c r="AB64" s="15">
        <f t="shared" si="2"/>
        <v>-9.4056357761904928E-3</v>
      </c>
      <c r="AC64" s="15">
        <f t="shared" si="3"/>
        <v>-6.4925133660403934E-3</v>
      </c>
      <c r="AD64" s="15">
        <f t="shared" si="4"/>
        <v>-6.6722128163848203E-3</v>
      </c>
      <c r="AE64" s="15">
        <f t="shared" si="5"/>
        <v>-7.4145624034742908E-3</v>
      </c>
    </row>
    <row r="65" spans="1:31" x14ac:dyDescent="0.15">
      <c r="A65" s="4">
        <v>63</v>
      </c>
      <c r="B65" s="6" t="s">
        <v>105</v>
      </c>
      <c r="C65" s="15"/>
      <c r="D65" s="15">
        <f>LN(Y!D65/Y!C65)</f>
        <v>1.7074147234181446E-2</v>
      </c>
      <c r="E65" s="15">
        <f>LN(Y!E65/Y!D65)</f>
        <v>9.525591174653264E-3</v>
      </c>
      <c r="F65" s="15">
        <f>LN(Y!F65/Y!E65)</f>
        <v>-1.3860005214892961E-2</v>
      </c>
      <c r="G65" s="15">
        <f>LN(Y!G65/Y!F65)</f>
        <v>-2.2773865456785238E-3</v>
      </c>
      <c r="H65" s="15">
        <f>LN(Y!H65/Y!G65)</f>
        <v>-1.1549640920545867E-2</v>
      </c>
      <c r="I65" s="15">
        <f>LN(Y!I65/Y!H65)</f>
        <v>-4.5896662706131194E-4</v>
      </c>
      <c r="J65" s="15">
        <f>LN(Y!J65/Y!I65)</f>
        <v>8.3975005734343005E-3</v>
      </c>
      <c r="K65" s="15">
        <f>LN(Y!K65/Y!J65)</f>
        <v>-3.8369370143235042E-2</v>
      </c>
      <c r="L65" s="15">
        <f>LN(Y!L65/Y!K65)</f>
        <v>-1.8576254260307717E-2</v>
      </c>
      <c r="M65" s="15">
        <f>LN(Y!M65/Y!L65)</f>
        <v>-3.5998264001903935E-4</v>
      </c>
      <c r="N65" s="15">
        <f>LN(Y!N65/Y!M65)</f>
        <v>-1.214029831555961E-2</v>
      </c>
      <c r="O65" s="15">
        <f>LN(Y!O65/Y!N65)</f>
        <v>-5.9999236839232859E-3</v>
      </c>
      <c r="P65" s="15">
        <f>LN(Y!P65/Y!O65)</f>
        <v>5.4252635984121103E-3</v>
      </c>
      <c r="Q65" s="15">
        <f>LN(Y!Q65/Y!P65)</f>
        <v>1.0322374666532429E-2</v>
      </c>
      <c r="R65" s="15">
        <f>LN(Y!R65/Y!Q65)</f>
        <v>-9.1789138158251977E-3</v>
      </c>
      <c r="S65" s="15">
        <f>LN(Y!S65/Y!R65)</f>
        <v>-1.5716179617773267E-2</v>
      </c>
      <c r="T65" s="15">
        <f>LN(Y!T65/Y!S65)</f>
        <v>-1.3687210267427275E-2</v>
      </c>
      <c r="U65" s="15">
        <f>LN(Y!U65/Y!T65)</f>
        <v>-2.98404121175329E-2</v>
      </c>
      <c r="V65" s="15">
        <f>LN(Y!V65/Y!U65)</f>
        <v>-1.9298005280624919E-2</v>
      </c>
      <c r="W65" s="15">
        <f>LN(Y!W65/Y!V65)</f>
        <v>-8.2122037956815198E-4</v>
      </c>
      <c r="X65" s="15">
        <f>LN(Y!X65/Y!W65)</f>
        <v>-1.5158145815054463E-2</v>
      </c>
      <c r="Z65" s="15">
        <f t="shared" si="0"/>
        <v>-3.7240816267050795E-3</v>
      </c>
      <c r="AA65" s="15">
        <f t="shared" si="1"/>
        <v>-1.220968095713742E-2</v>
      </c>
      <c r="AB65" s="15">
        <f t="shared" si="2"/>
        <v>-3.0294757705154425E-3</v>
      </c>
      <c r="AC65" s="15">
        <f t="shared" si="3"/>
        <v>-1.5760998772041544E-2</v>
      </c>
      <c r="AD65" s="15">
        <f t="shared" si="4"/>
        <v>-7.6195783638264309E-3</v>
      </c>
      <c r="AE65" s="15">
        <f t="shared" si="5"/>
        <v>-8.6810592815998698E-3</v>
      </c>
    </row>
    <row r="66" spans="1:31" x14ac:dyDescent="0.15">
      <c r="A66" s="4">
        <v>64</v>
      </c>
      <c r="B66" s="6" t="s">
        <v>106</v>
      </c>
      <c r="C66" s="15"/>
      <c r="D66" s="15">
        <f>LN(Y!D66/Y!C66)</f>
        <v>6.2893949844651353E-2</v>
      </c>
      <c r="E66" s="15">
        <f>LN(Y!E66/Y!D66)</f>
        <v>6.9665183028525618E-2</v>
      </c>
      <c r="F66" s="15">
        <f>LN(Y!F66/Y!E66)</f>
        <v>4.8480565238065196E-2</v>
      </c>
      <c r="G66" s="15">
        <f>LN(Y!G66/Y!F66)</f>
        <v>6.3022566026444446E-2</v>
      </c>
      <c r="H66" s="15">
        <f>LN(Y!H66/Y!G66)</f>
        <v>4.5908763419242264E-2</v>
      </c>
      <c r="I66" s="15">
        <f>LN(Y!I66/Y!H66)</f>
        <v>1.7723047998847299E-2</v>
      </c>
      <c r="J66" s="15">
        <f>LN(Y!J66/Y!I66)</f>
        <v>5.8022082038054167E-2</v>
      </c>
      <c r="K66" s="15">
        <f>LN(Y!K66/Y!J66)</f>
        <v>2.4625214012142953E-2</v>
      </c>
      <c r="L66" s="15">
        <f>LN(Y!L66/Y!K66)</f>
        <v>1.3492522341807619E-2</v>
      </c>
      <c r="M66" s="15">
        <f>LN(Y!M66/Y!L66)</f>
        <v>2.6708827770607294E-3</v>
      </c>
      <c r="N66" s="15">
        <f>LN(Y!N66/Y!M66)</f>
        <v>2.1711538823672842E-3</v>
      </c>
      <c r="O66" s="15">
        <f>LN(Y!O66/Y!N66)</f>
        <v>-9.1407541787939788E-3</v>
      </c>
      <c r="P66" s="15">
        <f>LN(Y!P66/Y!O66)</f>
        <v>-6.6004748562955599E-3</v>
      </c>
      <c r="Q66" s="15">
        <f>LN(Y!Q66/Y!P66)</f>
        <v>-1.7670753613861837E-2</v>
      </c>
      <c r="R66" s="15">
        <f>LN(Y!R66/Y!Q66)</f>
        <v>3.9815139575817169E-3</v>
      </c>
      <c r="S66" s="15">
        <f>LN(Y!S66/Y!R66)</f>
        <v>2.2148729452126911E-2</v>
      </c>
      <c r="T66" s="15">
        <f>LN(Y!T66/Y!S66)</f>
        <v>-1.1542402053821619E-2</v>
      </c>
      <c r="U66" s="15">
        <f>LN(Y!U66/Y!T66)</f>
        <v>1.436776594441188E-3</v>
      </c>
      <c r="V66" s="15">
        <f>LN(Y!V66/Y!U66)</f>
        <v>2.3301299770029753E-3</v>
      </c>
      <c r="W66" s="15">
        <f>LN(Y!W66/Y!V66)</f>
        <v>-9.4217267457506072E-3</v>
      </c>
      <c r="X66" s="15">
        <f>LN(Y!X66/Y!W66)</f>
        <v>3.0392128773235744E-2</v>
      </c>
      <c r="Z66" s="15">
        <f t="shared" si="0"/>
        <v>4.8960025142224965E-2</v>
      </c>
      <c r="AA66" s="15">
        <f t="shared" si="1"/>
        <v>2.0196371010286551E-2</v>
      </c>
      <c r="AB66" s="15">
        <f t="shared" si="2"/>
        <v>-1.4563478478485485E-3</v>
      </c>
      <c r="AC66" s="15">
        <f t="shared" si="3"/>
        <v>2.6389813090215361E-3</v>
      </c>
      <c r="AD66" s="15">
        <f t="shared" si="4"/>
        <v>9.370011581219001E-3</v>
      </c>
      <c r="AE66" s="15">
        <f t="shared" si="5"/>
        <v>1.7584757403421129E-2</v>
      </c>
    </row>
    <row r="67" spans="1:31" x14ac:dyDescent="0.15">
      <c r="A67" s="4">
        <v>65</v>
      </c>
      <c r="B67" s="6" t="s">
        <v>107</v>
      </c>
      <c r="C67" s="15"/>
      <c r="D67" s="15">
        <f>LN(Y!D67/Y!C67)</f>
        <v>1.1906539947458751E-2</v>
      </c>
      <c r="E67" s="15">
        <f>LN(Y!E67/Y!D67)</f>
        <v>4.6444733484059253E-2</v>
      </c>
      <c r="F67" s="15">
        <f>LN(Y!F67/Y!E67)</f>
        <v>2.0694473409513268E-2</v>
      </c>
      <c r="G67" s="15">
        <f>LN(Y!G67/Y!F67)</f>
        <v>3.8688464014123597E-2</v>
      </c>
      <c r="H67" s="15">
        <f>LN(Y!H67/Y!G67)</f>
        <v>5.1114589750471236E-2</v>
      </c>
      <c r="I67" s="15">
        <f>LN(Y!I67/Y!H67)</f>
        <v>-3.7897439435513054E-2</v>
      </c>
      <c r="J67" s="15">
        <f>LN(Y!J67/Y!I67)</f>
        <v>6.5425331074776147E-2</v>
      </c>
      <c r="K67" s="15">
        <f>LN(Y!K67/Y!J67)</f>
        <v>2.4562932359324947E-2</v>
      </c>
      <c r="L67" s="15">
        <f>LN(Y!L67/Y!K67)</f>
        <v>8.1360706562268823E-3</v>
      </c>
      <c r="M67" s="15">
        <f>LN(Y!M67/Y!L67)</f>
        <v>-9.6968087693108593E-3</v>
      </c>
      <c r="N67" s="15">
        <f>LN(Y!N67/Y!M67)</f>
        <v>5.1474907513297582E-3</v>
      </c>
      <c r="O67" s="15">
        <f>LN(Y!O67/Y!N67)</f>
        <v>-1.2537087449535089E-2</v>
      </c>
      <c r="P67" s="15">
        <f>LN(Y!P67/Y!O67)</f>
        <v>4.1952426317910249E-3</v>
      </c>
      <c r="Q67" s="15">
        <f>LN(Y!Q67/Y!P67)</f>
        <v>-1.7925710346866814E-2</v>
      </c>
      <c r="R67" s="15">
        <f>LN(Y!R67/Y!Q67)</f>
        <v>-1.1656244728263425E-2</v>
      </c>
      <c r="S67" s="15">
        <f>LN(Y!S67/Y!R67)</f>
        <v>-3.6079257046525377E-2</v>
      </c>
      <c r="T67" s="15">
        <f>LN(Y!T67/Y!S67)</f>
        <v>2.6394307888725925E-2</v>
      </c>
      <c r="U67" s="15">
        <f>LN(Y!U67/Y!T67)</f>
        <v>-3.3311336734478926E-2</v>
      </c>
      <c r="V67" s="15">
        <f>LN(Y!V67/Y!U67)</f>
        <v>-2.3456119949422254E-2</v>
      </c>
      <c r="W67" s="15">
        <f>LN(Y!W67/Y!V67)</f>
        <v>1.4656781393699555E-2</v>
      </c>
      <c r="X67" s="15">
        <f>LN(Y!X67/Y!W67)</f>
        <v>7.9312577954818997E-3</v>
      </c>
      <c r="Z67" s="15">
        <f t="shared" si="0"/>
        <v>2.3808964244530863E-2</v>
      </c>
      <c r="AA67" s="15">
        <f t="shared" si="1"/>
        <v>1.8715003214469377E-2</v>
      </c>
      <c r="AB67" s="15">
        <f t="shared" si="2"/>
        <v>-1.4800611387879936E-2</v>
      </c>
      <c r="AC67" s="15">
        <f t="shared" si="3"/>
        <v>-1.5570219211987605E-3</v>
      </c>
      <c r="AD67" s="15">
        <f t="shared" si="4"/>
        <v>1.9571959132947208E-3</v>
      </c>
      <c r="AE67" s="15">
        <f t="shared" si="5"/>
        <v>6.541583537480385E-3</v>
      </c>
    </row>
    <row r="68" spans="1:31" x14ac:dyDescent="0.15">
      <c r="A68" s="4">
        <v>66</v>
      </c>
      <c r="B68" s="6" t="s">
        <v>108</v>
      </c>
      <c r="C68" s="15"/>
      <c r="D68" s="15">
        <f>LN(Y!D68/Y!C68)</f>
        <v>-4.1502373388118262E-2</v>
      </c>
      <c r="E68" s="15">
        <f>LN(Y!E68/Y!D68)</f>
        <v>8.133179414835226E-2</v>
      </c>
      <c r="F68" s="15">
        <f>LN(Y!F68/Y!E68)</f>
        <v>-7.105442171088594E-2</v>
      </c>
      <c r="G68" s="15">
        <f>LN(Y!G68/Y!F68)</f>
        <v>-8.9763987850851504E-2</v>
      </c>
      <c r="H68" s="15">
        <f>LN(Y!H68/Y!G68)</f>
        <v>-1.4972332952541703E-2</v>
      </c>
      <c r="I68" s="15">
        <f>LN(Y!I68/Y!H68)</f>
        <v>-3.0787850757040495E-3</v>
      </c>
      <c r="J68" s="15">
        <f>LN(Y!J68/Y!I68)</f>
        <v>-4.3458259348657984E-2</v>
      </c>
      <c r="K68" s="15">
        <f>LN(Y!K68/Y!J68)</f>
        <v>-3.961269921493011E-2</v>
      </c>
      <c r="L68" s="15">
        <f>LN(Y!L68/Y!K68)</f>
        <v>-1.5188032865549185E-2</v>
      </c>
      <c r="M68" s="15">
        <f>LN(Y!M68/Y!L68)</f>
        <v>-1.0504171451505643E-2</v>
      </c>
      <c r="N68" s="15">
        <f>LN(Y!N68/Y!M68)</f>
        <v>-1.4679214773967168E-3</v>
      </c>
      <c r="O68" s="15">
        <f>LN(Y!O68/Y!N68)</f>
        <v>1.456959195608188E-2</v>
      </c>
      <c r="P68" s="15">
        <f>LN(Y!P68/Y!O68)</f>
        <v>-6.9102171131551968E-2</v>
      </c>
      <c r="Q68" s="15">
        <f>LN(Y!Q68/Y!P68)</f>
        <v>-5.8307888851654326E-2</v>
      </c>
      <c r="R68" s="15">
        <f>LN(Y!R68/Y!Q68)</f>
        <v>-9.9102993680535434E-2</v>
      </c>
      <c r="S68" s="15">
        <f>LN(Y!S68/Y!R68)</f>
        <v>-4.3156276410012469E-2</v>
      </c>
      <c r="T68" s="15">
        <f>LN(Y!T68/Y!S68)</f>
        <v>4.337984801166736E-2</v>
      </c>
      <c r="U68" s="15">
        <f>LN(Y!U68/Y!T68)</f>
        <v>3.3385940461823457E-2</v>
      </c>
      <c r="V68" s="15">
        <f>LN(Y!V68/Y!U68)</f>
        <v>6.5500884916606661E-2</v>
      </c>
      <c r="W68" s="15">
        <f>LN(Y!W68/Y!V68)</f>
        <v>-4.0286928310151911E-3</v>
      </c>
      <c r="X68" s="15">
        <f>LN(Y!X68/Y!W68)</f>
        <v>1.5602615165900764E-2</v>
      </c>
      <c r="Z68" s="15">
        <f t="shared" ref="Z68:Z96" si="6">AVERAGE(E68:I68)</f>
        <v>-1.9507546688326188E-2</v>
      </c>
      <c r="AA68" s="15">
        <f t="shared" ref="AA68:AA102" si="7">AVERAGE(J68:N68)</f>
        <v>-2.2046216871607925E-2</v>
      </c>
      <c r="AB68" s="15">
        <f t="shared" ref="AB68:AB102" si="8">AVERAGE(O68:S68)</f>
        <v>-5.101994762353447E-2</v>
      </c>
      <c r="AC68" s="15">
        <f t="shared" ref="AC68:AC102" si="9">AVERAGE(T68:X68)</f>
        <v>3.0768119144996602E-2</v>
      </c>
      <c r="AD68" s="15">
        <f t="shared" ref="AD68:AD102" si="10">AVERAGE(J68:S68)</f>
        <v>-3.6533082247571194E-2</v>
      </c>
      <c r="AE68" s="15">
        <f t="shared" ref="AE68:AE102" si="11">AVERAGE(E68:X68)</f>
        <v>-1.5451398009617989E-2</v>
      </c>
    </row>
    <row r="69" spans="1:31" x14ac:dyDescent="0.15">
      <c r="A69" s="4">
        <v>67</v>
      </c>
      <c r="B69" s="6" t="s">
        <v>109</v>
      </c>
      <c r="C69" s="15"/>
      <c r="D69" s="15">
        <f>LN(Y!D69/Y!C69)</f>
        <v>4.7253740721551273E-2</v>
      </c>
      <c r="E69" s="15">
        <f>LN(Y!E69/Y!D69)</f>
        <v>-6.014309367098721E-3</v>
      </c>
      <c r="F69" s="15">
        <f>LN(Y!F69/Y!E69)</f>
        <v>-6.6396222454452633E-2</v>
      </c>
      <c r="G69" s="15">
        <f>LN(Y!G69/Y!F69)</f>
        <v>2.3908292289433499E-2</v>
      </c>
      <c r="H69" s="15">
        <f>LN(Y!H69/Y!G69)</f>
        <v>-3.2266566189815347E-2</v>
      </c>
      <c r="I69" s="15">
        <f>LN(Y!I69/Y!H69)</f>
        <v>-5.7197206605670903E-2</v>
      </c>
      <c r="J69" s="15">
        <f>LN(Y!J69/Y!I69)</f>
        <v>-3.7506067290510738E-2</v>
      </c>
      <c r="K69" s="15">
        <f>LN(Y!K69/Y!J69)</f>
        <v>-6.3653672736003017E-2</v>
      </c>
      <c r="L69" s="15">
        <f>LN(Y!L69/Y!K69)</f>
        <v>-8.588167394801878E-2</v>
      </c>
      <c r="M69" s="15">
        <f>LN(Y!M69/Y!L69)</f>
        <v>-7.6826160764319459E-2</v>
      </c>
      <c r="N69" s="15">
        <f>LN(Y!N69/Y!M69)</f>
        <v>-6.0160221993805225E-2</v>
      </c>
      <c r="O69" s="15">
        <f>LN(Y!O69/Y!N69)</f>
        <v>-9.129599015172464E-2</v>
      </c>
      <c r="P69" s="15">
        <f>LN(Y!P69/Y!O69)</f>
        <v>-8.1517137408338047E-2</v>
      </c>
      <c r="Q69" s="15">
        <f>LN(Y!Q69/Y!P69)</f>
        <v>-8.1920977698736658E-2</v>
      </c>
      <c r="R69" s="15">
        <f>LN(Y!R69/Y!Q69)</f>
        <v>2.3719218492828792E-2</v>
      </c>
      <c r="S69" s="15">
        <f>LN(Y!S69/Y!R69)</f>
        <v>-3.1516242831853072E-2</v>
      </c>
      <c r="T69" s="15">
        <f>LN(Y!T69/Y!S69)</f>
        <v>2.6040722973498099E-3</v>
      </c>
      <c r="U69" s="15">
        <f>LN(Y!U69/Y!T69)</f>
        <v>4.9679406143130357E-2</v>
      </c>
      <c r="V69" s="15">
        <f>LN(Y!V69/Y!U69)</f>
        <v>0.13828782899261247</v>
      </c>
      <c r="W69" s="15">
        <f>LN(Y!W69/Y!V69)</f>
        <v>2.6132004332373993E-2</v>
      </c>
      <c r="X69" s="15">
        <f>LN(Y!X69/Y!W69)</f>
        <v>-1.3515777369783755E-2</v>
      </c>
      <c r="Z69" s="15">
        <f t="shared" si="6"/>
        <v>-2.7593202465520821E-2</v>
      </c>
      <c r="AA69" s="15">
        <f t="shared" si="7"/>
        <v>-6.4805559346531455E-2</v>
      </c>
      <c r="AB69" s="15">
        <f t="shared" si="8"/>
        <v>-5.2506225919564734E-2</v>
      </c>
      <c r="AC69" s="15">
        <f t="shared" si="9"/>
        <v>4.0637506879136573E-2</v>
      </c>
      <c r="AD69" s="15">
        <f t="shared" si="10"/>
        <v>-5.8655892633048087E-2</v>
      </c>
      <c r="AE69" s="15">
        <f t="shared" si="11"/>
        <v>-2.6066870213120097E-2</v>
      </c>
    </row>
    <row r="70" spans="1:31" x14ac:dyDescent="0.15">
      <c r="A70" s="4">
        <v>68</v>
      </c>
      <c r="B70" s="6" t="s">
        <v>110</v>
      </c>
      <c r="C70" s="15"/>
      <c r="D70" s="15">
        <f>LN(Y!D70/Y!C70)</f>
        <v>5.6917631939698891E-2</v>
      </c>
      <c r="E70" s="15">
        <f>LN(Y!E70/Y!D70)</f>
        <v>3.3804964147744539E-2</v>
      </c>
      <c r="F70" s="15">
        <f>LN(Y!F70/Y!E70)</f>
        <v>4.8731401260180676E-2</v>
      </c>
      <c r="G70" s="15">
        <f>LN(Y!G70/Y!F70)</f>
        <v>-1.4093815095657406E-2</v>
      </c>
      <c r="H70" s="15">
        <f>LN(Y!H70/Y!G70)</f>
        <v>1.5079247679948178E-2</v>
      </c>
      <c r="I70" s="15">
        <f>LN(Y!I70/Y!H70)</f>
        <v>-2.7642354001646243E-2</v>
      </c>
      <c r="J70" s="15">
        <f>LN(Y!J70/Y!I70)</f>
        <v>2.5416461361033683E-2</v>
      </c>
      <c r="K70" s="15">
        <f>LN(Y!K70/Y!J70)</f>
        <v>1.0930418399898259E-2</v>
      </c>
      <c r="L70" s="15">
        <f>LN(Y!L70/Y!K70)</f>
        <v>1.0327440039139752E-2</v>
      </c>
      <c r="M70" s="15">
        <f>LN(Y!M70/Y!L70)</f>
        <v>5.6456541526379078E-2</v>
      </c>
      <c r="N70" s="15">
        <f>LN(Y!N70/Y!M70)</f>
        <v>9.190348099262674E-2</v>
      </c>
      <c r="O70" s="15">
        <f>LN(Y!O70/Y!N70)</f>
        <v>-2.8794717390288674E-2</v>
      </c>
      <c r="P70" s="15">
        <f>LN(Y!P70/Y!O70)</f>
        <v>-5.0284303788663463E-2</v>
      </c>
      <c r="Q70" s="15">
        <f>LN(Y!Q70/Y!P70)</f>
        <v>-1.5641330940021236E-2</v>
      </c>
      <c r="R70" s="15">
        <f>LN(Y!R70/Y!Q70)</f>
        <v>-0.14707936232289523</v>
      </c>
      <c r="S70" s="15">
        <f>LN(Y!S70/Y!R70)</f>
        <v>3.3337678266226564E-2</v>
      </c>
      <c r="T70" s="15">
        <f>LN(Y!T70/Y!S70)</f>
        <v>1.3102708026945541E-2</v>
      </c>
      <c r="U70" s="15">
        <f>LN(Y!U70/Y!T70)</f>
        <v>1.8236593624998441E-2</v>
      </c>
      <c r="V70" s="15">
        <f>LN(Y!V70/Y!U70)</f>
        <v>1.9484636453202964E-2</v>
      </c>
      <c r="W70" s="15">
        <f>LN(Y!W70/Y!V70)</f>
        <v>-6.3616172769000376E-2</v>
      </c>
      <c r="X70" s="15">
        <f>LN(Y!X70/Y!W70)</f>
        <v>9.6478230496156708E-3</v>
      </c>
      <c r="Z70" s="15">
        <f t="shared" si="6"/>
        <v>1.1175888798113948E-2</v>
      </c>
      <c r="AA70" s="15">
        <f t="shared" si="7"/>
        <v>3.90068684638155E-2</v>
      </c>
      <c r="AB70" s="15">
        <f t="shared" si="8"/>
        <v>-4.1692407235128404E-2</v>
      </c>
      <c r="AC70" s="15">
        <f t="shared" si="9"/>
        <v>-6.2888232284755185E-4</v>
      </c>
      <c r="AD70" s="15">
        <f t="shared" si="10"/>
        <v>-1.3427693856564518E-3</v>
      </c>
      <c r="AE70" s="15">
        <f t="shared" si="11"/>
        <v>1.9653669259883716E-3</v>
      </c>
    </row>
    <row r="71" spans="1:31" x14ac:dyDescent="0.15">
      <c r="A71" s="4">
        <v>69</v>
      </c>
      <c r="B71" s="6" t="s">
        <v>111</v>
      </c>
      <c r="C71" s="15"/>
      <c r="D71" s="15">
        <f>LN(Y!D71/Y!C71)</f>
        <v>4.21043901531735E-2</v>
      </c>
      <c r="E71" s="15">
        <f>LN(Y!E71/Y!D71)</f>
        <v>7.7632523347425583E-3</v>
      </c>
      <c r="F71" s="15">
        <f>LN(Y!F71/Y!E71)</f>
        <v>-3.4801045288614586E-2</v>
      </c>
      <c r="G71" s="15">
        <f>LN(Y!G71/Y!F71)</f>
        <v>-4.0293175276343927E-2</v>
      </c>
      <c r="H71" s="15">
        <f>LN(Y!H71/Y!G71)</f>
        <v>-1.8763480252523602E-2</v>
      </c>
      <c r="I71" s="15">
        <f>LN(Y!I71/Y!H71)</f>
        <v>-6.978171774155233E-3</v>
      </c>
      <c r="J71" s="15">
        <f>LN(Y!J71/Y!I71)</f>
        <v>7.2912113852030058E-2</v>
      </c>
      <c r="K71" s="15">
        <f>LN(Y!K71/Y!J71)</f>
        <v>4.7920715276607947E-2</v>
      </c>
      <c r="L71" s="15">
        <f>LN(Y!L71/Y!K71)</f>
        <v>3.931952617695364E-2</v>
      </c>
      <c r="M71" s="15">
        <f>LN(Y!M71/Y!L71)</f>
        <v>1.3434255184412333E-2</v>
      </c>
      <c r="N71" s="15">
        <f>LN(Y!N71/Y!M71)</f>
        <v>-4.1152941117241777E-2</v>
      </c>
      <c r="O71" s="15">
        <f>LN(Y!O71/Y!N71)</f>
        <v>-9.8790514709649856E-3</v>
      </c>
      <c r="P71" s="15">
        <f>LN(Y!P71/Y!O71)</f>
        <v>5.6884760401745595E-2</v>
      </c>
      <c r="Q71" s="15">
        <f>LN(Y!Q71/Y!P71)</f>
        <v>2.9461099571947494E-2</v>
      </c>
      <c r="R71" s="15">
        <f>LN(Y!R71/Y!Q71)</f>
        <v>8.2260796274788425E-2</v>
      </c>
      <c r="S71" s="15">
        <f>LN(Y!S71/Y!R71)</f>
        <v>5.7592780300978044E-2</v>
      </c>
      <c r="T71" s="15">
        <f>LN(Y!T71/Y!S71)</f>
        <v>2.0453250416108085E-2</v>
      </c>
      <c r="U71" s="15">
        <f>LN(Y!U71/Y!T71)</f>
        <v>3.1286042020251592E-2</v>
      </c>
      <c r="V71" s="15">
        <f>LN(Y!V71/Y!U71)</f>
        <v>2.6669180286721383E-2</v>
      </c>
      <c r="W71" s="15">
        <f>LN(Y!W71/Y!V71)</f>
        <v>-1.7040578607893486E-2</v>
      </c>
      <c r="X71" s="15">
        <f>LN(Y!X71/Y!W71)</f>
        <v>-6.2967367791972048E-3</v>
      </c>
      <c r="Z71" s="15">
        <f t="shared" si="6"/>
        <v>-1.8614524051378957E-2</v>
      </c>
      <c r="AA71" s="15">
        <f t="shared" si="7"/>
        <v>2.6486733874552436E-2</v>
      </c>
      <c r="AB71" s="15">
        <f t="shared" si="8"/>
        <v>4.3264077015698912E-2</v>
      </c>
      <c r="AC71" s="15">
        <f t="shared" si="9"/>
        <v>1.1014231467198075E-2</v>
      </c>
      <c r="AD71" s="15">
        <f t="shared" si="10"/>
        <v>3.4875405445125671E-2</v>
      </c>
      <c r="AE71" s="15">
        <f t="shared" si="11"/>
        <v>1.5537629576517617E-2</v>
      </c>
    </row>
    <row r="72" spans="1:31" x14ac:dyDescent="0.15">
      <c r="A72" s="4">
        <v>70</v>
      </c>
      <c r="B72" s="6" t="s">
        <v>112</v>
      </c>
      <c r="C72" s="15"/>
      <c r="D72" s="15">
        <f>LN(Y!D72/Y!C72)</f>
        <v>-3.1767739615653624E-3</v>
      </c>
      <c r="E72" s="15">
        <f>LN(Y!E72/Y!D72)</f>
        <v>4.3164799524667685E-3</v>
      </c>
      <c r="F72" s="15">
        <f>LN(Y!F72/Y!E72)</f>
        <v>-1.4368127030417916E-2</v>
      </c>
      <c r="G72" s="15">
        <f>LN(Y!G72/Y!F72)</f>
        <v>-2.0154266684614064E-2</v>
      </c>
      <c r="H72" s="15">
        <f>LN(Y!H72/Y!G72)</f>
        <v>-1.5168444368543669E-2</v>
      </c>
      <c r="I72" s="15">
        <f>LN(Y!I72/Y!H72)</f>
        <v>4.6450595835717517E-3</v>
      </c>
      <c r="J72" s="15">
        <f>LN(Y!J72/Y!I72)</f>
        <v>5.1112875954491665E-3</v>
      </c>
      <c r="K72" s="15">
        <f>LN(Y!K72/Y!J72)</f>
        <v>-1.5125356835253374E-3</v>
      </c>
      <c r="L72" s="15">
        <f>LN(Y!L72/Y!K72)</f>
        <v>8.8626931807057937E-3</v>
      </c>
      <c r="M72" s="15">
        <f>LN(Y!M72/Y!L72)</f>
        <v>8.6616068715219159E-3</v>
      </c>
      <c r="N72" s="15">
        <f>LN(Y!N72/Y!M72)</f>
        <v>-5.0162457648858484E-4</v>
      </c>
      <c r="O72" s="15">
        <f>LN(Y!O72/Y!N72)</f>
        <v>-6.3299637994914255E-5</v>
      </c>
      <c r="P72" s="15">
        <f>LN(Y!P72/Y!O72)</f>
        <v>2.8289523984860549E-3</v>
      </c>
      <c r="Q72" s="15">
        <f>LN(Y!Q72/Y!P72)</f>
        <v>-6.4567498057503626E-3</v>
      </c>
      <c r="R72" s="15">
        <f>LN(Y!R72/Y!Q72)</f>
        <v>-4.801260543667233E-2</v>
      </c>
      <c r="S72" s="15">
        <f>LN(Y!S72/Y!R72)</f>
        <v>-1.9922026437335493E-2</v>
      </c>
      <c r="T72" s="15">
        <f>LN(Y!T72/Y!S72)</f>
        <v>-3.6563433956821223E-3</v>
      </c>
      <c r="U72" s="15">
        <f>LN(Y!U72/Y!T72)</f>
        <v>2.753820780843055E-2</v>
      </c>
      <c r="V72" s="15">
        <f>LN(Y!V72/Y!U72)</f>
        <v>2.1824436430453842E-2</v>
      </c>
      <c r="W72" s="15">
        <f>LN(Y!W72/Y!V72)</f>
        <v>6.031692992483061E-3</v>
      </c>
      <c r="X72" s="15">
        <f>LN(Y!X72/Y!W72)</f>
        <v>3.1193831648183869E-2</v>
      </c>
      <c r="Z72" s="15">
        <f t="shared" si="6"/>
        <v>-8.1458597095074269E-3</v>
      </c>
      <c r="AA72" s="15">
        <f t="shared" si="7"/>
        <v>4.1242854775325908E-3</v>
      </c>
      <c r="AB72" s="15">
        <f t="shared" si="8"/>
        <v>-1.432514578385341E-2</v>
      </c>
      <c r="AC72" s="15">
        <f t="shared" si="9"/>
        <v>1.6586365096773838E-2</v>
      </c>
      <c r="AD72" s="15">
        <f t="shared" si="10"/>
        <v>-5.1004301531604092E-3</v>
      </c>
      <c r="AE72" s="15">
        <f t="shared" si="11"/>
        <v>-4.4008872976360072E-4</v>
      </c>
    </row>
    <row r="73" spans="1:31" x14ac:dyDescent="0.15">
      <c r="A73" s="4">
        <v>71</v>
      </c>
      <c r="B73" s="6" t="s">
        <v>113</v>
      </c>
      <c r="C73" s="15"/>
      <c r="D73" s="15">
        <f>LN(Y!D73/Y!C73)</f>
        <v>4.7562156257672794E-2</v>
      </c>
      <c r="E73" s="15">
        <f>LN(Y!E73/Y!D73)</f>
        <v>-0.10069952400492298</v>
      </c>
      <c r="F73" s="15">
        <f>LN(Y!F73/Y!E73)</f>
        <v>-6.1409688589612842E-3</v>
      </c>
      <c r="G73" s="15">
        <f>LN(Y!G73/Y!F73)</f>
        <v>-3.9113396375253663E-2</v>
      </c>
      <c r="H73" s="15">
        <f>LN(Y!H73/Y!G73)</f>
        <v>7.788717378884571E-3</v>
      </c>
      <c r="I73" s="15">
        <f>LN(Y!I73/Y!H73)</f>
        <v>3.905954696290867E-2</v>
      </c>
      <c r="J73" s="15">
        <f>LN(Y!J73/Y!I73)</f>
        <v>1.9527569452736447E-3</v>
      </c>
      <c r="K73" s="15">
        <f>LN(Y!K73/Y!J73)</f>
        <v>9.5598672736556603E-3</v>
      </c>
      <c r="L73" s="15">
        <f>LN(Y!L73/Y!K73)</f>
        <v>3.288947564375086E-2</v>
      </c>
      <c r="M73" s="15">
        <f>LN(Y!M73/Y!L73)</f>
        <v>2.7302239433647128E-2</v>
      </c>
      <c r="N73" s="15">
        <f>LN(Y!N73/Y!M73)</f>
        <v>-1.2732329937330452E-2</v>
      </c>
      <c r="O73" s="15">
        <f>LN(Y!O73/Y!N73)</f>
        <v>1.4642224405680705E-2</v>
      </c>
      <c r="P73" s="15">
        <f>LN(Y!P73/Y!O73)</f>
        <v>1.9008391802402304E-2</v>
      </c>
      <c r="Q73" s="15">
        <f>LN(Y!Q73/Y!P73)</f>
        <v>-1.704037200476835E-2</v>
      </c>
      <c r="R73" s="15">
        <f>LN(Y!R73/Y!Q73)</f>
        <v>-7.0706916145479554E-2</v>
      </c>
      <c r="S73" s="15">
        <f>LN(Y!S73/Y!R73)</f>
        <v>-3.7578133479999019E-3</v>
      </c>
      <c r="T73" s="15">
        <f>LN(Y!T73/Y!S73)</f>
        <v>-4.2725181965168758E-2</v>
      </c>
      <c r="U73" s="15">
        <f>LN(Y!U73/Y!T73)</f>
        <v>1.8159090128105411E-2</v>
      </c>
      <c r="V73" s="15">
        <f>LN(Y!V73/Y!U73)</f>
        <v>-2.1914260988501202E-2</v>
      </c>
      <c r="W73" s="15">
        <f>LN(Y!W73/Y!V73)</f>
        <v>1.6731991560479714E-3</v>
      </c>
      <c r="X73" s="15">
        <f>LN(Y!X73/Y!W73)</f>
        <v>-3.0621508025372817E-2</v>
      </c>
      <c r="Z73" s="15">
        <f t="shared" si="6"/>
        <v>-1.9821124979468939E-2</v>
      </c>
      <c r="AA73" s="15">
        <f t="shared" si="7"/>
        <v>1.1794401871799368E-2</v>
      </c>
      <c r="AB73" s="15">
        <f t="shared" si="8"/>
        <v>-1.1570897058032959E-2</v>
      </c>
      <c r="AC73" s="15">
        <f t="shared" si="9"/>
        <v>-1.5085732338977878E-2</v>
      </c>
      <c r="AD73" s="15">
        <f t="shared" si="10"/>
        <v>1.1175240688320355E-4</v>
      </c>
      <c r="AE73" s="15">
        <f t="shared" si="11"/>
        <v>-8.6708381261701006E-3</v>
      </c>
    </row>
    <row r="74" spans="1:31" x14ac:dyDescent="0.15">
      <c r="A74" s="4">
        <v>72</v>
      </c>
      <c r="B74" s="6" t="s">
        <v>114</v>
      </c>
      <c r="C74" s="15"/>
      <c r="D74" s="15">
        <f>LN(Y!D74/Y!C74)</f>
        <v>5.0534630997754126E-2</v>
      </c>
      <c r="E74" s="15">
        <f>LN(Y!E74/Y!D74)</f>
        <v>-0.15463632992403434</v>
      </c>
      <c r="F74" s="15">
        <f>LN(Y!F74/Y!E74)</f>
        <v>9.7309267175448536E-2</v>
      </c>
      <c r="G74" s="15">
        <f>LN(Y!G74/Y!F74)</f>
        <v>7.1896066841497921E-2</v>
      </c>
      <c r="H74" s="15">
        <f>LN(Y!H74/Y!G74)</f>
        <v>-7.080658790617804E-2</v>
      </c>
      <c r="I74" s="15">
        <f>LN(Y!I74/Y!H74)</f>
        <v>-6.9601212557371603E-2</v>
      </c>
      <c r="J74" s="15">
        <f>LN(Y!J74/Y!I74)</f>
        <v>4.2141642348396791E-2</v>
      </c>
      <c r="K74" s="15">
        <f>LN(Y!K74/Y!J74)</f>
        <v>-7.7449945472913282E-4</v>
      </c>
      <c r="L74" s="15">
        <f>LN(Y!L74/Y!K74)</f>
        <v>3.7956270099459483E-2</v>
      </c>
      <c r="M74" s="15">
        <f>LN(Y!M74/Y!L74)</f>
        <v>4.7387242521513127E-2</v>
      </c>
      <c r="N74" s="15">
        <f>LN(Y!N74/Y!M74)</f>
        <v>5.8675735207503806E-2</v>
      </c>
      <c r="O74" s="15">
        <f>LN(Y!O74/Y!N74)</f>
        <v>5.9832615231524486E-2</v>
      </c>
      <c r="P74" s="15">
        <f>LN(Y!P74/Y!O74)</f>
        <v>7.8917606249239158E-2</v>
      </c>
      <c r="Q74" s="15">
        <f>LN(Y!Q74/Y!P74)</f>
        <v>-2.2988227527982216E-3</v>
      </c>
      <c r="R74" s="15">
        <f>LN(Y!R74/Y!Q74)</f>
        <v>-0.27994771838082122</v>
      </c>
      <c r="S74" s="15">
        <f>LN(Y!S74/Y!R74)</f>
        <v>0.13626325782550733</v>
      </c>
      <c r="T74" s="15">
        <f>LN(Y!T74/Y!S74)</f>
        <v>-4.5829802701103034E-3</v>
      </c>
      <c r="U74" s="15">
        <f>LN(Y!U74/Y!T74)</f>
        <v>3.8310921924978238E-2</v>
      </c>
      <c r="V74" s="15">
        <f>LN(Y!V74/Y!U74)</f>
        <v>-1.4250433680173247E-3</v>
      </c>
      <c r="W74" s="15">
        <f>LN(Y!W74/Y!V74)</f>
        <v>8.4611627795906877E-2</v>
      </c>
      <c r="X74" s="15">
        <f>LN(Y!X74/Y!W74)</f>
        <v>1.6759346106649677E-2</v>
      </c>
      <c r="Z74" s="15">
        <f t="shared" si="6"/>
        <v>-2.5167759274127503E-2</v>
      </c>
      <c r="AA74" s="15">
        <f t="shared" si="7"/>
        <v>3.7077278144428814E-2</v>
      </c>
      <c r="AB74" s="15">
        <f t="shared" si="8"/>
        <v>-1.4466123654696904E-3</v>
      </c>
      <c r="AC74" s="15">
        <f t="shared" si="9"/>
        <v>2.6734774437881432E-2</v>
      </c>
      <c r="AD74" s="15">
        <f t="shared" si="10"/>
        <v>1.7815332889479559E-2</v>
      </c>
      <c r="AE74" s="15">
        <f t="shared" si="11"/>
        <v>9.2994202356782608E-3</v>
      </c>
    </row>
    <row r="75" spans="1:31" x14ac:dyDescent="0.15">
      <c r="A75" s="4">
        <v>73</v>
      </c>
      <c r="B75" s="6" t="s">
        <v>115</v>
      </c>
      <c r="C75" s="15"/>
      <c r="D75" s="15">
        <f>LN(Y!D75/Y!C75)</f>
        <v>7.4110901219347616E-2</v>
      </c>
      <c r="E75" s="15">
        <f>LN(Y!E75/Y!D75)</f>
        <v>8.4814716493022996E-2</v>
      </c>
      <c r="F75" s="15">
        <f>LN(Y!F75/Y!E75)</f>
        <v>2.7312699512771935E-2</v>
      </c>
      <c r="G75" s="15">
        <f>LN(Y!G75/Y!F75)</f>
        <v>-3.031846391461996E-2</v>
      </c>
      <c r="H75" s="15">
        <f>LN(Y!H75/Y!G75)</f>
        <v>6.1661101609158525E-3</v>
      </c>
      <c r="I75" s="15">
        <f>LN(Y!I75/Y!H75)</f>
        <v>2.0142240102430858E-2</v>
      </c>
      <c r="J75" s="15">
        <f>LN(Y!J75/Y!I75)</f>
        <v>-5.9357907585001667E-2</v>
      </c>
      <c r="K75" s="15">
        <f>LN(Y!K75/Y!J75)</f>
        <v>9.1020093014962319E-3</v>
      </c>
      <c r="L75" s="15">
        <f>LN(Y!L75/Y!K75)</f>
        <v>-3.172745024278488E-2</v>
      </c>
      <c r="M75" s="15">
        <f>LN(Y!M75/Y!L75)</f>
        <v>2.6042051720245894E-2</v>
      </c>
      <c r="N75" s="15">
        <f>LN(Y!N75/Y!M75)</f>
        <v>5.9581994726328694E-3</v>
      </c>
      <c r="O75" s="15">
        <f>LN(Y!O75/Y!N75)</f>
        <v>5.5029761329362818E-2</v>
      </c>
      <c r="P75" s="15">
        <f>LN(Y!P75/Y!O75)</f>
        <v>1.5674086570038125E-2</v>
      </c>
      <c r="Q75" s="15">
        <f>LN(Y!Q75/Y!P75)</f>
        <v>-7.9608640311354825E-2</v>
      </c>
      <c r="R75" s="15">
        <f>LN(Y!R75/Y!Q75)</f>
        <v>-0.13397645481564896</v>
      </c>
      <c r="S75" s="15">
        <f>LN(Y!S75/Y!R75)</f>
        <v>-5.8120671106290087E-2</v>
      </c>
      <c r="T75" s="15">
        <f>LN(Y!T75/Y!S75)</f>
        <v>-7.1677766087256678E-2</v>
      </c>
      <c r="U75" s="15">
        <f>LN(Y!U75/Y!T75)</f>
        <v>3.8570376568974891E-2</v>
      </c>
      <c r="V75" s="15">
        <f>LN(Y!V75/Y!U75)</f>
        <v>7.7853216890875057E-2</v>
      </c>
      <c r="W75" s="15">
        <f>LN(Y!W75/Y!V75)</f>
        <v>4.9733740642542157E-2</v>
      </c>
      <c r="X75" s="15">
        <f>LN(Y!X75/Y!W75)</f>
        <v>4.6132748107504652E-2</v>
      </c>
      <c r="Z75" s="15">
        <f t="shared" si="6"/>
        <v>2.1623460470904337E-2</v>
      </c>
      <c r="AA75" s="15">
        <f t="shared" si="7"/>
        <v>-9.9966194666823108E-3</v>
      </c>
      <c r="AB75" s="15">
        <f t="shared" si="8"/>
        <v>-4.0200383666778583E-2</v>
      </c>
      <c r="AC75" s="15">
        <f t="shared" si="9"/>
        <v>2.8122463224528015E-2</v>
      </c>
      <c r="AD75" s="15">
        <f t="shared" si="10"/>
        <v>-2.5098501566730446E-2</v>
      </c>
      <c r="AE75" s="15">
        <f t="shared" si="11"/>
        <v>-1.1276985950713532E-4</v>
      </c>
    </row>
    <row r="76" spans="1:31" x14ac:dyDescent="0.15">
      <c r="A76" s="4">
        <v>74</v>
      </c>
      <c r="B76" s="6" t="s">
        <v>116</v>
      </c>
      <c r="C76" s="15"/>
      <c r="D76" s="15">
        <f>LN(Y!D76/Y!C76)</f>
        <v>1.4473016374337712E-2</v>
      </c>
      <c r="E76" s="15">
        <f>LN(Y!E76/Y!D76)</f>
        <v>-1.9863560002458817E-2</v>
      </c>
      <c r="F76" s="15">
        <f>LN(Y!F76/Y!E76)</f>
        <v>-4.409562198036486E-2</v>
      </c>
      <c r="G76" s="15">
        <f>LN(Y!G76/Y!F76)</f>
        <v>-7.4325395669056327E-2</v>
      </c>
      <c r="H76" s="15">
        <f>LN(Y!H76/Y!G76)</f>
        <v>-6.9758989563814683E-2</v>
      </c>
      <c r="I76" s="15">
        <f>LN(Y!I76/Y!H76)</f>
        <v>-0.1133275041909548</v>
      </c>
      <c r="J76" s="15">
        <f>LN(Y!J76/Y!I76)</f>
        <v>2.8060938041142545E-2</v>
      </c>
      <c r="K76" s="15">
        <f>LN(Y!K76/Y!J76)</f>
        <v>5.4182478325167996E-2</v>
      </c>
      <c r="L76" s="15">
        <f>LN(Y!L76/Y!K76)</f>
        <v>4.0939090729006554E-2</v>
      </c>
      <c r="M76" s="15">
        <f>LN(Y!M76/Y!L76)</f>
        <v>6.8156265838711164E-2</v>
      </c>
      <c r="N76" s="15">
        <f>LN(Y!N76/Y!M76)</f>
        <v>5.0641532553821499E-2</v>
      </c>
      <c r="O76" s="15">
        <f>LN(Y!O76/Y!N76)</f>
        <v>2.7858093771785858E-2</v>
      </c>
      <c r="P76" s="15">
        <f>LN(Y!P76/Y!O76)</f>
        <v>9.8548590353984798E-3</v>
      </c>
      <c r="Q76" s="15">
        <f>LN(Y!Q76/Y!P76)</f>
        <v>-1.7971210843724921E-2</v>
      </c>
      <c r="R76" s="15">
        <f>LN(Y!R76/Y!Q76)</f>
        <v>-5.1867617767041213E-2</v>
      </c>
      <c r="S76" s="15">
        <f>LN(Y!S76/Y!R76)</f>
        <v>4.441317518428118E-2</v>
      </c>
      <c r="T76" s="15">
        <f>LN(Y!T76/Y!S76)</f>
        <v>1.8919163934193267E-2</v>
      </c>
      <c r="U76" s="15">
        <f>LN(Y!U76/Y!T76)</f>
        <v>2.6589910701493309E-2</v>
      </c>
      <c r="V76" s="15">
        <f>LN(Y!V76/Y!U76)</f>
        <v>1.6015123226656706E-2</v>
      </c>
      <c r="W76" s="15">
        <f>LN(Y!W76/Y!V76)</f>
        <v>7.8399397175020165E-4</v>
      </c>
      <c r="X76" s="15">
        <f>LN(Y!X76/Y!W76)</f>
        <v>2.5067558904915818E-3</v>
      </c>
      <c r="Z76" s="15">
        <f t="shared" si="6"/>
        <v>-6.42742142813299E-2</v>
      </c>
      <c r="AA76" s="15">
        <f t="shared" si="7"/>
        <v>4.8396061097569949E-2</v>
      </c>
      <c r="AB76" s="15">
        <f t="shared" si="8"/>
        <v>2.4574598761398767E-3</v>
      </c>
      <c r="AC76" s="15">
        <f t="shared" si="9"/>
        <v>1.2962989544917014E-2</v>
      </c>
      <c r="AD76" s="15">
        <f t="shared" si="10"/>
        <v>2.542676048685491E-2</v>
      </c>
      <c r="AE76" s="15">
        <f t="shared" si="11"/>
        <v>-1.1442594067576244E-4</v>
      </c>
    </row>
    <row r="77" spans="1:31" x14ac:dyDescent="0.15">
      <c r="A77" s="4">
        <v>75</v>
      </c>
      <c r="B77" s="6" t="s">
        <v>117</v>
      </c>
      <c r="C77" s="15"/>
      <c r="D77" s="15">
        <f>LN(Y!D77/Y!C77)</f>
        <v>5.0372636900375647E-2</v>
      </c>
      <c r="E77" s="15">
        <f>LN(Y!E77/Y!D77)</f>
        <v>3.2603365791994271E-2</v>
      </c>
      <c r="F77" s="15">
        <f>LN(Y!F77/Y!E77)</f>
        <v>3.1400495337255618E-3</v>
      </c>
      <c r="G77" s="15">
        <f>LN(Y!G77/Y!F77)</f>
        <v>-1.0173253675727254E-2</v>
      </c>
      <c r="H77" s="15">
        <f>LN(Y!H77/Y!G77)</f>
        <v>-9.0306382266151369E-3</v>
      </c>
      <c r="I77" s="15">
        <f>LN(Y!I77/Y!H77)</f>
        <v>-2.7932625558716709E-4</v>
      </c>
      <c r="J77" s="15">
        <f>LN(Y!J77/Y!I77)</f>
        <v>-8.9596094736356501E-3</v>
      </c>
      <c r="K77" s="15">
        <f>LN(Y!K77/Y!J77)</f>
        <v>-2.4346944832821849E-2</v>
      </c>
      <c r="L77" s="15">
        <f>LN(Y!L77/Y!K77)</f>
        <v>-3.019451221110973E-2</v>
      </c>
      <c r="M77" s="15">
        <f>LN(Y!M77/Y!L77)</f>
        <v>-2.051934223225858E-2</v>
      </c>
      <c r="N77" s="15">
        <f>LN(Y!N77/Y!M77)</f>
        <v>-1.0518220296715185E-2</v>
      </c>
      <c r="O77" s="15">
        <f>LN(Y!O77/Y!N77)</f>
        <v>9.02869135146014E-4</v>
      </c>
      <c r="P77" s="15">
        <f>LN(Y!P77/Y!O77)</f>
        <v>-2.1321373720917789E-3</v>
      </c>
      <c r="Q77" s="15">
        <f>LN(Y!Q77/Y!P77)</f>
        <v>-1.806411597028857E-2</v>
      </c>
      <c r="R77" s="15">
        <f>LN(Y!R77/Y!Q77)</f>
        <v>-1.9074173356607379E-2</v>
      </c>
      <c r="S77" s="15">
        <f>LN(Y!S77/Y!R77)</f>
        <v>-1.8269809054392457E-2</v>
      </c>
      <c r="T77" s="15">
        <f>LN(Y!T77/Y!S77)</f>
        <v>-9.5478390906893994E-3</v>
      </c>
      <c r="U77" s="15">
        <f>LN(Y!U77/Y!T77)</f>
        <v>-7.5625676350409921E-3</v>
      </c>
      <c r="V77" s="15">
        <f>LN(Y!V77/Y!U77)</f>
        <v>1.9532187684143339E-2</v>
      </c>
      <c r="W77" s="15">
        <f>LN(Y!W77/Y!V77)</f>
        <v>-7.1167875570524034E-4</v>
      </c>
      <c r="X77" s="15">
        <f>LN(Y!X77/Y!W77)</f>
        <v>2.6881115376117145E-2</v>
      </c>
      <c r="Z77" s="15">
        <f t="shared" si="6"/>
        <v>3.2520394335580557E-3</v>
      </c>
      <c r="AA77" s="15">
        <f t="shared" si="7"/>
        <v>-1.8907725809308201E-2</v>
      </c>
      <c r="AB77" s="15">
        <f t="shared" si="8"/>
        <v>-1.1327473323646833E-2</v>
      </c>
      <c r="AC77" s="15">
        <f t="shared" si="9"/>
        <v>5.7182435157649703E-3</v>
      </c>
      <c r="AD77" s="15">
        <f t="shared" si="10"/>
        <v>-1.5117599566477518E-2</v>
      </c>
      <c r="AE77" s="15">
        <f t="shared" si="11"/>
        <v>-5.3162290459080027E-3</v>
      </c>
    </row>
    <row r="78" spans="1:31" x14ac:dyDescent="0.15">
      <c r="A78" s="4">
        <v>76</v>
      </c>
      <c r="B78" s="6" t="s">
        <v>118</v>
      </c>
      <c r="C78" s="15"/>
      <c r="D78" s="15">
        <f>LN(Y!D78/Y!C78)</f>
        <v>5.6664330093036336E-3</v>
      </c>
      <c r="E78" s="15">
        <f>LN(Y!E78/Y!D78)</f>
        <v>0.10652254784119052</v>
      </c>
      <c r="F78" s="15">
        <f>LN(Y!F78/Y!E78)</f>
        <v>-8.9690984716179582E-3</v>
      </c>
      <c r="G78" s="15">
        <f>LN(Y!G78/Y!F78)</f>
        <v>-4.5923627084102064E-3</v>
      </c>
      <c r="H78" s="15">
        <f>LN(Y!H78/Y!G78)</f>
        <v>-4.0411088376777482E-3</v>
      </c>
      <c r="I78" s="15">
        <f>LN(Y!I78/Y!H78)</f>
        <v>1.965355767454488E-2</v>
      </c>
      <c r="J78" s="15">
        <f>LN(Y!J78/Y!I78)</f>
        <v>-1.6230162984190378E-2</v>
      </c>
      <c r="K78" s="15">
        <f>LN(Y!K78/Y!J78)</f>
        <v>-3.9207777068478972E-2</v>
      </c>
      <c r="L78" s="15">
        <f>LN(Y!L78/Y!K78)</f>
        <v>-4.9682252240928024E-2</v>
      </c>
      <c r="M78" s="15">
        <f>LN(Y!M78/Y!L78)</f>
        <v>-6.3376023504164464E-2</v>
      </c>
      <c r="N78" s="15">
        <f>LN(Y!N78/Y!M78)</f>
        <v>-3.2692876231671129E-2</v>
      </c>
      <c r="O78" s="15">
        <f>LN(Y!O78/Y!N78)</f>
        <v>-2.937687752440208E-2</v>
      </c>
      <c r="P78" s="15">
        <f>LN(Y!P78/Y!O78)</f>
        <v>1.0814384298897318E-2</v>
      </c>
      <c r="Q78" s="15">
        <f>LN(Y!Q78/Y!P78)</f>
        <v>-6.7710828839763456E-3</v>
      </c>
      <c r="R78" s="15">
        <f>LN(Y!R78/Y!Q78)</f>
        <v>-4.4897745586572328E-2</v>
      </c>
      <c r="S78" s="15">
        <f>LN(Y!S78/Y!R78)</f>
        <v>2.5673136086079958E-2</v>
      </c>
      <c r="T78" s="15">
        <f>LN(Y!T78/Y!S78)</f>
        <v>-2.7308962653771009E-2</v>
      </c>
      <c r="U78" s="15">
        <f>LN(Y!U78/Y!T78)</f>
        <v>4.566214153655479E-2</v>
      </c>
      <c r="V78" s="15">
        <f>LN(Y!V78/Y!U78)</f>
        <v>3.2328687465451603E-2</v>
      </c>
      <c r="W78" s="15">
        <f>LN(Y!W78/Y!V78)</f>
        <v>-2.1944494552731928E-2</v>
      </c>
      <c r="X78" s="15">
        <f>LN(Y!X78/Y!W78)</f>
        <v>1.5270046967343777E-2</v>
      </c>
      <c r="Z78" s="15">
        <f t="shared" si="6"/>
        <v>2.1714707099605896E-2</v>
      </c>
      <c r="AA78" s="15">
        <f t="shared" si="7"/>
        <v>-4.0237818405886597E-2</v>
      </c>
      <c r="AB78" s="15">
        <f t="shared" si="8"/>
        <v>-8.9116371219946956E-3</v>
      </c>
      <c r="AC78" s="15">
        <f t="shared" si="9"/>
        <v>8.8014837525694466E-3</v>
      </c>
      <c r="AD78" s="15">
        <f t="shared" si="10"/>
        <v>-2.4574727763940644E-2</v>
      </c>
      <c r="AE78" s="15">
        <f t="shared" si="11"/>
        <v>-4.6583161689264848E-3</v>
      </c>
    </row>
    <row r="79" spans="1:31" x14ac:dyDescent="0.15">
      <c r="A79" s="4">
        <v>77</v>
      </c>
      <c r="B79" s="6" t="s">
        <v>119</v>
      </c>
      <c r="C79" s="15"/>
      <c r="D79" s="15">
        <f>LN(Y!D79/Y!C79)</f>
        <v>2.014891691488533E-2</v>
      </c>
      <c r="E79" s="15">
        <f>LN(Y!E79/Y!D79)</f>
        <v>1.4672043288403205E-2</v>
      </c>
      <c r="F79" s="15">
        <f>LN(Y!F79/Y!E79)</f>
        <v>1.6183775174072284E-3</v>
      </c>
      <c r="G79" s="15">
        <f>LN(Y!G79/Y!F79)</f>
        <v>5.1384796809185191E-3</v>
      </c>
      <c r="H79" s="15">
        <f>LN(Y!H79/Y!G79)</f>
        <v>4.2918962468521228E-3</v>
      </c>
      <c r="I79" s="15">
        <f>LN(Y!I79/Y!H79)</f>
        <v>-1.3680114887108892E-2</v>
      </c>
      <c r="J79" s="15">
        <f>LN(Y!J79/Y!I79)</f>
        <v>5.2627929343797503E-3</v>
      </c>
      <c r="K79" s="15">
        <f>LN(Y!K79/Y!J79)</f>
        <v>-1.7548255517785268E-2</v>
      </c>
      <c r="L79" s="15">
        <f>LN(Y!L79/Y!K79)</f>
        <v>-2.9885714884982605E-2</v>
      </c>
      <c r="M79" s="15">
        <f>LN(Y!M79/Y!L79)</f>
        <v>-2.078797199850026E-2</v>
      </c>
      <c r="N79" s="15">
        <f>LN(Y!N79/Y!M79)</f>
        <v>-9.2960671302328313E-3</v>
      </c>
      <c r="O79" s="15">
        <f>LN(Y!O79/Y!N79)</f>
        <v>-3.6316827733802882E-4</v>
      </c>
      <c r="P79" s="15">
        <f>LN(Y!P79/Y!O79)</f>
        <v>4.6388533252945023E-3</v>
      </c>
      <c r="Q79" s="15">
        <f>LN(Y!Q79/Y!P79)</f>
        <v>-3.4396220892488456E-2</v>
      </c>
      <c r="R79" s="15">
        <f>LN(Y!R79/Y!Q79)</f>
        <v>-4.7763633152277184E-2</v>
      </c>
      <c r="S79" s="15">
        <f>LN(Y!S79/Y!R79)</f>
        <v>-1.5206467480074141E-2</v>
      </c>
      <c r="T79" s="15">
        <f>LN(Y!T79/Y!S79)</f>
        <v>-3.4716674086444362E-2</v>
      </c>
      <c r="U79" s="15">
        <f>LN(Y!U79/Y!T79)</f>
        <v>3.9768352877112331E-3</v>
      </c>
      <c r="V79" s="15">
        <f>LN(Y!V79/Y!U79)</f>
        <v>-1.1808654274358623E-2</v>
      </c>
      <c r="W79" s="15">
        <f>LN(Y!W79/Y!V79)</f>
        <v>-1.8388867050737637E-4</v>
      </c>
      <c r="X79" s="15">
        <f>LN(Y!X79/Y!W79)</f>
        <v>3.4991422302938892E-3</v>
      </c>
      <c r="Z79" s="15">
        <f t="shared" si="6"/>
        <v>2.4081363692944361E-3</v>
      </c>
      <c r="AA79" s="15">
        <f t="shared" si="7"/>
        <v>-1.4451043319424242E-2</v>
      </c>
      <c r="AB79" s="15">
        <f t="shared" si="8"/>
        <v>-1.8618127295376662E-2</v>
      </c>
      <c r="AC79" s="15">
        <f t="shared" si="9"/>
        <v>-7.8466479026610466E-3</v>
      </c>
      <c r="AD79" s="15">
        <f t="shared" si="10"/>
        <v>-1.6534585307400453E-2</v>
      </c>
      <c r="AE79" s="15">
        <f t="shared" si="11"/>
        <v>-9.6269205370418786E-3</v>
      </c>
    </row>
    <row r="80" spans="1:31" x14ac:dyDescent="0.15">
      <c r="A80" s="4">
        <v>78</v>
      </c>
      <c r="B80" s="6" t="s">
        <v>120</v>
      </c>
      <c r="C80" s="15"/>
      <c r="D80" s="15">
        <f>LN(Y!D80/Y!C80)</f>
        <v>0.11494797316551895</v>
      </c>
      <c r="E80" s="15">
        <f>LN(Y!E80/Y!D80)</f>
        <v>0.19315397019581237</v>
      </c>
      <c r="F80" s="15">
        <f>LN(Y!F80/Y!E80)</f>
        <v>0.18526417935462999</v>
      </c>
      <c r="G80" s="15">
        <f>LN(Y!G80/Y!F80)</f>
        <v>0.1018635791784562</v>
      </c>
      <c r="H80" s="15">
        <f>LN(Y!H80/Y!G80)</f>
        <v>0.1745307829524213</v>
      </c>
      <c r="I80" s="15">
        <f>LN(Y!I80/Y!H80)</f>
        <v>0.14155757608453512</v>
      </c>
      <c r="J80" s="15">
        <f>LN(Y!J80/Y!I80)</f>
        <v>8.1777084116296916E-2</v>
      </c>
      <c r="K80" s="15">
        <f>LN(Y!K80/Y!J80)</f>
        <v>3.8105216928774506E-2</v>
      </c>
      <c r="L80" s="15">
        <f>LN(Y!L80/Y!K80)</f>
        <v>5.2433850549321532E-3</v>
      </c>
      <c r="M80" s="15">
        <f>LN(Y!M80/Y!L80)</f>
        <v>-4.3093546701254343E-2</v>
      </c>
      <c r="N80" s="15">
        <f>LN(Y!N80/Y!M80)</f>
        <v>-2.2333062016701537E-2</v>
      </c>
      <c r="O80" s="15">
        <f>LN(Y!O80/Y!N80)</f>
        <v>7.5133716473756634E-2</v>
      </c>
      <c r="P80" s="15">
        <f>LN(Y!P80/Y!O80)</f>
        <v>6.2520421515604732E-2</v>
      </c>
      <c r="Q80" s="15">
        <f>LN(Y!Q80/Y!P80)</f>
        <v>2.6248695947759092E-2</v>
      </c>
      <c r="R80" s="15">
        <f>LN(Y!R80/Y!Q80)</f>
        <v>2.7361952031941091E-2</v>
      </c>
      <c r="S80" s="15">
        <f>LN(Y!S80/Y!R80)</f>
        <v>8.0153399379935208E-2</v>
      </c>
      <c r="T80" s="15">
        <f>LN(Y!T80/Y!S80)</f>
        <v>7.6278431887719586E-2</v>
      </c>
      <c r="U80" s="15">
        <f>LN(Y!U80/Y!T80)</f>
        <v>1.9721122390277995E-2</v>
      </c>
      <c r="V80" s="15">
        <f>LN(Y!V80/Y!U80)</f>
        <v>3.6155918804054436E-2</v>
      </c>
      <c r="W80" s="15">
        <f>LN(Y!W80/Y!V80)</f>
        <v>1.481678699513493E-2</v>
      </c>
      <c r="X80" s="15">
        <f>LN(Y!X80/Y!W80)</f>
        <v>2.3202387605978394E-2</v>
      </c>
      <c r="Z80" s="15">
        <f t="shared" si="6"/>
        <v>0.159274017553171</v>
      </c>
      <c r="AA80" s="15">
        <f t="shared" si="7"/>
        <v>1.193981547640954E-2</v>
      </c>
      <c r="AB80" s="15">
        <f t="shared" si="8"/>
        <v>5.4283637069799349E-2</v>
      </c>
      <c r="AC80" s="15">
        <f t="shared" si="9"/>
        <v>3.403492953663307E-2</v>
      </c>
      <c r="AD80" s="15">
        <f t="shared" si="10"/>
        <v>3.3111726273104443E-2</v>
      </c>
      <c r="AE80" s="15">
        <f t="shared" si="11"/>
        <v>6.4883099909003247E-2</v>
      </c>
    </row>
    <row r="81" spans="1:31" x14ac:dyDescent="0.15">
      <c r="A81" s="4">
        <v>79</v>
      </c>
      <c r="B81" s="6" t="s">
        <v>121</v>
      </c>
      <c r="C81" s="15"/>
      <c r="D81" s="15">
        <f>LN(Y!D81/Y!C81)</f>
        <v>9.6321014589064197E-2</v>
      </c>
      <c r="E81" s="15">
        <f>LN(Y!E81/Y!D81)</f>
        <v>0.10668574085165007</v>
      </c>
      <c r="F81" s="15">
        <f>LN(Y!F81/Y!E81)</f>
        <v>3.1019912796417935E-2</v>
      </c>
      <c r="G81" s="15">
        <f>LN(Y!G81/Y!F81)</f>
        <v>-1.2678999166297927E-2</v>
      </c>
      <c r="H81" s="15">
        <f>LN(Y!H81/Y!G81)</f>
        <v>4.4210016654682585E-3</v>
      </c>
      <c r="I81" s="15">
        <f>LN(Y!I81/Y!H81)</f>
        <v>3.6837470095275E-2</v>
      </c>
      <c r="J81" s="15">
        <f>LN(Y!J81/Y!I81)</f>
        <v>2.8060299539093503E-2</v>
      </c>
      <c r="K81" s="15">
        <f>LN(Y!K81/Y!J81)</f>
        <v>4.4489630113119238E-2</v>
      </c>
      <c r="L81" s="15">
        <f>LN(Y!L81/Y!K81)</f>
        <v>3.1496322425600951E-2</v>
      </c>
      <c r="M81" s="15">
        <f>LN(Y!M81/Y!L81)</f>
        <v>1.1312541769219968E-2</v>
      </c>
      <c r="N81" s="15">
        <f>LN(Y!N81/Y!M81)</f>
        <v>1.154132424448105E-2</v>
      </c>
      <c r="O81" s="15">
        <f>LN(Y!O81/Y!N81)</f>
        <v>2.2512596259507623E-2</v>
      </c>
      <c r="P81" s="15">
        <f>LN(Y!P81/Y!O81)</f>
        <v>2.5976550503358429E-2</v>
      </c>
      <c r="Q81" s="15">
        <f>LN(Y!Q81/Y!P81)</f>
        <v>1.6778480986114286E-2</v>
      </c>
      <c r="R81" s="15">
        <f>LN(Y!R81/Y!Q81)</f>
        <v>3.7018623876527129E-2</v>
      </c>
      <c r="S81" s="15">
        <f>LN(Y!S81/Y!R81)</f>
        <v>2.0873128707911942E-2</v>
      </c>
      <c r="T81" s="15">
        <f>LN(Y!T81/Y!S81)</f>
        <v>1.9612370708389417E-2</v>
      </c>
      <c r="U81" s="15">
        <f>LN(Y!U81/Y!T81)</f>
        <v>-5.4682553157772975E-3</v>
      </c>
      <c r="V81" s="15">
        <f>LN(Y!V81/Y!U81)</f>
        <v>8.1627679023959336E-3</v>
      </c>
      <c r="W81" s="15">
        <f>LN(Y!W81/Y!V81)</f>
        <v>-2.8374163171318228E-2</v>
      </c>
      <c r="X81" s="15">
        <f>LN(Y!X81/Y!W81)</f>
        <v>-1.2460499242618427E-2</v>
      </c>
      <c r="Z81" s="15">
        <f t="shared" si="6"/>
        <v>3.3257025248502672E-2</v>
      </c>
      <c r="AA81" s="15">
        <f t="shared" si="7"/>
        <v>2.5380023618302938E-2</v>
      </c>
      <c r="AB81" s="15">
        <f t="shared" si="8"/>
        <v>2.4631876066683885E-2</v>
      </c>
      <c r="AC81" s="15">
        <f t="shared" si="9"/>
        <v>-3.7055558237857208E-3</v>
      </c>
      <c r="AD81" s="15">
        <f t="shared" si="10"/>
        <v>2.5005949842493415E-2</v>
      </c>
      <c r="AE81" s="15">
        <f t="shared" si="11"/>
        <v>1.9890842277425942E-2</v>
      </c>
    </row>
    <row r="82" spans="1:31" x14ac:dyDescent="0.15">
      <c r="A82" s="4">
        <v>80</v>
      </c>
      <c r="B82" s="6" t="s">
        <v>122</v>
      </c>
      <c r="C82" s="15"/>
      <c r="D82" s="15">
        <f>LN(Y!D82/Y!C82)</f>
        <v>6.9719184924874486E-2</v>
      </c>
      <c r="E82" s="15">
        <f>LN(Y!E82/Y!D82)</f>
        <v>0.17856502107506364</v>
      </c>
      <c r="F82" s="15">
        <f>LN(Y!F82/Y!E82)</f>
        <v>0.10580232124514888</v>
      </c>
      <c r="G82" s="15">
        <f>LN(Y!G82/Y!F82)</f>
        <v>0.20280056325749821</v>
      </c>
      <c r="H82" s="15">
        <f>LN(Y!H82/Y!G82)</f>
        <v>8.8145012953081775E-2</v>
      </c>
      <c r="I82" s="15">
        <f>LN(Y!I82/Y!H82)</f>
        <v>0.10228754451363332</v>
      </c>
      <c r="J82" s="15">
        <f>LN(Y!J82/Y!I82)</f>
        <v>0.12443148818815945</v>
      </c>
      <c r="K82" s="15">
        <f>LN(Y!K82/Y!J82)</f>
        <v>7.4796141951159675E-2</v>
      </c>
      <c r="L82" s="15">
        <f>LN(Y!L82/Y!K82)</f>
        <v>4.6575345383138018E-2</v>
      </c>
      <c r="M82" s="15">
        <f>LN(Y!M82/Y!L82)</f>
        <v>2.9387121634896901E-2</v>
      </c>
      <c r="N82" s="15">
        <f>LN(Y!N82/Y!M82)</f>
        <v>3.1444036041648922E-2</v>
      </c>
      <c r="O82" s="15">
        <f>LN(Y!O82/Y!N82)</f>
        <v>2.3048696123322238E-2</v>
      </c>
      <c r="P82" s="15">
        <f>LN(Y!P82/Y!O82)</f>
        <v>2.2300256669583698E-2</v>
      </c>
      <c r="Q82" s="15">
        <f>LN(Y!Q82/Y!P82)</f>
        <v>2.233858869852649E-2</v>
      </c>
      <c r="R82" s="15">
        <f>LN(Y!R82/Y!Q82)</f>
        <v>-3.9455344045262006E-2</v>
      </c>
      <c r="S82" s="15">
        <f>LN(Y!S82/Y!R82)</f>
        <v>-1.8189163024981497E-2</v>
      </c>
      <c r="T82" s="15">
        <f>LN(Y!T82/Y!S82)</f>
        <v>-1.5983837147325392E-2</v>
      </c>
      <c r="U82" s="15">
        <f>LN(Y!U82/Y!T82)</f>
        <v>2.873882145606543E-2</v>
      </c>
      <c r="V82" s="15">
        <f>LN(Y!V82/Y!U82)</f>
        <v>2.4731263226398868E-2</v>
      </c>
      <c r="W82" s="15">
        <f>LN(Y!W82/Y!V82)</f>
        <v>1.147531626343077E-2</v>
      </c>
      <c r="X82" s="15">
        <f>LN(Y!X82/Y!W82)</f>
        <v>1.83002848322718E-2</v>
      </c>
      <c r="Z82" s="15">
        <f t="shared" si="6"/>
        <v>0.13552009260888515</v>
      </c>
      <c r="AA82" s="15">
        <f t="shared" si="7"/>
        <v>6.1326826639800588E-2</v>
      </c>
      <c r="AB82" s="15">
        <f t="shared" si="8"/>
        <v>2.0086068842377846E-3</v>
      </c>
      <c r="AC82" s="15">
        <f t="shared" si="9"/>
        <v>1.3452369726168294E-2</v>
      </c>
      <c r="AD82" s="15">
        <f t="shared" si="10"/>
        <v>3.1667716762019182E-2</v>
      </c>
      <c r="AE82" s="15">
        <f t="shared" si="11"/>
        <v>5.3076973964772955E-2</v>
      </c>
    </row>
    <row r="83" spans="1:31" x14ac:dyDescent="0.15">
      <c r="A83" s="4">
        <v>81</v>
      </c>
      <c r="B83" s="6" t="s">
        <v>123</v>
      </c>
      <c r="C83" s="15"/>
      <c r="D83" s="15">
        <f>LN(Y!D83/Y!C83)</f>
        <v>1.659433062092016E-2</v>
      </c>
      <c r="E83" s="15">
        <f>LN(Y!E83/Y!D83)</f>
        <v>3.2913998541947619E-2</v>
      </c>
      <c r="F83" s="15">
        <f>LN(Y!F83/Y!E83)</f>
        <v>4.1374633996366685E-3</v>
      </c>
      <c r="G83" s="15">
        <f>LN(Y!G83/Y!F83)</f>
        <v>3.3529539894753754E-2</v>
      </c>
      <c r="H83" s="15">
        <f>LN(Y!H83/Y!G83)</f>
        <v>-1.2749583932343746E-2</v>
      </c>
      <c r="I83" s="15">
        <f>LN(Y!I83/Y!H83)</f>
        <v>3.9540069620066377E-2</v>
      </c>
      <c r="J83" s="15">
        <f>LN(Y!J83/Y!I83)</f>
        <v>5.9373192746410512E-3</v>
      </c>
      <c r="K83" s="15">
        <f>LN(Y!K83/Y!J83)</f>
        <v>-5.6697435237061027E-4</v>
      </c>
      <c r="L83" s="15">
        <f>LN(Y!L83/Y!K83)</f>
        <v>9.5001281301874928E-3</v>
      </c>
      <c r="M83" s="15">
        <f>LN(Y!M83/Y!L83)</f>
        <v>1.5815234064910547E-2</v>
      </c>
      <c r="N83" s="15">
        <f>LN(Y!N83/Y!M83)</f>
        <v>4.0068771766678581E-3</v>
      </c>
      <c r="O83" s="15">
        <f>LN(Y!O83/Y!N83)</f>
        <v>-2.8245527732556203E-2</v>
      </c>
      <c r="P83" s="15">
        <f>LN(Y!P83/Y!O83)</f>
        <v>-2.897575711975452E-2</v>
      </c>
      <c r="Q83" s="15">
        <f>LN(Y!Q83/Y!P83)</f>
        <v>-2.6507348014250302E-2</v>
      </c>
      <c r="R83" s="15">
        <f>LN(Y!R83/Y!Q83)</f>
        <v>-6.2332514764841654E-2</v>
      </c>
      <c r="S83" s="15">
        <f>LN(Y!S83/Y!R83)</f>
        <v>-4.005995582912867E-2</v>
      </c>
      <c r="T83" s="15">
        <f>LN(Y!T83/Y!S83)</f>
        <v>-5.1066113530785218E-2</v>
      </c>
      <c r="U83" s="15">
        <f>LN(Y!U83/Y!T83)</f>
        <v>2.1684681831655979E-3</v>
      </c>
      <c r="V83" s="15">
        <f>LN(Y!V83/Y!U83)</f>
        <v>-2.2172667873108735E-2</v>
      </c>
      <c r="W83" s="15">
        <f>LN(Y!W83/Y!V83)</f>
        <v>-2.7592084702608582E-2</v>
      </c>
      <c r="X83" s="15">
        <f>LN(Y!X83/Y!W83)</f>
        <v>2.818621836544323E-2</v>
      </c>
      <c r="Z83" s="15">
        <f t="shared" si="6"/>
        <v>1.9474297504812135E-2</v>
      </c>
      <c r="AA83" s="15">
        <f t="shared" si="7"/>
        <v>6.9385168588072671E-3</v>
      </c>
      <c r="AB83" s="15">
        <f t="shared" si="8"/>
        <v>-3.7224220692106263E-2</v>
      </c>
      <c r="AC83" s="15">
        <f t="shared" si="9"/>
        <v>-1.4095235911578741E-2</v>
      </c>
      <c r="AD83" s="15">
        <f t="shared" si="10"/>
        <v>-1.5142851916649502E-2</v>
      </c>
      <c r="AE83" s="15">
        <f t="shared" si="11"/>
        <v>-6.2266605600163998E-3</v>
      </c>
    </row>
    <row r="84" spans="1:31" x14ac:dyDescent="0.15">
      <c r="A84" s="4">
        <v>82</v>
      </c>
      <c r="B84" s="6" t="s">
        <v>124</v>
      </c>
      <c r="C84" s="15"/>
      <c r="D84" s="15">
        <f>LN(Y!D84/Y!C84)</f>
        <v>-8.0498961887784364E-3</v>
      </c>
      <c r="E84" s="15">
        <f>LN(Y!E84/Y!D84)</f>
        <v>3.2448198411049435E-2</v>
      </c>
      <c r="F84" s="15">
        <f>LN(Y!F84/Y!E84)</f>
        <v>1.0500416195238928E-2</v>
      </c>
      <c r="G84" s="15">
        <f>LN(Y!G84/Y!F84)</f>
        <v>1.2645404977083085E-2</v>
      </c>
      <c r="H84" s="15">
        <f>LN(Y!H84/Y!G84)</f>
        <v>3.1178693322767913E-2</v>
      </c>
      <c r="I84" s="15">
        <f>LN(Y!I84/Y!H84)</f>
        <v>2.0580920814535917E-2</v>
      </c>
      <c r="J84" s="15">
        <f>LN(Y!J84/Y!I84)</f>
        <v>-1.0791170434435135E-2</v>
      </c>
      <c r="K84" s="15">
        <f>LN(Y!K84/Y!J84)</f>
        <v>-1.5079131603377052E-2</v>
      </c>
      <c r="L84" s="15">
        <f>LN(Y!L84/Y!K84)</f>
        <v>-7.1322721466344653E-3</v>
      </c>
      <c r="M84" s="15">
        <f>LN(Y!M84/Y!L84)</f>
        <v>1.6836473912642168E-2</v>
      </c>
      <c r="N84" s="15">
        <f>LN(Y!N84/Y!M84)</f>
        <v>3.9356774235744317E-2</v>
      </c>
      <c r="O84" s="15">
        <f>LN(Y!O84/Y!N84)</f>
        <v>1.3783929212499853E-2</v>
      </c>
      <c r="P84" s="15">
        <f>LN(Y!P84/Y!O84)</f>
        <v>1.6309225279486177E-2</v>
      </c>
      <c r="Q84" s="15">
        <f>LN(Y!Q84/Y!P84)</f>
        <v>-8.0216066799146848E-2</v>
      </c>
      <c r="R84" s="15">
        <f>LN(Y!R84/Y!Q84)</f>
        <v>-2.080406406203494E-2</v>
      </c>
      <c r="S84" s="15">
        <f>LN(Y!S84/Y!R84)</f>
        <v>2.3307517590552044E-3</v>
      </c>
      <c r="T84" s="15">
        <f>LN(Y!T84/Y!S84)</f>
        <v>-1.4214949199538919E-2</v>
      </c>
      <c r="U84" s="15">
        <f>LN(Y!U84/Y!T84)</f>
        <v>-1.3104190556359627E-2</v>
      </c>
      <c r="V84" s="15">
        <f>LN(Y!V84/Y!U84)</f>
        <v>7.2914945882707582E-2</v>
      </c>
      <c r="W84" s="15">
        <f>LN(Y!W84/Y!V84)</f>
        <v>-1.3632772919777082E-2</v>
      </c>
      <c r="X84" s="15">
        <f>LN(Y!X84/Y!W84)</f>
        <v>3.2191915216071856E-2</v>
      </c>
      <c r="Z84" s="15">
        <f t="shared" si="6"/>
        <v>2.1470726744135055E-2</v>
      </c>
      <c r="AA84" s="15">
        <f t="shared" si="7"/>
        <v>4.6381347927879667E-3</v>
      </c>
      <c r="AB84" s="15">
        <f t="shared" si="8"/>
        <v>-1.3719244922028112E-2</v>
      </c>
      <c r="AC84" s="15">
        <f t="shared" si="9"/>
        <v>1.2830989684620764E-2</v>
      </c>
      <c r="AD84" s="15">
        <f t="shared" si="10"/>
        <v>-4.5405550646200731E-3</v>
      </c>
      <c r="AE84" s="15">
        <f t="shared" si="11"/>
        <v>6.3051515748789172E-3</v>
      </c>
    </row>
    <row r="85" spans="1:31" x14ac:dyDescent="0.15">
      <c r="A85" s="4">
        <v>83</v>
      </c>
      <c r="B85" s="6" t="s">
        <v>125</v>
      </c>
      <c r="C85" s="15"/>
      <c r="D85" s="15">
        <f>LN(Y!D85/Y!C85)</f>
        <v>-6.9784144144200297E-2</v>
      </c>
      <c r="E85" s="15">
        <f>LN(Y!E85/Y!D85)</f>
        <v>4.3878232287607143E-2</v>
      </c>
      <c r="F85" s="15">
        <f>LN(Y!F85/Y!E85)</f>
        <v>9.0261326533115586E-3</v>
      </c>
      <c r="G85" s="15">
        <f>LN(Y!G85/Y!F85)</f>
        <v>-8.4375700006005167E-2</v>
      </c>
      <c r="H85" s="15">
        <f>LN(Y!H85/Y!G85)</f>
        <v>-9.2659198661756134E-2</v>
      </c>
      <c r="I85" s="15">
        <f>LN(Y!I85/Y!H85)</f>
        <v>-5.4612880541178466E-2</v>
      </c>
      <c r="J85" s="15">
        <f>LN(Y!J85/Y!I85)</f>
        <v>-5.7427047949290752E-2</v>
      </c>
      <c r="K85" s="15">
        <f>LN(Y!K85/Y!J85)</f>
        <v>3.7196077511613287E-2</v>
      </c>
      <c r="L85" s="15">
        <f>LN(Y!L85/Y!K85)</f>
        <v>2.4920677764973895E-2</v>
      </c>
      <c r="M85" s="15">
        <f>LN(Y!M85/Y!L85)</f>
        <v>-1.7711476637218421E-2</v>
      </c>
      <c r="N85" s="15">
        <f>LN(Y!N85/Y!M85)</f>
        <v>5.3532438110483763E-2</v>
      </c>
      <c r="O85" s="15">
        <f>LN(Y!O85/Y!N85)</f>
        <v>3.2484491713620695E-2</v>
      </c>
      <c r="P85" s="15">
        <f>LN(Y!P85/Y!O85)</f>
        <v>0.10504170246464635</v>
      </c>
      <c r="Q85" s="15">
        <f>LN(Y!Q85/Y!P85)</f>
        <v>-0.20059610874174993</v>
      </c>
      <c r="R85" s="15">
        <f>LN(Y!R85/Y!Q85)</f>
        <v>-1.8097239073237133E-2</v>
      </c>
      <c r="S85" s="15">
        <f>LN(Y!S85/Y!R85)</f>
        <v>-3.7149687873914913E-2</v>
      </c>
      <c r="T85" s="15">
        <f>LN(Y!T85/Y!S85)</f>
        <v>-1.4106959595535089E-2</v>
      </c>
      <c r="U85" s="15">
        <f>LN(Y!U85/Y!T85)</f>
        <v>5.749806314796832E-2</v>
      </c>
      <c r="V85" s="15">
        <f>LN(Y!V85/Y!U85)</f>
        <v>4.3871044005836468E-2</v>
      </c>
      <c r="W85" s="15">
        <f>LN(Y!W85/Y!V85)</f>
        <v>9.5848084585903309E-3</v>
      </c>
      <c r="X85" s="15">
        <f>LN(Y!X85/Y!W85)</f>
        <v>7.8964670263170306E-2</v>
      </c>
      <c r="Z85" s="15">
        <f t="shared" si="6"/>
        <v>-3.5748682853604212E-2</v>
      </c>
      <c r="AA85" s="15">
        <f t="shared" si="7"/>
        <v>8.1021337601123542E-3</v>
      </c>
      <c r="AB85" s="15">
        <f t="shared" si="8"/>
        <v>-2.3663368302126984E-2</v>
      </c>
      <c r="AC85" s="15">
        <f t="shared" si="9"/>
        <v>3.5162325256006065E-2</v>
      </c>
      <c r="AD85" s="15">
        <f t="shared" si="10"/>
        <v>-7.7806172710073174E-3</v>
      </c>
      <c r="AE85" s="15">
        <f t="shared" si="11"/>
        <v>-4.0368980349031938E-3</v>
      </c>
    </row>
    <row r="86" spans="1:31" x14ac:dyDescent="0.15">
      <c r="A86" s="4">
        <v>84</v>
      </c>
      <c r="B86" s="6" t="s">
        <v>126</v>
      </c>
      <c r="C86" s="15"/>
      <c r="D86" s="15">
        <f>LN(Y!D86/Y!C86)</f>
        <v>2.1512806909401411E-2</v>
      </c>
      <c r="E86" s="15">
        <f>LN(Y!E86/Y!D86)</f>
        <v>2.2166695041119469E-2</v>
      </c>
      <c r="F86" s="15">
        <f>LN(Y!F86/Y!E86)</f>
        <v>2.1643186736597451E-2</v>
      </c>
      <c r="G86" s="15">
        <f>LN(Y!G86/Y!F86)</f>
        <v>1.8126133989979608E-2</v>
      </c>
      <c r="H86" s="15">
        <f>LN(Y!H86/Y!G86)</f>
        <v>2.2317478806078761E-2</v>
      </c>
      <c r="I86" s="15">
        <f>LN(Y!I86/Y!H86)</f>
        <v>2.5019349487745455E-2</v>
      </c>
      <c r="J86" s="15">
        <f>LN(Y!J86/Y!I86)</f>
        <v>2.3959678963911456E-2</v>
      </c>
      <c r="K86" s="15">
        <f>LN(Y!K86/Y!J86)</f>
        <v>2.1793115636332881E-2</v>
      </c>
      <c r="L86" s="15">
        <f>LN(Y!L86/Y!K86)</f>
        <v>2.0534823250549901E-2</v>
      </c>
      <c r="M86" s="15">
        <f>LN(Y!M86/Y!L86)</f>
        <v>1.7339646684219022E-2</v>
      </c>
      <c r="N86" s="15">
        <f>LN(Y!N86/Y!M86)</f>
        <v>1.2499215047004431E-2</v>
      </c>
      <c r="O86" s="15">
        <f>LN(Y!O86/Y!N86)</f>
        <v>1.2679546257428523E-2</v>
      </c>
      <c r="P86" s="15">
        <f>LN(Y!P86/Y!O86)</f>
        <v>1.2915458884808348E-2</v>
      </c>
      <c r="Q86" s="15">
        <f>LN(Y!Q86/Y!P86)</f>
        <v>1.1540387365077709E-2</v>
      </c>
      <c r="R86" s="15">
        <f>LN(Y!R86/Y!Q86)</f>
        <v>1.2815867714508882E-2</v>
      </c>
      <c r="S86" s="15">
        <f>LN(Y!S86/Y!R86)</f>
        <v>1.2287808529281991E-2</v>
      </c>
      <c r="T86" s="15">
        <f>LN(Y!T86/Y!S86)</f>
        <v>8.5357661566155419E-3</v>
      </c>
      <c r="U86" s="15">
        <f>LN(Y!U86/Y!T86)</f>
        <v>1.3092080244179688E-2</v>
      </c>
      <c r="V86" s="15">
        <f>LN(Y!V86/Y!U86)</f>
        <v>1.490385950572474E-2</v>
      </c>
      <c r="W86" s="15">
        <f>LN(Y!W86/Y!V86)</f>
        <v>1.4453987842798957E-2</v>
      </c>
      <c r="X86" s="15">
        <f>LN(Y!X86/Y!W86)</f>
        <v>1.243660072953273E-2</v>
      </c>
      <c r="Z86" s="15">
        <f t="shared" si="6"/>
        <v>2.1854568812304149E-2</v>
      </c>
      <c r="AA86" s="15">
        <f t="shared" si="7"/>
        <v>1.922529591640354E-2</v>
      </c>
      <c r="AB86" s="15">
        <f t="shared" si="8"/>
        <v>1.2447813750221092E-2</v>
      </c>
      <c r="AC86" s="15">
        <f t="shared" si="9"/>
        <v>1.2684458895770332E-2</v>
      </c>
      <c r="AD86" s="15">
        <f t="shared" si="10"/>
        <v>1.5836554833312314E-2</v>
      </c>
      <c r="AE86" s="15">
        <f t="shared" si="11"/>
        <v>1.6553034343674781E-2</v>
      </c>
    </row>
    <row r="87" spans="1:31" x14ac:dyDescent="0.15">
      <c r="A87" s="4">
        <v>85</v>
      </c>
      <c r="B87" s="6" t="s">
        <v>127</v>
      </c>
      <c r="C87" s="15"/>
      <c r="D87" s="15">
        <f>LN(Y!D87/Y!C87)</f>
        <v>-1.0645828282074016E-2</v>
      </c>
      <c r="E87" s="15">
        <f>LN(Y!E87/Y!D87)</f>
        <v>3.3993532933530397E-3</v>
      </c>
      <c r="F87" s="15">
        <f>LN(Y!F87/Y!E87)</f>
        <v>-1.5983809202513303E-2</v>
      </c>
      <c r="G87" s="15">
        <f>LN(Y!G87/Y!F87)</f>
        <v>-1.6129507557203271E-2</v>
      </c>
      <c r="H87" s="15">
        <f>LN(Y!H87/Y!G87)</f>
        <v>-1.7096396703029194E-2</v>
      </c>
      <c r="I87" s="15">
        <f>LN(Y!I87/Y!H87)</f>
        <v>2.1433469295604558E-2</v>
      </c>
      <c r="J87" s="15">
        <f>LN(Y!J87/Y!I87)</f>
        <v>1.9206472437027888E-2</v>
      </c>
      <c r="K87" s="15">
        <f>LN(Y!K87/Y!J87)</f>
        <v>1.9003620208489964E-3</v>
      </c>
      <c r="L87" s="15">
        <f>LN(Y!L87/Y!K87)</f>
        <v>-1.3793450337709468E-4</v>
      </c>
      <c r="M87" s="15">
        <f>LN(Y!M87/Y!L87)</f>
        <v>5.9246201729787921E-3</v>
      </c>
      <c r="N87" s="15">
        <f>LN(Y!N87/Y!M87)</f>
        <v>8.2946235942319545E-3</v>
      </c>
      <c r="O87" s="15">
        <f>LN(Y!O87/Y!N87)</f>
        <v>4.1800448003894493E-2</v>
      </c>
      <c r="P87" s="15">
        <f>LN(Y!P87/Y!O87)</f>
        <v>3.3824109936334654E-2</v>
      </c>
      <c r="Q87" s="15">
        <f>LN(Y!Q87/Y!P87)</f>
        <v>3.0254754688167598E-2</v>
      </c>
      <c r="R87" s="15">
        <f>LN(Y!R87/Y!Q87)</f>
        <v>3.0071654971357397E-2</v>
      </c>
      <c r="S87" s="15">
        <f>LN(Y!S87/Y!R87)</f>
        <v>3.9749173213601323E-2</v>
      </c>
      <c r="T87" s="15">
        <f>LN(Y!T87/Y!S87)</f>
        <v>3.4369546153140397E-2</v>
      </c>
      <c r="U87" s="15">
        <f>LN(Y!U87/Y!T87)</f>
        <v>4.220705365673017E-3</v>
      </c>
      <c r="V87" s="15">
        <f>LN(Y!V87/Y!U87)</f>
        <v>1.0271368176091446E-2</v>
      </c>
      <c r="W87" s="15">
        <f>LN(Y!W87/Y!V87)</f>
        <v>1.1265747675000127E-3</v>
      </c>
      <c r="X87" s="15">
        <f>LN(Y!X87/Y!W87)</f>
        <v>-3.7646250017360895E-4</v>
      </c>
      <c r="Z87" s="15">
        <f t="shared" si="6"/>
        <v>-4.8753781747576342E-3</v>
      </c>
      <c r="AA87" s="15">
        <f t="shared" si="7"/>
        <v>7.0376287443421077E-3</v>
      </c>
      <c r="AB87" s="15">
        <f t="shared" si="8"/>
        <v>3.5140028162671096E-2</v>
      </c>
      <c r="AC87" s="15">
        <f t="shared" si="9"/>
        <v>9.9223463924462529E-3</v>
      </c>
      <c r="AD87" s="15">
        <f t="shared" si="10"/>
        <v>2.1088828453506601E-2</v>
      </c>
      <c r="AE87" s="15">
        <f t="shared" si="11"/>
        <v>1.1806156281175453E-2</v>
      </c>
    </row>
    <row r="88" spans="1:31" x14ac:dyDescent="0.15">
      <c r="A88" s="4">
        <v>86</v>
      </c>
      <c r="B88" s="6" t="s">
        <v>128</v>
      </c>
      <c r="C88" s="15"/>
      <c r="D88" s="15">
        <f>LN(Y!D88/Y!C88)</f>
        <v>3.3195913495222398E-2</v>
      </c>
      <c r="E88" s="15">
        <f>LN(Y!E88/Y!D88)</f>
        <v>3.6870552559803829E-2</v>
      </c>
      <c r="F88" s="15">
        <f>LN(Y!F88/Y!E88)</f>
        <v>2.7706213210973843E-2</v>
      </c>
      <c r="G88" s="15">
        <f>LN(Y!G88/Y!F88)</f>
        <v>3.0045200960505992E-2</v>
      </c>
      <c r="H88" s="15">
        <f>LN(Y!H88/Y!G88)</f>
        <v>1.1798242169986629E-2</v>
      </c>
      <c r="I88" s="15">
        <f>LN(Y!I88/Y!H88)</f>
        <v>4.2475853858269845E-2</v>
      </c>
      <c r="J88" s="15">
        <f>LN(Y!J88/Y!I88)</f>
        <v>3.4767856140981143E-2</v>
      </c>
      <c r="K88" s="15">
        <f>LN(Y!K88/Y!J88)</f>
        <v>2.1372734329953569E-2</v>
      </c>
      <c r="L88" s="15">
        <f>LN(Y!L88/Y!K88)</f>
        <v>1.7888971595095952E-2</v>
      </c>
      <c r="M88" s="15">
        <f>LN(Y!M88/Y!L88)</f>
        <v>-5.7483199620810811E-2</v>
      </c>
      <c r="N88" s="15">
        <f>LN(Y!N88/Y!M88)</f>
        <v>-2.6229441522861493E-2</v>
      </c>
      <c r="O88" s="15">
        <f>LN(Y!O88/Y!N88)</f>
        <v>4.4328543865684668E-2</v>
      </c>
      <c r="P88" s="15">
        <f>LN(Y!P88/Y!O88)</f>
        <v>1.2048060673539161E-2</v>
      </c>
      <c r="Q88" s="15">
        <f>LN(Y!Q88/Y!P88)</f>
        <v>-1.14545863562775E-2</v>
      </c>
      <c r="R88" s="15">
        <f>LN(Y!R88/Y!Q88)</f>
        <v>-1.1281956933688476E-2</v>
      </c>
      <c r="S88" s="15">
        <f>LN(Y!S88/Y!R88)</f>
        <v>-3.3606754171829102E-2</v>
      </c>
      <c r="T88" s="15">
        <f>LN(Y!T88/Y!S88)</f>
        <v>-2.9311724837247671E-2</v>
      </c>
      <c r="U88" s="15">
        <f>LN(Y!U88/Y!T88)</f>
        <v>-2.4803040601425751E-2</v>
      </c>
      <c r="V88" s="15">
        <f>LN(Y!V88/Y!U88)</f>
        <v>-1.5225796012974227E-2</v>
      </c>
      <c r="W88" s="15">
        <f>LN(Y!W88/Y!V88)</f>
        <v>4.1926247695834924E-2</v>
      </c>
      <c r="X88" s="15">
        <f>LN(Y!X88/Y!W88)</f>
        <v>4.5128416876827171E-2</v>
      </c>
      <c r="Z88" s="15">
        <f t="shared" si="6"/>
        <v>2.9779212551908029E-2</v>
      </c>
      <c r="AA88" s="15">
        <f t="shared" si="7"/>
        <v>-1.9366158155283287E-3</v>
      </c>
      <c r="AB88" s="15">
        <f t="shared" si="8"/>
        <v>6.6614154857508325E-6</v>
      </c>
      <c r="AC88" s="15">
        <f t="shared" si="9"/>
        <v>3.5428206242028872E-3</v>
      </c>
      <c r="AD88" s="15">
        <f t="shared" si="10"/>
        <v>-9.6497720002129E-4</v>
      </c>
      <c r="AE88" s="15">
        <f t="shared" si="11"/>
        <v>7.8480196940170863E-3</v>
      </c>
    </row>
    <row r="89" spans="1:31" x14ac:dyDescent="0.15">
      <c r="A89" s="4">
        <v>87</v>
      </c>
      <c r="B89" s="6" t="s">
        <v>129</v>
      </c>
      <c r="C89" s="15"/>
      <c r="D89" s="15">
        <f>LN(Y!D89/Y!C89)</f>
        <v>7.1319828068333327E-2</v>
      </c>
      <c r="E89" s="15">
        <f>LN(Y!E89/Y!D89)</f>
        <v>6.7270002541756482E-2</v>
      </c>
      <c r="F89" s="15">
        <f>LN(Y!F89/Y!E89)</f>
        <v>3.0722575248896041E-2</v>
      </c>
      <c r="G89" s="15">
        <f>LN(Y!G89/Y!F89)</f>
        <v>9.1048252087397391E-2</v>
      </c>
      <c r="H89" s="15">
        <f>LN(Y!H89/Y!G89)</f>
        <v>-4.2652666646726296E-2</v>
      </c>
      <c r="I89" s="15">
        <f>LN(Y!I89/Y!H89)</f>
        <v>6.8483057777398174E-2</v>
      </c>
      <c r="J89" s="15">
        <f>LN(Y!J89/Y!I89)</f>
        <v>-3.4088022610812949E-3</v>
      </c>
      <c r="K89" s="15">
        <f>LN(Y!K89/Y!J89)</f>
        <v>-5.1516284558820805E-2</v>
      </c>
      <c r="L89" s="15">
        <f>LN(Y!L89/Y!K89)</f>
        <v>1.2175231675056009E-2</v>
      </c>
      <c r="M89" s="15">
        <f>LN(Y!M89/Y!L89)</f>
        <v>3.0356866064699187E-2</v>
      </c>
      <c r="N89" s="15">
        <f>LN(Y!N89/Y!M89)</f>
        <v>2.9666625453103453E-2</v>
      </c>
      <c r="O89" s="15">
        <f>LN(Y!O89/Y!N89)</f>
        <v>-2.4484702172830199E-2</v>
      </c>
      <c r="P89" s="15">
        <f>LN(Y!P89/Y!O89)</f>
        <v>-5.9544990293849201E-2</v>
      </c>
      <c r="Q89" s="15">
        <f>LN(Y!Q89/Y!P89)</f>
        <v>-3.0337441577759109E-3</v>
      </c>
      <c r="R89" s="15">
        <f>LN(Y!R89/Y!Q89)</f>
        <v>-0.17067170449089236</v>
      </c>
      <c r="S89" s="15">
        <f>LN(Y!S89/Y!R89)</f>
        <v>-2.6923033415831018E-2</v>
      </c>
      <c r="T89" s="15">
        <f>LN(Y!T89/Y!S89)</f>
        <v>-5.0480201591146648E-2</v>
      </c>
      <c r="U89" s="15">
        <f>LN(Y!U89/Y!T89)</f>
        <v>4.1543132578882008E-2</v>
      </c>
      <c r="V89" s="15">
        <f>LN(Y!V89/Y!U89)</f>
        <v>1.2049869946534359E-2</v>
      </c>
      <c r="W89" s="15">
        <f>LN(Y!W89/Y!V89)</f>
        <v>8.7391957554622327E-3</v>
      </c>
      <c r="X89" s="15">
        <f>LN(Y!X89/Y!W89)</f>
        <v>1.4605505657606604E-2</v>
      </c>
      <c r="Z89" s="15">
        <f t="shared" si="6"/>
        <v>4.2974244201744359E-2</v>
      </c>
      <c r="AA89" s="15">
        <f t="shared" si="7"/>
        <v>3.4547272745913083E-3</v>
      </c>
      <c r="AB89" s="15">
        <f t="shared" si="8"/>
        <v>-5.6931634906235741E-2</v>
      </c>
      <c r="AC89" s="15">
        <f t="shared" si="9"/>
        <v>5.2915004694677106E-3</v>
      </c>
      <c r="AD89" s="15">
        <f t="shared" si="10"/>
        <v>-2.6738453815822218E-2</v>
      </c>
      <c r="AE89" s="15">
        <f t="shared" si="11"/>
        <v>-1.3027907401080903E-3</v>
      </c>
    </row>
    <row r="90" spans="1:31" x14ac:dyDescent="0.15">
      <c r="A90" s="4">
        <v>88</v>
      </c>
      <c r="B90" s="6" t="s">
        <v>130</v>
      </c>
      <c r="C90" s="15"/>
      <c r="D90" s="15">
        <f>LN(Y!D90/Y!C90)</f>
        <v>-3.6533925407883907E-3</v>
      </c>
      <c r="E90" s="15">
        <f>LN(Y!E90/Y!D90)</f>
        <v>7.0021813117286918E-2</v>
      </c>
      <c r="F90" s="15">
        <f>LN(Y!F90/Y!E90)</f>
        <v>3.3641077810462765E-2</v>
      </c>
      <c r="G90" s="15">
        <f>LN(Y!G90/Y!F90)</f>
        <v>6.5841979845381648E-2</v>
      </c>
      <c r="H90" s="15">
        <f>LN(Y!H90/Y!G90)</f>
        <v>0.10484746843817379</v>
      </c>
      <c r="I90" s="15">
        <f>LN(Y!I90/Y!H90)</f>
        <v>9.6100665333966565E-2</v>
      </c>
      <c r="J90" s="15">
        <f>LN(Y!J90/Y!I90)</f>
        <v>5.5331453176283692E-2</v>
      </c>
      <c r="K90" s="15">
        <f>LN(Y!K90/Y!J90)</f>
        <v>2.7980210773792216E-2</v>
      </c>
      <c r="L90" s="15">
        <f>LN(Y!L90/Y!K90)</f>
        <v>5.2334632460661591E-2</v>
      </c>
      <c r="M90" s="15">
        <f>LN(Y!M90/Y!L90)</f>
        <v>7.7628890035667086E-2</v>
      </c>
      <c r="N90" s="15">
        <f>LN(Y!N90/Y!M90)</f>
        <v>4.8857005513009359E-2</v>
      </c>
      <c r="O90" s="15">
        <f>LN(Y!O90/Y!N90)</f>
        <v>-4.0832459810458022E-2</v>
      </c>
      <c r="P90" s="15">
        <f>LN(Y!P90/Y!O90)</f>
        <v>-3.3218830613862479E-2</v>
      </c>
      <c r="Q90" s="15">
        <f>LN(Y!Q90/Y!P90)</f>
        <v>-1.3427113823343202E-2</v>
      </c>
      <c r="R90" s="15">
        <f>LN(Y!R90/Y!Q90)</f>
        <v>3.0617950729376536E-2</v>
      </c>
      <c r="S90" s="15">
        <f>LN(Y!S90/Y!R90)</f>
        <v>6.6313933412382176E-2</v>
      </c>
      <c r="T90" s="15">
        <f>LN(Y!T90/Y!S90)</f>
        <v>3.9823347614871905E-2</v>
      </c>
      <c r="U90" s="15">
        <f>LN(Y!U90/Y!T90)</f>
        <v>7.4760093379109202E-2</v>
      </c>
      <c r="V90" s="15">
        <f>LN(Y!V90/Y!U90)</f>
        <v>-2.6287242953982125E-2</v>
      </c>
      <c r="W90" s="15">
        <f>LN(Y!W90/Y!V90)</f>
        <v>-8.212446962288655E-3</v>
      </c>
      <c r="X90" s="15">
        <f>LN(Y!X90/Y!W90)</f>
        <v>1.124814268973004E-2</v>
      </c>
      <c r="Z90" s="15">
        <f t="shared" si="6"/>
        <v>7.4090600909054338E-2</v>
      </c>
      <c r="AA90" s="15">
        <f t="shared" si="7"/>
        <v>5.2426438391882789E-2</v>
      </c>
      <c r="AB90" s="15">
        <f t="shared" si="8"/>
        <v>1.8906959788190015E-3</v>
      </c>
      <c r="AC90" s="15">
        <f t="shared" si="9"/>
        <v>1.826637875348807E-2</v>
      </c>
      <c r="AD90" s="15">
        <f t="shared" si="10"/>
        <v>2.7158567185350896E-2</v>
      </c>
      <c r="AE90" s="15">
        <f t="shared" si="11"/>
        <v>3.6668528508311052E-2</v>
      </c>
    </row>
    <row r="91" spans="1:31" x14ac:dyDescent="0.15">
      <c r="A91" s="4">
        <v>89</v>
      </c>
      <c r="B91" s="6" t="s">
        <v>131</v>
      </c>
      <c r="C91" s="15"/>
      <c r="D91" s="15">
        <f>LN(Y!D91/Y!C91)</f>
        <v>-3.8887509004767742E-2</v>
      </c>
      <c r="E91" s="15">
        <f>LN(Y!E91/Y!D91)</f>
        <v>7.5619231713938889E-2</v>
      </c>
      <c r="F91" s="15">
        <f>LN(Y!F91/Y!E91)</f>
        <v>5.9825856528301684E-2</v>
      </c>
      <c r="G91" s="15">
        <f>LN(Y!G91/Y!F91)</f>
        <v>-1.1041888092417247E-2</v>
      </c>
      <c r="H91" s="15">
        <f>LN(Y!H91/Y!G91)</f>
        <v>6.2279118784281204E-2</v>
      </c>
      <c r="I91" s="15">
        <f>LN(Y!I91/Y!H91)</f>
        <v>6.7462723584025178E-2</v>
      </c>
      <c r="J91" s="15">
        <f>LN(Y!J91/Y!I91)</f>
        <v>-8.4680029390659453E-2</v>
      </c>
      <c r="K91" s="15">
        <f>LN(Y!K91/Y!J91)</f>
        <v>-1.5864476332830536E-2</v>
      </c>
      <c r="L91" s="15">
        <f>LN(Y!L91/Y!K91)</f>
        <v>2.0595065589872674E-2</v>
      </c>
      <c r="M91" s="15">
        <f>LN(Y!M91/Y!L91)</f>
        <v>2.2466223873999325E-2</v>
      </c>
      <c r="N91" s="15">
        <f>LN(Y!N91/Y!M91)</f>
        <v>8.4085718840223628E-4</v>
      </c>
      <c r="O91" s="15">
        <f>LN(Y!O91/Y!N91)</f>
        <v>-4.3080956391424313E-2</v>
      </c>
      <c r="P91" s="15">
        <f>LN(Y!P91/Y!O91)</f>
        <v>-6.461416783523305E-2</v>
      </c>
      <c r="Q91" s="15">
        <f>LN(Y!Q91/Y!P91)</f>
        <v>-0.13218565867392926</v>
      </c>
      <c r="R91" s="15">
        <f>LN(Y!R91/Y!Q91)</f>
        <v>-0.2430665650152255</v>
      </c>
      <c r="S91" s="15">
        <f>LN(Y!S91/Y!R91)</f>
        <v>3.7029276313924442E-2</v>
      </c>
      <c r="T91" s="15">
        <f>LN(Y!T91/Y!S91)</f>
        <v>-0.16282873452571336</v>
      </c>
      <c r="U91" s="15">
        <f>LN(Y!U91/Y!T91)</f>
        <v>-1.2973292397583209E-2</v>
      </c>
      <c r="V91" s="15">
        <f>LN(Y!V91/Y!U91)</f>
        <v>-1.119442709797425E-2</v>
      </c>
      <c r="W91" s="15">
        <f>LN(Y!W91/Y!V91)</f>
        <v>2.9091733509388921E-2</v>
      </c>
      <c r="X91" s="15">
        <f>LN(Y!X91/Y!W91)</f>
        <v>-3.2452113203609756E-3</v>
      </c>
      <c r="Z91" s="15">
        <f t="shared" si="6"/>
        <v>5.0829008503625941E-2</v>
      </c>
      <c r="AA91" s="15">
        <f t="shared" si="7"/>
        <v>-1.1328471814243152E-2</v>
      </c>
      <c r="AB91" s="15">
        <f t="shared" si="8"/>
        <v>-8.9183614320377538E-2</v>
      </c>
      <c r="AC91" s="15">
        <f t="shared" si="9"/>
        <v>-3.2229986366448575E-2</v>
      </c>
      <c r="AD91" s="15">
        <f t="shared" si="10"/>
        <v>-5.0256043067310352E-2</v>
      </c>
      <c r="AE91" s="15">
        <f t="shared" si="11"/>
        <v>-2.0478265999360833E-2</v>
      </c>
    </row>
    <row r="92" spans="1:31" x14ac:dyDescent="0.15">
      <c r="A92" s="4">
        <v>90</v>
      </c>
      <c r="B92" s="6" t="s">
        <v>132</v>
      </c>
      <c r="C92" s="15"/>
      <c r="D92" s="15">
        <f>LN(Y!D92/Y!C92)</f>
        <v>-1.5794436551543414E-2</v>
      </c>
      <c r="E92" s="15">
        <f>LN(Y!E92/Y!D92)</f>
        <v>4.6956404471010453E-2</v>
      </c>
      <c r="F92" s="15">
        <f>LN(Y!F92/Y!E92)</f>
        <v>1.7585078262592022E-2</v>
      </c>
      <c r="G92" s="15">
        <f>LN(Y!G92/Y!F92)</f>
        <v>6.3047897218540113E-3</v>
      </c>
      <c r="H92" s="15">
        <f>LN(Y!H92/Y!G92)</f>
        <v>-1.6802197105235232E-2</v>
      </c>
      <c r="I92" s="15">
        <f>LN(Y!I92/Y!H92)</f>
        <v>0.11009992855312986</v>
      </c>
      <c r="J92" s="15">
        <f>LN(Y!J92/Y!I92)</f>
        <v>2.5335410492583921E-2</v>
      </c>
      <c r="K92" s="15">
        <f>LN(Y!K92/Y!J92)</f>
        <v>1.0428664179179339E-2</v>
      </c>
      <c r="L92" s="15">
        <f>LN(Y!L92/Y!K92)</f>
        <v>3.0746443701490291E-2</v>
      </c>
      <c r="M92" s="15">
        <f>LN(Y!M92/Y!L92)</f>
        <v>3.8639116960442664E-2</v>
      </c>
      <c r="N92" s="15">
        <f>LN(Y!N92/Y!M92)</f>
        <v>8.3821855532594289E-2</v>
      </c>
      <c r="O92" s="15">
        <f>LN(Y!O92/Y!N92)</f>
        <v>8.1022447641490941E-2</v>
      </c>
      <c r="P92" s="15">
        <f>LN(Y!P92/Y!O92)</f>
        <v>9.6300022805781482E-2</v>
      </c>
      <c r="Q92" s="15">
        <f>LN(Y!Q92/Y!P92)</f>
        <v>7.2855454827241553E-2</v>
      </c>
      <c r="R92" s="15">
        <f>LN(Y!R92/Y!Q92)</f>
        <v>-4.469963410219905E-2</v>
      </c>
      <c r="S92" s="15">
        <f>LN(Y!S92/Y!R92)</f>
        <v>4.9666390033840865E-3</v>
      </c>
      <c r="T92" s="15">
        <f>LN(Y!T92/Y!S92)</f>
        <v>4.7708466515909022E-2</v>
      </c>
      <c r="U92" s="15">
        <f>LN(Y!U92/Y!T92)</f>
        <v>-9.7126777349281421E-3</v>
      </c>
      <c r="V92" s="15">
        <f>LN(Y!V92/Y!U92)</f>
        <v>2.769613807803023E-2</v>
      </c>
      <c r="W92" s="15">
        <f>LN(Y!W92/Y!V92)</f>
        <v>-1.4190354736434213E-2</v>
      </c>
      <c r="X92" s="15">
        <f>LN(Y!X92/Y!W92)</f>
        <v>2.4844166634016434E-2</v>
      </c>
      <c r="Z92" s="15">
        <f t="shared" si="6"/>
        <v>3.2828800780670221E-2</v>
      </c>
      <c r="AA92" s="15">
        <f t="shared" si="7"/>
        <v>3.7794298173258099E-2</v>
      </c>
      <c r="AB92" s="15">
        <f t="shared" si="8"/>
        <v>4.208898603513981E-2</v>
      </c>
      <c r="AC92" s="15">
        <f t="shared" si="9"/>
        <v>1.5269147751318666E-2</v>
      </c>
      <c r="AD92" s="15">
        <f t="shared" si="10"/>
        <v>3.9941642104198941E-2</v>
      </c>
      <c r="AE92" s="15">
        <f t="shared" si="11"/>
        <v>3.1995308185096702E-2</v>
      </c>
    </row>
    <row r="93" spans="1:31" x14ac:dyDescent="0.15">
      <c r="A93" s="4">
        <v>91</v>
      </c>
      <c r="B93" s="6" t="s">
        <v>133</v>
      </c>
      <c r="C93" s="15"/>
      <c r="D93" s="15">
        <f>LN(Y!D93/Y!C93)</f>
        <v>3.9302888626864201E-2</v>
      </c>
      <c r="E93" s="15">
        <f>LN(Y!E93/Y!D93)</f>
        <v>1.0446409489242067E-2</v>
      </c>
      <c r="F93" s="15">
        <f>LN(Y!F93/Y!E93)</f>
        <v>1.5467500802835172E-2</v>
      </c>
      <c r="G93" s="15">
        <f>LN(Y!G93/Y!F93)</f>
        <v>1.6732502114798729E-2</v>
      </c>
      <c r="H93" s="15">
        <f>LN(Y!H93/Y!G93)</f>
        <v>2.3502151623170885E-2</v>
      </c>
      <c r="I93" s="15">
        <f>LN(Y!I93/Y!H93)</f>
        <v>2.6463463836135175E-2</v>
      </c>
      <c r="J93" s="15">
        <f>LN(Y!J93/Y!I93)</f>
        <v>3.109830901504796E-2</v>
      </c>
      <c r="K93" s="15">
        <f>LN(Y!K93/Y!J93)</f>
        <v>2.1121103240699348E-2</v>
      </c>
      <c r="L93" s="15">
        <f>LN(Y!L93/Y!K93)</f>
        <v>2.3169463931095938E-2</v>
      </c>
      <c r="M93" s="15">
        <f>LN(Y!M93/Y!L93)</f>
        <v>3.1530250363639126E-3</v>
      </c>
      <c r="N93" s="15">
        <f>LN(Y!N93/Y!M93)</f>
        <v>-1.1882806348817082E-2</v>
      </c>
      <c r="O93" s="15">
        <f>LN(Y!O93/Y!N93)</f>
        <v>-1.2554895338393997E-2</v>
      </c>
      <c r="P93" s="15">
        <f>LN(Y!P93/Y!O93)</f>
        <v>4.1166548597474607E-3</v>
      </c>
      <c r="Q93" s="15">
        <f>LN(Y!Q93/Y!P93)</f>
        <v>-8.2107988029734898E-3</v>
      </c>
      <c r="R93" s="15">
        <f>LN(Y!R93/Y!Q93)</f>
        <v>1.4646756512901957E-2</v>
      </c>
      <c r="S93" s="15">
        <f>LN(Y!S93/Y!R93)</f>
        <v>1.9805591061917305E-2</v>
      </c>
      <c r="T93" s="15">
        <f>LN(Y!T93/Y!S93)</f>
        <v>3.6070646506910957E-3</v>
      </c>
      <c r="U93" s="15">
        <f>LN(Y!U93/Y!T93)</f>
        <v>-6.1822940299005114E-5</v>
      </c>
      <c r="V93" s="15">
        <f>LN(Y!V93/Y!U93)</f>
        <v>1.6133041845823492E-2</v>
      </c>
      <c r="W93" s="15">
        <f>LN(Y!W93/Y!V93)</f>
        <v>-7.3254555689196829E-3</v>
      </c>
      <c r="X93" s="15">
        <f>LN(Y!X93/Y!W93)</f>
        <v>3.9370844935810324E-3</v>
      </c>
      <c r="Z93" s="15">
        <f t="shared" si="6"/>
        <v>1.8522405573236405E-2</v>
      </c>
      <c r="AA93" s="15">
        <f t="shared" si="7"/>
        <v>1.3331818974878016E-2</v>
      </c>
      <c r="AB93" s="15">
        <f t="shared" si="8"/>
        <v>3.5606616586398481E-3</v>
      </c>
      <c r="AC93" s="15">
        <f t="shared" si="9"/>
        <v>3.2579824961753863E-3</v>
      </c>
      <c r="AD93" s="15">
        <f t="shared" si="10"/>
        <v>8.4462403167589305E-3</v>
      </c>
      <c r="AE93" s="15">
        <f t="shared" si="11"/>
        <v>9.6682171757324162E-3</v>
      </c>
    </row>
    <row r="94" spans="1:31" x14ac:dyDescent="0.15">
      <c r="A94" s="4">
        <v>92</v>
      </c>
      <c r="B94" s="6" t="s">
        <v>134</v>
      </c>
      <c r="C94" s="15"/>
      <c r="D94" s="15">
        <f>LN(Y!D94/Y!C94)</f>
        <v>2.2399338670639448E-2</v>
      </c>
      <c r="E94" s="15">
        <f>LN(Y!E94/Y!D94)</f>
        <v>1.2716397431077414E-2</v>
      </c>
      <c r="F94" s="15">
        <f>LN(Y!F94/Y!E94)</f>
        <v>2.0741913239707994E-3</v>
      </c>
      <c r="G94" s="15">
        <f>LN(Y!G94/Y!F94)</f>
        <v>-1.0060201129396286E-3</v>
      </c>
      <c r="H94" s="15">
        <f>LN(Y!H94/Y!G94)</f>
        <v>9.541837246569658E-3</v>
      </c>
      <c r="I94" s="15">
        <f>LN(Y!I94/Y!H94)</f>
        <v>3.5801840720279684E-3</v>
      </c>
      <c r="J94" s="15">
        <f>LN(Y!J94/Y!I94)</f>
        <v>1.237016575567009E-2</v>
      </c>
      <c r="K94" s="15">
        <f>LN(Y!K94/Y!J94)</f>
        <v>1.6091045509526364E-2</v>
      </c>
      <c r="L94" s="15">
        <f>LN(Y!L94/Y!K94)</f>
        <v>1.2632402006458513E-2</v>
      </c>
      <c r="M94" s="15">
        <f>LN(Y!M94/Y!L94)</f>
        <v>3.2739696607831372E-3</v>
      </c>
      <c r="N94" s="15">
        <f>LN(Y!N94/Y!M94)</f>
        <v>9.0518810280187014E-3</v>
      </c>
      <c r="O94" s="15">
        <f>LN(Y!O94/Y!N94)</f>
        <v>4.6826965139428484E-3</v>
      </c>
      <c r="P94" s="15">
        <f>LN(Y!P94/Y!O94)</f>
        <v>5.7343335373672994E-3</v>
      </c>
      <c r="Q94" s="15">
        <f>LN(Y!Q94/Y!P94)</f>
        <v>3.0556139266446074E-3</v>
      </c>
      <c r="R94" s="15">
        <f>LN(Y!R94/Y!Q94)</f>
        <v>1.6770796568591536E-2</v>
      </c>
      <c r="S94" s="15">
        <f>LN(Y!S94/Y!R94)</f>
        <v>1.8060634527757055E-6</v>
      </c>
      <c r="T94" s="15">
        <f>LN(Y!T94/Y!S94)</f>
        <v>1.7582636980544995E-2</v>
      </c>
      <c r="U94" s="15">
        <f>LN(Y!U94/Y!T94)</f>
        <v>1.1985929542839984E-2</v>
      </c>
      <c r="V94" s="15">
        <f>LN(Y!V94/Y!U94)</f>
        <v>8.4182607369668076E-4</v>
      </c>
      <c r="W94" s="15">
        <f>LN(Y!W94/Y!V94)</f>
        <v>4.903369514890666E-3</v>
      </c>
      <c r="X94" s="15">
        <f>LN(Y!X94/Y!W94)</f>
        <v>1.066931998305219E-2</v>
      </c>
      <c r="Z94" s="15">
        <f t="shared" si="6"/>
        <v>5.3813179921412425E-3</v>
      </c>
      <c r="AA94" s="15">
        <f t="shared" si="7"/>
        <v>1.0683892792091362E-2</v>
      </c>
      <c r="AB94" s="15">
        <f t="shared" si="8"/>
        <v>6.049049321999813E-3</v>
      </c>
      <c r="AC94" s="15">
        <f t="shared" si="9"/>
        <v>9.1966164190049032E-3</v>
      </c>
      <c r="AD94" s="15">
        <f t="shared" si="10"/>
        <v>8.3664710570455873E-3</v>
      </c>
      <c r="AE94" s="15">
        <f t="shared" si="11"/>
        <v>7.8277191313093301E-3</v>
      </c>
    </row>
    <row r="95" spans="1:31" x14ac:dyDescent="0.15">
      <c r="A95" s="4">
        <v>93</v>
      </c>
      <c r="B95" s="6" t="s">
        <v>135</v>
      </c>
      <c r="C95" s="15"/>
      <c r="D95" s="15">
        <f>LN(Y!D95/Y!C95)</f>
        <v>4.6303972636103835E-2</v>
      </c>
      <c r="E95" s="15">
        <f>LN(Y!E95/Y!D95)</f>
        <v>3.536311862781593E-2</v>
      </c>
      <c r="F95" s="15">
        <f>LN(Y!F95/Y!E95)</f>
        <v>1.9742634943934537E-2</v>
      </c>
      <c r="G95" s="15">
        <f>LN(Y!G95/Y!F95)</f>
        <v>9.4344553783919771E-3</v>
      </c>
      <c r="H95" s="15">
        <f>LN(Y!H95/Y!G95)</f>
        <v>5.304774211017136E-2</v>
      </c>
      <c r="I95" s="15">
        <f>LN(Y!I95/Y!H95)</f>
        <v>7.4726987134627774E-3</v>
      </c>
      <c r="J95" s="15">
        <f>LN(Y!J95/Y!I95)</f>
        <v>-2.1474370091311829E-2</v>
      </c>
      <c r="K95" s="15">
        <f>LN(Y!K95/Y!J95)</f>
        <v>-1.107577149615809E-2</v>
      </c>
      <c r="L95" s="15">
        <f>LN(Y!L95/Y!K95)</f>
        <v>-9.8349531505311227E-3</v>
      </c>
      <c r="M95" s="15">
        <f>LN(Y!M95/Y!L95)</f>
        <v>-1.0063854780548585E-2</v>
      </c>
      <c r="N95" s="15">
        <f>LN(Y!N95/Y!M95)</f>
        <v>3.0502795318524626E-2</v>
      </c>
      <c r="O95" s="15">
        <f>LN(Y!O95/Y!N95)</f>
        <v>1.6958065722808235E-2</v>
      </c>
      <c r="P95" s="15">
        <f>LN(Y!P95/Y!O95)</f>
        <v>1.958980158426684E-2</v>
      </c>
      <c r="Q95" s="15">
        <f>LN(Y!Q95/Y!P95)</f>
        <v>2.3070851944447475E-2</v>
      </c>
      <c r="R95" s="15">
        <f>LN(Y!R95/Y!Q95)</f>
        <v>2.8801799262715828E-2</v>
      </c>
      <c r="S95" s="15">
        <f>LN(Y!S95/Y!R95)</f>
        <v>2.8951871189649578E-2</v>
      </c>
      <c r="T95" s="15">
        <f>LN(Y!T95/Y!S95)</f>
        <v>3.4269901766187806E-2</v>
      </c>
      <c r="U95" s="15">
        <f>LN(Y!U95/Y!T95)</f>
        <v>2.6334126922585428E-2</v>
      </c>
      <c r="V95" s="15">
        <f>LN(Y!V95/Y!U95)</f>
        <v>1.7033699233943024E-2</v>
      </c>
      <c r="W95" s="15">
        <f>LN(Y!W95/Y!V95)</f>
        <v>1.4114202124258918E-2</v>
      </c>
      <c r="X95" s="15">
        <f>LN(Y!X95/Y!W95)</f>
        <v>3.1465173910634588E-2</v>
      </c>
      <c r="Z95" s="15">
        <f t="shared" si="6"/>
        <v>2.5012129954755317E-2</v>
      </c>
      <c r="AA95" s="15">
        <f t="shared" si="7"/>
        <v>-4.3892308400050005E-3</v>
      </c>
      <c r="AB95" s="15">
        <f t="shared" si="8"/>
        <v>2.3474477940777592E-2</v>
      </c>
      <c r="AC95" s="15">
        <f t="shared" si="9"/>
        <v>2.4643420791521951E-2</v>
      </c>
      <c r="AD95" s="15">
        <f t="shared" si="10"/>
        <v>9.5426235503862956E-3</v>
      </c>
      <c r="AE95" s="15">
        <f t="shared" si="11"/>
        <v>1.7185199461762467E-2</v>
      </c>
    </row>
    <row r="96" spans="1:31" x14ac:dyDescent="0.15">
      <c r="A96" s="4">
        <v>94</v>
      </c>
      <c r="B96" s="6" t="s">
        <v>136</v>
      </c>
      <c r="C96" s="15"/>
      <c r="D96" s="15">
        <f>LN(Y!D96/Y!C96)</f>
        <v>6.293640784129001E-2</v>
      </c>
      <c r="E96" s="15">
        <f>LN(Y!E96/Y!D96)</f>
        <v>4.6097718348704624E-2</v>
      </c>
      <c r="F96" s="15">
        <f>LN(Y!F96/Y!E96)</f>
        <v>4.1277133801880549E-2</v>
      </c>
      <c r="G96" s="15">
        <f>LN(Y!G96/Y!F96)</f>
        <v>9.7473083280530004E-2</v>
      </c>
      <c r="H96" s="15">
        <f>LN(Y!H96/Y!G96)</f>
        <v>4.6201166369990762E-2</v>
      </c>
      <c r="I96" s="15">
        <f>LN(Y!I96/Y!H96)</f>
        <v>-0.11895270104110316</v>
      </c>
      <c r="J96" s="15">
        <f>LN(Y!J96/Y!I96)</f>
        <v>-2.4926036412619224E-3</v>
      </c>
      <c r="K96" s="15">
        <f>LN(Y!K96/Y!J96)</f>
        <v>2.7839647941158251E-3</v>
      </c>
      <c r="L96" s="15">
        <f>LN(Y!L96/Y!K96)</f>
        <v>-6.6626131456985318E-3</v>
      </c>
      <c r="M96" s="15">
        <f>LN(Y!M96/Y!L96)</f>
        <v>7.8885081992189007E-3</v>
      </c>
      <c r="N96" s="15">
        <f>LN(Y!N96/Y!M96)</f>
        <v>7.6866445840709785E-3</v>
      </c>
      <c r="O96" s="15">
        <f>LN(Y!O96/Y!N96)</f>
        <v>3.3624274906871199E-2</v>
      </c>
      <c r="P96" s="15">
        <f>LN(Y!P96/Y!O96)</f>
        <v>-5.0946694596415626E-2</v>
      </c>
      <c r="Q96" s="15">
        <f>LN(Y!Q96/Y!P96)</f>
        <v>-4.695954961827814E-2</v>
      </c>
      <c r="R96" s="15">
        <f>LN(Y!R96/Y!Q96)</f>
        <v>-7.4060157519661276E-3</v>
      </c>
      <c r="S96" s="15">
        <f>LN(Y!S96/Y!R96)</f>
        <v>8.2457150498891785E-3</v>
      </c>
      <c r="T96" s="15">
        <f>LN(Y!T96/Y!S96)</f>
        <v>5.3552127110685618E-2</v>
      </c>
      <c r="U96" s="15">
        <f>LN(Y!U96/Y!T96)</f>
        <v>6.6303568222905937E-2</v>
      </c>
      <c r="V96" s="15">
        <f>LN(Y!V96/Y!U96)</f>
        <v>2.8274756605644207E-2</v>
      </c>
      <c r="W96" s="15">
        <f>LN(Y!W96/Y!V96)</f>
        <v>-2.5386387703168818E-2</v>
      </c>
      <c r="X96" s="15">
        <f>LN(Y!X96/Y!W96)</f>
        <v>5.5861975765511988E-2</v>
      </c>
      <c r="Z96" s="15">
        <f t="shared" si="6"/>
        <v>2.2419280152000558E-2</v>
      </c>
      <c r="AA96" s="15">
        <f t="shared" si="7"/>
        <v>1.8407801580890501E-3</v>
      </c>
      <c r="AB96" s="15">
        <f t="shared" si="8"/>
        <v>-1.2688454001979904E-2</v>
      </c>
      <c r="AC96" s="15">
        <f t="shared" si="9"/>
        <v>3.5721208000315793E-2</v>
      </c>
      <c r="AD96" s="15">
        <f t="shared" si="10"/>
        <v>-5.4238369219454267E-3</v>
      </c>
      <c r="AE96" s="15">
        <f t="shared" si="11"/>
        <v>1.1823203577106372E-2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LN(Y!J97/Y!I97)</f>
        <v>0.43448710253726969</v>
      </c>
      <c r="K97" s="15">
        <f>LN(Y!K97/Y!J97)</f>
        <v>0.13879772666663992</v>
      </c>
      <c r="L97" s="15">
        <f>LN(Y!L97/Y!K97)</f>
        <v>0.12176273307087564</v>
      </c>
      <c r="M97" s="15">
        <f>LN(Y!M97/Y!L97)</f>
        <v>0.11222967608623914</v>
      </c>
      <c r="N97" s="15">
        <f>LN(Y!N97/Y!M97)</f>
        <v>4.716553869588469E-2</v>
      </c>
      <c r="O97" s="15">
        <f>LN(Y!O97/Y!N97)</f>
        <v>1.0326453444211596E-2</v>
      </c>
      <c r="P97" s="15">
        <f>LN(Y!P97/Y!O97)</f>
        <v>5.0172406256261223E-2</v>
      </c>
      <c r="Q97" s="15">
        <f>LN(Y!Q97/Y!P97)</f>
        <v>4.862508529706501E-2</v>
      </c>
      <c r="R97" s="15">
        <f>LN(Y!R97/Y!Q97)</f>
        <v>5.3149270245791198E-2</v>
      </c>
      <c r="S97" s="15">
        <f>LN(Y!S97/Y!R97)</f>
        <v>5.4887129222555404E-2</v>
      </c>
      <c r="T97" s="15">
        <f>LN(Y!T97/Y!S97)</f>
        <v>4.8518569969605622E-2</v>
      </c>
      <c r="U97" s="15">
        <f>LN(Y!U97/Y!T97)</f>
        <v>7.5643098253550853E-2</v>
      </c>
      <c r="V97" s="15">
        <f>LN(Y!V97/Y!U97)</f>
        <v>5.0554881821724809E-2</v>
      </c>
      <c r="W97" s="15">
        <f>LN(Y!W97/Y!V97)</f>
        <v>4.0349875955915604E-2</v>
      </c>
      <c r="X97" s="15">
        <f>LN(Y!X97/Y!W97)</f>
        <v>5.2895885630721035E-2</v>
      </c>
      <c r="Z97" s="15"/>
      <c r="AA97" s="15">
        <f t="shared" si="7"/>
        <v>0.17088855541138182</v>
      </c>
      <c r="AB97" s="15">
        <f t="shared" si="8"/>
        <v>4.3432068893176884E-2</v>
      </c>
      <c r="AC97" s="15">
        <f t="shared" si="9"/>
        <v>5.3592462326303589E-2</v>
      </c>
      <c r="AD97" s="15">
        <f t="shared" si="10"/>
        <v>0.10716031215227935</v>
      </c>
      <c r="AE97" s="15">
        <f t="shared" si="11"/>
        <v>8.9304362210287411E-2</v>
      </c>
    </row>
    <row r="98" spans="1:68" x14ac:dyDescent="0.15">
      <c r="A98" s="4">
        <v>96</v>
      </c>
      <c r="B98" s="6" t="s">
        <v>138</v>
      </c>
      <c r="C98" s="15"/>
      <c r="D98" s="15">
        <f>LN(Y!D98/Y!C98)</f>
        <v>-5.5023140078186518E-2</v>
      </c>
      <c r="E98" s="15">
        <f>LN(Y!E98/Y!D98)</f>
        <v>-4.2133139842391847E-3</v>
      </c>
      <c r="F98" s="15">
        <f>LN(Y!F98/Y!E98)</f>
        <v>-4.0545367202667548E-2</v>
      </c>
      <c r="G98" s="15">
        <f>LN(Y!G98/Y!F98)</f>
        <v>-4.6800241655824595E-2</v>
      </c>
      <c r="H98" s="15">
        <f>LN(Y!H98/Y!G98)</f>
        <v>-2.6750688873201745E-2</v>
      </c>
      <c r="I98" s="15">
        <f>LN(Y!I98/Y!H98)</f>
        <v>4.9433153219355361E-2</v>
      </c>
      <c r="J98" s="15">
        <f>LN(Y!J98/Y!I98)</f>
        <v>-1.1778006327045547E-2</v>
      </c>
      <c r="K98" s="15">
        <f>LN(Y!K98/Y!J98)</f>
        <v>1.8074164458257925E-2</v>
      </c>
      <c r="L98" s="15">
        <f>LN(Y!L98/Y!K98)</f>
        <v>-2.4547568217132124E-2</v>
      </c>
      <c r="M98" s="15">
        <f>LN(Y!M98/Y!L98)</f>
        <v>-9.8703712166189426E-3</v>
      </c>
      <c r="N98" s="15">
        <f>LN(Y!N98/Y!M98)</f>
        <v>-1.1258511080202283E-2</v>
      </c>
      <c r="O98" s="15">
        <f>LN(Y!O98/Y!N98)</f>
        <v>8.5208808939425933E-3</v>
      </c>
      <c r="P98" s="15">
        <f>LN(Y!P98/Y!O98)</f>
        <v>-3.9005472271042993E-2</v>
      </c>
      <c r="Q98" s="15">
        <f>LN(Y!Q98/Y!P98)</f>
        <v>-3.8022414166588137E-2</v>
      </c>
      <c r="R98" s="15">
        <f>LN(Y!R98/Y!Q98)</f>
        <v>-2.9485735357692245E-3</v>
      </c>
      <c r="S98" s="15">
        <f>LN(Y!S98/Y!R98)</f>
        <v>-3.3447504833778563E-2</v>
      </c>
      <c r="T98" s="15">
        <f>LN(Y!T98/Y!S98)</f>
        <v>-2.8365324619371309E-2</v>
      </c>
      <c r="U98" s="15">
        <f>LN(Y!U98/Y!T98)</f>
        <v>4.8486379784775727E-2</v>
      </c>
      <c r="V98" s="15">
        <f>LN(Y!V98/Y!U98)</f>
        <v>1.6733949251070072E-2</v>
      </c>
      <c r="W98" s="15">
        <f>LN(Y!W98/Y!V98)</f>
        <v>-2.3469008506357514E-2</v>
      </c>
      <c r="X98" s="15">
        <f>LN(Y!X98/Y!W98)</f>
        <v>-2.3771742733501362E-2</v>
      </c>
      <c r="Z98" s="15">
        <f t="shared" ref="Z98:Z102" si="12">AVERAGE(E98:I98)</f>
        <v>-1.3775291699315542E-2</v>
      </c>
      <c r="AA98" s="15">
        <f t="shared" si="7"/>
        <v>-7.8760584765481933E-3</v>
      </c>
      <c r="AB98" s="15">
        <f t="shared" si="8"/>
        <v>-2.0980616782647267E-2</v>
      </c>
      <c r="AC98" s="15">
        <f t="shared" si="9"/>
        <v>-2.0771493646768772E-3</v>
      </c>
      <c r="AD98" s="15">
        <f t="shared" si="10"/>
        <v>-1.4428337629597731E-2</v>
      </c>
      <c r="AE98" s="15">
        <f t="shared" si="11"/>
        <v>-1.117727908079697E-2</v>
      </c>
    </row>
    <row r="99" spans="1:68" x14ac:dyDescent="0.15">
      <c r="A99" s="4">
        <v>97</v>
      </c>
      <c r="B99" s="6" t="s">
        <v>139</v>
      </c>
      <c r="C99" s="15"/>
      <c r="D99" s="15">
        <f>LN(Y!D99/Y!C99)</f>
        <v>-1.6863889119168616E-2</v>
      </c>
      <c r="E99" s="15">
        <f>LN(Y!E99/Y!D99)</f>
        <v>7.2248551150347382E-2</v>
      </c>
      <c r="F99" s="15">
        <f>LN(Y!F99/Y!E99)</f>
        <v>5.4939013639833875E-2</v>
      </c>
      <c r="G99" s="15">
        <f>LN(Y!G99/Y!F99)</f>
        <v>3.3402398224306018E-2</v>
      </c>
      <c r="H99" s="15">
        <f>LN(Y!H99/Y!G99)</f>
        <v>6.3384068911549282E-2</v>
      </c>
      <c r="I99" s="15">
        <f>LN(Y!I99/Y!H99)</f>
        <v>6.4861266656737637E-2</v>
      </c>
      <c r="J99" s="15">
        <f>LN(Y!J99/Y!I99)</f>
        <v>-1.7539728478853302E-2</v>
      </c>
      <c r="K99" s="15">
        <f>LN(Y!K99/Y!J99)</f>
        <v>-1.1512269173448617E-2</v>
      </c>
      <c r="L99" s="15">
        <f>LN(Y!L99/Y!K99)</f>
        <v>-1.1777250421926302E-2</v>
      </c>
      <c r="M99" s="15">
        <f>LN(Y!M99/Y!L99)</f>
        <v>2.377574958664274E-2</v>
      </c>
      <c r="N99" s="15">
        <f>LN(Y!N99/Y!M99)</f>
        <v>-2.1626435577897063E-2</v>
      </c>
      <c r="O99" s="15">
        <f>LN(Y!O99/Y!N99)</f>
        <v>-2.3578731468116431E-3</v>
      </c>
      <c r="P99" s="15">
        <f>LN(Y!P99/Y!O99)</f>
        <v>1.5218375952484564E-2</v>
      </c>
      <c r="Q99" s="15">
        <f>LN(Y!Q99/Y!P99)</f>
        <v>2.0437135483718546E-2</v>
      </c>
      <c r="R99" s="15">
        <f>LN(Y!R99/Y!Q99)</f>
        <v>-4.3086033958321959E-2</v>
      </c>
      <c r="S99" s="15">
        <f>LN(Y!S99/Y!R99)</f>
        <v>-1.7023440677968349E-2</v>
      </c>
      <c r="T99" s="15">
        <f>LN(Y!T99/Y!S99)</f>
        <v>-2.1944002667075253E-2</v>
      </c>
      <c r="U99" s="15">
        <f>LN(Y!U99/Y!T99)</f>
        <v>1.7591935979448428E-2</v>
      </c>
      <c r="V99" s="15">
        <f>LN(Y!V99/Y!U99)</f>
        <v>2.5798401656584287E-3</v>
      </c>
      <c r="W99" s="15">
        <f>LN(Y!W99/Y!V99)</f>
        <v>-5.5637631884218157E-3</v>
      </c>
      <c r="X99" s="15">
        <f>LN(Y!X99/Y!W99)</f>
        <v>-1.733888427591496E-2</v>
      </c>
      <c r="Z99" s="15">
        <f t="shared" si="12"/>
        <v>5.7767059716554839E-2</v>
      </c>
      <c r="AA99" s="15">
        <f t="shared" si="7"/>
        <v>-7.7359868130965088E-3</v>
      </c>
      <c r="AB99" s="15">
        <f t="shared" si="8"/>
        <v>-5.3623672693797683E-3</v>
      </c>
      <c r="AC99" s="15">
        <f t="shared" si="9"/>
        <v>-4.9349747972610349E-3</v>
      </c>
      <c r="AD99" s="15">
        <f t="shared" si="10"/>
        <v>-6.5491770412381385E-3</v>
      </c>
      <c r="AE99" s="15">
        <f t="shared" si="11"/>
        <v>9.9334327092043834E-3</v>
      </c>
    </row>
    <row r="100" spans="1:68" x14ac:dyDescent="0.15">
      <c r="A100" s="4">
        <v>98</v>
      </c>
      <c r="B100" s="6" t="s">
        <v>140</v>
      </c>
      <c r="C100" s="15"/>
      <c r="D100" s="15">
        <f>LN(Y!D100/Y!C100)</f>
        <v>-5.8616096367358128E-3</v>
      </c>
      <c r="E100" s="15">
        <f>LN(Y!E100/Y!D100)</f>
        <v>4.5761781638801104E-2</v>
      </c>
      <c r="F100" s="15">
        <f>LN(Y!F100/Y!E100)</f>
        <v>1.4200148863617134E-2</v>
      </c>
      <c r="G100" s="15">
        <f>LN(Y!G100/Y!F100)</f>
        <v>2.3566311017290262E-2</v>
      </c>
      <c r="H100" s="15">
        <f>LN(Y!H100/Y!G100)</f>
        <v>3.6018770370412928E-2</v>
      </c>
      <c r="I100" s="15">
        <f>LN(Y!I100/Y!H100)</f>
        <v>0.12494562769953271</v>
      </c>
      <c r="J100" s="15">
        <f>LN(Y!J100/Y!I100)</f>
        <v>2.8961575277830932E-3</v>
      </c>
      <c r="K100" s="15">
        <f>LN(Y!K100/Y!J100)</f>
        <v>6.2662224858310552E-3</v>
      </c>
      <c r="L100" s="15">
        <f>LN(Y!L100/Y!K100)</f>
        <v>2.9634539257182964E-2</v>
      </c>
      <c r="M100" s="15">
        <f>LN(Y!M100/Y!L100)</f>
        <v>1.9864904606162481E-2</v>
      </c>
      <c r="N100" s="15">
        <f>LN(Y!N100/Y!M100)</f>
        <v>7.1094197803552349E-3</v>
      </c>
      <c r="O100" s="15">
        <f>LN(Y!O100/Y!N100)</f>
        <v>2.4638691869729754E-2</v>
      </c>
      <c r="P100" s="15">
        <f>LN(Y!P100/Y!O100)</f>
        <v>-1.0299617613956343E-2</v>
      </c>
      <c r="Q100" s="15">
        <f>LN(Y!Q100/Y!P100)</f>
        <v>-5.1713624414489486E-5</v>
      </c>
      <c r="R100" s="15">
        <f>LN(Y!R100/Y!Q100)</f>
        <v>-1.4929911497893222E-2</v>
      </c>
      <c r="S100" s="15">
        <f>LN(Y!S100/Y!R100)</f>
        <v>-8.3582795399594033E-3</v>
      </c>
      <c r="T100" s="15">
        <f>LN(Y!T100/Y!S100)</f>
        <v>4.1778844567687363E-3</v>
      </c>
      <c r="U100" s="15">
        <f>LN(Y!U100/Y!T100)</f>
        <v>-2.5010681365481235E-3</v>
      </c>
      <c r="V100" s="15">
        <f>LN(Y!V100/Y!U100)</f>
        <v>-1.0841473291757319E-2</v>
      </c>
      <c r="W100" s="15">
        <f>LN(Y!W100/Y!V100)</f>
        <v>-1.81771707582319E-2</v>
      </c>
      <c r="X100" s="15">
        <f>LN(Y!X100/Y!W100)</f>
        <v>-1.1268276930949841E-3</v>
      </c>
      <c r="Z100" s="15">
        <f t="shared" si="12"/>
        <v>4.8898527917930826E-2</v>
      </c>
      <c r="AA100" s="15">
        <f t="shared" si="7"/>
        <v>1.3154248731462963E-2</v>
      </c>
      <c r="AB100" s="15">
        <f t="shared" si="8"/>
        <v>-1.8001660812987405E-3</v>
      </c>
      <c r="AC100" s="15">
        <f t="shared" si="9"/>
        <v>-5.6937310845727182E-3</v>
      </c>
      <c r="AD100" s="15">
        <f t="shared" si="10"/>
        <v>5.6770413250821121E-3</v>
      </c>
      <c r="AE100" s="15">
        <f t="shared" si="11"/>
        <v>1.3639719870880588E-2</v>
      </c>
    </row>
    <row r="101" spans="1:68" x14ac:dyDescent="0.15">
      <c r="A101" s="4">
        <v>99</v>
      </c>
      <c r="B101" s="6" t="s">
        <v>141</v>
      </c>
      <c r="C101" s="15"/>
      <c r="D101" s="15">
        <f>LN(Y!D101/Y!C101)</f>
        <v>-7.9629514991409085E-3</v>
      </c>
      <c r="E101" s="15">
        <f>LN(Y!E101/Y!D101)</f>
        <v>2.1392632819883001E-3</v>
      </c>
      <c r="F101" s="15">
        <f>LN(Y!F101/Y!E101)</f>
        <v>-4.8458150662330043E-2</v>
      </c>
      <c r="G101" s="15">
        <f>LN(Y!G101/Y!F101)</f>
        <v>2.9189354417434556E-2</v>
      </c>
      <c r="H101" s="15">
        <f>LN(Y!H101/Y!G101)</f>
        <v>-6.9064946090904245E-2</v>
      </c>
      <c r="I101" s="15">
        <f>LN(Y!I101/Y!H101)</f>
        <v>-3.5978696986466746E-2</v>
      </c>
      <c r="J101" s="15">
        <f>LN(Y!J101/Y!I101)</f>
        <v>-6.8140051746327368E-2</v>
      </c>
      <c r="K101" s="15">
        <f>LN(Y!K101/Y!J101)</f>
        <v>0.15143894067654218</v>
      </c>
      <c r="L101" s="15">
        <f>LN(Y!L101/Y!K101)</f>
        <v>6.6303172309741407E-2</v>
      </c>
      <c r="M101" s="15">
        <f>LN(Y!M101/Y!L101)</f>
        <v>4.4687831138861038E-2</v>
      </c>
      <c r="N101" s="15">
        <f>LN(Y!N101/Y!M101)</f>
        <v>-1.8837486621174619E-2</v>
      </c>
      <c r="O101" s="15">
        <f>LN(Y!O101/Y!N101)</f>
        <v>-3.9247935744597111E-2</v>
      </c>
      <c r="P101" s="15">
        <f>LN(Y!P101/Y!O101)</f>
        <v>6.4806343060247559E-2</v>
      </c>
      <c r="Q101" s="15">
        <f>LN(Y!Q101/Y!P101)</f>
        <v>-7.3338110443348703E-2</v>
      </c>
      <c r="R101" s="15">
        <f>LN(Y!R101/Y!Q101)</f>
        <v>-4.6439597161589706E-2</v>
      </c>
      <c r="S101" s="15">
        <f>LN(Y!S101/Y!R101)</f>
        <v>1.5239966342086433E-2</v>
      </c>
      <c r="T101" s="15">
        <f>LN(Y!T101/Y!S101)</f>
        <v>9.0568437329341264E-2</v>
      </c>
      <c r="U101" s="15">
        <f>LN(Y!U101/Y!T101)</f>
        <v>3.4931475823972149E-3</v>
      </c>
      <c r="V101" s="15">
        <f>LN(Y!V101/Y!U101)</f>
        <v>-2.4359333180767793E-2</v>
      </c>
      <c r="W101" s="15">
        <f>LN(Y!W101/Y!V101)</f>
        <v>-6.8289272420482577E-2</v>
      </c>
      <c r="X101" s="15">
        <f>LN(Y!X101/Y!W101)</f>
        <v>-5.6231065998533197E-2</v>
      </c>
      <c r="Z101" s="15">
        <f t="shared" si="12"/>
        <v>-2.4434635208055635E-2</v>
      </c>
      <c r="AA101" s="15">
        <f t="shared" si="7"/>
        <v>3.5090481151528533E-2</v>
      </c>
      <c r="AB101" s="15">
        <f t="shared" si="8"/>
        <v>-1.5795866789440303E-2</v>
      </c>
      <c r="AC101" s="15">
        <f t="shared" si="9"/>
        <v>-1.0963617337609016E-2</v>
      </c>
      <c r="AD101" s="15">
        <f t="shared" si="10"/>
        <v>9.6473071810441128E-3</v>
      </c>
      <c r="AE101" s="15">
        <f t="shared" si="11"/>
        <v>-4.0259095458941071E-3</v>
      </c>
    </row>
    <row r="102" spans="1:68" x14ac:dyDescent="0.15">
      <c r="A102" s="4">
        <v>100</v>
      </c>
      <c r="B102" s="6" t="s">
        <v>142</v>
      </c>
      <c r="C102" s="15"/>
      <c r="D102" s="15">
        <f>LN(Y!D102/Y!C102)</f>
        <v>4.8713931823610879E-3</v>
      </c>
      <c r="E102" s="15">
        <f>LN(Y!E102/Y!D102)</f>
        <v>-2.3924995708263341E-2</v>
      </c>
      <c r="F102" s="15">
        <f>LN(Y!F102/Y!E102)</f>
        <v>-3.5888853071527366E-2</v>
      </c>
      <c r="G102" s="15">
        <f>LN(Y!G102/Y!F102)</f>
        <v>-7.5881053356111269E-2</v>
      </c>
      <c r="H102" s="15">
        <f>LN(Y!H102/Y!G102)</f>
        <v>-3.5988144735605958E-2</v>
      </c>
      <c r="I102" s="15">
        <f>LN(Y!I102/Y!H102)</f>
        <v>-3.7351602026973324E-2</v>
      </c>
      <c r="J102" s="15">
        <f>LN(Y!J102/Y!I102)</f>
        <v>-2.7153269815418827E-2</v>
      </c>
      <c r="K102" s="15">
        <f>LN(Y!K102/Y!J102)</f>
        <v>-1.463451795191352E-2</v>
      </c>
      <c r="L102" s="15">
        <f>LN(Y!L102/Y!K102)</f>
        <v>1.5062873560006849E-2</v>
      </c>
      <c r="M102" s="15">
        <f>LN(Y!M102/Y!L102)</f>
        <v>1.2081357231929022E-2</v>
      </c>
      <c r="N102" s="15">
        <f>LN(Y!N102/Y!M102)</f>
        <v>-4.6019958050923307E-3</v>
      </c>
      <c r="O102" s="15">
        <f>LN(Y!O102/Y!N102)</f>
        <v>4.7951295269409215E-2</v>
      </c>
      <c r="P102" s="15">
        <f>LN(Y!P102/Y!O102)</f>
        <v>5.8047627832189815E-2</v>
      </c>
      <c r="Q102" s="15">
        <f>LN(Y!Q102/Y!P102)</f>
        <v>0.10282035468607872</v>
      </c>
      <c r="R102" s="15">
        <f>LN(Y!R102/Y!Q102)</f>
        <v>9.2588125403664547E-3</v>
      </c>
      <c r="S102" s="15">
        <f>LN(Y!S102/Y!R102)</f>
        <v>9.9449891217044964E-2</v>
      </c>
      <c r="T102" s="15">
        <f>LN(Y!T102/Y!S102)</f>
        <v>4.6227519030049721E-2</v>
      </c>
      <c r="U102" s="15">
        <f>LN(Y!U102/Y!T102)</f>
        <v>2.6646858788825622E-2</v>
      </c>
      <c r="V102" s="15">
        <f>LN(Y!V102/Y!U102)</f>
        <v>-5.526179237823152E-2</v>
      </c>
      <c r="W102" s="15">
        <f>LN(Y!W102/Y!V102)</f>
        <v>-5.9254029868570464E-3</v>
      </c>
      <c r="X102" s="15">
        <f>LN(Y!X102/Y!W102)</f>
        <v>-2.7273866730903947E-3</v>
      </c>
      <c r="Z102" s="15">
        <f t="shared" si="12"/>
        <v>-4.1806929779696252E-2</v>
      </c>
      <c r="AA102" s="15">
        <f t="shared" si="7"/>
        <v>-3.8491105560977601E-3</v>
      </c>
      <c r="AB102" s="15">
        <f t="shared" si="8"/>
        <v>6.3505596309017837E-2</v>
      </c>
      <c r="AC102" s="15">
        <f t="shared" si="9"/>
        <v>1.7919591561392772E-3</v>
      </c>
      <c r="AD102" s="15">
        <f t="shared" si="10"/>
        <v>2.9828242876460038E-2</v>
      </c>
      <c r="AE102" s="15">
        <f t="shared" si="11"/>
        <v>4.9103787823407737E-3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LN(Y!D105/Y!C105)</f>
        <v>2.1557910922123558E-2</v>
      </c>
      <c r="E105" s="15">
        <f>LN(Y!E105/Y!D105)</f>
        <v>3.0293946438639606E-2</v>
      </c>
      <c r="F105" s="15">
        <f>LN(Y!F105/Y!E105)</f>
        <v>1.2288158697430364E-2</v>
      </c>
      <c r="G105" s="15">
        <f>LN(Y!G105/Y!F105)</f>
        <v>-1.7324730558895843E-2</v>
      </c>
      <c r="H105" s="15">
        <f>LN(Y!H105/Y!G105)</f>
        <v>-1.1297599341471836E-3</v>
      </c>
      <c r="I105" s="15">
        <f>LN(Y!I105/Y!H105)</f>
        <v>2.6342452954628497E-2</v>
      </c>
      <c r="J105" s="15">
        <f>LN(Y!J105/Y!I105)</f>
        <v>-3.5397589943432679E-3</v>
      </c>
      <c r="K105" s="15">
        <f>LN(Y!K105/Y!J105)</f>
        <v>-3.6529013726201913E-3</v>
      </c>
      <c r="L105" s="15">
        <f>LN(Y!L105/Y!K105)</f>
        <v>1.0853297846626649E-2</v>
      </c>
      <c r="M105" s="15">
        <f>LN(Y!M105/Y!L105)</f>
        <v>1.7785316369497643E-2</v>
      </c>
      <c r="N105" s="15">
        <f>LN(Y!N105/Y!M105)</f>
        <v>1.9796281366891738E-2</v>
      </c>
      <c r="O105" s="15">
        <f>LN(Y!O105/Y!N105)</f>
        <v>1.2605525111775073E-2</v>
      </c>
      <c r="P105" s="15">
        <f>LN(Y!P105/Y!O105)</f>
        <v>1.7119047402157472E-2</v>
      </c>
      <c r="Q105" s="15">
        <f>LN(Y!Q105/Y!P105)</f>
        <v>-1.5047036007109228E-2</v>
      </c>
      <c r="R105" s="15">
        <f>LN(Y!R105/Y!Q105)</f>
        <v>-8.6574031332150608E-2</v>
      </c>
      <c r="S105" s="15">
        <f>LN(Y!S105/Y!R105)</f>
        <v>4.3484780497148205E-2</v>
      </c>
      <c r="T105" s="15">
        <f>LN(Y!T105/Y!S105)</f>
        <v>-2.8300851646120583E-3</v>
      </c>
      <c r="U105" s="15">
        <f>LN(Y!U105/Y!T105)</f>
        <v>1.7167211517691981E-2</v>
      </c>
      <c r="V105" s="15">
        <f>LN(Y!V105/Y!U105)</f>
        <v>1.1823346388117661E-2</v>
      </c>
      <c r="W105" s="15">
        <f>LN(Y!W105/Y!V105)</f>
        <v>9.1769416105978946E-4</v>
      </c>
      <c r="X105" s="15">
        <f>LN(Y!X105/Y!W105)</f>
        <v>6.6909743590858007E-3</v>
      </c>
      <c r="Y105" s="15"/>
      <c r="Z105" s="15">
        <f t="shared" ref="Z105:Z110" si="13">AVERAGE(E105:I105)</f>
        <v>1.0094013519531087E-2</v>
      </c>
      <c r="AA105" s="15">
        <f t="shared" ref="AA105:AA110" si="14">AVERAGE(J105:N105)</f>
        <v>8.2484470432105141E-3</v>
      </c>
      <c r="AB105" s="15">
        <f t="shared" ref="AB105:AB110" si="15">AVERAGE(O105:S105)</f>
        <v>-5.6823428656358156E-3</v>
      </c>
      <c r="AC105" s="15">
        <f t="shared" ref="AC105:AC110" si="16">AVERAGE(T105:X105)</f>
        <v>6.7538282522686356E-3</v>
      </c>
      <c r="AD105" s="15">
        <f t="shared" ref="AD105:AD110" si="17">AVERAGE(J105:S105)</f>
        <v>1.2830520887873488E-3</v>
      </c>
      <c r="AE105" s="15">
        <f>AVERAGE(E105:X105)</f>
        <v>4.8534864873436053E-3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LN(Y!D106/Y!C106)</f>
        <v>1.9628637219025982E-2</v>
      </c>
      <c r="E106" s="15">
        <f>LN(Y!E106/Y!D106)</f>
        <v>3.1454094493583183E-2</v>
      </c>
      <c r="F106" s="15">
        <f>LN(Y!F106/Y!E106)</f>
        <v>1.2192949996840622E-2</v>
      </c>
      <c r="G106" s="15">
        <f>LN(Y!G106/Y!F106)</f>
        <v>-2.1914897981377184E-2</v>
      </c>
      <c r="H106" s="15">
        <f>LN(Y!H106/Y!G106)</f>
        <v>-5.0750226955894526E-3</v>
      </c>
      <c r="I106" s="15">
        <f>LN(Y!I106/Y!H106)</f>
        <v>2.6231816317950907E-2</v>
      </c>
      <c r="J106" s="15">
        <f>LN(Y!J106/Y!I106)</f>
        <v>-6.5555159503329014E-3</v>
      </c>
      <c r="K106" s="15">
        <f>LN(Y!K106/Y!J106)</f>
        <v>-6.9359061674175325E-3</v>
      </c>
      <c r="L106" s="15">
        <f>LN(Y!L106/Y!K106)</f>
        <v>1.0141832086509817E-2</v>
      </c>
      <c r="M106" s="15">
        <f>LN(Y!M106/Y!L106)</f>
        <v>1.9347942127562499E-2</v>
      </c>
      <c r="N106" s="15">
        <f>LN(Y!N106/Y!M106)</f>
        <v>2.1372176180629573E-2</v>
      </c>
      <c r="O106" s="15">
        <f>LN(Y!O106/Y!N106)</f>
        <v>1.3948000780523311E-2</v>
      </c>
      <c r="P106" s="15">
        <f>LN(Y!P106/Y!O106)</f>
        <v>1.8072456496535872E-2</v>
      </c>
      <c r="Q106" s="15">
        <f>LN(Y!Q106/Y!P106)</f>
        <v>-1.725901076939957E-2</v>
      </c>
      <c r="R106" s="15">
        <f>LN(Y!R106/Y!Q106)</f>
        <v>-0.10145022147946109</v>
      </c>
      <c r="S106" s="15">
        <f>LN(Y!S106/Y!R106)</f>
        <v>4.7066851121349992E-2</v>
      </c>
      <c r="T106" s="15">
        <f>LN(Y!T106/Y!S106)</f>
        <v>-7.2317941486643687E-3</v>
      </c>
      <c r="U106" s="15">
        <f>LN(Y!U106/Y!T106)</f>
        <v>1.6637831373214215E-2</v>
      </c>
      <c r="V106" s="15">
        <f>LN(Y!V106/Y!U106)</f>
        <v>1.1272302319545206E-2</v>
      </c>
      <c r="W106" s="15">
        <f>LN(Y!W106/Y!V106)</f>
        <v>7.5167217443522353E-4</v>
      </c>
      <c r="X106" s="15">
        <f>LN(Y!X106/Y!W106)</f>
        <v>4.7136616404645304E-3</v>
      </c>
      <c r="Y106" s="15"/>
      <c r="Z106" s="15">
        <f t="shared" si="13"/>
        <v>8.5777880262816152E-3</v>
      </c>
      <c r="AA106" s="15">
        <f t="shared" si="14"/>
        <v>7.4741056553902906E-3</v>
      </c>
      <c r="AB106" s="15">
        <f t="shared" si="15"/>
        <v>-7.9243847700902949E-3</v>
      </c>
      <c r="AC106" s="15">
        <f t="shared" si="16"/>
        <v>5.2287346717989607E-3</v>
      </c>
      <c r="AD106" s="15">
        <f t="shared" si="17"/>
        <v>-2.2513955735000354E-4</v>
      </c>
      <c r="AE106" s="15">
        <f t="shared" ref="AE106:AE110" si="18">AVERAGE(E106:X106)</f>
        <v>3.3390608958451425E-3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LN(Y!D107/Y!C107)</f>
        <v>2.8266958956029296E-2</v>
      </c>
      <c r="E107" s="15">
        <f>LN(Y!E107/Y!D107)</f>
        <v>3.0827105458297713E-2</v>
      </c>
      <c r="F107" s="15">
        <f>LN(Y!F107/Y!E107)</f>
        <v>2.6929866199870353E-2</v>
      </c>
      <c r="G107" s="15">
        <f>LN(Y!G107/Y!F107)</f>
        <v>-4.8619033090441792E-2</v>
      </c>
      <c r="H107" s="15">
        <f>LN(Y!H107/Y!G107)</f>
        <v>-2.3334621108927596E-2</v>
      </c>
      <c r="I107" s="15">
        <f>LN(Y!I107/Y!H107)</f>
        <v>4.0819350289897652E-2</v>
      </c>
      <c r="J107" s="15">
        <f>LN(Y!J107/Y!I107)</f>
        <v>-3.2944720265478768E-2</v>
      </c>
      <c r="K107" s="15">
        <f>LN(Y!K107/Y!J107)</f>
        <v>-2.3610436384604739E-2</v>
      </c>
      <c r="L107" s="15">
        <f>LN(Y!L107/Y!K107)</f>
        <v>2.4527428682199631E-2</v>
      </c>
      <c r="M107" s="15">
        <f>LN(Y!M107/Y!L107)</f>
        <v>3.6553716244687152E-2</v>
      </c>
      <c r="N107" s="15">
        <f>LN(Y!N107/Y!M107)</f>
        <v>2.6595039083584585E-2</v>
      </c>
      <c r="O107" s="15">
        <f>LN(Y!O107/Y!N107)</f>
        <v>3.1230538078213275E-2</v>
      </c>
      <c r="P107" s="15">
        <f>LN(Y!P107/Y!O107)</f>
        <v>3.9801135689613312E-2</v>
      </c>
      <c r="Q107" s="15">
        <f>LN(Y!Q107/Y!P107)</f>
        <v>-1.9191253763653632E-2</v>
      </c>
      <c r="R107" s="15">
        <f>LN(Y!R107/Y!Q107)</f>
        <v>-0.1860821463322965</v>
      </c>
      <c r="S107" s="15">
        <f>LN(Y!S107/Y!R107)</f>
        <v>0.10429036843779252</v>
      </c>
      <c r="T107" s="15">
        <f>LN(Y!T107/Y!S107)</f>
        <v>-2.5701808929514236E-2</v>
      </c>
      <c r="U107" s="15">
        <f>LN(Y!U107/Y!T107)</f>
        <v>1.6510310255775738E-2</v>
      </c>
      <c r="V107" s="15">
        <f>LN(Y!V107/Y!U107)</f>
        <v>-1.0271579424823429E-2</v>
      </c>
      <c r="W107" s="15">
        <f>LN(Y!W107/Y!V107)</f>
        <v>1.7417632453522808E-2</v>
      </c>
      <c r="X107" s="15">
        <f>LN(Y!X107/Y!W107)</f>
        <v>-2.3270863543770968E-4</v>
      </c>
      <c r="Y107" s="15"/>
      <c r="Z107" s="15">
        <f t="shared" si="13"/>
        <v>5.3245335497392656E-3</v>
      </c>
      <c r="AA107" s="15">
        <f t="shared" si="14"/>
        <v>6.2242054720775724E-3</v>
      </c>
      <c r="AB107" s="15">
        <f t="shared" si="15"/>
        <v>-5.9902715780662027E-3</v>
      </c>
      <c r="AC107" s="15">
        <f t="shared" si="16"/>
        <v>-4.5563085609536577E-4</v>
      </c>
      <c r="AD107" s="15">
        <f t="shared" si="17"/>
        <v>1.1696694700568389E-4</v>
      </c>
      <c r="AE107" s="15">
        <f t="shared" si="18"/>
        <v>1.2757091469138163E-3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LN(Y!D108/Y!C108)</f>
        <v>1.7870608582547888E-2</v>
      </c>
      <c r="E108" s="15">
        <f>LN(Y!E108/Y!D108)</f>
        <v>3.000162307376825E-2</v>
      </c>
      <c r="F108" s="15">
        <f>LN(Y!F108/Y!E108)</f>
        <v>4.2455271151810945E-3</v>
      </c>
      <c r="G108" s="15">
        <f>LN(Y!G108/Y!F108)</f>
        <v>-4.203501761832158E-4</v>
      </c>
      <c r="H108" s="15">
        <f>LN(Y!H108/Y!G108)</f>
        <v>1.0296121173734667E-2</v>
      </c>
      <c r="I108" s="15">
        <f>LN(Y!I108/Y!H108)</f>
        <v>1.9039025505708396E-2</v>
      </c>
      <c r="J108" s="15">
        <f>LN(Y!J108/Y!I108)</f>
        <v>1.1144354354764182E-2</v>
      </c>
      <c r="K108" s="15">
        <f>LN(Y!K108/Y!J108)</f>
        <v>5.9035154164699781E-3</v>
      </c>
      <c r="L108" s="15">
        <f>LN(Y!L108/Y!K108)</f>
        <v>4.3895308987855755E-3</v>
      </c>
      <c r="M108" s="15">
        <f>LN(Y!M108/Y!L108)</f>
        <v>8.740452314210943E-3</v>
      </c>
      <c r="N108" s="15">
        <f>LN(Y!N108/Y!M108)</f>
        <v>1.6422614073472449E-2</v>
      </c>
      <c r="O108" s="15">
        <f>LN(Y!O108/Y!N108)</f>
        <v>2.9690423470288981E-3</v>
      </c>
      <c r="P108" s="15">
        <f>LN(Y!P108/Y!O108)</f>
        <v>4.7129938834494694E-3</v>
      </c>
      <c r="Q108" s="15">
        <f>LN(Y!Q108/Y!P108)</f>
        <v>-1.2705445776586992E-2</v>
      </c>
      <c r="R108" s="15">
        <f>LN(Y!R108/Y!Q108)</f>
        <v>-3.3410336990181047E-2</v>
      </c>
      <c r="S108" s="15">
        <f>LN(Y!S108/Y!R108)</f>
        <v>1.367567195874945E-2</v>
      </c>
      <c r="T108" s="15">
        <f>LN(Y!T108/Y!S108)</f>
        <v>8.7690070481138346E-3</v>
      </c>
      <c r="U108" s="15">
        <f>LN(Y!U108/Y!T108)</f>
        <v>1.7499548353276415E-2</v>
      </c>
      <c r="V108" s="15">
        <f>LN(Y!V108/Y!U108)</f>
        <v>2.2657022010123099E-2</v>
      </c>
      <c r="W108" s="15">
        <f>LN(Y!W108/Y!V108)</f>
        <v>-7.2947656382682099E-3</v>
      </c>
      <c r="X108" s="15">
        <f>LN(Y!X108/Y!W108)</f>
        <v>1.0175995474748383E-2</v>
      </c>
      <c r="Y108" s="15"/>
      <c r="Z108" s="15">
        <f t="shared" si="13"/>
        <v>1.2632389338441838E-2</v>
      </c>
      <c r="AA108" s="15">
        <f t="shared" si="14"/>
        <v>9.320093411540626E-3</v>
      </c>
      <c r="AB108" s="15">
        <f t="shared" si="15"/>
        <v>-4.9516149155080444E-3</v>
      </c>
      <c r="AC108" s="15">
        <f t="shared" si="16"/>
        <v>1.0361361449598705E-2</v>
      </c>
      <c r="AD108" s="15">
        <f t="shared" si="17"/>
        <v>2.1842392480162904E-3</v>
      </c>
      <c r="AE108" s="15">
        <f t="shared" si="18"/>
        <v>6.8405573210182811E-3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LN(Y!D109/Y!C109)</f>
        <v>1.3906229126888704E-2</v>
      </c>
      <c r="E109" s="15">
        <f>LN(Y!E109/Y!D109)</f>
        <v>3.186953630643953E-2</v>
      </c>
      <c r="F109" s="15">
        <f>LN(Y!F109/Y!E109)</f>
        <v>2.392462853698726E-3</v>
      </c>
      <c r="G109" s="15">
        <f>LN(Y!G109/Y!F109)</f>
        <v>-4.3947890608694367E-3</v>
      </c>
      <c r="H109" s="15">
        <f>LN(Y!H109/Y!G109)</f>
        <v>6.398625202635541E-3</v>
      </c>
      <c r="I109" s="15">
        <f>LN(Y!I109/Y!H109)</f>
        <v>1.7219871355956647E-2</v>
      </c>
      <c r="J109" s="15">
        <f>LN(Y!J109/Y!I109)</f>
        <v>9.6103560911838318E-3</v>
      </c>
      <c r="K109" s="15">
        <f>LN(Y!K109/Y!J109)</f>
        <v>2.8885825192709711E-3</v>
      </c>
      <c r="L109" s="15">
        <f>LN(Y!L109/Y!K109)</f>
        <v>1.749485635440737E-3</v>
      </c>
      <c r="M109" s="15">
        <f>LN(Y!M109/Y!L109)</f>
        <v>9.1205362018985815E-3</v>
      </c>
      <c r="N109" s="15">
        <f>LN(Y!N109/Y!M109)</f>
        <v>1.8182922079413157E-2</v>
      </c>
      <c r="O109" s="15">
        <f>LN(Y!O109/Y!N109)</f>
        <v>2.9495020123081407E-3</v>
      </c>
      <c r="P109" s="15">
        <f>LN(Y!P109/Y!O109)</f>
        <v>3.4657276243202843E-3</v>
      </c>
      <c r="Q109" s="15">
        <f>LN(Y!Q109/Y!P109)</f>
        <v>-1.5915606646136799E-2</v>
      </c>
      <c r="R109" s="15">
        <f>LN(Y!R109/Y!Q109)</f>
        <v>-4.5531167129205158E-2</v>
      </c>
      <c r="S109" s="15">
        <f>LN(Y!S109/Y!R109)</f>
        <v>1.2072548636290408E-2</v>
      </c>
      <c r="T109" s="15">
        <f>LN(Y!T109/Y!S109)</f>
        <v>4.4973383684621436E-3</v>
      </c>
      <c r="U109" s="15">
        <f>LN(Y!U109/Y!T109)</f>
        <v>1.6718814413036215E-2</v>
      </c>
      <c r="V109" s="15">
        <f>LN(Y!V109/Y!U109)</f>
        <v>2.4517031006369837E-2</v>
      </c>
      <c r="W109" s="15">
        <f>LN(Y!W109/Y!V109)</f>
        <v>-9.6327693178347214E-3</v>
      </c>
      <c r="X109" s="15">
        <f>LN(Y!X109/Y!W109)</f>
        <v>7.8303775355585969E-3</v>
      </c>
      <c r="Y109" s="15"/>
      <c r="Z109" s="15">
        <f t="shared" si="13"/>
        <v>1.0697141331572202E-2</v>
      </c>
      <c r="AA109" s="15">
        <f t="shared" si="14"/>
        <v>8.3103765054414556E-3</v>
      </c>
      <c r="AB109" s="15">
        <f t="shared" si="15"/>
        <v>-8.591799100484623E-3</v>
      </c>
      <c r="AC109" s="15">
        <f t="shared" si="16"/>
        <v>8.786158401118415E-3</v>
      </c>
      <c r="AD109" s="15">
        <f t="shared" si="17"/>
        <v>-1.4071129752158442E-4</v>
      </c>
      <c r="AE109" s="15">
        <f t="shared" si="18"/>
        <v>4.800469284411862E-3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LN(Y!D110/Y!C110)</f>
        <v>2.1455996006193724E-2</v>
      </c>
      <c r="E110" s="15">
        <f>LN(Y!E110/Y!D110)</f>
        <v>2.9663336536823928E-2</v>
      </c>
      <c r="F110" s="15">
        <f>LN(Y!F110/Y!E110)</f>
        <v>1.2400646439308405E-2</v>
      </c>
      <c r="G110" s="15">
        <f>LN(Y!G110/Y!F110)</f>
        <v>-1.6157023076339927E-2</v>
      </c>
      <c r="H110" s="15">
        <f>LN(Y!H110/Y!G110)</f>
        <v>-2.8040570298681021E-4</v>
      </c>
      <c r="I110" s="15">
        <f>LN(Y!I110/Y!H110)</f>
        <v>2.5993231728143731E-2</v>
      </c>
      <c r="J110" s="15">
        <f>LN(Y!J110/Y!I110)</f>
        <v>-2.3973999638960378E-3</v>
      </c>
      <c r="K110" s="15">
        <f>LN(Y!K110/Y!J110)</f>
        <v>-2.5151834995311233E-3</v>
      </c>
      <c r="L110" s="15">
        <f>LN(Y!L110/Y!K110)</f>
        <v>1.1331248686403939E-2</v>
      </c>
      <c r="M110" s="15">
        <f>LN(Y!M110/Y!L110)</f>
        <v>1.774019918205955E-2</v>
      </c>
      <c r="N110" s="15">
        <f>LN(Y!N110/Y!M110)</f>
        <v>1.934897480020931E-2</v>
      </c>
      <c r="O110" s="15">
        <f>LN(Y!O110/Y!N110)</f>
        <v>1.275637280773856E-2</v>
      </c>
      <c r="P110" s="15">
        <f>LN(Y!P110/Y!O110)</f>
        <v>1.7101204175713643E-2</v>
      </c>
      <c r="Q110" s="15">
        <f>LN(Y!Q110/Y!P110)</f>
        <v>-1.3213447836364033E-2</v>
      </c>
      <c r="R110" s="15">
        <f>LN(Y!R110/Y!Q110)</f>
        <v>-8.1151516122455344E-2</v>
      </c>
      <c r="S110" s="15">
        <f>LN(Y!S110/Y!R110)</f>
        <v>4.2116086015696705E-2</v>
      </c>
      <c r="T110" s="15">
        <f>LN(Y!T110/Y!S110)</f>
        <v>-1.975494367814204E-3</v>
      </c>
      <c r="U110" s="15">
        <f>LN(Y!U110/Y!T110)</f>
        <v>1.7006373880893644E-2</v>
      </c>
      <c r="V110" s="15">
        <f>LN(Y!V110/Y!U110)</f>
        <v>1.1635326065700849E-2</v>
      </c>
      <c r="W110" s="15">
        <f>LN(Y!W110/Y!V110)</f>
        <v>1.5739698109219458E-3</v>
      </c>
      <c r="X110" s="15">
        <f>LN(Y!X110/Y!W110)</f>
        <v>6.9271265373018302E-3</v>
      </c>
      <c r="Y110" s="15"/>
      <c r="Z110" s="15">
        <f t="shared" si="13"/>
        <v>1.0323957184989865E-2</v>
      </c>
      <c r="AA110" s="15">
        <f t="shared" si="14"/>
        <v>8.7015678410491265E-3</v>
      </c>
      <c r="AB110" s="15">
        <f t="shared" si="15"/>
        <v>-4.478260191934094E-3</v>
      </c>
      <c r="AC110" s="15">
        <f t="shared" si="16"/>
        <v>7.0334603854008138E-3</v>
      </c>
      <c r="AD110" s="15">
        <f t="shared" si="17"/>
        <v>2.1116538245575162E-3</v>
      </c>
      <c r="AE110" s="15">
        <f t="shared" si="18"/>
        <v>5.3951813048764277E-3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IV104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7.875" customWidth="1"/>
    <col min="2" max="2" width="19.125" customWidth="1"/>
    <col min="3" max="8" width="12.5" customWidth="1"/>
  </cols>
  <sheetData>
    <row r="1" spans="1:8" x14ac:dyDescent="0.15">
      <c r="A1" s="1"/>
      <c r="B1" t="s">
        <v>9</v>
      </c>
      <c r="C1">
        <v>201</v>
      </c>
      <c r="D1">
        <v>202</v>
      </c>
      <c r="E1">
        <v>203</v>
      </c>
      <c r="F1">
        <v>204</v>
      </c>
      <c r="G1">
        <v>205</v>
      </c>
      <c r="H1">
        <v>206</v>
      </c>
    </row>
    <row r="2" spans="1:8" s="2" customFormat="1" ht="60.95" customHeight="1" x14ac:dyDescent="0.15">
      <c r="A2" s="48" t="s">
        <v>40</v>
      </c>
      <c r="B2" s="48"/>
      <c r="C2" s="2" t="s">
        <v>10</v>
      </c>
      <c r="D2" s="2" t="s">
        <v>11</v>
      </c>
      <c r="E2" s="2" t="s">
        <v>12</v>
      </c>
      <c r="F2" s="2" t="s">
        <v>13</v>
      </c>
      <c r="G2" s="2" t="s">
        <v>14</v>
      </c>
      <c r="H2" s="2" t="s">
        <v>15</v>
      </c>
    </row>
    <row r="3" spans="1:8" x14ac:dyDescent="0.15">
      <c r="A3" s="4">
        <v>1</v>
      </c>
      <c r="B3" s="3" t="s">
        <v>46</v>
      </c>
      <c r="C3" s="4">
        <v>1</v>
      </c>
      <c r="D3" s="4">
        <v>1</v>
      </c>
      <c r="E3" s="5">
        <v>0</v>
      </c>
      <c r="F3" s="4">
        <v>1</v>
      </c>
      <c r="G3" s="4">
        <v>1</v>
      </c>
      <c r="H3" s="4">
        <v>1</v>
      </c>
    </row>
    <row r="4" spans="1:8" x14ac:dyDescent="0.15">
      <c r="A4" s="4">
        <v>2</v>
      </c>
      <c r="B4" s="3" t="s">
        <v>47</v>
      </c>
      <c r="C4" s="4">
        <v>1</v>
      </c>
      <c r="D4" s="4">
        <v>1</v>
      </c>
      <c r="E4" s="5">
        <v>0</v>
      </c>
      <c r="F4" s="4">
        <v>1</v>
      </c>
      <c r="G4" s="4">
        <v>1</v>
      </c>
      <c r="H4" s="4">
        <v>1</v>
      </c>
    </row>
    <row r="5" spans="1:8" x14ac:dyDescent="0.15">
      <c r="A5" s="4">
        <v>3</v>
      </c>
      <c r="B5" s="3" t="s">
        <v>0</v>
      </c>
      <c r="C5" s="4">
        <v>1</v>
      </c>
      <c r="D5" s="4">
        <v>1</v>
      </c>
      <c r="E5" s="5">
        <v>0</v>
      </c>
      <c r="F5" s="4">
        <v>1</v>
      </c>
      <c r="G5" s="4">
        <v>1</v>
      </c>
      <c r="H5" s="4">
        <v>1</v>
      </c>
    </row>
    <row r="6" spans="1:8" x14ac:dyDescent="0.15">
      <c r="A6" s="4">
        <v>4</v>
      </c>
      <c r="B6" s="6" t="s">
        <v>1</v>
      </c>
      <c r="C6" s="4">
        <v>1</v>
      </c>
      <c r="D6" s="4">
        <v>1</v>
      </c>
      <c r="E6" s="5">
        <v>0</v>
      </c>
      <c r="F6" s="4">
        <v>1</v>
      </c>
      <c r="G6" s="4">
        <v>1</v>
      </c>
      <c r="H6" s="4">
        <v>1</v>
      </c>
    </row>
    <row r="7" spans="1:8" x14ac:dyDescent="0.15">
      <c r="A7" s="4">
        <v>5</v>
      </c>
      <c r="B7" s="6" t="s">
        <v>2</v>
      </c>
      <c r="C7" s="4">
        <v>1</v>
      </c>
      <c r="D7" s="4">
        <v>1</v>
      </c>
      <c r="E7" s="5">
        <v>0</v>
      </c>
      <c r="F7" s="4">
        <v>1</v>
      </c>
      <c r="G7" s="4">
        <v>1</v>
      </c>
      <c r="H7" s="4">
        <v>1</v>
      </c>
    </row>
    <row r="8" spans="1:8" x14ac:dyDescent="0.15">
      <c r="A8" s="4">
        <v>6</v>
      </c>
      <c r="B8" s="6" t="s">
        <v>48</v>
      </c>
      <c r="C8" s="4">
        <v>1</v>
      </c>
      <c r="D8" s="4">
        <v>1</v>
      </c>
      <c r="E8" s="4">
        <v>1</v>
      </c>
      <c r="F8" s="5">
        <v>0</v>
      </c>
      <c r="G8" s="5">
        <v>0</v>
      </c>
      <c r="H8" s="4">
        <v>1</v>
      </c>
    </row>
    <row r="9" spans="1:8" x14ac:dyDescent="0.15">
      <c r="A9" s="4">
        <v>7</v>
      </c>
      <c r="B9" s="6" t="s">
        <v>49</v>
      </c>
      <c r="C9" s="4">
        <v>1</v>
      </c>
      <c r="D9" s="4">
        <v>1</v>
      </c>
      <c r="E9" s="4">
        <v>1</v>
      </c>
      <c r="F9" s="5">
        <v>0</v>
      </c>
      <c r="G9" s="5">
        <v>0</v>
      </c>
      <c r="H9" s="4">
        <v>1</v>
      </c>
    </row>
    <row r="10" spans="1:8" x14ac:dyDescent="0.15">
      <c r="A10" s="4">
        <v>8</v>
      </c>
      <c r="B10" s="6" t="s">
        <v>50</v>
      </c>
      <c r="C10" s="4">
        <v>1</v>
      </c>
      <c r="D10" s="4">
        <v>1</v>
      </c>
      <c r="E10" s="4">
        <v>1</v>
      </c>
      <c r="F10" s="5">
        <v>0</v>
      </c>
      <c r="G10" s="5">
        <v>0</v>
      </c>
      <c r="H10" s="4">
        <v>1</v>
      </c>
    </row>
    <row r="11" spans="1:8" x14ac:dyDescent="0.15">
      <c r="A11" s="4">
        <v>9</v>
      </c>
      <c r="B11" s="6" t="s">
        <v>51</v>
      </c>
      <c r="C11" s="4">
        <v>1</v>
      </c>
      <c r="D11" s="4">
        <v>1</v>
      </c>
      <c r="E11" s="4">
        <v>1</v>
      </c>
      <c r="F11" s="5">
        <v>0</v>
      </c>
      <c r="G11" s="5">
        <v>0</v>
      </c>
      <c r="H11" s="4">
        <v>1</v>
      </c>
    </row>
    <row r="12" spans="1:8" x14ac:dyDescent="0.15">
      <c r="A12" s="4">
        <v>10</v>
      </c>
      <c r="B12" s="6" t="s">
        <v>52</v>
      </c>
      <c r="C12" s="4">
        <v>1</v>
      </c>
      <c r="D12" s="4">
        <v>1</v>
      </c>
      <c r="E12" s="4">
        <v>1</v>
      </c>
      <c r="F12" s="5">
        <v>0</v>
      </c>
      <c r="G12" s="5">
        <v>0</v>
      </c>
      <c r="H12" s="4">
        <v>1</v>
      </c>
    </row>
    <row r="13" spans="1:8" x14ac:dyDescent="0.15">
      <c r="A13" s="4">
        <v>11</v>
      </c>
      <c r="B13" s="6" t="s">
        <v>53</v>
      </c>
      <c r="C13" s="4">
        <v>1</v>
      </c>
      <c r="D13" s="4">
        <v>1</v>
      </c>
      <c r="E13" s="4">
        <v>1</v>
      </c>
      <c r="F13" s="5">
        <v>0</v>
      </c>
      <c r="G13" s="5">
        <v>0</v>
      </c>
      <c r="H13" s="4">
        <v>1</v>
      </c>
    </row>
    <row r="14" spans="1:8" x14ac:dyDescent="0.15">
      <c r="A14" s="4">
        <v>12</v>
      </c>
      <c r="B14" s="6" t="s">
        <v>54</v>
      </c>
      <c r="C14" s="4">
        <v>1</v>
      </c>
      <c r="D14" s="4">
        <v>1</v>
      </c>
      <c r="E14" s="4">
        <v>1</v>
      </c>
      <c r="F14" s="5">
        <v>0</v>
      </c>
      <c r="G14" s="5">
        <v>0</v>
      </c>
      <c r="H14" s="4">
        <v>1</v>
      </c>
    </row>
    <row r="15" spans="1:8" x14ac:dyDescent="0.15">
      <c r="A15" s="4">
        <v>13</v>
      </c>
      <c r="B15" s="6" t="s">
        <v>55</v>
      </c>
      <c r="C15" s="4">
        <v>1</v>
      </c>
      <c r="D15" s="4">
        <v>1</v>
      </c>
      <c r="E15" s="4">
        <v>1</v>
      </c>
      <c r="F15" s="5">
        <v>0</v>
      </c>
      <c r="G15" s="5">
        <v>0</v>
      </c>
      <c r="H15" s="4">
        <v>1</v>
      </c>
    </row>
    <row r="16" spans="1:8" x14ac:dyDescent="0.15">
      <c r="A16" s="4">
        <v>14</v>
      </c>
      <c r="B16" s="6" t="s">
        <v>56</v>
      </c>
      <c r="C16" s="4">
        <v>1</v>
      </c>
      <c r="D16" s="4">
        <v>1</v>
      </c>
      <c r="E16" s="4">
        <v>1</v>
      </c>
      <c r="F16" s="5">
        <v>0</v>
      </c>
      <c r="G16" s="5">
        <v>0</v>
      </c>
      <c r="H16" s="4">
        <v>1</v>
      </c>
    </row>
    <row r="17" spans="1:8" x14ac:dyDescent="0.15">
      <c r="A17" s="4">
        <v>15</v>
      </c>
      <c r="B17" s="6" t="s">
        <v>57</v>
      </c>
      <c r="C17" s="4">
        <v>1</v>
      </c>
      <c r="D17" s="4">
        <v>1</v>
      </c>
      <c r="E17" s="4">
        <v>1</v>
      </c>
      <c r="F17" s="5">
        <v>0</v>
      </c>
      <c r="G17" s="5">
        <v>0</v>
      </c>
      <c r="H17" s="4">
        <v>1</v>
      </c>
    </row>
    <row r="18" spans="1:8" x14ac:dyDescent="0.15">
      <c r="A18" s="4">
        <v>16</v>
      </c>
      <c r="B18" s="6" t="s">
        <v>58</v>
      </c>
      <c r="C18" s="4">
        <v>1</v>
      </c>
      <c r="D18" s="4">
        <v>1</v>
      </c>
      <c r="E18" s="4">
        <v>1</v>
      </c>
      <c r="F18" s="5">
        <v>0</v>
      </c>
      <c r="G18" s="5">
        <v>0</v>
      </c>
      <c r="H18" s="4">
        <v>1</v>
      </c>
    </row>
    <row r="19" spans="1:8" x14ac:dyDescent="0.15">
      <c r="A19" s="4">
        <v>17</v>
      </c>
      <c r="B19" s="6" t="s">
        <v>59</v>
      </c>
      <c r="C19" s="4">
        <v>1</v>
      </c>
      <c r="D19" s="4">
        <v>1</v>
      </c>
      <c r="E19" s="4">
        <v>1</v>
      </c>
      <c r="F19" s="5">
        <v>0</v>
      </c>
      <c r="G19" s="5">
        <v>0</v>
      </c>
      <c r="H19" s="4">
        <v>1</v>
      </c>
    </row>
    <row r="20" spans="1:8" x14ac:dyDescent="0.15">
      <c r="A20" s="4">
        <v>18</v>
      </c>
      <c r="B20" s="6" t="s">
        <v>60</v>
      </c>
      <c r="C20" s="4">
        <v>1</v>
      </c>
      <c r="D20" s="4">
        <v>1</v>
      </c>
      <c r="E20" s="4">
        <v>1</v>
      </c>
      <c r="F20" s="5">
        <v>0</v>
      </c>
      <c r="G20" s="5">
        <v>0</v>
      </c>
      <c r="H20" s="4">
        <v>1</v>
      </c>
    </row>
    <row r="21" spans="1:8" x14ac:dyDescent="0.15">
      <c r="A21" s="4">
        <v>19</v>
      </c>
      <c r="B21" s="6" t="s">
        <v>61</v>
      </c>
      <c r="C21" s="4">
        <v>1</v>
      </c>
      <c r="D21" s="4">
        <v>1</v>
      </c>
      <c r="E21" s="4">
        <v>1</v>
      </c>
      <c r="F21" s="5">
        <v>0</v>
      </c>
      <c r="G21" s="5">
        <v>0</v>
      </c>
      <c r="H21" s="4">
        <v>1</v>
      </c>
    </row>
    <row r="22" spans="1:8" x14ac:dyDescent="0.15">
      <c r="A22" s="4">
        <v>20</v>
      </c>
      <c r="B22" s="6" t="s">
        <v>62</v>
      </c>
      <c r="C22" s="4">
        <v>1</v>
      </c>
      <c r="D22" s="4">
        <v>1</v>
      </c>
      <c r="E22" s="4">
        <v>1</v>
      </c>
      <c r="F22" s="5">
        <v>0</v>
      </c>
      <c r="G22" s="5">
        <v>0</v>
      </c>
      <c r="H22" s="4">
        <v>1</v>
      </c>
    </row>
    <row r="23" spans="1:8" x14ac:dyDescent="0.15">
      <c r="A23" s="4">
        <v>21</v>
      </c>
      <c r="B23" s="6" t="s">
        <v>63</v>
      </c>
      <c r="C23" s="4">
        <v>1</v>
      </c>
      <c r="D23" s="4">
        <v>1</v>
      </c>
      <c r="E23" s="4">
        <v>1</v>
      </c>
      <c r="F23" s="5">
        <v>0</v>
      </c>
      <c r="G23" s="5">
        <v>0</v>
      </c>
      <c r="H23" s="4">
        <v>1</v>
      </c>
    </row>
    <row r="24" spans="1:8" x14ac:dyDescent="0.15">
      <c r="A24" s="4">
        <v>22</v>
      </c>
      <c r="B24" s="6" t="s">
        <v>64</v>
      </c>
      <c r="C24" s="4">
        <v>1</v>
      </c>
      <c r="D24" s="4">
        <v>1</v>
      </c>
      <c r="E24" s="4">
        <v>1</v>
      </c>
      <c r="F24" s="5">
        <v>0</v>
      </c>
      <c r="G24" s="5">
        <v>0</v>
      </c>
      <c r="H24" s="4">
        <v>1</v>
      </c>
    </row>
    <row r="25" spans="1:8" x14ac:dyDescent="0.15">
      <c r="A25" s="4">
        <v>23</v>
      </c>
      <c r="B25" s="6" t="s">
        <v>65</v>
      </c>
      <c r="C25" s="4">
        <v>1</v>
      </c>
      <c r="D25" s="4">
        <v>1</v>
      </c>
      <c r="E25" s="4">
        <v>1</v>
      </c>
      <c r="F25" s="5">
        <v>0</v>
      </c>
      <c r="G25" s="5">
        <v>0</v>
      </c>
      <c r="H25" s="4">
        <v>1</v>
      </c>
    </row>
    <row r="26" spans="1:8" x14ac:dyDescent="0.15">
      <c r="A26" s="4">
        <v>24</v>
      </c>
      <c r="B26" s="6" t="s">
        <v>66</v>
      </c>
      <c r="C26" s="4">
        <v>1</v>
      </c>
      <c r="D26" s="4">
        <v>1</v>
      </c>
      <c r="E26" s="4">
        <v>1</v>
      </c>
      <c r="F26" s="5">
        <v>0</v>
      </c>
      <c r="G26" s="5">
        <v>0</v>
      </c>
      <c r="H26" s="4">
        <v>1</v>
      </c>
    </row>
    <row r="27" spans="1:8" x14ac:dyDescent="0.15">
      <c r="A27" s="4">
        <v>25</v>
      </c>
      <c r="B27" s="6" t="s">
        <v>67</v>
      </c>
      <c r="C27" s="4">
        <v>1</v>
      </c>
      <c r="D27" s="4">
        <v>1</v>
      </c>
      <c r="E27" s="4">
        <v>1</v>
      </c>
      <c r="F27" s="5">
        <v>0</v>
      </c>
      <c r="G27" s="5">
        <v>0</v>
      </c>
      <c r="H27" s="4">
        <v>1</v>
      </c>
    </row>
    <row r="28" spans="1:8" x14ac:dyDescent="0.15">
      <c r="A28" s="4">
        <v>26</v>
      </c>
      <c r="B28" s="6" t="s">
        <v>68</v>
      </c>
      <c r="C28" s="4">
        <v>1</v>
      </c>
      <c r="D28" s="4">
        <v>1</v>
      </c>
      <c r="E28" s="4">
        <v>1</v>
      </c>
      <c r="F28" s="5">
        <v>0</v>
      </c>
      <c r="G28" s="5">
        <v>0</v>
      </c>
      <c r="H28" s="4">
        <v>1</v>
      </c>
    </row>
    <row r="29" spans="1:8" x14ac:dyDescent="0.15">
      <c r="A29" s="4">
        <v>27</v>
      </c>
      <c r="B29" s="6" t="s">
        <v>69</v>
      </c>
      <c r="C29" s="4">
        <v>1</v>
      </c>
      <c r="D29" s="4">
        <v>1</v>
      </c>
      <c r="E29" s="4">
        <v>1</v>
      </c>
      <c r="F29" s="5">
        <v>0</v>
      </c>
      <c r="G29" s="5">
        <v>0</v>
      </c>
      <c r="H29" s="4">
        <v>1</v>
      </c>
    </row>
    <row r="30" spans="1:8" x14ac:dyDescent="0.15">
      <c r="A30" s="4">
        <v>28</v>
      </c>
      <c r="B30" s="6" t="s">
        <v>70</v>
      </c>
      <c r="C30" s="4">
        <v>1</v>
      </c>
      <c r="D30" s="4">
        <v>1</v>
      </c>
      <c r="E30" s="4">
        <v>1</v>
      </c>
      <c r="F30" s="5">
        <v>0</v>
      </c>
      <c r="G30" s="5">
        <v>0</v>
      </c>
      <c r="H30" s="4">
        <v>1</v>
      </c>
    </row>
    <row r="31" spans="1:8" x14ac:dyDescent="0.15">
      <c r="A31" s="4">
        <v>29</v>
      </c>
      <c r="B31" s="6" t="s">
        <v>71</v>
      </c>
      <c r="C31" s="4">
        <v>1</v>
      </c>
      <c r="D31" s="4">
        <v>1</v>
      </c>
      <c r="E31" s="4">
        <v>1</v>
      </c>
      <c r="F31" s="5">
        <v>0</v>
      </c>
      <c r="G31" s="5">
        <v>0</v>
      </c>
      <c r="H31" s="4">
        <v>1</v>
      </c>
    </row>
    <row r="32" spans="1:8" x14ac:dyDescent="0.15">
      <c r="A32" s="4">
        <v>30</v>
      </c>
      <c r="B32" s="6" t="s">
        <v>72</v>
      </c>
      <c r="C32" s="4">
        <v>1</v>
      </c>
      <c r="D32" s="4">
        <v>1</v>
      </c>
      <c r="E32" s="4">
        <v>1</v>
      </c>
      <c r="F32" s="5">
        <v>0</v>
      </c>
      <c r="G32" s="5">
        <v>0</v>
      </c>
      <c r="H32" s="4">
        <v>1</v>
      </c>
    </row>
    <row r="33" spans="1:8" x14ac:dyDescent="0.15">
      <c r="A33" s="4">
        <v>31</v>
      </c>
      <c r="B33" s="6" t="s">
        <v>73</v>
      </c>
      <c r="C33" s="4">
        <v>1</v>
      </c>
      <c r="D33" s="4">
        <v>1</v>
      </c>
      <c r="E33" s="4">
        <v>1</v>
      </c>
      <c r="F33" s="5">
        <v>0</v>
      </c>
      <c r="G33" s="5">
        <v>0</v>
      </c>
      <c r="H33" s="4">
        <v>1</v>
      </c>
    </row>
    <row r="34" spans="1:8" x14ac:dyDescent="0.15">
      <c r="A34" s="4">
        <v>32</v>
      </c>
      <c r="B34" s="6" t="s">
        <v>74</v>
      </c>
      <c r="C34" s="4">
        <v>1</v>
      </c>
      <c r="D34" s="4">
        <v>1</v>
      </c>
      <c r="E34" s="4">
        <v>1</v>
      </c>
      <c r="F34" s="5">
        <v>0</v>
      </c>
      <c r="G34" s="5">
        <v>0</v>
      </c>
      <c r="H34" s="4">
        <v>1</v>
      </c>
    </row>
    <row r="35" spans="1:8" x14ac:dyDescent="0.15">
      <c r="A35" s="4">
        <v>33</v>
      </c>
      <c r="B35" s="6" t="s">
        <v>75</v>
      </c>
      <c r="C35" s="4">
        <v>1</v>
      </c>
      <c r="D35" s="4">
        <v>1</v>
      </c>
      <c r="E35" s="4">
        <v>1</v>
      </c>
      <c r="F35" s="5">
        <v>0</v>
      </c>
      <c r="G35" s="5">
        <v>0</v>
      </c>
      <c r="H35" s="4">
        <v>1</v>
      </c>
    </row>
    <row r="36" spans="1:8" x14ac:dyDescent="0.15">
      <c r="A36" s="4">
        <v>34</v>
      </c>
      <c r="B36" s="6" t="s">
        <v>76</v>
      </c>
      <c r="C36" s="4">
        <v>1</v>
      </c>
      <c r="D36" s="4">
        <v>1</v>
      </c>
      <c r="E36" s="4">
        <v>1</v>
      </c>
      <c r="F36" s="5">
        <v>0</v>
      </c>
      <c r="G36" s="5">
        <v>0</v>
      </c>
      <c r="H36" s="4">
        <v>1</v>
      </c>
    </row>
    <row r="37" spans="1:8" x14ac:dyDescent="0.15">
      <c r="A37" s="4">
        <v>35</v>
      </c>
      <c r="B37" s="6" t="s">
        <v>77</v>
      </c>
      <c r="C37" s="4">
        <v>1</v>
      </c>
      <c r="D37" s="4">
        <v>1</v>
      </c>
      <c r="E37" s="4">
        <v>1</v>
      </c>
      <c r="F37" s="5">
        <v>0</v>
      </c>
      <c r="G37" s="5">
        <v>0</v>
      </c>
      <c r="H37" s="4">
        <v>1</v>
      </c>
    </row>
    <row r="38" spans="1:8" x14ac:dyDescent="0.15">
      <c r="A38" s="4">
        <v>36</v>
      </c>
      <c r="B38" s="6" t="s">
        <v>78</v>
      </c>
      <c r="C38" s="4">
        <v>1</v>
      </c>
      <c r="D38" s="4">
        <v>1</v>
      </c>
      <c r="E38" s="4">
        <v>1</v>
      </c>
      <c r="F38" s="5">
        <v>0</v>
      </c>
      <c r="G38" s="5">
        <v>0</v>
      </c>
      <c r="H38" s="4">
        <v>1</v>
      </c>
    </row>
    <row r="39" spans="1:8" x14ac:dyDescent="0.15">
      <c r="A39" s="4">
        <v>37</v>
      </c>
      <c r="B39" s="6" t="s">
        <v>79</v>
      </c>
      <c r="C39" s="4">
        <v>1</v>
      </c>
      <c r="D39" s="4">
        <v>1</v>
      </c>
      <c r="E39" s="4">
        <v>1</v>
      </c>
      <c r="F39" s="5">
        <v>0</v>
      </c>
      <c r="G39" s="5">
        <v>0</v>
      </c>
      <c r="H39" s="4">
        <v>1</v>
      </c>
    </row>
    <row r="40" spans="1:8" x14ac:dyDescent="0.15">
      <c r="A40" s="4">
        <v>38</v>
      </c>
      <c r="B40" s="6" t="s">
        <v>80</v>
      </c>
      <c r="C40" s="4">
        <v>1</v>
      </c>
      <c r="D40" s="4">
        <v>1</v>
      </c>
      <c r="E40" s="4">
        <v>1</v>
      </c>
      <c r="F40" s="5">
        <v>0</v>
      </c>
      <c r="G40" s="5">
        <v>0</v>
      </c>
      <c r="H40" s="4">
        <v>1</v>
      </c>
    </row>
    <row r="41" spans="1:8" x14ac:dyDescent="0.15">
      <c r="A41" s="4">
        <v>39</v>
      </c>
      <c r="B41" s="6" t="s">
        <v>81</v>
      </c>
      <c r="C41" s="4">
        <v>1</v>
      </c>
      <c r="D41" s="4">
        <v>1</v>
      </c>
      <c r="E41" s="4">
        <v>1</v>
      </c>
      <c r="F41" s="5">
        <v>0</v>
      </c>
      <c r="G41" s="5">
        <v>0</v>
      </c>
      <c r="H41" s="4">
        <v>1</v>
      </c>
    </row>
    <row r="42" spans="1:8" x14ac:dyDescent="0.15">
      <c r="A42" s="4">
        <v>40</v>
      </c>
      <c r="B42" s="6" t="s">
        <v>82</v>
      </c>
      <c r="C42" s="4">
        <v>1</v>
      </c>
      <c r="D42" s="4">
        <v>1</v>
      </c>
      <c r="E42" s="4">
        <v>1</v>
      </c>
      <c r="F42" s="5">
        <v>0</v>
      </c>
      <c r="G42" s="5">
        <v>0</v>
      </c>
      <c r="H42" s="4">
        <v>1</v>
      </c>
    </row>
    <row r="43" spans="1:8" x14ac:dyDescent="0.15">
      <c r="A43" s="4">
        <v>41</v>
      </c>
      <c r="B43" s="6" t="s">
        <v>83</v>
      </c>
      <c r="C43" s="4">
        <v>1</v>
      </c>
      <c r="D43" s="4">
        <v>1</v>
      </c>
      <c r="E43" s="4">
        <v>1</v>
      </c>
      <c r="F43" s="5">
        <v>0</v>
      </c>
      <c r="G43" s="5">
        <v>0</v>
      </c>
      <c r="H43" s="4">
        <v>1</v>
      </c>
    </row>
    <row r="44" spans="1:8" x14ac:dyDescent="0.15">
      <c r="A44" s="4">
        <v>42</v>
      </c>
      <c r="B44" s="6" t="s">
        <v>84</v>
      </c>
      <c r="C44" s="4">
        <v>1</v>
      </c>
      <c r="D44" s="4">
        <v>1</v>
      </c>
      <c r="E44" s="4">
        <v>1</v>
      </c>
      <c r="F44" s="5">
        <v>0</v>
      </c>
      <c r="G44" s="5">
        <v>0</v>
      </c>
      <c r="H44" s="4">
        <v>1</v>
      </c>
    </row>
    <row r="45" spans="1:8" x14ac:dyDescent="0.15">
      <c r="A45" s="4">
        <v>43</v>
      </c>
      <c r="B45" s="6" t="s">
        <v>85</v>
      </c>
      <c r="C45" s="4">
        <v>1</v>
      </c>
      <c r="D45" s="4">
        <v>1</v>
      </c>
      <c r="E45" s="4">
        <v>1</v>
      </c>
      <c r="F45" s="5">
        <v>0</v>
      </c>
      <c r="G45" s="5">
        <v>0</v>
      </c>
      <c r="H45" s="4">
        <v>1</v>
      </c>
    </row>
    <row r="46" spans="1:8" x14ac:dyDescent="0.15">
      <c r="A46" s="4">
        <v>44</v>
      </c>
      <c r="B46" s="6" t="s">
        <v>86</v>
      </c>
      <c r="C46" s="4">
        <v>1</v>
      </c>
      <c r="D46" s="4">
        <v>1</v>
      </c>
      <c r="E46" s="4">
        <v>1</v>
      </c>
      <c r="F46" s="5">
        <v>0</v>
      </c>
      <c r="G46" s="5">
        <v>0</v>
      </c>
      <c r="H46" s="4">
        <v>1</v>
      </c>
    </row>
    <row r="47" spans="1:8" x14ac:dyDescent="0.15">
      <c r="A47" s="4">
        <v>45</v>
      </c>
      <c r="B47" s="6" t="s">
        <v>87</v>
      </c>
      <c r="C47" s="4">
        <v>1</v>
      </c>
      <c r="D47" s="4">
        <v>1</v>
      </c>
      <c r="E47" s="4">
        <v>1</v>
      </c>
      <c r="F47" s="5">
        <v>0</v>
      </c>
      <c r="G47" s="5">
        <v>0</v>
      </c>
      <c r="H47" s="4">
        <v>1</v>
      </c>
    </row>
    <row r="48" spans="1:8" x14ac:dyDescent="0.15">
      <c r="A48" s="4">
        <v>46</v>
      </c>
      <c r="B48" s="6" t="s">
        <v>88</v>
      </c>
      <c r="C48" s="4">
        <v>1</v>
      </c>
      <c r="D48" s="4">
        <v>1</v>
      </c>
      <c r="E48" s="4">
        <v>1</v>
      </c>
      <c r="F48" s="5">
        <v>0</v>
      </c>
      <c r="G48" s="5">
        <v>0</v>
      </c>
      <c r="H48" s="4">
        <v>1</v>
      </c>
    </row>
    <row r="49" spans="1:8" x14ac:dyDescent="0.15">
      <c r="A49" s="4">
        <v>47</v>
      </c>
      <c r="B49" s="6" t="s">
        <v>89</v>
      </c>
      <c r="C49" s="4">
        <v>1</v>
      </c>
      <c r="D49" s="4">
        <v>1</v>
      </c>
      <c r="E49" s="4">
        <v>1</v>
      </c>
      <c r="F49" s="5">
        <v>0</v>
      </c>
      <c r="G49" s="5">
        <v>0</v>
      </c>
      <c r="H49" s="4">
        <v>1</v>
      </c>
    </row>
    <row r="50" spans="1:8" x14ac:dyDescent="0.15">
      <c r="A50" s="4">
        <v>48</v>
      </c>
      <c r="B50" s="6" t="s">
        <v>90</v>
      </c>
      <c r="C50" s="4">
        <v>1</v>
      </c>
      <c r="D50" s="4">
        <v>1</v>
      </c>
      <c r="E50" s="4">
        <v>1</v>
      </c>
      <c r="F50" s="5">
        <v>0</v>
      </c>
      <c r="G50" s="5">
        <v>0</v>
      </c>
      <c r="H50" s="4">
        <v>1</v>
      </c>
    </row>
    <row r="51" spans="1:8" x14ac:dyDescent="0.15">
      <c r="A51" s="4">
        <v>49</v>
      </c>
      <c r="B51" s="6" t="s">
        <v>91</v>
      </c>
      <c r="C51" s="4">
        <v>1</v>
      </c>
      <c r="D51" s="4">
        <v>1</v>
      </c>
      <c r="E51" s="4">
        <v>1</v>
      </c>
      <c r="F51" s="5">
        <v>0</v>
      </c>
      <c r="G51" s="5">
        <v>0</v>
      </c>
      <c r="H51" s="4">
        <v>1</v>
      </c>
    </row>
    <row r="52" spans="1:8" x14ac:dyDescent="0.15">
      <c r="A52" s="4">
        <v>50</v>
      </c>
      <c r="B52" s="6" t="s">
        <v>92</v>
      </c>
      <c r="C52" s="4">
        <v>1</v>
      </c>
      <c r="D52" s="4">
        <v>1</v>
      </c>
      <c r="E52" s="4">
        <v>1</v>
      </c>
      <c r="F52" s="5">
        <v>0</v>
      </c>
      <c r="G52" s="5">
        <v>0</v>
      </c>
      <c r="H52" s="4">
        <v>1</v>
      </c>
    </row>
    <row r="53" spans="1:8" x14ac:dyDescent="0.15">
      <c r="A53" s="4">
        <v>51</v>
      </c>
      <c r="B53" s="6" t="s">
        <v>93</v>
      </c>
      <c r="C53" s="4">
        <v>1</v>
      </c>
      <c r="D53" s="4">
        <v>1</v>
      </c>
      <c r="E53" s="4">
        <v>1</v>
      </c>
      <c r="F53" s="5">
        <v>0</v>
      </c>
      <c r="G53" s="5">
        <v>0</v>
      </c>
      <c r="H53" s="4">
        <v>1</v>
      </c>
    </row>
    <row r="54" spans="1:8" x14ac:dyDescent="0.15">
      <c r="A54" s="4">
        <v>52</v>
      </c>
      <c r="B54" s="6" t="s">
        <v>94</v>
      </c>
      <c r="C54" s="4">
        <v>1</v>
      </c>
      <c r="D54" s="4">
        <v>1</v>
      </c>
      <c r="E54" s="4">
        <v>1</v>
      </c>
      <c r="F54" s="5">
        <v>0</v>
      </c>
      <c r="G54" s="5">
        <v>0</v>
      </c>
      <c r="H54" s="4">
        <v>1</v>
      </c>
    </row>
    <row r="55" spans="1:8" x14ac:dyDescent="0.15">
      <c r="A55" s="4">
        <v>53</v>
      </c>
      <c r="B55" s="6" t="s">
        <v>95</v>
      </c>
      <c r="C55" s="4">
        <v>1</v>
      </c>
      <c r="D55" s="4">
        <v>1</v>
      </c>
      <c r="E55" s="4">
        <v>1</v>
      </c>
      <c r="F55" s="5">
        <v>0</v>
      </c>
      <c r="G55" s="5">
        <v>0</v>
      </c>
      <c r="H55" s="4">
        <v>1</v>
      </c>
    </row>
    <row r="56" spans="1:8" x14ac:dyDescent="0.15">
      <c r="A56" s="4">
        <v>54</v>
      </c>
      <c r="B56" s="6" t="s">
        <v>96</v>
      </c>
      <c r="C56" s="4">
        <v>1</v>
      </c>
      <c r="D56" s="4">
        <v>1</v>
      </c>
      <c r="E56" s="4">
        <v>1</v>
      </c>
      <c r="F56" s="5">
        <v>0</v>
      </c>
      <c r="G56" s="5">
        <v>0</v>
      </c>
      <c r="H56" s="4">
        <v>1</v>
      </c>
    </row>
    <row r="57" spans="1:8" x14ac:dyDescent="0.15">
      <c r="A57" s="4">
        <v>55</v>
      </c>
      <c r="B57" s="6" t="s">
        <v>97</v>
      </c>
      <c r="C57" s="4">
        <v>1</v>
      </c>
      <c r="D57" s="4">
        <v>1</v>
      </c>
      <c r="E57" s="4">
        <v>1</v>
      </c>
      <c r="F57" s="5">
        <v>0</v>
      </c>
      <c r="G57" s="5">
        <v>0</v>
      </c>
      <c r="H57" s="4">
        <v>1</v>
      </c>
    </row>
    <row r="58" spans="1:8" x14ac:dyDescent="0.15">
      <c r="A58" s="4">
        <v>56</v>
      </c>
      <c r="B58" s="6" t="s">
        <v>98</v>
      </c>
      <c r="C58" s="4">
        <v>1</v>
      </c>
      <c r="D58" s="4">
        <v>1</v>
      </c>
      <c r="E58" s="4">
        <v>1</v>
      </c>
      <c r="F58" s="5">
        <v>0</v>
      </c>
      <c r="G58" s="5">
        <v>0</v>
      </c>
      <c r="H58" s="4">
        <v>1</v>
      </c>
    </row>
    <row r="59" spans="1:8" x14ac:dyDescent="0.15">
      <c r="A59" s="4">
        <v>57</v>
      </c>
      <c r="B59" s="6" t="s">
        <v>99</v>
      </c>
      <c r="C59" s="4">
        <v>1</v>
      </c>
      <c r="D59" s="4">
        <v>1</v>
      </c>
      <c r="E59" s="4">
        <v>1</v>
      </c>
      <c r="F59" s="5">
        <v>0</v>
      </c>
      <c r="G59" s="5">
        <v>0</v>
      </c>
      <c r="H59" s="4">
        <v>1</v>
      </c>
    </row>
    <row r="60" spans="1:8" x14ac:dyDescent="0.15">
      <c r="A60" s="4">
        <v>58</v>
      </c>
      <c r="B60" s="6" t="s">
        <v>100</v>
      </c>
      <c r="C60" s="4">
        <v>1</v>
      </c>
      <c r="D60" s="4">
        <v>1</v>
      </c>
      <c r="E60" s="4">
        <v>1</v>
      </c>
      <c r="F60" s="5">
        <v>0</v>
      </c>
      <c r="G60" s="5">
        <v>0</v>
      </c>
      <c r="H60" s="4">
        <v>1</v>
      </c>
    </row>
    <row r="61" spans="1:8" x14ac:dyDescent="0.15">
      <c r="A61" s="4">
        <v>59</v>
      </c>
      <c r="B61" s="6" t="s">
        <v>101</v>
      </c>
      <c r="C61" s="4">
        <v>1</v>
      </c>
      <c r="D61" s="4">
        <v>1</v>
      </c>
      <c r="E61" s="4">
        <v>1</v>
      </c>
      <c r="F61" s="5">
        <v>0</v>
      </c>
      <c r="G61" s="5">
        <v>0</v>
      </c>
      <c r="H61" s="4">
        <v>1</v>
      </c>
    </row>
    <row r="62" spans="1:8" x14ac:dyDescent="0.15">
      <c r="A62" s="4">
        <v>60</v>
      </c>
      <c r="B62" s="6" t="s">
        <v>102</v>
      </c>
      <c r="C62" s="4">
        <v>1</v>
      </c>
      <c r="D62" s="4">
        <v>1</v>
      </c>
      <c r="E62" s="5">
        <v>0</v>
      </c>
      <c r="F62" s="4">
        <v>1</v>
      </c>
      <c r="G62" s="4">
        <v>1</v>
      </c>
      <c r="H62" s="4">
        <v>1</v>
      </c>
    </row>
    <row r="63" spans="1:8" x14ac:dyDescent="0.15">
      <c r="A63" s="4">
        <v>61</v>
      </c>
      <c r="B63" s="6" t="s">
        <v>103</v>
      </c>
      <c r="C63" s="4">
        <v>1</v>
      </c>
      <c r="D63" s="4">
        <v>1</v>
      </c>
      <c r="E63" s="5">
        <v>0</v>
      </c>
      <c r="F63" s="4">
        <v>1</v>
      </c>
      <c r="G63" s="4">
        <v>1</v>
      </c>
      <c r="H63" s="4">
        <v>1</v>
      </c>
    </row>
    <row r="64" spans="1:8" x14ac:dyDescent="0.15">
      <c r="A64" s="4">
        <v>62</v>
      </c>
      <c r="B64" s="6" t="s">
        <v>104</v>
      </c>
      <c r="C64" s="4">
        <v>1</v>
      </c>
      <c r="D64" s="4">
        <v>1</v>
      </c>
      <c r="E64" s="5">
        <v>0</v>
      </c>
      <c r="F64" s="4">
        <v>1</v>
      </c>
      <c r="G64" s="4">
        <v>1</v>
      </c>
      <c r="H64" s="4">
        <v>1</v>
      </c>
    </row>
    <row r="65" spans="1:256" x14ac:dyDescent="0.15">
      <c r="A65" s="4">
        <v>63</v>
      </c>
      <c r="B65" s="6" t="s">
        <v>105</v>
      </c>
      <c r="C65" s="4">
        <v>1</v>
      </c>
      <c r="D65" s="4">
        <v>1</v>
      </c>
      <c r="E65" s="5">
        <v>0</v>
      </c>
      <c r="F65" s="4">
        <v>1</v>
      </c>
      <c r="G65" s="4">
        <v>1</v>
      </c>
      <c r="H65" s="4">
        <v>1</v>
      </c>
    </row>
    <row r="66" spans="1:256" x14ac:dyDescent="0.15">
      <c r="A66" s="4">
        <v>64</v>
      </c>
      <c r="B66" s="6" t="s">
        <v>106</v>
      </c>
      <c r="C66" s="4">
        <v>1</v>
      </c>
      <c r="D66" s="4">
        <v>1</v>
      </c>
      <c r="E66" s="5">
        <v>0</v>
      </c>
      <c r="F66" s="4">
        <v>1</v>
      </c>
      <c r="G66" s="4">
        <v>1</v>
      </c>
      <c r="H66" s="4">
        <v>1</v>
      </c>
    </row>
    <row r="67" spans="1:256" x14ac:dyDescent="0.15">
      <c r="A67" s="4">
        <v>65</v>
      </c>
      <c r="B67" s="6" t="s">
        <v>107</v>
      </c>
      <c r="C67" s="4">
        <v>1</v>
      </c>
      <c r="D67" s="4">
        <v>1</v>
      </c>
      <c r="E67" s="5">
        <v>0</v>
      </c>
      <c r="F67" s="4">
        <v>1</v>
      </c>
      <c r="G67" s="4">
        <v>1</v>
      </c>
      <c r="H67" s="4">
        <v>1</v>
      </c>
    </row>
    <row r="68" spans="1:256" x14ac:dyDescent="0.15">
      <c r="A68" s="4">
        <v>66</v>
      </c>
      <c r="B68" s="6" t="s">
        <v>108</v>
      </c>
      <c r="C68" s="4">
        <v>1</v>
      </c>
      <c r="D68" s="4">
        <v>1</v>
      </c>
      <c r="E68" s="5">
        <v>0</v>
      </c>
      <c r="F68" s="4">
        <v>1</v>
      </c>
      <c r="G68" s="4">
        <v>1</v>
      </c>
      <c r="H68" s="4">
        <v>1</v>
      </c>
    </row>
    <row r="69" spans="1:256" x14ac:dyDescent="0.15">
      <c r="A69" s="4">
        <v>67</v>
      </c>
      <c r="B69" s="6" t="s">
        <v>109</v>
      </c>
      <c r="C69" s="4">
        <v>1</v>
      </c>
      <c r="D69" s="4">
        <v>1</v>
      </c>
      <c r="E69" s="5">
        <v>0</v>
      </c>
      <c r="F69" s="4">
        <v>1</v>
      </c>
      <c r="G69" s="4">
        <v>1</v>
      </c>
      <c r="H69" s="4">
        <v>1</v>
      </c>
    </row>
    <row r="70" spans="1:256" x14ac:dyDescent="0.15">
      <c r="A70" s="4">
        <v>68</v>
      </c>
      <c r="B70" s="6" t="s">
        <v>110</v>
      </c>
      <c r="C70" s="4">
        <v>1</v>
      </c>
      <c r="D70" s="4">
        <v>1</v>
      </c>
      <c r="E70" s="5">
        <v>0</v>
      </c>
      <c r="F70" s="4">
        <v>1</v>
      </c>
      <c r="G70" s="4">
        <v>1</v>
      </c>
      <c r="H70" s="4">
        <v>1</v>
      </c>
    </row>
    <row r="71" spans="1:256" x14ac:dyDescent="0.15">
      <c r="A71" s="4">
        <v>69</v>
      </c>
      <c r="B71" s="6" t="s">
        <v>111</v>
      </c>
      <c r="C71" s="4">
        <v>1</v>
      </c>
      <c r="D71" s="4">
        <v>1</v>
      </c>
      <c r="E71" s="5">
        <v>0</v>
      </c>
      <c r="F71" s="4">
        <v>1</v>
      </c>
      <c r="G71" s="4">
        <v>1</v>
      </c>
      <c r="H71" s="4">
        <v>1</v>
      </c>
    </row>
    <row r="72" spans="1:256" x14ac:dyDescent="0.15">
      <c r="A72" s="4">
        <v>70</v>
      </c>
      <c r="B72" s="6" t="s">
        <v>112</v>
      </c>
      <c r="C72" s="4">
        <v>1</v>
      </c>
      <c r="D72" s="4">
        <v>1</v>
      </c>
      <c r="E72" s="5">
        <v>0</v>
      </c>
      <c r="F72" s="4">
        <v>1</v>
      </c>
      <c r="G72" s="4">
        <v>1</v>
      </c>
      <c r="H72" s="4">
        <v>1</v>
      </c>
    </row>
    <row r="73" spans="1:256" x14ac:dyDescent="0.15">
      <c r="A73" s="4">
        <v>71</v>
      </c>
      <c r="B73" s="6" t="s">
        <v>113</v>
      </c>
      <c r="C73" s="4">
        <v>1</v>
      </c>
      <c r="D73" s="4">
        <v>1</v>
      </c>
      <c r="E73" s="5">
        <v>0</v>
      </c>
      <c r="F73" s="4">
        <v>1</v>
      </c>
      <c r="G73" s="4">
        <v>1</v>
      </c>
      <c r="H73" s="4">
        <v>1</v>
      </c>
    </row>
    <row r="74" spans="1:256" s="7" customFormat="1" x14ac:dyDescent="0.15">
      <c r="A74" s="4">
        <v>72</v>
      </c>
      <c r="B74" s="6" t="s">
        <v>114</v>
      </c>
      <c r="C74" s="4">
        <v>1</v>
      </c>
      <c r="D74" s="4">
        <v>1</v>
      </c>
      <c r="E74" s="5">
        <v>0</v>
      </c>
      <c r="F74" s="4">
        <v>1</v>
      </c>
      <c r="G74" s="4">
        <v>1</v>
      </c>
      <c r="H74" s="4">
        <v>1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x14ac:dyDescent="0.15">
      <c r="A75" s="4">
        <v>73</v>
      </c>
      <c r="B75" s="6" t="s">
        <v>115</v>
      </c>
      <c r="C75" s="4">
        <v>1</v>
      </c>
      <c r="D75" s="4">
        <v>1</v>
      </c>
      <c r="E75" s="5">
        <v>0</v>
      </c>
      <c r="F75" s="4">
        <v>1</v>
      </c>
      <c r="G75" s="4">
        <v>1</v>
      </c>
      <c r="H75" s="4">
        <v>1</v>
      </c>
    </row>
    <row r="76" spans="1:256" x14ac:dyDescent="0.15">
      <c r="A76" s="4">
        <v>74</v>
      </c>
      <c r="B76" s="6" t="s">
        <v>116</v>
      </c>
      <c r="C76" s="4">
        <v>1</v>
      </c>
      <c r="D76" s="4">
        <v>1</v>
      </c>
      <c r="E76" s="5">
        <v>0</v>
      </c>
      <c r="F76" s="4">
        <v>1</v>
      </c>
      <c r="G76" s="4">
        <v>1</v>
      </c>
      <c r="H76" s="4">
        <v>1</v>
      </c>
    </row>
    <row r="77" spans="1:256" x14ac:dyDescent="0.15">
      <c r="A77" s="4">
        <v>75</v>
      </c>
      <c r="B77" s="6" t="s">
        <v>117</v>
      </c>
      <c r="C77" s="4">
        <v>1</v>
      </c>
      <c r="D77" s="4">
        <v>1</v>
      </c>
      <c r="E77" s="5">
        <v>0</v>
      </c>
      <c r="F77" s="4">
        <v>1</v>
      </c>
      <c r="G77" s="4">
        <v>1</v>
      </c>
      <c r="H77" s="4">
        <v>1</v>
      </c>
    </row>
    <row r="78" spans="1:256" x14ac:dyDescent="0.15">
      <c r="A78" s="4">
        <v>76</v>
      </c>
      <c r="B78" s="6" t="s">
        <v>118</v>
      </c>
      <c r="C78" s="4">
        <v>1</v>
      </c>
      <c r="D78" s="4">
        <v>1</v>
      </c>
      <c r="E78" s="5">
        <v>0</v>
      </c>
      <c r="F78" s="4">
        <v>1</v>
      </c>
      <c r="G78" s="4">
        <v>1</v>
      </c>
      <c r="H78" s="4">
        <v>1</v>
      </c>
    </row>
    <row r="79" spans="1:256" x14ac:dyDescent="0.15">
      <c r="A79" s="4">
        <v>77</v>
      </c>
      <c r="B79" s="6" t="s">
        <v>119</v>
      </c>
      <c r="C79" s="4">
        <v>1</v>
      </c>
      <c r="D79" s="4">
        <v>1</v>
      </c>
      <c r="E79" s="5">
        <v>0</v>
      </c>
      <c r="F79" s="4">
        <v>1</v>
      </c>
      <c r="G79" s="4">
        <v>1</v>
      </c>
      <c r="H79" s="4">
        <v>1</v>
      </c>
    </row>
    <row r="80" spans="1:256" x14ac:dyDescent="0.15">
      <c r="A80" s="4">
        <v>78</v>
      </c>
      <c r="B80" s="6" t="s">
        <v>120</v>
      </c>
      <c r="C80" s="4">
        <v>1</v>
      </c>
      <c r="D80" s="4">
        <v>1</v>
      </c>
      <c r="E80" s="5">
        <v>0</v>
      </c>
      <c r="F80" s="4">
        <v>1</v>
      </c>
      <c r="G80" s="4">
        <v>1</v>
      </c>
      <c r="H80" s="4">
        <v>1</v>
      </c>
    </row>
    <row r="81" spans="1:256" x14ac:dyDescent="0.15">
      <c r="A81" s="4">
        <v>79</v>
      </c>
      <c r="B81" s="6" t="s">
        <v>121</v>
      </c>
      <c r="C81" s="4">
        <v>1</v>
      </c>
      <c r="D81" s="4">
        <v>1</v>
      </c>
      <c r="E81" s="5">
        <v>0</v>
      </c>
      <c r="F81" s="4">
        <v>1</v>
      </c>
      <c r="G81" s="4">
        <v>1</v>
      </c>
      <c r="H81" s="4">
        <v>1</v>
      </c>
    </row>
    <row r="82" spans="1:256" s="8" customFormat="1" x14ac:dyDescent="0.15">
      <c r="A82" s="4">
        <v>80</v>
      </c>
      <c r="B82" s="6" t="s">
        <v>122</v>
      </c>
      <c r="C82" s="4">
        <v>1</v>
      </c>
      <c r="D82" s="4">
        <v>1</v>
      </c>
      <c r="E82" s="5">
        <v>0</v>
      </c>
      <c r="F82" s="4">
        <v>1</v>
      </c>
      <c r="G82" s="4">
        <v>1</v>
      </c>
      <c r="H82" s="4">
        <v>1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x14ac:dyDescent="0.15">
      <c r="A83" s="4">
        <v>81</v>
      </c>
      <c r="B83" s="6" t="s">
        <v>123</v>
      </c>
      <c r="C83" s="4">
        <v>1</v>
      </c>
      <c r="D83" s="4">
        <v>1</v>
      </c>
      <c r="E83" s="5">
        <v>0</v>
      </c>
      <c r="F83" s="4">
        <v>1</v>
      </c>
      <c r="G83" s="4">
        <v>1</v>
      </c>
      <c r="H83" s="4">
        <v>1</v>
      </c>
    </row>
    <row r="84" spans="1:256" s="8" customFormat="1" x14ac:dyDescent="0.15">
      <c r="A84" s="4">
        <v>82</v>
      </c>
      <c r="B84" s="6" t="s">
        <v>124</v>
      </c>
      <c r="C84" s="4">
        <v>1</v>
      </c>
      <c r="D84" s="4">
        <v>1</v>
      </c>
      <c r="E84" s="5">
        <v>0</v>
      </c>
      <c r="F84" s="4">
        <v>1</v>
      </c>
      <c r="G84" s="4">
        <v>1</v>
      </c>
      <c r="H84" s="4">
        <v>1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8" customFormat="1" x14ac:dyDescent="0.15">
      <c r="A85" s="4">
        <v>83</v>
      </c>
      <c r="B85" s="6" t="s">
        <v>125</v>
      </c>
      <c r="C85" s="4">
        <v>1</v>
      </c>
      <c r="D85" s="4">
        <v>1</v>
      </c>
      <c r="E85" s="5">
        <v>0</v>
      </c>
      <c r="F85" s="4">
        <v>1</v>
      </c>
      <c r="G85" s="4">
        <v>1</v>
      </c>
      <c r="H85" s="4">
        <v>1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8" customFormat="1" x14ac:dyDescent="0.15">
      <c r="A86" s="4">
        <v>84</v>
      </c>
      <c r="B86" s="6" t="s">
        <v>126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4">
        <v>1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x14ac:dyDescent="0.15">
      <c r="A87" s="4">
        <v>85</v>
      </c>
      <c r="B87" s="6" t="s">
        <v>127</v>
      </c>
      <c r="C87" s="4">
        <v>1</v>
      </c>
      <c r="D87" s="4">
        <v>1</v>
      </c>
      <c r="E87" s="5">
        <v>0</v>
      </c>
      <c r="F87" s="4">
        <v>1</v>
      </c>
      <c r="G87" s="4">
        <v>1</v>
      </c>
      <c r="H87" s="4">
        <v>1</v>
      </c>
    </row>
    <row r="88" spans="1:256" x14ac:dyDescent="0.15">
      <c r="A88" s="4">
        <v>86</v>
      </c>
      <c r="B88" s="6" t="s">
        <v>128</v>
      </c>
      <c r="C88" s="4">
        <v>1</v>
      </c>
      <c r="D88" s="4">
        <v>1</v>
      </c>
      <c r="E88" s="5">
        <v>0</v>
      </c>
      <c r="F88" s="4">
        <v>1</v>
      </c>
      <c r="G88" s="4">
        <v>1</v>
      </c>
      <c r="H88" s="4">
        <v>1</v>
      </c>
    </row>
    <row r="89" spans="1:256" x14ac:dyDescent="0.15">
      <c r="A89" s="4">
        <v>87</v>
      </c>
      <c r="B89" s="6" t="s">
        <v>129</v>
      </c>
      <c r="C89" s="4">
        <v>1</v>
      </c>
      <c r="D89" s="4">
        <v>1</v>
      </c>
      <c r="E89" s="5">
        <v>0</v>
      </c>
      <c r="F89" s="4">
        <v>1</v>
      </c>
      <c r="G89" s="4">
        <v>1</v>
      </c>
      <c r="H89" s="4">
        <v>1</v>
      </c>
    </row>
    <row r="90" spans="1:256" x14ac:dyDescent="0.15">
      <c r="A90" s="4">
        <v>88</v>
      </c>
      <c r="B90" s="6" t="s">
        <v>130</v>
      </c>
      <c r="C90" s="4">
        <v>1</v>
      </c>
      <c r="D90" s="4">
        <v>1</v>
      </c>
      <c r="E90" s="5">
        <v>0</v>
      </c>
      <c r="F90" s="4">
        <v>1</v>
      </c>
      <c r="G90" s="4">
        <v>1</v>
      </c>
      <c r="H90" s="4">
        <v>1</v>
      </c>
    </row>
    <row r="91" spans="1:256" x14ac:dyDescent="0.15">
      <c r="A91" s="4">
        <v>89</v>
      </c>
      <c r="B91" s="6" t="s">
        <v>131</v>
      </c>
      <c r="C91" s="4">
        <v>1</v>
      </c>
      <c r="D91" s="4">
        <v>1</v>
      </c>
      <c r="E91" s="5">
        <v>0</v>
      </c>
      <c r="F91" s="4">
        <v>1</v>
      </c>
      <c r="G91" s="4">
        <v>1</v>
      </c>
      <c r="H91" s="4">
        <v>1</v>
      </c>
    </row>
    <row r="92" spans="1:256" x14ac:dyDescent="0.15">
      <c r="A92" s="4">
        <v>90</v>
      </c>
      <c r="B92" s="6" t="s">
        <v>132</v>
      </c>
      <c r="C92" s="4">
        <v>1</v>
      </c>
      <c r="D92" s="4">
        <v>1</v>
      </c>
      <c r="E92" s="5">
        <v>0</v>
      </c>
      <c r="F92" s="4">
        <v>1</v>
      </c>
      <c r="G92" s="4">
        <v>1</v>
      </c>
      <c r="H92" s="4">
        <v>1</v>
      </c>
    </row>
    <row r="93" spans="1:256" x14ac:dyDescent="0.15">
      <c r="A93" s="4">
        <v>91</v>
      </c>
      <c r="B93" s="6" t="s">
        <v>133</v>
      </c>
      <c r="C93" s="4">
        <v>1</v>
      </c>
      <c r="D93" s="5">
        <v>0</v>
      </c>
      <c r="E93" s="5">
        <v>0</v>
      </c>
      <c r="F93" s="4">
        <v>1</v>
      </c>
      <c r="G93" s="5">
        <v>0</v>
      </c>
      <c r="H93" s="4">
        <v>1</v>
      </c>
    </row>
    <row r="94" spans="1:256" x14ac:dyDescent="0.15">
      <c r="A94" s="4">
        <v>92</v>
      </c>
      <c r="B94" s="6" t="s">
        <v>134</v>
      </c>
      <c r="C94" s="4">
        <v>1</v>
      </c>
      <c r="D94" s="5">
        <v>0</v>
      </c>
      <c r="E94" s="5">
        <v>0</v>
      </c>
      <c r="F94" s="4">
        <v>1</v>
      </c>
      <c r="G94" s="5">
        <v>0</v>
      </c>
      <c r="H94" s="4">
        <v>1</v>
      </c>
    </row>
    <row r="95" spans="1:256" x14ac:dyDescent="0.15">
      <c r="A95" s="4">
        <v>93</v>
      </c>
      <c r="B95" s="6" t="s">
        <v>135</v>
      </c>
      <c r="C95" s="4">
        <v>1</v>
      </c>
      <c r="D95" s="5">
        <v>0</v>
      </c>
      <c r="E95" s="5">
        <v>0</v>
      </c>
      <c r="F95" s="4">
        <v>1</v>
      </c>
      <c r="G95" s="5">
        <v>0</v>
      </c>
      <c r="H95" s="4">
        <v>1</v>
      </c>
    </row>
    <row r="96" spans="1:256" x14ac:dyDescent="0.15">
      <c r="A96" s="4">
        <v>94</v>
      </c>
      <c r="B96" s="6" t="s">
        <v>136</v>
      </c>
      <c r="C96" s="4">
        <v>1</v>
      </c>
      <c r="D96" s="5">
        <v>0</v>
      </c>
      <c r="E96" s="5">
        <v>0</v>
      </c>
      <c r="F96" s="4">
        <v>1</v>
      </c>
      <c r="G96" s="5">
        <v>0</v>
      </c>
      <c r="H96" s="4">
        <v>1</v>
      </c>
    </row>
    <row r="97" spans="1:256" x14ac:dyDescent="0.15">
      <c r="A97" s="4">
        <v>95</v>
      </c>
      <c r="B97" s="6" t="s">
        <v>137</v>
      </c>
      <c r="C97" s="4">
        <v>1</v>
      </c>
      <c r="D97" s="5">
        <v>0</v>
      </c>
      <c r="E97" s="5">
        <v>0</v>
      </c>
      <c r="F97" s="4">
        <v>1</v>
      </c>
      <c r="G97" s="5">
        <v>0</v>
      </c>
      <c r="H97" s="4">
        <v>1</v>
      </c>
    </row>
    <row r="98" spans="1:256" x14ac:dyDescent="0.15">
      <c r="A98" s="4">
        <v>96</v>
      </c>
      <c r="B98" s="6" t="s">
        <v>138</v>
      </c>
      <c r="C98" s="4">
        <v>1</v>
      </c>
      <c r="D98" s="4">
        <v>1</v>
      </c>
      <c r="E98" s="5">
        <v>0</v>
      </c>
      <c r="F98" s="4">
        <v>1</v>
      </c>
      <c r="G98" s="4">
        <v>1</v>
      </c>
      <c r="H98" s="4">
        <v>1</v>
      </c>
    </row>
    <row r="99" spans="1:256" x14ac:dyDescent="0.15">
      <c r="A99" s="4">
        <v>97</v>
      </c>
      <c r="B99" s="6" t="s">
        <v>139</v>
      </c>
      <c r="C99" s="4">
        <v>1</v>
      </c>
      <c r="D99" s="4">
        <v>1</v>
      </c>
      <c r="E99" s="5">
        <v>0</v>
      </c>
      <c r="F99" s="4">
        <v>1</v>
      </c>
      <c r="G99" s="4">
        <v>1</v>
      </c>
      <c r="H99" s="4">
        <v>1</v>
      </c>
    </row>
    <row r="100" spans="1:256" s="8" customFormat="1" x14ac:dyDescent="0.15">
      <c r="A100" s="4">
        <v>98</v>
      </c>
      <c r="B100" s="6" t="s">
        <v>140</v>
      </c>
      <c r="C100" s="4">
        <v>1</v>
      </c>
      <c r="D100" s="4">
        <v>1</v>
      </c>
      <c r="E100" s="5">
        <v>0</v>
      </c>
      <c r="F100" s="4">
        <v>1</v>
      </c>
      <c r="G100" s="4">
        <v>1</v>
      </c>
      <c r="H100" s="4">
        <v>1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8" customFormat="1" x14ac:dyDescent="0.15">
      <c r="A101" s="4">
        <v>99</v>
      </c>
      <c r="B101" s="6" t="s">
        <v>143</v>
      </c>
      <c r="C101" s="4">
        <v>1</v>
      </c>
      <c r="D101" s="5">
        <v>0</v>
      </c>
      <c r="E101" s="5">
        <v>0</v>
      </c>
      <c r="F101" s="4">
        <v>1</v>
      </c>
      <c r="G101" s="5">
        <v>0</v>
      </c>
      <c r="H101" s="4">
        <v>1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8" customFormat="1" x14ac:dyDescent="0.15">
      <c r="A102" s="4">
        <v>100</v>
      </c>
      <c r="B102" s="6" t="s">
        <v>142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4">
        <v>1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15">
      <c r="B103" s="9"/>
    </row>
    <row r="104" spans="1:256" x14ac:dyDescent="0.15">
      <c r="B104" s="9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175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0.5*(Cy!C3+Cy!D3)*LN(M!D3/M!C3)</f>
        <v>-6.4431107490908104E-3</v>
      </c>
      <c r="E3" s="15">
        <f>0.5*(Cy!D3+Cy!E3)*LN(M!E3/M!D3)</f>
        <v>-3.741773304225092E-2</v>
      </c>
      <c r="F3" s="15">
        <f>0.5*(Cy!E3+Cy!F3)*LN(M!F3/M!E3)</f>
        <v>2.1514662635915869E-2</v>
      </c>
      <c r="G3" s="15">
        <f>0.5*(Cy!F3+Cy!G3)*LN(M!G3/M!F3)</f>
        <v>-4.7401040078521809E-3</v>
      </c>
      <c r="H3" s="15">
        <f>0.5*(Cy!G3+Cy!H3)*LN(M!H3/M!G3)</f>
        <v>1.5933294124669851E-2</v>
      </c>
      <c r="I3" s="15">
        <f>0.5*(Cy!H3+Cy!I3)*LN(M!I3/M!H3)</f>
        <v>1.6495484692345278E-3</v>
      </c>
      <c r="J3" s="15">
        <f>0.5*(Cy!I3+Cy!J3)*LN(M!J3/M!I3)</f>
        <v>4.2259220602137194E-3</v>
      </c>
      <c r="K3" s="15">
        <f>0.5*(Cy!J3+Cy!K3)*LN(M!K3/M!J3)</f>
        <v>-1.0402055447069276E-2</v>
      </c>
      <c r="L3" s="15">
        <f>0.5*(Cy!K3+Cy!L3)*LN(M!L3/M!K3)</f>
        <v>-4.6587998080183338E-2</v>
      </c>
      <c r="M3" s="15">
        <f>0.5*(Cy!L3+Cy!M3)*LN(M!M3/M!L3)</f>
        <v>1.3811236639782244E-2</v>
      </c>
      <c r="N3" s="15">
        <f>0.5*(Cy!M3+Cy!N3)*LN(M!N3/M!M3)</f>
        <v>-1.7076989218221476E-2</v>
      </c>
      <c r="O3" s="15">
        <f>0.5*(Cy!N3+Cy!O3)*LN(M!O3/M!N3)</f>
        <v>-2.1653345969851523E-2</v>
      </c>
      <c r="P3" s="15">
        <f>0.5*(Cy!O3+Cy!P3)*LN(M!P3/M!O3)</f>
        <v>-3.821594853272652E-3</v>
      </c>
      <c r="Q3" s="15">
        <f>0.5*(Cy!P3+Cy!Q3)*LN(M!Q3/M!P3)</f>
        <v>-2.2430097283087407E-2</v>
      </c>
      <c r="R3" s="15">
        <f>0.5*(Cy!Q3+Cy!R3)*LN(M!R3/M!Q3)</f>
        <v>3.056634743501695E-2</v>
      </c>
      <c r="S3" s="15">
        <f>0.5*(Cy!R3+Cy!S3)*LN(M!S3/M!R3)</f>
        <v>1.0763768877378996E-2</v>
      </c>
      <c r="T3" s="15">
        <f>0.5*(Cy!S3+Cy!T3)*LN(M!T3/M!S3)</f>
        <v>-2.3775635568666714E-2</v>
      </c>
      <c r="U3" s="15">
        <f>0.5*(Cy!T3+Cy!U3)*LN(M!U3/M!T3)</f>
        <v>3.1877851953688642E-3</v>
      </c>
      <c r="V3" s="15">
        <f>0.5*(Cy!U3+Cy!V3)*LN(M!V3/M!U3)</f>
        <v>8.8378217940892744E-3</v>
      </c>
      <c r="W3" s="15">
        <f>0.5*(Cy!V3+Cy!W3)*LN(M!W3/M!V3)</f>
        <v>1.1675388332675659E-3</v>
      </c>
      <c r="X3" s="15">
        <f>0.5*(Cy!W3+Cy!X3)*LN(M!X3/M!W3)</f>
        <v>1.4445870179186479E-2</v>
      </c>
      <c r="Z3" s="15">
        <f>AVERAGE(E3:I3)</f>
        <v>-6.1206636405657078E-4</v>
      </c>
      <c r="AA3" s="15">
        <f>AVERAGE(J3:N3)</f>
        <v>-1.1205976809095625E-2</v>
      </c>
      <c r="AB3" s="15">
        <f>AVERAGE(O3:S3)</f>
        <v>-1.3149843587631264E-3</v>
      </c>
      <c r="AC3" s="15">
        <f>AVERAGE(T3:X3)</f>
        <v>7.7267608664909407E-4</v>
      </c>
      <c r="AD3" s="15">
        <f>AVERAGE(J3:S3)</f>
        <v>-6.2604805839293776E-3</v>
      </c>
      <c r="AE3" s="15">
        <f>AVERAGE(E3:X3)</f>
        <v>-3.0900878613165585E-3</v>
      </c>
    </row>
    <row r="4" spans="1:31" x14ac:dyDescent="0.15">
      <c r="A4" s="4">
        <v>2</v>
      </c>
      <c r="B4" s="3" t="s">
        <v>47</v>
      </c>
      <c r="C4" s="15"/>
      <c r="D4" s="15">
        <f>0.5*(Cy!C4+Cy!D4)*LN(M!D4/M!C4)</f>
        <v>6.4893978941168442E-4</v>
      </c>
      <c r="E4" s="15">
        <f>0.5*(Cy!D4+Cy!E4)*LN(M!E4/M!D4)</f>
        <v>7.9267979353270599E-3</v>
      </c>
      <c r="F4" s="15">
        <f>0.5*(Cy!E4+Cy!F4)*LN(M!F4/M!E4)</f>
        <v>-1.01871271994146E-2</v>
      </c>
      <c r="G4" s="15">
        <f>0.5*(Cy!F4+Cy!G4)*LN(M!G4/M!F4)</f>
        <v>-4.6891361292444388E-2</v>
      </c>
      <c r="H4" s="15">
        <f>0.5*(Cy!G4+Cy!H4)*LN(M!H4/M!G4)</f>
        <v>4.4405397697663725E-3</v>
      </c>
      <c r="I4" s="15">
        <f>0.5*(Cy!H4+Cy!I4)*LN(M!I4/M!H4)</f>
        <v>-2.7334273253392461E-3</v>
      </c>
      <c r="J4" s="15">
        <f>0.5*(Cy!I4+Cy!J4)*LN(M!J4/M!I4)</f>
        <v>-2.0097084027548328E-3</v>
      </c>
      <c r="K4" s="15">
        <f>0.5*(Cy!J4+Cy!K4)*LN(M!K4/M!J4)</f>
        <v>-9.2851475639634787E-4</v>
      </c>
      <c r="L4" s="15">
        <f>0.5*(Cy!K4+Cy!L4)*LN(M!L4/M!K4)</f>
        <v>-1.7500170522065687E-3</v>
      </c>
      <c r="M4" s="15">
        <f>0.5*(Cy!L4+Cy!M4)*LN(M!M4/M!L4)</f>
        <v>-7.6253739498224676E-3</v>
      </c>
      <c r="N4" s="15">
        <f>0.5*(Cy!M4+Cy!N4)*LN(M!N4/M!M4)</f>
        <v>-9.6759832258113392E-3</v>
      </c>
      <c r="O4" s="15">
        <f>0.5*(Cy!N4+Cy!O4)*LN(M!O4/M!N4)</f>
        <v>2.0041031209649405E-3</v>
      </c>
      <c r="P4" s="15">
        <f>0.5*(Cy!O4+Cy!P4)*LN(M!P4/M!O4)</f>
        <v>2.2039675762052743E-3</v>
      </c>
      <c r="Q4" s="15">
        <f>0.5*(Cy!P4+Cy!Q4)*LN(M!Q4/M!P4)</f>
        <v>3.079409571204826E-3</v>
      </c>
      <c r="R4" s="15">
        <f>0.5*(Cy!Q4+Cy!R4)*LN(M!R4/M!Q4)</f>
        <v>1.5599918771260437E-2</v>
      </c>
      <c r="S4" s="15">
        <f>0.5*(Cy!R4+Cy!S4)*LN(M!S4/M!R4)</f>
        <v>7.6669647093402359E-3</v>
      </c>
      <c r="T4" s="15">
        <f>0.5*(Cy!S4+Cy!T4)*LN(M!T4/M!S4)</f>
        <v>6.6840209316465834E-3</v>
      </c>
      <c r="U4" s="15">
        <f>0.5*(Cy!T4+Cy!U4)*LN(M!U4/M!T4)</f>
        <v>4.506688394483439E-3</v>
      </c>
      <c r="V4" s="15">
        <f>0.5*(Cy!U4+Cy!V4)*LN(M!V4/M!U4)</f>
        <v>-5.9186107614936801E-3</v>
      </c>
      <c r="W4" s="15">
        <f>0.5*(Cy!V4+Cy!W4)*LN(M!W4/M!V4)</f>
        <v>-9.6237756068052126E-4</v>
      </c>
      <c r="X4" s="15">
        <f>0.5*(Cy!W4+Cy!X4)*LN(M!X4/M!W4)</f>
        <v>4.5360315790387374E-3</v>
      </c>
      <c r="Z4" s="15">
        <f t="shared" ref="Z4:Z67" si="0">AVERAGE(E4:I4)</f>
        <v>-9.4889156224209608E-3</v>
      </c>
      <c r="AA4" s="15">
        <f t="shared" ref="AA4:AA67" si="1">AVERAGE(J4:N4)</f>
        <v>-4.3979194773983111E-3</v>
      </c>
      <c r="AB4" s="15">
        <f t="shared" ref="AB4:AB67" si="2">AVERAGE(O4:S4)</f>
        <v>6.1108727497951433E-3</v>
      </c>
      <c r="AC4" s="15">
        <f t="shared" ref="AC4:AC67" si="3">AVERAGE(T4:X4)</f>
        <v>1.7691505165989114E-3</v>
      </c>
      <c r="AD4" s="15">
        <f t="shared" ref="AD4:AD67" si="4">AVERAGE(J4:S4)</f>
        <v>8.5647663619841578E-4</v>
      </c>
      <c r="AE4" s="15">
        <f t="shared" ref="AE4:AE67" si="5">AVERAGE(E4:X4)</f>
        <v>-1.5017029583563042E-3</v>
      </c>
    </row>
    <row r="5" spans="1:31" x14ac:dyDescent="0.15">
      <c r="A5" s="4">
        <v>3</v>
      </c>
      <c r="B5" s="3" t="s">
        <v>0</v>
      </c>
      <c r="C5" s="15"/>
      <c r="D5" s="15">
        <f>0.5*(Cy!C5+Cy!D5)*LN(M!D5/M!C5)</f>
        <v>-3.162643768937972E-2</v>
      </c>
      <c r="E5" s="15">
        <f>0.5*(Cy!D5+Cy!E5)*LN(M!E5/M!D5)</f>
        <v>-4.7863982329941691E-2</v>
      </c>
      <c r="F5" s="15">
        <f>0.5*(Cy!E5+Cy!F5)*LN(M!F5/M!E5)</f>
        <v>-4.7304150189837198E-2</v>
      </c>
      <c r="G5" s="15">
        <f>0.5*(Cy!F5+Cy!G5)*LN(M!G5/M!F5)</f>
        <v>-7.1655091127855425E-2</v>
      </c>
      <c r="H5" s="15">
        <f>0.5*(Cy!G5+Cy!H5)*LN(M!H5/M!G5)</f>
        <v>-1.1399570349340438E-2</v>
      </c>
      <c r="I5" s="15">
        <f>0.5*(Cy!H5+Cy!I5)*LN(M!I5/M!H5)</f>
        <v>-1.9098552157737807E-2</v>
      </c>
      <c r="J5" s="15">
        <f>0.5*(Cy!I5+Cy!J5)*LN(M!J5/M!I5)</f>
        <v>-6.5420600993779429E-2</v>
      </c>
      <c r="K5" s="15">
        <f>0.5*(Cy!J5+Cy!K5)*LN(M!K5/M!J5)</f>
        <v>-4.1792201522319578E-2</v>
      </c>
      <c r="L5" s="15">
        <f>0.5*(Cy!K5+Cy!L5)*LN(M!L5/M!K5)</f>
        <v>1.1139726007123348E-2</v>
      </c>
      <c r="M5" s="15">
        <f>0.5*(Cy!L5+Cy!M5)*LN(M!M5/M!L5)</f>
        <v>-2.0369848106543478E-2</v>
      </c>
      <c r="N5" s="15">
        <f>0.5*(Cy!M5+Cy!N5)*LN(M!N5/M!M5)</f>
        <v>-4.1351092458738428E-2</v>
      </c>
      <c r="O5" s="15">
        <f>0.5*(Cy!N5+Cy!O5)*LN(M!O5/M!N5)</f>
        <v>1.3400195264616022E-2</v>
      </c>
      <c r="P5" s="15">
        <f>0.5*(Cy!O5+Cy!P5)*LN(M!P5/M!O5)</f>
        <v>-7.8028337877262049E-3</v>
      </c>
      <c r="Q5" s="15">
        <f>0.5*(Cy!P5+Cy!Q5)*LN(M!Q5/M!P5)</f>
        <v>-3.3588243541909167E-2</v>
      </c>
      <c r="R5" s="15">
        <f>0.5*(Cy!Q5+Cy!R5)*LN(M!R5/M!Q5)</f>
        <v>-2.8998133682169348E-2</v>
      </c>
      <c r="S5" s="15">
        <f>0.5*(Cy!R5+Cy!S5)*LN(M!S5/M!R5)</f>
        <v>-1.1676870819301853E-2</v>
      </c>
      <c r="T5" s="15">
        <f>0.5*(Cy!S5+Cy!T5)*LN(M!T5/M!S5)</f>
        <v>-1.971393849153363E-2</v>
      </c>
      <c r="U5" s="15">
        <f>0.5*(Cy!T5+Cy!U5)*LN(M!U5/M!T5)</f>
        <v>-3.2128537949192099E-2</v>
      </c>
      <c r="V5" s="15">
        <f>0.5*(Cy!U5+Cy!V5)*LN(M!V5/M!U5)</f>
        <v>1.9264020893855205E-2</v>
      </c>
      <c r="W5" s="15">
        <f>0.5*(Cy!V5+Cy!W5)*LN(M!W5/M!V5)</f>
        <v>1.1515437383683559E-2</v>
      </c>
      <c r="X5" s="15">
        <f>0.5*(Cy!W5+Cy!X5)*LN(M!X5/M!W5)</f>
        <v>1.1269284486629935E-2</v>
      </c>
      <c r="Z5" s="15">
        <f t="shared" si="0"/>
        <v>-3.9464269230942511E-2</v>
      </c>
      <c r="AA5" s="15">
        <f t="shared" si="1"/>
        <v>-3.1558803414851511E-2</v>
      </c>
      <c r="AB5" s="15">
        <f t="shared" si="2"/>
        <v>-1.3733177313298109E-2</v>
      </c>
      <c r="AC5" s="15">
        <f t="shared" si="3"/>
        <v>-1.9587467353114063E-3</v>
      </c>
      <c r="AD5" s="15">
        <f t="shared" si="4"/>
        <v>-2.264599036407481E-2</v>
      </c>
      <c r="AE5" s="15">
        <f t="shared" si="5"/>
        <v>-2.1678749173600881E-2</v>
      </c>
    </row>
    <row r="6" spans="1:31" x14ac:dyDescent="0.15">
      <c r="A6" s="4">
        <v>4</v>
      </c>
      <c r="B6" s="6" t="s">
        <v>1</v>
      </c>
      <c r="C6" s="15"/>
      <c r="D6" s="15">
        <f>0.5*(Cy!C6+Cy!D6)*LN(M!D6/M!C6)</f>
        <v>1.3390539025196076E-3</v>
      </c>
      <c r="E6" s="15">
        <f>0.5*(Cy!D6+Cy!E6)*LN(M!E6/M!D6)</f>
        <v>-9.222248174546499E-2</v>
      </c>
      <c r="F6" s="15">
        <f>0.5*(Cy!E6+Cy!F6)*LN(M!F6/M!E6)</f>
        <v>9.727788685849505E-3</v>
      </c>
      <c r="G6" s="15">
        <f>0.5*(Cy!F6+Cy!G6)*LN(M!G6/M!F6)</f>
        <v>-8.391138281246149E-3</v>
      </c>
      <c r="H6" s="15">
        <f>0.5*(Cy!G6+Cy!H6)*LN(M!H6/M!G6)</f>
        <v>-2.2422181986226211E-2</v>
      </c>
      <c r="I6" s="15">
        <f>0.5*(Cy!H6+Cy!I6)*LN(M!I6/M!H6)</f>
        <v>-1.4765422829446467E-2</v>
      </c>
      <c r="J6" s="15">
        <f>0.5*(Cy!I6+Cy!J6)*LN(M!J6/M!I6)</f>
        <v>-1.2252697186393121E-2</v>
      </c>
      <c r="K6" s="15">
        <f>0.5*(Cy!J6+Cy!K6)*LN(M!K6/M!J6)</f>
        <v>-4.7015964289175191E-2</v>
      </c>
      <c r="L6" s="15">
        <f>0.5*(Cy!K6+Cy!L6)*LN(M!L6/M!K6)</f>
        <v>-3.2840918084781692E-2</v>
      </c>
      <c r="M6" s="15">
        <f>0.5*(Cy!L6+Cy!M6)*LN(M!M6/M!L6)</f>
        <v>-2.721619821350001E-2</v>
      </c>
      <c r="N6" s="15">
        <f>0.5*(Cy!M6+Cy!N6)*LN(M!N6/M!M6)</f>
        <v>-7.2192354898550108E-3</v>
      </c>
      <c r="O6" s="15">
        <f>0.5*(Cy!N6+Cy!O6)*LN(M!O6/M!N6)</f>
        <v>4.4834391814288612E-3</v>
      </c>
      <c r="P6" s="15">
        <f>0.5*(Cy!O6+Cy!P6)*LN(M!P6/M!O6)</f>
        <v>-1.6954906631115898E-2</v>
      </c>
      <c r="Q6" s="15">
        <f>0.5*(Cy!P6+Cy!Q6)*LN(M!Q6/M!P6)</f>
        <v>-2.5874290122142273E-2</v>
      </c>
      <c r="R6" s="15">
        <f>0.5*(Cy!Q6+Cy!R6)*LN(M!R6/M!Q6)</f>
        <v>-3.2957722514820695E-2</v>
      </c>
      <c r="S6" s="15">
        <f>0.5*(Cy!R6+Cy!S6)*LN(M!S6/M!R6)</f>
        <v>1.9113880845643305E-2</v>
      </c>
      <c r="T6" s="15">
        <f>0.5*(Cy!S6+Cy!T6)*LN(M!T6/M!S6)</f>
        <v>-4.8084828943288499E-2</v>
      </c>
      <c r="U6" s="15">
        <f>0.5*(Cy!T6+Cy!U6)*LN(M!U6/M!T6)</f>
        <v>-1.8686167033819204E-2</v>
      </c>
      <c r="V6" s="15">
        <f>0.5*(Cy!U6+Cy!V6)*LN(M!V6/M!U6)</f>
        <v>2.3605243948169288E-2</v>
      </c>
      <c r="W6" s="15">
        <f>0.5*(Cy!V6+Cy!W6)*LN(M!W6/M!V6)</f>
        <v>-2.1288772221167509E-2</v>
      </c>
      <c r="X6" s="15">
        <f>0.5*(Cy!W6+Cy!X6)*LN(M!X6/M!W6)</f>
        <v>3.1518287180829739E-2</v>
      </c>
      <c r="Z6" s="15">
        <f t="shared" si="0"/>
        <v>-2.561468723130686E-2</v>
      </c>
      <c r="AA6" s="15">
        <f t="shared" si="1"/>
        <v>-2.5309002652741008E-2</v>
      </c>
      <c r="AB6" s="15">
        <f t="shared" si="2"/>
        <v>-1.0437919848201341E-2</v>
      </c>
      <c r="AC6" s="15">
        <f t="shared" si="3"/>
        <v>-6.5872474138552366E-3</v>
      </c>
      <c r="AD6" s="15">
        <f t="shared" si="4"/>
        <v>-1.7873461250471172E-2</v>
      </c>
      <c r="AE6" s="15">
        <f t="shared" si="5"/>
        <v>-1.6987214286526116E-2</v>
      </c>
    </row>
    <row r="7" spans="1:31" x14ac:dyDescent="0.15">
      <c r="A7" s="4">
        <v>5</v>
      </c>
      <c r="B7" s="6" t="s">
        <v>2</v>
      </c>
      <c r="C7" s="15"/>
      <c r="D7" s="15">
        <f>0.5*(Cy!C7+Cy!D7)*LN(M!D7/M!C7)</f>
        <v>-2.8138366935261866E-2</v>
      </c>
      <c r="E7" s="15">
        <f>0.5*(Cy!D7+Cy!E7)*LN(M!E7/M!D7)</f>
        <v>1.7041671468705798E-2</v>
      </c>
      <c r="F7" s="15">
        <f>0.5*(Cy!E7+Cy!F7)*LN(M!F7/M!E7)</f>
        <v>-3.2106334051807559E-2</v>
      </c>
      <c r="G7" s="15">
        <f>0.5*(Cy!F7+Cy!G7)*LN(M!G7/M!F7)</f>
        <v>-3.9088801936269763E-2</v>
      </c>
      <c r="H7" s="15">
        <f>0.5*(Cy!G7+Cy!H7)*LN(M!H7/M!G7)</f>
        <v>7.6452608614778848E-3</v>
      </c>
      <c r="I7" s="15">
        <f>0.5*(Cy!H7+Cy!I7)*LN(M!I7/M!H7)</f>
        <v>-1.0386784774074382E-2</v>
      </c>
      <c r="J7" s="15">
        <f>0.5*(Cy!I7+Cy!J7)*LN(M!J7/M!I7)</f>
        <v>-3.8429780873723111E-2</v>
      </c>
      <c r="K7" s="15">
        <f>0.5*(Cy!J7+Cy!K7)*LN(M!K7/M!J7)</f>
        <v>-2.2654129900058224E-2</v>
      </c>
      <c r="L7" s="15">
        <f>0.5*(Cy!K7+Cy!L7)*LN(M!L7/M!K7)</f>
        <v>-5.7392679742570819E-2</v>
      </c>
      <c r="M7" s="15">
        <f>0.5*(Cy!L7+Cy!M7)*LN(M!M7/M!L7)</f>
        <v>-1.3544177355761555E-2</v>
      </c>
      <c r="N7" s="15">
        <f>0.5*(Cy!M7+Cy!N7)*LN(M!N7/M!M7)</f>
        <v>-4.1765538175800664E-2</v>
      </c>
      <c r="O7" s="15">
        <f>0.5*(Cy!N7+Cy!O7)*LN(M!O7/M!N7)</f>
        <v>-5.3972747829082526E-2</v>
      </c>
      <c r="P7" s="15">
        <f>0.5*(Cy!O7+Cy!P7)*LN(M!P7/M!O7)</f>
        <v>-2.1814886668790039E-2</v>
      </c>
      <c r="Q7" s="15">
        <f>0.5*(Cy!P7+Cy!Q7)*LN(M!Q7/M!P7)</f>
        <v>-1.5166929192438939E-2</v>
      </c>
      <c r="R7" s="15">
        <f>0.5*(Cy!Q7+Cy!R7)*LN(M!R7/M!Q7)</f>
        <v>4.7602145321594444E-2</v>
      </c>
      <c r="S7" s="15">
        <f>0.5*(Cy!R7+Cy!S7)*LN(M!S7/M!R7)</f>
        <v>-3.1433610419419562E-2</v>
      </c>
      <c r="T7" s="15">
        <f>0.5*(Cy!S7+Cy!T7)*LN(M!T7/M!S7)</f>
        <v>-7.9023593306366727E-2</v>
      </c>
      <c r="U7" s="15">
        <f>0.5*(Cy!T7+Cy!U7)*LN(M!U7/M!T7)</f>
        <v>4.7304829971259475E-2</v>
      </c>
      <c r="V7" s="15">
        <f>0.5*(Cy!U7+Cy!V7)*LN(M!V7/M!U7)</f>
        <v>-2.9599895772232832E-3</v>
      </c>
      <c r="W7" s="15">
        <f>0.5*(Cy!V7+Cy!W7)*LN(M!W7/M!V7)</f>
        <v>2.0834846786819839E-4</v>
      </c>
      <c r="X7" s="15">
        <f>0.5*(Cy!W7+Cy!X7)*LN(M!X7/M!W7)</f>
        <v>1.7805074786989276E-2</v>
      </c>
      <c r="Z7" s="15">
        <f t="shared" si="0"/>
        <v>-1.1378997686393605E-2</v>
      </c>
      <c r="AA7" s="15">
        <f t="shared" si="1"/>
        <v>-3.4757261209582876E-2</v>
      </c>
      <c r="AB7" s="15">
        <f t="shared" si="2"/>
        <v>-1.4957205757627323E-2</v>
      </c>
      <c r="AC7" s="15">
        <f t="shared" si="3"/>
        <v>-3.3330659314946124E-3</v>
      </c>
      <c r="AD7" s="15">
        <f t="shared" si="4"/>
        <v>-2.4857233483605096E-2</v>
      </c>
      <c r="AE7" s="15">
        <f t="shared" si="5"/>
        <v>-1.6106632646274602E-2</v>
      </c>
    </row>
    <row r="8" spans="1:31" x14ac:dyDescent="0.15">
      <c r="A8" s="4">
        <v>6</v>
      </c>
      <c r="B8" s="6" t="s">
        <v>48</v>
      </c>
      <c r="C8" s="15"/>
      <c r="D8" s="15">
        <f>0.5*(Cy!C8+Cy!D8)*LN(M!D8/M!C8)</f>
        <v>-5.752615915503894E-3</v>
      </c>
      <c r="E8" s="15">
        <f>0.5*(Cy!D8+Cy!E8)*LN(M!E8/M!D8)</f>
        <v>-2.1166938772447155E-2</v>
      </c>
      <c r="F8" s="15">
        <f>0.5*(Cy!E8+Cy!F8)*LN(M!F8/M!E8)</f>
        <v>-4.7556941037508859E-3</v>
      </c>
      <c r="G8" s="15">
        <f>0.5*(Cy!F8+Cy!G8)*LN(M!G8/M!F8)</f>
        <v>-7.7291291619435579E-3</v>
      </c>
      <c r="H8" s="15">
        <f>0.5*(Cy!G8+Cy!H8)*LN(M!H8/M!G8)</f>
        <v>-1.9916013928876215E-2</v>
      </c>
      <c r="I8" s="15">
        <f>0.5*(Cy!H8+Cy!I8)*LN(M!I8/M!H8)</f>
        <v>-5.3294358301377836E-3</v>
      </c>
      <c r="J8" s="15">
        <f>0.5*(Cy!I8+Cy!J8)*LN(M!J8/M!I8)</f>
        <v>-1.7625808781230639E-2</v>
      </c>
      <c r="K8" s="15">
        <f>0.5*(Cy!J8+Cy!K8)*LN(M!K8/M!J8)</f>
        <v>3.0932095425910345E-2</v>
      </c>
      <c r="L8" s="15">
        <f>0.5*(Cy!K8+Cy!L8)*LN(M!L8/M!K8)</f>
        <v>-1.5508557579600464E-2</v>
      </c>
      <c r="M8" s="15">
        <f>0.5*(Cy!L8+Cy!M8)*LN(M!M8/M!L8)</f>
        <v>6.5991373042139645E-3</v>
      </c>
      <c r="N8" s="15">
        <f>0.5*(Cy!M8+Cy!N8)*LN(M!N8/M!M8)</f>
        <v>-3.6220021185719604E-2</v>
      </c>
      <c r="O8" s="15">
        <f>0.5*(Cy!N8+Cy!O8)*LN(M!O8/M!N8)</f>
        <v>-1.7735675096819583E-2</v>
      </c>
      <c r="P8" s="15">
        <f>0.5*(Cy!O8+Cy!P8)*LN(M!P8/M!O8)</f>
        <v>1.6678918282002513E-3</v>
      </c>
      <c r="Q8" s="15">
        <f>0.5*(Cy!P8+Cy!Q8)*LN(M!Q8/M!P8)</f>
        <v>2.1699658464375556E-2</v>
      </c>
      <c r="R8" s="15">
        <f>0.5*(Cy!Q8+Cy!R8)*LN(M!R8/M!Q8)</f>
        <v>-5.1708159522368662E-3</v>
      </c>
      <c r="S8" s="15">
        <f>0.5*(Cy!R8+Cy!S8)*LN(M!S8/M!R8)</f>
        <v>-4.7147269142083668E-3</v>
      </c>
      <c r="T8" s="15">
        <f>0.5*(Cy!S8+Cy!T8)*LN(M!T8/M!S8)</f>
        <v>-5.7863967991815042E-2</v>
      </c>
      <c r="U8" s="15">
        <f>0.5*(Cy!T8+Cy!U8)*LN(M!U8/M!T8)</f>
        <v>-1.6811492272173707E-4</v>
      </c>
      <c r="V8" s="15">
        <f>0.5*(Cy!U8+Cy!V8)*LN(M!V8/M!U8)</f>
        <v>3.2803212725814157E-2</v>
      </c>
      <c r="W8" s="15">
        <f>0.5*(Cy!V8+Cy!W8)*LN(M!W8/M!V8)</f>
        <v>-1.8735836225734638E-2</v>
      </c>
      <c r="X8" s="15">
        <f>0.5*(Cy!W8+Cy!X8)*LN(M!X8/M!W8)</f>
        <v>-6.3600914137790865E-3</v>
      </c>
      <c r="Z8" s="15">
        <f t="shared" si="0"/>
        <v>-1.177944235943112E-2</v>
      </c>
      <c r="AA8" s="15">
        <f t="shared" si="1"/>
        <v>-6.3646309632852793E-3</v>
      </c>
      <c r="AB8" s="15">
        <f t="shared" si="2"/>
        <v>-8.5073353413780159E-4</v>
      </c>
      <c r="AC8" s="15">
        <f t="shared" si="3"/>
        <v>-1.0064959565647269E-2</v>
      </c>
      <c r="AD8" s="15">
        <f t="shared" si="4"/>
        <v>-3.6076822487115406E-3</v>
      </c>
      <c r="AE8" s="15">
        <f t="shared" si="5"/>
        <v>-7.264941605625368E-3</v>
      </c>
    </row>
    <row r="9" spans="1:31" x14ac:dyDescent="0.15">
      <c r="A9" s="4">
        <v>7</v>
      </c>
      <c r="B9" s="6" t="s">
        <v>49</v>
      </c>
      <c r="C9" s="15"/>
      <c r="D9" s="15">
        <f>0.5*(Cy!C9+Cy!D9)*LN(M!D9/M!C9)</f>
        <v>-4.7039491712857769E-2</v>
      </c>
      <c r="E9" s="15">
        <f>0.5*(Cy!D9+Cy!E9)*LN(M!E9/M!D9)</f>
        <v>-2.178762716189914E-2</v>
      </c>
      <c r="F9" s="15">
        <f>0.5*(Cy!E9+Cy!F9)*LN(M!F9/M!E9)</f>
        <v>-3.3510528846788228E-2</v>
      </c>
      <c r="G9" s="15">
        <f>0.5*(Cy!F9+Cy!G9)*LN(M!G9/M!F9)</f>
        <v>-4.6635113618173959E-3</v>
      </c>
      <c r="H9" s="15">
        <f>0.5*(Cy!G9+Cy!H9)*LN(M!H9/M!G9)</f>
        <v>-4.1102700626227617E-2</v>
      </c>
      <c r="I9" s="15">
        <f>0.5*(Cy!H9+Cy!I9)*LN(M!I9/M!H9)</f>
        <v>-4.029867710221214E-2</v>
      </c>
      <c r="J9" s="15">
        <f>0.5*(Cy!I9+Cy!J9)*LN(M!J9/M!I9)</f>
        <v>-9.4394439039292462E-3</v>
      </c>
      <c r="K9" s="15">
        <f>0.5*(Cy!J9+Cy!K9)*LN(M!K9/M!J9)</f>
        <v>-6.2582531780961348E-2</v>
      </c>
      <c r="L9" s="15">
        <f>0.5*(Cy!K9+Cy!L9)*LN(M!L9/M!K9)</f>
        <v>-6.4130715468196819E-2</v>
      </c>
      <c r="M9" s="15">
        <f>0.5*(Cy!L9+Cy!M9)*LN(M!M9/M!L9)</f>
        <v>-1.8975175827956249E-2</v>
      </c>
      <c r="N9" s="15">
        <f>0.5*(Cy!M9+Cy!N9)*LN(M!N9/M!M9)</f>
        <v>1.4354828476395284E-2</v>
      </c>
      <c r="O9" s="15">
        <f>0.5*(Cy!N9+Cy!O9)*LN(M!O9/M!N9)</f>
        <v>-4.5832871025732108E-2</v>
      </c>
      <c r="P9" s="15">
        <f>0.5*(Cy!O9+Cy!P9)*LN(M!P9/M!O9)</f>
        <v>1.507138197488484E-2</v>
      </c>
      <c r="Q9" s="15">
        <f>0.5*(Cy!P9+Cy!Q9)*LN(M!Q9/M!P9)</f>
        <v>-2.199104508695714E-2</v>
      </c>
      <c r="R9" s="15">
        <f>0.5*(Cy!Q9+Cy!R9)*LN(M!R9/M!Q9)</f>
        <v>-3.18582246785864E-2</v>
      </c>
      <c r="S9" s="15">
        <f>0.5*(Cy!R9+Cy!S9)*LN(M!S9/M!R9)</f>
        <v>-2.7100367170137699E-2</v>
      </c>
      <c r="T9" s="15">
        <f>0.5*(Cy!S9+Cy!T9)*LN(M!T9/M!S9)</f>
        <v>-2.4897970759440342E-2</v>
      </c>
      <c r="U9" s="15">
        <f>0.5*(Cy!T9+Cy!U9)*LN(M!U9/M!T9)</f>
        <v>-3.8555045047438383E-2</v>
      </c>
      <c r="V9" s="15">
        <f>0.5*(Cy!U9+Cy!V9)*LN(M!V9/M!U9)</f>
        <v>1.8890766579251674E-2</v>
      </c>
      <c r="W9" s="15">
        <f>0.5*(Cy!V9+Cy!W9)*LN(M!W9/M!V9)</f>
        <v>-3.4732664666409639E-2</v>
      </c>
      <c r="X9" s="15">
        <f>0.5*(Cy!W9+Cy!X9)*LN(M!X9/M!W9)</f>
        <v>-7.7244949988136743E-3</v>
      </c>
      <c r="Z9" s="15">
        <f t="shared" si="0"/>
        <v>-2.8272609019788904E-2</v>
      </c>
      <c r="AA9" s="15">
        <f t="shared" si="1"/>
        <v>-2.8154607700929681E-2</v>
      </c>
      <c r="AB9" s="15">
        <f t="shared" si="2"/>
        <v>-2.23422251973057E-2</v>
      </c>
      <c r="AC9" s="15">
        <f t="shared" si="3"/>
        <v>-1.7403881778570073E-2</v>
      </c>
      <c r="AD9" s="15">
        <f t="shared" si="4"/>
        <v>-2.5248416449117694E-2</v>
      </c>
      <c r="AE9" s="15">
        <f t="shared" si="5"/>
        <v>-2.4043330924148593E-2</v>
      </c>
    </row>
    <row r="10" spans="1:31" x14ac:dyDescent="0.15">
      <c r="A10" s="4">
        <v>8</v>
      </c>
      <c r="B10" s="6" t="s">
        <v>50</v>
      </c>
      <c r="C10" s="15"/>
      <c r="D10" s="15">
        <f>0.5*(Cy!C10+Cy!D10)*LN(M!D10/M!C10)</f>
        <v>4.776066061971565E-2</v>
      </c>
      <c r="E10" s="15">
        <f>0.5*(Cy!D10+Cy!E10)*LN(M!E10/M!D10)</f>
        <v>8.0006985448189918E-2</v>
      </c>
      <c r="F10" s="15">
        <f>0.5*(Cy!E10+Cy!F10)*LN(M!F10/M!E10)</f>
        <v>-4.0606710135350457E-2</v>
      </c>
      <c r="G10" s="15">
        <f>0.5*(Cy!F10+Cy!G10)*LN(M!G10/M!F10)</f>
        <v>-1.0389496877541548E-2</v>
      </c>
      <c r="H10" s="15">
        <f>0.5*(Cy!G10+Cy!H10)*LN(M!H10/M!G10)</f>
        <v>-1.2525890932972017E-2</v>
      </c>
      <c r="I10" s="15">
        <f>0.5*(Cy!H10+Cy!I10)*LN(M!I10/M!H10)</f>
        <v>-4.3812155849693314E-2</v>
      </c>
      <c r="J10" s="15">
        <f>0.5*(Cy!I10+Cy!J10)*LN(M!J10/M!I10)</f>
        <v>-3.1663677390216291E-2</v>
      </c>
      <c r="K10" s="15">
        <f>0.5*(Cy!J10+Cy!K10)*LN(M!K10/M!J10)</f>
        <v>7.4650792229016577E-2</v>
      </c>
      <c r="L10" s="15">
        <f>0.5*(Cy!K10+Cy!L10)*LN(M!L10/M!K10)</f>
        <v>-2.3280530740614681E-2</v>
      </c>
      <c r="M10" s="15">
        <f>0.5*(Cy!L10+Cy!M10)*LN(M!M10/M!L10)</f>
        <v>3.4176478781843968E-2</v>
      </c>
      <c r="N10" s="15">
        <f>0.5*(Cy!M10+Cy!N10)*LN(M!N10/M!M10)</f>
        <v>-4.6158333643019626E-2</v>
      </c>
      <c r="O10" s="15">
        <f>0.5*(Cy!N10+Cy!O10)*LN(M!O10/M!N10)</f>
        <v>0.12780089984228832</v>
      </c>
      <c r="P10" s="15">
        <f>0.5*(Cy!O10+Cy!P10)*LN(M!P10/M!O10)</f>
        <v>2.5989275930510033E-2</v>
      </c>
      <c r="Q10" s="15">
        <f>0.5*(Cy!P10+Cy!Q10)*LN(M!Q10/M!P10)</f>
        <v>5.9770641490314552E-2</v>
      </c>
      <c r="R10" s="15">
        <f>0.5*(Cy!Q10+Cy!R10)*LN(M!R10/M!Q10)</f>
        <v>-8.3239506017298848E-3</v>
      </c>
      <c r="S10" s="15">
        <f>0.5*(Cy!R10+Cy!S10)*LN(M!S10/M!R10)</f>
        <v>3.2482534786151256E-2</v>
      </c>
      <c r="T10" s="15">
        <f>0.5*(Cy!S10+Cy!T10)*LN(M!T10/M!S10)</f>
        <v>6.2102256215320076E-2</v>
      </c>
      <c r="U10" s="15">
        <f>0.5*(Cy!T10+Cy!U10)*LN(M!U10/M!T10)</f>
        <v>4.9623618003068824E-2</v>
      </c>
      <c r="V10" s="15">
        <f>0.5*(Cy!U10+Cy!V10)*LN(M!V10/M!U10)</f>
        <v>-3.9081306309039367E-2</v>
      </c>
      <c r="W10" s="15">
        <f>0.5*(Cy!V10+Cy!W10)*LN(M!W10/M!V10)</f>
        <v>5.7835900752232459E-3</v>
      </c>
      <c r="X10" s="15">
        <f>0.5*(Cy!W10+Cy!X10)*LN(M!X10/M!W10)</f>
        <v>-1.0757538541155839E-3</v>
      </c>
      <c r="Z10" s="15">
        <f t="shared" si="0"/>
        <v>-5.4654536694734839E-3</v>
      </c>
      <c r="AA10" s="15">
        <f t="shared" si="1"/>
        <v>1.5449458474019891E-3</v>
      </c>
      <c r="AB10" s="15">
        <f t="shared" si="2"/>
        <v>4.754388028950686E-2</v>
      </c>
      <c r="AC10" s="15">
        <f t="shared" si="3"/>
        <v>1.547048082609144E-2</v>
      </c>
      <c r="AD10" s="15">
        <f t="shared" si="4"/>
        <v>2.4544413068454424E-2</v>
      </c>
      <c r="AE10" s="15">
        <f t="shared" si="5"/>
        <v>1.4773463323381697E-2</v>
      </c>
    </row>
    <row r="11" spans="1:31" x14ac:dyDescent="0.15">
      <c r="A11" s="4">
        <v>9</v>
      </c>
      <c r="B11" s="6" t="s">
        <v>51</v>
      </c>
      <c r="C11" s="15"/>
      <c r="D11" s="15">
        <f>0.5*(Cy!C11+Cy!D11)*LN(M!D11/M!C11)</f>
        <v>-6.737893734214179E-3</v>
      </c>
      <c r="E11" s="15">
        <f>0.5*(Cy!D11+Cy!E11)*LN(M!E11/M!D11)</f>
        <v>1.782068298822365E-2</v>
      </c>
      <c r="F11" s="15">
        <f>0.5*(Cy!E11+Cy!F11)*LN(M!F11/M!E11)</f>
        <v>-1.0437621741738314E-2</v>
      </c>
      <c r="G11" s="15">
        <f>0.5*(Cy!F11+Cy!G11)*LN(M!G11/M!F11)</f>
        <v>1.0561096607381006E-2</v>
      </c>
      <c r="H11" s="15">
        <f>0.5*(Cy!G11+Cy!H11)*LN(M!H11/M!G11)</f>
        <v>5.6701866364910324E-3</v>
      </c>
      <c r="I11" s="15">
        <f>0.5*(Cy!H11+Cy!I11)*LN(M!I11/M!H11)</f>
        <v>-1.8234933813964481E-2</v>
      </c>
      <c r="J11" s="15">
        <f>0.5*(Cy!I11+Cy!J11)*LN(M!J11/M!I11)</f>
        <v>-7.059105096859044E-4</v>
      </c>
      <c r="K11" s="15">
        <f>0.5*(Cy!J11+Cy!K11)*LN(M!K11/M!J11)</f>
        <v>-1.0375367258157721E-2</v>
      </c>
      <c r="L11" s="15">
        <f>0.5*(Cy!K11+Cy!L11)*LN(M!L11/M!K11)</f>
        <v>-4.4311487168979024E-3</v>
      </c>
      <c r="M11" s="15">
        <f>0.5*(Cy!L11+Cy!M11)*LN(M!M11/M!L11)</f>
        <v>-5.4898581037716963E-3</v>
      </c>
      <c r="N11" s="15">
        <f>0.5*(Cy!M11+Cy!N11)*LN(M!N11/M!M11)</f>
        <v>2.7307027688418819E-3</v>
      </c>
      <c r="O11" s="15">
        <f>0.5*(Cy!N11+Cy!O11)*LN(M!O11/M!N11)</f>
        <v>2.2211908065800905E-3</v>
      </c>
      <c r="P11" s="15">
        <f>0.5*(Cy!O11+Cy!P11)*LN(M!P11/M!O11)</f>
        <v>1.8983609793202981E-2</v>
      </c>
      <c r="Q11" s="15">
        <f>0.5*(Cy!P11+Cy!Q11)*LN(M!Q11/M!P11)</f>
        <v>2.5292599484108883E-3</v>
      </c>
      <c r="R11" s="15">
        <f>0.5*(Cy!Q11+Cy!R11)*LN(M!R11/M!Q11)</f>
        <v>1.0120394091483732E-2</v>
      </c>
      <c r="S11" s="15">
        <f>0.5*(Cy!R11+Cy!S11)*LN(M!S11/M!R11)</f>
        <v>1.22037869373264E-2</v>
      </c>
      <c r="T11" s="15">
        <f>0.5*(Cy!S11+Cy!T11)*LN(M!T11/M!S11)</f>
        <v>8.6396836079157633E-3</v>
      </c>
      <c r="U11" s="15">
        <f>0.5*(Cy!T11+Cy!U11)*LN(M!U11/M!T11)</f>
        <v>4.0475929448833105E-3</v>
      </c>
      <c r="V11" s="15">
        <f>0.5*(Cy!U11+Cy!V11)*LN(M!V11/M!U11)</f>
        <v>1.3343808198917077E-3</v>
      </c>
      <c r="W11" s="15">
        <f>0.5*(Cy!V11+Cy!W11)*LN(M!W11/M!V11)</f>
        <v>1.5254457091962695E-2</v>
      </c>
      <c r="X11" s="15">
        <f>0.5*(Cy!W11+Cy!X11)*LN(M!X11/M!W11)</f>
        <v>1.1773057876958853E-3</v>
      </c>
      <c r="Z11" s="15">
        <f t="shared" si="0"/>
        <v>1.0758821352785789E-3</v>
      </c>
      <c r="AA11" s="15">
        <f t="shared" si="1"/>
        <v>-3.6543163639342685E-3</v>
      </c>
      <c r="AB11" s="15">
        <f t="shared" si="2"/>
        <v>9.2116483154008177E-3</v>
      </c>
      <c r="AC11" s="15">
        <f t="shared" si="3"/>
        <v>6.0906840504698721E-3</v>
      </c>
      <c r="AD11" s="15">
        <f t="shared" si="4"/>
        <v>2.7786659757332746E-3</v>
      </c>
      <c r="AE11" s="15">
        <f t="shared" si="5"/>
        <v>3.1809745343037502E-3</v>
      </c>
    </row>
    <row r="12" spans="1:31" x14ac:dyDescent="0.15">
      <c r="A12" s="4">
        <v>10</v>
      </c>
      <c r="B12" s="6" t="s">
        <v>52</v>
      </c>
      <c r="C12" s="15"/>
      <c r="D12" s="15">
        <f>0.5*(Cy!C12+Cy!D12)*LN(M!D12/M!C12)</f>
        <v>1.5962702468774771E-3</v>
      </c>
      <c r="E12" s="15">
        <f>0.5*(Cy!D12+Cy!E12)*LN(M!E12/M!D12)</f>
        <v>-1.9869243732958359E-2</v>
      </c>
      <c r="F12" s="15">
        <f>0.5*(Cy!E12+Cy!F12)*LN(M!F12/M!E12)</f>
        <v>9.8879367333145288E-3</v>
      </c>
      <c r="G12" s="15">
        <f>0.5*(Cy!F12+Cy!G12)*LN(M!G12/M!F12)</f>
        <v>1.1170148528859159E-2</v>
      </c>
      <c r="H12" s="15">
        <f>0.5*(Cy!G12+Cy!H12)*LN(M!H12/M!G12)</f>
        <v>-3.2748999786336601E-2</v>
      </c>
      <c r="I12" s="15">
        <f>0.5*(Cy!H12+Cy!I12)*LN(M!I12/M!H12)</f>
        <v>-2.491708154462402E-2</v>
      </c>
      <c r="J12" s="15">
        <f>0.5*(Cy!I12+Cy!J12)*LN(M!J12/M!I12)</f>
        <v>2.2089333621416133E-2</v>
      </c>
      <c r="K12" s="15">
        <f>0.5*(Cy!J12+Cy!K12)*LN(M!K12/M!J12)</f>
        <v>-3.5408047335372408E-2</v>
      </c>
      <c r="L12" s="15">
        <f>0.5*(Cy!K12+Cy!L12)*LN(M!L12/M!K12)</f>
        <v>-6.5247214630326155E-3</v>
      </c>
      <c r="M12" s="15">
        <f>0.5*(Cy!L12+Cy!M12)*LN(M!M12/M!L12)</f>
        <v>3.0266187820433235E-2</v>
      </c>
      <c r="N12" s="15">
        <f>0.5*(Cy!M12+Cy!N12)*LN(M!N12/M!M12)</f>
        <v>-6.6095897793260153E-2</v>
      </c>
      <c r="O12" s="15">
        <f>0.5*(Cy!N12+Cy!O12)*LN(M!O12/M!N12)</f>
        <v>-5.1384026356653532E-2</v>
      </c>
      <c r="P12" s="15">
        <f>0.5*(Cy!O12+Cy!P12)*LN(M!P12/M!O12)</f>
        <v>-1.5617768873331479E-2</v>
      </c>
      <c r="Q12" s="15">
        <f>0.5*(Cy!P12+Cy!Q12)*LN(M!Q12/M!P12)</f>
        <v>-3.5114639375149498E-2</v>
      </c>
      <c r="R12" s="15">
        <f>0.5*(Cy!Q12+Cy!R12)*LN(M!R12/M!Q12)</f>
        <v>5.1485251096171393E-2</v>
      </c>
      <c r="S12" s="15">
        <f>0.5*(Cy!R12+Cy!S12)*LN(M!S12/M!R12)</f>
        <v>-2.3310243603382786E-2</v>
      </c>
      <c r="T12" s="15">
        <f>0.5*(Cy!S12+Cy!T12)*LN(M!T12/M!S12)</f>
        <v>-6.0301055211351207E-2</v>
      </c>
      <c r="U12" s="15">
        <f>0.5*(Cy!T12+Cy!U12)*LN(M!U12/M!T12)</f>
        <v>3.4826591178215904E-2</v>
      </c>
      <c r="V12" s="15">
        <f>0.5*(Cy!U12+Cy!V12)*LN(M!V12/M!U12)</f>
        <v>7.9640196967481827E-3</v>
      </c>
      <c r="W12" s="15">
        <f>0.5*(Cy!V12+Cy!W12)*LN(M!W12/M!V12)</f>
        <v>-1.6932769926339575E-2</v>
      </c>
      <c r="X12" s="15">
        <f>0.5*(Cy!W12+Cy!X12)*LN(M!X12/M!W12)</f>
        <v>-4.7488373815657292E-2</v>
      </c>
      <c r="Z12" s="15">
        <f t="shared" si="0"/>
        <v>-1.1295447960349059E-2</v>
      </c>
      <c r="AA12" s="15">
        <f t="shared" si="1"/>
        <v>-1.113462902996316E-2</v>
      </c>
      <c r="AB12" s="15">
        <f t="shared" si="2"/>
        <v>-1.4788285422469179E-2</v>
      </c>
      <c r="AC12" s="15">
        <f t="shared" si="3"/>
        <v>-1.6386317615676799E-2</v>
      </c>
      <c r="AD12" s="15">
        <f t="shared" si="4"/>
        <v>-1.2961457226216175E-2</v>
      </c>
      <c r="AE12" s="15">
        <f t="shared" si="5"/>
        <v>-1.3401170007114549E-2</v>
      </c>
    </row>
    <row r="13" spans="1:31" x14ac:dyDescent="0.15">
      <c r="A13" s="4">
        <v>11</v>
      </c>
      <c r="B13" s="6" t="s">
        <v>53</v>
      </c>
      <c r="C13" s="15"/>
      <c r="D13" s="15">
        <f>0.5*(Cy!C13+Cy!D13)*LN(M!D13/M!C13)</f>
        <v>-9.400002885694618E-2</v>
      </c>
      <c r="E13" s="15">
        <f>0.5*(Cy!D13+Cy!E13)*LN(M!E13/M!D13)</f>
        <v>2.4996068873360089E-2</v>
      </c>
      <c r="F13" s="15">
        <f>0.5*(Cy!E13+Cy!F13)*LN(M!F13/M!E13)</f>
        <v>4.9495573929617377E-2</v>
      </c>
      <c r="G13" s="15">
        <f>0.5*(Cy!F13+Cy!G13)*LN(M!G13/M!F13)</f>
        <v>-1.5167860835344636E-3</v>
      </c>
      <c r="H13" s="15">
        <f>0.5*(Cy!G13+Cy!H13)*LN(M!H13/M!G13)</f>
        <v>-3.2730800252434231E-2</v>
      </c>
      <c r="I13" s="15">
        <f>0.5*(Cy!H13+Cy!I13)*LN(M!I13/M!H13)</f>
        <v>-9.3455760981552491E-2</v>
      </c>
      <c r="J13" s="15">
        <f>0.5*(Cy!I13+Cy!J13)*LN(M!J13/M!I13)</f>
        <v>-1.5872282546873791E-2</v>
      </c>
      <c r="K13" s="15">
        <f>0.5*(Cy!J13+Cy!K13)*LN(M!K13/M!J13)</f>
        <v>4.2323329207851562E-2</v>
      </c>
      <c r="L13" s="15">
        <f>0.5*(Cy!K13+Cy!L13)*LN(M!L13/M!K13)</f>
        <v>-3.072840812730579E-2</v>
      </c>
      <c r="M13" s="15">
        <f>0.5*(Cy!L13+Cy!M13)*LN(M!M13/M!L13)</f>
        <v>8.1546876577675848E-4</v>
      </c>
      <c r="N13" s="15">
        <f>0.5*(Cy!M13+Cy!N13)*LN(M!N13/M!M13)</f>
        <v>-2.1110234516066424E-2</v>
      </c>
      <c r="O13" s="15">
        <f>0.5*(Cy!N13+Cy!O13)*LN(M!O13/M!N13)</f>
        <v>2.073753816939259E-2</v>
      </c>
      <c r="P13" s="15">
        <f>0.5*(Cy!O13+Cy!P13)*LN(M!P13/M!O13)</f>
        <v>5.5243813776102602E-2</v>
      </c>
      <c r="Q13" s="15">
        <f>0.5*(Cy!P13+Cy!Q13)*LN(M!Q13/M!P13)</f>
        <v>3.4656005672006301E-2</v>
      </c>
      <c r="R13" s="15">
        <f>0.5*(Cy!Q13+Cy!R13)*LN(M!R13/M!Q13)</f>
        <v>0.12405363540002319</v>
      </c>
      <c r="S13" s="15">
        <f>0.5*(Cy!R13+Cy!S13)*LN(M!S13/M!R13)</f>
        <v>-4.4322957891646177E-2</v>
      </c>
      <c r="T13" s="15">
        <f>0.5*(Cy!S13+Cy!T13)*LN(M!T13/M!S13)</f>
        <v>-5.8299422667955916E-2</v>
      </c>
      <c r="U13" s="15">
        <f>0.5*(Cy!T13+Cy!U13)*LN(M!U13/M!T13)</f>
        <v>4.6446850648804329E-4</v>
      </c>
      <c r="V13" s="15">
        <f>0.5*(Cy!U13+Cy!V13)*LN(M!V13/M!U13)</f>
        <v>-2.5003011923407342E-2</v>
      </c>
      <c r="W13" s="15">
        <f>0.5*(Cy!V13+Cy!W13)*LN(M!W13/M!V13)</f>
        <v>-1.2336258394541899E-3</v>
      </c>
      <c r="X13" s="15">
        <f>0.5*(Cy!W13+Cy!X13)*LN(M!X13/M!W13)</f>
        <v>5.7501151899420032E-3</v>
      </c>
      <c r="Z13" s="15">
        <f t="shared" si="0"/>
        <v>-1.0642340902908744E-2</v>
      </c>
      <c r="AA13" s="15">
        <f t="shared" si="1"/>
        <v>-4.9144254433235368E-3</v>
      </c>
      <c r="AB13" s="15">
        <f t="shared" si="2"/>
        <v>3.8073607025175697E-2</v>
      </c>
      <c r="AC13" s="15">
        <f t="shared" si="3"/>
        <v>-1.566429534687748E-2</v>
      </c>
      <c r="AD13" s="15">
        <f t="shared" si="4"/>
        <v>1.6579590790926083E-2</v>
      </c>
      <c r="AE13" s="15">
        <f t="shared" si="5"/>
        <v>1.7131363330164858E-3</v>
      </c>
    </row>
    <row r="14" spans="1:31" x14ac:dyDescent="0.15">
      <c r="A14" s="4">
        <v>12</v>
      </c>
      <c r="B14" s="6" t="s">
        <v>54</v>
      </c>
      <c r="C14" s="15"/>
      <c r="D14" s="15">
        <f>0.5*(Cy!C14+Cy!D14)*LN(M!D14/M!C14)</f>
        <v>-6.8753216272025353E-2</v>
      </c>
      <c r="E14" s="15">
        <f>0.5*(Cy!D14+Cy!E14)*LN(M!E14/M!D14)</f>
        <v>-2.8262480584296791E-2</v>
      </c>
      <c r="F14" s="15">
        <f>0.5*(Cy!E14+Cy!F14)*LN(M!F14/M!E14)</f>
        <v>1.2081584018123077E-2</v>
      </c>
      <c r="G14" s="15">
        <f>0.5*(Cy!F14+Cy!G14)*LN(M!G14/M!F14)</f>
        <v>2.3613924702244278E-2</v>
      </c>
      <c r="H14" s="15">
        <f>0.5*(Cy!G14+Cy!H14)*LN(M!H14/M!G14)</f>
        <v>2.3096950688737398E-2</v>
      </c>
      <c r="I14" s="15">
        <f>0.5*(Cy!H14+Cy!I14)*LN(M!I14/M!H14)</f>
        <v>-2.4667003384409882E-2</v>
      </c>
      <c r="J14" s="15">
        <f>0.5*(Cy!I14+Cy!J14)*LN(M!J14/M!I14)</f>
        <v>-9.0675753291258616E-3</v>
      </c>
      <c r="K14" s="15">
        <f>0.5*(Cy!J14+Cy!K14)*LN(M!K14/M!J14)</f>
        <v>-2.2270128512629651E-2</v>
      </c>
      <c r="L14" s="15">
        <f>0.5*(Cy!K14+Cy!L14)*LN(M!L14/M!K14)</f>
        <v>-3.8107563381550108E-2</v>
      </c>
      <c r="M14" s="15">
        <f>0.5*(Cy!L14+Cy!M14)*LN(M!M14/M!L14)</f>
        <v>-4.0971860242056492E-2</v>
      </c>
      <c r="N14" s="15">
        <f>0.5*(Cy!M14+Cy!N14)*LN(M!N14/M!M14)</f>
        <v>-7.4719677127566525E-2</v>
      </c>
      <c r="O14" s="15">
        <f>0.5*(Cy!N14+Cy!O14)*LN(M!O14/M!N14)</f>
        <v>-7.8143041466196592E-2</v>
      </c>
      <c r="P14" s="15">
        <f>0.5*(Cy!O14+Cy!P14)*LN(M!P14/M!O14)</f>
        <v>-4.0715355919055819E-2</v>
      </c>
      <c r="Q14" s="15">
        <f>0.5*(Cy!P14+Cy!Q14)*LN(M!Q14/M!P14)</f>
        <v>-5.0519784155007054E-2</v>
      </c>
      <c r="R14" s="15">
        <f>0.5*(Cy!Q14+Cy!R14)*LN(M!R14/M!Q14)</f>
        <v>3.0832703360047495E-2</v>
      </c>
      <c r="S14" s="15">
        <f>0.5*(Cy!R14+Cy!S14)*LN(M!S14/M!R14)</f>
        <v>-9.207572431138776E-2</v>
      </c>
      <c r="T14" s="15">
        <f>0.5*(Cy!S14+Cy!T14)*LN(M!T14/M!S14)</f>
        <v>-8.2035790326615884E-2</v>
      </c>
      <c r="U14" s="15">
        <f>0.5*(Cy!T14+Cy!U14)*LN(M!U14/M!T14)</f>
        <v>5.3898730767234435E-2</v>
      </c>
      <c r="V14" s="15">
        <f>0.5*(Cy!U14+Cy!V14)*LN(M!V14/M!U14)</f>
        <v>6.0258268436707276E-3</v>
      </c>
      <c r="W14" s="15">
        <f>0.5*(Cy!V14+Cy!W14)*LN(M!W14/M!V14)</f>
        <v>1.9917250691594193E-2</v>
      </c>
      <c r="X14" s="15">
        <f>0.5*(Cy!W14+Cy!X14)*LN(M!X14/M!W14)</f>
        <v>-4.2069759786455642E-2</v>
      </c>
      <c r="Z14" s="15">
        <f t="shared" si="0"/>
        <v>1.1725950880796163E-3</v>
      </c>
      <c r="AA14" s="15">
        <f t="shared" si="1"/>
        <v>-3.7027360918585731E-2</v>
      </c>
      <c r="AB14" s="15">
        <f t="shared" si="2"/>
        <v>-4.6124240498319945E-2</v>
      </c>
      <c r="AC14" s="15">
        <f t="shared" si="3"/>
        <v>-8.8527483621144345E-3</v>
      </c>
      <c r="AD14" s="15">
        <f t="shared" si="4"/>
        <v>-4.1575800708452841E-2</v>
      </c>
      <c r="AE14" s="15">
        <f t="shared" si="5"/>
        <v>-2.2707938672735128E-2</v>
      </c>
    </row>
    <row r="15" spans="1:31" x14ac:dyDescent="0.15">
      <c r="A15" s="4">
        <v>13</v>
      </c>
      <c r="B15" s="6" t="s">
        <v>55</v>
      </c>
      <c r="C15" s="15"/>
      <c r="D15" s="15">
        <f>0.5*(Cy!C15+Cy!D15)*LN(M!D15/M!C15)</f>
        <v>-1.9326095828407303E-2</v>
      </c>
      <c r="E15" s="15">
        <f>0.5*(Cy!D15+Cy!E15)*LN(M!E15/M!D15)</f>
        <v>-5.3954726232523967E-2</v>
      </c>
      <c r="F15" s="15">
        <f>0.5*(Cy!E15+Cy!F15)*LN(M!F15/M!E15)</f>
        <v>-4.1980522396461252E-2</v>
      </c>
      <c r="G15" s="15">
        <f>0.5*(Cy!F15+Cy!G15)*LN(M!G15/M!F15)</f>
        <v>-4.5662087069366038E-2</v>
      </c>
      <c r="H15" s="15">
        <f>0.5*(Cy!G15+Cy!H15)*LN(M!H15/M!G15)</f>
        <v>-4.6800961875030064E-2</v>
      </c>
      <c r="I15" s="15">
        <f>0.5*(Cy!H15+Cy!I15)*LN(M!I15/M!H15)</f>
        <v>-5.9151160375179673E-2</v>
      </c>
      <c r="J15" s="15">
        <f>0.5*(Cy!I15+Cy!J15)*LN(M!J15/M!I15)</f>
        <v>-6.6952143364734207E-2</v>
      </c>
      <c r="K15" s="15">
        <f>0.5*(Cy!J15+Cy!K15)*LN(M!K15/M!J15)</f>
        <v>-6.7192846111069168E-2</v>
      </c>
      <c r="L15" s="15">
        <f>0.5*(Cy!K15+Cy!L15)*LN(M!L15/M!K15)</f>
        <v>-4.2310390752455448E-2</v>
      </c>
      <c r="M15" s="15">
        <f>0.5*(Cy!L15+Cy!M15)*LN(M!M15/M!L15)</f>
        <v>-3.7512045598749398E-2</v>
      </c>
      <c r="N15" s="15">
        <f>0.5*(Cy!M15+Cy!N15)*LN(M!N15/M!M15)</f>
        <v>-4.1846012611048457E-2</v>
      </c>
      <c r="O15" s="15">
        <f>0.5*(Cy!N15+Cy!O15)*LN(M!O15/M!N15)</f>
        <v>-4.1033329535564274E-2</v>
      </c>
      <c r="P15" s="15">
        <f>0.5*(Cy!O15+Cy!P15)*LN(M!P15/M!O15)</f>
        <v>-2.1951138638482286E-2</v>
      </c>
      <c r="Q15" s="15">
        <f>0.5*(Cy!P15+Cy!Q15)*LN(M!Q15/M!P15)</f>
        <v>-4.6907507981524536E-2</v>
      </c>
      <c r="R15" s="15">
        <f>0.5*(Cy!Q15+Cy!R15)*LN(M!R15/M!Q15)</f>
        <v>-8.681479201435606E-2</v>
      </c>
      <c r="S15" s="15">
        <f>0.5*(Cy!R15+Cy!S15)*LN(M!S15/M!R15)</f>
        <v>-2.4575765089615158E-2</v>
      </c>
      <c r="T15" s="15">
        <f>0.5*(Cy!S15+Cy!T15)*LN(M!T15/M!S15)</f>
        <v>3.4678863727221079E-2</v>
      </c>
      <c r="U15" s="15">
        <f>0.5*(Cy!T15+Cy!U15)*LN(M!U15/M!T15)</f>
        <v>-3.4141051676319083E-2</v>
      </c>
      <c r="V15" s="15">
        <f>0.5*(Cy!U15+Cy!V15)*LN(M!V15/M!U15)</f>
        <v>-4.6464179160583596E-2</v>
      </c>
      <c r="W15" s="15">
        <f>0.5*(Cy!V15+Cy!W15)*LN(M!W15/M!V15)</f>
        <v>-1.7258105873682129E-2</v>
      </c>
      <c r="X15" s="15">
        <f>0.5*(Cy!W15+Cy!X15)*LN(M!X15/M!W15)</f>
        <v>3.4795982042854609E-3</v>
      </c>
      <c r="Z15" s="15">
        <f t="shared" si="0"/>
        <v>-4.9509891589712203E-2</v>
      </c>
      <c r="AA15" s="15">
        <f t="shared" si="1"/>
        <v>-5.1162687687611341E-2</v>
      </c>
      <c r="AB15" s="15">
        <f t="shared" si="2"/>
        <v>-4.4256506651908459E-2</v>
      </c>
      <c r="AC15" s="15">
        <f t="shared" si="3"/>
        <v>-1.1940974955815652E-2</v>
      </c>
      <c r="AD15" s="15">
        <f t="shared" si="4"/>
        <v>-4.7709597169759907E-2</v>
      </c>
      <c r="AE15" s="15">
        <f t="shared" si="5"/>
        <v>-3.921751522126192E-2</v>
      </c>
    </row>
    <row r="16" spans="1:31" x14ac:dyDescent="0.15">
      <c r="A16" s="4">
        <v>14</v>
      </c>
      <c r="B16" s="6" t="s">
        <v>56</v>
      </c>
      <c r="C16" s="15"/>
      <c r="D16" s="15">
        <f>0.5*(Cy!C16+Cy!D16)*LN(M!D16/M!C16)</f>
        <v>-1.2130362263083838E-2</v>
      </c>
      <c r="E16" s="15">
        <f>0.5*(Cy!D16+Cy!E16)*LN(M!E16/M!D16)</f>
        <v>-2.9098776234935306E-3</v>
      </c>
      <c r="F16" s="15">
        <f>0.5*(Cy!E16+Cy!F16)*LN(M!F16/M!E16)</f>
        <v>-2.4148369693936945E-2</v>
      </c>
      <c r="G16" s="15">
        <f>0.5*(Cy!F16+Cy!G16)*LN(M!G16/M!F16)</f>
        <v>-5.0038176122015311E-2</v>
      </c>
      <c r="H16" s="15">
        <f>0.5*(Cy!G16+Cy!H16)*LN(M!H16/M!G16)</f>
        <v>-1.0947125304973411E-2</v>
      </c>
      <c r="I16" s="15">
        <f>0.5*(Cy!H16+Cy!I16)*LN(M!I16/M!H16)</f>
        <v>8.6447801417063484E-4</v>
      </c>
      <c r="J16" s="15">
        <f>0.5*(Cy!I16+Cy!J16)*LN(M!J16/M!I16)</f>
        <v>-4.9940157533104275E-2</v>
      </c>
      <c r="K16" s="15">
        <f>0.5*(Cy!J16+Cy!K16)*LN(M!K16/M!J16)</f>
        <v>-3.5525734083753771E-2</v>
      </c>
      <c r="L16" s="15">
        <f>0.5*(Cy!K16+Cy!L16)*LN(M!L16/M!K16)</f>
        <v>-8.2487690996183222E-2</v>
      </c>
      <c r="M16" s="15">
        <f>0.5*(Cy!L16+Cy!M16)*LN(M!M16/M!L16)</f>
        <v>-5.7689855862582851E-2</v>
      </c>
      <c r="N16" s="15">
        <f>0.5*(Cy!M16+Cy!N16)*LN(M!N16/M!M16)</f>
        <v>-5.2552148364940571E-2</v>
      </c>
      <c r="O16" s="15">
        <f>0.5*(Cy!N16+Cy!O16)*LN(M!O16/M!N16)</f>
        <v>6.5857302424565866E-3</v>
      </c>
      <c r="P16" s="15">
        <f>0.5*(Cy!O16+Cy!P16)*LN(M!P16/M!O16)</f>
        <v>-9.9062942461449185E-2</v>
      </c>
      <c r="Q16" s="15">
        <f>0.5*(Cy!P16+Cy!Q16)*LN(M!Q16/M!P16)</f>
        <v>-7.6600852033519105E-3</v>
      </c>
      <c r="R16" s="15">
        <f>0.5*(Cy!Q16+Cy!R16)*LN(M!R16/M!Q16)</f>
        <v>7.0608873002091579E-2</v>
      </c>
      <c r="S16" s="15">
        <f>0.5*(Cy!R16+Cy!S16)*LN(M!S16/M!R16)</f>
        <v>-0.10133045273539998</v>
      </c>
      <c r="T16" s="15">
        <f>0.5*(Cy!S16+Cy!T16)*LN(M!T16/M!S16)</f>
        <v>-3.4536535377954883E-2</v>
      </c>
      <c r="U16" s="15">
        <f>0.5*(Cy!T16+Cy!U16)*LN(M!U16/M!T16)</f>
        <v>4.9376965669713356E-2</v>
      </c>
      <c r="V16" s="15">
        <f>0.5*(Cy!U16+Cy!V16)*LN(M!V16/M!U16)</f>
        <v>1.4846471634683326E-3</v>
      </c>
      <c r="W16" s="15">
        <f>0.5*(Cy!V16+Cy!W16)*LN(M!W16/M!V16)</f>
        <v>-0.1217461125973079</v>
      </c>
      <c r="X16" s="15">
        <f>0.5*(Cy!W16+Cy!X16)*LN(M!X16/M!W16)</f>
        <v>2.6277884740509329E-3</v>
      </c>
      <c r="Z16" s="15">
        <f t="shared" si="0"/>
        <v>-1.7435814146049711E-2</v>
      </c>
      <c r="AA16" s="15">
        <f t="shared" si="1"/>
        <v>-5.5639117368112931E-2</v>
      </c>
      <c r="AB16" s="15">
        <f t="shared" si="2"/>
        <v>-2.6171775431130584E-2</v>
      </c>
      <c r="AC16" s="15">
        <f t="shared" si="3"/>
        <v>-2.0558649333606033E-2</v>
      </c>
      <c r="AD16" s="15">
        <f t="shared" si="4"/>
        <v>-4.0905446399621764E-2</v>
      </c>
      <c r="AE16" s="15">
        <f t="shared" si="5"/>
        <v>-2.995133906972482E-2</v>
      </c>
    </row>
    <row r="17" spans="1:31" x14ac:dyDescent="0.15">
      <c r="A17" s="4">
        <v>15</v>
      </c>
      <c r="B17" s="6" t="s">
        <v>57</v>
      </c>
      <c r="C17" s="15"/>
      <c r="D17" s="15">
        <f>0.5*(Cy!C17+Cy!D17)*LN(M!D17/M!C17)</f>
        <v>-5.3496263954619754E-3</v>
      </c>
      <c r="E17" s="15">
        <f>0.5*(Cy!D17+Cy!E17)*LN(M!E17/M!D17)</f>
        <v>1.7127160645627516E-2</v>
      </c>
      <c r="F17" s="15">
        <f>0.5*(Cy!E17+Cy!F17)*LN(M!F17/M!E17)</f>
        <v>3.5228248693975222E-3</v>
      </c>
      <c r="G17" s="15">
        <f>0.5*(Cy!F17+Cy!G17)*LN(M!G17/M!F17)</f>
        <v>-4.0876926936722971E-2</v>
      </c>
      <c r="H17" s="15">
        <f>0.5*(Cy!G17+Cy!H17)*LN(M!H17/M!G17)</f>
        <v>6.5752775576228264E-3</v>
      </c>
      <c r="I17" s="15">
        <f>0.5*(Cy!H17+Cy!I17)*LN(M!I17/M!H17)</f>
        <v>7.5393408776853344E-3</v>
      </c>
      <c r="J17" s="15">
        <f>0.5*(Cy!I17+Cy!J17)*LN(M!J17/M!I17)</f>
        <v>-2.6556582160910214E-2</v>
      </c>
      <c r="K17" s="15">
        <f>0.5*(Cy!J17+Cy!K17)*LN(M!K17/M!J17)</f>
        <v>-1.0575117593696025E-2</v>
      </c>
      <c r="L17" s="15">
        <f>0.5*(Cy!K17+Cy!L17)*LN(M!L17/M!K17)</f>
        <v>9.8122354261289992E-3</v>
      </c>
      <c r="M17" s="15">
        <f>0.5*(Cy!L17+Cy!M17)*LN(M!M17/M!L17)</f>
        <v>-5.9902023390283245E-3</v>
      </c>
      <c r="N17" s="15">
        <f>0.5*(Cy!M17+Cy!N17)*LN(M!N17/M!M17)</f>
        <v>-1.9530312480897722E-2</v>
      </c>
      <c r="O17" s="15">
        <f>0.5*(Cy!N17+Cy!O17)*LN(M!O17/M!N17)</f>
        <v>2.6270861925514612E-2</v>
      </c>
      <c r="P17" s="15">
        <f>0.5*(Cy!O17+Cy!P17)*LN(M!P17/M!O17)</f>
        <v>-3.5836406230743789E-3</v>
      </c>
      <c r="Q17" s="15">
        <f>0.5*(Cy!P17+Cy!Q17)*LN(M!Q17/M!P17)</f>
        <v>4.2994538472900202E-3</v>
      </c>
      <c r="R17" s="15">
        <f>0.5*(Cy!Q17+Cy!R17)*LN(M!R17/M!Q17)</f>
        <v>-0.11930777984314134</v>
      </c>
      <c r="S17" s="15">
        <f>0.5*(Cy!R17+Cy!S17)*LN(M!S17/M!R17)</f>
        <v>4.3369833286225602E-2</v>
      </c>
      <c r="T17" s="15">
        <f>0.5*(Cy!S17+Cy!T17)*LN(M!T17/M!S17)</f>
        <v>-3.1922639268782124E-2</v>
      </c>
      <c r="U17" s="15">
        <f>0.5*(Cy!T17+Cy!U17)*LN(M!U17/M!T17)</f>
        <v>-2.3995649996586502E-2</v>
      </c>
      <c r="V17" s="15">
        <f>0.5*(Cy!U17+Cy!V17)*LN(M!V17/M!U17)</f>
        <v>-1.5327090364844933E-3</v>
      </c>
      <c r="W17" s="15">
        <f>0.5*(Cy!V17+Cy!W17)*LN(M!W17/M!V17)</f>
        <v>1.7306837596728117E-2</v>
      </c>
      <c r="X17" s="15">
        <f>0.5*(Cy!W17+Cy!X17)*LN(M!X17/M!W17)</f>
        <v>-1.0729209763035567E-2</v>
      </c>
      <c r="Z17" s="15">
        <f t="shared" si="0"/>
        <v>-1.222464597277954E-3</v>
      </c>
      <c r="AA17" s="15">
        <f t="shared" si="1"/>
        <v>-1.0567995829680658E-2</v>
      </c>
      <c r="AB17" s="15">
        <f t="shared" si="2"/>
        <v>-9.7902542814370958E-3</v>
      </c>
      <c r="AC17" s="15">
        <f t="shared" si="3"/>
        <v>-1.0174674093632114E-2</v>
      </c>
      <c r="AD17" s="15">
        <f t="shared" si="4"/>
        <v>-1.0179125055558878E-2</v>
      </c>
      <c r="AE17" s="15">
        <f t="shared" si="5"/>
        <v>-7.9388472005069554E-3</v>
      </c>
    </row>
    <row r="18" spans="1:31" x14ac:dyDescent="0.15">
      <c r="A18" s="4">
        <v>16</v>
      </c>
      <c r="B18" s="6" t="s">
        <v>58</v>
      </c>
      <c r="C18" s="15"/>
      <c r="D18" s="15">
        <f>0.5*(Cy!C18+Cy!D18)*LN(M!D18/M!C18)</f>
        <v>-1.6283028232433657E-2</v>
      </c>
      <c r="E18" s="15">
        <f>0.5*(Cy!D18+Cy!E18)*LN(M!E18/M!D18)</f>
        <v>-1.4235745764006861E-2</v>
      </c>
      <c r="F18" s="15">
        <f>0.5*(Cy!E18+Cy!F18)*LN(M!F18/M!E18)</f>
        <v>9.6288169375728268E-3</v>
      </c>
      <c r="G18" s="15">
        <f>0.5*(Cy!F18+Cy!G18)*LN(M!G18/M!F18)</f>
        <v>-9.038191520262048E-3</v>
      </c>
      <c r="H18" s="15">
        <f>0.5*(Cy!G18+Cy!H18)*LN(M!H18/M!G18)</f>
        <v>-7.7237145249458485E-3</v>
      </c>
      <c r="I18" s="15">
        <f>0.5*(Cy!H18+Cy!I18)*LN(M!I18/M!H18)</f>
        <v>-2.8618152927646464E-2</v>
      </c>
      <c r="J18" s="15">
        <f>0.5*(Cy!I18+Cy!J18)*LN(M!J18/M!I18)</f>
        <v>-1.8702625182446975E-2</v>
      </c>
      <c r="K18" s="15">
        <f>0.5*(Cy!J18+Cy!K18)*LN(M!K18/M!J18)</f>
        <v>-5.6950695208127728E-3</v>
      </c>
      <c r="L18" s="15">
        <f>0.5*(Cy!K18+Cy!L18)*LN(M!L18/M!K18)</f>
        <v>-2.8693579849768058E-2</v>
      </c>
      <c r="M18" s="15">
        <f>0.5*(Cy!L18+Cy!M18)*LN(M!M18/M!L18)</f>
        <v>-3.5345524512383976E-4</v>
      </c>
      <c r="N18" s="15">
        <f>0.5*(Cy!M18+Cy!N18)*LN(M!N18/M!M18)</f>
        <v>-3.8588381466331194E-2</v>
      </c>
      <c r="O18" s="15">
        <f>0.5*(Cy!N18+Cy!O18)*LN(M!O18/M!N18)</f>
        <v>2.0137297172246198E-2</v>
      </c>
      <c r="P18" s="15">
        <f>0.5*(Cy!O18+Cy!P18)*LN(M!P18/M!O18)</f>
        <v>4.866886530964383E-2</v>
      </c>
      <c r="Q18" s="15">
        <f>0.5*(Cy!P18+Cy!Q18)*LN(M!Q18/M!P18)</f>
        <v>-1.8343097823971689E-2</v>
      </c>
      <c r="R18" s="15">
        <f>0.5*(Cy!Q18+Cy!R18)*LN(M!R18/M!Q18)</f>
        <v>-8.9230618872434719E-2</v>
      </c>
      <c r="S18" s="15">
        <f>0.5*(Cy!R18+Cy!S18)*LN(M!S18/M!R18)</f>
        <v>2.4307268682828863E-2</v>
      </c>
      <c r="T18" s="15">
        <f>0.5*(Cy!S18+Cy!T18)*LN(M!T18/M!S18)</f>
        <v>-3.0712437272397235E-2</v>
      </c>
      <c r="U18" s="15">
        <f>0.5*(Cy!T18+Cy!U18)*LN(M!U18/M!T18)</f>
        <v>-1.0420818879043598E-2</v>
      </c>
      <c r="V18" s="15">
        <f>0.5*(Cy!U18+Cy!V18)*LN(M!V18/M!U18)</f>
        <v>-9.7435788273407386E-3</v>
      </c>
      <c r="W18" s="15">
        <f>0.5*(Cy!V18+Cy!W18)*LN(M!W18/M!V18)</f>
        <v>1.3194468427674681E-2</v>
      </c>
      <c r="X18" s="15">
        <f>0.5*(Cy!W18+Cy!X18)*LN(M!X18/M!W18)</f>
        <v>3.4258192602982546E-2</v>
      </c>
      <c r="Z18" s="15">
        <f t="shared" si="0"/>
        <v>-9.9973975598576792E-3</v>
      </c>
      <c r="AA18" s="15">
        <f t="shared" si="1"/>
        <v>-1.8406622252896569E-2</v>
      </c>
      <c r="AB18" s="15">
        <f t="shared" si="2"/>
        <v>-2.8920571063375021E-3</v>
      </c>
      <c r="AC18" s="15">
        <f t="shared" si="3"/>
        <v>-6.8483478962486912E-4</v>
      </c>
      <c r="AD18" s="15">
        <f t="shared" si="4"/>
        <v>-1.0649339679617034E-2</v>
      </c>
      <c r="AE18" s="15">
        <f t="shared" si="5"/>
        <v>-7.9952279271791517E-3</v>
      </c>
    </row>
    <row r="19" spans="1:31" x14ac:dyDescent="0.15">
      <c r="A19" s="4">
        <v>17</v>
      </c>
      <c r="B19" s="6" t="s">
        <v>59</v>
      </c>
      <c r="C19" s="15"/>
      <c r="D19" s="15">
        <f>0.5*(Cy!C19+Cy!D19)*LN(M!D19/M!C19)</f>
        <v>3.9776394934636743E-2</v>
      </c>
      <c r="E19" s="15">
        <f>0.5*(Cy!D19+Cy!E19)*LN(M!E19/M!D19)</f>
        <v>-2.4238627795404675E-2</v>
      </c>
      <c r="F19" s="15">
        <f>0.5*(Cy!E19+Cy!F19)*LN(M!F19/M!E19)</f>
        <v>-4.4370441205560031E-2</v>
      </c>
      <c r="G19" s="15">
        <f>0.5*(Cy!F19+Cy!G19)*LN(M!G19/M!F19)</f>
        <v>9.2531582761595822E-3</v>
      </c>
      <c r="H19" s="15">
        <f>0.5*(Cy!G19+Cy!H19)*LN(M!H19/M!G19)</f>
        <v>-9.4214900642852883E-3</v>
      </c>
      <c r="I19" s="15">
        <f>0.5*(Cy!H19+Cy!I19)*LN(M!I19/M!H19)</f>
        <v>-1.1856651801235142E-2</v>
      </c>
      <c r="J19" s="15">
        <f>0.5*(Cy!I19+Cy!J19)*LN(M!J19/M!I19)</f>
        <v>-5.5044507848717061E-2</v>
      </c>
      <c r="K19" s="15">
        <f>0.5*(Cy!J19+Cy!K19)*LN(M!K19/M!J19)</f>
        <v>1.4784538586265648E-3</v>
      </c>
      <c r="L19" s="15">
        <f>0.5*(Cy!K19+Cy!L19)*LN(M!L19/M!K19)</f>
        <v>-4.0350838929175403E-2</v>
      </c>
      <c r="M19" s="15">
        <f>0.5*(Cy!L19+Cy!M19)*LN(M!M19/M!L19)</f>
        <v>5.7508666438211224E-2</v>
      </c>
      <c r="N19" s="15">
        <f>0.5*(Cy!M19+Cy!N19)*LN(M!N19/M!M19)</f>
        <v>-0.11250555881305482</v>
      </c>
      <c r="O19" s="15">
        <f>0.5*(Cy!N19+Cy!O19)*LN(M!O19/M!N19)</f>
        <v>1.4165387112858852E-2</v>
      </c>
      <c r="P19" s="15">
        <f>0.5*(Cy!O19+Cy!P19)*LN(M!P19/M!O19)</f>
        <v>4.9964670276024782E-2</v>
      </c>
      <c r="Q19" s="15">
        <f>0.5*(Cy!P19+Cy!Q19)*LN(M!Q19/M!P19)</f>
        <v>6.120956551854527E-2</v>
      </c>
      <c r="R19" s="15">
        <f>0.5*(Cy!Q19+Cy!R19)*LN(M!R19/M!Q19)</f>
        <v>-0.1248579847876846</v>
      </c>
      <c r="S19" s="15">
        <f>0.5*(Cy!R19+Cy!S19)*LN(M!S19/M!R19)</f>
        <v>2.1464868632449625E-2</v>
      </c>
      <c r="T19" s="15">
        <f>0.5*(Cy!S19+Cy!T19)*LN(M!T19/M!S19)</f>
        <v>-6.3570901794114176E-2</v>
      </c>
      <c r="U19" s="15">
        <f>0.5*(Cy!T19+Cy!U19)*LN(M!U19/M!T19)</f>
        <v>-3.4828699389098945E-2</v>
      </c>
      <c r="V19" s="15">
        <f>0.5*(Cy!U19+Cy!V19)*LN(M!V19/M!U19)</f>
        <v>-9.0427538651692233E-3</v>
      </c>
      <c r="W19" s="15">
        <f>0.5*(Cy!V19+Cy!W19)*LN(M!W19/M!V19)</f>
        <v>6.6565363745473309E-3</v>
      </c>
      <c r="X19" s="15">
        <f>0.5*(Cy!W19+Cy!X19)*LN(M!X19/M!W19)</f>
        <v>-2.0817676740407739E-2</v>
      </c>
      <c r="Z19" s="15">
        <f t="shared" si="0"/>
        <v>-1.6126810518065113E-2</v>
      </c>
      <c r="AA19" s="15">
        <f t="shared" si="1"/>
        <v>-2.9782757058821902E-2</v>
      </c>
      <c r="AB19" s="15">
        <f t="shared" si="2"/>
        <v>4.389301350438783E-3</v>
      </c>
      <c r="AC19" s="15">
        <f t="shared" si="3"/>
        <v>-2.4320699082848552E-2</v>
      </c>
      <c r="AD19" s="15">
        <f t="shared" si="4"/>
        <v>-1.2696727854191559E-2</v>
      </c>
      <c r="AE19" s="15">
        <f t="shared" si="5"/>
        <v>-1.6460241327324193E-2</v>
      </c>
    </row>
    <row r="20" spans="1:31" x14ac:dyDescent="0.15">
      <c r="A20" s="4">
        <v>18</v>
      </c>
      <c r="B20" s="6" t="s">
        <v>60</v>
      </c>
      <c r="C20" s="15"/>
      <c r="D20" s="15">
        <f>0.5*(Cy!C20+Cy!D20)*LN(M!D20/M!C20)</f>
        <v>3.6594298643288156E-2</v>
      </c>
      <c r="E20" s="15">
        <f>0.5*(Cy!D20+Cy!E20)*LN(M!E20/M!D20)</f>
        <v>3.116702769325665E-2</v>
      </c>
      <c r="F20" s="15">
        <f>0.5*(Cy!E20+Cy!F20)*LN(M!F20/M!E20)</f>
        <v>2.418326604039819E-2</v>
      </c>
      <c r="G20" s="15">
        <f>0.5*(Cy!F20+Cy!G20)*LN(M!G20/M!F20)</f>
        <v>1.6503825558069805E-2</v>
      </c>
      <c r="H20" s="15">
        <f>0.5*(Cy!G20+Cy!H20)*LN(M!H20/M!G20)</f>
        <v>-4.0628376987976535E-2</v>
      </c>
      <c r="I20" s="15">
        <f>0.5*(Cy!H20+Cy!I20)*LN(M!I20/M!H20)</f>
        <v>2.7630770945030268E-2</v>
      </c>
      <c r="J20" s="15">
        <f>0.5*(Cy!I20+Cy!J20)*LN(M!J20/M!I20)</f>
        <v>-2.9123468925327786E-2</v>
      </c>
      <c r="K20" s="15">
        <f>0.5*(Cy!J20+Cy!K20)*LN(M!K20/M!J20)</f>
        <v>-4.5031452249744919E-2</v>
      </c>
      <c r="L20" s="15">
        <f>0.5*(Cy!K20+Cy!L20)*LN(M!L20/M!K20)</f>
        <v>-6.1681234811780733E-3</v>
      </c>
      <c r="M20" s="15">
        <f>0.5*(Cy!L20+Cy!M20)*LN(M!M20/M!L20)</f>
        <v>2.9882762372647528E-2</v>
      </c>
      <c r="N20" s="15">
        <f>0.5*(Cy!M20+Cy!N20)*LN(M!N20/M!M20)</f>
        <v>-1.0201178659129508E-2</v>
      </c>
      <c r="O20" s="15">
        <f>0.5*(Cy!N20+Cy!O20)*LN(M!O20/M!N20)</f>
        <v>1.1313138564856901E-2</v>
      </c>
      <c r="P20" s="15">
        <f>0.5*(Cy!O20+Cy!P20)*LN(M!P20/M!O20)</f>
        <v>1.7585767329266991E-2</v>
      </c>
      <c r="Q20" s="15">
        <f>0.5*(Cy!P20+Cy!Q20)*LN(M!Q20/M!P20)</f>
        <v>3.8635846831065634E-2</v>
      </c>
      <c r="R20" s="15">
        <f>0.5*(Cy!Q20+Cy!R20)*LN(M!R20/M!Q20)</f>
        <v>-0.19209725167443581</v>
      </c>
      <c r="S20" s="15">
        <f>0.5*(Cy!R20+Cy!S20)*LN(M!S20/M!R20)</f>
        <v>3.7706976225357521E-2</v>
      </c>
      <c r="T20" s="15">
        <f>0.5*(Cy!S20+Cy!T20)*LN(M!T20/M!S20)</f>
        <v>7.040709865810664E-2</v>
      </c>
      <c r="U20" s="15">
        <f>0.5*(Cy!T20+Cy!U20)*LN(M!U20/M!T20)</f>
        <v>-3.0962493331592008E-2</v>
      </c>
      <c r="V20" s="15">
        <f>0.5*(Cy!U20+Cy!V20)*LN(M!V20/M!U20)</f>
        <v>-3.385379256252994E-2</v>
      </c>
      <c r="W20" s="15">
        <f>0.5*(Cy!V20+Cy!W20)*LN(M!W20/M!V20)</f>
        <v>-6.2421211417981411E-2</v>
      </c>
      <c r="X20" s="15">
        <f>0.5*(Cy!W20+Cy!X20)*LN(M!X20/M!W20)</f>
        <v>-3.2055350519506816E-2</v>
      </c>
      <c r="Z20" s="15">
        <f t="shared" si="0"/>
        <v>1.1771302649755674E-2</v>
      </c>
      <c r="AA20" s="15">
        <f t="shared" si="1"/>
        <v>-1.2128292188546549E-2</v>
      </c>
      <c r="AB20" s="15">
        <f t="shared" si="2"/>
        <v>-1.7371104544777756E-2</v>
      </c>
      <c r="AC20" s="15">
        <f t="shared" si="3"/>
        <v>-1.7777149834700707E-2</v>
      </c>
      <c r="AD20" s="15">
        <f t="shared" si="4"/>
        <v>-1.4749698366662151E-2</v>
      </c>
      <c r="AE20" s="15">
        <f t="shared" si="5"/>
        <v>-8.8763109795673336E-3</v>
      </c>
    </row>
    <row r="21" spans="1:31" x14ac:dyDescent="0.15">
      <c r="A21" s="4">
        <v>19</v>
      </c>
      <c r="B21" s="6" t="s">
        <v>61</v>
      </c>
      <c r="C21" s="15"/>
      <c r="D21" s="15">
        <f>0.5*(Cy!C21+Cy!D21)*LN(M!D21/M!C21)</f>
        <v>4.8183415670805002E-2</v>
      </c>
      <c r="E21" s="15">
        <f>0.5*(Cy!D21+Cy!E21)*LN(M!E21/M!D21)</f>
        <v>5.4522609452383491E-2</v>
      </c>
      <c r="F21" s="15">
        <f>0.5*(Cy!E21+Cy!F21)*LN(M!F21/M!E21)</f>
        <v>-4.2967147517074658E-2</v>
      </c>
      <c r="G21" s="15">
        <f>0.5*(Cy!F21+Cy!G21)*LN(M!G21/M!F21)</f>
        <v>6.22388314343576E-2</v>
      </c>
      <c r="H21" s="15">
        <f>0.5*(Cy!G21+Cy!H21)*LN(M!H21/M!G21)</f>
        <v>-3.6355702293127158E-2</v>
      </c>
      <c r="I21" s="15">
        <f>0.5*(Cy!H21+Cy!I21)*LN(M!I21/M!H21)</f>
        <v>-0.13713860083911031</v>
      </c>
      <c r="J21" s="15">
        <f>0.5*(Cy!I21+Cy!J21)*LN(M!J21/M!I21)</f>
        <v>0.20179534974107607</v>
      </c>
      <c r="K21" s="15">
        <f>0.5*(Cy!J21+Cy!K21)*LN(M!K21/M!J21)</f>
        <v>-2.7935619730789958E-2</v>
      </c>
      <c r="L21" s="15">
        <f>0.5*(Cy!K21+Cy!L21)*LN(M!L21/M!K21)</f>
        <v>3.5202434029642572E-3</v>
      </c>
      <c r="M21" s="15">
        <f>0.5*(Cy!L21+Cy!M21)*LN(M!M21/M!L21)</f>
        <v>0.12088168016574251</v>
      </c>
      <c r="N21" s="15">
        <f>0.5*(Cy!M21+Cy!N21)*LN(M!N21/M!M21)</f>
        <v>7.2861439437596773E-3</v>
      </c>
      <c r="O21" s="15">
        <f>0.5*(Cy!N21+Cy!O21)*LN(M!O21/M!N21)</f>
        <v>0.12626731990650383</v>
      </c>
      <c r="P21" s="15">
        <f>0.5*(Cy!O21+Cy!P21)*LN(M!P21/M!O21)</f>
        <v>-5.8146765807860074E-2</v>
      </c>
      <c r="Q21" s="15">
        <f>0.5*(Cy!P21+Cy!Q21)*LN(M!Q21/M!P21)</f>
        <v>-0.20670603110847216</v>
      </c>
      <c r="R21" s="15">
        <f>0.5*(Cy!Q21+Cy!R21)*LN(M!R21/M!Q21)</f>
        <v>-0.25914273472599308</v>
      </c>
      <c r="S21" s="15">
        <f>0.5*(Cy!R21+Cy!S21)*LN(M!S21/M!R21)</f>
        <v>0.32833740483634</v>
      </c>
      <c r="T21" s="15">
        <f>0.5*(Cy!S21+Cy!T21)*LN(M!T21/M!S21)</f>
        <v>-4.2564644498706276E-2</v>
      </c>
      <c r="U21" s="15">
        <f>0.5*(Cy!T21+Cy!U21)*LN(M!U21/M!T21)</f>
        <v>-1.0302234439709696E-2</v>
      </c>
      <c r="V21" s="15">
        <f>0.5*(Cy!U21+Cy!V21)*LN(M!V21/M!U21)</f>
        <v>0.15273505306229235</v>
      </c>
      <c r="W21" s="15">
        <f>0.5*(Cy!V21+Cy!W21)*LN(M!W21/M!V21)</f>
        <v>-0.11606329529738206</v>
      </c>
      <c r="X21" s="15">
        <f>0.5*(Cy!W21+Cy!X21)*LN(M!X21/M!W21)</f>
        <v>5.5130070243829717E-2</v>
      </c>
      <c r="Z21" s="15">
        <f t="shared" si="0"/>
        <v>-1.9940001952514209E-2</v>
      </c>
      <c r="AA21" s="15">
        <f t="shared" si="1"/>
        <v>6.1109559504550513E-2</v>
      </c>
      <c r="AB21" s="15">
        <f t="shared" si="2"/>
        <v>-1.3878161379896304E-2</v>
      </c>
      <c r="AC21" s="15">
        <f t="shared" si="3"/>
        <v>7.7869898140648054E-3</v>
      </c>
      <c r="AD21" s="15">
        <f t="shared" si="4"/>
        <v>2.3615699062327109E-2</v>
      </c>
      <c r="AE21" s="15">
        <f t="shared" si="5"/>
        <v>8.7695964965512005E-3</v>
      </c>
    </row>
    <row r="22" spans="1:31" x14ac:dyDescent="0.15">
      <c r="A22" s="4">
        <v>20</v>
      </c>
      <c r="B22" s="6" t="s">
        <v>62</v>
      </c>
      <c r="C22" s="15"/>
      <c r="D22" s="15">
        <f>0.5*(Cy!C22+Cy!D22)*LN(M!D22/M!C22)</f>
        <v>2.6174553922301995E-2</v>
      </c>
      <c r="E22" s="15">
        <f>0.5*(Cy!D22+Cy!E22)*LN(M!E22/M!D22)</f>
        <v>7.2132703431035308E-3</v>
      </c>
      <c r="F22" s="15">
        <f>0.5*(Cy!E22+Cy!F22)*LN(M!F22/M!E22)</f>
        <v>3.7727505617825785E-2</v>
      </c>
      <c r="G22" s="15">
        <f>0.5*(Cy!F22+Cy!G22)*LN(M!G22/M!F22)</f>
        <v>-4.5245406140620392E-2</v>
      </c>
      <c r="H22" s="15">
        <f>0.5*(Cy!G22+Cy!H22)*LN(M!H22/M!G22)</f>
        <v>-2.4823826461505424E-2</v>
      </c>
      <c r="I22" s="15">
        <f>0.5*(Cy!H22+Cy!I22)*LN(M!I22/M!H22)</f>
        <v>6.2123150441846017E-3</v>
      </c>
      <c r="J22" s="15">
        <f>0.5*(Cy!I22+Cy!J22)*LN(M!J22/M!I22)</f>
        <v>-6.4794695175765055E-2</v>
      </c>
      <c r="K22" s="15">
        <f>0.5*(Cy!J22+Cy!K22)*LN(M!K22/M!J22)</f>
        <v>-4.7793190251979721E-2</v>
      </c>
      <c r="L22" s="15">
        <f>0.5*(Cy!K22+Cy!L22)*LN(M!L22/M!K22)</f>
        <v>1.4345743273524334E-2</v>
      </c>
      <c r="M22" s="15">
        <f>0.5*(Cy!L22+Cy!M22)*LN(M!M22/M!L22)</f>
        <v>-5.2188605794485185E-2</v>
      </c>
      <c r="N22" s="15">
        <f>0.5*(Cy!M22+Cy!N22)*LN(M!N22/M!M22)</f>
        <v>8.7047935338836653E-3</v>
      </c>
      <c r="O22" s="15">
        <f>0.5*(Cy!N22+Cy!O22)*LN(M!O22/M!N22)</f>
        <v>-4.1183386733337345E-2</v>
      </c>
      <c r="P22" s="15">
        <f>0.5*(Cy!O22+Cy!P22)*LN(M!P22/M!O22)</f>
        <v>7.6516041258056604E-3</v>
      </c>
      <c r="Q22" s="15">
        <f>0.5*(Cy!P22+Cy!Q22)*LN(M!Q22/M!P22)</f>
        <v>8.5989570258030039E-5</v>
      </c>
      <c r="R22" s="15">
        <f>0.5*(Cy!Q22+Cy!R22)*LN(M!R22/M!Q22)</f>
        <v>-7.5518896427161517E-2</v>
      </c>
      <c r="S22" s="15">
        <f>0.5*(Cy!R22+Cy!S22)*LN(M!S22/M!R22)</f>
        <v>3.5290553289023725E-3</v>
      </c>
      <c r="T22" s="15">
        <f>0.5*(Cy!S22+Cy!T22)*LN(M!T22/M!S22)</f>
        <v>-5.1336399661933853E-2</v>
      </c>
      <c r="U22" s="15">
        <f>0.5*(Cy!T22+Cy!U22)*LN(M!U22/M!T22)</f>
        <v>-1.6657347846208006E-2</v>
      </c>
      <c r="V22" s="15">
        <f>0.5*(Cy!U22+Cy!V22)*LN(M!V22/M!U22)</f>
        <v>-1.8831775274016397E-3</v>
      </c>
      <c r="W22" s="15">
        <f>0.5*(Cy!V22+Cy!W22)*LN(M!W22/M!V22)</f>
        <v>1.9913567211931198E-2</v>
      </c>
      <c r="X22" s="15">
        <f>0.5*(Cy!W22+Cy!X22)*LN(M!X22/M!W22)</f>
        <v>2.2666459428791579E-2</v>
      </c>
      <c r="Z22" s="15">
        <f t="shared" si="0"/>
        <v>-3.7832283194023791E-3</v>
      </c>
      <c r="AA22" s="15">
        <f t="shared" si="1"/>
        <v>-2.8345190882964395E-2</v>
      </c>
      <c r="AB22" s="15">
        <f t="shared" si="2"/>
        <v>-2.1087126827106561E-2</v>
      </c>
      <c r="AC22" s="15">
        <f t="shared" si="3"/>
        <v>-5.4593796789641422E-3</v>
      </c>
      <c r="AD22" s="15">
        <f t="shared" si="4"/>
        <v>-2.4716158855035478E-2</v>
      </c>
      <c r="AE22" s="15">
        <f t="shared" si="5"/>
        <v>-1.466873142710937E-2</v>
      </c>
    </row>
    <row r="23" spans="1:31" x14ac:dyDescent="0.15">
      <c r="A23" s="4">
        <v>21</v>
      </c>
      <c r="B23" s="6" t="s">
        <v>63</v>
      </c>
      <c r="C23" s="15"/>
      <c r="D23" s="15">
        <f>0.5*(Cy!C23+Cy!D23)*LN(M!D23/M!C23)</f>
        <v>3.288660882456592E-2</v>
      </c>
      <c r="E23" s="15">
        <f>0.5*(Cy!D23+Cy!E23)*LN(M!E23/M!D23)</f>
        <v>-5.7214731870350068E-3</v>
      </c>
      <c r="F23" s="15">
        <f>0.5*(Cy!E23+Cy!F23)*LN(M!F23/M!E23)</f>
        <v>3.0756378074612038E-3</v>
      </c>
      <c r="G23" s="15">
        <f>0.5*(Cy!F23+Cy!G23)*LN(M!G23/M!F23)</f>
        <v>-2.4280440766571453E-2</v>
      </c>
      <c r="H23" s="15">
        <f>0.5*(Cy!G23+Cy!H23)*LN(M!H23/M!G23)</f>
        <v>4.2031528430436532E-2</v>
      </c>
      <c r="I23" s="15">
        <f>0.5*(Cy!H23+Cy!I23)*LN(M!I23/M!H23)</f>
        <v>8.579584628297365E-3</v>
      </c>
      <c r="J23" s="15">
        <f>0.5*(Cy!I23+Cy!J23)*LN(M!J23/M!I23)</f>
        <v>2.9122533264823485E-2</v>
      </c>
      <c r="K23" s="15">
        <f>0.5*(Cy!J23+Cy!K23)*LN(M!K23/M!J23)</f>
        <v>-1.150169249324001E-3</v>
      </c>
      <c r="L23" s="15">
        <f>0.5*(Cy!K23+Cy!L23)*LN(M!L23/M!K23)</f>
        <v>-6.037157979740305E-3</v>
      </c>
      <c r="M23" s="15">
        <f>0.5*(Cy!L23+Cy!M23)*LN(M!M23/M!L23)</f>
        <v>2.225009075002172E-3</v>
      </c>
      <c r="N23" s="15">
        <f>0.5*(Cy!M23+Cy!N23)*LN(M!N23/M!M23)</f>
        <v>-3.8965661790704327E-2</v>
      </c>
      <c r="O23" s="15">
        <f>0.5*(Cy!N23+Cy!O23)*LN(M!O23/M!N23)</f>
        <v>-5.5908894726030842E-3</v>
      </c>
      <c r="P23" s="15">
        <f>0.5*(Cy!O23+Cy!P23)*LN(M!P23/M!O23)</f>
        <v>1.9217961660909382E-3</v>
      </c>
      <c r="Q23" s="15">
        <f>0.5*(Cy!P23+Cy!Q23)*LN(M!Q23/M!P23)</f>
        <v>-4.8348929546684349E-3</v>
      </c>
      <c r="R23" s="15">
        <f>0.5*(Cy!Q23+Cy!R23)*LN(M!R23/M!Q23)</f>
        <v>4.3057070213644501E-2</v>
      </c>
      <c r="S23" s="15">
        <f>0.5*(Cy!R23+Cy!S23)*LN(M!S23/M!R23)</f>
        <v>-1.5396046981921159E-2</v>
      </c>
      <c r="T23" s="15">
        <f>0.5*(Cy!S23+Cy!T23)*LN(M!T23/M!S23)</f>
        <v>4.7079081204134669E-2</v>
      </c>
      <c r="U23" s="15">
        <f>0.5*(Cy!T23+Cy!U23)*LN(M!U23/M!T23)</f>
        <v>-2.2447222705517748E-2</v>
      </c>
      <c r="V23" s="15">
        <f>0.5*(Cy!U23+Cy!V23)*LN(M!V23/M!U23)</f>
        <v>-2.3001056874756728E-2</v>
      </c>
      <c r="W23" s="15">
        <f>0.5*(Cy!V23+Cy!W23)*LN(M!W23/M!V23)</f>
        <v>-8.341156109300165E-3</v>
      </c>
      <c r="X23" s="15">
        <f>0.5*(Cy!W23+Cy!X23)*LN(M!X23/M!W23)</f>
        <v>1.7844972473739916E-2</v>
      </c>
      <c r="Z23" s="15">
        <f t="shared" si="0"/>
        <v>4.7369673825177292E-3</v>
      </c>
      <c r="AA23" s="15">
        <f t="shared" si="1"/>
        <v>-2.9610893359885955E-3</v>
      </c>
      <c r="AB23" s="15">
        <f t="shared" si="2"/>
        <v>3.831407394108552E-3</v>
      </c>
      <c r="AC23" s="15">
        <f t="shared" si="3"/>
        <v>2.2269235976599888E-3</v>
      </c>
      <c r="AD23" s="15">
        <f t="shared" si="4"/>
        <v>4.3515902905997861E-4</v>
      </c>
      <c r="AE23" s="15">
        <f t="shared" si="5"/>
        <v>1.9585522595744189E-3</v>
      </c>
    </row>
    <row r="24" spans="1:31" x14ac:dyDescent="0.15">
      <c r="A24" s="4">
        <v>22</v>
      </c>
      <c r="B24" s="6" t="s">
        <v>64</v>
      </c>
      <c r="C24" s="15"/>
      <c r="D24" s="15">
        <f>0.5*(Cy!C24+Cy!D24)*LN(M!D24/M!C24)</f>
        <v>-1.4497962843999151E-2</v>
      </c>
      <c r="E24" s="15">
        <f>0.5*(Cy!D24+Cy!E24)*LN(M!E24/M!D24)</f>
        <v>-1.7930529175412631E-3</v>
      </c>
      <c r="F24" s="15">
        <f>0.5*(Cy!E24+Cy!F24)*LN(M!F24/M!E24)</f>
        <v>2.0090346081526871E-2</v>
      </c>
      <c r="G24" s="15">
        <f>0.5*(Cy!F24+Cy!G24)*LN(M!G24/M!F24)</f>
        <v>-1.065854844150085E-2</v>
      </c>
      <c r="H24" s="15">
        <f>0.5*(Cy!G24+Cy!H24)*LN(M!H24/M!G24)</f>
        <v>-2.5352666393032155E-2</v>
      </c>
      <c r="I24" s="15">
        <f>0.5*(Cy!H24+Cy!I24)*LN(M!I24/M!H24)</f>
        <v>4.250635409757355E-2</v>
      </c>
      <c r="J24" s="15">
        <f>0.5*(Cy!I24+Cy!J24)*LN(M!J24/M!I24)</f>
        <v>-3.406959171939003E-2</v>
      </c>
      <c r="K24" s="15">
        <f>0.5*(Cy!J24+Cy!K24)*LN(M!K24/M!J24)</f>
        <v>-3.0663468660400983E-3</v>
      </c>
      <c r="L24" s="15">
        <f>0.5*(Cy!K24+Cy!L24)*LN(M!L24/M!K24)</f>
        <v>-4.5907113875133153E-2</v>
      </c>
      <c r="M24" s="15">
        <f>0.5*(Cy!L24+Cy!M24)*LN(M!M24/M!L24)</f>
        <v>5.5709028000647393E-3</v>
      </c>
      <c r="N24" s="15">
        <f>0.5*(Cy!M24+Cy!N24)*LN(M!N24/M!M24)</f>
        <v>-1.6393908634884262E-2</v>
      </c>
      <c r="O24" s="15">
        <f>0.5*(Cy!N24+Cy!O24)*LN(M!O24/M!N24)</f>
        <v>-1.9283097238520435E-2</v>
      </c>
      <c r="P24" s="15">
        <f>0.5*(Cy!O24+Cy!P24)*LN(M!P24/M!O24)</f>
        <v>4.2863742148728505E-2</v>
      </c>
      <c r="Q24" s="15">
        <f>0.5*(Cy!P24+Cy!Q24)*LN(M!Q24/M!P24)</f>
        <v>-3.7104519329560166E-2</v>
      </c>
      <c r="R24" s="15">
        <f>0.5*(Cy!Q24+Cy!R24)*LN(M!R24/M!Q24)</f>
        <v>-6.0580813492923581E-2</v>
      </c>
      <c r="S24" s="15">
        <f>0.5*(Cy!R24+Cy!S24)*LN(M!S24/M!R24)</f>
        <v>2.6878995888615729E-2</v>
      </c>
      <c r="T24" s="15">
        <f>0.5*(Cy!S24+Cy!T24)*LN(M!T24/M!S24)</f>
        <v>-3.3738513597023324E-2</v>
      </c>
      <c r="U24" s="15">
        <f>0.5*(Cy!T24+Cy!U24)*LN(M!U24/M!T24)</f>
        <v>-7.2438442918116817E-3</v>
      </c>
      <c r="V24" s="15">
        <f>0.5*(Cy!U24+Cy!V24)*LN(M!V24/M!U24)</f>
        <v>-2.7711404212491148E-2</v>
      </c>
      <c r="W24" s="15">
        <f>0.5*(Cy!V24+Cy!W24)*LN(M!W24/M!V24)</f>
        <v>2.8309724438931538E-2</v>
      </c>
      <c r="X24" s="15">
        <f>0.5*(Cy!W24+Cy!X24)*LN(M!X24/M!W24)</f>
        <v>9.94233537072374E-3</v>
      </c>
      <c r="Z24" s="15">
        <f t="shared" si="0"/>
        <v>4.9584864854052306E-3</v>
      </c>
      <c r="AA24" s="15">
        <f t="shared" si="1"/>
        <v>-1.8773211659076562E-2</v>
      </c>
      <c r="AB24" s="15">
        <f t="shared" si="2"/>
        <v>-9.4451384047319897E-3</v>
      </c>
      <c r="AC24" s="15">
        <f t="shared" si="3"/>
        <v>-6.0883404583341738E-3</v>
      </c>
      <c r="AD24" s="15">
        <f t="shared" si="4"/>
        <v>-1.4109175031904276E-2</v>
      </c>
      <c r="AE24" s="15">
        <f t="shared" si="5"/>
        <v>-7.3370510091843753E-3</v>
      </c>
    </row>
    <row r="25" spans="1:31" x14ac:dyDescent="0.15">
      <c r="A25" s="4">
        <v>23</v>
      </c>
      <c r="B25" s="6" t="s">
        <v>65</v>
      </c>
      <c r="C25" s="15"/>
      <c r="D25" s="15">
        <f>0.5*(Cy!C25+Cy!D25)*LN(M!D25/M!C25)</f>
        <v>-2.2076011548467573E-2</v>
      </c>
      <c r="E25" s="15">
        <f>0.5*(Cy!D25+Cy!E25)*LN(M!E25/M!D25)</f>
        <v>-2.1229462008284738E-3</v>
      </c>
      <c r="F25" s="15">
        <f>0.5*(Cy!E25+Cy!F25)*LN(M!F25/M!E25)</f>
        <v>2.3410162169476594E-2</v>
      </c>
      <c r="G25" s="15">
        <f>0.5*(Cy!F25+Cy!G25)*LN(M!G25/M!F25)</f>
        <v>4.8211448166126422E-2</v>
      </c>
      <c r="H25" s="15">
        <f>0.5*(Cy!G25+Cy!H25)*LN(M!H25/M!G25)</f>
        <v>-8.6424949318055343E-3</v>
      </c>
      <c r="I25" s="15">
        <f>0.5*(Cy!H25+Cy!I25)*LN(M!I25/M!H25)</f>
        <v>-4.225638726814597E-2</v>
      </c>
      <c r="J25" s="15">
        <f>0.5*(Cy!I25+Cy!J25)*LN(M!J25/M!I25)</f>
        <v>2.175437670798664E-2</v>
      </c>
      <c r="K25" s="15">
        <f>0.5*(Cy!J25+Cy!K25)*LN(M!K25/M!J25)</f>
        <v>-2.0572278047722131E-2</v>
      </c>
      <c r="L25" s="15">
        <f>0.5*(Cy!K25+Cy!L25)*LN(M!L25/M!K25)</f>
        <v>1.3111709341660253E-2</v>
      </c>
      <c r="M25" s="15">
        <f>0.5*(Cy!L25+Cy!M25)*LN(M!M25/M!L25)</f>
        <v>-1.9736604816057261E-2</v>
      </c>
      <c r="N25" s="15">
        <f>0.5*(Cy!M25+Cy!N25)*LN(M!N25/M!M25)</f>
        <v>2.9961503738443508E-2</v>
      </c>
      <c r="O25" s="15">
        <f>0.5*(Cy!N25+Cy!O25)*LN(M!O25/M!N25)</f>
        <v>-4.9843361658087323E-2</v>
      </c>
      <c r="P25" s="15">
        <f>0.5*(Cy!O25+Cy!P25)*LN(M!P25/M!O25)</f>
        <v>3.6660509491441645E-2</v>
      </c>
      <c r="Q25" s="15">
        <f>0.5*(Cy!P25+Cy!Q25)*LN(M!Q25/M!P25)</f>
        <v>-0.12702052039551515</v>
      </c>
      <c r="R25" s="15">
        <f>0.5*(Cy!Q25+Cy!R25)*LN(M!R25/M!Q25)</f>
        <v>0.10544689019011971</v>
      </c>
      <c r="S25" s="15">
        <f>0.5*(Cy!R25+Cy!S25)*LN(M!S25/M!R25)</f>
        <v>-7.1144998307954413E-2</v>
      </c>
      <c r="T25" s="15">
        <f>0.5*(Cy!S25+Cy!T25)*LN(M!T25/M!S25)</f>
        <v>-9.1056621731043244E-2</v>
      </c>
      <c r="U25" s="15">
        <f>0.5*(Cy!T25+Cy!U25)*LN(M!U25/M!T25)</f>
        <v>3.1752008455788371E-2</v>
      </c>
      <c r="V25" s="15">
        <f>0.5*(Cy!U25+Cy!V25)*LN(M!V25/M!U25)</f>
        <v>-4.8370529192612302E-3</v>
      </c>
      <c r="W25" s="15">
        <f>0.5*(Cy!V25+Cy!W25)*LN(M!W25/M!V25)</f>
        <v>2.6164558547835743E-2</v>
      </c>
      <c r="X25" s="15">
        <f>0.5*(Cy!W25+Cy!X25)*LN(M!X25/M!W25)</f>
        <v>4.5468936604701783E-2</v>
      </c>
      <c r="Z25" s="15">
        <f t="shared" si="0"/>
        <v>3.719956386964607E-3</v>
      </c>
      <c r="AA25" s="15">
        <f t="shared" si="1"/>
        <v>4.9037413848622025E-3</v>
      </c>
      <c r="AB25" s="15">
        <f t="shared" si="2"/>
        <v>-2.1180296135999102E-2</v>
      </c>
      <c r="AC25" s="15">
        <f t="shared" si="3"/>
        <v>1.4983657916042849E-3</v>
      </c>
      <c r="AD25" s="15">
        <f t="shared" si="4"/>
        <v>-8.1382773755684524E-3</v>
      </c>
      <c r="AE25" s="15">
        <f t="shared" si="5"/>
        <v>-2.7645581431420029E-3</v>
      </c>
    </row>
    <row r="26" spans="1:31" x14ac:dyDescent="0.15">
      <c r="A26" s="4">
        <v>24</v>
      </c>
      <c r="B26" s="6" t="s">
        <v>66</v>
      </c>
      <c r="C26" s="15"/>
      <c r="D26" s="15">
        <f>0.5*(Cy!C26+Cy!D26)*LN(M!D26/M!C26)</f>
        <v>2.4198049757102297E-2</v>
      </c>
      <c r="E26" s="15">
        <f>0.5*(Cy!D26+Cy!E26)*LN(M!E26/M!D26)</f>
        <v>1.4941261174567422E-2</v>
      </c>
      <c r="F26" s="15">
        <f>0.5*(Cy!E26+Cy!F26)*LN(M!F26/M!E26)</f>
        <v>-0.21139620812041063</v>
      </c>
      <c r="G26" s="15">
        <f>0.5*(Cy!F26+Cy!G26)*LN(M!G26/M!F26)</f>
        <v>5.0903765872394445E-2</v>
      </c>
      <c r="H26" s="15">
        <f>0.5*(Cy!G26+Cy!H26)*LN(M!H26/M!G26)</f>
        <v>-0.17729216876731729</v>
      </c>
      <c r="I26" s="15">
        <f>0.5*(Cy!H26+Cy!I26)*LN(M!I26/M!H26)</f>
        <v>2.7420401320999994E-2</v>
      </c>
      <c r="J26" s="15">
        <f>0.5*(Cy!I26+Cy!J26)*LN(M!J26/M!I26)</f>
        <v>3.0455311793464283E-2</v>
      </c>
      <c r="K26" s="15">
        <f>0.5*(Cy!J26+Cy!K26)*LN(M!K26/M!J26)</f>
        <v>1.6562233432981088E-2</v>
      </c>
      <c r="L26" s="15">
        <f>0.5*(Cy!K26+Cy!L26)*LN(M!L26/M!K26)</f>
        <v>8.5937487911178639E-4</v>
      </c>
      <c r="M26" s="15">
        <f>0.5*(Cy!L26+Cy!M26)*LN(M!M26/M!L26)</f>
        <v>-4.0144080628586667E-2</v>
      </c>
      <c r="N26" s="15">
        <f>0.5*(Cy!M26+Cy!N26)*LN(M!N26/M!M26)</f>
        <v>-4.2886875289541389E-2</v>
      </c>
      <c r="O26" s="15">
        <f>0.5*(Cy!N26+Cy!O26)*LN(M!O26/M!N26)</f>
        <v>7.3028819860997948E-2</v>
      </c>
      <c r="P26" s="15">
        <f>0.5*(Cy!O26+Cy!P26)*LN(M!P26/M!O26)</f>
        <v>-4.3516929718889963E-3</v>
      </c>
      <c r="Q26" s="15">
        <f>0.5*(Cy!P26+Cy!Q26)*LN(M!Q26/M!P26)</f>
        <v>0.10223250350199636</v>
      </c>
      <c r="R26" s="15">
        <f>0.5*(Cy!Q26+Cy!R26)*LN(M!R26/M!Q26)</f>
        <v>8.1752989618842448E-2</v>
      </c>
      <c r="S26" s="15">
        <f>0.5*(Cy!R26+Cy!S26)*LN(M!S26/M!R26)</f>
        <v>7.1949662349658883E-2</v>
      </c>
      <c r="T26" s="15">
        <f>0.5*(Cy!S26+Cy!T26)*LN(M!T26/M!S26)</f>
        <v>-0.16911540719264756</v>
      </c>
      <c r="U26" s="15">
        <f>0.5*(Cy!T26+Cy!U26)*LN(M!U26/M!T26)</f>
        <v>-1.8304824545974272E-3</v>
      </c>
      <c r="V26" s="15">
        <f>0.5*(Cy!U26+Cy!V26)*LN(M!V26/M!U26)</f>
        <v>-9.2353022016252367E-2</v>
      </c>
      <c r="W26" s="15">
        <f>0.5*(Cy!V26+Cy!W26)*LN(M!W26/M!V26)</f>
        <v>1.7666374218365841E-2</v>
      </c>
      <c r="X26" s="15">
        <f>0.5*(Cy!W26+Cy!X26)*LN(M!X26/M!W26)</f>
        <v>-5.9269295134353285E-2</v>
      </c>
      <c r="Z26" s="15">
        <f t="shared" si="0"/>
        <v>-5.9084589703953208E-2</v>
      </c>
      <c r="AA26" s="15">
        <f t="shared" si="1"/>
        <v>-7.0308071625141801E-3</v>
      </c>
      <c r="AB26" s="15">
        <f t="shared" si="2"/>
        <v>6.4922456471921325E-2</v>
      </c>
      <c r="AC26" s="15">
        <f t="shared" si="3"/>
        <v>-6.0980366515896965E-2</v>
      </c>
      <c r="AD26" s="15">
        <f t="shared" si="4"/>
        <v>2.8945824654703578E-2</v>
      </c>
      <c r="AE26" s="15">
        <f t="shared" si="5"/>
        <v>-1.5543326727610754E-2</v>
      </c>
    </row>
    <row r="27" spans="1:31" x14ac:dyDescent="0.15">
      <c r="A27" s="4">
        <v>25</v>
      </c>
      <c r="B27" s="6" t="s">
        <v>67</v>
      </c>
      <c r="C27" s="15"/>
      <c r="D27" s="15">
        <f>0.5*(Cy!C27+Cy!D27)*LN(M!D27/M!C27)</f>
        <v>-1.5270172833452285E-2</v>
      </c>
      <c r="E27" s="15">
        <f>0.5*(Cy!D27+Cy!E27)*LN(M!E27/M!D27)</f>
        <v>-1.3439027091034566E-3</v>
      </c>
      <c r="F27" s="15">
        <f>0.5*(Cy!E27+Cy!F27)*LN(M!F27/M!E27)</f>
        <v>5.1156724219916933E-3</v>
      </c>
      <c r="G27" s="15">
        <f>0.5*(Cy!F27+Cy!G27)*LN(M!G27/M!F27)</f>
        <v>-5.0208809383007133E-2</v>
      </c>
      <c r="H27" s="15">
        <f>0.5*(Cy!G27+Cy!H27)*LN(M!H27/M!G27)</f>
        <v>-2.6923346304005936E-2</v>
      </c>
      <c r="I27" s="15">
        <f>0.5*(Cy!H27+Cy!I27)*LN(M!I27/M!H27)</f>
        <v>1.823380571673704E-2</v>
      </c>
      <c r="J27" s="15">
        <f>0.5*(Cy!I27+Cy!J27)*LN(M!J27/M!I27)</f>
        <v>-2.0304117547107627E-2</v>
      </c>
      <c r="K27" s="15">
        <f>0.5*(Cy!J27+Cy!K27)*LN(M!K27/M!J27)</f>
        <v>-2.3279117208303717E-2</v>
      </c>
      <c r="L27" s="15">
        <f>0.5*(Cy!K27+Cy!L27)*LN(M!L27/M!K27)</f>
        <v>2.9128947657054089E-3</v>
      </c>
      <c r="M27" s="15">
        <f>0.5*(Cy!L27+Cy!M27)*LN(M!M27/M!L27)</f>
        <v>5.9437816314985167E-2</v>
      </c>
      <c r="N27" s="15">
        <f>0.5*(Cy!M27+Cy!N27)*LN(M!N27/M!M27)</f>
        <v>-3.3898874966654384E-2</v>
      </c>
      <c r="O27" s="15">
        <f>0.5*(Cy!N27+Cy!O27)*LN(M!O27/M!N27)</f>
        <v>4.3615171928405728E-2</v>
      </c>
      <c r="P27" s="15">
        <f>0.5*(Cy!O27+Cy!P27)*LN(M!P27/M!O27)</f>
        <v>3.7599928422640747E-2</v>
      </c>
      <c r="Q27" s="15">
        <f>0.5*(Cy!P27+Cy!Q27)*LN(M!Q27/M!P27)</f>
        <v>-1.7378238532915209E-2</v>
      </c>
      <c r="R27" s="15">
        <f>0.5*(Cy!Q27+Cy!R27)*LN(M!R27/M!Q27)</f>
        <v>-0.17182231041088877</v>
      </c>
      <c r="S27" s="15">
        <f>0.5*(Cy!R27+Cy!S27)*LN(M!S27/M!R27)</f>
        <v>0.14957117379251733</v>
      </c>
      <c r="T27" s="15">
        <f>0.5*(Cy!S27+Cy!T27)*LN(M!T27/M!S27)</f>
        <v>-4.2878832923668134E-2</v>
      </c>
      <c r="U27" s="15">
        <f>0.5*(Cy!T27+Cy!U27)*LN(M!U27/M!T27)</f>
        <v>-0.1323155940199493</v>
      </c>
      <c r="V27" s="15">
        <f>0.5*(Cy!U27+Cy!V27)*LN(M!V27/M!U27)</f>
        <v>-4.2583301466447704E-2</v>
      </c>
      <c r="W27" s="15">
        <f>0.5*(Cy!V27+Cy!W27)*LN(M!W27/M!V27)</f>
        <v>-3.0973853202752834E-2</v>
      </c>
      <c r="X27" s="15">
        <f>0.5*(Cy!W27+Cy!X27)*LN(M!X27/M!W27)</f>
        <v>-2.5020547545015259E-2</v>
      </c>
      <c r="Z27" s="15">
        <f t="shared" si="0"/>
        <v>-1.102531605147756E-2</v>
      </c>
      <c r="AA27" s="15">
        <f t="shared" si="1"/>
        <v>-3.0262797282750303E-3</v>
      </c>
      <c r="AB27" s="15">
        <f t="shared" si="2"/>
        <v>8.3171450399519668E-3</v>
      </c>
      <c r="AC27" s="15">
        <f t="shared" si="3"/>
        <v>-5.4754425831566644E-2</v>
      </c>
      <c r="AD27" s="15">
        <f t="shared" si="4"/>
        <v>2.6454326558384674E-3</v>
      </c>
      <c r="AE27" s="15">
        <f t="shared" si="5"/>
        <v>-1.5122219142841817E-2</v>
      </c>
    </row>
    <row r="28" spans="1:31" x14ac:dyDescent="0.15">
      <c r="A28" s="4">
        <v>26</v>
      </c>
      <c r="B28" s="6" t="s">
        <v>68</v>
      </c>
      <c r="C28" s="15"/>
      <c r="D28" s="15">
        <f>0.5*(Cy!C28+Cy!D28)*LN(M!D28/M!C28)</f>
        <v>-1.9838423757576534E-2</v>
      </c>
      <c r="E28" s="15">
        <f>0.5*(Cy!D28+Cy!E28)*LN(M!E28/M!D28)</f>
        <v>3.6752131390842937E-3</v>
      </c>
      <c r="F28" s="15">
        <f>0.5*(Cy!E28+Cy!F28)*LN(M!F28/M!E28)</f>
        <v>-2.0270482440655234E-2</v>
      </c>
      <c r="G28" s="15">
        <f>0.5*(Cy!F28+Cy!G28)*LN(M!G28/M!F28)</f>
        <v>-5.2090006200950736E-2</v>
      </c>
      <c r="H28" s="15">
        <f>0.5*(Cy!G28+Cy!H28)*LN(M!H28/M!G28)</f>
        <v>-1.9381670031821022E-2</v>
      </c>
      <c r="I28" s="15">
        <f>0.5*(Cy!H28+Cy!I28)*LN(M!I28/M!H28)</f>
        <v>-1.275558874013658E-2</v>
      </c>
      <c r="J28" s="15">
        <f>0.5*(Cy!I28+Cy!J28)*LN(M!J28/M!I28)</f>
        <v>-2.9219510503680938E-2</v>
      </c>
      <c r="K28" s="15">
        <f>0.5*(Cy!J28+Cy!K28)*LN(M!K28/M!J28)</f>
        <v>-4.6816726956297038E-2</v>
      </c>
      <c r="L28" s="15">
        <f>0.5*(Cy!K28+Cy!L28)*LN(M!L28/M!K28)</f>
        <v>-5.6001837688059469E-2</v>
      </c>
      <c r="M28" s="15">
        <f>0.5*(Cy!L28+Cy!M28)*LN(M!M28/M!L28)</f>
        <v>-4.849613084932855E-2</v>
      </c>
      <c r="N28" s="15">
        <f>0.5*(Cy!M28+Cy!N28)*LN(M!N28/M!M28)</f>
        <v>-1.2114250476105648E-2</v>
      </c>
      <c r="O28" s="15">
        <f>0.5*(Cy!N28+Cy!O28)*LN(M!O28/M!N28)</f>
        <v>-1.3969582728909635E-2</v>
      </c>
      <c r="P28" s="15">
        <f>0.5*(Cy!O28+Cy!P28)*LN(M!P28/M!O28)</f>
        <v>-2.830784141003144E-2</v>
      </c>
      <c r="Q28" s="15">
        <f>0.5*(Cy!P28+Cy!Q28)*LN(M!Q28/M!P28)</f>
        <v>-7.0492777412159202E-2</v>
      </c>
      <c r="R28" s="15">
        <f>0.5*(Cy!Q28+Cy!R28)*LN(M!R28/M!Q28)</f>
        <v>-2.5160103731234517E-2</v>
      </c>
      <c r="S28" s="15">
        <f>0.5*(Cy!R28+Cy!S28)*LN(M!S28/M!R28)</f>
        <v>-5.542380697931535E-2</v>
      </c>
      <c r="T28" s="15">
        <f>0.5*(Cy!S28+Cy!T28)*LN(M!T28/M!S28)</f>
        <v>-6.2605237003551875E-3</v>
      </c>
      <c r="U28" s="15">
        <f>0.5*(Cy!T28+Cy!U28)*LN(M!U28/M!T28)</f>
        <v>4.5067963989837583E-2</v>
      </c>
      <c r="V28" s="15">
        <f>0.5*(Cy!U28+Cy!V28)*LN(M!V28/M!U28)</f>
        <v>2.7536463468375842E-2</v>
      </c>
      <c r="W28" s="15">
        <f>0.5*(Cy!V28+Cy!W28)*LN(M!W28/M!V28)</f>
        <v>1.1423071405394626E-2</v>
      </c>
      <c r="X28" s="15">
        <f>0.5*(Cy!W28+Cy!X28)*LN(M!X28/M!W28)</f>
        <v>-5.8861578424855135E-2</v>
      </c>
      <c r="Z28" s="15">
        <f t="shared" si="0"/>
        <v>-2.0164506854895854E-2</v>
      </c>
      <c r="AA28" s="15">
        <f t="shared" si="1"/>
        <v>-3.8529691294694329E-2</v>
      </c>
      <c r="AB28" s="15">
        <f t="shared" si="2"/>
        <v>-3.8670822452330028E-2</v>
      </c>
      <c r="AC28" s="15">
        <f t="shared" si="3"/>
        <v>3.7810793476795446E-3</v>
      </c>
      <c r="AD28" s="15">
        <f t="shared" si="4"/>
        <v>-3.8600256873512179E-2</v>
      </c>
      <c r="AE28" s="15">
        <f t="shared" si="5"/>
        <v>-2.3395985313560169E-2</v>
      </c>
    </row>
    <row r="29" spans="1:31" x14ac:dyDescent="0.15">
      <c r="A29" s="4">
        <v>27</v>
      </c>
      <c r="B29" s="6" t="s">
        <v>69</v>
      </c>
      <c r="C29" s="15"/>
      <c r="D29" s="15">
        <f>0.5*(Cy!C29+Cy!D29)*LN(M!D29/M!C29)</f>
        <v>3.5403719496123788E-2</v>
      </c>
      <c r="E29" s="15">
        <f>0.5*(Cy!D29+Cy!E29)*LN(M!E29/M!D29)</f>
        <v>7.8991933522595565E-4</v>
      </c>
      <c r="F29" s="15">
        <f>0.5*(Cy!E29+Cy!F29)*LN(M!F29/M!E29)</f>
        <v>8.5168404427538001E-3</v>
      </c>
      <c r="G29" s="15">
        <f>0.5*(Cy!F29+Cy!G29)*LN(M!G29/M!F29)</f>
        <v>-4.8735756511838806E-2</v>
      </c>
      <c r="H29" s="15">
        <f>0.5*(Cy!G29+Cy!H29)*LN(M!H29/M!G29)</f>
        <v>-2.0755282060272183E-2</v>
      </c>
      <c r="I29" s="15">
        <f>0.5*(Cy!H29+Cy!I29)*LN(M!I29/M!H29)</f>
        <v>-3.6937010221895987E-2</v>
      </c>
      <c r="J29" s="15">
        <f>0.5*(Cy!I29+Cy!J29)*LN(M!J29/M!I29)</f>
        <v>2.4050022893820834E-2</v>
      </c>
      <c r="K29" s="15">
        <f>0.5*(Cy!J29+Cy!K29)*LN(M!K29/M!J29)</f>
        <v>-0.10748513639683205</v>
      </c>
      <c r="L29" s="15">
        <f>0.5*(Cy!K29+Cy!L29)*LN(M!L29/M!K29)</f>
        <v>1.7571071428342373E-2</v>
      </c>
      <c r="M29" s="15">
        <f>0.5*(Cy!L29+Cy!M29)*LN(M!M29/M!L29)</f>
        <v>-2.1493064201050922E-2</v>
      </c>
      <c r="N29" s="15">
        <f>0.5*(Cy!M29+Cy!N29)*LN(M!N29/M!M29)</f>
        <v>1.9582861612455465E-2</v>
      </c>
      <c r="O29" s="15">
        <f>0.5*(Cy!N29+Cy!O29)*LN(M!O29/M!N29)</f>
        <v>-2.268598917186981E-2</v>
      </c>
      <c r="P29" s="15">
        <f>0.5*(Cy!O29+Cy!P29)*LN(M!P29/M!O29)</f>
        <v>5.7198845434026015E-2</v>
      </c>
      <c r="Q29" s="15">
        <f>0.5*(Cy!P29+Cy!Q29)*LN(M!Q29/M!P29)</f>
        <v>-2.0440210884759887E-2</v>
      </c>
      <c r="R29" s="15">
        <f>0.5*(Cy!Q29+Cy!R29)*LN(M!R29/M!Q29)</f>
        <v>-9.5765677304627969E-2</v>
      </c>
      <c r="S29" s="15">
        <f>0.5*(Cy!R29+Cy!S29)*LN(M!S29/M!R29)</f>
        <v>4.7271867572093017E-3</v>
      </c>
      <c r="T29" s="15">
        <f>0.5*(Cy!S29+Cy!T29)*LN(M!T29/M!S29)</f>
        <v>4.7601150919254737E-2</v>
      </c>
      <c r="U29" s="15">
        <f>0.5*(Cy!T29+Cy!U29)*LN(M!U29/M!T29)</f>
        <v>-4.8244648195378E-2</v>
      </c>
      <c r="V29" s="15">
        <f>0.5*(Cy!U29+Cy!V29)*LN(M!V29/M!U29)</f>
        <v>2.5957418357245542E-2</v>
      </c>
      <c r="W29" s="15">
        <f>0.5*(Cy!V29+Cy!W29)*LN(M!W29/M!V29)</f>
        <v>-1.7716072967329969E-2</v>
      </c>
      <c r="X29" s="15">
        <f>0.5*(Cy!W29+Cy!X29)*LN(M!X29/M!W29)</f>
        <v>9.7697616729518193E-3</v>
      </c>
      <c r="Z29" s="15">
        <f t="shared" si="0"/>
        <v>-1.9424257803205443E-2</v>
      </c>
      <c r="AA29" s="15">
        <f t="shared" si="1"/>
        <v>-1.3554848932652861E-2</v>
      </c>
      <c r="AB29" s="15">
        <f t="shared" si="2"/>
        <v>-1.5393169034004469E-2</v>
      </c>
      <c r="AC29" s="15">
        <f t="shared" si="3"/>
        <v>3.4735219573488255E-3</v>
      </c>
      <c r="AD29" s="15">
        <f t="shared" si="4"/>
        <v>-1.4474008983328669E-2</v>
      </c>
      <c r="AE29" s="15">
        <f t="shared" si="5"/>
        <v>-1.1224688453128488E-2</v>
      </c>
    </row>
    <row r="30" spans="1:31" x14ac:dyDescent="0.15">
      <c r="A30" s="4">
        <v>28</v>
      </c>
      <c r="B30" s="6" t="s">
        <v>70</v>
      </c>
      <c r="C30" s="15"/>
      <c r="D30" s="15">
        <f>0.5*(Cy!C30+Cy!D30)*LN(M!D30/M!C30)</f>
        <v>-8.5054799640099689E-3</v>
      </c>
      <c r="E30" s="15">
        <f>0.5*(Cy!D30+Cy!E30)*LN(M!E30/M!D30)</f>
        <v>5.8486112457299439E-4</v>
      </c>
      <c r="F30" s="15">
        <f>0.5*(Cy!E30+Cy!F30)*LN(M!F30/M!E30)</f>
        <v>-5.3998674910199626E-3</v>
      </c>
      <c r="G30" s="15">
        <f>0.5*(Cy!F30+Cy!G30)*LN(M!G30/M!F30)</f>
        <v>-1.7927134999677186E-2</v>
      </c>
      <c r="H30" s="15">
        <f>0.5*(Cy!G30+Cy!H30)*LN(M!H30/M!G30)</f>
        <v>-4.6831174110870087E-2</v>
      </c>
      <c r="I30" s="15">
        <f>0.5*(Cy!H30+Cy!I30)*LN(M!I30/M!H30)</f>
        <v>-1.3854777154107569E-3</v>
      </c>
      <c r="J30" s="15">
        <f>0.5*(Cy!I30+Cy!J30)*LN(M!J30/M!I30)</f>
        <v>2.6132846245692227E-3</v>
      </c>
      <c r="K30" s="15">
        <f>0.5*(Cy!J30+Cy!K30)*LN(M!K30/M!J30)</f>
        <v>-4.5862252815470482E-2</v>
      </c>
      <c r="L30" s="15">
        <f>0.5*(Cy!K30+Cy!L30)*LN(M!L30/M!K30)</f>
        <v>-5.3465419442849616E-3</v>
      </c>
      <c r="M30" s="15">
        <f>0.5*(Cy!L30+Cy!M30)*LN(M!M30/M!L30)</f>
        <v>-2.95290342571719E-3</v>
      </c>
      <c r="N30" s="15">
        <f>0.5*(Cy!M30+Cy!N30)*LN(M!N30/M!M30)</f>
        <v>2.311905177324592E-2</v>
      </c>
      <c r="O30" s="15">
        <f>0.5*(Cy!N30+Cy!O30)*LN(M!O30/M!N30)</f>
        <v>-2.3073760164928573E-3</v>
      </c>
      <c r="P30" s="15">
        <f>0.5*(Cy!O30+Cy!P30)*LN(M!P30/M!O30)</f>
        <v>4.42930998156193E-3</v>
      </c>
      <c r="Q30" s="15">
        <f>0.5*(Cy!P30+Cy!Q30)*LN(M!Q30/M!P30)</f>
        <v>-1.0610902832534241E-2</v>
      </c>
      <c r="R30" s="15">
        <f>0.5*(Cy!Q30+Cy!R30)*LN(M!R30/M!Q30)</f>
        <v>-8.6907243107484669E-2</v>
      </c>
      <c r="S30" s="15">
        <f>0.5*(Cy!R30+Cy!S30)*LN(M!S30/M!R30)</f>
        <v>4.2478745889958897E-2</v>
      </c>
      <c r="T30" s="15">
        <f>0.5*(Cy!S30+Cy!T30)*LN(M!T30/M!S30)</f>
        <v>7.8805522086100831E-3</v>
      </c>
      <c r="U30" s="15">
        <f>0.5*(Cy!T30+Cy!U30)*LN(M!U30/M!T30)</f>
        <v>-1.9148048376186989E-2</v>
      </c>
      <c r="V30" s="15">
        <f>0.5*(Cy!U30+Cy!V30)*LN(M!V30/M!U30)</f>
        <v>-5.2740924441947626E-2</v>
      </c>
      <c r="W30" s="15">
        <f>0.5*(Cy!V30+Cy!W30)*LN(M!W30/M!V30)</f>
        <v>7.3256396644336197E-2</v>
      </c>
      <c r="X30" s="15">
        <f>0.5*(Cy!W30+Cy!X30)*LN(M!X30/M!W30)</f>
        <v>-3.2190565728167128E-2</v>
      </c>
      <c r="Z30" s="15">
        <f t="shared" si="0"/>
        <v>-1.4191758638480999E-2</v>
      </c>
      <c r="AA30" s="15">
        <f t="shared" si="1"/>
        <v>-5.6858723575314973E-3</v>
      </c>
      <c r="AB30" s="15">
        <f t="shared" si="2"/>
        <v>-1.0583493216998188E-2</v>
      </c>
      <c r="AC30" s="15">
        <f t="shared" si="3"/>
        <v>-4.5885179386710908E-3</v>
      </c>
      <c r="AD30" s="15">
        <f t="shared" si="4"/>
        <v>-8.1346827872648443E-3</v>
      </c>
      <c r="AE30" s="15">
        <f t="shared" si="5"/>
        <v>-8.762410537920446E-3</v>
      </c>
    </row>
    <row r="31" spans="1:31" x14ac:dyDescent="0.15">
      <c r="A31" s="4">
        <v>29</v>
      </c>
      <c r="B31" s="6" t="s">
        <v>71</v>
      </c>
      <c r="C31" s="15"/>
      <c r="D31" s="15">
        <f>0.5*(Cy!C31+Cy!D31)*LN(M!D31/M!C31)</f>
        <v>2.4818017127786422E-2</v>
      </c>
      <c r="E31" s="15">
        <f>0.5*(Cy!D31+Cy!E31)*LN(M!E31/M!D31)</f>
        <v>-2.430597489846139E-2</v>
      </c>
      <c r="F31" s="15">
        <f>0.5*(Cy!E31+Cy!F31)*LN(M!F31/M!E31)</f>
        <v>4.1283530477259404E-2</v>
      </c>
      <c r="G31" s="15">
        <f>0.5*(Cy!F31+Cy!G31)*LN(M!G31/M!F31)</f>
        <v>-8.5224271058554166E-2</v>
      </c>
      <c r="H31" s="15">
        <f>0.5*(Cy!G31+Cy!H31)*LN(M!H31/M!G31)</f>
        <v>-0.13887060435990317</v>
      </c>
      <c r="I31" s="15">
        <f>0.5*(Cy!H31+Cy!I31)*LN(M!I31/M!H31)</f>
        <v>8.0778889962923317E-2</v>
      </c>
      <c r="J31" s="15">
        <f>0.5*(Cy!I31+Cy!J31)*LN(M!J31/M!I31)</f>
        <v>3.9109751836119047E-2</v>
      </c>
      <c r="K31" s="15">
        <f>0.5*(Cy!J31+Cy!K31)*LN(M!K31/M!J31)</f>
        <v>5.0552036250102175E-3</v>
      </c>
      <c r="L31" s="15">
        <f>0.5*(Cy!K31+Cy!L31)*LN(M!L31/M!K31)</f>
        <v>-2.1442331772337269E-2</v>
      </c>
      <c r="M31" s="15">
        <f>0.5*(Cy!L31+Cy!M31)*LN(M!M31/M!L31)</f>
        <v>9.1019855524976087E-2</v>
      </c>
      <c r="N31" s="15">
        <f>0.5*(Cy!M31+Cy!N31)*LN(M!N31/M!M31)</f>
        <v>8.0271477576502256E-2</v>
      </c>
      <c r="O31" s="15">
        <f>0.5*(Cy!N31+Cy!O31)*LN(M!O31/M!N31)</f>
        <v>3.2835196531108238E-2</v>
      </c>
      <c r="P31" s="15">
        <f>0.5*(Cy!O31+Cy!P31)*LN(M!P31/M!O31)</f>
        <v>6.57448058049281E-2</v>
      </c>
      <c r="Q31" s="15">
        <f>0.5*(Cy!P31+Cy!Q31)*LN(M!Q31/M!P31)</f>
        <v>4.9900302409384367E-2</v>
      </c>
      <c r="R31" s="15">
        <f>0.5*(Cy!Q31+Cy!R31)*LN(M!R31/M!Q31)</f>
        <v>-0.22782406270605632</v>
      </c>
      <c r="S31" s="15">
        <f>0.5*(Cy!R31+Cy!S31)*LN(M!S31/M!R31)</f>
        <v>4.8904553442445299E-2</v>
      </c>
      <c r="T31" s="15">
        <f>0.5*(Cy!S31+Cy!T31)*LN(M!T31/M!S31)</f>
        <v>2.2600000063020625E-2</v>
      </c>
      <c r="U31" s="15">
        <f>0.5*(Cy!T31+Cy!U31)*LN(M!U31/M!T31)</f>
        <v>3.0366816298588561E-2</v>
      </c>
      <c r="V31" s="15">
        <f>0.5*(Cy!U31+Cy!V31)*LN(M!V31/M!U31)</f>
        <v>-4.060613904411628E-2</v>
      </c>
      <c r="W31" s="15">
        <f>0.5*(Cy!V31+Cy!W31)*LN(M!W31/M!V31)</f>
        <v>1.4019879573729935E-3</v>
      </c>
      <c r="X31" s="15">
        <f>0.5*(Cy!W31+Cy!X31)*LN(M!X31/M!W31)</f>
        <v>-7.2194070071969249E-2</v>
      </c>
      <c r="Z31" s="15">
        <f t="shared" si="0"/>
        <v>-2.5267685975347197E-2</v>
      </c>
      <c r="AA31" s="15">
        <f t="shared" si="1"/>
        <v>3.8802791358054069E-2</v>
      </c>
      <c r="AB31" s="15">
        <f t="shared" si="2"/>
        <v>-6.0878409036380626E-3</v>
      </c>
      <c r="AC31" s="15">
        <f t="shared" si="3"/>
        <v>-1.168628095942067E-2</v>
      </c>
      <c r="AD31" s="15">
        <f t="shared" si="4"/>
        <v>1.6357475227207999E-2</v>
      </c>
      <c r="AE31" s="15">
        <f t="shared" si="5"/>
        <v>-1.0597541200879663E-3</v>
      </c>
    </row>
    <row r="32" spans="1:31" x14ac:dyDescent="0.15">
      <c r="A32" s="4">
        <v>30</v>
      </c>
      <c r="B32" s="6" t="s">
        <v>72</v>
      </c>
      <c r="C32" s="15"/>
      <c r="D32" s="15">
        <f>0.5*(Cy!C32+Cy!D32)*LN(M!D32/M!C32)</f>
        <v>-2.6695866725833867E-2</v>
      </c>
      <c r="E32" s="15">
        <f>0.5*(Cy!D32+Cy!E32)*LN(M!E32/M!D32)</f>
        <v>-3.531754366763621E-2</v>
      </c>
      <c r="F32" s="15">
        <f>0.5*(Cy!E32+Cy!F32)*LN(M!F32/M!E32)</f>
        <v>7.9781917864816566E-3</v>
      </c>
      <c r="G32" s="15">
        <f>0.5*(Cy!F32+Cy!G32)*LN(M!G32/M!F32)</f>
        <v>-7.5227655649556968E-2</v>
      </c>
      <c r="H32" s="15">
        <f>0.5*(Cy!G32+Cy!H32)*LN(M!H32/M!G32)</f>
        <v>-2.8604620275907773E-2</v>
      </c>
      <c r="I32" s="15">
        <f>0.5*(Cy!H32+Cy!I32)*LN(M!I32/M!H32)</f>
        <v>1.5342295775316766E-2</v>
      </c>
      <c r="J32" s="15">
        <f>0.5*(Cy!I32+Cy!J32)*LN(M!J32/M!I32)</f>
        <v>-8.0463941408408041E-2</v>
      </c>
      <c r="K32" s="15">
        <f>0.5*(Cy!J32+Cy!K32)*LN(M!K32/M!J32)</f>
        <v>-5.8751479007762487E-2</v>
      </c>
      <c r="L32" s="15">
        <f>0.5*(Cy!K32+Cy!L32)*LN(M!L32/M!K32)</f>
        <v>1.5716223030578617E-2</v>
      </c>
      <c r="M32" s="15">
        <f>0.5*(Cy!L32+Cy!M32)*LN(M!M32/M!L32)</f>
        <v>2.1011474918607564E-2</v>
      </c>
      <c r="N32" s="15">
        <f>0.5*(Cy!M32+Cy!N32)*LN(M!N32/M!M32)</f>
        <v>3.7258794785611914E-2</v>
      </c>
      <c r="O32" s="15">
        <f>0.5*(Cy!N32+Cy!O32)*LN(M!O32/M!N32)</f>
        <v>4.5479724098698007E-2</v>
      </c>
      <c r="P32" s="15">
        <f>0.5*(Cy!O32+Cy!P32)*LN(M!P32/M!O32)</f>
        <v>4.0300930893770091E-2</v>
      </c>
      <c r="Q32" s="15">
        <f>0.5*(Cy!P32+Cy!Q32)*LN(M!Q32/M!P32)</f>
        <v>-5.5836910156225793E-2</v>
      </c>
      <c r="R32" s="15">
        <f>0.5*(Cy!Q32+Cy!R32)*LN(M!R32/M!Q32)</f>
        <v>-0.22493628522557577</v>
      </c>
      <c r="S32" s="15">
        <f>0.5*(Cy!R32+Cy!S32)*LN(M!S32/M!R32)</f>
        <v>0.12585876878241675</v>
      </c>
      <c r="T32" s="15">
        <f>0.5*(Cy!S32+Cy!T32)*LN(M!T32/M!S32)</f>
        <v>-2.3672424293877566E-2</v>
      </c>
      <c r="U32" s="15">
        <f>0.5*(Cy!T32+Cy!U32)*LN(M!U32/M!T32)</f>
        <v>4.0913864557598781E-2</v>
      </c>
      <c r="V32" s="15">
        <f>0.5*(Cy!U32+Cy!V32)*LN(M!V32/M!U32)</f>
        <v>-3.9773550990839044E-3</v>
      </c>
      <c r="W32" s="15">
        <f>0.5*(Cy!V32+Cy!W32)*LN(M!W32/M!V32)</f>
        <v>-5.9175060480082546E-4</v>
      </c>
      <c r="X32" s="15">
        <f>0.5*(Cy!W32+Cy!X32)*LN(M!X32/M!W32)</f>
        <v>-2.8530512786098375E-2</v>
      </c>
      <c r="Z32" s="15">
        <f t="shared" si="0"/>
        <v>-2.3165866406260505E-2</v>
      </c>
      <c r="AA32" s="15">
        <f t="shared" si="1"/>
        <v>-1.3045785536274484E-2</v>
      </c>
      <c r="AB32" s="15">
        <f t="shared" si="2"/>
        <v>-1.3826754321383344E-2</v>
      </c>
      <c r="AC32" s="15">
        <f t="shared" si="3"/>
        <v>-3.1716356452523783E-3</v>
      </c>
      <c r="AD32" s="15">
        <f t="shared" si="4"/>
        <v>-1.3436269928828914E-2</v>
      </c>
      <c r="AE32" s="15">
        <f t="shared" si="5"/>
        <v>-1.3302510477292678E-2</v>
      </c>
    </row>
    <row r="33" spans="1:31" x14ac:dyDescent="0.15">
      <c r="A33" s="4">
        <v>31</v>
      </c>
      <c r="B33" s="6" t="s">
        <v>73</v>
      </c>
      <c r="C33" s="15"/>
      <c r="D33" s="15">
        <f>0.5*(Cy!C33+Cy!D33)*LN(M!D33/M!C33)</f>
        <v>2.4205072735953563E-2</v>
      </c>
      <c r="E33" s="15">
        <f>0.5*(Cy!D33+Cy!E33)*LN(M!E33/M!D33)</f>
        <v>4.1566981869369343E-2</v>
      </c>
      <c r="F33" s="15">
        <f>0.5*(Cy!E33+Cy!F33)*LN(M!F33/M!E33)</f>
        <v>-3.6181499509388378E-2</v>
      </c>
      <c r="G33" s="15">
        <f>0.5*(Cy!F33+Cy!G33)*LN(M!G33/M!F33)</f>
        <v>-6.2286207507036929E-2</v>
      </c>
      <c r="H33" s="15">
        <f>0.5*(Cy!G33+Cy!H33)*LN(M!H33/M!G33)</f>
        <v>3.3713480465718197E-2</v>
      </c>
      <c r="I33" s="15">
        <f>0.5*(Cy!H33+Cy!I33)*LN(M!I33/M!H33)</f>
        <v>4.440465160028876E-2</v>
      </c>
      <c r="J33" s="15">
        <f>0.5*(Cy!I33+Cy!J33)*LN(M!J33/M!I33)</f>
        <v>2.3471835092386897E-2</v>
      </c>
      <c r="K33" s="15">
        <f>0.5*(Cy!J33+Cy!K33)*LN(M!K33/M!J33)</f>
        <v>4.4994632493942234E-2</v>
      </c>
      <c r="L33" s="15">
        <f>0.5*(Cy!K33+Cy!L33)*LN(M!L33/M!K33)</f>
        <v>-3.4568438750198265E-2</v>
      </c>
      <c r="M33" s="15">
        <f>0.5*(Cy!L33+Cy!M33)*LN(M!M33/M!L33)</f>
        <v>-4.489246072014607E-2</v>
      </c>
      <c r="N33" s="15">
        <f>0.5*(Cy!M33+Cy!N33)*LN(M!N33/M!M33)</f>
        <v>-5.6577299699587325E-3</v>
      </c>
      <c r="O33" s="15">
        <f>0.5*(Cy!N33+Cy!O33)*LN(M!O33/M!N33)</f>
        <v>-6.4788762034127645E-2</v>
      </c>
      <c r="P33" s="15">
        <f>0.5*(Cy!O33+Cy!P33)*LN(M!P33/M!O33)</f>
        <v>0.11558735363815119</v>
      </c>
      <c r="Q33" s="15">
        <f>0.5*(Cy!P33+Cy!Q33)*LN(M!Q33/M!P33)</f>
        <v>-9.9178236918978882E-2</v>
      </c>
      <c r="R33" s="15">
        <f>0.5*(Cy!Q33+Cy!R33)*LN(M!R33/M!Q33)</f>
        <v>-0.14913600879251368</v>
      </c>
      <c r="S33" s="15">
        <f>0.5*(Cy!R33+Cy!S33)*LN(M!S33/M!R33)</f>
        <v>0.19434790215938397</v>
      </c>
      <c r="T33" s="15">
        <f>0.5*(Cy!S33+Cy!T33)*LN(M!T33/M!S33)</f>
        <v>-5.6157092028374413E-2</v>
      </c>
      <c r="U33" s="15">
        <f>0.5*(Cy!T33+Cy!U33)*LN(M!U33/M!T33)</f>
        <v>6.0240894124199126E-2</v>
      </c>
      <c r="V33" s="15">
        <f>0.5*(Cy!U33+Cy!V33)*LN(M!V33/M!U33)</f>
        <v>-6.2556418740028763E-2</v>
      </c>
      <c r="W33" s="15">
        <f>0.5*(Cy!V33+Cy!W33)*LN(M!W33/M!V33)</f>
        <v>7.6454324518760053E-2</v>
      </c>
      <c r="X33" s="15">
        <f>0.5*(Cy!W33+Cy!X33)*LN(M!X33/M!W33)</f>
        <v>7.9008118357686064E-2</v>
      </c>
      <c r="Z33" s="15">
        <f t="shared" si="0"/>
        <v>4.2434813837901987E-3</v>
      </c>
      <c r="AA33" s="15">
        <f t="shared" si="1"/>
        <v>-3.3304323707947876E-3</v>
      </c>
      <c r="AB33" s="15">
        <f t="shared" si="2"/>
        <v>-6.3355038961701029E-4</v>
      </c>
      <c r="AC33" s="15">
        <f t="shared" si="3"/>
        <v>1.9397965246448413E-2</v>
      </c>
      <c r="AD33" s="15">
        <f t="shared" si="4"/>
        <v>-1.9819913802058995E-3</v>
      </c>
      <c r="AE33" s="15">
        <f t="shared" si="5"/>
        <v>4.9193659674567026E-3</v>
      </c>
    </row>
    <row r="34" spans="1:31" x14ac:dyDescent="0.15">
      <c r="A34" s="4">
        <v>32</v>
      </c>
      <c r="B34" s="6" t="s">
        <v>74</v>
      </c>
      <c r="C34" s="15"/>
      <c r="D34" s="15">
        <f>0.5*(Cy!C34+Cy!D34)*LN(M!D34/M!C34)</f>
        <v>-9.0470329683294097E-3</v>
      </c>
      <c r="E34" s="15">
        <f>0.5*(Cy!D34+Cy!E34)*LN(M!E34/M!D34)</f>
        <v>1.0156057451327551E-2</v>
      </c>
      <c r="F34" s="15">
        <f>0.5*(Cy!E34+Cy!F34)*LN(M!F34/M!E34)</f>
        <v>7.8268648158014379E-3</v>
      </c>
      <c r="G34" s="15">
        <f>0.5*(Cy!F34+Cy!G34)*LN(M!G34/M!F34)</f>
        <v>-4.6943265123734569E-2</v>
      </c>
      <c r="H34" s="15">
        <f>0.5*(Cy!G34+Cy!H34)*LN(M!H34/M!G34)</f>
        <v>-3.8138945745194636E-2</v>
      </c>
      <c r="I34" s="15">
        <f>0.5*(Cy!H34+Cy!I34)*LN(M!I34/M!H34)</f>
        <v>1.0562777885116488E-3</v>
      </c>
      <c r="J34" s="15">
        <f>0.5*(Cy!I34+Cy!J34)*LN(M!J34/M!I34)</f>
        <v>-3.6326299225624302E-3</v>
      </c>
      <c r="K34" s="15">
        <f>0.5*(Cy!J34+Cy!K34)*LN(M!K34/M!J34)</f>
        <v>1.1779019406413991E-2</v>
      </c>
      <c r="L34" s="15">
        <f>0.5*(Cy!K34+Cy!L34)*LN(M!L34/M!K34)</f>
        <v>-7.525389260774778E-3</v>
      </c>
      <c r="M34" s="15">
        <f>0.5*(Cy!L34+Cy!M34)*LN(M!M34/M!L34)</f>
        <v>-2.882692305820507E-3</v>
      </c>
      <c r="N34" s="15">
        <f>0.5*(Cy!M34+Cy!N34)*LN(M!N34/M!M34)</f>
        <v>3.3347358027644311E-2</v>
      </c>
      <c r="O34" s="15">
        <f>0.5*(Cy!N34+Cy!O34)*LN(M!O34/M!N34)</f>
        <v>3.9040035662595896E-2</v>
      </c>
      <c r="P34" s="15">
        <f>0.5*(Cy!O34+Cy!P34)*LN(M!P34/M!O34)</f>
        <v>5.8772874828284548E-2</v>
      </c>
      <c r="Q34" s="15">
        <f>0.5*(Cy!P34+Cy!Q34)*LN(M!Q34/M!P34)</f>
        <v>1.4938698529424714E-2</v>
      </c>
      <c r="R34" s="15">
        <f>0.5*(Cy!Q34+Cy!R34)*LN(M!R34/M!Q34)</f>
        <v>-0.19860563484492677</v>
      </c>
      <c r="S34" s="15">
        <f>0.5*(Cy!R34+Cy!S34)*LN(M!S34/M!R34)</f>
        <v>8.2194004000778365E-2</v>
      </c>
      <c r="T34" s="15">
        <f>0.5*(Cy!S34+Cy!T34)*LN(M!T34/M!S34)</f>
        <v>-4.2132290583231827E-2</v>
      </c>
      <c r="U34" s="15">
        <f>0.5*(Cy!T34+Cy!U34)*LN(M!U34/M!T34)</f>
        <v>1.0392721555166618E-2</v>
      </c>
      <c r="V34" s="15">
        <f>0.5*(Cy!U34+Cy!V34)*LN(M!V34/M!U34)</f>
        <v>-4.1353724370255911E-2</v>
      </c>
      <c r="W34" s="15">
        <f>0.5*(Cy!V34+Cy!W34)*LN(M!W34/M!V34)</f>
        <v>7.3442490709450603E-3</v>
      </c>
      <c r="X34" s="15">
        <f>0.5*(Cy!W34+Cy!X34)*LN(M!X34/M!W34)</f>
        <v>-3.7024445729740861E-2</v>
      </c>
      <c r="Z34" s="15">
        <f t="shared" si="0"/>
        <v>-1.3208602162657712E-2</v>
      </c>
      <c r="AA34" s="15">
        <f t="shared" si="1"/>
        <v>6.2171331889801177E-3</v>
      </c>
      <c r="AB34" s="15">
        <f t="shared" si="2"/>
        <v>-7.3200436476864863E-4</v>
      </c>
      <c r="AC34" s="15">
        <f t="shared" si="3"/>
        <v>-2.0554698011423383E-2</v>
      </c>
      <c r="AD34" s="15">
        <f t="shared" si="4"/>
        <v>2.7425644121057357E-3</v>
      </c>
      <c r="AE34" s="15">
        <f t="shared" si="5"/>
        <v>-7.0695428374674078E-3</v>
      </c>
    </row>
    <row r="35" spans="1:31" x14ac:dyDescent="0.15">
      <c r="A35" s="4">
        <v>33</v>
      </c>
      <c r="B35" s="6" t="s">
        <v>75</v>
      </c>
      <c r="C35" s="15"/>
      <c r="D35" s="15">
        <f>0.5*(Cy!C35+Cy!D35)*LN(M!D35/M!C35)</f>
        <v>-2.2860963193624687E-2</v>
      </c>
      <c r="E35" s="15">
        <f>0.5*(Cy!D35+Cy!E35)*LN(M!E35/M!D35)</f>
        <v>3.0550363094747349E-2</v>
      </c>
      <c r="F35" s="15">
        <f>0.5*(Cy!E35+Cy!F35)*LN(M!F35/M!E35)</f>
        <v>-2.0552475289800299E-2</v>
      </c>
      <c r="G35" s="15">
        <f>0.5*(Cy!F35+Cy!G35)*LN(M!G35/M!F35)</f>
        <v>-3.8423139780643691E-2</v>
      </c>
      <c r="H35" s="15">
        <f>0.5*(Cy!G35+Cy!H35)*LN(M!H35/M!G35)</f>
        <v>-6.799783576979361E-2</v>
      </c>
      <c r="I35" s="15">
        <f>0.5*(Cy!H35+Cy!I35)*LN(M!I35/M!H35)</f>
        <v>-4.3988620995126675E-2</v>
      </c>
      <c r="J35" s="15">
        <f>0.5*(Cy!I35+Cy!J35)*LN(M!J35/M!I35)</f>
        <v>-6.500667889155428E-3</v>
      </c>
      <c r="K35" s="15">
        <f>0.5*(Cy!J35+Cy!K35)*LN(M!K35/M!J35)</f>
        <v>-8.3218578232250698E-5</v>
      </c>
      <c r="L35" s="15">
        <f>0.5*(Cy!K35+Cy!L35)*LN(M!L35/M!K35)</f>
        <v>-8.5502540089202633E-2</v>
      </c>
      <c r="M35" s="15">
        <f>0.5*(Cy!L35+Cy!M35)*LN(M!M35/M!L35)</f>
        <v>-4.3106163298556828E-2</v>
      </c>
      <c r="N35" s="15">
        <f>0.5*(Cy!M35+Cy!N35)*LN(M!N35/M!M35)</f>
        <v>-1.1259937692121786E-3</v>
      </c>
      <c r="O35" s="15">
        <f>0.5*(Cy!N35+Cy!O35)*LN(M!O35/M!N35)</f>
        <v>1.3729466150519841E-2</v>
      </c>
      <c r="P35" s="15">
        <f>0.5*(Cy!O35+Cy!P35)*LN(M!P35/M!O35)</f>
        <v>-1.8222642121930029E-2</v>
      </c>
      <c r="Q35" s="15">
        <f>0.5*(Cy!P35+Cy!Q35)*LN(M!Q35/M!P35)</f>
        <v>-5.825788682371278E-2</v>
      </c>
      <c r="R35" s="15">
        <f>0.5*(Cy!Q35+Cy!R35)*LN(M!R35/M!Q35)</f>
        <v>-6.0651874323801015E-2</v>
      </c>
      <c r="S35" s="15">
        <f>0.5*(Cy!R35+Cy!S35)*LN(M!S35/M!R35)</f>
        <v>-6.3758665516023799E-2</v>
      </c>
      <c r="T35" s="15">
        <f>0.5*(Cy!S35+Cy!T35)*LN(M!T35/M!S35)</f>
        <v>-5.8785254198900752E-2</v>
      </c>
      <c r="U35" s="15">
        <f>0.5*(Cy!T35+Cy!U35)*LN(M!U35/M!T35)</f>
        <v>9.4026060212325888E-2</v>
      </c>
      <c r="V35" s="15">
        <f>0.5*(Cy!U35+Cy!V35)*LN(M!V35/M!U35)</f>
        <v>2.6372495807449277E-2</v>
      </c>
      <c r="W35" s="15">
        <f>0.5*(Cy!V35+Cy!W35)*LN(M!W35/M!V35)</f>
        <v>1.3885319775006441E-2</v>
      </c>
      <c r="X35" s="15">
        <f>0.5*(Cy!W35+Cy!X35)*LN(M!X35/M!W35)</f>
        <v>-1.7909859599314876E-2</v>
      </c>
      <c r="Z35" s="15">
        <f t="shared" si="0"/>
        <v>-2.8082341748123386E-2</v>
      </c>
      <c r="AA35" s="15">
        <f t="shared" si="1"/>
        <v>-2.7263716724871868E-2</v>
      </c>
      <c r="AB35" s="15">
        <f t="shared" si="2"/>
        <v>-3.7432320526989554E-2</v>
      </c>
      <c r="AC35" s="15">
        <f t="shared" si="3"/>
        <v>1.1517752399313196E-2</v>
      </c>
      <c r="AD35" s="15">
        <f t="shared" si="4"/>
        <v>-3.2348018625930709E-2</v>
      </c>
      <c r="AE35" s="15">
        <f t="shared" si="5"/>
        <v>-2.031515665016791E-2</v>
      </c>
    </row>
    <row r="36" spans="1:31" x14ac:dyDescent="0.15">
      <c r="A36" s="4">
        <v>34</v>
      </c>
      <c r="B36" s="6" t="s">
        <v>76</v>
      </c>
      <c r="C36" s="15"/>
      <c r="D36" s="15">
        <f>0.5*(Cy!C36+Cy!D36)*LN(M!D36/M!C36)</f>
        <v>5.7770202629637887E-3</v>
      </c>
      <c r="E36" s="15">
        <f>0.5*(Cy!D36+Cy!E36)*LN(M!E36/M!D36)</f>
        <v>8.9927416944085674E-3</v>
      </c>
      <c r="F36" s="15">
        <f>0.5*(Cy!E36+Cy!F36)*LN(M!F36/M!E36)</f>
        <v>-1.1179610976140201E-2</v>
      </c>
      <c r="G36" s="15">
        <f>0.5*(Cy!F36+Cy!G36)*LN(M!G36/M!F36)</f>
        <v>-3.2088855894767676E-2</v>
      </c>
      <c r="H36" s="15">
        <f>0.5*(Cy!G36+Cy!H36)*LN(M!H36/M!G36)</f>
        <v>-3.5234440869232782E-2</v>
      </c>
      <c r="I36" s="15">
        <f>0.5*(Cy!H36+Cy!I36)*LN(M!I36/M!H36)</f>
        <v>-1.2965642587092333E-3</v>
      </c>
      <c r="J36" s="15">
        <f>0.5*(Cy!I36+Cy!J36)*LN(M!J36/M!I36)</f>
        <v>2.0200106799108295E-3</v>
      </c>
      <c r="K36" s="15">
        <f>0.5*(Cy!J36+Cy!K36)*LN(M!K36/M!J36)</f>
        <v>-2.0997800724352964E-2</v>
      </c>
      <c r="L36" s="15">
        <f>0.5*(Cy!K36+Cy!L36)*LN(M!L36/M!K36)</f>
        <v>-3.1526726871136022E-2</v>
      </c>
      <c r="M36" s="15">
        <f>0.5*(Cy!L36+Cy!M36)*LN(M!M36/M!L36)</f>
        <v>1.0087588225123435E-2</v>
      </c>
      <c r="N36" s="15">
        <f>0.5*(Cy!M36+Cy!N36)*LN(M!N36/M!M36)</f>
        <v>-2.6702700318078733E-2</v>
      </c>
      <c r="O36" s="15">
        <f>0.5*(Cy!N36+Cy!O36)*LN(M!O36/M!N36)</f>
        <v>1.2928034417833443E-2</v>
      </c>
      <c r="P36" s="15">
        <f>0.5*(Cy!O36+Cy!P36)*LN(M!P36/M!O36)</f>
        <v>1.0365006235441083E-2</v>
      </c>
      <c r="Q36" s="15">
        <f>0.5*(Cy!P36+Cy!Q36)*LN(M!Q36/M!P36)</f>
        <v>-3.986443205653907E-2</v>
      </c>
      <c r="R36" s="15">
        <f>0.5*(Cy!Q36+Cy!R36)*LN(M!R36/M!Q36)</f>
        <v>-0.12726749177439631</v>
      </c>
      <c r="S36" s="15">
        <f>0.5*(Cy!R36+Cy!S36)*LN(M!S36/M!R36)</f>
        <v>5.448873246454887E-2</v>
      </c>
      <c r="T36" s="15">
        <f>0.5*(Cy!S36+Cy!T36)*LN(M!T36/M!S36)</f>
        <v>3.5191518601429966E-2</v>
      </c>
      <c r="U36" s="15">
        <f>0.5*(Cy!T36+Cy!U36)*LN(M!U36/M!T36)</f>
        <v>9.6153651417818283E-3</v>
      </c>
      <c r="V36" s="15">
        <f>0.5*(Cy!U36+Cy!V36)*LN(M!V36/M!U36)</f>
        <v>-1.1028665993086469E-2</v>
      </c>
      <c r="W36" s="15">
        <f>0.5*(Cy!V36+Cy!W36)*LN(M!W36/M!V36)</f>
        <v>8.5309709465711068E-3</v>
      </c>
      <c r="X36" s="15">
        <f>0.5*(Cy!W36+Cy!X36)*LN(M!X36/M!W36)</f>
        <v>-2.8556950041193224E-2</v>
      </c>
      <c r="Z36" s="15">
        <f t="shared" si="0"/>
        <v>-1.4161346060888267E-2</v>
      </c>
      <c r="AA36" s="15">
        <f t="shared" si="1"/>
        <v>-1.342392580170669E-2</v>
      </c>
      <c r="AB36" s="15">
        <f t="shared" si="2"/>
        <v>-1.7870030142622399E-2</v>
      </c>
      <c r="AC36" s="15">
        <f t="shared" si="3"/>
        <v>2.7504477311006423E-3</v>
      </c>
      <c r="AD36" s="15">
        <f t="shared" si="4"/>
        <v>-1.5646977972164543E-2</v>
      </c>
      <c r="AE36" s="15">
        <f t="shared" si="5"/>
        <v>-1.0676213568529175E-2</v>
      </c>
    </row>
    <row r="37" spans="1:31" x14ac:dyDescent="0.15">
      <c r="A37" s="4">
        <v>35</v>
      </c>
      <c r="B37" s="6" t="s">
        <v>77</v>
      </c>
      <c r="C37" s="15"/>
      <c r="D37" s="15">
        <f>0.5*(Cy!C37+Cy!D37)*LN(M!D37/M!C37)</f>
        <v>4.8726183417520941E-2</v>
      </c>
      <c r="E37" s="15">
        <f>0.5*(Cy!D37+Cy!E37)*LN(M!E37/M!D37)</f>
        <v>1.7492803027681483E-2</v>
      </c>
      <c r="F37" s="15">
        <f>0.5*(Cy!E37+Cy!F37)*LN(M!F37/M!E37)</f>
        <v>-8.8537443479285056E-3</v>
      </c>
      <c r="G37" s="15">
        <f>0.5*(Cy!F37+Cy!G37)*LN(M!G37/M!F37)</f>
        <v>-3.6395468303408333E-2</v>
      </c>
      <c r="H37" s="15">
        <f>0.5*(Cy!G37+Cy!H37)*LN(M!H37/M!G37)</f>
        <v>-2.7199177468709101E-2</v>
      </c>
      <c r="I37" s="15">
        <f>0.5*(Cy!H37+Cy!I37)*LN(M!I37/M!H37)</f>
        <v>2.578096902199949E-2</v>
      </c>
      <c r="J37" s="15">
        <f>0.5*(Cy!I37+Cy!J37)*LN(M!J37/M!I37)</f>
        <v>7.9279993435060429E-3</v>
      </c>
      <c r="K37" s="15">
        <f>0.5*(Cy!J37+Cy!K37)*LN(M!K37/M!J37)</f>
        <v>-4.9496438446738573E-2</v>
      </c>
      <c r="L37" s="15">
        <f>0.5*(Cy!K37+Cy!L37)*LN(M!L37/M!K37)</f>
        <v>7.3217837135198041E-3</v>
      </c>
      <c r="M37" s="15">
        <f>0.5*(Cy!L37+Cy!M37)*LN(M!M37/M!L37)</f>
        <v>3.5503864846755454E-2</v>
      </c>
      <c r="N37" s="15">
        <f>0.5*(Cy!M37+Cy!N37)*LN(M!N37/M!M37)</f>
        <v>3.0781143681425652E-2</v>
      </c>
      <c r="O37" s="15">
        <f>0.5*(Cy!N37+Cy!O37)*LN(M!O37/M!N37)</f>
        <v>1.5745767356329439E-2</v>
      </c>
      <c r="P37" s="15">
        <f>0.5*(Cy!O37+Cy!P37)*LN(M!P37/M!O37)</f>
        <v>1.8228022583011833E-2</v>
      </c>
      <c r="Q37" s="15">
        <f>0.5*(Cy!P37+Cy!Q37)*LN(M!Q37/M!P37)</f>
        <v>-2.8846819877998735E-2</v>
      </c>
      <c r="R37" s="15">
        <f>0.5*(Cy!Q37+Cy!R37)*LN(M!R37/M!Q37)</f>
        <v>-0.16910310591252325</v>
      </c>
      <c r="S37" s="15">
        <f>0.5*(Cy!R37+Cy!S37)*LN(M!S37/M!R37)</f>
        <v>2.6803834303524104E-2</v>
      </c>
      <c r="T37" s="15">
        <f>0.5*(Cy!S37+Cy!T37)*LN(M!T37/M!S37)</f>
        <v>2.7884820176707459E-2</v>
      </c>
      <c r="U37" s="15">
        <f>0.5*(Cy!T37+Cy!U37)*LN(M!U37/M!T37)</f>
        <v>1.3533997679143954E-2</v>
      </c>
      <c r="V37" s="15">
        <f>0.5*(Cy!U37+Cy!V37)*LN(M!V37/M!U37)</f>
        <v>-3.8853174594915288E-2</v>
      </c>
      <c r="W37" s="15">
        <f>0.5*(Cy!V37+Cy!W37)*LN(M!W37/M!V37)</f>
        <v>-1.672954101405572E-3</v>
      </c>
      <c r="X37" s="15">
        <f>0.5*(Cy!W37+Cy!X37)*LN(M!X37/M!W37)</f>
        <v>-2.7574052971985431E-2</v>
      </c>
      <c r="Z37" s="15">
        <f t="shared" si="0"/>
        <v>-5.8349236140729935E-3</v>
      </c>
      <c r="AA37" s="15">
        <f t="shared" si="1"/>
        <v>6.4076706276936764E-3</v>
      </c>
      <c r="AB37" s="15">
        <f t="shared" si="2"/>
        <v>-2.7434460309531322E-2</v>
      </c>
      <c r="AC37" s="15">
        <f t="shared" si="3"/>
        <v>-5.3362727624909753E-3</v>
      </c>
      <c r="AD37" s="15">
        <f t="shared" si="4"/>
        <v>-1.0513394840918823E-2</v>
      </c>
      <c r="AE37" s="15">
        <f t="shared" si="5"/>
        <v>-8.0494965146004037E-3</v>
      </c>
    </row>
    <row r="38" spans="1:31" x14ac:dyDescent="0.15">
      <c r="A38" s="4">
        <v>36</v>
      </c>
      <c r="B38" s="6" t="s">
        <v>78</v>
      </c>
      <c r="C38" s="15"/>
      <c r="D38" s="15">
        <f>0.5*(Cy!C38+Cy!D38)*LN(M!D38/M!C38)</f>
        <v>5.9039199334076246E-2</v>
      </c>
      <c r="E38" s="15">
        <f>0.5*(Cy!D38+Cy!E38)*LN(M!E38/M!D38)</f>
        <v>5.9693868699564355E-2</v>
      </c>
      <c r="F38" s="15">
        <f>0.5*(Cy!E38+Cy!F38)*LN(M!F38/M!E38)</f>
        <v>3.1228446808015342E-2</v>
      </c>
      <c r="G38" s="15">
        <f>0.5*(Cy!F38+Cy!G38)*LN(M!G38/M!F38)</f>
        <v>-5.0156832052656634E-2</v>
      </c>
      <c r="H38" s="15">
        <f>0.5*(Cy!G38+Cy!H38)*LN(M!H38/M!G38)</f>
        <v>-5.5560831283938794E-2</v>
      </c>
      <c r="I38" s="15">
        <f>0.5*(Cy!H38+Cy!I38)*LN(M!I38/M!H38)</f>
        <v>6.4063257023639769E-2</v>
      </c>
      <c r="J38" s="15">
        <f>0.5*(Cy!I38+Cy!J38)*LN(M!J38/M!I38)</f>
        <v>-4.0402749141765414E-2</v>
      </c>
      <c r="K38" s="15">
        <f>0.5*(Cy!J38+Cy!K38)*LN(M!K38/M!J38)</f>
        <v>-5.4707994947660141E-2</v>
      </c>
      <c r="L38" s="15">
        <f>0.5*(Cy!K38+Cy!L38)*LN(M!L38/M!K38)</f>
        <v>4.1916224699040321E-2</v>
      </c>
      <c r="M38" s="15">
        <f>0.5*(Cy!L38+Cy!M38)*LN(M!M38/M!L38)</f>
        <v>0.10170438703670208</v>
      </c>
      <c r="N38" s="15">
        <f>0.5*(Cy!M38+Cy!N38)*LN(M!N38/M!M38)</f>
        <v>4.8000863454686092E-2</v>
      </c>
      <c r="O38" s="15">
        <f>0.5*(Cy!N38+Cy!O38)*LN(M!O38/M!N38)</f>
        <v>5.8911911492063977E-2</v>
      </c>
      <c r="P38" s="15">
        <f>0.5*(Cy!O38+Cy!P38)*LN(M!P38/M!O38)</f>
        <v>1.8506377469227543E-2</v>
      </c>
      <c r="Q38" s="15">
        <f>0.5*(Cy!P38+Cy!Q38)*LN(M!Q38/M!P38)</f>
        <v>-5.0797477584099561E-2</v>
      </c>
      <c r="R38" s="15">
        <f>0.5*(Cy!Q38+Cy!R38)*LN(M!R38/M!Q38)</f>
        <v>-0.31063578316946855</v>
      </c>
      <c r="S38" s="15">
        <f>0.5*(Cy!R38+Cy!S38)*LN(M!S38/M!R38)</f>
        <v>0.10151361585010112</v>
      </c>
      <c r="T38" s="15">
        <f>0.5*(Cy!S38+Cy!T38)*LN(M!T38/M!S38)</f>
        <v>8.2132066667071915E-2</v>
      </c>
      <c r="U38" s="15">
        <f>0.5*(Cy!T38+Cy!U38)*LN(M!U38/M!T38)</f>
        <v>-7.1308819759554349E-3</v>
      </c>
      <c r="V38" s="15">
        <f>0.5*(Cy!U38+Cy!V38)*LN(M!V38/M!U38)</f>
        <v>-1.5720199384113329E-2</v>
      </c>
      <c r="W38" s="15">
        <f>0.5*(Cy!V38+Cy!W38)*LN(M!W38/M!V38)</f>
        <v>3.6788327553982349E-2</v>
      </c>
      <c r="X38" s="15">
        <f>0.5*(Cy!W38+Cy!X38)*LN(M!X38/M!W38)</f>
        <v>-1.9424551967716515E-3</v>
      </c>
      <c r="Z38" s="15">
        <f t="shared" si="0"/>
        <v>9.8535818389248082E-3</v>
      </c>
      <c r="AA38" s="15">
        <f t="shared" si="1"/>
        <v>1.930214622020059E-2</v>
      </c>
      <c r="AB38" s="15">
        <f t="shared" si="2"/>
        <v>-3.6500271188435095E-2</v>
      </c>
      <c r="AC38" s="15">
        <f t="shared" si="3"/>
        <v>1.882537153284277E-2</v>
      </c>
      <c r="AD38" s="15">
        <f t="shared" si="4"/>
        <v>-8.5990624841172526E-3</v>
      </c>
      <c r="AE38" s="15">
        <f t="shared" si="5"/>
        <v>2.8702071008832684E-3</v>
      </c>
    </row>
    <row r="39" spans="1:31" x14ac:dyDescent="0.15">
      <c r="A39" s="4">
        <v>37</v>
      </c>
      <c r="B39" s="6" t="s">
        <v>79</v>
      </c>
      <c r="C39" s="15"/>
      <c r="D39" s="15">
        <f>0.5*(Cy!C39+Cy!D39)*LN(M!D39/M!C39)</f>
        <v>6.7949075433816619E-2</v>
      </c>
      <c r="E39" s="15">
        <f>0.5*(Cy!D39+Cy!E39)*LN(M!E39/M!D39)</f>
        <v>5.3210082078833973E-2</v>
      </c>
      <c r="F39" s="15">
        <f>0.5*(Cy!E39+Cy!F39)*LN(M!F39/M!E39)</f>
        <v>3.2688353686779539E-2</v>
      </c>
      <c r="G39" s="15">
        <f>0.5*(Cy!F39+Cy!G39)*LN(M!G39/M!F39)</f>
        <v>9.5869253410688273E-3</v>
      </c>
      <c r="H39" s="15">
        <f>0.5*(Cy!G39+Cy!H39)*LN(M!H39/M!G39)</f>
        <v>-1.4109768786036422E-2</v>
      </c>
      <c r="I39" s="15">
        <f>0.5*(Cy!H39+Cy!I39)*LN(M!I39/M!H39)</f>
        <v>3.1140368729786674E-2</v>
      </c>
      <c r="J39" s="15">
        <f>0.5*(Cy!I39+Cy!J39)*LN(M!J39/M!I39)</f>
        <v>8.2664067206547204E-3</v>
      </c>
      <c r="K39" s="15">
        <f>0.5*(Cy!J39+Cy!K39)*LN(M!K39/M!J39)</f>
        <v>3.0243859429507278E-2</v>
      </c>
      <c r="L39" s="15">
        <f>0.5*(Cy!K39+Cy!L39)*LN(M!L39/M!K39)</f>
        <v>-1.6776416998082057E-2</v>
      </c>
      <c r="M39" s="15">
        <f>0.5*(Cy!L39+Cy!M39)*LN(M!M39/M!L39)</f>
        <v>8.3269865756994646E-2</v>
      </c>
      <c r="N39" s="15">
        <f>0.5*(Cy!M39+Cy!N39)*LN(M!N39/M!M39)</f>
        <v>8.2613666615373629E-2</v>
      </c>
      <c r="O39" s="15">
        <f>0.5*(Cy!N39+Cy!O39)*LN(M!O39/M!N39)</f>
        <v>-3.3541631409015268E-2</v>
      </c>
      <c r="P39" s="15">
        <f>0.5*(Cy!O39+Cy!P39)*LN(M!P39/M!O39)</f>
        <v>7.0242733782076114E-2</v>
      </c>
      <c r="Q39" s="15">
        <f>0.5*(Cy!P39+Cy!Q39)*LN(M!Q39/M!P39)</f>
        <v>-5.7140786687289918E-2</v>
      </c>
      <c r="R39" s="15">
        <f>0.5*(Cy!Q39+Cy!R39)*LN(M!R39/M!Q39)</f>
        <v>-0.16343578435728887</v>
      </c>
      <c r="S39" s="15">
        <f>0.5*(Cy!R39+Cy!S39)*LN(M!S39/M!R39)</f>
        <v>1.6523616926855136E-2</v>
      </c>
      <c r="T39" s="15">
        <f>0.5*(Cy!S39+Cy!T39)*LN(M!T39/M!S39)</f>
        <v>-9.6048016967414024E-2</v>
      </c>
      <c r="U39" s="15">
        <f>0.5*(Cy!T39+Cy!U39)*LN(M!U39/M!T39)</f>
        <v>-2.0744880315930695E-2</v>
      </c>
      <c r="V39" s="15">
        <f>0.5*(Cy!U39+Cy!V39)*LN(M!V39/M!U39)</f>
        <v>-5.7006543368837287E-2</v>
      </c>
      <c r="W39" s="15">
        <f>0.5*(Cy!V39+Cy!W39)*LN(M!W39/M!V39)</f>
        <v>2.737772469859364E-2</v>
      </c>
      <c r="X39" s="15">
        <f>0.5*(Cy!W39+Cy!X39)*LN(M!X39/M!W39)</f>
        <v>-5.2514161797758994E-2</v>
      </c>
      <c r="Z39" s="15">
        <f t="shared" si="0"/>
        <v>2.2503192210086516E-2</v>
      </c>
      <c r="AA39" s="15">
        <f t="shared" si="1"/>
        <v>3.7523476304889648E-2</v>
      </c>
      <c r="AB39" s="15">
        <f t="shared" si="2"/>
        <v>-3.3470370348932563E-2</v>
      </c>
      <c r="AC39" s="15">
        <f t="shared" si="3"/>
        <v>-3.978717555026947E-2</v>
      </c>
      <c r="AD39" s="15">
        <f t="shared" si="4"/>
        <v>2.0265529779785432E-3</v>
      </c>
      <c r="AE39" s="15">
        <f t="shared" si="5"/>
        <v>-3.3077193460564675E-3</v>
      </c>
    </row>
    <row r="40" spans="1:31" x14ac:dyDescent="0.15">
      <c r="A40" s="4">
        <v>38</v>
      </c>
      <c r="B40" s="6" t="s">
        <v>80</v>
      </c>
      <c r="C40" s="15"/>
      <c r="D40" s="15">
        <f>0.5*(Cy!C40+Cy!D40)*LN(M!D40/M!C40)</f>
        <v>-6.5330260713592214E-3</v>
      </c>
      <c r="E40" s="15">
        <f>0.5*(Cy!D40+Cy!E40)*LN(M!E40/M!D40)</f>
        <v>7.6931249292534892E-3</v>
      </c>
      <c r="F40" s="15">
        <f>0.5*(Cy!E40+Cy!F40)*LN(M!F40/M!E40)</f>
        <v>5.1389061457705346E-2</v>
      </c>
      <c r="G40" s="15">
        <f>0.5*(Cy!F40+Cy!G40)*LN(M!G40/M!F40)</f>
        <v>1.5741059528033403E-2</v>
      </c>
      <c r="H40" s="15">
        <f>0.5*(Cy!G40+Cy!H40)*LN(M!H40/M!G40)</f>
        <v>-3.8505272450816155E-2</v>
      </c>
      <c r="I40" s="15">
        <f>0.5*(Cy!H40+Cy!I40)*LN(M!I40/M!H40)</f>
        <v>-4.9591138631884923E-3</v>
      </c>
      <c r="J40" s="15">
        <f>0.5*(Cy!I40+Cy!J40)*LN(M!J40/M!I40)</f>
        <v>3.3186123583485862E-2</v>
      </c>
      <c r="K40" s="15">
        <f>0.5*(Cy!J40+Cy!K40)*LN(M!K40/M!J40)</f>
        <v>-3.1561641392952561E-2</v>
      </c>
      <c r="L40" s="15">
        <f>0.5*(Cy!K40+Cy!L40)*LN(M!L40/M!K40)</f>
        <v>2.4386065663175343E-2</v>
      </c>
      <c r="M40" s="15">
        <f>0.5*(Cy!L40+Cy!M40)*LN(M!M40/M!L40)</f>
        <v>5.2070824738575876E-2</v>
      </c>
      <c r="N40" s="15">
        <f>0.5*(Cy!M40+Cy!N40)*LN(M!N40/M!M40)</f>
        <v>-3.2692066384998268E-2</v>
      </c>
      <c r="O40" s="15">
        <f>0.5*(Cy!N40+Cy!O40)*LN(M!O40/M!N40)</f>
        <v>3.3339673665735786E-2</v>
      </c>
      <c r="P40" s="15">
        <f>0.5*(Cy!O40+Cy!P40)*LN(M!P40/M!O40)</f>
        <v>4.1035269678421867E-2</v>
      </c>
      <c r="Q40" s="15">
        <f>0.5*(Cy!P40+Cy!Q40)*LN(M!Q40/M!P40)</f>
        <v>8.5863388565181609E-3</v>
      </c>
      <c r="R40" s="15">
        <f>0.5*(Cy!Q40+Cy!R40)*LN(M!R40/M!Q40)</f>
        <v>-6.7654807812968176E-2</v>
      </c>
      <c r="S40" s="15">
        <f>0.5*(Cy!R40+Cy!S40)*LN(M!S40/M!R40)</f>
        <v>4.0714698447361511E-3</v>
      </c>
      <c r="T40" s="15">
        <f>0.5*(Cy!S40+Cy!T40)*LN(M!T40/M!S40)</f>
        <v>3.9224278976320331E-2</v>
      </c>
      <c r="U40" s="15">
        <f>0.5*(Cy!T40+Cy!U40)*LN(M!U40/M!T40)</f>
        <v>-2.511384261069349E-2</v>
      </c>
      <c r="V40" s="15">
        <f>0.5*(Cy!U40+Cy!V40)*LN(M!V40/M!U40)</f>
        <v>-4.2023081319947371E-2</v>
      </c>
      <c r="W40" s="15">
        <f>0.5*(Cy!V40+Cy!W40)*LN(M!W40/M!V40)</f>
        <v>1.4087828357296972E-3</v>
      </c>
      <c r="X40" s="15">
        <f>0.5*(Cy!W40+Cy!X40)*LN(M!X40/M!W40)</f>
        <v>1.1305824368609977E-2</v>
      </c>
      <c r="Z40" s="15">
        <f t="shared" si="0"/>
        <v>6.271771920197516E-3</v>
      </c>
      <c r="AA40" s="15">
        <f t="shared" si="1"/>
        <v>9.0778612414572513E-3</v>
      </c>
      <c r="AB40" s="15">
        <f t="shared" si="2"/>
        <v>3.8755888464887559E-3</v>
      </c>
      <c r="AC40" s="15">
        <f t="shared" si="3"/>
        <v>-3.0396075499961707E-3</v>
      </c>
      <c r="AD40" s="15">
        <f t="shared" si="4"/>
        <v>6.4767250439730041E-3</v>
      </c>
      <c r="AE40" s="15">
        <f t="shared" si="5"/>
        <v>4.0464036145368377E-3</v>
      </c>
    </row>
    <row r="41" spans="1:31" x14ac:dyDescent="0.15">
      <c r="A41" s="4">
        <v>39</v>
      </c>
      <c r="B41" s="6" t="s">
        <v>81</v>
      </c>
      <c r="C41" s="15"/>
      <c r="D41" s="15">
        <f>0.5*(Cy!C41+Cy!D41)*LN(M!D41/M!C41)</f>
        <v>4.4406466072771517E-2</v>
      </c>
      <c r="E41" s="15">
        <f>0.5*(Cy!D41+Cy!E41)*LN(M!E41/M!D41)</f>
        <v>2.7055559257623516E-2</v>
      </c>
      <c r="F41" s="15">
        <f>0.5*(Cy!E41+Cy!F41)*LN(M!F41/M!E41)</f>
        <v>-7.9219009321348736E-3</v>
      </c>
      <c r="G41" s="15">
        <f>0.5*(Cy!F41+Cy!G41)*LN(M!G41/M!F41)</f>
        <v>-3.962789198040654E-4</v>
      </c>
      <c r="H41" s="15">
        <f>0.5*(Cy!G41+Cy!H41)*LN(M!H41/M!G41)</f>
        <v>-0.26672188112472944</v>
      </c>
      <c r="I41" s="15">
        <f>0.5*(Cy!H41+Cy!I41)*LN(M!I41/M!H41)</f>
        <v>0.23857211744505835</v>
      </c>
      <c r="J41" s="15">
        <f>0.5*(Cy!I41+Cy!J41)*LN(M!J41/M!I41)</f>
        <v>-0.26992336691204788</v>
      </c>
      <c r="K41" s="15">
        <f>0.5*(Cy!J41+Cy!K41)*LN(M!K41/M!J41)</f>
        <v>0.41514547324586254</v>
      </c>
      <c r="L41" s="15">
        <f>0.5*(Cy!K41+Cy!L41)*LN(M!L41/M!K41)</f>
        <v>-0.8574552238665869</v>
      </c>
      <c r="M41" s="15">
        <f>0.5*(Cy!L41+Cy!M41)*LN(M!M41/M!L41)</f>
        <v>0.65263456807917408</v>
      </c>
      <c r="N41" s="15">
        <f>0.5*(Cy!M41+Cy!N41)*LN(M!N41/M!M41)</f>
        <v>9.6871293776439021E-2</v>
      </c>
      <c r="O41" s="15">
        <f>0.5*(Cy!N41+Cy!O41)*LN(M!O41/M!N41)</f>
        <v>-8.3146326603512982E-2</v>
      </c>
      <c r="P41" s="15">
        <f>0.5*(Cy!O41+Cy!P41)*LN(M!P41/M!O41)</f>
        <v>-0.16415900345159859</v>
      </c>
      <c r="Q41" s="15">
        <f>0.5*(Cy!P41+Cy!Q41)*LN(M!Q41/M!P41)</f>
        <v>0.41102874165208703</v>
      </c>
      <c r="R41" s="15">
        <f>0.5*(Cy!Q41+Cy!R41)*LN(M!R41/M!Q41)</f>
        <v>5.2897411048551175E-2</v>
      </c>
      <c r="S41" s="15">
        <f>0.5*(Cy!R41+Cy!S41)*LN(M!S41/M!R41)</f>
        <v>-0.13137145445715312</v>
      </c>
      <c r="T41" s="15">
        <f>0.5*(Cy!S41+Cy!T41)*LN(M!T41/M!S41)</f>
        <v>0.13264241499424417</v>
      </c>
      <c r="U41" s="15">
        <f>0.5*(Cy!T41+Cy!U41)*LN(M!U41/M!T41)</f>
        <v>0.26755574964996087</v>
      </c>
      <c r="V41" s="15">
        <f>0.5*(Cy!U41+Cy!V41)*LN(M!V41/M!U41)</f>
        <v>-5.6965303442756118E-2</v>
      </c>
      <c r="W41" s="15">
        <f>0.5*(Cy!V41+Cy!W41)*LN(M!W41/M!V41)</f>
        <v>1.3668381273760513E-2</v>
      </c>
      <c r="X41" s="15">
        <f>0.5*(Cy!W41+Cy!X41)*LN(M!X41/M!W41)</f>
        <v>-9.9461658088391011E-2</v>
      </c>
      <c r="Z41" s="15">
        <f t="shared" si="0"/>
        <v>-1.8824768547973047E-3</v>
      </c>
      <c r="AA41" s="15">
        <f t="shared" si="1"/>
        <v>7.4545488645681611E-3</v>
      </c>
      <c r="AB41" s="15">
        <f t="shared" si="2"/>
        <v>1.7049873637674701E-2</v>
      </c>
      <c r="AC41" s="15">
        <f t="shared" si="3"/>
        <v>5.1487916877363683E-2</v>
      </c>
      <c r="AD41" s="15">
        <f t="shared" si="4"/>
        <v>1.2252211251121433E-2</v>
      </c>
      <c r="AE41" s="15">
        <f t="shared" si="5"/>
        <v>1.8527465631202316E-2</v>
      </c>
    </row>
    <row r="42" spans="1:31" x14ac:dyDescent="0.15">
      <c r="A42" s="4">
        <v>40</v>
      </c>
      <c r="B42" s="6" t="s">
        <v>82</v>
      </c>
      <c r="C42" s="15"/>
      <c r="D42" s="15">
        <f>0.5*(Cy!C42+Cy!D42)*LN(M!D42/M!C42)</f>
        <v>9.6873130774535729E-2</v>
      </c>
      <c r="E42" s="15">
        <f>0.5*(Cy!D42+Cy!E42)*LN(M!E42/M!D42)</f>
        <v>3.9162265253209656E-2</v>
      </c>
      <c r="F42" s="15">
        <f>0.5*(Cy!E42+Cy!F42)*LN(M!F42/M!E42)</f>
        <v>2.0340754968361768E-2</v>
      </c>
      <c r="G42" s="15">
        <f>0.5*(Cy!F42+Cy!G42)*LN(M!G42/M!F42)</f>
        <v>-2.1139355155911595E-2</v>
      </c>
      <c r="H42" s="15">
        <f>0.5*(Cy!G42+Cy!H42)*LN(M!H42/M!G42)</f>
        <v>3.8090602859126375E-2</v>
      </c>
      <c r="I42" s="15">
        <f>0.5*(Cy!H42+Cy!I42)*LN(M!I42/M!H42)</f>
        <v>0.13867678036048919</v>
      </c>
      <c r="J42" s="15">
        <f>0.5*(Cy!I42+Cy!J42)*LN(M!J42/M!I42)</f>
        <v>-0.10499536320777214</v>
      </c>
      <c r="K42" s="15">
        <f>0.5*(Cy!J42+Cy!K42)*LN(M!K42/M!J42)</f>
        <v>-3.2764641587231004E-2</v>
      </c>
      <c r="L42" s="15">
        <f>0.5*(Cy!K42+Cy!L42)*LN(M!L42/M!K42)</f>
        <v>7.0293503812884933E-2</v>
      </c>
      <c r="M42" s="15">
        <f>0.5*(Cy!L42+Cy!M42)*LN(M!M42/M!L42)</f>
        <v>1.3608345901613701E-2</v>
      </c>
      <c r="N42" s="15">
        <f>0.5*(Cy!M42+Cy!N42)*LN(M!N42/M!M42)</f>
        <v>-9.9879151816092311E-3</v>
      </c>
      <c r="O42" s="15">
        <f>0.5*(Cy!N42+Cy!O42)*LN(M!O42/M!N42)</f>
        <v>1.0339551719501434E-3</v>
      </c>
      <c r="P42" s="15">
        <f>0.5*(Cy!O42+Cy!P42)*LN(M!P42/M!O42)</f>
        <v>1.5449236718957295E-2</v>
      </c>
      <c r="Q42" s="15">
        <f>0.5*(Cy!P42+Cy!Q42)*LN(M!Q42/M!P42)</f>
        <v>7.3786003012435958E-2</v>
      </c>
      <c r="R42" s="15">
        <f>0.5*(Cy!Q42+Cy!R42)*LN(M!R42/M!Q42)</f>
        <v>-0.1260374663246116</v>
      </c>
      <c r="S42" s="15">
        <f>0.5*(Cy!R42+Cy!S42)*LN(M!S42/M!R42)</f>
        <v>4.9566156777916162E-2</v>
      </c>
      <c r="T42" s="15">
        <f>0.5*(Cy!S42+Cy!T42)*LN(M!T42/M!S42)</f>
        <v>-3.8468347474906392E-2</v>
      </c>
      <c r="U42" s="15">
        <f>0.5*(Cy!T42+Cy!U42)*LN(M!U42/M!T42)</f>
        <v>-7.4678650372778793E-2</v>
      </c>
      <c r="V42" s="15">
        <f>0.5*(Cy!U42+Cy!V42)*LN(M!V42/M!U42)</f>
        <v>-3.1759731724392296E-2</v>
      </c>
      <c r="W42" s="15">
        <f>0.5*(Cy!V42+Cy!W42)*LN(M!W42/M!V42)</f>
        <v>6.4303804727578046E-2</v>
      </c>
      <c r="X42" s="15">
        <f>0.5*(Cy!W42+Cy!X42)*LN(M!X42/M!W42)</f>
        <v>8.6196501254078E-3</v>
      </c>
      <c r="Z42" s="15">
        <f t="shared" si="0"/>
        <v>4.302620965705508E-2</v>
      </c>
      <c r="AA42" s="15">
        <f t="shared" si="1"/>
        <v>-1.2769214052422748E-2</v>
      </c>
      <c r="AB42" s="15">
        <f t="shared" si="2"/>
        <v>2.7595770713295916E-3</v>
      </c>
      <c r="AC42" s="15">
        <f t="shared" si="3"/>
        <v>-1.4396654943818327E-2</v>
      </c>
      <c r="AD42" s="15">
        <f t="shared" si="4"/>
        <v>-5.0048184905465793E-3</v>
      </c>
      <c r="AE42" s="15">
        <f t="shared" si="5"/>
        <v>4.6549794330358971E-3</v>
      </c>
    </row>
    <row r="43" spans="1:31" x14ac:dyDescent="0.15">
      <c r="A43" s="4">
        <v>41</v>
      </c>
      <c r="B43" s="6" t="s">
        <v>83</v>
      </c>
      <c r="C43" s="15"/>
      <c r="D43" s="15">
        <f>0.5*(Cy!C43+Cy!D43)*LN(M!D43/M!C43)</f>
        <v>6.5922612380054882E-2</v>
      </c>
      <c r="E43" s="15">
        <f>0.5*(Cy!D43+Cy!E43)*LN(M!E43/M!D43)</f>
        <v>7.0939361341844739E-2</v>
      </c>
      <c r="F43" s="15">
        <f>0.5*(Cy!E43+Cy!F43)*LN(M!F43/M!E43)</f>
        <v>6.1492455288983477E-2</v>
      </c>
      <c r="G43" s="15">
        <f>0.5*(Cy!F43+Cy!G43)*LN(M!G43/M!F43)</f>
        <v>-1.9800250200695715E-2</v>
      </c>
      <c r="H43" s="15">
        <f>0.5*(Cy!G43+Cy!H43)*LN(M!H43/M!G43)</f>
        <v>5.2914040227843046E-2</v>
      </c>
      <c r="I43" s="15">
        <f>0.5*(Cy!H43+Cy!I43)*LN(M!I43/M!H43)</f>
        <v>7.1215867836011498E-2</v>
      </c>
      <c r="J43" s="15">
        <f>0.5*(Cy!I43+Cy!J43)*LN(M!J43/M!I43)</f>
        <v>-7.9337966679808899E-2</v>
      </c>
      <c r="K43" s="15">
        <f>0.5*(Cy!J43+Cy!K43)*LN(M!K43/M!J43)</f>
        <v>3.0688514622721152E-3</v>
      </c>
      <c r="L43" s="15">
        <f>0.5*(Cy!K43+Cy!L43)*LN(M!L43/M!K43)</f>
        <v>4.1868767145506108E-2</v>
      </c>
      <c r="M43" s="15">
        <f>0.5*(Cy!L43+Cy!M43)*LN(M!M43/M!L43)</f>
        <v>6.450450337546286E-2</v>
      </c>
      <c r="N43" s="15">
        <f>0.5*(Cy!M43+Cy!N43)*LN(M!N43/M!M43)</f>
        <v>3.431606547471365E-2</v>
      </c>
      <c r="O43" s="15">
        <f>0.5*(Cy!N43+Cy!O43)*LN(M!O43/M!N43)</f>
        <v>4.6930816256162716E-2</v>
      </c>
      <c r="P43" s="15">
        <f>0.5*(Cy!O43+Cy!P43)*LN(M!P43/M!O43)</f>
        <v>4.9988969514502976E-2</v>
      </c>
      <c r="Q43" s="15">
        <f>0.5*(Cy!P43+Cy!Q43)*LN(M!Q43/M!P43)</f>
        <v>1.7862924327776433E-2</v>
      </c>
      <c r="R43" s="15">
        <f>0.5*(Cy!Q43+Cy!R43)*LN(M!R43/M!Q43)</f>
        <v>-0.20858075392800515</v>
      </c>
      <c r="S43" s="15">
        <f>0.5*(Cy!R43+Cy!S43)*LN(M!S43/M!R43)</f>
        <v>1.3341622244793461E-2</v>
      </c>
      <c r="T43" s="15">
        <f>0.5*(Cy!S43+Cy!T43)*LN(M!T43/M!S43)</f>
        <v>2.5591823207599767E-2</v>
      </c>
      <c r="U43" s="15">
        <f>0.5*(Cy!T43+Cy!U43)*LN(M!U43/M!T43)</f>
        <v>-0.13597016904920961</v>
      </c>
      <c r="V43" s="15">
        <f>0.5*(Cy!U43+Cy!V43)*LN(M!V43/M!U43)</f>
        <v>-2.5303367939303902E-2</v>
      </c>
      <c r="W43" s="15">
        <f>0.5*(Cy!V43+Cy!W43)*LN(M!W43/M!V43)</f>
        <v>3.7567673110655612E-2</v>
      </c>
      <c r="X43" s="15">
        <f>0.5*(Cy!W43+Cy!X43)*LN(M!X43/M!W43)</f>
        <v>5.0170540162281563E-2</v>
      </c>
      <c r="Z43" s="15">
        <f t="shared" si="0"/>
        <v>4.7352294898797401E-2</v>
      </c>
      <c r="AA43" s="15">
        <f t="shared" si="1"/>
        <v>1.2884044155629168E-2</v>
      </c>
      <c r="AB43" s="15">
        <f t="shared" si="2"/>
        <v>-1.6091284316953912E-2</v>
      </c>
      <c r="AC43" s="15">
        <f t="shared" si="3"/>
        <v>-9.5887001015953106E-3</v>
      </c>
      <c r="AD43" s="15">
        <f t="shared" si="4"/>
        <v>-1.603620080662374E-3</v>
      </c>
      <c r="AE43" s="15">
        <f t="shared" si="5"/>
        <v>8.6390886589693371E-3</v>
      </c>
    </row>
    <row r="44" spans="1:31" x14ac:dyDescent="0.15">
      <c r="A44" s="4">
        <v>42</v>
      </c>
      <c r="B44" s="6" t="s">
        <v>84</v>
      </c>
      <c r="C44" s="15"/>
      <c r="D44" s="15">
        <f>0.5*(Cy!C44+Cy!D44)*LN(M!D44/M!C44)</f>
        <v>6.7356792741429215E-3</v>
      </c>
      <c r="E44" s="15">
        <f>0.5*(Cy!D44+Cy!E44)*LN(M!E44/M!D44)</f>
        <v>1.2200716962020495E-2</v>
      </c>
      <c r="F44" s="15">
        <f>0.5*(Cy!E44+Cy!F44)*LN(M!F44/M!E44)</f>
        <v>1.8079780371915377E-2</v>
      </c>
      <c r="G44" s="15">
        <f>0.5*(Cy!F44+Cy!G44)*LN(M!G44/M!F44)</f>
        <v>-5.79977928014608E-2</v>
      </c>
      <c r="H44" s="15">
        <f>0.5*(Cy!G44+Cy!H44)*LN(M!H44/M!G44)</f>
        <v>-3.9660959813381642E-2</v>
      </c>
      <c r="I44" s="15">
        <f>0.5*(Cy!H44+Cy!I44)*LN(M!I44/M!H44)</f>
        <v>2.6834335099147379E-2</v>
      </c>
      <c r="J44" s="15">
        <f>0.5*(Cy!I44+Cy!J44)*LN(M!J44/M!I44)</f>
        <v>1.9939679764934919E-2</v>
      </c>
      <c r="K44" s="15">
        <f>0.5*(Cy!J44+Cy!K44)*LN(M!K44/M!J44)</f>
        <v>-2.515809184028827E-2</v>
      </c>
      <c r="L44" s="15">
        <f>0.5*(Cy!K44+Cy!L44)*LN(M!L44/M!K44)</f>
        <v>-3.6214775431621339E-4</v>
      </c>
      <c r="M44" s="15">
        <f>0.5*(Cy!L44+Cy!M44)*LN(M!M44/M!L44)</f>
        <v>2.3108983298800158E-2</v>
      </c>
      <c r="N44" s="15">
        <f>0.5*(Cy!M44+Cy!N44)*LN(M!N44/M!M44)</f>
        <v>6.8789170265901528E-3</v>
      </c>
      <c r="O44" s="15">
        <f>0.5*(Cy!N44+Cy!O44)*LN(M!O44/M!N44)</f>
        <v>1.6561666324879983E-2</v>
      </c>
      <c r="P44" s="15">
        <f>0.5*(Cy!O44+Cy!P44)*LN(M!P44/M!O44)</f>
        <v>1.9216588173425423E-2</v>
      </c>
      <c r="Q44" s="15">
        <f>0.5*(Cy!P44+Cy!Q44)*LN(M!Q44/M!P44)</f>
        <v>8.7888560699314645E-3</v>
      </c>
      <c r="R44" s="15">
        <f>0.5*(Cy!Q44+Cy!R44)*LN(M!R44/M!Q44)</f>
        <v>-5.5378658491110143E-2</v>
      </c>
      <c r="S44" s="15">
        <f>0.5*(Cy!R44+Cy!S44)*LN(M!S44/M!R44)</f>
        <v>3.7180468790139566E-2</v>
      </c>
      <c r="T44" s="15">
        <f>0.5*(Cy!S44+Cy!T44)*LN(M!T44/M!S44)</f>
        <v>2.9246601725692434E-2</v>
      </c>
      <c r="U44" s="15">
        <f>0.5*(Cy!T44+Cy!U44)*LN(M!U44/M!T44)</f>
        <v>1.2857764926950118E-2</v>
      </c>
      <c r="V44" s="15">
        <f>0.5*(Cy!U44+Cy!V44)*LN(M!V44/M!U44)</f>
        <v>1.180820833413236E-2</v>
      </c>
      <c r="W44" s="15">
        <f>0.5*(Cy!V44+Cy!W44)*LN(M!W44/M!V44)</f>
        <v>3.304962354121279E-2</v>
      </c>
      <c r="X44" s="15">
        <f>0.5*(Cy!W44+Cy!X44)*LN(M!X44/M!W44)</f>
        <v>-6.1156307507172084E-3</v>
      </c>
      <c r="Z44" s="15">
        <f t="shared" si="0"/>
        <v>-8.108784036351839E-3</v>
      </c>
      <c r="AA44" s="15">
        <f t="shared" si="1"/>
        <v>4.8814680991441494E-3</v>
      </c>
      <c r="AB44" s="15">
        <f t="shared" si="2"/>
        <v>5.2737841734532579E-3</v>
      </c>
      <c r="AC44" s="15">
        <f t="shared" si="3"/>
        <v>1.6169313555454097E-2</v>
      </c>
      <c r="AD44" s="15">
        <f t="shared" si="4"/>
        <v>5.0776261362987032E-3</v>
      </c>
      <c r="AE44" s="15">
        <f t="shared" si="5"/>
        <v>4.553945447924917E-3</v>
      </c>
    </row>
    <row r="45" spans="1:31" x14ac:dyDescent="0.15">
      <c r="A45" s="4">
        <v>43</v>
      </c>
      <c r="B45" s="6" t="s">
        <v>85</v>
      </c>
      <c r="C45" s="15"/>
      <c r="D45" s="15">
        <f>0.5*(Cy!C45+Cy!D45)*LN(M!D45/M!C45)</f>
        <v>6.1835576326558929E-2</v>
      </c>
      <c r="E45" s="15">
        <f>0.5*(Cy!D45+Cy!E45)*LN(M!E45/M!D45)</f>
        <v>5.1409292351512294E-2</v>
      </c>
      <c r="F45" s="15">
        <f>0.5*(Cy!E45+Cy!F45)*LN(M!F45/M!E45)</f>
        <v>-4.3104374068192043E-2</v>
      </c>
      <c r="G45" s="15">
        <f>0.5*(Cy!F45+Cy!G45)*LN(M!G45/M!F45)</f>
        <v>-6.0791920407709636E-2</v>
      </c>
      <c r="H45" s="15">
        <f>0.5*(Cy!G45+Cy!H45)*LN(M!H45/M!G45)</f>
        <v>-5.7743253659281346E-2</v>
      </c>
      <c r="I45" s="15">
        <f>0.5*(Cy!H45+Cy!I45)*LN(M!I45/M!H45)</f>
        <v>3.0298103875929041E-2</v>
      </c>
      <c r="J45" s="15">
        <f>0.5*(Cy!I45+Cy!J45)*LN(M!J45/M!I45)</f>
        <v>6.6099412975575964E-2</v>
      </c>
      <c r="K45" s="15">
        <f>0.5*(Cy!J45+Cy!K45)*LN(M!K45/M!J45)</f>
        <v>-0.10725644114169509</v>
      </c>
      <c r="L45" s="15">
        <f>0.5*(Cy!K45+Cy!L45)*LN(M!L45/M!K45)</f>
        <v>-2.8651065943286792E-2</v>
      </c>
      <c r="M45" s="15">
        <f>0.5*(Cy!L45+Cy!M45)*LN(M!M45/M!L45)</f>
        <v>-9.152780532168862E-3</v>
      </c>
      <c r="N45" s="15">
        <f>0.5*(Cy!M45+Cy!N45)*LN(M!N45/M!M45)</f>
        <v>1.3453935980233718E-3</v>
      </c>
      <c r="O45" s="15">
        <f>0.5*(Cy!N45+Cy!O45)*LN(M!O45/M!N45)</f>
        <v>6.4766623837732934E-2</v>
      </c>
      <c r="P45" s="15">
        <f>0.5*(Cy!O45+Cy!P45)*LN(M!P45/M!O45)</f>
        <v>-5.2588232073810916E-3</v>
      </c>
      <c r="Q45" s="15">
        <f>0.5*(Cy!P45+Cy!Q45)*LN(M!Q45/M!P45)</f>
        <v>1.4864807725751328E-2</v>
      </c>
      <c r="R45" s="15">
        <f>0.5*(Cy!Q45+Cy!R45)*LN(M!R45/M!Q45)</f>
        <v>-1.0425554867124376E-2</v>
      </c>
      <c r="S45" s="15">
        <f>0.5*(Cy!R45+Cy!S45)*LN(M!S45/M!R45)</f>
        <v>6.8001334849641659E-2</v>
      </c>
      <c r="T45" s="15">
        <f>0.5*(Cy!S45+Cy!T45)*LN(M!T45/M!S45)</f>
        <v>-9.2147830017632382E-2</v>
      </c>
      <c r="U45" s="15">
        <f>0.5*(Cy!T45+Cy!U45)*LN(M!U45/M!T45)</f>
        <v>5.6948327048664676E-2</v>
      </c>
      <c r="V45" s="15">
        <f>0.5*(Cy!U45+Cy!V45)*LN(M!V45/M!U45)</f>
        <v>2.5386217745416162E-2</v>
      </c>
      <c r="W45" s="15">
        <f>0.5*(Cy!V45+Cy!W45)*LN(M!W45/M!V45)</f>
        <v>5.3577744340679002E-2</v>
      </c>
      <c r="X45" s="15">
        <f>0.5*(Cy!W45+Cy!X45)*LN(M!X45/M!W45)</f>
        <v>1.7809608586308093E-2</v>
      </c>
      <c r="Z45" s="15">
        <f t="shared" si="0"/>
        <v>-1.5986430381548337E-2</v>
      </c>
      <c r="AA45" s="15">
        <f t="shared" si="1"/>
        <v>-1.5523096208710282E-2</v>
      </c>
      <c r="AB45" s="15">
        <f t="shared" si="2"/>
        <v>2.6389677667724088E-2</v>
      </c>
      <c r="AC45" s="15">
        <f t="shared" si="3"/>
        <v>1.2314813540687111E-2</v>
      </c>
      <c r="AD45" s="15">
        <f t="shared" si="4"/>
        <v>5.433290729506904E-3</v>
      </c>
      <c r="AE45" s="15">
        <f t="shared" si="5"/>
        <v>1.7987411545381457E-3</v>
      </c>
    </row>
    <row r="46" spans="1:31" x14ac:dyDescent="0.15">
      <c r="A46" s="4">
        <v>44</v>
      </c>
      <c r="B46" s="6" t="s">
        <v>86</v>
      </c>
      <c r="C46" s="15"/>
      <c r="D46" s="15">
        <f>0.5*(Cy!C46+Cy!D46)*LN(M!D46/M!C46)</f>
        <v>5.0259264665752229E-2</v>
      </c>
      <c r="E46" s="15">
        <f>0.5*(Cy!D46+Cy!E46)*LN(M!E46/M!D46)</f>
        <v>7.0610639040366352E-2</v>
      </c>
      <c r="F46" s="15">
        <f>0.5*(Cy!E46+Cy!F46)*LN(M!F46/M!E46)</f>
        <v>5.133297868646184E-2</v>
      </c>
      <c r="G46" s="15">
        <f>0.5*(Cy!F46+Cy!G46)*LN(M!G46/M!F46)</f>
        <v>-3.2436015239485923E-2</v>
      </c>
      <c r="H46" s="15">
        <f>0.5*(Cy!G46+Cy!H46)*LN(M!H46/M!G46)</f>
        <v>-3.4818961674524668E-2</v>
      </c>
      <c r="I46" s="15">
        <f>0.5*(Cy!H46+Cy!I46)*LN(M!I46/M!H46)</f>
        <v>0.1267009257706958</v>
      </c>
      <c r="J46" s="15">
        <f>0.5*(Cy!I46+Cy!J46)*LN(M!J46/M!I46)</f>
        <v>2.344728387220853E-2</v>
      </c>
      <c r="K46" s="15">
        <f>0.5*(Cy!J46+Cy!K46)*LN(M!K46/M!J46)</f>
        <v>-0.14194084778218344</v>
      </c>
      <c r="L46" s="15">
        <f>0.5*(Cy!K46+Cy!L46)*LN(M!L46/M!K46)</f>
        <v>6.231709546599665E-3</v>
      </c>
      <c r="M46" s="15">
        <f>0.5*(Cy!L46+Cy!M46)*LN(M!M46/M!L46)</f>
        <v>6.2887374435089627E-2</v>
      </c>
      <c r="N46" s="15">
        <f>0.5*(Cy!M46+Cy!N46)*LN(M!N46/M!M46)</f>
        <v>9.1256627239308497E-2</v>
      </c>
      <c r="O46" s="15">
        <f>0.5*(Cy!N46+Cy!O46)*LN(M!O46/M!N46)</f>
        <v>5.0877200001222346E-2</v>
      </c>
      <c r="P46" s="15">
        <f>0.5*(Cy!O46+Cy!P46)*LN(M!P46/M!O46)</f>
        <v>6.1525889814280539E-2</v>
      </c>
      <c r="Q46" s="15">
        <f>0.5*(Cy!P46+Cy!Q46)*LN(M!Q46/M!P46)</f>
        <v>-7.5662059108612803E-2</v>
      </c>
      <c r="R46" s="15">
        <f>0.5*(Cy!Q46+Cy!R46)*LN(M!R46/M!Q46)</f>
        <v>-0.15658048253531751</v>
      </c>
      <c r="S46" s="15">
        <f>0.5*(Cy!R46+Cy!S46)*LN(M!S46/M!R46)</f>
        <v>0.15524670964348547</v>
      </c>
      <c r="T46" s="15">
        <f>0.5*(Cy!S46+Cy!T46)*LN(M!T46/M!S46)</f>
        <v>5.163883655875133E-2</v>
      </c>
      <c r="U46" s="15">
        <f>0.5*(Cy!T46+Cy!U46)*LN(M!U46/M!T46)</f>
        <v>-3.2868938394123845E-2</v>
      </c>
      <c r="V46" s="15">
        <f>0.5*(Cy!U46+Cy!V46)*LN(M!V46/M!U46)</f>
        <v>-2.556922595265633E-2</v>
      </c>
      <c r="W46" s="15">
        <f>0.5*(Cy!V46+Cy!W46)*LN(M!W46/M!V46)</f>
        <v>5.8785690081633341E-2</v>
      </c>
      <c r="X46" s="15">
        <f>0.5*(Cy!W46+Cy!X46)*LN(M!X46/M!W46)</f>
        <v>-1.1256121691876448E-2</v>
      </c>
      <c r="Z46" s="15">
        <f t="shared" si="0"/>
        <v>3.627791331670268E-2</v>
      </c>
      <c r="AA46" s="15">
        <f t="shared" si="1"/>
        <v>8.3764294622045762E-3</v>
      </c>
      <c r="AB46" s="15">
        <f t="shared" si="2"/>
        <v>7.0814515630116094E-3</v>
      </c>
      <c r="AC46" s="15">
        <f t="shared" si="3"/>
        <v>8.1460481203456097E-3</v>
      </c>
      <c r="AD46" s="15">
        <f t="shared" si="4"/>
        <v>7.7289405126080915E-3</v>
      </c>
      <c r="AE46" s="15">
        <f t="shared" si="5"/>
        <v>1.4970460615566126E-2</v>
      </c>
    </row>
    <row r="47" spans="1:31" x14ac:dyDescent="0.15">
      <c r="A47" s="4">
        <v>45</v>
      </c>
      <c r="B47" s="6" t="s">
        <v>87</v>
      </c>
      <c r="C47" s="15"/>
      <c r="D47" s="15">
        <f>0.5*(Cy!C47+Cy!D47)*LN(M!D47/M!C47)</f>
        <v>2.5930997484727193E-2</v>
      </c>
      <c r="E47" s="15">
        <f>0.5*(Cy!D47+Cy!E47)*LN(M!E47/M!D47)</f>
        <v>2.4407449468106013E-2</v>
      </c>
      <c r="F47" s="15">
        <f>0.5*(Cy!E47+Cy!F47)*LN(M!F47/M!E47)</f>
        <v>3.030972108945041E-2</v>
      </c>
      <c r="G47" s="15">
        <f>0.5*(Cy!F47+Cy!G47)*LN(M!G47/M!F47)</f>
        <v>-6.4370570965872759E-2</v>
      </c>
      <c r="H47" s="15">
        <f>0.5*(Cy!G47+Cy!H47)*LN(M!H47/M!G47)</f>
        <v>-1.4316295607232224E-2</v>
      </c>
      <c r="I47" s="15">
        <f>0.5*(Cy!H47+Cy!I47)*LN(M!I47/M!H47)</f>
        <v>7.6390917091791327E-2</v>
      </c>
      <c r="J47" s="15">
        <f>0.5*(Cy!I47+Cy!J47)*LN(M!J47/M!I47)</f>
        <v>-2.5898582961770569E-2</v>
      </c>
      <c r="K47" s="15">
        <f>0.5*(Cy!J47+Cy!K47)*LN(M!K47/M!J47)</f>
        <v>-8.9557303197425983E-2</v>
      </c>
      <c r="L47" s="15">
        <f>0.5*(Cy!K47+Cy!L47)*LN(M!L47/M!K47)</f>
        <v>4.0600741756773216E-2</v>
      </c>
      <c r="M47" s="15">
        <f>0.5*(Cy!L47+Cy!M47)*LN(M!M47/M!L47)</f>
        <v>4.1115810581384641E-3</v>
      </c>
      <c r="N47" s="15">
        <f>0.5*(Cy!M47+Cy!N47)*LN(M!N47/M!M47)</f>
        <v>4.1388011642595313E-2</v>
      </c>
      <c r="O47" s="15">
        <f>0.5*(Cy!N47+Cy!O47)*LN(M!O47/M!N47)</f>
        <v>8.5924942061647261E-2</v>
      </c>
      <c r="P47" s="15">
        <f>0.5*(Cy!O47+Cy!P47)*LN(M!P47/M!O47)</f>
        <v>3.1721545148691049E-2</v>
      </c>
      <c r="Q47" s="15">
        <f>0.5*(Cy!P47+Cy!Q47)*LN(M!Q47/M!P47)</f>
        <v>-0.15260033944174295</v>
      </c>
      <c r="R47" s="15">
        <f>0.5*(Cy!Q47+Cy!R47)*LN(M!R47/M!Q47)</f>
        <v>-8.2613860966546604E-2</v>
      </c>
      <c r="S47" s="15">
        <f>0.5*(Cy!R47+Cy!S47)*LN(M!S47/M!R47)</f>
        <v>8.5823964338847036E-2</v>
      </c>
      <c r="T47" s="15">
        <f>0.5*(Cy!S47+Cy!T47)*LN(M!T47/M!S47)</f>
        <v>-5.2557376293646249E-2</v>
      </c>
      <c r="U47" s="15">
        <f>0.5*(Cy!T47+Cy!U47)*LN(M!U47/M!T47)</f>
        <v>0.10941564891055769</v>
      </c>
      <c r="V47" s="15">
        <f>0.5*(Cy!U47+Cy!V47)*LN(M!V47/M!U47)</f>
        <v>2.3213112253642847E-2</v>
      </c>
      <c r="W47" s="15">
        <f>0.5*(Cy!V47+Cy!W47)*LN(M!W47/M!V47)</f>
        <v>3.594706700996899E-2</v>
      </c>
      <c r="X47" s="15">
        <f>0.5*(Cy!W47+Cy!X47)*LN(M!X47/M!W47)</f>
        <v>-4.9785898926039053E-2</v>
      </c>
      <c r="Z47" s="15">
        <f t="shared" si="0"/>
        <v>1.0484244215248555E-2</v>
      </c>
      <c r="AA47" s="15">
        <f t="shared" si="1"/>
        <v>-5.8711103403379095E-3</v>
      </c>
      <c r="AB47" s="15">
        <f t="shared" si="2"/>
        <v>-6.3487497718208415E-3</v>
      </c>
      <c r="AC47" s="15">
        <f t="shared" si="3"/>
        <v>1.3246510590896848E-2</v>
      </c>
      <c r="AD47" s="15">
        <f t="shared" si="4"/>
        <v>-6.1099300560793768E-3</v>
      </c>
      <c r="AE47" s="15">
        <f t="shared" si="5"/>
        <v>2.8777236734966625E-3</v>
      </c>
    </row>
    <row r="48" spans="1:31" x14ac:dyDescent="0.15">
      <c r="A48" s="4">
        <v>46</v>
      </c>
      <c r="B48" s="6" t="s">
        <v>88</v>
      </c>
      <c r="C48" s="15"/>
      <c r="D48" s="15">
        <f>0.5*(Cy!C48+Cy!D48)*LN(M!D48/M!C48)</f>
        <v>-6.3698648461110438E-2</v>
      </c>
      <c r="E48" s="15">
        <f>0.5*(Cy!D48+Cy!E48)*LN(M!E48/M!D48)</f>
        <v>8.5675880016784049E-3</v>
      </c>
      <c r="F48" s="15">
        <f>0.5*(Cy!E48+Cy!F48)*LN(M!F48/M!E48)</f>
        <v>8.552546170057565E-2</v>
      </c>
      <c r="G48" s="15">
        <f>0.5*(Cy!F48+Cy!G48)*LN(M!G48/M!F48)</f>
        <v>-4.0939798179932207E-2</v>
      </c>
      <c r="H48" s="15">
        <f>0.5*(Cy!G48+Cy!H48)*LN(M!H48/M!G48)</f>
        <v>1.7562250838740211E-2</v>
      </c>
      <c r="I48" s="15">
        <f>0.5*(Cy!H48+Cy!I48)*LN(M!I48/M!H48)</f>
        <v>8.5766893019757456E-2</v>
      </c>
      <c r="J48" s="15">
        <f>0.5*(Cy!I48+Cy!J48)*LN(M!J48/M!I48)</f>
        <v>2.2529477897970041E-2</v>
      </c>
      <c r="K48" s="15">
        <f>0.5*(Cy!J48+Cy!K48)*LN(M!K48/M!J48)</f>
        <v>6.8349644069893148E-2</v>
      </c>
      <c r="L48" s="15">
        <f>0.5*(Cy!K48+Cy!L48)*LN(M!L48/M!K48)</f>
        <v>0.12480999877828611</v>
      </c>
      <c r="M48" s="15">
        <f>0.5*(Cy!L48+Cy!M48)*LN(M!M48/M!L48)</f>
        <v>-2.2487649547923014E-2</v>
      </c>
      <c r="N48" s="15">
        <f>0.5*(Cy!M48+Cy!N48)*LN(M!N48/M!M48)</f>
        <v>-5.6403944998105096E-2</v>
      </c>
      <c r="O48" s="15">
        <f>0.5*(Cy!N48+Cy!O48)*LN(M!O48/M!N48)</f>
        <v>6.2000294650331571E-2</v>
      </c>
      <c r="P48" s="15">
        <f>0.5*(Cy!O48+Cy!P48)*LN(M!P48/M!O48)</f>
        <v>-6.4975479694024518E-3</v>
      </c>
      <c r="Q48" s="15">
        <f>0.5*(Cy!P48+Cy!Q48)*LN(M!Q48/M!P48)</f>
        <v>2.074409926947914E-3</v>
      </c>
      <c r="R48" s="15">
        <f>0.5*(Cy!Q48+Cy!R48)*LN(M!R48/M!Q48)</f>
        <v>-0.10700670553218944</v>
      </c>
      <c r="S48" s="15">
        <f>0.5*(Cy!R48+Cy!S48)*LN(M!S48/M!R48)</f>
        <v>9.324879451935264E-2</v>
      </c>
      <c r="T48" s="15">
        <f>0.5*(Cy!S48+Cy!T48)*LN(M!T48/M!S48)</f>
        <v>-0.27043234389043802</v>
      </c>
      <c r="U48" s="15">
        <f>0.5*(Cy!T48+Cy!U48)*LN(M!U48/M!T48)</f>
        <v>-0.31106807845718404</v>
      </c>
      <c r="V48" s="15">
        <f>0.5*(Cy!U48+Cy!V48)*LN(M!V48/M!U48)</f>
        <v>-0.13054961823551775</v>
      </c>
      <c r="W48" s="15">
        <f>0.5*(Cy!V48+Cy!W48)*LN(M!W48/M!V48)</f>
        <v>2.5544531644006191E-2</v>
      </c>
      <c r="X48" s="15">
        <f>0.5*(Cy!W48+Cy!X48)*LN(M!X48/M!W48)</f>
        <v>-6.1692945499859922E-3</v>
      </c>
      <c r="Z48" s="15">
        <f t="shared" si="0"/>
        <v>3.1296479076163904E-2</v>
      </c>
      <c r="AA48" s="15">
        <f t="shared" si="1"/>
        <v>2.7359505240024239E-2</v>
      </c>
      <c r="AB48" s="15">
        <f t="shared" si="2"/>
        <v>8.7638491190080471E-3</v>
      </c>
      <c r="AC48" s="15">
        <f t="shared" si="3"/>
        <v>-0.13853496069782392</v>
      </c>
      <c r="AD48" s="15">
        <f t="shared" si="4"/>
        <v>1.8061677179516143E-2</v>
      </c>
      <c r="AE48" s="15">
        <f t="shared" si="5"/>
        <v>-1.7778781815656931E-2</v>
      </c>
    </row>
    <row r="49" spans="1:31" x14ac:dyDescent="0.15">
      <c r="A49" s="4">
        <v>47</v>
      </c>
      <c r="B49" s="6" t="s">
        <v>89</v>
      </c>
      <c r="C49" s="15"/>
      <c r="D49" s="15">
        <f>0.5*(Cy!C49+Cy!D49)*LN(M!D49/M!C49)</f>
        <v>6.196069579727078E-2</v>
      </c>
      <c r="E49" s="15">
        <f>0.5*(Cy!D49+Cy!E49)*LN(M!E49/M!D49)</f>
        <v>0.16660457275883447</v>
      </c>
      <c r="F49" s="15">
        <f>0.5*(Cy!E49+Cy!F49)*LN(M!F49/M!E49)</f>
        <v>3.1471418356775825E-2</v>
      </c>
      <c r="G49" s="15">
        <f>0.5*(Cy!F49+Cy!G49)*LN(M!G49/M!F49)</f>
        <v>-5.336556301817541E-2</v>
      </c>
      <c r="H49" s="15">
        <f>0.5*(Cy!G49+Cy!H49)*LN(M!H49/M!G49)</f>
        <v>4.3066808384313648E-2</v>
      </c>
      <c r="I49" s="15">
        <f>0.5*(Cy!H49+Cy!I49)*LN(M!I49/M!H49)</f>
        <v>0.10703307144148617</v>
      </c>
      <c r="J49" s="15">
        <f>0.5*(Cy!I49+Cy!J49)*LN(M!J49/M!I49)</f>
        <v>-1.0041328881910069E-3</v>
      </c>
      <c r="K49" s="15">
        <f>0.5*(Cy!J49+Cy!K49)*LN(M!K49/M!J49)</f>
        <v>-8.87983460297741E-2</v>
      </c>
      <c r="L49" s="15">
        <f>0.5*(Cy!K49+Cy!L49)*LN(M!L49/M!K49)</f>
        <v>7.2672403334422556E-2</v>
      </c>
      <c r="M49" s="15">
        <f>0.5*(Cy!L49+Cy!M49)*LN(M!M49/M!L49)</f>
        <v>-2.3541202334297455E-2</v>
      </c>
      <c r="N49" s="15">
        <f>0.5*(Cy!M49+Cy!N49)*LN(M!N49/M!M49)</f>
        <v>-8.0908665834143224E-3</v>
      </c>
      <c r="O49" s="15">
        <f>0.5*(Cy!N49+Cy!O49)*LN(M!O49/M!N49)</f>
        <v>4.6133333988449453E-2</v>
      </c>
      <c r="P49" s="15">
        <f>0.5*(Cy!O49+Cy!P49)*LN(M!P49/M!O49)</f>
        <v>2.4793538292180534E-2</v>
      </c>
      <c r="Q49" s="15">
        <f>0.5*(Cy!P49+Cy!Q49)*LN(M!Q49/M!P49)</f>
        <v>-3.377146459730828E-2</v>
      </c>
      <c r="R49" s="15">
        <f>0.5*(Cy!Q49+Cy!R49)*LN(M!R49/M!Q49)</f>
        <v>-0.10341100361456709</v>
      </c>
      <c r="S49" s="15">
        <f>0.5*(Cy!R49+Cy!S49)*LN(M!S49/M!R49)</f>
        <v>6.4221740029943339E-2</v>
      </c>
      <c r="T49" s="15">
        <f>0.5*(Cy!S49+Cy!T49)*LN(M!T49/M!S49)</f>
        <v>-2.8339146041930379E-3</v>
      </c>
      <c r="U49" s="15">
        <f>0.5*(Cy!T49+Cy!U49)*LN(M!U49/M!T49)</f>
        <v>-9.7911226276039282E-3</v>
      </c>
      <c r="V49" s="15">
        <f>0.5*(Cy!U49+Cy!V49)*LN(M!V49/M!U49)</f>
        <v>-4.4510150907031795E-2</v>
      </c>
      <c r="W49" s="15">
        <f>0.5*(Cy!V49+Cy!W49)*LN(M!W49/M!V49)</f>
        <v>6.3429678541272544E-2</v>
      </c>
      <c r="X49" s="15">
        <f>0.5*(Cy!W49+Cy!X49)*LN(M!X49/M!W49)</f>
        <v>-2.6453264328134213E-3</v>
      </c>
      <c r="Z49" s="15">
        <f t="shared" si="0"/>
        <v>5.8962061584646938E-2</v>
      </c>
      <c r="AA49" s="15">
        <f t="shared" si="1"/>
        <v>-9.7524289002508674E-3</v>
      </c>
      <c r="AB49" s="15">
        <f t="shared" si="2"/>
        <v>-4.0677118026040957E-4</v>
      </c>
      <c r="AC49" s="15">
        <f t="shared" si="3"/>
        <v>7.2983279392607302E-4</v>
      </c>
      <c r="AD49" s="15">
        <f t="shared" si="4"/>
        <v>-5.0796000402556383E-3</v>
      </c>
      <c r="AE49" s="15">
        <f t="shared" si="5"/>
        <v>1.2383173574515429E-2</v>
      </c>
    </row>
    <row r="50" spans="1:31" x14ac:dyDescent="0.15">
      <c r="A50" s="4">
        <v>48</v>
      </c>
      <c r="B50" s="6" t="s">
        <v>90</v>
      </c>
      <c r="C50" s="15"/>
      <c r="D50" s="15">
        <f>0.5*(Cy!C50+Cy!D50)*LN(M!D50/M!C50)</f>
        <v>0.1560025104086917</v>
      </c>
      <c r="E50" s="15">
        <f>0.5*(Cy!D50+Cy!E50)*LN(M!E50/M!D50)</f>
        <v>0.15259833607019432</v>
      </c>
      <c r="F50" s="15">
        <f>0.5*(Cy!E50+Cy!F50)*LN(M!F50/M!E50)</f>
        <v>6.0528022231709812E-2</v>
      </c>
      <c r="G50" s="15">
        <f>0.5*(Cy!F50+Cy!G50)*LN(M!G50/M!F50)</f>
        <v>-8.2414211186468758E-2</v>
      </c>
      <c r="H50" s="15">
        <f>0.5*(Cy!G50+Cy!H50)*LN(M!H50/M!G50)</f>
        <v>-2.5949490198363952E-2</v>
      </c>
      <c r="I50" s="15">
        <f>0.5*(Cy!H50+Cy!I50)*LN(M!I50/M!H50)</f>
        <v>2.3107036978955758E-2</v>
      </c>
      <c r="J50" s="15">
        <f>0.5*(Cy!I50+Cy!J50)*LN(M!J50/M!I50)</f>
        <v>4.5613352094580104E-2</v>
      </c>
      <c r="K50" s="15">
        <f>0.5*(Cy!J50+Cy!K50)*LN(M!K50/M!J50)</f>
        <v>-0.15316912694524779</v>
      </c>
      <c r="L50" s="15">
        <f>0.5*(Cy!K50+Cy!L50)*LN(M!L50/M!K50)</f>
        <v>-6.9426248487205411E-2</v>
      </c>
      <c r="M50" s="15">
        <f>0.5*(Cy!L50+Cy!M50)*LN(M!M50/M!L50)</f>
        <v>-1.5210854059409978E-2</v>
      </c>
      <c r="N50" s="15">
        <f>0.5*(Cy!M50+Cy!N50)*LN(M!N50/M!M50)</f>
        <v>-4.0015787186314787E-2</v>
      </c>
      <c r="O50" s="15">
        <f>0.5*(Cy!N50+Cy!O50)*LN(M!O50/M!N50)</f>
        <v>2.4533597204698363E-2</v>
      </c>
      <c r="P50" s="15">
        <f>0.5*(Cy!O50+Cy!P50)*LN(M!P50/M!O50)</f>
        <v>0.10550862865325231</v>
      </c>
      <c r="Q50" s="15">
        <f>0.5*(Cy!P50+Cy!Q50)*LN(M!Q50/M!P50)</f>
        <v>-3.2198328979191324E-2</v>
      </c>
      <c r="R50" s="15">
        <f>0.5*(Cy!Q50+Cy!R50)*LN(M!R50/M!Q50)</f>
        <v>-0.10003434106523502</v>
      </c>
      <c r="S50" s="15">
        <f>0.5*(Cy!R50+Cy!S50)*LN(M!S50/M!R50)</f>
        <v>-1.0251399188188502E-3</v>
      </c>
      <c r="T50" s="15">
        <f>0.5*(Cy!S50+Cy!T50)*LN(M!T50/M!S50)</f>
        <v>-8.4387336886263212E-3</v>
      </c>
      <c r="U50" s="15">
        <f>0.5*(Cy!T50+Cy!U50)*LN(M!U50/M!T50)</f>
        <v>-9.0559079083609703E-2</v>
      </c>
      <c r="V50" s="15">
        <f>0.5*(Cy!U50+Cy!V50)*LN(M!V50/M!U50)</f>
        <v>-1.9420158566042161E-2</v>
      </c>
      <c r="W50" s="15">
        <f>0.5*(Cy!V50+Cy!W50)*LN(M!W50/M!V50)</f>
        <v>-0.10359932486174288</v>
      </c>
      <c r="X50" s="15">
        <f>0.5*(Cy!W50+Cy!X50)*LN(M!X50/M!W50)</f>
        <v>-4.3119182584209249E-2</v>
      </c>
      <c r="Z50" s="15">
        <f t="shared" si="0"/>
        <v>2.5573938779205434E-2</v>
      </c>
      <c r="AA50" s="15">
        <f t="shared" si="1"/>
        <v>-4.6441732916719575E-2</v>
      </c>
      <c r="AB50" s="15">
        <f t="shared" si="2"/>
        <v>-6.4311682105890641E-4</v>
      </c>
      <c r="AC50" s="15">
        <f t="shared" si="3"/>
        <v>-5.3027295756846074E-2</v>
      </c>
      <c r="AD50" s="15">
        <f t="shared" si="4"/>
        <v>-2.3542424868889238E-2</v>
      </c>
      <c r="AE50" s="15">
        <f t="shared" si="5"/>
        <v>-1.8634551678854777E-2</v>
      </c>
    </row>
    <row r="51" spans="1:31" x14ac:dyDescent="0.15">
      <c r="A51" s="4">
        <v>49</v>
      </c>
      <c r="B51" s="6" t="s">
        <v>91</v>
      </c>
      <c r="C51" s="15"/>
      <c r="D51" s="15">
        <f>0.5*(Cy!C51+Cy!D51)*LN(M!D51/M!C51)</f>
        <v>-4.1298474789156336E-3</v>
      </c>
      <c r="E51" s="15">
        <f>0.5*(Cy!D51+Cy!E51)*LN(M!E51/M!D51)</f>
        <v>1.4978841876448936E-2</v>
      </c>
      <c r="F51" s="15">
        <f>0.5*(Cy!E51+Cy!F51)*LN(M!F51/M!E51)</f>
        <v>4.6693118928168138E-2</v>
      </c>
      <c r="G51" s="15">
        <f>0.5*(Cy!F51+Cy!G51)*LN(M!G51/M!F51)</f>
        <v>-8.4105285394640017E-2</v>
      </c>
      <c r="H51" s="15">
        <f>0.5*(Cy!G51+Cy!H51)*LN(M!H51/M!G51)</f>
        <v>-4.6124504269927806E-2</v>
      </c>
      <c r="I51" s="15">
        <f>0.5*(Cy!H51+Cy!I51)*LN(M!I51/M!H51)</f>
        <v>6.5775057469217343E-2</v>
      </c>
      <c r="J51" s="15">
        <f>0.5*(Cy!I51+Cy!J51)*LN(M!J51/M!I51)</f>
        <v>2.9281695916019902E-2</v>
      </c>
      <c r="K51" s="15">
        <f>0.5*(Cy!J51+Cy!K51)*LN(M!K51/M!J51)</f>
        <v>3.158889563692574E-2</v>
      </c>
      <c r="L51" s="15">
        <f>0.5*(Cy!K51+Cy!L51)*LN(M!L51/M!K51)</f>
        <v>3.4973595140637075E-2</v>
      </c>
      <c r="M51" s="15">
        <f>0.5*(Cy!L51+Cy!M51)*LN(M!M51/M!L51)</f>
        <v>3.1549699222818132E-2</v>
      </c>
      <c r="N51" s="15">
        <f>0.5*(Cy!M51+Cy!N51)*LN(M!N51/M!M51)</f>
        <v>4.5419563286019926E-2</v>
      </c>
      <c r="O51" s="15">
        <f>0.5*(Cy!N51+Cy!O51)*LN(M!O51/M!N51)</f>
        <v>8.2538577455268519E-2</v>
      </c>
      <c r="P51" s="15">
        <f>0.5*(Cy!O51+Cy!P51)*LN(M!P51/M!O51)</f>
        <v>-1.9550594455861429E-2</v>
      </c>
      <c r="Q51" s="15">
        <f>0.5*(Cy!P51+Cy!Q51)*LN(M!Q51/M!P51)</f>
        <v>3.4685118017481316E-2</v>
      </c>
      <c r="R51" s="15">
        <f>0.5*(Cy!Q51+Cy!R51)*LN(M!R51/M!Q51)</f>
        <v>-0.38895877515418775</v>
      </c>
      <c r="S51" s="15">
        <f>0.5*(Cy!R51+Cy!S51)*LN(M!S51/M!R51)</f>
        <v>0.16956215336521782</v>
      </c>
      <c r="T51" s="15">
        <f>0.5*(Cy!S51+Cy!T51)*LN(M!T51/M!S51)</f>
        <v>-0.10904760134114538</v>
      </c>
      <c r="U51" s="15">
        <f>0.5*(Cy!T51+Cy!U51)*LN(M!U51/M!T51)</f>
        <v>0.14149326856638364</v>
      </c>
      <c r="V51" s="15">
        <f>0.5*(Cy!U51+Cy!V51)*LN(M!V51/M!U51)</f>
        <v>4.0331206837329645E-2</v>
      </c>
      <c r="W51" s="15">
        <f>0.5*(Cy!V51+Cy!W51)*LN(M!W51/M!V51)</f>
        <v>5.2077647710058544E-2</v>
      </c>
      <c r="X51" s="15">
        <f>0.5*(Cy!W51+Cy!X51)*LN(M!X51/M!W51)</f>
        <v>-1.1768799868760973E-2</v>
      </c>
      <c r="Z51" s="15">
        <f t="shared" si="0"/>
        <v>-5.5655427814668148E-4</v>
      </c>
      <c r="AA51" s="15">
        <f t="shared" si="1"/>
        <v>3.4562689840484155E-2</v>
      </c>
      <c r="AB51" s="15">
        <f t="shared" si="2"/>
        <v>-2.4344704154416301E-2</v>
      </c>
      <c r="AC51" s="15">
        <f t="shared" si="3"/>
        <v>2.2617144380773092E-2</v>
      </c>
      <c r="AD51" s="15">
        <f t="shared" si="4"/>
        <v>5.1089928430339245E-3</v>
      </c>
      <c r="AE51" s="15">
        <f t="shared" si="5"/>
        <v>8.0696439471735649E-3</v>
      </c>
    </row>
    <row r="52" spans="1:31" x14ac:dyDescent="0.15">
      <c r="A52" s="4">
        <v>50</v>
      </c>
      <c r="B52" s="6" t="s">
        <v>92</v>
      </c>
      <c r="C52" s="15"/>
      <c r="D52" s="15">
        <f>0.5*(Cy!C52+Cy!D52)*LN(M!D52/M!C52)</f>
        <v>-1.9916505822691465E-2</v>
      </c>
      <c r="E52" s="15">
        <f>0.5*(Cy!D52+Cy!E52)*LN(M!E52/M!D52)</f>
        <v>-6.9482826223896356E-3</v>
      </c>
      <c r="F52" s="15">
        <f>0.5*(Cy!E52+Cy!F52)*LN(M!F52/M!E52)</f>
        <v>4.8940418710059705E-2</v>
      </c>
      <c r="G52" s="15">
        <f>0.5*(Cy!F52+Cy!G52)*LN(M!G52/M!F52)</f>
        <v>-8.6442811277490164E-2</v>
      </c>
      <c r="H52" s="15">
        <f>0.5*(Cy!G52+Cy!H52)*LN(M!H52/M!G52)</f>
        <v>2.5872830189934007E-3</v>
      </c>
      <c r="I52" s="15">
        <f>0.5*(Cy!H52+Cy!I52)*LN(M!I52/M!H52)</f>
        <v>5.3060866778175467E-2</v>
      </c>
      <c r="J52" s="15">
        <f>0.5*(Cy!I52+Cy!J52)*LN(M!J52/M!I52)</f>
        <v>1.1352364167873309E-2</v>
      </c>
      <c r="K52" s="15">
        <f>0.5*(Cy!J52+Cy!K52)*LN(M!K52/M!J52)</f>
        <v>4.324720619576107E-2</v>
      </c>
      <c r="L52" s="15">
        <f>0.5*(Cy!K52+Cy!L52)*LN(M!L52/M!K52)</f>
        <v>6.7532382231921873E-2</v>
      </c>
      <c r="M52" s="15">
        <f>0.5*(Cy!L52+Cy!M52)*LN(M!M52/M!L52)</f>
        <v>6.1237830308644013E-2</v>
      </c>
      <c r="N52" s="15">
        <f>0.5*(Cy!M52+Cy!N52)*LN(M!N52/M!M52)</f>
        <v>3.6982628133684879E-2</v>
      </c>
      <c r="O52" s="15">
        <f>0.5*(Cy!N52+Cy!O52)*LN(M!O52/M!N52)</f>
        <v>1.9635901310041004E-2</v>
      </c>
      <c r="P52" s="15">
        <f>0.5*(Cy!O52+Cy!P52)*LN(M!P52/M!O52)</f>
        <v>8.2663756948730432E-2</v>
      </c>
      <c r="Q52" s="15">
        <f>0.5*(Cy!P52+Cy!Q52)*LN(M!Q52/M!P52)</f>
        <v>-1.8986797651682485E-2</v>
      </c>
      <c r="R52" s="15">
        <f>0.5*(Cy!Q52+Cy!R52)*LN(M!R52/M!Q52)</f>
        <v>-0.2360208524718041</v>
      </c>
      <c r="S52" s="15">
        <f>0.5*(Cy!R52+Cy!S52)*LN(M!S52/M!R52)</f>
        <v>0.16779183221979879</v>
      </c>
      <c r="T52" s="15">
        <f>0.5*(Cy!S52+Cy!T52)*LN(M!T52/M!S52)</f>
        <v>-9.9560315732328455E-3</v>
      </c>
      <c r="U52" s="15">
        <f>0.5*(Cy!T52+Cy!U52)*LN(M!U52/M!T52)</f>
        <v>-6.9635520471352319E-3</v>
      </c>
      <c r="V52" s="15">
        <f>0.5*(Cy!U52+Cy!V52)*LN(M!V52/M!U52)</f>
        <v>2.9341795483312991E-2</v>
      </c>
      <c r="W52" s="15">
        <f>0.5*(Cy!V52+Cy!W52)*LN(M!W52/M!V52)</f>
        <v>-2.9991973119149508E-2</v>
      </c>
      <c r="X52" s="15">
        <f>0.5*(Cy!W52+Cy!X52)*LN(M!X52/M!W52)</f>
        <v>-3.0749956382400016E-2</v>
      </c>
      <c r="Z52" s="15">
        <f t="shared" si="0"/>
        <v>2.239494921469755E-3</v>
      </c>
      <c r="AA52" s="15">
        <f t="shared" si="1"/>
        <v>4.4070482207577033E-2</v>
      </c>
      <c r="AB52" s="15">
        <f t="shared" si="2"/>
        <v>3.0167680710167289E-3</v>
      </c>
      <c r="AC52" s="15">
        <f t="shared" si="3"/>
        <v>-9.663943527720922E-3</v>
      </c>
      <c r="AD52" s="15">
        <f t="shared" si="4"/>
        <v>2.3543625139296878E-2</v>
      </c>
      <c r="AE52" s="15">
        <f t="shared" si="5"/>
        <v>9.9157004180856472E-3</v>
      </c>
    </row>
    <row r="53" spans="1:31" x14ac:dyDescent="0.15">
      <c r="A53" s="4">
        <v>51</v>
      </c>
      <c r="B53" s="6" t="s">
        <v>93</v>
      </c>
      <c r="C53" s="15"/>
      <c r="D53" s="15">
        <f>0.5*(Cy!C53+Cy!D53)*LN(M!D53/M!C53)</f>
        <v>-5.0952631801567276E-2</v>
      </c>
      <c r="E53" s="15">
        <f>0.5*(Cy!D53+Cy!E53)*LN(M!E53/M!D53)</f>
        <v>5.7327224371004411E-2</v>
      </c>
      <c r="F53" s="15">
        <f>0.5*(Cy!E53+Cy!F53)*LN(M!F53/M!E53)</f>
        <v>4.6211797610788245E-2</v>
      </c>
      <c r="G53" s="15">
        <f>0.5*(Cy!F53+Cy!G53)*LN(M!G53/M!F53)</f>
        <v>2.0348682868219933E-2</v>
      </c>
      <c r="H53" s="15">
        <f>0.5*(Cy!G53+Cy!H53)*LN(M!H53/M!G53)</f>
        <v>2.5484228386264744E-2</v>
      </c>
      <c r="I53" s="15">
        <f>0.5*(Cy!H53+Cy!I53)*LN(M!I53/M!H53)</f>
        <v>-4.1294127543847162E-2</v>
      </c>
      <c r="J53" s="15">
        <f>0.5*(Cy!I53+Cy!J53)*LN(M!J53/M!I53)</f>
        <v>-5.2664794224298334E-3</v>
      </c>
      <c r="K53" s="15">
        <f>0.5*(Cy!J53+Cy!K53)*LN(M!K53/M!J53)</f>
        <v>2.5147155721992717E-2</v>
      </c>
      <c r="L53" s="15">
        <f>0.5*(Cy!K53+Cy!L53)*LN(M!L53/M!K53)</f>
        <v>4.2034094139334899E-2</v>
      </c>
      <c r="M53" s="15">
        <f>0.5*(Cy!L53+Cy!M53)*LN(M!M53/M!L53)</f>
        <v>-1.8167737266699404E-3</v>
      </c>
      <c r="N53" s="15">
        <f>0.5*(Cy!M53+Cy!N53)*LN(M!N53/M!M53)</f>
        <v>-6.97948842877456E-3</v>
      </c>
      <c r="O53" s="15">
        <f>0.5*(Cy!N53+Cy!O53)*LN(M!O53/M!N53)</f>
        <v>8.4307777071601031E-2</v>
      </c>
      <c r="P53" s="15">
        <f>0.5*(Cy!O53+Cy!P53)*LN(M!P53/M!O53)</f>
        <v>0.10943413519312108</v>
      </c>
      <c r="Q53" s="15">
        <f>0.5*(Cy!P53+Cy!Q53)*LN(M!Q53/M!P53)</f>
        <v>1.6762128047620395E-2</v>
      </c>
      <c r="R53" s="15">
        <f>0.5*(Cy!Q53+Cy!R53)*LN(M!R53/M!Q53)</f>
        <v>-5.9906294820397436E-2</v>
      </c>
      <c r="S53" s="15">
        <f>0.5*(Cy!R53+Cy!S53)*LN(M!S53/M!R53)</f>
        <v>1.203887389057926E-2</v>
      </c>
      <c r="T53" s="15">
        <f>0.5*(Cy!S53+Cy!T53)*LN(M!T53/M!S53)</f>
        <v>-3.5897448593610728E-2</v>
      </c>
      <c r="U53" s="15">
        <f>0.5*(Cy!T53+Cy!U53)*LN(M!U53/M!T53)</f>
        <v>-4.3181125451799193E-3</v>
      </c>
      <c r="V53" s="15">
        <f>0.5*(Cy!U53+Cy!V53)*LN(M!V53/M!U53)</f>
        <v>-1.0055002565901923E-2</v>
      </c>
      <c r="W53" s="15">
        <f>0.5*(Cy!V53+Cy!W53)*LN(M!W53/M!V53)</f>
        <v>6.2368878250430471E-2</v>
      </c>
      <c r="X53" s="15">
        <f>0.5*(Cy!W53+Cy!X53)*LN(M!X53/M!W53)</f>
        <v>-9.4003171667619845E-3</v>
      </c>
      <c r="Z53" s="15">
        <f t="shared" si="0"/>
        <v>2.1615561138486037E-2</v>
      </c>
      <c r="AA53" s="15">
        <f t="shared" si="1"/>
        <v>1.0623701656690656E-2</v>
      </c>
      <c r="AB53" s="15">
        <f t="shared" si="2"/>
        <v>3.2527323876504859E-2</v>
      </c>
      <c r="AC53" s="15">
        <f t="shared" si="3"/>
        <v>5.3959947579518275E-4</v>
      </c>
      <c r="AD53" s="15">
        <f t="shared" si="4"/>
        <v>2.1575512766597756E-2</v>
      </c>
      <c r="AE53" s="15">
        <f t="shared" si="5"/>
        <v>1.6326546536869185E-2</v>
      </c>
    </row>
    <row r="54" spans="1:31" x14ac:dyDescent="0.15">
      <c r="A54" s="4">
        <v>52</v>
      </c>
      <c r="B54" s="6" t="s">
        <v>94</v>
      </c>
      <c r="C54" s="15"/>
      <c r="D54" s="15">
        <f>0.5*(Cy!C54+Cy!D54)*LN(M!D54/M!C54)</f>
        <v>1.0929916059156483E-2</v>
      </c>
      <c r="E54" s="15">
        <f>0.5*(Cy!D54+Cy!E54)*LN(M!E54/M!D54)</f>
        <v>6.7781858267406984E-3</v>
      </c>
      <c r="F54" s="15">
        <f>0.5*(Cy!E54+Cy!F54)*LN(M!F54/M!E54)</f>
        <v>6.4711160832497542E-3</v>
      </c>
      <c r="G54" s="15">
        <f>0.5*(Cy!F54+Cy!G54)*LN(M!G54/M!F54)</f>
        <v>-2.6724960361067069E-3</v>
      </c>
      <c r="H54" s="15">
        <f>0.5*(Cy!G54+Cy!H54)*LN(M!H54/M!G54)</f>
        <v>-9.2111198545272478E-3</v>
      </c>
      <c r="I54" s="15">
        <f>0.5*(Cy!H54+Cy!I54)*LN(M!I54/M!H54)</f>
        <v>6.5990754441715615E-4</v>
      </c>
      <c r="J54" s="15">
        <f>0.5*(Cy!I54+Cy!J54)*LN(M!J54/M!I54)</f>
        <v>5.1181367746877008E-3</v>
      </c>
      <c r="K54" s="15">
        <f>0.5*(Cy!J54+Cy!K54)*LN(M!K54/M!J54)</f>
        <v>-1.0709721740960788E-2</v>
      </c>
      <c r="L54" s="15">
        <f>0.5*(Cy!K54+Cy!L54)*LN(M!L54/M!K54)</f>
        <v>-3.5063013935498336E-3</v>
      </c>
      <c r="M54" s="15">
        <f>0.5*(Cy!L54+Cy!M54)*LN(M!M54/M!L54)</f>
        <v>-3.4616804072902393E-3</v>
      </c>
      <c r="N54" s="15">
        <f>0.5*(Cy!M54+Cy!N54)*LN(M!N54/M!M54)</f>
        <v>-2.7804802439781885E-2</v>
      </c>
      <c r="O54" s="15">
        <f>0.5*(Cy!N54+Cy!O54)*LN(M!O54/M!N54)</f>
        <v>1.1519512679401525E-2</v>
      </c>
      <c r="P54" s="15">
        <f>0.5*(Cy!O54+Cy!P54)*LN(M!P54/M!O54)</f>
        <v>1.1252609122711326E-2</v>
      </c>
      <c r="Q54" s="15">
        <f>0.5*(Cy!P54+Cy!Q54)*LN(M!Q54/M!P54)</f>
        <v>-2.2550028586415451E-2</v>
      </c>
      <c r="R54" s="15">
        <f>0.5*(Cy!Q54+Cy!R54)*LN(M!R54/M!Q54)</f>
        <v>-3.3648665044473357E-2</v>
      </c>
      <c r="S54" s="15">
        <f>0.5*(Cy!R54+Cy!S54)*LN(M!S54/M!R54)</f>
        <v>1.9681521669015337E-2</v>
      </c>
      <c r="T54" s="15">
        <f>0.5*(Cy!S54+Cy!T54)*LN(M!T54/M!S54)</f>
        <v>-2.9135013136866526E-2</v>
      </c>
      <c r="U54" s="15">
        <f>0.5*(Cy!T54+Cy!U54)*LN(M!U54/M!T54)</f>
        <v>-8.9936301574118568E-3</v>
      </c>
      <c r="V54" s="15">
        <f>0.5*(Cy!U54+Cy!V54)*LN(M!V54/M!U54)</f>
        <v>-7.4185535678509221E-3</v>
      </c>
      <c r="W54" s="15">
        <f>0.5*(Cy!V54+Cy!W54)*LN(M!W54/M!V54)</f>
        <v>-2.3782535534108827E-2</v>
      </c>
      <c r="X54" s="15">
        <f>0.5*(Cy!W54+Cy!X54)*LN(M!X54/M!W54)</f>
        <v>4.1769751892692351E-3</v>
      </c>
      <c r="Z54" s="15">
        <f t="shared" si="0"/>
        <v>4.0511871275473066E-4</v>
      </c>
      <c r="AA54" s="15">
        <f t="shared" si="1"/>
        <v>-8.0728738413790094E-3</v>
      </c>
      <c r="AB54" s="15">
        <f t="shared" si="2"/>
        <v>-2.7490100319521233E-3</v>
      </c>
      <c r="AC54" s="15">
        <f t="shared" si="3"/>
        <v>-1.3030551441393779E-2</v>
      </c>
      <c r="AD54" s="15">
        <f t="shared" si="4"/>
        <v>-5.410941936665567E-3</v>
      </c>
      <c r="AE54" s="15">
        <f t="shared" si="5"/>
        <v>-5.8618291504925462E-3</v>
      </c>
    </row>
    <row r="55" spans="1:31" x14ac:dyDescent="0.15">
      <c r="A55" s="4">
        <v>53</v>
      </c>
      <c r="B55" s="6" t="s">
        <v>95</v>
      </c>
      <c r="C55" s="15"/>
      <c r="D55" s="15">
        <f>0.5*(Cy!C55+Cy!D55)*LN(M!D55/M!C55)</f>
        <v>-1.3265294608939394E-2</v>
      </c>
      <c r="E55" s="15">
        <f>0.5*(Cy!D55+Cy!E55)*LN(M!E55/M!D55)</f>
        <v>-1.909223231809111E-2</v>
      </c>
      <c r="F55" s="15">
        <f>0.5*(Cy!E55+Cy!F55)*LN(M!F55/M!E55)</f>
        <v>-3.3683730330685294E-2</v>
      </c>
      <c r="G55" s="15">
        <f>0.5*(Cy!F55+Cy!G55)*LN(M!G55/M!F55)</f>
        <v>-0.13000309667461474</v>
      </c>
      <c r="H55" s="15">
        <f>0.5*(Cy!G55+Cy!H55)*LN(M!H55/M!G55)</f>
        <v>-5.3893240021502059E-2</v>
      </c>
      <c r="I55" s="15">
        <f>0.5*(Cy!H55+Cy!I55)*LN(M!I55/M!H55)</f>
        <v>-2.9689254633304917E-2</v>
      </c>
      <c r="J55" s="15">
        <f>0.5*(Cy!I55+Cy!J55)*LN(M!J55/M!I55)</f>
        <v>-5.1177765335948137E-2</v>
      </c>
      <c r="K55" s="15">
        <f>0.5*(Cy!J55+Cy!K55)*LN(M!K55/M!J55)</f>
        <v>-5.9545201082593077E-2</v>
      </c>
      <c r="L55" s="15">
        <f>0.5*(Cy!K55+Cy!L55)*LN(M!L55/M!K55)</f>
        <v>1.7073154213961227E-2</v>
      </c>
      <c r="M55" s="15">
        <f>0.5*(Cy!L55+Cy!M55)*LN(M!M55/M!L55)</f>
        <v>-1.6712348847104735E-2</v>
      </c>
      <c r="N55" s="15">
        <f>0.5*(Cy!M55+Cy!N55)*LN(M!N55/M!M55)</f>
        <v>-2.5699689589148648E-2</v>
      </c>
      <c r="O55" s="15">
        <f>0.5*(Cy!N55+Cy!O55)*LN(M!O55/M!N55)</f>
        <v>-2.3671769413932016E-2</v>
      </c>
      <c r="P55" s="15">
        <f>0.5*(Cy!O55+Cy!P55)*LN(M!P55/M!O55)</f>
        <v>6.7765848404028189E-3</v>
      </c>
      <c r="Q55" s="15">
        <f>0.5*(Cy!P55+Cy!Q55)*LN(M!Q55/M!P55)</f>
        <v>-4.5504639286446477E-2</v>
      </c>
      <c r="R55" s="15">
        <f>0.5*(Cy!Q55+Cy!R55)*LN(M!R55/M!Q55)</f>
        <v>-0.10979511058426913</v>
      </c>
      <c r="S55" s="15">
        <f>0.5*(Cy!R55+Cy!S55)*LN(M!S55/M!R55)</f>
        <v>7.2974839378715352E-3</v>
      </c>
      <c r="T55" s="15">
        <f>0.5*(Cy!S55+Cy!T55)*LN(M!T55/M!S55)</f>
        <v>-2.757793338863004E-2</v>
      </c>
      <c r="U55" s="15">
        <f>0.5*(Cy!T55+Cy!U55)*LN(M!U55/M!T55)</f>
        <v>5.453082613878054E-2</v>
      </c>
      <c r="V55" s="15">
        <f>0.5*(Cy!U55+Cy!V55)*LN(M!V55/M!U55)</f>
        <v>2.0252383012547628E-2</v>
      </c>
      <c r="W55" s="15">
        <f>0.5*(Cy!V55+Cy!W55)*LN(M!W55/M!V55)</f>
        <v>-2.4782414062140583E-2</v>
      </c>
      <c r="X55" s="15">
        <f>0.5*(Cy!W55+Cy!X55)*LN(M!X55/M!W55)</f>
        <v>-1.8933369419147458E-2</v>
      </c>
      <c r="Z55" s="15">
        <f t="shared" si="0"/>
        <v>-5.327231079563962E-2</v>
      </c>
      <c r="AA55" s="15">
        <f t="shared" si="1"/>
        <v>-2.7212370128166675E-2</v>
      </c>
      <c r="AB55" s="15">
        <f t="shared" si="2"/>
        <v>-3.2979490101274656E-2</v>
      </c>
      <c r="AC55" s="15">
        <f t="shared" si="3"/>
        <v>6.9789845628201799E-4</v>
      </c>
      <c r="AD55" s="15">
        <f t="shared" si="4"/>
        <v>-3.009593011472066E-2</v>
      </c>
      <c r="AE55" s="15">
        <f t="shared" si="5"/>
        <v>-2.8191568142199731E-2</v>
      </c>
    </row>
    <row r="56" spans="1:31" x14ac:dyDescent="0.15">
      <c r="A56" s="4">
        <v>54</v>
      </c>
      <c r="B56" s="6" t="s">
        <v>96</v>
      </c>
      <c r="C56" s="15"/>
      <c r="D56" s="15">
        <f>0.5*(Cy!C56+Cy!D56)*LN(M!D56/M!C56)</f>
        <v>6.5696831081393132E-3</v>
      </c>
      <c r="E56" s="15">
        <f>0.5*(Cy!D56+Cy!E56)*LN(M!E56/M!D56)</f>
        <v>1.0148361875215752E-2</v>
      </c>
      <c r="F56" s="15">
        <f>0.5*(Cy!E56+Cy!F56)*LN(M!F56/M!E56)</f>
        <v>-3.1849635043806841E-2</v>
      </c>
      <c r="G56" s="15">
        <f>0.5*(Cy!F56+Cy!G56)*LN(M!G56/M!F56)</f>
        <v>-6.2102488976669444E-2</v>
      </c>
      <c r="H56" s="15">
        <f>0.5*(Cy!G56+Cy!H56)*LN(M!H56/M!G56)</f>
        <v>-4.9837086775608781E-2</v>
      </c>
      <c r="I56" s="15">
        <f>0.5*(Cy!H56+Cy!I56)*LN(M!I56/M!H56)</f>
        <v>-2.5527771511031267E-2</v>
      </c>
      <c r="J56" s="15">
        <f>0.5*(Cy!I56+Cy!J56)*LN(M!J56/M!I56)</f>
        <v>-3.1632932635584275E-2</v>
      </c>
      <c r="K56" s="15">
        <f>0.5*(Cy!J56+Cy!K56)*LN(M!K56/M!J56)</f>
        <v>-5.8467442368496186E-2</v>
      </c>
      <c r="L56" s="15">
        <f>0.5*(Cy!K56+Cy!L56)*LN(M!L56/M!K56)</f>
        <v>2.3418621892666034E-3</v>
      </c>
      <c r="M56" s="15">
        <f>0.5*(Cy!L56+Cy!M56)*LN(M!M56/M!L56)</f>
        <v>-2.4140788165197893E-2</v>
      </c>
      <c r="N56" s="15">
        <f>0.5*(Cy!M56+Cy!N56)*LN(M!N56/M!M56)</f>
        <v>-1.8577907896358908E-2</v>
      </c>
      <c r="O56" s="15">
        <f>0.5*(Cy!N56+Cy!O56)*LN(M!O56/M!N56)</f>
        <v>-2.2167809638671262E-2</v>
      </c>
      <c r="P56" s="15">
        <f>0.5*(Cy!O56+Cy!P56)*LN(M!P56/M!O56)</f>
        <v>-2.6550999273202078E-2</v>
      </c>
      <c r="Q56" s="15">
        <f>0.5*(Cy!P56+Cy!Q56)*LN(M!Q56/M!P56)</f>
        <v>-8.766329681316716E-2</v>
      </c>
      <c r="R56" s="15">
        <f>0.5*(Cy!Q56+Cy!R56)*LN(M!R56/M!Q56)</f>
        <v>-0.10838408683737338</v>
      </c>
      <c r="S56" s="15">
        <f>0.5*(Cy!R56+Cy!S56)*LN(M!S56/M!R56)</f>
        <v>-3.7050831496838383E-3</v>
      </c>
      <c r="T56" s="15">
        <f>0.5*(Cy!S56+Cy!T56)*LN(M!T56/M!S56)</f>
        <v>3.4442294063912512E-2</v>
      </c>
      <c r="U56" s="15">
        <f>0.5*(Cy!T56+Cy!U56)*LN(M!U56/M!T56)</f>
        <v>-3.0000790607112099E-4</v>
      </c>
      <c r="V56" s="15">
        <f>0.5*(Cy!U56+Cy!V56)*LN(M!V56/M!U56)</f>
        <v>4.8132727657860867E-6</v>
      </c>
      <c r="W56" s="15">
        <f>0.5*(Cy!V56+Cy!W56)*LN(M!W56/M!V56)</f>
        <v>-7.9097847363731096E-3</v>
      </c>
      <c r="X56" s="15">
        <f>0.5*(Cy!W56+Cy!X56)*LN(M!X56/M!W56)</f>
        <v>-2.6328379151419872E-2</v>
      </c>
      <c r="Z56" s="15">
        <f t="shared" si="0"/>
        <v>-3.1833724086380119E-2</v>
      </c>
      <c r="AA56" s="15">
        <f t="shared" si="1"/>
        <v>-2.609544177527413E-2</v>
      </c>
      <c r="AB56" s="15">
        <f t="shared" si="2"/>
        <v>-4.9694255142419548E-2</v>
      </c>
      <c r="AC56" s="15">
        <f t="shared" si="3"/>
        <v>-1.8212891437160289E-5</v>
      </c>
      <c r="AD56" s="15">
        <f t="shared" si="4"/>
        <v>-3.7894848458846837E-2</v>
      </c>
      <c r="AE56" s="15">
        <f t="shared" si="5"/>
        <v>-2.6910408473877739E-2</v>
      </c>
    </row>
    <row r="57" spans="1:31" x14ac:dyDescent="0.15">
      <c r="A57" s="4">
        <v>55</v>
      </c>
      <c r="B57" s="6" t="s">
        <v>97</v>
      </c>
      <c r="C57" s="15"/>
      <c r="D57" s="15">
        <f>0.5*(Cy!C57+Cy!D57)*LN(M!D57/M!C57)</f>
        <v>3.2921407396210539E-3</v>
      </c>
      <c r="E57" s="15">
        <f>0.5*(Cy!D57+Cy!E57)*LN(M!E57/M!D57)</f>
        <v>2.1387896013324508E-2</v>
      </c>
      <c r="F57" s="15">
        <f>0.5*(Cy!E57+Cy!F57)*LN(M!F57/M!E57)</f>
        <v>5.7592643315840433E-3</v>
      </c>
      <c r="G57" s="15">
        <f>0.5*(Cy!F57+Cy!G57)*LN(M!G57/M!F57)</f>
        <v>-3.9795831575377416E-2</v>
      </c>
      <c r="H57" s="15">
        <f>0.5*(Cy!G57+Cy!H57)*LN(M!H57/M!G57)</f>
        <v>1.4010841527374468E-2</v>
      </c>
      <c r="I57" s="15">
        <f>0.5*(Cy!H57+Cy!I57)*LN(M!I57/M!H57)</f>
        <v>-1.4681484690271729E-2</v>
      </c>
      <c r="J57" s="15">
        <f>0.5*(Cy!I57+Cy!J57)*LN(M!J57/M!I57)</f>
        <v>2.8637742472691768E-3</v>
      </c>
      <c r="K57" s="15">
        <f>0.5*(Cy!J57+Cy!K57)*LN(M!K57/M!J57)</f>
        <v>5.4466381976297279E-3</v>
      </c>
      <c r="L57" s="15">
        <f>0.5*(Cy!K57+Cy!L57)*LN(M!L57/M!K57)</f>
        <v>2.8190511162418486E-2</v>
      </c>
      <c r="M57" s="15">
        <f>0.5*(Cy!L57+Cy!M57)*LN(M!M57/M!L57)</f>
        <v>3.4400593288861732E-3</v>
      </c>
      <c r="N57" s="15">
        <f>0.5*(Cy!M57+Cy!N57)*LN(M!N57/M!M57)</f>
        <v>-3.4706581358908005E-3</v>
      </c>
      <c r="O57" s="15">
        <f>0.5*(Cy!N57+Cy!O57)*LN(M!O57/M!N57)</f>
        <v>1.2179237961990013E-2</v>
      </c>
      <c r="P57" s="15">
        <f>0.5*(Cy!O57+Cy!P57)*LN(M!P57/M!O57)</f>
        <v>-9.1026929129977372E-3</v>
      </c>
      <c r="Q57" s="15">
        <f>0.5*(Cy!P57+Cy!Q57)*LN(M!Q57/M!P57)</f>
        <v>-5.398897611624847E-2</v>
      </c>
      <c r="R57" s="15">
        <f>0.5*(Cy!Q57+Cy!R57)*LN(M!R57/M!Q57)</f>
        <v>-0.10039392744400581</v>
      </c>
      <c r="S57" s="15">
        <f>0.5*(Cy!R57+Cy!S57)*LN(M!S57/M!R57)</f>
        <v>5.1851783592408433E-2</v>
      </c>
      <c r="T57" s="15">
        <f>0.5*(Cy!S57+Cy!T57)*LN(M!T57/M!S57)</f>
        <v>1.4940104625516863E-2</v>
      </c>
      <c r="U57" s="15">
        <f>0.5*(Cy!T57+Cy!U57)*LN(M!U57/M!T57)</f>
        <v>-2.6550913423245913E-2</v>
      </c>
      <c r="V57" s="15">
        <f>0.5*(Cy!U57+Cy!V57)*LN(M!V57/M!U57)</f>
        <v>-1.0308550445004295E-2</v>
      </c>
      <c r="W57" s="15">
        <f>0.5*(Cy!V57+Cy!W57)*LN(M!W57/M!V57)</f>
        <v>2.8784668076366893E-5</v>
      </c>
      <c r="X57" s="15">
        <f>0.5*(Cy!W57+Cy!X57)*LN(M!X57/M!W57)</f>
        <v>-5.7658907904365913E-3</v>
      </c>
      <c r="Z57" s="15">
        <f t="shared" si="0"/>
        <v>-2.6638628786732252E-3</v>
      </c>
      <c r="AA57" s="15">
        <f t="shared" si="1"/>
        <v>7.2940649600625532E-3</v>
      </c>
      <c r="AB57" s="15">
        <f t="shared" si="2"/>
        <v>-1.9890914983770713E-2</v>
      </c>
      <c r="AC57" s="15">
        <f t="shared" si="3"/>
        <v>-5.531293073018714E-3</v>
      </c>
      <c r="AD57" s="15">
        <f t="shared" si="4"/>
        <v>-6.2984250118540809E-3</v>
      </c>
      <c r="AE57" s="15">
        <f t="shared" si="5"/>
        <v>-5.1980014938500249E-3</v>
      </c>
    </row>
    <row r="58" spans="1:31" x14ac:dyDescent="0.15">
      <c r="A58" s="4">
        <v>56</v>
      </c>
      <c r="B58" s="6" t="s">
        <v>98</v>
      </c>
      <c r="C58" s="15"/>
      <c r="D58" s="15">
        <f>0.5*(Cy!C58+Cy!D58)*LN(M!D58/M!C58)</f>
        <v>2.8593816592439272E-2</v>
      </c>
      <c r="E58" s="15">
        <f>0.5*(Cy!D58+Cy!E58)*LN(M!E58/M!D58)</f>
        <v>1.6098509277504652E-2</v>
      </c>
      <c r="F58" s="15">
        <f>0.5*(Cy!E58+Cy!F58)*LN(M!F58/M!E58)</f>
        <v>-5.3436676905227612E-3</v>
      </c>
      <c r="G58" s="15">
        <f>0.5*(Cy!F58+Cy!G58)*LN(M!G58/M!F58)</f>
        <v>-2.8693248575935904E-2</v>
      </c>
      <c r="H58" s="15">
        <f>0.5*(Cy!G58+Cy!H58)*LN(M!H58/M!G58)</f>
        <v>5.4367091818810489E-3</v>
      </c>
      <c r="I58" s="15">
        <f>0.5*(Cy!H58+Cy!I58)*LN(M!I58/M!H58)</f>
        <v>-1.3249872180809497E-2</v>
      </c>
      <c r="J58" s="15">
        <f>0.5*(Cy!I58+Cy!J58)*LN(M!J58/M!I58)</f>
        <v>-4.0744893251963656E-2</v>
      </c>
      <c r="K58" s="15">
        <f>0.5*(Cy!J58+Cy!K58)*LN(M!K58/M!J58)</f>
        <v>-2.9530143974731624E-3</v>
      </c>
      <c r="L58" s="15">
        <f>0.5*(Cy!K58+Cy!L58)*LN(M!L58/M!K58)</f>
        <v>8.8141588412296384E-4</v>
      </c>
      <c r="M58" s="15">
        <f>0.5*(Cy!L58+Cy!M58)*LN(M!M58/M!L58)</f>
        <v>-1.6209644275100692E-4</v>
      </c>
      <c r="N58" s="15">
        <f>0.5*(Cy!M58+Cy!N58)*LN(M!N58/M!M58)</f>
        <v>-3.59792317101129E-3</v>
      </c>
      <c r="O58" s="15">
        <f>0.5*(Cy!N58+Cy!O58)*LN(M!O58/M!N58)</f>
        <v>2.0895313841043216E-2</v>
      </c>
      <c r="P58" s="15">
        <f>0.5*(Cy!O58+Cy!P58)*LN(M!P58/M!O58)</f>
        <v>1.1783434360762269E-3</v>
      </c>
      <c r="Q58" s="15">
        <f>0.5*(Cy!P58+Cy!Q58)*LN(M!Q58/M!P58)</f>
        <v>-2.9307368759460394E-2</v>
      </c>
      <c r="R58" s="15">
        <f>0.5*(Cy!Q58+Cy!R58)*LN(M!R58/M!Q58)</f>
        <v>-0.12138263694378813</v>
      </c>
      <c r="S58" s="15">
        <f>0.5*(Cy!R58+Cy!S58)*LN(M!S58/M!R58)</f>
        <v>4.7037215417714308E-2</v>
      </c>
      <c r="T58" s="15">
        <f>0.5*(Cy!S58+Cy!T58)*LN(M!T58/M!S58)</f>
        <v>-1.6919238874776421E-2</v>
      </c>
      <c r="U58" s="15">
        <f>0.5*(Cy!T58+Cy!U58)*LN(M!U58/M!T58)</f>
        <v>1.2535140831984246E-2</v>
      </c>
      <c r="V58" s="15">
        <f>0.5*(Cy!U58+Cy!V58)*LN(M!V58/M!U58)</f>
        <v>-2.1132542072475748E-2</v>
      </c>
      <c r="W58" s="15">
        <f>0.5*(Cy!V58+Cy!W58)*LN(M!W58/M!V58)</f>
        <v>1.0408483900244191E-2</v>
      </c>
      <c r="X58" s="15">
        <f>0.5*(Cy!W58+Cy!X58)*LN(M!X58/M!W58)</f>
        <v>2.1511121526754259E-2</v>
      </c>
      <c r="Z58" s="15">
        <f t="shared" si="0"/>
        <v>-5.150313997576492E-3</v>
      </c>
      <c r="AA58" s="15">
        <f t="shared" si="1"/>
        <v>-9.315302275815231E-3</v>
      </c>
      <c r="AB58" s="15">
        <f t="shared" si="2"/>
        <v>-1.6315826601682959E-2</v>
      </c>
      <c r="AC58" s="15">
        <f t="shared" si="3"/>
        <v>1.2805930623461053E-3</v>
      </c>
      <c r="AD58" s="15">
        <f t="shared" si="4"/>
        <v>-1.2815564438749094E-2</v>
      </c>
      <c r="AE58" s="15">
        <f t="shared" si="5"/>
        <v>-7.3752124531821454E-3</v>
      </c>
    </row>
    <row r="59" spans="1:31" x14ac:dyDescent="0.15">
      <c r="A59" s="4">
        <v>57</v>
      </c>
      <c r="B59" s="6" t="s">
        <v>99</v>
      </c>
      <c r="C59" s="15"/>
      <c r="D59" s="15">
        <f>0.5*(Cy!C59+Cy!D59)*LN(M!D59/M!C59)</f>
        <v>-4.9090624285649406E-2</v>
      </c>
      <c r="E59" s="15">
        <f>0.5*(Cy!D59+Cy!E59)*LN(M!E59/M!D59)</f>
        <v>2.8772707479939085E-4</v>
      </c>
      <c r="F59" s="15">
        <f>0.5*(Cy!E59+Cy!F59)*LN(M!F59/M!E59)</f>
        <v>-6.4999224425884225E-2</v>
      </c>
      <c r="G59" s="15">
        <f>0.5*(Cy!F59+Cy!G59)*LN(M!G59/M!F59)</f>
        <v>-4.0835583495604538E-2</v>
      </c>
      <c r="H59" s="15">
        <f>0.5*(Cy!G59+Cy!H59)*LN(M!H59/M!G59)</f>
        <v>-5.5916622219188694E-2</v>
      </c>
      <c r="I59" s="15">
        <f>0.5*(Cy!H59+Cy!I59)*LN(M!I59/M!H59)</f>
        <v>-4.3389062943290216E-2</v>
      </c>
      <c r="J59" s="15">
        <f>0.5*(Cy!I59+Cy!J59)*LN(M!J59/M!I59)</f>
        <v>-4.7228085833703741E-2</v>
      </c>
      <c r="K59" s="15">
        <f>0.5*(Cy!J59+Cy!K59)*LN(M!K59/M!J59)</f>
        <v>-6.7828767820350508E-2</v>
      </c>
      <c r="L59" s="15">
        <f>0.5*(Cy!K59+Cy!L59)*LN(M!L59/M!K59)</f>
        <v>-3.2246421496195894E-2</v>
      </c>
      <c r="M59" s="15">
        <f>0.5*(Cy!L59+Cy!M59)*LN(M!M59/M!L59)</f>
        <v>-2.9720102427780396E-2</v>
      </c>
      <c r="N59" s="15">
        <f>0.5*(Cy!M59+Cy!N59)*LN(M!N59/M!M59)</f>
        <v>-1.6208235479179683E-2</v>
      </c>
      <c r="O59" s="15">
        <f>0.5*(Cy!N59+Cy!O59)*LN(M!O59/M!N59)</f>
        <v>-2.3518072874964817E-2</v>
      </c>
      <c r="P59" s="15">
        <f>0.5*(Cy!O59+Cy!P59)*LN(M!P59/M!O59)</f>
        <v>6.8149133420344109E-3</v>
      </c>
      <c r="Q59" s="15">
        <f>0.5*(Cy!P59+Cy!Q59)*LN(M!Q59/M!P59)</f>
        <v>-6.5585443635086657E-2</v>
      </c>
      <c r="R59" s="15">
        <f>0.5*(Cy!Q59+Cy!R59)*LN(M!R59/M!Q59)</f>
        <v>-9.7542928214438065E-2</v>
      </c>
      <c r="S59" s="15">
        <f>0.5*(Cy!R59+Cy!S59)*LN(M!S59/M!R59)</f>
        <v>-5.8435258947312767E-2</v>
      </c>
      <c r="T59" s="15">
        <f>0.5*(Cy!S59+Cy!T59)*LN(M!T59/M!S59)</f>
        <v>5.3936552124822113E-3</v>
      </c>
      <c r="U59" s="15">
        <f>0.5*(Cy!T59+Cy!U59)*LN(M!U59/M!T59)</f>
        <v>-2.630862264044535E-2</v>
      </c>
      <c r="V59" s="15">
        <f>0.5*(Cy!U59+Cy!V59)*LN(M!V59/M!U59)</f>
        <v>-2.1185232211802216E-2</v>
      </c>
      <c r="W59" s="15">
        <f>0.5*(Cy!V59+Cy!W59)*LN(M!W59/M!V59)</f>
        <v>-3.5911883071435093E-2</v>
      </c>
      <c r="X59" s="15">
        <f>0.5*(Cy!W59+Cy!X59)*LN(M!X59/M!W59)</f>
        <v>-5.5036588353617397E-2</v>
      </c>
      <c r="Z59" s="15">
        <f t="shared" si="0"/>
        <v>-4.0970553201833661E-2</v>
      </c>
      <c r="AA59" s="15">
        <f t="shared" si="1"/>
        <v>-3.864632261144204E-2</v>
      </c>
      <c r="AB59" s="15">
        <f t="shared" si="2"/>
        <v>-4.7653358065953576E-2</v>
      </c>
      <c r="AC59" s="15">
        <f t="shared" si="3"/>
        <v>-2.6609734212963566E-2</v>
      </c>
      <c r="AD59" s="15">
        <f t="shared" si="4"/>
        <v>-4.3149840338697808E-2</v>
      </c>
      <c r="AE59" s="15">
        <f t="shared" si="5"/>
        <v>-3.8469992023048204E-2</v>
      </c>
    </row>
    <row r="60" spans="1:31" x14ac:dyDescent="0.15">
      <c r="A60" s="4">
        <v>58</v>
      </c>
      <c r="B60" s="6" t="s">
        <v>100</v>
      </c>
      <c r="C60" s="15"/>
      <c r="D60" s="15">
        <f>0.5*(Cy!C60+Cy!D60)*LN(M!D60/M!C60)</f>
        <v>-5.4417140718146795E-2</v>
      </c>
      <c r="E60" s="15">
        <f>0.5*(Cy!D60+Cy!E60)*LN(M!E60/M!D60)</f>
        <v>-1.3237503892976944E-2</v>
      </c>
      <c r="F60" s="15">
        <f>0.5*(Cy!E60+Cy!F60)*LN(M!F60/M!E60)</f>
        <v>6.3331816237451224E-2</v>
      </c>
      <c r="G60" s="15">
        <f>0.5*(Cy!F60+Cy!G60)*LN(M!G60/M!F60)</f>
        <v>1.0034674916404959E-2</v>
      </c>
      <c r="H60" s="15">
        <f>0.5*(Cy!G60+Cy!H60)*LN(M!H60/M!G60)</f>
        <v>-0.10507082941247951</v>
      </c>
      <c r="I60" s="15">
        <f>0.5*(Cy!H60+Cy!I60)*LN(M!I60/M!H60)</f>
        <v>-5.0145605134260633E-2</v>
      </c>
      <c r="J60" s="15">
        <f>0.5*(Cy!I60+Cy!J60)*LN(M!J60/M!I60)</f>
        <v>-9.7648549268348053E-2</v>
      </c>
      <c r="K60" s="15">
        <f>0.5*(Cy!J60+Cy!K60)*LN(M!K60/M!J60)</f>
        <v>2.3339303327463604E-2</v>
      </c>
      <c r="L60" s="15">
        <f>0.5*(Cy!K60+Cy!L60)*LN(M!L60/M!K60)</f>
        <v>3.369664729787402E-2</v>
      </c>
      <c r="M60" s="15">
        <f>0.5*(Cy!L60+Cy!M60)*LN(M!M60/M!L60)</f>
        <v>-6.9977224836966126E-2</v>
      </c>
      <c r="N60" s="15">
        <f>0.5*(Cy!M60+Cy!N60)*LN(M!N60/M!M60)</f>
        <v>-4.5161127789056465E-4</v>
      </c>
      <c r="O60" s="15">
        <f>0.5*(Cy!N60+Cy!O60)*LN(M!O60/M!N60)</f>
        <v>4.6394850407622437E-2</v>
      </c>
      <c r="P60" s="15">
        <f>0.5*(Cy!O60+Cy!P60)*LN(M!P60/M!O60)</f>
        <v>-3.6681955157120111E-2</v>
      </c>
      <c r="Q60" s="15">
        <f>0.5*(Cy!P60+Cy!Q60)*LN(M!Q60/M!P60)</f>
        <v>-7.8212440570841549E-2</v>
      </c>
      <c r="R60" s="15">
        <f>0.5*(Cy!Q60+Cy!R60)*LN(M!R60/M!Q60)</f>
        <v>-0.18683414596199016</v>
      </c>
      <c r="S60" s="15">
        <f>0.5*(Cy!R60+Cy!S60)*LN(M!S60/M!R60)</f>
        <v>0.17494004258594162</v>
      </c>
      <c r="T60" s="15">
        <f>0.5*(Cy!S60+Cy!T60)*LN(M!T60/M!S60)</f>
        <v>-2.5585147341870666E-2</v>
      </c>
      <c r="U60" s="15">
        <f>0.5*(Cy!T60+Cy!U60)*LN(M!U60/M!T60)</f>
        <v>0.14054434396706778</v>
      </c>
      <c r="V60" s="15">
        <f>0.5*(Cy!U60+Cy!V60)*LN(M!V60/M!U60)</f>
        <v>-0.15129525990773085</v>
      </c>
      <c r="W60" s="15">
        <f>0.5*(Cy!V60+Cy!W60)*LN(M!W60/M!V60)</f>
        <v>-8.3711834547017597E-2</v>
      </c>
      <c r="X60" s="15">
        <f>0.5*(Cy!W60+Cy!X60)*LN(M!X60/M!W60)</f>
        <v>-7.878816005818759E-3</v>
      </c>
      <c r="Z60" s="15">
        <f t="shared" si="0"/>
        <v>-1.9017489457172181E-2</v>
      </c>
      <c r="AA60" s="15">
        <f t="shared" si="1"/>
        <v>-2.2208286951573425E-2</v>
      </c>
      <c r="AB60" s="15">
        <f t="shared" si="2"/>
        <v>-1.6078729739277559E-2</v>
      </c>
      <c r="AC60" s="15">
        <f t="shared" si="3"/>
        <v>-2.5585342767074019E-2</v>
      </c>
      <c r="AD60" s="15">
        <f t="shared" si="4"/>
        <v>-1.914350834542549E-2</v>
      </c>
      <c r="AE60" s="15">
        <f t="shared" si="5"/>
        <v>-2.0722462228774295E-2</v>
      </c>
    </row>
    <row r="61" spans="1:31" x14ac:dyDescent="0.15">
      <c r="A61" s="4">
        <v>59</v>
      </c>
      <c r="B61" s="6" t="s">
        <v>101</v>
      </c>
      <c r="C61" s="15"/>
      <c r="D61" s="15">
        <f>0.5*(Cy!C61+Cy!D61)*LN(M!D61/M!C61)</f>
        <v>1.7901626487971212E-3</v>
      </c>
      <c r="E61" s="15">
        <f>0.5*(Cy!D61+Cy!E61)*LN(M!E61/M!D61)</f>
        <v>5.9573253449896214E-3</v>
      </c>
      <c r="F61" s="15">
        <f>0.5*(Cy!E61+Cy!F61)*LN(M!F61/M!E61)</f>
        <v>1.3494641968189376E-2</v>
      </c>
      <c r="G61" s="15">
        <f>0.5*(Cy!F61+Cy!G61)*LN(M!G61/M!F61)</f>
        <v>-2.3902190288313026E-2</v>
      </c>
      <c r="H61" s="15">
        <f>0.5*(Cy!G61+Cy!H61)*LN(M!H61/M!G61)</f>
        <v>-2.5320813910055452E-2</v>
      </c>
      <c r="I61" s="15">
        <f>0.5*(Cy!H61+Cy!I61)*LN(M!I61/M!H61)</f>
        <v>-2.4659847446693618E-3</v>
      </c>
      <c r="J61" s="15">
        <f>0.5*(Cy!I61+Cy!J61)*LN(M!J61/M!I61)</f>
        <v>2.0786020105802015E-2</v>
      </c>
      <c r="K61" s="15">
        <f>0.5*(Cy!J61+Cy!K61)*LN(M!K61/M!J61)</f>
        <v>-5.5957616820124928E-2</v>
      </c>
      <c r="L61" s="15">
        <f>0.5*(Cy!K61+Cy!L61)*LN(M!L61/M!K61)</f>
        <v>-2.4635126223719748E-2</v>
      </c>
      <c r="M61" s="15">
        <f>0.5*(Cy!L61+Cy!M61)*LN(M!M61/M!L61)</f>
        <v>-0.10457928799654156</v>
      </c>
      <c r="N61" s="15">
        <f>0.5*(Cy!M61+Cy!N61)*LN(M!N61/M!M61)</f>
        <v>3.1737451650549225E-2</v>
      </c>
      <c r="O61" s="15">
        <f>0.5*(Cy!N61+Cy!O61)*LN(M!O61/M!N61)</f>
        <v>8.5774707964595409E-3</v>
      </c>
      <c r="P61" s="15">
        <f>0.5*(Cy!O61+Cy!P61)*LN(M!P61/M!O61)</f>
        <v>-4.7011296130399262E-2</v>
      </c>
      <c r="Q61" s="15">
        <f>0.5*(Cy!P61+Cy!Q61)*LN(M!Q61/M!P61)</f>
        <v>-1.5551548325388071E-2</v>
      </c>
      <c r="R61" s="15">
        <f>0.5*(Cy!Q61+Cy!R61)*LN(M!R61/M!Q61)</f>
        <v>-0.12373127745728614</v>
      </c>
      <c r="S61" s="15">
        <f>0.5*(Cy!R61+Cy!S61)*LN(M!S61/M!R61)</f>
        <v>-4.1989644853929467E-3</v>
      </c>
      <c r="T61" s="15">
        <f>0.5*(Cy!S61+Cy!T61)*LN(M!T61/M!S61)</f>
        <v>3.5520799838951171E-2</v>
      </c>
      <c r="U61" s="15">
        <f>0.5*(Cy!T61+Cy!U61)*LN(M!U61/M!T61)</f>
        <v>-2.2246366269984028E-2</v>
      </c>
      <c r="V61" s="15">
        <f>0.5*(Cy!U61+Cy!V61)*LN(M!V61/M!U61)</f>
        <v>-4.2981427791892214E-3</v>
      </c>
      <c r="W61" s="15">
        <f>0.5*(Cy!V61+Cy!W61)*LN(M!W61/M!V61)</f>
        <v>-1.2982057499372037E-3</v>
      </c>
      <c r="X61" s="15">
        <f>0.5*(Cy!W61+Cy!X61)*LN(M!X61/M!W61)</f>
        <v>2.277296056423793E-3</v>
      </c>
      <c r="Z61" s="15">
        <f t="shared" si="0"/>
        <v>-6.447404325971769E-3</v>
      </c>
      <c r="AA61" s="15">
        <f t="shared" si="1"/>
        <v>-2.6529711856806998E-2</v>
      </c>
      <c r="AB61" s="15">
        <f t="shared" si="2"/>
        <v>-3.638312312040138E-2</v>
      </c>
      <c r="AC61" s="15">
        <f t="shared" si="3"/>
        <v>1.9910762192529023E-3</v>
      </c>
      <c r="AD61" s="15">
        <f t="shared" si="4"/>
        <v>-3.1456417488604185E-2</v>
      </c>
      <c r="AE61" s="15">
        <f t="shared" si="5"/>
        <v>-1.6842290770981809E-2</v>
      </c>
    </row>
    <row r="62" spans="1:31" x14ac:dyDescent="0.15">
      <c r="A62" s="4">
        <v>60</v>
      </c>
      <c r="B62" s="6" t="s">
        <v>102</v>
      </c>
      <c r="C62" s="15"/>
      <c r="D62" s="15">
        <f>0.5*(Cy!C62+Cy!D62)*LN(M!D62/M!C62)</f>
        <v>1.575717323124786E-2</v>
      </c>
      <c r="E62" s="15">
        <f>0.5*(Cy!D62+Cy!E62)*LN(M!E62/M!D62)</f>
        <v>-1.3601066659813634E-2</v>
      </c>
      <c r="F62" s="15">
        <f>0.5*(Cy!E62+Cy!F62)*LN(M!F62/M!E62)</f>
        <v>-4.7170080550973719E-3</v>
      </c>
      <c r="G62" s="15">
        <f>0.5*(Cy!F62+Cy!G62)*LN(M!G62/M!F62)</f>
        <v>-7.8407040145304866E-3</v>
      </c>
      <c r="H62" s="15">
        <f>0.5*(Cy!G62+Cy!H62)*LN(M!H62/M!G62)</f>
        <v>1.3009988361310633E-2</v>
      </c>
      <c r="I62" s="15">
        <f>0.5*(Cy!H62+Cy!I62)*LN(M!I62/M!H62)</f>
        <v>2.4490052233942464E-3</v>
      </c>
      <c r="J62" s="15">
        <f>0.5*(Cy!I62+Cy!J62)*LN(M!J62/M!I62)</f>
        <v>-6.4884178663975507E-3</v>
      </c>
      <c r="K62" s="15">
        <f>0.5*(Cy!J62+Cy!K62)*LN(M!K62/M!J62)</f>
        <v>1.4419439048331322E-3</v>
      </c>
      <c r="L62" s="15">
        <f>0.5*(Cy!K62+Cy!L62)*LN(M!L62/M!K62)</f>
        <v>1.8467808376379166E-3</v>
      </c>
      <c r="M62" s="15">
        <f>0.5*(Cy!L62+Cy!M62)*LN(M!M62/M!L62)</f>
        <v>4.2303594216765317E-3</v>
      </c>
      <c r="N62" s="15">
        <f>0.5*(Cy!M62+Cy!N62)*LN(M!N62/M!M62)</f>
        <v>-3.8057030231608354E-3</v>
      </c>
      <c r="O62" s="15">
        <f>0.5*(Cy!N62+Cy!O62)*LN(M!O62/M!N62)</f>
        <v>3.3348253791671894E-4</v>
      </c>
      <c r="P62" s="15">
        <f>0.5*(Cy!O62+Cy!P62)*LN(M!P62/M!O62)</f>
        <v>6.0400099505410816E-2</v>
      </c>
      <c r="Q62" s="15">
        <f>0.5*(Cy!P62+Cy!Q62)*LN(M!Q62/M!P62)</f>
        <v>-1.7443281331270183E-2</v>
      </c>
      <c r="R62" s="15">
        <f>0.5*(Cy!Q62+Cy!R62)*LN(M!R62/M!Q62)</f>
        <v>3.469082487428346E-3</v>
      </c>
      <c r="S62" s="15">
        <f>0.5*(Cy!R62+Cy!S62)*LN(M!S62/M!R62)</f>
        <v>1.5613961461707869E-3</v>
      </c>
      <c r="T62" s="15">
        <f>0.5*(Cy!S62+Cy!T62)*LN(M!T62/M!S62)</f>
        <v>6.337475706866956E-2</v>
      </c>
      <c r="U62" s="15">
        <f>0.5*(Cy!T62+Cy!U62)*LN(M!U62/M!T62)</f>
        <v>6.2319852414513308E-2</v>
      </c>
      <c r="V62" s="15">
        <f>0.5*(Cy!U62+Cy!V62)*LN(M!V62/M!U62)</f>
        <v>-1.4117025595092774E-2</v>
      </c>
      <c r="W62" s="15">
        <f>0.5*(Cy!V62+Cy!W62)*LN(M!W62/M!V62)</f>
        <v>-1.8838047526945678E-2</v>
      </c>
      <c r="X62" s="15">
        <f>0.5*(Cy!W62+Cy!X62)*LN(M!X62/M!W62)</f>
        <v>-5.8031673425750787E-4</v>
      </c>
      <c r="Z62" s="15">
        <f t="shared" si="0"/>
        <v>-2.1399570289473229E-3</v>
      </c>
      <c r="AA62" s="15">
        <f t="shared" si="1"/>
        <v>-5.5500734508216114E-4</v>
      </c>
      <c r="AB62" s="15">
        <f t="shared" si="2"/>
        <v>9.6641558691312971E-3</v>
      </c>
      <c r="AC62" s="15">
        <f t="shared" si="3"/>
        <v>1.8431843925377382E-2</v>
      </c>
      <c r="AD62" s="15">
        <f t="shared" si="4"/>
        <v>4.5545742620245674E-3</v>
      </c>
      <c r="AE62" s="15">
        <f t="shared" si="5"/>
        <v>6.3502588551197989E-3</v>
      </c>
    </row>
    <row r="63" spans="1:31" x14ac:dyDescent="0.15">
      <c r="A63" s="4">
        <v>61</v>
      </c>
      <c r="B63" s="6" t="s">
        <v>103</v>
      </c>
      <c r="C63" s="15"/>
      <c r="D63" s="15">
        <f>0.5*(Cy!C63+Cy!D63)*LN(M!D63/M!C63)</f>
        <v>1.182171292998337E-2</v>
      </c>
      <c r="E63" s="15">
        <f>0.5*(Cy!D63+Cy!E63)*LN(M!E63/M!D63)</f>
        <v>1.2928054248727443E-2</v>
      </c>
      <c r="F63" s="15">
        <f>0.5*(Cy!E63+Cy!F63)*LN(M!F63/M!E63)</f>
        <v>2.0358548953142531E-2</v>
      </c>
      <c r="G63" s="15">
        <f>0.5*(Cy!F63+Cy!G63)*LN(M!G63/M!F63)</f>
        <v>2.6336355489938654E-2</v>
      </c>
      <c r="H63" s="15">
        <f>0.5*(Cy!G63+Cy!H63)*LN(M!H63/M!G63)</f>
        <v>2.1971748657221527E-4</v>
      </c>
      <c r="I63" s="15">
        <f>0.5*(Cy!H63+Cy!I63)*LN(M!I63/M!H63)</f>
        <v>3.4452892870754917E-3</v>
      </c>
      <c r="J63" s="15">
        <f>0.5*(Cy!I63+Cy!J63)*LN(M!J63/M!I63)</f>
        <v>3.7970372205485679E-2</v>
      </c>
      <c r="K63" s="15">
        <f>0.5*(Cy!J63+Cy!K63)*LN(M!K63/M!J63)</f>
        <v>2.3701043578665648E-2</v>
      </c>
      <c r="L63" s="15">
        <f>0.5*(Cy!K63+Cy!L63)*LN(M!L63/M!K63)</f>
        <v>1.5766813176403802E-2</v>
      </c>
      <c r="M63" s="15">
        <f>0.5*(Cy!L63+Cy!M63)*LN(M!M63/M!L63)</f>
        <v>-2.1038049891295731E-2</v>
      </c>
      <c r="N63" s="15">
        <f>0.5*(Cy!M63+Cy!N63)*LN(M!N63/M!M63)</f>
        <v>1.008479915165666E-2</v>
      </c>
      <c r="O63" s="15">
        <f>0.5*(Cy!N63+Cy!O63)*LN(M!O63/M!N63)</f>
        <v>-1.0102448492104562E-2</v>
      </c>
      <c r="P63" s="15">
        <f>0.5*(Cy!O63+Cy!P63)*LN(M!P63/M!O63)</f>
        <v>6.0214933403373264E-2</v>
      </c>
      <c r="Q63" s="15">
        <f>0.5*(Cy!P63+Cy!Q63)*LN(M!Q63/M!P63)</f>
        <v>-2.1934319539986001E-2</v>
      </c>
      <c r="R63" s="15">
        <f>0.5*(Cy!Q63+Cy!R63)*LN(M!R63/M!Q63)</f>
        <v>1.9466034276831825E-2</v>
      </c>
      <c r="S63" s="15">
        <f>0.5*(Cy!R63+Cy!S63)*LN(M!S63/M!R63)</f>
        <v>-5.7827348725093555E-2</v>
      </c>
      <c r="T63" s="15">
        <f>0.5*(Cy!S63+Cy!T63)*LN(M!T63/M!S63)</f>
        <v>2.5970754613564712E-2</v>
      </c>
      <c r="U63" s="15">
        <f>0.5*(Cy!T63+Cy!U63)*LN(M!U63/M!T63)</f>
        <v>7.2468854480740322E-2</v>
      </c>
      <c r="V63" s="15">
        <f>0.5*(Cy!U63+Cy!V63)*LN(M!V63/M!U63)</f>
        <v>-1.3813431695447817E-2</v>
      </c>
      <c r="W63" s="15">
        <f>0.5*(Cy!V63+Cy!W63)*LN(M!W63/M!V63)</f>
        <v>3.8808577393197319E-2</v>
      </c>
      <c r="X63" s="15">
        <f>0.5*(Cy!W63+Cy!X63)*LN(M!X63/M!W63)</f>
        <v>8.6792977753329101E-2</v>
      </c>
      <c r="Z63" s="15">
        <f t="shared" si="0"/>
        <v>1.2657593093091266E-2</v>
      </c>
      <c r="AA63" s="15">
        <f t="shared" si="1"/>
        <v>1.3296995644183213E-2</v>
      </c>
      <c r="AB63" s="15">
        <f t="shared" si="2"/>
        <v>-2.0366298153958072E-3</v>
      </c>
      <c r="AC63" s="15">
        <f t="shared" si="3"/>
        <v>4.2045546509076728E-2</v>
      </c>
      <c r="AD63" s="15">
        <f t="shared" si="4"/>
        <v>5.6301829143937041E-3</v>
      </c>
      <c r="AE63" s="15">
        <f t="shared" si="5"/>
        <v>1.6490876357738847E-2</v>
      </c>
    </row>
    <row r="64" spans="1:31" x14ac:dyDescent="0.15">
      <c r="A64" s="4">
        <v>62</v>
      </c>
      <c r="B64" s="6" t="s">
        <v>104</v>
      </c>
      <c r="C64" s="15"/>
      <c r="D64" s="15">
        <f>0.5*(Cy!C64+Cy!D64)*LN(M!D64/M!C64)</f>
        <v>-2.5762604249331401E-2</v>
      </c>
      <c r="E64" s="15">
        <f>0.5*(Cy!D64+Cy!E64)*LN(M!E64/M!D64)</f>
        <v>2.6936236882765738E-3</v>
      </c>
      <c r="F64" s="15">
        <f>0.5*(Cy!E64+Cy!F64)*LN(M!F64/M!E64)</f>
        <v>-3.534173927402749E-3</v>
      </c>
      <c r="G64" s="15">
        <f>0.5*(Cy!F64+Cy!G64)*LN(M!G64/M!F64)</f>
        <v>-3.376004208767142E-4</v>
      </c>
      <c r="H64" s="15">
        <f>0.5*(Cy!G64+Cy!H64)*LN(M!H64/M!G64)</f>
        <v>6.7032276656786372E-3</v>
      </c>
      <c r="I64" s="15">
        <f>0.5*(Cy!H64+Cy!I64)*LN(M!I64/M!H64)</f>
        <v>9.1178414279654305E-4</v>
      </c>
      <c r="J64" s="15">
        <f>0.5*(Cy!I64+Cy!J64)*LN(M!J64/M!I64)</f>
        <v>4.705007201601454E-3</v>
      </c>
      <c r="K64" s="15">
        <f>0.5*(Cy!J64+Cy!K64)*LN(M!K64/M!J64)</f>
        <v>5.6543303860641398E-3</v>
      </c>
      <c r="L64" s="15">
        <f>0.5*(Cy!K64+Cy!L64)*LN(M!L64/M!K64)</f>
        <v>3.9743858315358983E-4</v>
      </c>
      <c r="M64" s="15">
        <f>0.5*(Cy!L64+Cy!M64)*LN(M!M64/M!L64)</f>
        <v>-1.2981653601313276E-2</v>
      </c>
      <c r="N64" s="15">
        <f>0.5*(Cy!M64+Cy!N64)*LN(M!N64/M!M64)</f>
        <v>1.2610785788736952E-3</v>
      </c>
      <c r="O64" s="15">
        <f>0.5*(Cy!N64+Cy!O64)*LN(M!O64/M!N64)</f>
        <v>-6.9060673052310263E-3</v>
      </c>
      <c r="P64" s="15">
        <f>0.5*(Cy!O64+Cy!P64)*LN(M!P64/M!O64)</f>
        <v>-3.1853163258579687E-3</v>
      </c>
      <c r="Q64" s="15">
        <f>0.5*(Cy!P64+Cy!Q64)*LN(M!Q64/M!P64)</f>
        <v>-3.5339873706612397E-3</v>
      </c>
      <c r="R64" s="15">
        <f>0.5*(Cy!Q64+Cy!R64)*LN(M!R64/M!Q64)</f>
        <v>1.2578513128216823E-3</v>
      </c>
      <c r="S64" s="15">
        <f>0.5*(Cy!R64+Cy!S64)*LN(M!S64/M!R64)</f>
        <v>-3.0241158997688976E-4</v>
      </c>
      <c r="T64" s="15">
        <f>0.5*(Cy!S64+Cy!T64)*LN(M!T64/M!S64)</f>
        <v>1.9380098820183115E-4</v>
      </c>
      <c r="U64" s="15">
        <f>0.5*(Cy!T64+Cy!U64)*LN(M!U64/M!T64)</f>
        <v>2.2653196294925714E-3</v>
      </c>
      <c r="V64" s="15">
        <f>0.5*(Cy!U64+Cy!V64)*LN(M!V64/M!U64)</f>
        <v>-2.9790512624348585E-3</v>
      </c>
      <c r="W64" s="15">
        <f>0.5*(Cy!V64+Cy!W64)*LN(M!W64/M!V64)</f>
        <v>-5.0739816781034865E-3</v>
      </c>
      <c r="X64" s="15">
        <f>0.5*(Cy!W64+Cy!X64)*LN(M!X64/M!W64)</f>
        <v>3.3495144479610641E-3</v>
      </c>
      <c r="Z64" s="15">
        <f t="shared" si="0"/>
        <v>1.2873722296944583E-3</v>
      </c>
      <c r="AA64" s="15">
        <f t="shared" si="1"/>
        <v>-1.9275977032407967E-4</v>
      </c>
      <c r="AB64" s="15">
        <f t="shared" si="2"/>
        <v>-2.5339862557810884E-3</v>
      </c>
      <c r="AC64" s="15">
        <f t="shared" si="3"/>
        <v>-4.4887957497657558E-4</v>
      </c>
      <c r="AD64" s="15">
        <f t="shared" si="4"/>
        <v>-1.3633730130525839E-3</v>
      </c>
      <c r="AE64" s="15">
        <f t="shared" si="5"/>
        <v>-4.7206334284682135E-4</v>
      </c>
    </row>
    <row r="65" spans="1:31" x14ac:dyDescent="0.15">
      <c r="A65" s="4">
        <v>63</v>
      </c>
      <c r="B65" s="6" t="s">
        <v>105</v>
      </c>
      <c r="C65" s="15"/>
      <c r="D65" s="15">
        <f>0.5*(Cy!C65+Cy!D65)*LN(M!D65/M!C65)</f>
        <v>1.2518481630744687E-3</v>
      </c>
      <c r="E65" s="15">
        <f>0.5*(Cy!D65+Cy!E65)*LN(M!E65/M!D65)</f>
        <v>-1.139470881638591E-3</v>
      </c>
      <c r="F65" s="15">
        <f>0.5*(Cy!E65+Cy!F65)*LN(M!F65/M!E65)</f>
        <v>2.7619041797595145E-3</v>
      </c>
      <c r="G65" s="15">
        <f>0.5*(Cy!F65+Cy!G65)*LN(M!G65/M!F65)</f>
        <v>-3.0335687197826817E-3</v>
      </c>
      <c r="H65" s="15">
        <f>0.5*(Cy!G65+Cy!H65)*LN(M!H65/M!G65)</f>
        <v>-5.2032614782499648E-4</v>
      </c>
      <c r="I65" s="15">
        <f>0.5*(Cy!H65+Cy!I65)*LN(M!I65/M!H65)</f>
        <v>1.30202622223504E-3</v>
      </c>
      <c r="J65" s="15">
        <f>0.5*(Cy!I65+Cy!J65)*LN(M!J65/M!I65)</f>
        <v>-4.7595351286135951E-3</v>
      </c>
      <c r="K65" s="15">
        <f>0.5*(Cy!J65+Cy!K65)*LN(M!K65/M!J65)</f>
        <v>-8.505516555940262E-3</v>
      </c>
      <c r="L65" s="15">
        <f>0.5*(Cy!K65+Cy!L65)*LN(M!L65/M!K65)</f>
        <v>-2.6972287705072087E-3</v>
      </c>
      <c r="M65" s="15">
        <f>0.5*(Cy!L65+Cy!M65)*LN(M!M65/M!L65)</f>
        <v>1.1019048944233488E-2</v>
      </c>
      <c r="N65" s="15">
        <f>0.5*(Cy!M65+Cy!N65)*LN(M!N65/M!M65)</f>
        <v>-1.4750274545040033E-2</v>
      </c>
      <c r="O65" s="15">
        <f>0.5*(Cy!N65+Cy!O65)*LN(M!O65/M!N65)</f>
        <v>1.1034110958577459E-3</v>
      </c>
      <c r="P65" s="15">
        <f>0.5*(Cy!O65+Cy!P65)*LN(M!P65/M!O65)</f>
        <v>-1.6443856386844965E-3</v>
      </c>
      <c r="Q65" s="15">
        <f>0.5*(Cy!P65+Cy!Q65)*LN(M!Q65/M!P65)</f>
        <v>-3.1559630235535674E-3</v>
      </c>
      <c r="R65" s="15">
        <f>0.5*(Cy!Q65+Cy!R65)*LN(M!R65/M!Q65)</f>
        <v>-1.104462426466621E-3</v>
      </c>
      <c r="S65" s="15">
        <f>0.5*(Cy!R65+Cy!S65)*LN(M!S65/M!R65)</f>
        <v>-3.9219855012099314E-3</v>
      </c>
      <c r="T65" s="15">
        <f>0.5*(Cy!S65+Cy!T65)*LN(M!T65/M!S65)</f>
        <v>5.8315273336484331E-3</v>
      </c>
      <c r="U65" s="15">
        <f>0.5*(Cy!T65+Cy!U65)*LN(M!U65/M!T65)</f>
        <v>8.9123224293715247E-3</v>
      </c>
      <c r="V65" s="15">
        <f>0.5*(Cy!U65+Cy!V65)*LN(M!V65/M!U65)</f>
        <v>-2.1811948506751003E-3</v>
      </c>
      <c r="W65" s="15">
        <f>0.5*(Cy!V65+Cy!W65)*LN(M!W65/M!V65)</f>
        <v>-4.8863683554039392E-3</v>
      </c>
      <c r="X65" s="15">
        <f>0.5*(Cy!W65+Cy!X65)*LN(M!X65/M!W65)</f>
        <v>-2.1817488065580754E-3</v>
      </c>
      <c r="Z65" s="15">
        <f t="shared" si="0"/>
        <v>-1.2588706945034297E-4</v>
      </c>
      <c r="AA65" s="15">
        <f t="shared" si="1"/>
        <v>-3.9387012111735224E-3</v>
      </c>
      <c r="AB65" s="15">
        <f t="shared" si="2"/>
        <v>-1.744677098811374E-3</v>
      </c>
      <c r="AC65" s="15">
        <f t="shared" si="3"/>
        <v>1.0989075500765686E-3</v>
      </c>
      <c r="AD65" s="15">
        <f t="shared" si="4"/>
        <v>-2.8416891549924478E-3</v>
      </c>
      <c r="AE65" s="15">
        <f t="shared" si="5"/>
        <v>-1.1775894573396676E-3</v>
      </c>
    </row>
    <row r="66" spans="1:31" x14ac:dyDescent="0.15">
      <c r="A66" s="4">
        <v>64</v>
      </c>
      <c r="B66" s="6" t="s">
        <v>106</v>
      </c>
      <c r="C66" s="15"/>
      <c r="D66" s="15">
        <f>0.5*(Cy!C66+Cy!D66)*LN(M!D66/M!C66)</f>
        <v>2.9448146531917987E-2</v>
      </c>
      <c r="E66" s="15">
        <f>0.5*(Cy!D66+Cy!E66)*LN(M!E66/M!D66)</f>
        <v>2.3913714450263853E-2</v>
      </c>
      <c r="F66" s="15">
        <f>0.5*(Cy!E66+Cy!F66)*LN(M!F66/M!E66)</f>
        <v>7.7405571467583506E-3</v>
      </c>
      <c r="G66" s="15">
        <f>0.5*(Cy!F66+Cy!G66)*LN(M!G66/M!F66)</f>
        <v>2.4489263516099823E-2</v>
      </c>
      <c r="H66" s="15">
        <f>0.5*(Cy!G66+Cy!H66)*LN(M!H66/M!G66)</f>
        <v>1.4635403696142871E-2</v>
      </c>
      <c r="I66" s="15">
        <f>0.5*(Cy!H66+Cy!I66)*LN(M!I66/M!H66)</f>
        <v>7.2812312468224618E-3</v>
      </c>
      <c r="J66" s="15">
        <f>0.5*(Cy!I66+Cy!J66)*LN(M!J66/M!I66)</f>
        <v>3.8001241727288727E-2</v>
      </c>
      <c r="K66" s="15">
        <f>0.5*(Cy!J66+Cy!K66)*LN(M!K66/M!J66)</f>
        <v>3.1757036576220955E-2</v>
      </c>
      <c r="L66" s="15">
        <f>0.5*(Cy!K66+Cy!L66)*LN(M!L66/M!K66)</f>
        <v>1.1060723975794114E-2</v>
      </c>
      <c r="M66" s="15">
        <f>0.5*(Cy!L66+Cy!M66)*LN(M!M66/M!L66)</f>
        <v>4.1486001520919368E-3</v>
      </c>
      <c r="N66" s="15">
        <f>0.5*(Cy!M66+Cy!N66)*LN(M!N66/M!M66)</f>
        <v>-3.0484842707911579E-3</v>
      </c>
      <c r="O66" s="15">
        <f>0.5*(Cy!N66+Cy!O66)*LN(M!O66/M!N66)</f>
        <v>-1.3727385082170042E-2</v>
      </c>
      <c r="P66" s="15">
        <f>0.5*(Cy!O66+Cy!P66)*LN(M!P66/M!O66)</f>
        <v>-1.1712245792604896E-2</v>
      </c>
      <c r="Q66" s="15">
        <f>0.5*(Cy!P66+Cy!Q66)*LN(M!Q66/M!P66)</f>
        <v>-1.8853682988169591E-2</v>
      </c>
      <c r="R66" s="15">
        <f>0.5*(Cy!Q66+Cy!R66)*LN(M!R66/M!Q66)</f>
        <v>3.0024062565143346E-2</v>
      </c>
      <c r="S66" s="15">
        <f>0.5*(Cy!R66+Cy!S66)*LN(M!S66/M!R66)</f>
        <v>3.2082165620055822E-2</v>
      </c>
      <c r="T66" s="15">
        <f>0.5*(Cy!S66+Cy!T66)*LN(M!T66/M!S66)</f>
        <v>-2.4674211437889722E-2</v>
      </c>
      <c r="U66" s="15">
        <f>0.5*(Cy!T66+Cy!U66)*LN(M!U66/M!T66)</f>
        <v>-8.7227246133918575E-3</v>
      </c>
      <c r="V66" s="15">
        <f>0.5*(Cy!U66+Cy!V66)*LN(M!V66/M!U66)</f>
        <v>-5.8139463402024751E-3</v>
      </c>
      <c r="W66" s="15">
        <f>0.5*(Cy!V66+Cy!W66)*LN(M!W66/M!V66)</f>
        <v>-2.6300002972960224E-3</v>
      </c>
      <c r="X66" s="15">
        <f>0.5*(Cy!W66+Cy!X66)*LN(M!X66/M!W66)</f>
        <v>1.3594746445856497E-2</v>
      </c>
      <c r="Z66" s="15">
        <f t="shared" si="0"/>
        <v>1.5612034011217473E-2</v>
      </c>
      <c r="AA66" s="15">
        <f t="shared" si="1"/>
        <v>1.6383823632120917E-2</v>
      </c>
      <c r="AB66" s="15">
        <f t="shared" si="2"/>
        <v>3.5625828644509278E-3</v>
      </c>
      <c r="AC66" s="15">
        <f t="shared" si="3"/>
        <v>-5.6492272485847168E-3</v>
      </c>
      <c r="AD66" s="15">
        <f t="shared" si="4"/>
        <v>9.973203248285923E-3</v>
      </c>
      <c r="AE66" s="15">
        <f t="shared" si="5"/>
        <v>7.4773033148011507E-3</v>
      </c>
    </row>
    <row r="67" spans="1:31" x14ac:dyDescent="0.15">
      <c r="A67" s="4">
        <v>65</v>
      </c>
      <c r="B67" s="6" t="s">
        <v>107</v>
      </c>
      <c r="C67" s="15"/>
      <c r="D67" s="15">
        <f>0.5*(Cy!C67+Cy!D67)*LN(M!D67/M!C67)</f>
        <v>1.9314750783807601E-2</v>
      </c>
      <c r="E67" s="15">
        <f>0.5*(Cy!D67+Cy!E67)*LN(M!E67/M!D67)</f>
        <v>1.9727242756285433E-2</v>
      </c>
      <c r="F67" s="15">
        <f>0.5*(Cy!E67+Cy!F67)*LN(M!F67/M!E67)</f>
        <v>7.5820046089152462E-3</v>
      </c>
      <c r="G67" s="15">
        <f>0.5*(Cy!F67+Cy!G67)*LN(M!G67/M!F67)</f>
        <v>2.6149528033723311E-2</v>
      </c>
      <c r="H67" s="15">
        <f>0.5*(Cy!G67+Cy!H67)*LN(M!H67/M!G67)</f>
        <v>1.4963065744741781E-2</v>
      </c>
      <c r="I67" s="15">
        <f>0.5*(Cy!H67+Cy!I67)*LN(M!I67/M!H67)</f>
        <v>-1.769343943253731E-2</v>
      </c>
      <c r="J67" s="15">
        <f>0.5*(Cy!I67+Cy!J67)*LN(M!J67/M!I67)</f>
        <v>4.1687362833105666E-2</v>
      </c>
      <c r="K67" s="15">
        <f>0.5*(Cy!J67+Cy!K67)*LN(M!K67/M!J67)</f>
        <v>3.2531689067491702E-2</v>
      </c>
      <c r="L67" s="15">
        <f>0.5*(Cy!K67+Cy!L67)*LN(M!L67/M!K67)</f>
        <v>1.9026847757751451E-2</v>
      </c>
      <c r="M67" s="15">
        <f>0.5*(Cy!L67+Cy!M67)*LN(M!M67/M!L67)</f>
        <v>3.9459211020642839E-3</v>
      </c>
      <c r="N67" s="15">
        <f>0.5*(Cy!M67+Cy!N67)*LN(M!N67/M!M67)</f>
        <v>-1.1569582996196455E-3</v>
      </c>
      <c r="O67" s="15">
        <f>0.5*(Cy!N67+Cy!O67)*LN(M!O67/M!N67)</f>
        <v>-1.3241579580214052E-2</v>
      </c>
      <c r="P67" s="15">
        <f>0.5*(Cy!O67+Cy!P67)*LN(M!P67/M!O67)</f>
        <v>-6.8351528626570384E-4</v>
      </c>
      <c r="Q67" s="15">
        <f>0.5*(Cy!P67+Cy!Q67)*LN(M!Q67/M!P67)</f>
        <v>-1.2706931008054791E-2</v>
      </c>
      <c r="R67" s="15">
        <f>0.5*(Cy!Q67+Cy!R67)*LN(M!R67/M!Q67)</f>
        <v>1.0713124780180095E-2</v>
      </c>
      <c r="S67" s="15">
        <f>0.5*(Cy!R67+Cy!S67)*LN(M!S67/M!R67)</f>
        <v>-1.0423847889153253E-2</v>
      </c>
      <c r="T67" s="15">
        <f>0.5*(Cy!S67+Cy!T67)*LN(M!T67/M!S67)</f>
        <v>6.5323422567221383E-3</v>
      </c>
      <c r="U67" s="15">
        <f>0.5*(Cy!T67+Cy!U67)*LN(M!U67/M!T67)</f>
        <v>-5.6665748990935511E-3</v>
      </c>
      <c r="V67" s="15">
        <f>0.5*(Cy!U67+Cy!V67)*LN(M!V67/M!U67)</f>
        <v>-1.3708655189004965E-3</v>
      </c>
      <c r="W67" s="15">
        <f>0.5*(Cy!V67+Cy!W67)*LN(M!W67/M!V67)</f>
        <v>1.5745076169677529E-2</v>
      </c>
      <c r="X67" s="15">
        <f>0.5*(Cy!W67+Cy!X67)*LN(M!X67/M!W67)</f>
        <v>8.4309793805046294E-3</v>
      </c>
      <c r="Z67" s="15">
        <f t="shared" si="0"/>
        <v>1.0145680342225693E-2</v>
      </c>
      <c r="AA67" s="15">
        <f t="shared" si="1"/>
        <v>1.9206972492158688E-2</v>
      </c>
      <c r="AB67" s="15">
        <f t="shared" si="2"/>
        <v>-5.2685497967015407E-3</v>
      </c>
      <c r="AC67" s="15">
        <f t="shared" si="3"/>
        <v>4.7341914777820505E-3</v>
      </c>
      <c r="AD67" s="15">
        <f t="shared" si="4"/>
        <v>6.9692113477285737E-3</v>
      </c>
      <c r="AE67" s="15">
        <f t="shared" si="5"/>
        <v>7.2045736288662244E-3</v>
      </c>
    </row>
    <row r="68" spans="1:31" x14ac:dyDescent="0.15">
      <c r="A68" s="4">
        <v>66</v>
      </c>
      <c r="B68" s="6" t="s">
        <v>108</v>
      </c>
      <c r="C68" s="15"/>
      <c r="D68" s="15">
        <f>0.5*(Cy!C68+Cy!D68)*LN(M!D68/M!C68)</f>
        <v>-1.3910737013820772E-2</v>
      </c>
      <c r="E68" s="15">
        <f>0.5*(Cy!D68+Cy!E68)*LN(M!E68/M!D68)</f>
        <v>5.0554424820286978E-2</v>
      </c>
      <c r="F68" s="15">
        <f>0.5*(Cy!E68+Cy!F68)*LN(M!F68/M!E68)</f>
        <v>-4.2649861083202525E-2</v>
      </c>
      <c r="G68" s="15">
        <f>0.5*(Cy!F68+Cy!G68)*LN(M!G68/M!F68)</f>
        <v>-4.8513210148300068E-2</v>
      </c>
      <c r="H68" s="15">
        <f>0.5*(Cy!G68+Cy!H68)*LN(M!H68/M!G68)</f>
        <v>-1.7012646547227603E-2</v>
      </c>
      <c r="I68" s="15">
        <f>0.5*(Cy!H68+Cy!I68)*LN(M!I68/M!H68)</f>
        <v>-4.0989180045014088E-3</v>
      </c>
      <c r="J68" s="15">
        <f>0.5*(Cy!I68+Cy!J68)*LN(M!J68/M!I68)</f>
        <v>-2.5041148292370217E-2</v>
      </c>
      <c r="K68" s="15">
        <f>0.5*(Cy!J68+Cy!K68)*LN(M!K68/M!J68)</f>
        <v>-2.2257522248039917E-2</v>
      </c>
      <c r="L68" s="15">
        <f>0.5*(Cy!K68+Cy!L68)*LN(M!L68/M!K68)</f>
        <v>-6.8986176359883931E-3</v>
      </c>
      <c r="M68" s="15">
        <f>0.5*(Cy!L68+Cy!M68)*LN(M!M68/M!L68)</f>
        <v>-7.1160852845977649E-3</v>
      </c>
      <c r="N68" s="15">
        <f>0.5*(Cy!M68+Cy!N68)*LN(M!N68/M!M68)</f>
        <v>3.5314008090823433E-3</v>
      </c>
      <c r="O68" s="15">
        <f>0.5*(Cy!N68+Cy!O68)*LN(M!O68/M!N68)</f>
        <v>1.8486658621038661E-3</v>
      </c>
      <c r="P68" s="15">
        <f>0.5*(Cy!O68+Cy!P68)*LN(M!P68/M!O68)</f>
        <v>-3.8324561127488582E-2</v>
      </c>
      <c r="Q68" s="15">
        <f>0.5*(Cy!P68+Cy!Q68)*LN(M!Q68/M!P68)</f>
        <v>-2.7310905987977634E-2</v>
      </c>
      <c r="R68" s="15">
        <f>0.5*(Cy!Q68+Cy!R68)*LN(M!R68/M!Q68)</f>
        <v>-7.4394687051920497E-2</v>
      </c>
      <c r="S68" s="15">
        <f>0.5*(Cy!R68+Cy!S68)*LN(M!S68/M!R68)</f>
        <v>-1.0865456663331987E-2</v>
      </c>
      <c r="T68" s="15">
        <f>0.5*(Cy!S68+Cy!T68)*LN(M!T68/M!S68)</f>
        <v>4.3734479967005531E-2</v>
      </c>
      <c r="U68" s="15">
        <f>0.5*(Cy!T68+Cy!U68)*LN(M!U68/M!T68)</f>
        <v>3.1899261315168681E-2</v>
      </c>
      <c r="V68" s="15">
        <f>0.5*(Cy!U68+Cy!V68)*LN(M!V68/M!U68)</f>
        <v>4.6450549806427786E-2</v>
      </c>
      <c r="W68" s="15">
        <f>0.5*(Cy!V68+Cy!W68)*LN(M!W68/M!V68)</f>
        <v>-1.7184848091871856E-2</v>
      </c>
      <c r="X68" s="15">
        <f>0.5*(Cy!W68+Cy!X68)*LN(M!X68/M!W68)</f>
        <v>5.1429600265249205E-3</v>
      </c>
      <c r="Z68" s="15">
        <f t="shared" ref="Z68:Z96" si="6">AVERAGE(E68:I68)</f>
        <v>-1.2344042192588925E-2</v>
      </c>
      <c r="AA68" s="15">
        <f t="shared" ref="AA68:AA102" si="7">AVERAGE(J68:N68)</f>
        <v>-1.1556394530382791E-2</v>
      </c>
      <c r="AB68" s="15">
        <f t="shared" ref="AB68:AB102" si="8">AVERAGE(O68:S68)</f>
        <v>-2.9809388993722968E-2</v>
      </c>
      <c r="AC68" s="15">
        <f t="shared" ref="AC68:AC102" si="9">AVERAGE(T68:X68)</f>
        <v>2.2008480604651014E-2</v>
      </c>
      <c r="AD68" s="15">
        <f t="shared" ref="AD68:AD102" si="10">AVERAGE(J68:S68)</f>
        <v>-2.0682891762052881E-2</v>
      </c>
      <c r="AE68" s="15">
        <f t="shared" ref="AE68:AE102" si="11">AVERAGE(E68:X68)</f>
        <v>-7.9253362780109162E-3</v>
      </c>
    </row>
    <row r="69" spans="1:31" x14ac:dyDescent="0.15">
      <c r="A69" s="4">
        <v>67</v>
      </c>
      <c r="B69" s="6" t="s">
        <v>109</v>
      </c>
      <c r="C69" s="15"/>
      <c r="D69" s="15">
        <f>0.5*(Cy!C69+Cy!D69)*LN(M!D69/M!C69)</f>
        <v>3.1340673476665533E-2</v>
      </c>
      <c r="E69" s="15">
        <f>0.5*(Cy!D69+Cy!E69)*LN(M!E69/M!D69)</f>
        <v>1.2828016639984003E-2</v>
      </c>
      <c r="F69" s="15">
        <f>0.5*(Cy!E69+Cy!F69)*LN(M!F69/M!E69)</f>
        <v>-3.5916718426491655E-2</v>
      </c>
      <c r="G69" s="15">
        <f>0.5*(Cy!F69+Cy!G69)*LN(M!G69/M!F69)</f>
        <v>-1.0993563518849121E-2</v>
      </c>
      <c r="H69" s="15">
        <f>0.5*(Cy!G69+Cy!H69)*LN(M!H69/M!G69)</f>
        <v>-1.6019450741686769E-2</v>
      </c>
      <c r="I69" s="15">
        <f>0.5*(Cy!H69+Cy!I69)*LN(M!I69/M!H69)</f>
        <v>-2.4994850821813745E-2</v>
      </c>
      <c r="J69" s="15">
        <f>0.5*(Cy!I69+Cy!J69)*LN(M!J69/M!I69)</f>
        <v>-1.4138897971774991E-2</v>
      </c>
      <c r="K69" s="15">
        <f>0.5*(Cy!J69+Cy!K69)*LN(M!K69/M!J69)</f>
        <v>-3.0315787745458501E-2</v>
      </c>
      <c r="L69" s="15">
        <f>0.5*(Cy!K69+Cy!L69)*LN(M!L69/M!K69)</f>
        <v>-4.0083986177012983E-2</v>
      </c>
      <c r="M69" s="15">
        <f>0.5*(Cy!L69+Cy!M69)*LN(M!M69/M!L69)</f>
        <v>-3.6604417703729901E-2</v>
      </c>
      <c r="N69" s="15">
        <f>0.5*(Cy!M69+Cy!N69)*LN(M!N69/M!M69)</f>
        <v>-2.0713575886925344E-2</v>
      </c>
      <c r="O69" s="15">
        <f>0.5*(Cy!N69+Cy!O69)*LN(M!O69/M!N69)</f>
        <v>-6.4102501185779148E-2</v>
      </c>
      <c r="P69" s="15">
        <f>0.5*(Cy!O69+Cy!P69)*LN(M!P69/M!O69)</f>
        <v>-4.3474099101514438E-2</v>
      </c>
      <c r="Q69" s="15">
        <f>0.5*(Cy!P69+Cy!Q69)*LN(M!Q69/M!P69)</f>
        <v>-3.9186446112461741E-2</v>
      </c>
      <c r="R69" s="15">
        <f>0.5*(Cy!Q69+Cy!R69)*LN(M!R69/M!Q69)</f>
        <v>1.5645798434133561E-2</v>
      </c>
      <c r="S69" s="15">
        <f>0.5*(Cy!R69+Cy!S69)*LN(M!S69/M!R69)</f>
        <v>-1.7250700620210595E-2</v>
      </c>
      <c r="T69" s="15">
        <f>0.5*(Cy!S69+Cy!T69)*LN(M!T69/M!S69)</f>
        <v>1.1568432451311171E-2</v>
      </c>
      <c r="U69" s="15">
        <f>0.5*(Cy!T69+Cy!U69)*LN(M!U69/M!T69)</f>
        <v>4.380497892140587E-2</v>
      </c>
      <c r="V69" s="15">
        <f>0.5*(Cy!U69+Cy!V69)*LN(M!V69/M!U69)</f>
        <v>8.6163249205748388E-2</v>
      </c>
      <c r="W69" s="15">
        <f>0.5*(Cy!V69+Cy!W69)*LN(M!W69/M!V69)</f>
        <v>2.8370032328351104E-3</v>
      </c>
      <c r="X69" s="15">
        <f>0.5*(Cy!W69+Cy!X69)*LN(M!X69/M!W69)</f>
        <v>-8.1030408582569279E-3</v>
      </c>
      <c r="Z69" s="15">
        <f t="shared" si="6"/>
        <v>-1.5019313373771456E-2</v>
      </c>
      <c r="AA69" s="15">
        <f t="shared" si="7"/>
        <v>-2.8371333096980346E-2</v>
      </c>
      <c r="AB69" s="15">
        <f t="shared" si="8"/>
        <v>-2.9673589717166472E-2</v>
      </c>
      <c r="AC69" s="15">
        <f t="shared" si="9"/>
        <v>2.7254124590608726E-2</v>
      </c>
      <c r="AD69" s="15">
        <f t="shared" si="10"/>
        <v>-2.9022461407073413E-2</v>
      </c>
      <c r="AE69" s="15">
        <f t="shared" si="11"/>
        <v>-1.1452527899327389E-2</v>
      </c>
    </row>
    <row r="70" spans="1:31" x14ac:dyDescent="0.15">
      <c r="A70" s="4">
        <v>68</v>
      </c>
      <c r="B70" s="6" t="s">
        <v>110</v>
      </c>
      <c r="C70" s="15"/>
      <c r="D70" s="15">
        <f>0.5*(Cy!C70+Cy!D70)*LN(M!D70/M!C70)</f>
        <v>2.1169821682849366E-2</v>
      </c>
      <c r="E70" s="15">
        <f>0.5*(Cy!D70+Cy!E70)*LN(M!E70/M!D70)</f>
        <v>1.7667196570750946E-2</v>
      </c>
      <c r="F70" s="15">
        <f>0.5*(Cy!E70+Cy!F70)*LN(M!F70/M!E70)</f>
        <v>1.1501140087965321E-2</v>
      </c>
      <c r="G70" s="15">
        <f>0.5*(Cy!F70+Cy!G70)*LN(M!G70/M!F70)</f>
        <v>-1.5184115285680684E-2</v>
      </c>
      <c r="H70" s="15">
        <f>0.5*(Cy!G70+Cy!H70)*LN(M!H70/M!G70)</f>
        <v>1.7032478578757254E-2</v>
      </c>
      <c r="I70" s="15">
        <f>0.5*(Cy!H70+Cy!I70)*LN(M!I70/M!H70)</f>
        <v>-5.6768258865595106E-3</v>
      </c>
      <c r="J70" s="15">
        <f>0.5*(Cy!I70+Cy!J70)*LN(M!J70/M!I70)</f>
        <v>2.0818384407841582E-2</v>
      </c>
      <c r="K70" s="15">
        <f>0.5*(Cy!J70+Cy!K70)*LN(M!K70/M!J70)</f>
        <v>1.7176049383754114E-2</v>
      </c>
      <c r="L70" s="15">
        <f>0.5*(Cy!K70+Cy!L70)*LN(M!L70/M!K70)</f>
        <v>2.019343412115673E-2</v>
      </c>
      <c r="M70" s="15">
        <f>0.5*(Cy!L70+Cy!M70)*LN(M!M70/M!L70)</f>
        <v>8.1842484382936669E-3</v>
      </c>
      <c r="N70" s="15">
        <f>0.5*(Cy!M70+Cy!N70)*LN(M!N70/M!M70)</f>
        <v>7.4362773419413553E-2</v>
      </c>
      <c r="O70" s="15">
        <f>0.5*(Cy!N70+Cy!O70)*LN(M!O70/M!N70)</f>
        <v>4.0031729557291305E-3</v>
      </c>
      <c r="P70" s="15">
        <f>0.5*(Cy!O70+Cy!P70)*LN(M!P70/M!O70)</f>
        <v>-1.9656235384745754E-2</v>
      </c>
      <c r="Q70" s="15">
        <f>0.5*(Cy!P70+Cy!Q70)*LN(M!Q70/M!P70)</f>
        <v>2.0203019222967125E-3</v>
      </c>
      <c r="R70" s="15">
        <f>0.5*(Cy!Q70+Cy!R70)*LN(M!R70/M!Q70)</f>
        <v>-0.11734132461291648</v>
      </c>
      <c r="S70" s="15">
        <f>0.5*(Cy!R70+Cy!S70)*LN(M!S70/M!R70)</f>
        <v>2.0998408851453113E-2</v>
      </c>
      <c r="T70" s="15">
        <f>0.5*(Cy!S70+Cy!T70)*LN(M!T70/M!S70)</f>
        <v>-1.3864215196321028E-2</v>
      </c>
      <c r="U70" s="15">
        <f>0.5*(Cy!T70+Cy!U70)*LN(M!U70/M!T70)</f>
        <v>-1.2234951910777688E-2</v>
      </c>
      <c r="V70" s="15">
        <f>0.5*(Cy!U70+Cy!V70)*LN(M!V70/M!U70)</f>
        <v>1.2274278059723498E-2</v>
      </c>
      <c r="W70" s="15">
        <f>0.5*(Cy!V70+Cy!W70)*LN(M!W70/M!V70)</f>
        <v>-4.2212792806811145E-2</v>
      </c>
      <c r="X70" s="15">
        <f>0.5*(Cy!W70+Cy!X70)*LN(M!X70/M!W70)</f>
        <v>-9.9991929985588975E-3</v>
      </c>
      <c r="Z70" s="15">
        <f t="shared" si="6"/>
        <v>5.067974813046665E-3</v>
      </c>
      <c r="AA70" s="15">
        <f t="shared" si="7"/>
        <v>2.8146977954091934E-2</v>
      </c>
      <c r="AB70" s="15">
        <f t="shared" si="8"/>
        <v>-2.1995135253636652E-2</v>
      </c>
      <c r="AC70" s="15">
        <f t="shared" si="9"/>
        <v>-1.3207374970549052E-2</v>
      </c>
      <c r="AD70" s="15">
        <f t="shared" si="10"/>
        <v>3.0759213502276395E-3</v>
      </c>
      <c r="AE70" s="15">
        <f t="shared" si="11"/>
        <v>-4.9688936426177833E-4</v>
      </c>
    </row>
    <row r="71" spans="1:31" x14ac:dyDescent="0.15">
      <c r="A71" s="4">
        <v>69</v>
      </c>
      <c r="B71" s="6" t="s">
        <v>111</v>
      </c>
      <c r="C71" s="15"/>
      <c r="D71" s="15">
        <f>0.5*(Cy!C71+Cy!D71)*LN(M!D71/M!C71)</f>
        <v>9.6622510852362731E-3</v>
      </c>
      <c r="E71" s="15">
        <f>0.5*(Cy!D71+Cy!E71)*LN(M!E71/M!D71)</f>
        <v>1.1192757552200454E-3</v>
      </c>
      <c r="F71" s="15">
        <f>0.5*(Cy!E71+Cy!F71)*LN(M!F71/M!E71)</f>
        <v>-1.4685392619405333E-2</v>
      </c>
      <c r="G71" s="15">
        <f>0.5*(Cy!F71+Cy!G71)*LN(M!G71/M!F71)</f>
        <v>2.1805920249074752E-3</v>
      </c>
      <c r="H71" s="15">
        <f>0.5*(Cy!G71+Cy!H71)*LN(M!H71/M!G71)</f>
        <v>-1.335486269825837E-2</v>
      </c>
      <c r="I71" s="15">
        <f>0.5*(Cy!H71+Cy!I71)*LN(M!I71/M!H71)</f>
        <v>-6.6210357793868059E-3</v>
      </c>
      <c r="J71" s="15">
        <f>0.5*(Cy!I71+Cy!J71)*LN(M!J71/M!I71)</f>
        <v>2.7379636644758946E-2</v>
      </c>
      <c r="K71" s="15">
        <f>0.5*(Cy!J71+Cy!K71)*LN(M!K71/M!J71)</f>
        <v>1.6007435828534096E-2</v>
      </c>
      <c r="L71" s="15">
        <f>0.5*(Cy!K71+Cy!L71)*LN(M!L71/M!K71)</f>
        <v>2.3911766692770724E-2</v>
      </c>
      <c r="M71" s="15">
        <f>0.5*(Cy!L71+Cy!M71)*LN(M!M71/M!L71)</f>
        <v>1.2315237667622611E-2</v>
      </c>
      <c r="N71" s="15">
        <f>0.5*(Cy!M71+Cy!N71)*LN(M!N71/M!M71)</f>
        <v>4.0741462097285868E-3</v>
      </c>
      <c r="O71" s="15">
        <f>0.5*(Cy!N71+Cy!O71)*LN(M!O71/M!N71)</f>
        <v>1.0468362105690091E-2</v>
      </c>
      <c r="P71" s="15">
        <f>0.5*(Cy!O71+Cy!P71)*LN(M!P71/M!O71)</f>
        <v>3.6227366199356868E-2</v>
      </c>
      <c r="Q71" s="15">
        <f>0.5*(Cy!P71+Cy!Q71)*LN(M!Q71/M!P71)</f>
        <v>2.6392456763347498E-2</v>
      </c>
      <c r="R71" s="15">
        <f>0.5*(Cy!Q71+Cy!R71)*LN(M!R71/M!Q71)</f>
        <v>4.4828832141397573E-2</v>
      </c>
      <c r="S71" s="15">
        <f>0.5*(Cy!R71+Cy!S71)*LN(M!S71/M!R71)</f>
        <v>3.6482360773631331E-2</v>
      </c>
      <c r="T71" s="15">
        <f>0.5*(Cy!S71+Cy!T71)*LN(M!T71/M!S71)</f>
        <v>1.7358677763809848E-2</v>
      </c>
      <c r="U71" s="15">
        <f>0.5*(Cy!T71+Cy!U71)*LN(M!U71/M!T71)</f>
        <v>4.2092539523261047E-3</v>
      </c>
      <c r="V71" s="15">
        <f>0.5*(Cy!U71+Cy!V71)*LN(M!V71/M!U71)</f>
        <v>1.5580567868178434E-2</v>
      </c>
      <c r="W71" s="15">
        <f>0.5*(Cy!V71+Cy!W71)*LN(M!W71/M!V71)</f>
        <v>-1.0792517422051468E-2</v>
      </c>
      <c r="X71" s="15">
        <f>0.5*(Cy!W71+Cy!X71)*LN(M!X71/M!W71)</f>
        <v>-5.3488659949444128E-3</v>
      </c>
      <c r="Z71" s="15">
        <f t="shared" si="6"/>
        <v>-6.2722846633845976E-3</v>
      </c>
      <c r="AA71" s="15">
        <f t="shared" si="7"/>
        <v>1.6737644608682996E-2</v>
      </c>
      <c r="AB71" s="15">
        <f t="shared" si="8"/>
        <v>3.0879875596684668E-2</v>
      </c>
      <c r="AC71" s="15">
        <f t="shared" si="9"/>
        <v>4.2014232334637016E-3</v>
      </c>
      <c r="AD71" s="15">
        <f t="shared" si="10"/>
        <v>2.3808760102683835E-2</v>
      </c>
      <c r="AE71" s="15">
        <f t="shared" si="11"/>
        <v>1.1386664693861692E-2</v>
      </c>
    </row>
    <row r="72" spans="1:31" x14ac:dyDescent="0.15">
      <c r="A72" s="4">
        <v>70</v>
      </c>
      <c r="B72" s="6" t="s">
        <v>112</v>
      </c>
      <c r="C72" s="15"/>
      <c r="D72" s="15">
        <f>0.5*(Cy!C72+Cy!D72)*LN(M!D72/M!C72)</f>
        <v>-5.5743159096619307E-3</v>
      </c>
      <c r="E72" s="15">
        <f>0.5*(Cy!D72+Cy!E72)*LN(M!E72/M!D72)</f>
        <v>2.0893049081867872E-3</v>
      </c>
      <c r="F72" s="15">
        <f>0.5*(Cy!E72+Cy!F72)*LN(M!F72/M!E72)</f>
        <v>-9.292798829716651E-3</v>
      </c>
      <c r="G72" s="15">
        <f>0.5*(Cy!F72+Cy!G72)*LN(M!G72/M!F72)</f>
        <v>-7.4593060832006987E-3</v>
      </c>
      <c r="H72" s="15">
        <f>0.5*(Cy!G72+Cy!H72)*LN(M!H72/M!G72)</f>
        <v>-1.526702644457455E-2</v>
      </c>
      <c r="I72" s="15">
        <f>0.5*(Cy!H72+Cy!I72)*LN(M!I72/M!H72)</f>
        <v>1.8111503427117041E-2</v>
      </c>
      <c r="J72" s="15">
        <f>0.5*(Cy!I72+Cy!J72)*LN(M!J72/M!I72)</f>
        <v>4.3650775072734101E-3</v>
      </c>
      <c r="K72" s="15">
        <f>0.5*(Cy!J72+Cy!K72)*LN(M!K72/M!J72)</f>
        <v>8.8019826347589464E-4</v>
      </c>
      <c r="L72" s="15">
        <f>0.5*(Cy!K72+Cy!L72)*LN(M!L72/M!K72)</f>
        <v>5.0364324674959738E-3</v>
      </c>
      <c r="M72" s="15">
        <f>0.5*(Cy!L72+Cy!M72)*LN(M!M72/M!L72)</f>
        <v>9.0014482451535403E-3</v>
      </c>
      <c r="N72" s="15">
        <f>0.5*(Cy!M72+Cy!N72)*LN(M!N72/M!M72)</f>
        <v>-1.8069702750361214E-2</v>
      </c>
      <c r="O72" s="15">
        <f>0.5*(Cy!N72+Cy!O72)*LN(M!O72/M!N72)</f>
        <v>-5.5843358811625953E-3</v>
      </c>
      <c r="P72" s="15">
        <f>0.5*(Cy!O72+Cy!P72)*LN(M!P72/M!O72)</f>
        <v>-5.997429044688786E-3</v>
      </c>
      <c r="Q72" s="15">
        <f>0.5*(Cy!P72+Cy!Q72)*LN(M!Q72/M!P72)</f>
        <v>-1.0360022563327905E-2</v>
      </c>
      <c r="R72" s="15">
        <f>0.5*(Cy!Q72+Cy!R72)*LN(M!R72/M!Q72)</f>
        <v>-1.0593901682155946E-2</v>
      </c>
      <c r="S72" s="15">
        <f>0.5*(Cy!R72+Cy!S72)*LN(M!S72/M!R72)</f>
        <v>-7.8640799607074437E-3</v>
      </c>
      <c r="T72" s="15">
        <f>0.5*(Cy!S72+Cy!T72)*LN(M!T72/M!S72)</f>
        <v>-1.5268576411648513E-2</v>
      </c>
      <c r="U72" s="15">
        <f>0.5*(Cy!T72+Cy!U72)*LN(M!U72/M!T72)</f>
        <v>4.1218898023398839E-3</v>
      </c>
      <c r="V72" s="15">
        <f>0.5*(Cy!U72+Cy!V72)*LN(M!V72/M!U72)</f>
        <v>5.179603512580855E-3</v>
      </c>
      <c r="W72" s="15">
        <f>0.5*(Cy!V72+Cy!W72)*LN(M!W72/M!V72)</f>
        <v>-1.2655919538119656E-2</v>
      </c>
      <c r="X72" s="15">
        <f>0.5*(Cy!W72+Cy!X72)*LN(M!X72/M!W72)</f>
        <v>1.3273042740704115E-2</v>
      </c>
      <c r="Z72" s="15">
        <f t="shared" si="6"/>
        <v>-2.3636646044376147E-3</v>
      </c>
      <c r="AA72" s="15">
        <f t="shared" si="7"/>
        <v>2.4269074660752051E-4</v>
      </c>
      <c r="AB72" s="15">
        <f t="shared" si="8"/>
        <v>-8.0799538264085344E-3</v>
      </c>
      <c r="AC72" s="15">
        <f t="shared" si="9"/>
        <v>-1.0699919788286633E-3</v>
      </c>
      <c r="AD72" s="15">
        <f t="shared" si="10"/>
        <v>-3.9186315399005077E-3</v>
      </c>
      <c r="AE72" s="15">
        <f t="shared" si="11"/>
        <v>-2.8177299157668223E-3</v>
      </c>
    </row>
    <row r="73" spans="1:31" x14ac:dyDescent="0.15">
      <c r="A73" s="4">
        <v>71</v>
      </c>
      <c r="B73" s="6" t="s">
        <v>113</v>
      </c>
      <c r="C73" s="15"/>
      <c r="D73" s="15">
        <f>0.5*(Cy!C73+Cy!D73)*LN(M!D73/M!C73)</f>
        <v>2.5170930509547686E-2</v>
      </c>
      <c r="E73" s="15">
        <f>0.5*(Cy!D73+Cy!E73)*LN(M!E73/M!D73)</f>
        <v>-4.1306339600282321E-2</v>
      </c>
      <c r="F73" s="15">
        <f>0.5*(Cy!E73+Cy!F73)*LN(M!F73/M!E73)</f>
        <v>-7.9427895258595074E-3</v>
      </c>
      <c r="G73" s="15">
        <f>0.5*(Cy!F73+Cy!G73)*LN(M!G73/M!F73)</f>
        <v>-5.1651167008876109E-3</v>
      </c>
      <c r="H73" s="15">
        <f>0.5*(Cy!G73+Cy!H73)*LN(M!H73/M!G73)</f>
        <v>6.5751403873425315E-3</v>
      </c>
      <c r="I73" s="15">
        <f>0.5*(Cy!H73+Cy!I73)*LN(M!I73/M!H73)</f>
        <v>8.7791769556418778E-3</v>
      </c>
      <c r="J73" s="15">
        <f>0.5*(Cy!I73+Cy!J73)*LN(M!J73/M!I73)</f>
        <v>-1.5408332819902766E-2</v>
      </c>
      <c r="K73" s="15">
        <f>0.5*(Cy!J73+Cy!K73)*LN(M!K73/M!J73)</f>
        <v>-6.892259839427521E-3</v>
      </c>
      <c r="L73" s="15">
        <f>0.5*(Cy!K73+Cy!L73)*LN(M!L73/M!K73)</f>
        <v>1.4843792245706899E-2</v>
      </c>
      <c r="M73" s="15">
        <f>0.5*(Cy!L73+Cy!M73)*LN(M!M73/M!L73)</f>
        <v>1.1500403336503925E-2</v>
      </c>
      <c r="N73" s="15">
        <f>0.5*(Cy!M73+Cy!N73)*LN(M!N73/M!M73)</f>
        <v>-1.2693494389469531E-2</v>
      </c>
      <c r="O73" s="15">
        <f>0.5*(Cy!N73+Cy!O73)*LN(M!O73/M!N73)</f>
        <v>-3.8304994485572917E-2</v>
      </c>
      <c r="P73" s="15">
        <f>0.5*(Cy!O73+Cy!P73)*LN(M!P73/M!O73)</f>
        <v>-1.0672338535427799E-2</v>
      </c>
      <c r="Q73" s="15">
        <f>0.5*(Cy!P73+Cy!Q73)*LN(M!Q73/M!P73)</f>
        <v>1.4212479619932919E-2</v>
      </c>
      <c r="R73" s="15">
        <f>0.5*(Cy!Q73+Cy!R73)*LN(M!R73/M!Q73)</f>
        <v>-5.0764736536287438E-3</v>
      </c>
      <c r="S73" s="15">
        <f>0.5*(Cy!R73+Cy!S73)*LN(M!S73/M!R73)</f>
        <v>-3.5324654757137447E-2</v>
      </c>
      <c r="T73" s="15">
        <f>0.5*(Cy!S73+Cy!T73)*LN(M!T73/M!S73)</f>
        <v>-2.3433820227167119E-2</v>
      </c>
      <c r="U73" s="15">
        <f>0.5*(Cy!T73+Cy!U73)*LN(M!U73/M!T73)</f>
        <v>-6.3430842259463698E-3</v>
      </c>
      <c r="V73" s="15">
        <f>0.5*(Cy!U73+Cy!V73)*LN(M!V73/M!U73)</f>
        <v>-3.3094143119225265E-3</v>
      </c>
      <c r="W73" s="15">
        <f>0.5*(Cy!V73+Cy!W73)*LN(M!W73/M!V73)</f>
        <v>-1.3378813317088199E-2</v>
      </c>
      <c r="X73" s="15">
        <f>0.5*(Cy!W73+Cy!X73)*LN(M!X73/M!W73)</f>
        <v>3.0016506964458049E-3</v>
      </c>
      <c r="Z73" s="15">
        <f t="shared" si="6"/>
        <v>-7.8119856968090051E-3</v>
      </c>
      <c r="AA73" s="15">
        <f t="shared" si="7"/>
        <v>-1.7299782933177985E-3</v>
      </c>
      <c r="AB73" s="15">
        <f t="shared" si="8"/>
        <v>-1.5033196362366797E-2</v>
      </c>
      <c r="AC73" s="15">
        <f t="shared" si="9"/>
        <v>-8.6926962771356822E-3</v>
      </c>
      <c r="AD73" s="15">
        <f t="shared" si="10"/>
        <v>-8.3815873278422996E-3</v>
      </c>
      <c r="AE73" s="15">
        <f t="shared" si="11"/>
        <v>-8.3169641574073212E-3</v>
      </c>
    </row>
    <row r="74" spans="1:31" x14ac:dyDescent="0.15">
      <c r="A74" s="4">
        <v>72</v>
      </c>
      <c r="B74" s="6" t="s">
        <v>114</v>
      </c>
      <c r="C74" s="15"/>
      <c r="D74" s="15">
        <f>0.5*(Cy!C74+Cy!D74)*LN(M!D74/M!C74)</f>
        <v>3.8315363554646056E-3</v>
      </c>
      <c r="E74" s="15">
        <f>0.5*(Cy!D74+Cy!E74)*LN(M!E74/M!D74)</f>
        <v>-7.2334431743061603E-2</v>
      </c>
      <c r="F74" s="15">
        <f>0.5*(Cy!E74+Cy!F74)*LN(M!F74/M!E74)</f>
        <v>4.2658472921632877E-2</v>
      </c>
      <c r="G74" s="15">
        <f>0.5*(Cy!F74+Cy!G74)*LN(M!G74/M!F74)</f>
        <v>5.1756440328764169E-2</v>
      </c>
      <c r="H74" s="15">
        <f>0.5*(Cy!G74+Cy!H74)*LN(M!H74/M!G74)</f>
        <v>-1.0446979944594044E-2</v>
      </c>
      <c r="I74" s="15">
        <f>0.5*(Cy!H74+Cy!I74)*LN(M!I74/M!H74)</f>
        <v>-6.6430240982957273E-2</v>
      </c>
      <c r="J74" s="15">
        <f>0.5*(Cy!I74+Cy!J74)*LN(M!J74/M!I74)</f>
        <v>4.7550332528207201E-2</v>
      </c>
      <c r="K74" s="15">
        <f>0.5*(Cy!J74+Cy!K74)*LN(M!K74/M!J74)</f>
        <v>1.9493896533097693E-3</v>
      </c>
      <c r="L74" s="15">
        <f>0.5*(Cy!K74+Cy!L74)*LN(M!L74/M!K74)</f>
        <v>-1.0470106004083071E-2</v>
      </c>
      <c r="M74" s="15">
        <f>0.5*(Cy!L74+Cy!M74)*LN(M!M74/M!L74)</f>
        <v>-1.8609304914694162E-3</v>
      </c>
      <c r="N74" s="15">
        <f>0.5*(Cy!M74+Cy!N74)*LN(M!N74/M!M74)</f>
        <v>0.11470858911444561</v>
      </c>
      <c r="O74" s="15">
        <f>0.5*(Cy!N74+Cy!O74)*LN(M!O74/M!N74)</f>
        <v>4.4460953211934294E-2</v>
      </c>
      <c r="P74" s="15">
        <f>0.5*(Cy!O74+Cy!P74)*LN(M!P74/M!O74)</f>
        <v>3.2377312311403166E-2</v>
      </c>
      <c r="Q74" s="15">
        <f>0.5*(Cy!P74+Cy!Q74)*LN(M!Q74/M!P74)</f>
        <v>-2.4213210129959088E-3</v>
      </c>
      <c r="R74" s="15">
        <f>0.5*(Cy!Q74+Cy!R74)*LN(M!R74/M!Q74)</f>
        <v>-0.20164348365984161</v>
      </c>
      <c r="S74" s="15">
        <f>0.5*(Cy!R74+Cy!S74)*LN(M!S74/M!R74)</f>
        <v>0.13206365838906026</v>
      </c>
      <c r="T74" s="15">
        <f>0.5*(Cy!S74+Cy!T74)*LN(M!T74/M!S74)</f>
        <v>3.1012281669155969E-2</v>
      </c>
      <c r="U74" s="15">
        <f>0.5*(Cy!T74+Cy!U74)*LN(M!U74/M!T74)</f>
        <v>6.0362871460737426E-2</v>
      </c>
      <c r="V74" s="15">
        <f>0.5*(Cy!U74+Cy!V74)*LN(M!V74/M!U74)</f>
        <v>9.7425771158605318E-3</v>
      </c>
      <c r="W74" s="15">
        <f>0.5*(Cy!V74+Cy!W74)*LN(M!W74/M!V74)</f>
        <v>6.0264382049020807E-2</v>
      </c>
      <c r="X74" s="15">
        <f>0.5*(Cy!W74+Cy!X74)*LN(M!X74/M!W74)</f>
        <v>1.2467004235909259E-2</v>
      </c>
      <c r="Z74" s="15">
        <f t="shared" si="6"/>
        <v>-1.0959347884043175E-2</v>
      </c>
      <c r="AA74" s="15">
        <f t="shared" si="7"/>
        <v>3.0375454960082017E-2</v>
      </c>
      <c r="AB74" s="15">
        <f t="shared" si="8"/>
        <v>9.6742384791204117E-4</v>
      </c>
      <c r="AC74" s="15">
        <f t="shared" si="9"/>
        <v>3.4769823306136802E-2</v>
      </c>
      <c r="AD74" s="15">
        <f t="shared" si="10"/>
        <v>1.5671439403997029E-2</v>
      </c>
      <c r="AE74" s="15">
        <f t="shared" si="11"/>
        <v>1.3788338557521918E-2</v>
      </c>
    </row>
    <row r="75" spans="1:31" x14ac:dyDescent="0.15">
      <c r="A75" s="4">
        <v>73</v>
      </c>
      <c r="B75" s="6" t="s">
        <v>115</v>
      </c>
      <c r="C75" s="15"/>
      <c r="D75" s="15">
        <f>0.5*(Cy!C75+Cy!D75)*LN(M!D75/M!C75)</f>
        <v>5.8608574646445991E-2</v>
      </c>
      <c r="E75" s="15">
        <f>0.5*(Cy!D75+Cy!E75)*LN(M!E75/M!D75)</f>
        <v>3.8419810288325487E-2</v>
      </c>
      <c r="F75" s="15">
        <f>0.5*(Cy!E75+Cy!F75)*LN(M!F75/M!E75)</f>
        <v>-9.004131775211149E-3</v>
      </c>
      <c r="G75" s="15">
        <f>0.5*(Cy!F75+Cy!G75)*LN(M!G75/M!F75)</f>
        <v>1.0050655418814083E-2</v>
      </c>
      <c r="H75" s="15">
        <f>0.5*(Cy!G75+Cy!H75)*LN(M!H75/M!G75)</f>
        <v>1.9999457130293379E-2</v>
      </c>
      <c r="I75" s="15">
        <f>0.5*(Cy!H75+Cy!I75)*LN(M!I75/M!H75)</f>
        <v>-1.6054278933687813E-2</v>
      </c>
      <c r="J75" s="15">
        <f>0.5*(Cy!I75+Cy!J75)*LN(M!J75/M!I75)</f>
        <v>1.6263676265087925E-2</v>
      </c>
      <c r="K75" s="15">
        <f>0.5*(Cy!J75+Cy!K75)*LN(M!K75/M!J75)</f>
        <v>4.5957811849239534E-2</v>
      </c>
      <c r="L75" s="15">
        <f>0.5*(Cy!K75+Cy!L75)*LN(M!L75/M!K75)</f>
        <v>3.0851788951771306E-2</v>
      </c>
      <c r="M75" s="15">
        <f>0.5*(Cy!L75+Cy!M75)*LN(M!M75/M!L75)</f>
        <v>2.2143263825575698E-2</v>
      </c>
      <c r="N75" s="15">
        <f>0.5*(Cy!M75+Cy!N75)*LN(M!N75/M!M75)</f>
        <v>3.2583252899887116E-2</v>
      </c>
      <c r="O75" s="15">
        <f>0.5*(Cy!N75+Cy!O75)*LN(M!O75/M!N75)</f>
        <v>3.2746681749602508E-3</v>
      </c>
      <c r="P75" s="15">
        <f>0.5*(Cy!O75+Cy!P75)*LN(M!P75/M!O75)</f>
        <v>1.5035813322284042E-2</v>
      </c>
      <c r="Q75" s="15">
        <f>0.5*(Cy!P75+Cy!Q75)*LN(M!Q75/M!P75)</f>
        <v>-1.958881548231535E-2</v>
      </c>
      <c r="R75" s="15">
        <f>0.5*(Cy!Q75+Cy!R75)*LN(M!R75/M!Q75)</f>
        <v>1.7102613066745573E-2</v>
      </c>
      <c r="S75" s="15">
        <f>0.5*(Cy!R75+Cy!S75)*LN(M!S75/M!R75)</f>
        <v>-9.1892255375534054E-2</v>
      </c>
      <c r="T75" s="15">
        <f>0.5*(Cy!S75+Cy!T75)*LN(M!T75/M!S75)</f>
        <v>-6.6780746117279646E-2</v>
      </c>
      <c r="U75" s="15">
        <f>0.5*(Cy!T75+Cy!U75)*LN(M!U75/M!T75)</f>
        <v>6.6092701311083919E-3</v>
      </c>
      <c r="V75" s="15">
        <f>0.5*(Cy!U75+Cy!V75)*LN(M!V75/M!U75)</f>
        <v>-4.1816783846328268E-2</v>
      </c>
      <c r="W75" s="15">
        <f>0.5*(Cy!V75+Cy!W75)*LN(M!W75/M!V75)</f>
        <v>2.9274004069792893E-2</v>
      </c>
      <c r="X75" s="15">
        <f>0.5*(Cy!W75+Cy!X75)*LN(M!X75/M!W75)</f>
        <v>5.199579148542665E-2</v>
      </c>
      <c r="Z75" s="15">
        <f t="shared" si="6"/>
        <v>8.6823024257067956E-3</v>
      </c>
      <c r="AA75" s="15">
        <f t="shared" si="7"/>
        <v>2.9559958758312316E-2</v>
      </c>
      <c r="AB75" s="15">
        <f t="shared" si="8"/>
        <v>-1.5213595258771908E-2</v>
      </c>
      <c r="AC75" s="15">
        <f t="shared" si="9"/>
        <v>-4.1436928554559951E-3</v>
      </c>
      <c r="AD75" s="15">
        <f t="shared" si="10"/>
        <v>7.1731817497702023E-3</v>
      </c>
      <c r="AE75" s="15">
        <f t="shared" si="11"/>
        <v>4.7212432674478017E-3</v>
      </c>
    </row>
    <row r="76" spans="1:31" x14ac:dyDescent="0.15">
      <c r="A76" s="4">
        <v>74</v>
      </c>
      <c r="B76" s="6" t="s">
        <v>116</v>
      </c>
      <c r="C76" s="15"/>
      <c r="D76" s="15">
        <f>0.5*(Cy!C76+Cy!D76)*LN(M!D76/M!C76)</f>
        <v>9.2943697650918339E-3</v>
      </c>
      <c r="E76" s="15">
        <f>0.5*(Cy!D76+Cy!E76)*LN(M!E76/M!D76)</f>
        <v>-2.5423675685357135E-2</v>
      </c>
      <c r="F76" s="15">
        <f>0.5*(Cy!E76+Cy!F76)*LN(M!F76/M!E76)</f>
        <v>9.9490002800229453E-3</v>
      </c>
      <c r="G76" s="15">
        <f>0.5*(Cy!F76+Cy!G76)*LN(M!G76/M!F76)</f>
        <v>1.0368452903184036E-2</v>
      </c>
      <c r="H76" s="15">
        <f>0.5*(Cy!G76+Cy!H76)*LN(M!H76/M!G76)</f>
        <v>-6.9803297587925318E-3</v>
      </c>
      <c r="I76" s="15">
        <f>0.5*(Cy!H76+Cy!I76)*LN(M!I76/M!H76)</f>
        <v>-2.1662670199876371E-2</v>
      </c>
      <c r="J76" s="15">
        <f>0.5*(Cy!I76+Cy!J76)*LN(M!J76/M!I76)</f>
        <v>1.2073248940169675E-2</v>
      </c>
      <c r="K76" s="15">
        <f>0.5*(Cy!J76+Cy!K76)*LN(M!K76/M!J76)</f>
        <v>1.2298495397700547E-2</v>
      </c>
      <c r="L76" s="15">
        <f>0.5*(Cy!K76+Cy!L76)*LN(M!L76/M!K76)</f>
        <v>1.073771183509995E-2</v>
      </c>
      <c r="M76" s="15">
        <f>0.5*(Cy!L76+Cy!M76)*LN(M!M76/M!L76)</f>
        <v>1.3876312853679946E-2</v>
      </c>
      <c r="N76" s="15">
        <f>0.5*(Cy!M76+Cy!N76)*LN(M!N76/M!M76)</f>
        <v>1.9012651656272105E-2</v>
      </c>
      <c r="O76" s="15">
        <f>0.5*(Cy!N76+Cy!O76)*LN(M!O76/M!N76)</f>
        <v>7.7518420301584392E-3</v>
      </c>
      <c r="P76" s="15">
        <f>0.5*(Cy!O76+Cy!P76)*LN(M!P76/M!O76)</f>
        <v>4.7740426499166657E-3</v>
      </c>
      <c r="Q76" s="15">
        <f>0.5*(Cy!P76+Cy!Q76)*LN(M!Q76/M!P76)</f>
        <v>-1.7470338880671257E-2</v>
      </c>
      <c r="R76" s="15">
        <f>0.5*(Cy!Q76+Cy!R76)*LN(M!R76/M!Q76)</f>
        <v>-1.3023085638574147E-2</v>
      </c>
      <c r="S76" s="15">
        <f>0.5*(Cy!R76+Cy!S76)*LN(M!S76/M!R76)</f>
        <v>6.9828146506407882E-3</v>
      </c>
      <c r="T76" s="15">
        <f>0.5*(Cy!S76+Cy!T76)*LN(M!T76/M!S76)</f>
        <v>1.3185547411028415E-2</v>
      </c>
      <c r="U76" s="15">
        <f>0.5*(Cy!T76+Cy!U76)*LN(M!U76/M!T76)</f>
        <v>1.3989545646585007E-2</v>
      </c>
      <c r="V76" s="15">
        <f>0.5*(Cy!U76+Cy!V76)*LN(M!V76/M!U76)</f>
        <v>3.2876497682839756E-3</v>
      </c>
      <c r="W76" s="15">
        <f>0.5*(Cy!V76+Cy!W76)*LN(M!W76/M!V76)</f>
        <v>7.9500498900403234E-3</v>
      </c>
      <c r="X76" s="15">
        <f>0.5*(Cy!W76+Cy!X76)*LN(M!X76/M!W76)</f>
        <v>1.6557175518221494E-2</v>
      </c>
      <c r="Z76" s="15">
        <f t="shared" si="6"/>
        <v>-6.7498444921638119E-3</v>
      </c>
      <c r="AA76" s="15">
        <f t="shared" si="7"/>
        <v>1.3599684136584444E-2</v>
      </c>
      <c r="AB76" s="15">
        <f t="shared" si="8"/>
        <v>-2.1969450377059023E-3</v>
      </c>
      <c r="AC76" s="15">
        <f t="shared" si="9"/>
        <v>1.0993993646831842E-2</v>
      </c>
      <c r="AD76" s="15">
        <f t="shared" si="10"/>
        <v>5.7013695494392714E-3</v>
      </c>
      <c r="AE76" s="15">
        <f t="shared" si="11"/>
        <v>3.9117220633866443E-3</v>
      </c>
    </row>
    <row r="77" spans="1:31" x14ac:dyDescent="0.15">
      <c r="A77" s="4">
        <v>75</v>
      </c>
      <c r="B77" s="6" t="s">
        <v>117</v>
      </c>
      <c r="C77" s="15"/>
      <c r="D77" s="15">
        <f>0.5*(Cy!C77+Cy!D77)*LN(M!D77/M!C77)</f>
        <v>1.1229805562617042E-2</v>
      </c>
      <c r="E77" s="15">
        <f>0.5*(Cy!D77+Cy!E77)*LN(M!E77/M!D77)</f>
        <v>1.4118890122643399E-2</v>
      </c>
      <c r="F77" s="15">
        <f>0.5*(Cy!E77+Cy!F77)*LN(M!F77/M!E77)</f>
        <v>2.273454484452249E-3</v>
      </c>
      <c r="G77" s="15">
        <f>0.5*(Cy!F77+Cy!G77)*LN(M!G77/M!F77)</f>
        <v>-8.1624797286939245E-4</v>
      </c>
      <c r="H77" s="15">
        <f>0.5*(Cy!G77+Cy!H77)*LN(M!H77/M!G77)</f>
        <v>-1.099319579131915E-3</v>
      </c>
      <c r="I77" s="15">
        <f>0.5*(Cy!H77+Cy!I77)*LN(M!I77/M!H77)</f>
        <v>-5.3050612534365901E-3</v>
      </c>
      <c r="J77" s="15">
        <f>0.5*(Cy!I77+Cy!J77)*LN(M!J77/M!I77)</f>
        <v>-7.3327061460134995E-3</v>
      </c>
      <c r="K77" s="15">
        <f>0.5*(Cy!J77+Cy!K77)*LN(M!K77/M!J77)</f>
        <v>-5.4100178050231588E-3</v>
      </c>
      <c r="L77" s="15">
        <f>0.5*(Cy!K77+Cy!L77)*LN(M!L77/M!K77)</f>
        <v>-7.2663595706197763E-3</v>
      </c>
      <c r="M77" s="15">
        <f>0.5*(Cy!L77+Cy!M77)*LN(M!M77/M!L77)</f>
        <v>-1.9818582986034148E-2</v>
      </c>
      <c r="N77" s="15">
        <f>0.5*(Cy!M77+Cy!N77)*LN(M!N77/M!M77)</f>
        <v>-2.4865658446164849E-3</v>
      </c>
      <c r="O77" s="15">
        <f>0.5*(Cy!N77+Cy!O77)*LN(M!O77/M!N77)</f>
        <v>-1.3866623711901937E-2</v>
      </c>
      <c r="P77" s="15">
        <f>0.5*(Cy!O77+Cy!P77)*LN(M!P77/M!O77)</f>
        <v>7.2999103773190724E-3</v>
      </c>
      <c r="Q77" s="15">
        <f>0.5*(Cy!P77+Cy!Q77)*LN(M!Q77/M!P77)</f>
        <v>2.8909363699217559E-2</v>
      </c>
      <c r="R77" s="15">
        <f>0.5*(Cy!Q77+Cy!R77)*LN(M!R77/M!Q77)</f>
        <v>-2.9237586357499313E-3</v>
      </c>
      <c r="S77" s="15">
        <f>0.5*(Cy!R77+Cy!S77)*LN(M!S77/M!R77)</f>
        <v>7.8818724374048223E-3</v>
      </c>
      <c r="T77" s="15">
        <f>0.5*(Cy!S77+Cy!T77)*LN(M!T77/M!S77)</f>
        <v>-2.048783528170536E-2</v>
      </c>
      <c r="U77" s="15">
        <f>0.5*(Cy!T77+Cy!U77)*LN(M!U77/M!T77)</f>
        <v>-1.6094367750598877E-3</v>
      </c>
      <c r="V77" s="15">
        <f>0.5*(Cy!U77+Cy!V77)*LN(M!V77/M!U77)</f>
        <v>8.727473564727877E-4</v>
      </c>
      <c r="W77" s="15">
        <f>0.5*(Cy!V77+Cy!W77)*LN(M!W77/M!V77)</f>
        <v>-2.0778681992452324E-3</v>
      </c>
      <c r="X77" s="15">
        <f>0.5*(Cy!W77+Cy!X77)*LN(M!X77/M!W77)</f>
        <v>1.0222895874959875E-2</v>
      </c>
      <c r="Z77" s="15">
        <f t="shared" si="6"/>
        <v>1.8343431603315501E-3</v>
      </c>
      <c r="AA77" s="15">
        <f t="shared" si="7"/>
        <v>-8.4628464704614124E-3</v>
      </c>
      <c r="AB77" s="15">
        <f t="shared" si="8"/>
        <v>5.4601528332579178E-3</v>
      </c>
      <c r="AC77" s="15">
        <f t="shared" si="9"/>
        <v>-2.615899404915563E-3</v>
      </c>
      <c r="AD77" s="15">
        <f t="shared" si="10"/>
        <v>-1.5013468186017478E-3</v>
      </c>
      <c r="AE77" s="15">
        <f t="shared" si="11"/>
        <v>-9.460624704468771E-4</v>
      </c>
    </row>
    <row r="78" spans="1:31" x14ac:dyDescent="0.15">
      <c r="A78" s="4">
        <v>76</v>
      </c>
      <c r="B78" s="6" t="s">
        <v>118</v>
      </c>
      <c r="C78" s="15"/>
      <c r="D78" s="15">
        <f>0.5*(Cy!C78+Cy!D78)*LN(M!D78/M!C78)</f>
        <v>1.3176342213051457E-2</v>
      </c>
      <c r="E78" s="15">
        <f>0.5*(Cy!D78+Cy!E78)*LN(M!E78/M!D78)</f>
        <v>5.6155356616343868E-2</v>
      </c>
      <c r="F78" s="15">
        <f>0.5*(Cy!E78+Cy!F78)*LN(M!F78/M!E78)</f>
        <v>1.0913333510872895E-2</v>
      </c>
      <c r="G78" s="15">
        <f>0.5*(Cy!F78+Cy!G78)*LN(M!G78/M!F78)</f>
        <v>-1.1483882860761199E-2</v>
      </c>
      <c r="H78" s="15">
        <f>0.5*(Cy!G78+Cy!H78)*LN(M!H78/M!G78)</f>
        <v>-4.7328557955384366E-4</v>
      </c>
      <c r="I78" s="15">
        <f>0.5*(Cy!H78+Cy!I78)*LN(M!I78/M!H78)</f>
        <v>-4.4316036693362005E-4</v>
      </c>
      <c r="J78" s="15">
        <f>0.5*(Cy!I78+Cy!J78)*LN(M!J78/M!I78)</f>
        <v>-5.2807904508348014E-3</v>
      </c>
      <c r="K78" s="15">
        <f>0.5*(Cy!J78+Cy!K78)*LN(M!K78/M!J78)</f>
        <v>-3.0134196322371326E-2</v>
      </c>
      <c r="L78" s="15">
        <f>0.5*(Cy!K78+Cy!L78)*LN(M!L78/M!K78)</f>
        <v>-3.9125678529272033E-3</v>
      </c>
      <c r="M78" s="15">
        <f>0.5*(Cy!L78+Cy!M78)*LN(M!M78/M!L78)</f>
        <v>-4.1046226486527185E-2</v>
      </c>
      <c r="N78" s="15">
        <f>0.5*(Cy!M78+Cy!N78)*LN(M!N78/M!M78)</f>
        <v>1.6412405824443307E-2</v>
      </c>
      <c r="O78" s="15">
        <f>0.5*(Cy!N78+Cy!O78)*LN(M!O78/M!N78)</f>
        <v>-3.0498584043670954E-2</v>
      </c>
      <c r="P78" s="15">
        <f>0.5*(Cy!O78+Cy!P78)*LN(M!P78/M!O78)</f>
        <v>9.8553625421234289E-3</v>
      </c>
      <c r="Q78" s="15">
        <f>0.5*(Cy!P78+Cy!Q78)*LN(M!Q78/M!P78)</f>
        <v>8.9327247470410587E-3</v>
      </c>
      <c r="R78" s="15">
        <f>0.5*(Cy!Q78+Cy!R78)*LN(M!R78/M!Q78)</f>
        <v>1.6080789312327634E-3</v>
      </c>
      <c r="S78" s="15">
        <f>0.5*(Cy!R78+Cy!S78)*LN(M!S78/M!R78)</f>
        <v>6.5554599966996903E-3</v>
      </c>
      <c r="T78" s="15">
        <f>0.5*(Cy!S78+Cy!T78)*LN(M!T78/M!S78)</f>
        <v>-4.6778986807259712E-2</v>
      </c>
      <c r="U78" s="15">
        <f>0.5*(Cy!T78+Cy!U78)*LN(M!U78/M!T78)</f>
        <v>7.8955135602266469E-2</v>
      </c>
      <c r="V78" s="15">
        <f>0.5*(Cy!U78+Cy!V78)*LN(M!V78/M!U78)</f>
        <v>-1.9294889130823896E-2</v>
      </c>
      <c r="W78" s="15">
        <f>0.5*(Cy!V78+Cy!W78)*LN(M!W78/M!V78)</f>
        <v>2.3726454387419587E-2</v>
      </c>
      <c r="X78" s="15">
        <f>0.5*(Cy!W78+Cy!X78)*LN(M!X78/M!W78)</f>
        <v>1.2410794045651609E-3</v>
      </c>
      <c r="Z78" s="15">
        <f t="shared" si="6"/>
        <v>1.0933672263993621E-2</v>
      </c>
      <c r="AA78" s="15">
        <f t="shared" si="7"/>
        <v>-1.2792275057643441E-2</v>
      </c>
      <c r="AB78" s="15">
        <f t="shared" si="8"/>
        <v>-7.0939156531480264E-4</v>
      </c>
      <c r="AC78" s="15">
        <f t="shared" si="9"/>
        <v>7.5697586912335203E-3</v>
      </c>
      <c r="AD78" s="15">
        <f t="shared" si="10"/>
        <v>-6.7508333114791224E-3</v>
      </c>
      <c r="AE78" s="15">
        <f t="shared" si="11"/>
        <v>1.2504410830672247E-3</v>
      </c>
    </row>
    <row r="79" spans="1:31" x14ac:dyDescent="0.15">
      <c r="A79" s="4">
        <v>77</v>
      </c>
      <c r="B79" s="6" t="s">
        <v>119</v>
      </c>
      <c r="C79" s="15"/>
      <c r="D79" s="15">
        <f>0.5*(Cy!C79+Cy!D79)*LN(M!D79/M!C79)</f>
        <v>1.4948027336524837E-2</v>
      </c>
      <c r="E79" s="15">
        <f>0.5*(Cy!D79+Cy!E79)*LN(M!E79/M!D79)</f>
        <v>1.3447578702922808E-2</v>
      </c>
      <c r="F79" s="15">
        <f>0.5*(Cy!E79+Cy!F79)*LN(M!F79/M!E79)</f>
        <v>-1.5264704172891242E-2</v>
      </c>
      <c r="G79" s="15">
        <f>0.5*(Cy!F79+Cy!G79)*LN(M!G79/M!F79)</f>
        <v>1.2319864910590478E-2</v>
      </c>
      <c r="H79" s="15">
        <f>0.5*(Cy!G79+Cy!H79)*LN(M!H79/M!G79)</f>
        <v>1.6921575749855259E-2</v>
      </c>
      <c r="I79" s="15">
        <f>0.5*(Cy!H79+Cy!I79)*LN(M!I79/M!H79)</f>
        <v>1.223377928048567E-2</v>
      </c>
      <c r="J79" s="15">
        <f>0.5*(Cy!I79+Cy!J79)*LN(M!J79/M!I79)</f>
        <v>6.9916272501393774E-3</v>
      </c>
      <c r="K79" s="15">
        <f>0.5*(Cy!J79+Cy!K79)*LN(M!K79/M!J79)</f>
        <v>-1.5349884108791567E-2</v>
      </c>
      <c r="L79" s="15">
        <f>0.5*(Cy!K79+Cy!L79)*LN(M!L79/M!K79)</f>
        <v>-3.1029889901924824E-2</v>
      </c>
      <c r="M79" s="15">
        <f>0.5*(Cy!L79+Cy!M79)*LN(M!M79/M!L79)</f>
        <v>-9.2735906935738164E-3</v>
      </c>
      <c r="N79" s="15">
        <f>0.5*(Cy!M79+Cy!N79)*LN(M!N79/M!M79)</f>
        <v>1.0489281030901421E-3</v>
      </c>
      <c r="O79" s="15">
        <f>0.5*(Cy!N79+Cy!O79)*LN(M!O79/M!N79)</f>
        <v>-2.7815291101576148E-3</v>
      </c>
      <c r="P79" s="15">
        <f>0.5*(Cy!O79+Cy!P79)*LN(M!P79/M!O79)</f>
        <v>-2.3374250757420842E-3</v>
      </c>
      <c r="Q79" s="15">
        <f>0.5*(Cy!P79+Cy!Q79)*LN(M!Q79/M!P79)</f>
        <v>-4.3014570392523894E-3</v>
      </c>
      <c r="R79" s="15">
        <f>0.5*(Cy!Q79+Cy!R79)*LN(M!R79/M!Q79)</f>
        <v>-1.8343292002173082E-2</v>
      </c>
      <c r="S79" s="15">
        <f>0.5*(Cy!R79+Cy!S79)*LN(M!S79/M!R79)</f>
        <v>1.6516877020032114E-3</v>
      </c>
      <c r="T79" s="15">
        <f>0.5*(Cy!S79+Cy!T79)*LN(M!T79/M!S79)</f>
        <v>-2.6095700653700437E-2</v>
      </c>
      <c r="U79" s="15">
        <f>0.5*(Cy!T79+Cy!U79)*LN(M!U79/M!T79)</f>
        <v>2.1816212929855916E-2</v>
      </c>
      <c r="V79" s="15">
        <f>0.5*(Cy!U79+Cy!V79)*LN(M!V79/M!U79)</f>
        <v>-3.3409625796028276E-2</v>
      </c>
      <c r="W79" s="15">
        <f>0.5*(Cy!V79+Cy!W79)*LN(M!W79/M!V79)</f>
        <v>-1.7033374253169108E-2</v>
      </c>
      <c r="X79" s="15">
        <f>0.5*(Cy!W79+Cy!X79)*LN(M!X79/M!W79)</f>
        <v>6.7102765000412361E-3</v>
      </c>
      <c r="Z79" s="15">
        <f t="shared" si="6"/>
        <v>7.9316188941925946E-3</v>
      </c>
      <c r="AA79" s="15">
        <f t="shared" si="7"/>
        <v>-9.5225618702121373E-3</v>
      </c>
      <c r="AB79" s="15">
        <f t="shared" si="8"/>
        <v>-5.2224031050643917E-3</v>
      </c>
      <c r="AC79" s="15">
        <f t="shared" si="9"/>
        <v>-9.6024422546001319E-3</v>
      </c>
      <c r="AD79" s="15">
        <f t="shared" si="10"/>
        <v>-7.3724824876382654E-3</v>
      </c>
      <c r="AE79" s="15">
        <f t="shared" si="11"/>
        <v>-4.1039470839210179E-3</v>
      </c>
    </row>
    <row r="80" spans="1:31" x14ac:dyDescent="0.15">
      <c r="A80" s="4">
        <v>78</v>
      </c>
      <c r="B80" s="6" t="s">
        <v>120</v>
      </c>
      <c r="C80" s="15"/>
      <c r="D80" s="15">
        <f>0.5*(Cy!C80+Cy!D80)*LN(M!D80/M!C80)</f>
        <v>5.6121826255556131E-2</v>
      </c>
      <c r="E80" s="15">
        <f>0.5*(Cy!D80+Cy!E80)*LN(M!E80/M!D80)</f>
        <v>6.0923453063371394E-2</v>
      </c>
      <c r="F80" s="15">
        <f>0.5*(Cy!E80+Cy!F80)*LN(M!F80/M!E80)</f>
        <v>6.1255882777885615E-2</v>
      </c>
      <c r="G80" s="15">
        <f>0.5*(Cy!F80+Cy!G80)*LN(M!G80/M!F80)</f>
        <v>2.9372488659090413E-2</v>
      </c>
      <c r="H80" s="15">
        <f>0.5*(Cy!G80+Cy!H80)*LN(M!H80/M!G80)</f>
        <v>0.1750726173365795</v>
      </c>
      <c r="I80" s="15">
        <f>0.5*(Cy!H80+Cy!I80)*LN(M!I80/M!H80)</f>
        <v>0.1042977725287101</v>
      </c>
      <c r="J80" s="15">
        <f>0.5*(Cy!I80+Cy!J80)*LN(M!J80/M!I80)</f>
        <v>3.7927762946217088E-2</v>
      </c>
      <c r="K80" s="15">
        <f>0.5*(Cy!J80+Cy!K80)*LN(M!K80/M!J80)</f>
        <v>1.527059074186695E-2</v>
      </c>
      <c r="L80" s="15">
        <f>0.5*(Cy!K80+Cy!L80)*LN(M!L80/M!K80)</f>
        <v>-1.1389636652112351E-3</v>
      </c>
      <c r="M80" s="15">
        <f>0.5*(Cy!L80+Cy!M80)*LN(M!M80/M!L80)</f>
        <v>-1.9937455462785459E-2</v>
      </c>
      <c r="N80" s="15">
        <f>0.5*(Cy!M80+Cy!N80)*LN(M!N80/M!M80)</f>
        <v>-5.9097739756305105E-3</v>
      </c>
      <c r="O80" s="15">
        <f>0.5*(Cy!N80+Cy!O80)*LN(M!O80/M!N80)</f>
        <v>6.1632138601347752E-2</v>
      </c>
      <c r="P80" s="15">
        <f>0.5*(Cy!O80+Cy!P80)*LN(M!P80/M!O80)</f>
        <v>3.7703151063587965E-2</v>
      </c>
      <c r="Q80" s="15">
        <f>0.5*(Cy!P80+Cy!Q80)*LN(M!Q80/M!P80)</f>
        <v>-2.772150564679754E-2</v>
      </c>
      <c r="R80" s="15">
        <f>0.5*(Cy!Q80+Cy!R80)*LN(M!R80/M!Q80)</f>
        <v>1.3557852597128493E-2</v>
      </c>
      <c r="S80" s="15">
        <f>0.5*(Cy!R80+Cy!S80)*LN(M!S80/M!R80)</f>
        <v>5.3688194910355536E-2</v>
      </c>
      <c r="T80" s="15">
        <f>0.5*(Cy!S80+Cy!T80)*LN(M!T80/M!S80)</f>
        <v>6.7829688588884662E-2</v>
      </c>
      <c r="U80" s="15">
        <f>0.5*(Cy!T80+Cy!U80)*LN(M!U80/M!T80)</f>
        <v>1.5043263704302177E-2</v>
      </c>
      <c r="V80" s="15">
        <f>0.5*(Cy!U80+Cy!V80)*LN(M!V80/M!U80)</f>
        <v>2.1417168362125916E-2</v>
      </c>
      <c r="W80" s="15">
        <f>0.5*(Cy!V80+Cy!W80)*LN(M!W80/M!V80)</f>
        <v>1.4258284885605065E-2</v>
      </c>
      <c r="X80" s="15">
        <f>0.5*(Cy!W80+Cy!X80)*LN(M!X80/M!W80)</f>
        <v>2.1394810643820358E-2</v>
      </c>
      <c r="Z80" s="15">
        <f t="shared" si="6"/>
        <v>8.6184442873127404E-2</v>
      </c>
      <c r="AA80" s="15">
        <f t="shared" si="7"/>
        <v>5.2424321168913664E-3</v>
      </c>
      <c r="AB80" s="15">
        <f t="shared" si="8"/>
        <v>2.7771966305124442E-2</v>
      </c>
      <c r="AC80" s="15">
        <f t="shared" si="9"/>
        <v>2.7988643236947629E-2</v>
      </c>
      <c r="AD80" s="15">
        <f t="shared" si="10"/>
        <v>1.6507199211007902E-2</v>
      </c>
      <c r="AE80" s="15">
        <f t="shared" si="11"/>
        <v>3.6796871133022727E-2</v>
      </c>
    </row>
    <row r="81" spans="1:31" x14ac:dyDescent="0.15">
      <c r="A81" s="4">
        <v>79</v>
      </c>
      <c r="B81" s="6" t="s">
        <v>121</v>
      </c>
      <c r="C81" s="15"/>
      <c r="D81" s="15">
        <f>0.5*(Cy!C81+Cy!D81)*LN(M!D81/M!C81)</f>
        <v>1.2573098475311956E-2</v>
      </c>
      <c r="E81" s="15">
        <f>0.5*(Cy!D81+Cy!E81)*LN(M!E81/M!D81)</f>
        <v>3.7420717253231983E-2</v>
      </c>
      <c r="F81" s="15">
        <f>0.5*(Cy!E81+Cy!F81)*LN(M!F81/M!E81)</f>
        <v>2.3184717693860272E-2</v>
      </c>
      <c r="G81" s="15">
        <f>0.5*(Cy!F81+Cy!G81)*LN(M!G81/M!F81)</f>
        <v>-7.3682026412059884E-3</v>
      </c>
      <c r="H81" s="15">
        <f>0.5*(Cy!G81+Cy!H81)*LN(M!H81/M!G81)</f>
        <v>5.3677629159496545E-3</v>
      </c>
      <c r="I81" s="15">
        <f>0.5*(Cy!H81+Cy!I81)*LN(M!I81/M!H81)</f>
        <v>6.4063090795544148E-2</v>
      </c>
      <c r="J81" s="15">
        <f>0.5*(Cy!I81+Cy!J81)*LN(M!J81/M!I81)</f>
        <v>2.4528771601680141E-2</v>
      </c>
      <c r="K81" s="15">
        <f>0.5*(Cy!J81+Cy!K81)*LN(M!K81/M!J81)</f>
        <v>1.8949165982154202E-2</v>
      </c>
      <c r="L81" s="15">
        <f>0.5*(Cy!K81+Cy!L81)*LN(M!L81/M!K81)</f>
        <v>1.1675769620195531E-2</v>
      </c>
      <c r="M81" s="15">
        <f>0.5*(Cy!L81+Cy!M81)*LN(M!M81/M!L81)</f>
        <v>2.1224253273855145E-2</v>
      </c>
      <c r="N81" s="15">
        <f>0.5*(Cy!M81+Cy!N81)*LN(M!N81/M!M81)</f>
        <v>-1.7597861803775462E-2</v>
      </c>
      <c r="O81" s="15">
        <f>0.5*(Cy!N81+Cy!O81)*LN(M!O81/M!N81)</f>
        <v>2.322688662660467E-2</v>
      </c>
      <c r="P81" s="15">
        <f>0.5*(Cy!O81+Cy!P81)*LN(M!P81/M!O81)</f>
        <v>1.4183355630202567E-2</v>
      </c>
      <c r="Q81" s="15">
        <f>0.5*(Cy!P81+Cy!Q81)*LN(M!Q81/M!P81)</f>
        <v>7.1298763215414562E-2</v>
      </c>
      <c r="R81" s="15">
        <f>0.5*(Cy!Q81+Cy!R81)*LN(M!R81/M!Q81)</f>
        <v>1.3563569927708744E-2</v>
      </c>
      <c r="S81" s="15">
        <f>0.5*(Cy!R81+Cy!S81)*LN(M!S81/M!R81)</f>
        <v>-4.0755488123296463E-2</v>
      </c>
      <c r="T81" s="15">
        <f>0.5*(Cy!S81+Cy!T81)*LN(M!T81/M!S81)</f>
        <v>5.293305465834941E-2</v>
      </c>
      <c r="U81" s="15">
        <f>0.5*(Cy!T81+Cy!U81)*LN(M!U81/M!T81)</f>
        <v>6.1045242686198254E-4</v>
      </c>
      <c r="V81" s="15">
        <f>0.5*(Cy!U81+Cy!V81)*LN(M!V81/M!U81)</f>
        <v>-1.7101425972553261E-3</v>
      </c>
      <c r="W81" s="15">
        <f>0.5*(Cy!V81+Cy!W81)*LN(M!W81/M!V81)</f>
        <v>-1.8944885416496849E-2</v>
      </c>
      <c r="X81" s="15">
        <f>0.5*(Cy!W81+Cy!X81)*LN(M!X81/M!W81)</f>
        <v>-1.4382507975535119E-2</v>
      </c>
      <c r="Z81" s="15">
        <f t="shared" si="6"/>
        <v>2.4533617203476014E-2</v>
      </c>
      <c r="AA81" s="15">
        <f t="shared" si="7"/>
        <v>1.1756019734821911E-2</v>
      </c>
      <c r="AB81" s="15">
        <f t="shared" si="8"/>
        <v>1.6303417455326815E-2</v>
      </c>
      <c r="AC81" s="15">
        <f t="shared" si="9"/>
        <v>3.7011942191848184E-3</v>
      </c>
      <c r="AD81" s="15">
        <f t="shared" si="10"/>
        <v>1.4029718595074361E-2</v>
      </c>
      <c r="AE81" s="15">
        <f t="shared" si="11"/>
        <v>1.4073562153202388E-2</v>
      </c>
    </row>
    <row r="82" spans="1:31" x14ac:dyDescent="0.15">
      <c r="A82" s="4">
        <v>80</v>
      </c>
      <c r="B82" s="6" t="s">
        <v>122</v>
      </c>
      <c r="C82" s="15"/>
      <c r="D82" s="15">
        <f>0.5*(Cy!C82+Cy!D82)*LN(M!D82/M!C82)</f>
        <v>1.764664025128394E-2</v>
      </c>
      <c r="E82" s="15">
        <f>0.5*(Cy!D82+Cy!E82)*LN(M!E82/M!D82)</f>
        <v>5.6874490123379091E-2</v>
      </c>
      <c r="F82" s="15">
        <f>0.5*(Cy!E82+Cy!F82)*LN(M!F82/M!E82)</f>
        <v>3.7825293567722927E-2</v>
      </c>
      <c r="G82" s="15">
        <f>0.5*(Cy!F82+Cy!G82)*LN(M!G82/M!F82)</f>
        <v>6.9113352389107985E-2</v>
      </c>
      <c r="H82" s="15">
        <f>0.5*(Cy!G82+Cy!H82)*LN(M!H82/M!G82)</f>
        <v>3.6454157012984316E-2</v>
      </c>
      <c r="I82" s="15">
        <f>0.5*(Cy!H82+Cy!I82)*LN(M!I82/M!H82)</f>
        <v>4.3309650969362234E-2</v>
      </c>
      <c r="J82" s="15">
        <f>0.5*(Cy!I82+Cy!J82)*LN(M!J82/M!I82)</f>
        <v>6.2037589498980264E-2</v>
      </c>
      <c r="K82" s="15">
        <f>0.5*(Cy!J82+Cy!K82)*LN(M!K82/M!J82)</f>
        <v>3.6658565096170104E-2</v>
      </c>
      <c r="L82" s="15">
        <f>0.5*(Cy!K82+Cy!L82)*LN(M!L82/M!K82)</f>
        <v>2.0590368155969412E-2</v>
      </c>
      <c r="M82" s="15">
        <f>0.5*(Cy!L82+Cy!M82)*LN(M!M82/M!L82)</f>
        <v>2.0927846309635942E-2</v>
      </c>
      <c r="N82" s="15">
        <f>0.5*(Cy!M82+Cy!N82)*LN(M!N82/M!M82)</f>
        <v>2.5746188492765071E-3</v>
      </c>
      <c r="O82" s="15">
        <f>0.5*(Cy!N82+Cy!O82)*LN(M!O82/M!N82)</f>
        <v>7.8079190174561511E-4</v>
      </c>
      <c r="P82" s="15">
        <f>0.5*(Cy!O82+Cy!P82)*LN(M!P82/M!O82)</f>
        <v>7.6640019127287374E-3</v>
      </c>
      <c r="Q82" s="15">
        <f>0.5*(Cy!P82+Cy!Q82)*LN(M!Q82/M!P82)</f>
        <v>1.6819148566151382E-2</v>
      </c>
      <c r="R82" s="15">
        <f>0.5*(Cy!Q82+Cy!R82)*LN(M!R82/M!Q82)</f>
        <v>-1.3854748431412043E-2</v>
      </c>
      <c r="S82" s="15">
        <f>0.5*(Cy!R82+Cy!S82)*LN(M!S82/M!R82)</f>
        <v>7.0119612756404113E-3</v>
      </c>
      <c r="T82" s="15">
        <f>0.5*(Cy!S82+Cy!T82)*LN(M!T82/M!S82)</f>
        <v>-2.3498183750698929E-2</v>
      </c>
      <c r="U82" s="15">
        <f>0.5*(Cy!T82+Cy!U82)*LN(M!U82/M!T82)</f>
        <v>4.6416591201149304E-3</v>
      </c>
      <c r="V82" s="15">
        <f>0.5*(Cy!U82+Cy!V82)*LN(M!V82/M!U82)</f>
        <v>-1.350350171514821E-3</v>
      </c>
      <c r="W82" s="15">
        <f>0.5*(Cy!V82+Cy!W82)*LN(M!W82/M!V82)</f>
        <v>8.1444938079901078E-4</v>
      </c>
      <c r="X82" s="15">
        <f>0.5*(Cy!W82+Cy!X82)*LN(M!X82/M!W82)</f>
        <v>3.090651928704381E-3</v>
      </c>
      <c r="Z82" s="15">
        <f t="shared" si="6"/>
        <v>4.8715388812511314E-2</v>
      </c>
      <c r="AA82" s="15">
        <f t="shared" si="7"/>
        <v>2.8557797582006449E-2</v>
      </c>
      <c r="AB82" s="15">
        <f t="shared" si="8"/>
        <v>3.6842310449708205E-3</v>
      </c>
      <c r="AC82" s="15">
        <f t="shared" si="9"/>
        <v>-3.2603546985190851E-3</v>
      </c>
      <c r="AD82" s="15">
        <f t="shared" si="10"/>
        <v>1.6121014313488634E-2</v>
      </c>
      <c r="AE82" s="15">
        <f t="shared" si="11"/>
        <v>1.942426568524238E-2</v>
      </c>
    </row>
    <row r="83" spans="1:31" x14ac:dyDescent="0.15">
      <c r="A83" s="4">
        <v>81</v>
      </c>
      <c r="B83" s="6" t="s">
        <v>123</v>
      </c>
      <c r="C83" s="15"/>
      <c r="D83" s="15">
        <f>0.5*(Cy!C83+Cy!D83)*LN(M!D83/M!C83)</f>
        <v>7.3492879527380928E-3</v>
      </c>
      <c r="E83" s="15">
        <f>0.5*(Cy!D83+Cy!E83)*LN(M!E83/M!D83)</f>
        <v>1.6672241744527513E-2</v>
      </c>
      <c r="F83" s="15">
        <f>0.5*(Cy!E83+Cy!F83)*LN(M!F83/M!E83)</f>
        <v>1.5748537546502572E-2</v>
      </c>
      <c r="G83" s="15">
        <f>0.5*(Cy!F83+Cy!G83)*LN(M!G83/M!F83)</f>
        <v>4.3115346454544248E-2</v>
      </c>
      <c r="H83" s="15">
        <f>0.5*(Cy!G83+Cy!H83)*LN(M!H83/M!G83)</f>
        <v>6.6231347406330967E-3</v>
      </c>
      <c r="I83" s="15">
        <f>0.5*(Cy!H83+Cy!I83)*LN(M!I83/M!H83)</f>
        <v>3.5038601219241197E-2</v>
      </c>
      <c r="J83" s="15">
        <f>0.5*(Cy!I83+Cy!J83)*LN(M!J83/M!I83)</f>
        <v>2.4068779310096603E-2</v>
      </c>
      <c r="K83" s="15">
        <f>0.5*(Cy!J83+Cy!K83)*LN(M!K83/M!J83)</f>
        <v>1.8344327299274509E-2</v>
      </c>
      <c r="L83" s="15">
        <f>0.5*(Cy!K83+Cy!L83)*LN(M!L83/M!K83)</f>
        <v>2.1578377579836789E-2</v>
      </c>
      <c r="M83" s="15">
        <f>0.5*(Cy!L83+Cy!M83)*LN(M!M83/M!L83)</f>
        <v>2.9670928858624157E-2</v>
      </c>
      <c r="N83" s="15">
        <f>0.5*(Cy!M83+Cy!N83)*LN(M!N83/M!M83)</f>
        <v>-2.332462202069753E-2</v>
      </c>
      <c r="O83" s="15">
        <f>0.5*(Cy!N83+Cy!O83)*LN(M!O83/M!N83)</f>
        <v>-1.4005077436482874E-2</v>
      </c>
      <c r="P83" s="15">
        <f>0.5*(Cy!O83+Cy!P83)*LN(M!P83/M!O83)</f>
        <v>-2.0882019486268395E-2</v>
      </c>
      <c r="Q83" s="15">
        <f>0.5*(Cy!P83+Cy!Q83)*LN(M!Q83/M!P83)</f>
        <v>-2.2240249163141958E-2</v>
      </c>
      <c r="R83" s="15">
        <f>0.5*(Cy!Q83+Cy!R83)*LN(M!R83/M!Q83)</f>
        <v>-3.5940253521239134E-2</v>
      </c>
      <c r="S83" s="15">
        <f>0.5*(Cy!R83+Cy!S83)*LN(M!S83/M!R83)</f>
        <v>-1.6066531662633519E-2</v>
      </c>
      <c r="T83" s="15">
        <f>0.5*(Cy!S83+Cy!T83)*LN(M!T83/M!S83)</f>
        <v>-2.7849779844531297E-2</v>
      </c>
      <c r="U83" s="15">
        <f>0.5*(Cy!T83+Cy!U83)*LN(M!U83/M!T83)</f>
        <v>8.0626378100645241E-2</v>
      </c>
      <c r="V83" s="15">
        <f>0.5*(Cy!U83+Cy!V83)*LN(M!V83/M!U83)</f>
        <v>-1.4726460806727232E-2</v>
      </c>
      <c r="W83" s="15">
        <f>0.5*(Cy!V83+Cy!W83)*LN(M!W83/M!V83)</f>
        <v>-3.2217744764381599E-2</v>
      </c>
      <c r="X83" s="15">
        <f>0.5*(Cy!W83+Cy!X83)*LN(M!X83/M!W83)</f>
        <v>2.4760016896935244E-2</v>
      </c>
      <c r="Z83" s="15">
        <f t="shared" si="6"/>
        <v>2.3439572341089725E-2</v>
      </c>
      <c r="AA83" s="15">
        <f t="shared" si="7"/>
        <v>1.4067558205426905E-2</v>
      </c>
      <c r="AB83" s="15">
        <f t="shared" si="8"/>
        <v>-2.1826826253953178E-2</v>
      </c>
      <c r="AC83" s="15">
        <f t="shared" si="9"/>
        <v>6.1184819163880716E-3</v>
      </c>
      <c r="AD83" s="15">
        <f t="shared" si="10"/>
        <v>-3.8796340242631356E-3</v>
      </c>
      <c r="AE83" s="15">
        <f t="shared" si="11"/>
        <v>5.44969655223788E-3</v>
      </c>
    </row>
    <row r="84" spans="1:31" x14ac:dyDescent="0.15">
      <c r="A84" s="4">
        <v>82</v>
      </c>
      <c r="B84" s="6" t="s">
        <v>124</v>
      </c>
      <c r="C84" s="15"/>
      <c r="D84" s="15">
        <f>0.5*(Cy!C84+Cy!D84)*LN(M!D84/M!C84)</f>
        <v>-8.7298071682308433E-3</v>
      </c>
      <c r="E84" s="15">
        <f>0.5*(Cy!D84+Cy!E84)*LN(M!E84/M!D84)</f>
        <v>5.1712987230423328E-2</v>
      </c>
      <c r="F84" s="15">
        <f>0.5*(Cy!E84+Cy!F84)*LN(M!F84/M!E84)</f>
        <v>-2.290840505104982E-2</v>
      </c>
      <c r="G84" s="15">
        <f>0.5*(Cy!F84+Cy!G84)*LN(M!G84/M!F84)</f>
        <v>2.2756551474927979E-2</v>
      </c>
      <c r="H84" s="15">
        <f>0.5*(Cy!G84+Cy!H84)*LN(M!H84/M!G84)</f>
        <v>-4.8691440170601803E-3</v>
      </c>
      <c r="I84" s="15">
        <f>0.5*(Cy!H84+Cy!I84)*LN(M!I84/M!H84)</f>
        <v>-9.6171211610998641E-4</v>
      </c>
      <c r="J84" s="15">
        <f>0.5*(Cy!I84+Cy!J84)*LN(M!J84/M!I84)</f>
        <v>-2.2069160075253422E-2</v>
      </c>
      <c r="K84" s="15">
        <f>0.5*(Cy!J84+Cy!K84)*LN(M!K84/M!J84)</f>
        <v>1.1852721398905707E-2</v>
      </c>
      <c r="L84" s="15">
        <f>0.5*(Cy!K84+Cy!L84)*LN(M!L84/M!K84)</f>
        <v>-4.7939809430154147E-3</v>
      </c>
      <c r="M84" s="15">
        <f>0.5*(Cy!L84+Cy!M84)*LN(M!M84/M!L84)</f>
        <v>1.352467070992492E-2</v>
      </c>
      <c r="N84" s="15">
        <f>0.5*(Cy!M84+Cy!N84)*LN(M!N84/M!M84)</f>
        <v>4.7217250171976095E-2</v>
      </c>
      <c r="O84" s="15">
        <f>0.5*(Cy!N84+Cy!O84)*LN(M!O84/M!N84)</f>
        <v>3.1987472948618985E-2</v>
      </c>
      <c r="P84" s="15">
        <f>0.5*(Cy!O84+Cy!P84)*LN(M!P84/M!O84)</f>
        <v>2.8723457927088924E-2</v>
      </c>
      <c r="Q84" s="15">
        <f>0.5*(Cy!P84+Cy!Q84)*LN(M!Q84/M!P84)</f>
        <v>-2.3483183909531039E-2</v>
      </c>
      <c r="R84" s="15">
        <f>0.5*(Cy!Q84+Cy!R84)*LN(M!R84/M!Q84)</f>
        <v>-4.1999644778468098E-2</v>
      </c>
      <c r="S84" s="15">
        <f>0.5*(Cy!R84+Cy!S84)*LN(M!S84/M!R84)</f>
        <v>-2.033761490456195E-2</v>
      </c>
      <c r="T84" s="15">
        <f>0.5*(Cy!S84+Cy!T84)*LN(M!T84/M!S84)</f>
        <v>-1.8728819561296919E-2</v>
      </c>
      <c r="U84" s="15">
        <f>0.5*(Cy!T84+Cy!U84)*LN(M!U84/M!T84)</f>
        <v>-1.9142690902241445E-2</v>
      </c>
      <c r="V84" s="15">
        <f>0.5*(Cy!U84+Cy!V84)*LN(M!V84/M!U84)</f>
        <v>1.4445821608512835E-2</v>
      </c>
      <c r="W84" s="15">
        <f>0.5*(Cy!V84+Cy!W84)*LN(M!W84/M!V84)</f>
        <v>-7.5342163304921534E-3</v>
      </c>
      <c r="X84" s="15">
        <f>0.5*(Cy!W84+Cy!X84)*LN(M!X84/M!W84)</f>
        <v>2.9618170026529736E-2</v>
      </c>
      <c r="Z84" s="15">
        <f t="shared" si="6"/>
        <v>9.1460555042262633E-3</v>
      </c>
      <c r="AA84" s="15">
        <f t="shared" si="7"/>
        <v>9.1463002525075769E-3</v>
      </c>
      <c r="AB84" s="15">
        <f t="shared" si="8"/>
        <v>-5.0219025433706366E-3</v>
      </c>
      <c r="AC84" s="15">
        <f t="shared" si="9"/>
        <v>-2.6834703179758957E-4</v>
      </c>
      <c r="AD84" s="15">
        <f t="shared" si="10"/>
        <v>2.0621988545684706E-3</v>
      </c>
      <c r="AE84" s="15">
        <f t="shared" si="11"/>
        <v>3.2505265453914023E-3</v>
      </c>
    </row>
    <row r="85" spans="1:31" x14ac:dyDescent="0.15">
      <c r="A85" s="4">
        <v>83</v>
      </c>
      <c r="B85" s="6" t="s">
        <v>125</v>
      </c>
      <c r="C85" s="15"/>
      <c r="D85" s="15">
        <f>0.5*(Cy!C85+Cy!D85)*LN(M!D85/M!C85)</f>
        <v>5.3889444454674591E-2</v>
      </c>
      <c r="E85" s="15">
        <f>0.5*(Cy!D85+Cy!E85)*LN(M!E85/M!D85)</f>
        <v>-7.1413532432254975E-3</v>
      </c>
      <c r="F85" s="15">
        <f>0.5*(Cy!E85+Cy!F85)*LN(M!F85/M!E85)</f>
        <v>4.2488158074563832E-2</v>
      </c>
      <c r="G85" s="15">
        <f>0.5*(Cy!F85+Cy!G85)*LN(M!G85/M!F85)</f>
        <v>6.4618148334968902E-3</v>
      </c>
      <c r="H85" s="15">
        <f>0.5*(Cy!G85+Cy!H85)*LN(M!H85/M!G85)</f>
        <v>2.0697868475583414E-2</v>
      </c>
      <c r="I85" s="15">
        <f>0.5*(Cy!H85+Cy!I85)*LN(M!I85/M!H85)</f>
        <v>-1.2698115974120589E-2</v>
      </c>
      <c r="J85" s="15">
        <f>0.5*(Cy!I85+Cy!J85)*LN(M!J85/M!I85)</f>
        <v>1.4713973813913161E-2</v>
      </c>
      <c r="K85" s="15">
        <f>0.5*(Cy!J85+Cy!K85)*LN(M!K85/M!J85)</f>
        <v>-7.7617964690561338E-4</v>
      </c>
      <c r="L85" s="15">
        <f>0.5*(Cy!K85+Cy!L85)*LN(M!L85/M!K85)</f>
        <v>-2.8447958002809377E-2</v>
      </c>
      <c r="M85" s="15">
        <f>0.5*(Cy!L85+Cy!M85)*LN(M!M85/M!L85)</f>
        <v>-2.682820293935254E-3</v>
      </c>
      <c r="N85" s="15">
        <f>0.5*(Cy!M85+Cy!N85)*LN(M!N85/M!M85)</f>
        <v>2.6759160936575266E-2</v>
      </c>
      <c r="O85" s="15">
        <f>0.5*(Cy!N85+Cy!O85)*LN(M!O85/M!N85)</f>
        <v>3.2241258812441442E-2</v>
      </c>
      <c r="P85" s="15">
        <f>0.5*(Cy!O85+Cy!P85)*LN(M!P85/M!O85)</f>
        <v>1.0457177882012001E-2</v>
      </c>
      <c r="Q85" s="15">
        <f>0.5*(Cy!P85+Cy!Q85)*LN(M!Q85/M!P85)</f>
        <v>8.0591419054396075E-3</v>
      </c>
      <c r="R85" s="15">
        <f>0.5*(Cy!Q85+Cy!R85)*LN(M!R85/M!Q85)</f>
        <v>-2.227784298362287E-2</v>
      </c>
      <c r="S85" s="15">
        <f>0.5*(Cy!R85+Cy!S85)*LN(M!S85/M!R85)</f>
        <v>-2.5033027360384305E-2</v>
      </c>
      <c r="T85" s="15">
        <f>0.5*(Cy!S85+Cy!T85)*LN(M!T85/M!S85)</f>
        <v>-2.3857995645695804E-3</v>
      </c>
      <c r="U85" s="15">
        <f>0.5*(Cy!T85+Cy!U85)*LN(M!U85/M!T85)</f>
        <v>2.2878614874895587E-3</v>
      </c>
      <c r="V85" s="15">
        <f>0.5*(Cy!U85+Cy!V85)*LN(M!V85/M!U85)</f>
        <v>1.295352292251274E-2</v>
      </c>
      <c r="W85" s="15">
        <f>0.5*(Cy!V85+Cy!W85)*LN(M!W85/M!V85)</f>
        <v>-1.3063247908458203E-2</v>
      </c>
      <c r="X85" s="15">
        <f>0.5*(Cy!W85+Cy!X85)*LN(M!X85/M!W85)</f>
        <v>2.9478831674616089E-2</v>
      </c>
      <c r="Z85" s="15">
        <f t="shared" si="6"/>
        <v>9.9616744332596124E-3</v>
      </c>
      <c r="AA85" s="15">
        <f t="shared" si="7"/>
        <v>1.9132353613676364E-3</v>
      </c>
      <c r="AB85" s="15">
        <f t="shared" si="8"/>
        <v>6.893416511771749E-4</v>
      </c>
      <c r="AC85" s="15">
        <f t="shared" si="9"/>
        <v>5.8542337223181206E-3</v>
      </c>
      <c r="AD85" s="15">
        <f t="shared" si="10"/>
        <v>1.3012885062724064E-3</v>
      </c>
      <c r="AE85" s="15">
        <f t="shared" si="11"/>
        <v>4.6046212920306372E-3</v>
      </c>
    </row>
    <row r="86" spans="1:31" x14ac:dyDescent="0.15">
      <c r="A86" s="4">
        <v>84</v>
      </c>
      <c r="B86" s="6" t="s">
        <v>126</v>
      </c>
      <c r="C86" s="15"/>
      <c r="D86" s="15">
        <f>0.5*(Cy!C86+Cy!D86)*LN(M!D86/M!C86)</f>
        <v>-2.3743388002271334E-3</v>
      </c>
      <c r="E86" s="15">
        <f>0.5*(Cy!D86+Cy!E86)*LN(M!E86/M!D86)</f>
        <v>-2.244934753651881E-3</v>
      </c>
      <c r="F86" s="15">
        <f>0.5*(Cy!E86+Cy!F86)*LN(M!F86/M!E86)</f>
        <v>2.7985502118913282E-3</v>
      </c>
      <c r="G86" s="15">
        <f>0.5*(Cy!F86+Cy!G86)*LN(M!G86/M!F86)</f>
        <v>8.5055875665519618E-3</v>
      </c>
      <c r="H86" s="15">
        <f>0.5*(Cy!G86+Cy!H86)*LN(M!H86/M!G86)</f>
        <v>-7.1414429919141155E-3</v>
      </c>
      <c r="I86" s="15">
        <f>0.5*(Cy!H86+Cy!I86)*LN(M!I86/M!H86)</f>
        <v>2.0020393373977176E-3</v>
      </c>
      <c r="J86" s="15">
        <f>0.5*(Cy!I86+Cy!J86)*LN(M!J86/M!I86)</f>
        <v>2.6683608440654913E-2</v>
      </c>
      <c r="K86" s="15">
        <f>0.5*(Cy!J86+Cy!K86)*LN(M!K86/M!J86)</f>
        <v>1.6653708578193632E-2</v>
      </c>
      <c r="L86" s="15">
        <f>0.5*(Cy!K86+Cy!L86)*LN(M!L86/M!K86)</f>
        <v>1.1835353330562641E-2</v>
      </c>
      <c r="M86" s="15">
        <f>0.5*(Cy!L86+Cy!M86)*LN(M!M86/M!L86)</f>
        <v>1.2465245868182109E-2</v>
      </c>
      <c r="N86" s="15">
        <f>0.5*(Cy!M86+Cy!N86)*LN(M!N86/M!M86)</f>
        <v>9.8534953708276363E-3</v>
      </c>
      <c r="O86" s="15">
        <f>0.5*(Cy!N86+Cy!O86)*LN(M!O86/M!N86)</f>
        <v>-5.4015794470307823E-3</v>
      </c>
      <c r="P86" s="15">
        <f>0.5*(Cy!O86+Cy!P86)*LN(M!P86/M!O86)</f>
        <v>1.0839272422196731E-2</v>
      </c>
      <c r="Q86" s="15">
        <f>0.5*(Cy!P86+Cy!Q86)*LN(M!Q86/M!P86)</f>
        <v>6.0237452877665906E-3</v>
      </c>
      <c r="R86" s="15">
        <f>0.5*(Cy!Q86+Cy!R86)*LN(M!R86/M!Q86)</f>
        <v>1.0707575327784324E-3</v>
      </c>
      <c r="S86" s="15">
        <f>0.5*(Cy!R86+Cy!S86)*LN(M!S86/M!R86)</f>
        <v>8.5248667876068537E-3</v>
      </c>
      <c r="T86" s="15">
        <f>0.5*(Cy!S86+Cy!T86)*LN(M!T86/M!S86)</f>
        <v>1.0530333562249836E-2</v>
      </c>
      <c r="U86" s="15">
        <f>0.5*(Cy!T86+Cy!U86)*LN(M!U86/M!T86)</f>
        <v>2.376406889028343E-2</v>
      </c>
      <c r="V86" s="15">
        <f>0.5*(Cy!U86+Cy!V86)*LN(M!V86/M!U86)</f>
        <v>1.1443155708136319E-2</v>
      </c>
      <c r="W86" s="15">
        <f>0.5*(Cy!V86+Cy!W86)*LN(M!W86/M!V86)</f>
        <v>3.6276802598510364E-3</v>
      </c>
      <c r="X86" s="15">
        <f>0.5*(Cy!W86+Cy!X86)*LN(M!X86/M!W86)</f>
        <v>-6.0682073600680109E-3</v>
      </c>
      <c r="Z86" s="15">
        <f t="shared" si="6"/>
        <v>7.8395987405500208E-4</v>
      </c>
      <c r="AA86" s="15">
        <f t="shared" si="7"/>
        <v>1.5498282317684187E-2</v>
      </c>
      <c r="AB86" s="15">
        <f t="shared" si="8"/>
        <v>4.2114125166635655E-3</v>
      </c>
      <c r="AC86" s="15">
        <f t="shared" si="9"/>
        <v>8.6594062120905219E-3</v>
      </c>
      <c r="AD86" s="15">
        <f t="shared" si="10"/>
        <v>9.8548474171738752E-3</v>
      </c>
      <c r="AE86" s="15">
        <f t="shared" si="11"/>
        <v>7.2882652301233166E-3</v>
      </c>
    </row>
    <row r="87" spans="1:31" x14ac:dyDescent="0.15">
      <c r="A87" s="4">
        <v>85</v>
      </c>
      <c r="B87" s="6" t="s">
        <v>127</v>
      </c>
      <c r="C87" s="15"/>
      <c r="D87" s="15">
        <f>0.5*(Cy!C87+Cy!D87)*LN(M!D87/M!C87)</f>
        <v>2.346608246511684E-4</v>
      </c>
      <c r="E87" s="15">
        <f>0.5*(Cy!D87+Cy!E87)*LN(M!E87/M!D87)</f>
        <v>2.4722988526265803E-2</v>
      </c>
      <c r="F87" s="15">
        <f>0.5*(Cy!E87+Cy!F87)*LN(M!F87/M!E87)</f>
        <v>2.3683969897176655E-2</v>
      </c>
      <c r="G87" s="15">
        <f>0.5*(Cy!F87+Cy!G87)*LN(M!G87/M!F87)</f>
        <v>4.2017513065574164E-2</v>
      </c>
      <c r="H87" s="15">
        <f>0.5*(Cy!G87+Cy!H87)*LN(M!H87/M!G87)</f>
        <v>1.1533906556317135E-2</v>
      </c>
      <c r="I87" s="15">
        <f>0.5*(Cy!H87+Cy!I87)*LN(M!I87/M!H87)</f>
        <v>1.6659745548473479E-2</v>
      </c>
      <c r="J87" s="15">
        <f>0.5*(Cy!I87+Cy!J87)*LN(M!J87/M!I87)</f>
        <v>2.0673723415836898E-2</v>
      </c>
      <c r="K87" s="15">
        <f>0.5*(Cy!J87+Cy!K87)*LN(M!K87/M!J87)</f>
        <v>3.7493922625987317E-3</v>
      </c>
      <c r="L87" s="15">
        <f>0.5*(Cy!K87+Cy!L87)*LN(M!L87/M!K87)</f>
        <v>-7.9749106077264889E-3</v>
      </c>
      <c r="M87" s="15">
        <f>0.5*(Cy!L87+Cy!M87)*LN(M!M87/M!L87)</f>
        <v>-9.2878236724514875E-3</v>
      </c>
      <c r="N87" s="15">
        <f>0.5*(Cy!M87+Cy!N87)*LN(M!N87/M!M87)</f>
        <v>-1.4003206674352843E-2</v>
      </c>
      <c r="O87" s="15">
        <f>0.5*(Cy!N87+Cy!O87)*LN(M!O87/M!N87)</f>
        <v>1.3387459522088814E-2</v>
      </c>
      <c r="P87" s="15">
        <f>0.5*(Cy!O87+Cy!P87)*LN(M!P87/M!O87)</f>
        <v>4.1033203939590278E-2</v>
      </c>
      <c r="Q87" s="15">
        <f>0.5*(Cy!P87+Cy!Q87)*LN(M!Q87/M!P87)</f>
        <v>3.8377967870015635E-2</v>
      </c>
      <c r="R87" s="15">
        <f>0.5*(Cy!Q87+Cy!R87)*LN(M!R87/M!Q87)</f>
        <v>2.2023794142106728E-2</v>
      </c>
      <c r="S87" s="15">
        <f>0.5*(Cy!R87+Cy!S87)*LN(M!S87/M!R87)</f>
        <v>3.2368214706287812E-2</v>
      </c>
      <c r="T87" s="15">
        <f>0.5*(Cy!S87+Cy!T87)*LN(M!T87/M!S87)</f>
        <v>2.0029152960319829E-2</v>
      </c>
      <c r="U87" s="15">
        <f>0.5*(Cy!T87+Cy!U87)*LN(M!U87/M!T87)</f>
        <v>2.3200758420315886E-3</v>
      </c>
      <c r="V87" s="15">
        <f>0.5*(Cy!U87+Cy!V87)*LN(M!V87/M!U87)</f>
        <v>-1.1064283413719829E-2</v>
      </c>
      <c r="W87" s="15">
        <f>0.5*(Cy!V87+Cy!W87)*LN(M!W87/M!V87)</f>
        <v>-6.9626103161898331E-3</v>
      </c>
      <c r="X87" s="15">
        <f>0.5*(Cy!W87+Cy!X87)*LN(M!X87/M!W87)</f>
        <v>-3.7260841705107546E-3</v>
      </c>
      <c r="Z87" s="15">
        <f t="shared" si="6"/>
        <v>2.3723624718761445E-2</v>
      </c>
      <c r="AA87" s="15">
        <f t="shared" si="7"/>
        <v>-1.3685650552190381E-3</v>
      </c>
      <c r="AB87" s="15">
        <f t="shared" si="8"/>
        <v>2.9438128036017853E-2</v>
      </c>
      <c r="AC87" s="15">
        <f t="shared" si="9"/>
        <v>1.1925018038620008E-4</v>
      </c>
      <c r="AD87" s="15">
        <f t="shared" si="10"/>
        <v>1.4034781490399406E-2</v>
      </c>
      <c r="AE87" s="15">
        <f t="shared" si="11"/>
        <v>1.2978109469986617E-2</v>
      </c>
    </row>
    <row r="88" spans="1:31" x14ac:dyDescent="0.15">
      <c r="A88" s="4">
        <v>86</v>
      </c>
      <c r="B88" s="6" t="s">
        <v>128</v>
      </c>
      <c r="C88" s="15"/>
      <c r="D88" s="15">
        <f>0.5*(Cy!C88+Cy!D88)*LN(M!D88/M!C88)</f>
        <v>1.7462943602748457E-2</v>
      </c>
      <c r="E88" s="15">
        <f>0.5*(Cy!D88+Cy!E88)*LN(M!E88/M!D88)</f>
        <v>6.6475026517169014E-3</v>
      </c>
      <c r="F88" s="15">
        <f>0.5*(Cy!E88+Cy!F88)*LN(M!F88/M!E88)</f>
        <v>7.6990471732006904E-3</v>
      </c>
      <c r="G88" s="15">
        <f>0.5*(Cy!F88+Cy!G88)*LN(M!G88/M!F88)</f>
        <v>1.6657356167205203E-2</v>
      </c>
      <c r="H88" s="15">
        <f>0.5*(Cy!G88+Cy!H88)*LN(M!H88/M!G88)</f>
        <v>2.2572211230358521E-3</v>
      </c>
      <c r="I88" s="15">
        <f>0.5*(Cy!H88+Cy!I88)*LN(M!I88/M!H88)</f>
        <v>1.7915246023231801E-2</v>
      </c>
      <c r="J88" s="15">
        <f>0.5*(Cy!I88+Cy!J88)*LN(M!J88/M!I88)</f>
        <v>1.5909049237382483E-2</v>
      </c>
      <c r="K88" s="15">
        <f>0.5*(Cy!J88+Cy!K88)*LN(M!K88/M!J88)</f>
        <v>8.2324713317755097E-3</v>
      </c>
      <c r="L88" s="15">
        <f>0.5*(Cy!K88+Cy!L88)*LN(M!L88/M!K88)</f>
        <v>-2.0670353445856166E-3</v>
      </c>
      <c r="M88" s="15">
        <f>0.5*(Cy!L88+Cy!M88)*LN(M!M88/M!L88)</f>
        <v>-3.5467997716671765E-2</v>
      </c>
      <c r="N88" s="15">
        <f>0.5*(Cy!M88+Cy!N88)*LN(M!N88/M!M88)</f>
        <v>-2.4677852880034462E-2</v>
      </c>
      <c r="O88" s="15">
        <f>0.5*(Cy!N88+Cy!O88)*LN(M!O88/M!N88)</f>
        <v>1.80278832366003E-2</v>
      </c>
      <c r="P88" s="15">
        <f>0.5*(Cy!O88+Cy!P88)*LN(M!P88/M!O88)</f>
        <v>1.8244384825788524E-3</v>
      </c>
      <c r="Q88" s="15">
        <f>0.5*(Cy!P88+Cy!Q88)*LN(M!Q88/M!P88)</f>
        <v>-1.2753569292083869E-2</v>
      </c>
      <c r="R88" s="15">
        <f>0.5*(Cy!Q88+Cy!R88)*LN(M!R88/M!Q88)</f>
        <v>-2.0522300047380129E-3</v>
      </c>
      <c r="S88" s="15">
        <f>0.5*(Cy!R88+Cy!S88)*LN(M!S88/M!R88)</f>
        <v>-2.0241676426351014E-2</v>
      </c>
      <c r="T88" s="15">
        <f>0.5*(Cy!S88+Cy!T88)*LN(M!T88/M!S88)</f>
        <v>-2.2380804425581609E-2</v>
      </c>
      <c r="U88" s="15">
        <f>0.5*(Cy!T88+Cy!U88)*LN(M!U88/M!T88)</f>
        <v>-1.2932824527291239E-2</v>
      </c>
      <c r="V88" s="15">
        <f>0.5*(Cy!U88+Cy!V88)*LN(M!V88/M!U88)</f>
        <v>-7.9339536105515161E-3</v>
      </c>
      <c r="W88" s="15">
        <f>0.5*(Cy!V88+Cy!W88)*LN(M!W88/M!V88)</f>
        <v>2.8173397180671307E-2</v>
      </c>
      <c r="X88" s="15">
        <f>0.5*(Cy!W88+Cy!X88)*LN(M!X88/M!W88)</f>
        <v>2.7289214692981477E-2</v>
      </c>
      <c r="Z88" s="15">
        <f t="shared" si="6"/>
        <v>1.0235274627678089E-2</v>
      </c>
      <c r="AA88" s="15">
        <f t="shared" si="7"/>
        <v>-7.6142730744267698E-3</v>
      </c>
      <c r="AB88" s="15">
        <f t="shared" si="8"/>
        <v>-3.0390308007987483E-3</v>
      </c>
      <c r="AC88" s="15">
        <f t="shared" si="9"/>
        <v>2.4430058620456829E-3</v>
      </c>
      <c r="AD88" s="15">
        <f t="shared" si="10"/>
        <v>-5.3266519376127582E-3</v>
      </c>
      <c r="AE88" s="15">
        <f t="shared" si="11"/>
        <v>5.062441536245639E-4</v>
      </c>
    </row>
    <row r="89" spans="1:31" x14ac:dyDescent="0.15">
      <c r="A89" s="4">
        <v>87</v>
      </c>
      <c r="B89" s="6" t="s">
        <v>129</v>
      </c>
      <c r="C89" s="15"/>
      <c r="D89" s="15">
        <f>0.5*(Cy!C89+Cy!D89)*LN(M!D89/M!C89)</f>
        <v>5.1229617929023308E-2</v>
      </c>
      <c r="E89" s="15">
        <f>0.5*(Cy!D89+Cy!E89)*LN(M!E89/M!D89)</f>
        <v>3.8269378122014227E-3</v>
      </c>
      <c r="F89" s="15">
        <f>0.5*(Cy!E89+Cy!F89)*LN(M!F89/M!E89)</f>
        <v>1.9483878025990799E-2</v>
      </c>
      <c r="G89" s="15">
        <f>0.5*(Cy!F89+Cy!G89)*LN(M!G89/M!F89)</f>
        <v>3.7556256432902453E-2</v>
      </c>
      <c r="H89" s="15">
        <f>0.5*(Cy!G89+Cy!H89)*LN(M!H89/M!G89)</f>
        <v>-1.7896019075241132E-2</v>
      </c>
      <c r="I89" s="15">
        <f>0.5*(Cy!H89+Cy!I89)*LN(M!I89/M!H89)</f>
        <v>6.369389353166062E-2</v>
      </c>
      <c r="J89" s="15">
        <f>0.5*(Cy!I89+Cy!J89)*LN(M!J89/M!I89)</f>
        <v>-5.9978390601009429E-3</v>
      </c>
      <c r="K89" s="15">
        <f>0.5*(Cy!J89+Cy!K89)*LN(M!K89/M!J89)</f>
        <v>-3.8191208554700373E-2</v>
      </c>
      <c r="L89" s="15">
        <f>0.5*(Cy!K89+Cy!L89)*LN(M!L89/M!K89)</f>
        <v>9.2923441332884542E-3</v>
      </c>
      <c r="M89" s="15">
        <f>0.5*(Cy!L89+Cy!M89)*LN(M!M89/M!L89)</f>
        <v>1.6333330711394974E-2</v>
      </c>
      <c r="N89" s="15">
        <f>0.5*(Cy!M89+Cy!N89)*LN(M!N89/M!M89)</f>
        <v>9.7526322097819196E-2</v>
      </c>
      <c r="O89" s="15">
        <f>0.5*(Cy!N89+Cy!O89)*LN(M!O89/M!N89)</f>
        <v>-2.8681008668679585E-2</v>
      </c>
      <c r="P89" s="15">
        <f>0.5*(Cy!O89+Cy!P89)*LN(M!P89/M!O89)</f>
        <v>-5.4407001110694596E-2</v>
      </c>
      <c r="Q89" s="15">
        <f>0.5*(Cy!P89+Cy!Q89)*LN(M!Q89/M!P89)</f>
        <v>3.945474472326211E-2</v>
      </c>
      <c r="R89" s="15">
        <f>0.5*(Cy!Q89+Cy!R89)*LN(M!R89/M!Q89)</f>
        <v>-0.13194482700577531</v>
      </c>
      <c r="S89" s="15">
        <f>0.5*(Cy!R89+Cy!S89)*LN(M!S89/M!R89)</f>
        <v>-2.3848481149693027E-2</v>
      </c>
      <c r="T89" s="15">
        <f>0.5*(Cy!S89+Cy!T89)*LN(M!T89/M!S89)</f>
        <v>-4.9457171789042194E-2</v>
      </c>
      <c r="U89" s="15">
        <f>0.5*(Cy!T89+Cy!U89)*LN(M!U89/M!T89)</f>
        <v>4.4413369052062779E-2</v>
      </c>
      <c r="V89" s="15">
        <f>0.5*(Cy!U89+Cy!V89)*LN(M!V89/M!U89)</f>
        <v>5.7610185114812584E-2</v>
      </c>
      <c r="W89" s="15">
        <f>0.5*(Cy!V89+Cy!W89)*LN(M!W89/M!V89)</f>
        <v>3.2281990824673863E-4</v>
      </c>
      <c r="X89" s="15">
        <f>0.5*(Cy!W89+Cy!X89)*LN(M!X89/M!W89)</f>
        <v>9.1039032814749597E-3</v>
      </c>
      <c r="Z89" s="15">
        <f t="shared" si="6"/>
        <v>2.1332989345502835E-2</v>
      </c>
      <c r="AA89" s="15">
        <f t="shared" si="7"/>
        <v>1.5792589865540264E-2</v>
      </c>
      <c r="AB89" s="15">
        <f t="shared" si="8"/>
        <v>-3.988531464231608E-2</v>
      </c>
      <c r="AC89" s="15">
        <f t="shared" si="9"/>
        <v>1.2398621113510973E-2</v>
      </c>
      <c r="AD89" s="15">
        <f t="shared" si="10"/>
        <v>-1.2046362388387908E-2</v>
      </c>
      <c r="AE89" s="15">
        <f t="shared" si="11"/>
        <v>2.4097214205594957E-3</v>
      </c>
    </row>
    <row r="90" spans="1:31" x14ac:dyDescent="0.15">
      <c r="A90" s="4">
        <v>88</v>
      </c>
      <c r="B90" s="6" t="s">
        <v>130</v>
      </c>
      <c r="C90" s="15"/>
      <c r="D90" s="15">
        <f>0.5*(Cy!C90+Cy!D90)*LN(M!D90/M!C90)</f>
        <v>1.3698426715548825E-2</v>
      </c>
      <c r="E90" s="15">
        <f>0.5*(Cy!D90+Cy!E90)*LN(M!E90/M!D90)</f>
        <v>2.3215327583885618E-2</v>
      </c>
      <c r="F90" s="15">
        <f>0.5*(Cy!E90+Cy!F90)*LN(M!F90/M!E90)</f>
        <v>1.2736031852431086E-2</v>
      </c>
      <c r="G90" s="15">
        <f>0.5*(Cy!F90+Cy!G90)*LN(M!G90/M!F90)</f>
        <v>-2.040792743665931E-3</v>
      </c>
      <c r="H90" s="15">
        <f>0.5*(Cy!G90+Cy!H90)*LN(M!H90/M!G90)</f>
        <v>-1.3223766536737184E-2</v>
      </c>
      <c r="I90" s="15">
        <f>0.5*(Cy!H90+Cy!I90)*LN(M!I90/M!H90)</f>
        <v>2.4097452071625079E-2</v>
      </c>
      <c r="J90" s="15">
        <f>0.5*(Cy!I90+Cy!J90)*LN(M!J90/M!I90)</f>
        <v>2.411884416281803E-2</v>
      </c>
      <c r="K90" s="15">
        <f>0.5*(Cy!J90+Cy!K90)*LN(M!K90/M!J90)</f>
        <v>-1.1179739478402496E-3</v>
      </c>
      <c r="L90" s="15">
        <f>0.5*(Cy!K90+Cy!L90)*LN(M!L90/M!K90)</f>
        <v>-7.3311887286371408E-3</v>
      </c>
      <c r="M90" s="15">
        <f>0.5*(Cy!L90+Cy!M90)*LN(M!M90/M!L90)</f>
        <v>-1.3745967856904731E-2</v>
      </c>
      <c r="N90" s="15">
        <f>0.5*(Cy!M90+Cy!N90)*LN(M!N90/M!M90)</f>
        <v>1.6873328234541435E-2</v>
      </c>
      <c r="O90" s="15">
        <f>0.5*(Cy!N90+Cy!O90)*LN(M!O90/M!N90)</f>
        <v>8.4980538099437945E-3</v>
      </c>
      <c r="P90" s="15">
        <f>0.5*(Cy!O90+Cy!P90)*LN(M!P90/M!O90)</f>
        <v>1.6911040877388372E-2</v>
      </c>
      <c r="Q90" s="15">
        <f>0.5*(Cy!P90+Cy!Q90)*LN(M!Q90/M!P90)</f>
        <v>-1.2074096617016614E-2</v>
      </c>
      <c r="R90" s="15">
        <f>0.5*(Cy!Q90+Cy!R90)*LN(M!R90/M!Q90)</f>
        <v>-1.7162337278802349E-2</v>
      </c>
      <c r="S90" s="15">
        <f>0.5*(Cy!R90+Cy!S90)*LN(M!S90/M!R90)</f>
        <v>8.3627015021696376E-3</v>
      </c>
      <c r="T90" s="15">
        <f>0.5*(Cy!S90+Cy!T90)*LN(M!T90/M!S90)</f>
        <v>1.362509257294345E-2</v>
      </c>
      <c r="U90" s="15">
        <f>0.5*(Cy!T90+Cy!U90)*LN(M!U90/M!T90)</f>
        <v>-2.409521599622504E-2</v>
      </c>
      <c r="V90" s="15">
        <f>0.5*(Cy!U90+Cy!V90)*LN(M!V90/M!U90)</f>
        <v>-1.9670013247719272E-2</v>
      </c>
      <c r="W90" s="15">
        <f>0.5*(Cy!V90+Cy!W90)*LN(M!W90/M!V90)</f>
        <v>2.3967795815474847E-2</v>
      </c>
      <c r="X90" s="15">
        <f>0.5*(Cy!W90+Cy!X90)*LN(M!X90/M!W90)</f>
        <v>7.5800283434102177E-3</v>
      </c>
      <c r="Z90" s="15">
        <f t="shared" si="6"/>
        <v>8.9568504455077337E-3</v>
      </c>
      <c r="AA90" s="15">
        <f t="shared" si="7"/>
        <v>3.7594083727954682E-3</v>
      </c>
      <c r="AB90" s="15">
        <f t="shared" si="8"/>
        <v>9.0707245873656824E-4</v>
      </c>
      <c r="AC90" s="15">
        <f t="shared" si="9"/>
        <v>2.8153749757684024E-4</v>
      </c>
      <c r="AD90" s="15">
        <f t="shared" si="10"/>
        <v>2.3332404157660183E-3</v>
      </c>
      <c r="AE90" s="15">
        <f t="shared" si="11"/>
        <v>3.4762171936541519E-3</v>
      </c>
    </row>
    <row r="91" spans="1:31" x14ac:dyDescent="0.15">
      <c r="A91" s="4">
        <v>89</v>
      </c>
      <c r="B91" s="6" t="s">
        <v>131</v>
      </c>
      <c r="C91" s="15"/>
      <c r="D91" s="15">
        <f>0.5*(Cy!C91+Cy!D91)*LN(M!D91/M!C91)</f>
        <v>-6.6870508234799855E-2</v>
      </c>
      <c r="E91" s="15">
        <f>0.5*(Cy!D91+Cy!E91)*LN(M!E91/M!D91)</f>
        <v>3.3985702709598928E-2</v>
      </c>
      <c r="F91" s="15">
        <f>0.5*(Cy!E91+Cy!F91)*LN(M!F91/M!E91)</f>
        <v>3.6724569715552394E-2</v>
      </c>
      <c r="G91" s="15">
        <f>0.5*(Cy!F91+Cy!G91)*LN(M!G91/M!F91)</f>
        <v>-1.0605188199382179E-2</v>
      </c>
      <c r="H91" s="15">
        <f>0.5*(Cy!G91+Cy!H91)*LN(M!H91/M!G91)</f>
        <v>3.0442593132319219E-2</v>
      </c>
      <c r="I91" s="15">
        <f>0.5*(Cy!H91+Cy!I91)*LN(M!I91/M!H91)</f>
        <v>3.2609933657474964E-2</v>
      </c>
      <c r="J91" s="15">
        <f>0.5*(Cy!I91+Cy!J91)*LN(M!J91/M!I91)</f>
        <v>-3.9192094613658385E-2</v>
      </c>
      <c r="K91" s="15">
        <f>0.5*(Cy!J91+Cy!K91)*LN(M!K91/M!J91)</f>
        <v>-1.8859099294706472E-3</v>
      </c>
      <c r="L91" s="15">
        <f>0.5*(Cy!K91+Cy!L91)*LN(M!L91/M!K91)</f>
        <v>2.4865800437023685E-2</v>
      </c>
      <c r="M91" s="15">
        <f>0.5*(Cy!L91+Cy!M91)*LN(M!M91/M!L91)</f>
        <v>1.6029858901991986E-2</v>
      </c>
      <c r="N91" s="15">
        <f>0.5*(Cy!M91+Cy!N91)*LN(M!N91/M!M91)</f>
        <v>7.7904682701848277E-2</v>
      </c>
      <c r="O91" s="15">
        <f>0.5*(Cy!N91+Cy!O91)*LN(M!O91/M!N91)</f>
        <v>-3.1912545838433233E-2</v>
      </c>
      <c r="P91" s="15">
        <f>0.5*(Cy!O91+Cy!P91)*LN(M!P91/M!O91)</f>
        <v>-4.4278672344782131E-2</v>
      </c>
      <c r="Q91" s="15">
        <f>0.5*(Cy!P91+Cy!Q91)*LN(M!Q91/M!P91)</f>
        <v>-8.7850956770061203E-2</v>
      </c>
      <c r="R91" s="15">
        <f>0.5*(Cy!Q91+Cy!R91)*LN(M!R91/M!Q91)</f>
        <v>-0.14107822049774404</v>
      </c>
      <c r="S91" s="15">
        <f>0.5*(Cy!R91+Cy!S91)*LN(M!S91/M!R91)</f>
        <v>3.4711159674680941E-2</v>
      </c>
      <c r="T91" s="15">
        <f>0.5*(Cy!S91+Cy!T91)*LN(M!T91/M!S91)</f>
        <v>-8.2913765139588785E-2</v>
      </c>
      <c r="U91" s="15">
        <f>0.5*(Cy!T91+Cy!U91)*LN(M!U91/M!T91)</f>
        <v>-5.206154530765188E-3</v>
      </c>
      <c r="V91" s="15">
        <f>0.5*(Cy!U91+Cy!V91)*LN(M!V91/M!U91)</f>
        <v>-1.0162736223428703E-2</v>
      </c>
      <c r="W91" s="15">
        <f>0.5*(Cy!V91+Cy!W91)*LN(M!W91/M!V91)</f>
        <v>1.322639386616445E-2</v>
      </c>
      <c r="X91" s="15">
        <f>0.5*(Cy!W91+Cy!X91)*LN(M!X91/M!W91)</f>
        <v>2.4130336824366642E-3</v>
      </c>
      <c r="Z91" s="15">
        <f t="shared" si="6"/>
        <v>2.4631522203112665E-2</v>
      </c>
      <c r="AA91" s="15">
        <f t="shared" si="7"/>
        <v>1.5544467499546983E-2</v>
      </c>
      <c r="AB91" s="15">
        <f t="shared" si="8"/>
        <v>-5.408184715526794E-2</v>
      </c>
      <c r="AC91" s="15">
        <f t="shared" si="9"/>
        <v>-1.6528645669036314E-2</v>
      </c>
      <c r="AD91" s="15">
        <f t="shared" si="10"/>
        <v>-1.9268689827860477E-2</v>
      </c>
      <c r="AE91" s="15">
        <f t="shared" si="11"/>
        <v>-7.608625780411148E-3</v>
      </c>
    </row>
    <row r="92" spans="1:31" x14ac:dyDescent="0.15">
      <c r="A92" s="4">
        <v>90</v>
      </c>
      <c r="B92" s="6" t="s">
        <v>132</v>
      </c>
      <c r="C92" s="15"/>
      <c r="D92" s="15">
        <f>0.5*(Cy!C92+Cy!D92)*LN(M!D92/M!C92)</f>
        <v>-2.6807218264785517E-2</v>
      </c>
      <c r="E92" s="15">
        <f>0.5*(Cy!D92+Cy!E92)*LN(M!E92/M!D92)</f>
        <v>2.8889657721834813E-2</v>
      </c>
      <c r="F92" s="15">
        <f>0.5*(Cy!E92+Cy!F92)*LN(M!F92/M!E92)</f>
        <v>8.0677167666864964E-3</v>
      </c>
      <c r="G92" s="15">
        <f>0.5*(Cy!F92+Cy!G92)*LN(M!G92/M!F92)</f>
        <v>8.97807927258709E-3</v>
      </c>
      <c r="H92" s="15">
        <f>0.5*(Cy!G92+Cy!H92)*LN(M!H92/M!G92)</f>
        <v>-3.7526579255773409E-3</v>
      </c>
      <c r="I92" s="15">
        <f>0.5*(Cy!H92+Cy!I92)*LN(M!I92/M!H92)</f>
        <v>4.2053701204251642E-2</v>
      </c>
      <c r="J92" s="15">
        <f>0.5*(Cy!I92+Cy!J92)*LN(M!J92/M!I92)</f>
        <v>1.2773247160716858E-2</v>
      </c>
      <c r="K92" s="15">
        <f>0.5*(Cy!J92+Cy!K92)*LN(M!K92/M!J92)</f>
        <v>-3.3412367251723779E-3</v>
      </c>
      <c r="L92" s="15">
        <f>0.5*(Cy!K92+Cy!L92)*LN(M!L92/M!K92)</f>
        <v>2.6977522541827051E-3</v>
      </c>
      <c r="M92" s="15">
        <f>0.5*(Cy!L92+Cy!M92)*LN(M!M92/M!L92)</f>
        <v>5.1115991053924731E-3</v>
      </c>
      <c r="N92" s="15">
        <f>0.5*(Cy!M92+Cy!N92)*LN(M!N92/M!M92)</f>
        <v>-1.2093537247730253E-2</v>
      </c>
      <c r="O92" s="15">
        <f>0.5*(Cy!N92+Cy!O92)*LN(M!O92/M!N92)</f>
        <v>2.1168974515700722E-2</v>
      </c>
      <c r="P92" s="15">
        <f>0.5*(Cy!O92+Cy!P92)*LN(M!P92/M!O92)</f>
        <v>2.7531544014691336E-2</v>
      </c>
      <c r="Q92" s="15">
        <f>0.5*(Cy!P92+Cy!Q92)*LN(M!Q92/M!P92)</f>
        <v>2.4249030371400002E-2</v>
      </c>
      <c r="R92" s="15">
        <f>0.5*(Cy!Q92+Cy!R92)*LN(M!R92/M!Q92)</f>
        <v>9.0089346132366105E-3</v>
      </c>
      <c r="S92" s="15">
        <f>0.5*(Cy!R92+Cy!S92)*LN(M!S92/M!R92)</f>
        <v>1.5610484962499706E-2</v>
      </c>
      <c r="T92" s="15">
        <f>0.5*(Cy!S92+Cy!T92)*LN(M!T92/M!S92)</f>
        <v>2.5738378037269867E-2</v>
      </c>
      <c r="U92" s="15">
        <f>0.5*(Cy!T92+Cy!U92)*LN(M!U92/M!T92)</f>
        <v>-9.1167901217888809E-4</v>
      </c>
      <c r="V92" s="15">
        <f>0.5*(Cy!U92+Cy!V92)*LN(M!V92/M!U92)</f>
        <v>1.2740648831197701E-3</v>
      </c>
      <c r="W92" s="15">
        <f>0.5*(Cy!V92+Cy!W92)*LN(M!W92/M!V92)</f>
        <v>-5.7604094519141547E-3</v>
      </c>
      <c r="X92" s="15">
        <f>0.5*(Cy!W92+Cy!X92)*LN(M!X92/M!W92)</f>
        <v>1.0011853355254244E-2</v>
      </c>
      <c r="Z92" s="15">
        <f t="shared" si="6"/>
        <v>1.684729940795654E-2</v>
      </c>
      <c r="AA92" s="15">
        <f t="shared" si="7"/>
        <v>1.029564909477881E-3</v>
      </c>
      <c r="AB92" s="15">
        <f t="shared" si="8"/>
        <v>1.9513793695505675E-2</v>
      </c>
      <c r="AC92" s="15">
        <f t="shared" si="9"/>
        <v>6.0704415623101683E-3</v>
      </c>
      <c r="AD92" s="15">
        <f t="shared" si="10"/>
        <v>1.0271679302491779E-2</v>
      </c>
      <c r="AE92" s="15">
        <f t="shared" si="11"/>
        <v>1.0865274893812565E-2</v>
      </c>
    </row>
    <row r="93" spans="1:31" x14ac:dyDescent="0.15">
      <c r="A93" s="4">
        <v>91</v>
      </c>
      <c r="B93" s="6" t="s">
        <v>133</v>
      </c>
      <c r="C93" s="15"/>
      <c r="D93" s="15">
        <f>0.5*(Cy!C93+Cy!D93)*LN(M!D93/M!C93)</f>
        <v>1.2091656482371675E-2</v>
      </c>
      <c r="E93" s="15">
        <f>0.5*(Cy!D93+Cy!E93)*LN(M!E93/M!D93)</f>
        <v>-1.4724297132325613E-3</v>
      </c>
      <c r="F93" s="15">
        <f>0.5*(Cy!E93+Cy!F93)*LN(M!F93/M!E93)</f>
        <v>-1.7019154238013165E-3</v>
      </c>
      <c r="G93" s="15">
        <f>0.5*(Cy!F93+Cy!G93)*LN(M!G93/M!F93)</f>
        <v>4.5626926525920456E-3</v>
      </c>
      <c r="H93" s="15">
        <f>0.5*(Cy!G93+Cy!H93)*LN(M!H93/M!G93)</f>
        <v>9.2720368479822426E-3</v>
      </c>
      <c r="I93" s="15">
        <f>0.5*(Cy!H93+Cy!I93)*LN(M!I93/M!H93)</f>
        <v>2.7573057011495961E-3</v>
      </c>
      <c r="J93" s="15">
        <f>0.5*(Cy!I93+Cy!J93)*LN(M!J93/M!I93)</f>
        <v>1.7343586753686007E-2</v>
      </c>
      <c r="K93" s="15">
        <f>0.5*(Cy!J93+Cy!K93)*LN(M!K93/M!J93)</f>
        <v>1.2035185230431603E-2</v>
      </c>
      <c r="L93" s="15">
        <f>0.5*(Cy!K93+Cy!L93)*LN(M!L93/M!K93)</f>
        <v>1.051641073554611E-2</v>
      </c>
      <c r="M93" s="15">
        <f>0.5*(Cy!L93+Cy!M93)*LN(M!M93/M!L93)</f>
        <v>2.6077708036300871E-3</v>
      </c>
      <c r="N93" s="15">
        <f>0.5*(Cy!M93+Cy!N93)*LN(M!N93/M!M93)</f>
        <v>-3.8692702573556474E-3</v>
      </c>
      <c r="O93" s="15">
        <f>0.5*(Cy!N93+Cy!O93)*LN(M!O93/M!N93)</f>
        <v>-1.4525567531750595E-2</v>
      </c>
      <c r="P93" s="15">
        <f>0.5*(Cy!O93+Cy!P93)*LN(M!P93/M!O93)</f>
        <v>-3.115060841092602E-3</v>
      </c>
      <c r="Q93" s="15">
        <f>0.5*(Cy!P93+Cy!Q93)*LN(M!Q93/M!P93)</f>
        <v>-7.8119731992658849E-3</v>
      </c>
      <c r="R93" s="15">
        <f>0.5*(Cy!Q93+Cy!R93)*LN(M!R93/M!Q93)</f>
        <v>1.4730995021949019E-2</v>
      </c>
      <c r="S93" s="15">
        <f>0.5*(Cy!R93+Cy!S93)*LN(M!S93/M!R93)</f>
        <v>1.9695379148929357E-2</v>
      </c>
      <c r="T93" s="15">
        <f>0.5*(Cy!S93+Cy!T93)*LN(M!T93/M!S93)</f>
        <v>-2.4231147594218827E-3</v>
      </c>
      <c r="U93" s="15">
        <f>0.5*(Cy!T93+Cy!U93)*LN(M!U93/M!T93)</f>
        <v>1.2530768257209876E-3</v>
      </c>
      <c r="V93" s="15">
        <f>0.5*(Cy!U93+Cy!V93)*LN(M!V93/M!U93)</f>
        <v>1.3672789200051981E-2</v>
      </c>
      <c r="W93" s="15">
        <f>0.5*(Cy!V93+Cy!W93)*LN(M!W93/M!V93)</f>
        <v>-9.1430513845381488E-3</v>
      </c>
      <c r="X93" s="15">
        <f>0.5*(Cy!W93+Cy!X93)*LN(M!X93/M!W93)</f>
        <v>8.0291276885471156E-3</v>
      </c>
      <c r="Z93" s="15">
        <f t="shared" si="6"/>
        <v>2.6835380129380014E-3</v>
      </c>
      <c r="AA93" s="15">
        <f t="shared" si="7"/>
        <v>7.7267366531876321E-3</v>
      </c>
      <c r="AB93" s="15">
        <f t="shared" si="8"/>
        <v>1.7947545197538593E-3</v>
      </c>
      <c r="AC93" s="15">
        <f t="shared" si="9"/>
        <v>2.2777655140720108E-3</v>
      </c>
      <c r="AD93" s="15">
        <f t="shared" si="10"/>
        <v>4.7607455864707455E-3</v>
      </c>
      <c r="AE93" s="15">
        <f t="shared" si="11"/>
        <v>3.6206986749878767E-3</v>
      </c>
    </row>
    <row r="94" spans="1:31" x14ac:dyDescent="0.15">
      <c r="A94" s="4">
        <v>92</v>
      </c>
      <c r="B94" s="6" t="s">
        <v>134</v>
      </c>
      <c r="C94" s="15"/>
      <c r="D94" s="15">
        <f>0.5*(Cy!C94+Cy!D94)*LN(M!D94/M!C94)</f>
        <v>3.1950493340748968E-3</v>
      </c>
      <c r="E94" s="15">
        <f>0.5*(Cy!D94+Cy!E94)*LN(M!E94/M!D94)</f>
        <v>5.686756490659528E-3</v>
      </c>
      <c r="F94" s="15">
        <f>0.5*(Cy!E94+Cy!F94)*LN(M!F94/M!E94)</f>
        <v>-2.5447357256853107E-4</v>
      </c>
      <c r="G94" s="15">
        <f>0.5*(Cy!F94+Cy!G94)*LN(M!G94/M!F94)</f>
        <v>4.4706055501293529E-4</v>
      </c>
      <c r="H94" s="15">
        <f>0.5*(Cy!G94+Cy!H94)*LN(M!H94/M!G94)</f>
        <v>3.250268632048242E-3</v>
      </c>
      <c r="I94" s="15">
        <f>0.5*(Cy!H94+Cy!I94)*LN(M!I94/M!H94)</f>
        <v>2.1241440755512733E-3</v>
      </c>
      <c r="J94" s="15">
        <f>0.5*(Cy!I94+Cy!J94)*LN(M!J94/M!I94)</f>
        <v>9.0607007970926311E-3</v>
      </c>
      <c r="K94" s="15">
        <f>0.5*(Cy!J94+Cy!K94)*LN(M!K94/M!J94)</f>
        <v>7.9241670836171611E-3</v>
      </c>
      <c r="L94" s="15">
        <f>0.5*(Cy!K94+Cy!L94)*LN(M!L94/M!K94)</f>
        <v>7.3857944296795014E-3</v>
      </c>
      <c r="M94" s="15">
        <f>0.5*(Cy!L94+Cy!M94)*LN(M!M94/M!L94)</f>
        <v>3.1790145224845582E-3</v>
      </c>
      <c r="N94" s="15">
        <f>0.5*(Cy!M94+Cy!N94)*LN(M!N94/M!M94)</f>
        <v>3.2259150626264351E-3</v>
      </c>
      <c r="O94" s="15">
        <f>0.5*(Cy!N94+Cy!O94)*LN(M!O94/M!N94)</f>
        <v>-4.32234470349611E-3</v>
      </c>
      <c r="P94" s="15">
        <f>0.5*(Cy!O94+Cy!P94)*LN(M!P94/M!O94)</f>
        <v>-2.6581649917914508E-3</v>
      </c>
      <c r="Q94" s="15">
        <f>0.5*(Cy!P94+Cy!Q94)*LN(M!Q94/M!P94)</f>
        <v>-3.5013259241673963E-3</v>
      </c>
      <c r="R94" s="15">
        <f>0.5*(Cy!Q94+Cy!R94)*LN(M!R94/M!Q94)</f>
        <v>8.0945980018773383E-3</v>
      </c>
      <c r="S94" s="15">
        <f>0.5*(Cy!R94+Cy!S94)*LN(M!S94/M!R94)</f>
        <v>-2.1078965639107937E-3</v>
      </c>
      <c r="T94" s="15">
        <f>0.5*(Cy!S94+Cy!T94)*LN(M!T94/M!S94)</f>
        <v>-2.3477535295915162E-3</v>
      </c>
      <c r="U94" s="15">
        <f>0.5*(Cy!T94+Cy!U94)*LN(M!U94/M!T94)</f>
        <v>2.0291596397465713E-3</v>
      </c>
      <c r="V94" s="15">
        <f>0.5*(Cy!U94+Cy!V94)*LN(M!V94/M!U94)</f>
        <v>-2.4154655009757625E-3</v>
      </c>
      <c r="W94" s="15">
        <f>0.5*(Cy!V94+Cy!W94)*LN(M!W94/M!V94)</f>
        <v>2.1578606488726411E-4</v>
      </c>
      <c r="X94" s="15">
        <f>0.5*(Cy!W94+Cy!X94)*LN(M!X94/M!W94)</f>
        <v>2.9500330030045488E-3</v>
      </c>
      <c r="Z94" s="15">
        <f t="shared" si="6"/>
        <v>2.2507512361406895E-3</v>
      </c>
      <c r="AA94" s="15">
        <f t="shared" si="7"/>
        <v>6.1551183791000563E-3</v>
      </c>
      <c r="AB94" s="15">
        <f t="shared" si="8"/>
        <v>-8.9902683629768262E-4</v>
      </c>
      <c r="AC94" s="15">
        <f t="shared" si="9"/>
        <v>8.6351935414221125E-5</v>
      </c>
      <c r="AD94" s="15">
        <f t="shared" si="10"/>
        <v>2.6280457714011867E-3</v>
      </c>
      <c r="AE94" s="15">
        <f t="shared" si="11"/>
        <v>1.8982986785893215E-3</v>
      </c>
    </row>
    <row r="95" spans="1:31" x14ac:dyDescent="0.15">
      <c r="A95" s="4">
        <v>93</v>
      </c>
      <c r="B95" s="6" t="s">
        <v>135</v>
      </c>
      <c r="C95" s="15"/>
      <c r="D95" s="15">
        <f>0.5*(Cy!C95+Cy!D95)*LN(M!D95/M!C95)</f>
        <v>1.8161338183711857E-2</v>
      </c>
      <c r="E95" s="15">
        <f>0.5*(Cy!D95+Cy!E95)*LN(M!E95/M!D95)</f>
        <v>1.437260984883966E-2</v>
      </c>
      <c r="F95" s="15">
        <f>0.5*(Cy!E95+Cy!F95)*LN(M!F95/M!E95)</f>
        <v>6.1443261022093014E-4</v>
      </c>
      <c r="G95" s="15">
        <f>0.5*(Cy!F95+Cy!G95)*LN(M!G95/M!F95)</f>
        <v>4.4660573220671662E-3</v>
      </c>
      <c r="H95" s="15">
        <f>0.5*(Cy!G95+Cy!H95)*LN(M!H95/M!G95)</f>
        <v>2.7534852089351573E-2</v>
      </c>
      <c r="I95" s="15">
        <f>0.5*(Cy!H95+Cy!I95)*LN(M!I95/M!H95)</f>
        <v>-4.0913596662197439E-5</v>
      </c>
      <c r="J95" s="15">
        <f>0.5*(Cy!I95+Cy!J95)*LN(M!J95/M!I95)</f>
        <v>-5.4942638974860058E-3</v>
      </c>
      <c r="K95" s="15">
        <f>0.5*(Cy!J95+Cy!K95)*LN(M!K95/M!J95)</f>
        <v>5.5500387597498769E-3</v>
      </c>
      <c r="L95" s="15">
        <f>0.5*(Cy!K95+Cy!L95)*LN(M!L95/M!K95)</f>
        <v>-6.791116076444126E-3</v>
      </c>
      <c r="M95" s="15">
        <f>0.5*(Cy!L95+Cy!M95)*LN(M!M95/M!L95)</f>
        <v>-2.9302168332081351E-3</v>
      </c>
      <c r="N95" s="15">
        <f>0.5*(Cy!M95+Cy!N95)*LN(M!N95/M!M95)</f>
        <v>1.6070710648649709E-2</v>
      </c>
      <c r="O95" s="15">
        <f>0.5*(Cy!N95+Cy!O95)*LN(M!O95/M!N95)</f>
        <v>8.422516862591E-3</v>
      </c>
      <c r="P95" s="15">
        <f>0.5*(Cy!O95+Cy!P95)*LN(M!P95/M!O95)</f>
        <v>-4.6244520930108146E-3</v>
      </c>
      <c r="Q95" s="15">
        <f>0.5*(Cy!P95+Cy!Q95)*LN(M!Q95/M!P95)</f>
        <v>1.9648374805466204E-2</v>
      </c>
      <c r="R95" s="15">
        <f>0.5*(Cy!Q95+Cy!R95)*LN(M!R95/M!Q95)</f>
        <v>1.2107543110862044E-2</v>
      </c>
      <c r="S95" s="15">
        <f>0.5*(Cy!R95+Cy!S95)*LN(M!S95/M!R95)</f>
        <v>1.4327741085803978E-2</v>
      </c>
      <c r="T95" s="15">
        <f>0.5*(Cy!S95+Cy!T95)*LN(M!T95/M!S95)</f>
        <v>3.0101119965039357E-2</v>
      </c>
      <c r="U95" s="15">
        <f>0.5*(Cy!T95+Cy!U95)*LN(M!U95/M!T95)</f>
        <v>1.3149667979975251E-2</v>
      </c>
      <c r="V95" s="15">
        <f>0.5*(Cy!U95+Cy!V95)*LN(M!V95/M!U95)</f>
        <v>5.7521514711603196E-3</v>
      </c>
      <c r="W95" s="15">
        <f>0.5*(Cy!V95+Cy!W95)*LN(M!W95/M!V95)</f>
        <v>2.772910210560052E-2</v>
      </c>
      <c r="X95" s="15">
        <f>0.5*(Cy!W95+Cy!X95)*LN(M!X95/M!W95)</f>
        <v>1.010038315809958E-2</v>
      </c>
      <c r="Z95" s="15">
        <f t="shared" si="6"/>
        <v>9.3894076547634264E-3</v>
      </c>
      <c r="AA95" s="15">
        <f t="shared" si="7"/>
        <v>1.2810305202522639E-3</v>
      </c>
      <c r="AB95" s="15">
        <f t="shared" si="8"/>
        <v>9.9763447543424824E-3</v>
      </c>
      <c r="AC95" s="15">
        <f t="shared" si="9"/>
        <v>1.7366484935975004E-2</v>
      </c>
      <c r="AD95" s="15">
        <f t="shared" si="10"/>
        <v>5.6286876372973731E-3</v>
      </c>
      <c r="AE95" s="15">
        <f t="shared" si="11"/>
        <v>9.5033169663332941E-3</v>
      </c>
    </row>
    <row r="96" spans="1:31" x14ac:dyDescent="0.15">
      <c r="A96" s="4">
        <v>94</v>
      </c>
      <c r="B96" s="6" t="s">
        <v>136</v>
      </c>
      <c r="C96" s="15"/>
      <c r="D96" s="15">
        <f>0.5*(Cy!C96+Cy!D96)*LN(M!D96/M!C96)</f>
        <v>3.2538801412960332E-2</v>
      </c>
      <c r="E96" s="15">
        <f>0.5*(Cy!D96+Cy!E96)*LN(M!E96/M!D96)</f>
        <v>2.8325708792659582E-2</v>
      </c>
      <c r="F96" s="15">
        <f>0.5*(Cy!E96+Cy!F96)*LN(M!F96/M!E96)</f>
        <v>1.4388768811577669E-2</v>
      </c>
      <c r="G96" s="15">
        <f>0.5*(Cy!F96+Cy!G96)*LN(M!G96/M!F96)</f>
        <v>3.0124447675703766E-2</v>
      </c>
      <c r="H96" s="15">
        <f>0.5*(Cy!G96+Cy!H96)*LN(M!H96/M!G96)</f>
        <v>1.998329463168641E-2</v>
      </c>
      <c r="I96" s="15">
        <f>0.5*(Cy!H96+Cy!I96)*LN(M!I96/M!H96)</f>
        <v>-5.5447212280927784E-2</v>
      </c>
      <c r="J96" s="15">
        <f>0.5*(Cy!I96+Cy!J96)*LN(M!J96/M!I96)</f>
        <v>8.6796170992610548E-3</v>
      </c>
      <c r="K96" s="15">
        <f>0.5*(Cy!J96+Cy!K96)*LN(M!K96/M!J96)</f>
        <v>2.2024627736172236E-2</v>
      </c>
      <c r="L96" s="15">
        <f>0.5*(Cy!K96+Cy!L96)*LN(M!L96/M!K96)</f>
        <v>4.4284460041459084E-3</v>
      </c>
      <c r="M96" s="15">
        <f>0.5*(Cy!L96+Cy!M96)*LN(M!M96/M!L96)</f>
        <v>5.3649881496750209E-3</v>
      </c>
      <c r="N96" s="15">
        <f>0.5*(Cy!M96+Cy!N96)*LN(M!N96/M!M96)</f>
        <v>2.8558077205585401E-3</v>
      </c>
      <c r="O96" s="15">
        <f>0.5*(Cy!N96+Cy!O96)*LN(M!O96/M!N96)</f>
        <v>-6.2422243600923719E-3</v>
      </c>
      <c r="P96" s="15">
        <f>0.5*(Cy!O96+Cy!P96)*LN(M!P96/M!O96)</f>
        <v>-1.3287712971496729E-2</v>
      </c>
      <c r="Q96" s="15">
        <f>0.5*(Cy!P96+Cy!Q96)*LN(M!Q96/M!P96)</f>
        <v>-2.0218391419965953E-2</v>
      </c>
      <c r="R96" s="15">
        <f>0.5*(Cy!Q96+Cy!R96)*LN(M!R96/M!Q96)</f>
        <v>1.2280142926500219E-2</v>
      </c>
      <c r="S96" s="15">
        <f>0.5*(Cy!R96+Cy!S96)*LN(M!S96/M!R96)</f>
        <v>5.5753650087668237E-3</v>
      </c>
      <c r="T96" s="15">
        <f>0.5*(Cy!S96+Cy!T96)*LN(M!T96/M!S96)</f>
        <v>2.6709200357297968E-2</v>
      </c>
      <c r="U96" s="15">
        <f>0.5*(Cy!T96+Cy!U96)*LN(M!U96/M!T96)</f>
        <v>5.9489221686723171E-3</v>
      </c>
      <c r="V96" s="15">
        <f>0.5*(Cy!U96+Cy!V96)*LN(M!V96/M!U96)</f>
        <v>9.204895070219158E-3</v>
      </c>
      <c r="W96" s="15">
        <f>0.5*(Cy!V96+Cy!W96)*LN(M!W96/M!V96)</f>
        <v>-7.9045709045184077E-3</v>
      </c>
      <c r="X96" s="15">
        <f>0.5*(Cy!W96+Cy!X96)*LN(M!X96/M!W96)</f>
        <v>1.1366776139804174E-2</v>
      </c>
      <c r="Z96" s="15">
        <f t="shared" si="6"/>
        <v>7.4750015261399278E-3</v>
      </c>
      <c r="AA96" s="15">
        <f t="shared" si="7"/>
        <v>8.6706973419625518E-3</v>
      </c>
      <c r="AB96" s="15">
        <f t="shared" si="8"/>
        <v>-4.3785641632576025E-3</v>
      </c>
      <c r="AC96" s="15">
        <f t="shared" si="9"/>
        <v>9.0650445662950434E-3</v>
      </c>
      <c r="AD96" s="15">
        <f t="shared" si="10"/>
        <v>2.1460665893524747E-3</v>
      </c>
      <c r="AE96" s="15">
        <f t="shared" si="11"/>
        <v>5.2080448177849806E-3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0.5*(Cy!I97+Cy!J97)*LN(M!J97/M!I97)</f>
        <v>0.12799398867470269</v>
      </c>
      <c r="K97" s="15">
        <f>0.5*(Cy!J97+Cy!K97)*LN(M!K97/M!J97)</f>
        <v>3.955604756357467E-2</v>
      </c>
      <c r="L97" s="15">
        <f>0.5*(Cy!K97+Cy!L97)*LN(M!L97/M!K97)</f>
        <v>2.6131784687143136E-2</v>
      </c>
      <c r="M97" s="15">
        <f>0.5*(Cy!L97+Cy!M97)*LN(M!M97/M!L97)</f>
        <v>2.7511669148396641E-2</v>
      </c>
      <c r="N97" s="15">
        <f>0.5*(Cy!M97+Cy!N97)*LN(M!N97/M!M97)</f>
        <v>5.3662782985747417E-3</v>
      </c>
      <c r="O97" s="15">
        <f>0.5*(Cy!N97+Cy!O97)*LN(M!O97/M!N97)</f>
        <v>-6.4001880345432843E-3</v>
      </c>
      <c r="P97" s="15">
        <f>0.5*(Cy!O97+Cy!P97)*LN(M!P97/M!O97)</f>
        <v>5.6109756374823922E-3</v>
      </c>
      <c r="Q97" s="15">
        <f>0.5*(Cy!P97+Cy!Q97)*LN(M!Q97/M!P97)</f>
        <v>4.9780291634351249E-3</v>
      </c>
      <c r="R97" s="15">
        <f>0.5*(Cy!Q97+Cy!R97)*LN(M!R97/M!Q97)</f>
        <v>2.1362746836297217E-2</v>
      </c>
      <c r="S97" s="15">
        <f>0.5*(Cy!R97+Cy!S97)*LN(M!S97/M!R97)</f>
        <v>1.4783958919033708E-2</v>
      </c>
      <c r="T97" s="15">
        <f>0.5*(Cy!S97+Cy!T97)*LN(M!T97/M!S97)</f>
        <v>9.9988906130087478E-3</v>
      </c>
      <c r="U97" s="15">
        <f>0.5*(Cy!T97+Cy!U97)*LN(M!U97/M!T97)</f>
        <v>1.7500900915025968E-2</v>
      </c>
      <c r="V97" s="15">
        <f>0.5*(Cy!U97+Cy!V97)*LN(M!V97/M!U97)</f>
        <v>8.6664484504374757E-3</v>
      </c>
      <c r="W97" s="15">
        <f>0.5*(Cy!V97+Cy!W97)*LN(M!W97/M!V97)</f>
        <v>8.6364867792495179E-3</v>
      </c>
      <c r="X97" s="15">
        <f>0.5*(Cy!W97+Cy!X97)*LN(M!X97/M!W97)</f>
        <v>7.2266056821863019E-3</v>
      </c>
      <c r="Z97" s="15"/>
      <c r="AA97" s="15">
        <f t="shared" si="7"/>
        <v>4.5311953674478378E-2</v>
      </c>
      <c r="AB97" s="15">
        <f t="shared" si="8"/>
        <v>8.067104504341031E-3</v>
      </c>
      <c r="AC97" s="15">
        <f t="shared" si="9"/>
        <v>1.0405866487981603E-2</v>
      </c>
      <c r="AD97" s="15">
        <f t="shared" si="10"/>
        <v>2.6689529089409709E-2</v>
      </c>
      <c r="AE97" s="15">
        <f t="shared" si="11"/>
        <v>2.1261641555600338E-2</v>
      </c>
    </row>
    <row r="98" spans="1:68" x14ac:dyDescent="0.15">
      <c r="A98" s="4">
        <v>96</v>
      </c>
      <c r="B98" s="6" t="s">
        <v>138</v>
      </c>
      <c r="C98" s="15"/>
      <c r="D98" s="15">
        <f>0.5*(Cy!C98+Cy!D98)*LN(M!D98/M!C98)</f>
        <v>-2.3567216455933883E-2</v>
      </c>
      <c r="E98" s="15">
        <f>0.5*(Cy!D98+Cy!E98)*LN(M!E98/M!D98)</f>
        <v>1.2959463072524416E-2</v>
      </c>
      <c r="F98" s="15">
        <f>0.5*(Cy!E98+Cy!F98)*LN(M!F98/M!E98)</f>
        <v>-1.9762393110759269E-2</v>
      </c>
      <c r="G98" s="15">
        <f>0.5*(Cy!F98+Cy!G98)*LN(M!G98/M!F98)</f>
        <v>-3.2629846810763759E-2</v>
      </c>
      <c r="H98" s="15">
        <f>0.5*(Cy!G98+Cy!H98)*LN(M!H98/M!G98)</f>
        <v>2.085535179389151E-3</v>
      </c>
      <c r="I98" s="15">
        <f>0.5*(Cy!H98+Cy!I98)*LN(M!I98/M!H98)</f>
        <v>2.010802371834423E-2</v>
      </c>
      <c r="J98" s="15">
        <f>0.5*(Cy!I98+Cy!J98)*LN(M!J98/M!I98)</f>
        <v>2.8201753532205335E-2</v>
      </c>
      <c r="K98" s="15">
        <f>0.5*(Cy!J98+Cy!K98)*LN(M!K98/M!J98)</f>
        <v>-2.0627370111839242E-2</v>
      </c>
      <c r="L98" s="15">
        <f>0.5*(Cy!K98+Cy!L98)*LN(M!L98/M!K98)</f>
        <v>-1.3675571856604419E-2</v>
      </c>
      <c r="M98" s="15">
        <f>0.5*(Cy!L98+Cy!M98)*LN(M!M98/M!L98)</f>
        <v>1.3639171960891578E-3</v>
      </c>
      <c r="N98" s="15">
        <f>0.5*(Cy!M98+Cy!N98)*LN(M!N98/M!M98)</f>
        <v>-3.7071864279607424E-2</v>
      </c>
      <c r="O98" s="15">
        <f>0.5*(Cy!N98+Cy!O98)*LN(M!O98/M!N98)</f>
        <v>-8.1592073071723795E-3</v>
      </c>
      <c r="P98" s="15">
        <f>0.5*(Cy!O98+Cy!P98)*LN(M!P98/M!O98)</f>
        <v>-2.2088728138108211E-2</v>
      </c>
      <c r="Q98" s="15">
        <f>0.5*(Cy!P98+Cy!Q98)*LN(M!Q98/M!P98)</f>
        <v>-2.4237497520963224E-2</v>
      </c>
      <c r="R98" s="15">
        <f>0.5*(Cy!Q98+Cy!R98)*LN(M!R98/M!Q98)</f>
        <v>7.8280741606681133E-3</v>
      </c>
      <c r="S98" s="15">
        <f>0.5*(Cy!R98+Cy!S98)*LN(M!S98/M!R98)</f>
        <v>-1.3715235904126688E-2</v>
      </c>
      <c r="T98" s="15">
        <f>0.5*(Cy!S98+Cy!T98)*LN(M!T98/M!S98)</f>
        <v>-1.7772919711656017E-2</v>
      </c>
      <c r="U98" s="15">
        <f>0.5*(Cy!T98+Cy!U98)*LN(M!U98/M!T98)</f>
        <v>1.3001659690988812E-2</v>
      </c>
      <c r="V98" s="15">
        <f>0.5*(Cy!U98+Cy!V98)*LN(M!V98/M!U98)</f>
        <v>-3.431562031285348E-3</v>
      </c>
      <c r="W98" s="15">
        <f>0.5*(Cy!V98+Cy!W98)*LN(M!W98/M!V98)</f>
        <v>-1.911435539284255E-2</v>
      </c>
      <c r="X98" s="15">
        <f>0.5*(Cy!W98+Cy!X98)*LN(M!X98/M!W98)</f>
        <v>-4.2200627234385514E-3</v>
      </c>
      <c r="Z98" s="15">
        <f t="shared" ref="Z98:Z102" si="12">AVERAGE(E98:I98)</f>
        <v>-3.447843590253046E-3</v>
      </c>
      <c r="AA98" s="15">
        <f t="shared" si="7"/>
        <v>-8.3618271039513185E-3</v>
      </c>
      <c r="AB98" s="15">
        <f t="shared" si="8"/>
        <v>-1.2074518941940478E-2</v>
      </c>
      <c r="AC98" s="15">
        <f t="shared" si="9"/>
        <v>-6.3074480336467297E-3</v>
      </c>
      <c r="AD98" s="15">
        <f t="shared" si="10"/>
        <v>-1.0218173022945897E-2</v>
      </c>
      <c r="AE98" s="15">
        <f t="shared" si="11"/>
        <v>-7.5479094174478924E-3</v>
      </c>
    </row>
    <row r="99" spans="1:68" x14ac:dyDescent="0.15">
      <c r="A99" s="4">
        <v>97</v>
      </c>
      <c r="B99" s="6" t="s">
        <v>139</v>
      </c>
      <c r="C99" s="15"/>
      <c r="D99" s="15">
        <f>0.5*(Cy!C99+Cy!D99)*LN(M!D99/M!C99)</f>
        <v>1.3216205003131271E-2</v>
      </c>
      <c r="E99" s="15">
        <f>0.5*(Cy!D99+Cy!E99)*LN(M!E99/M!D99)</f>
        <v>3.0383643108614525E-2</v>
      </c>
      <c r="F99" s="15">
        <f>0.5*(Cy!E99+Cy!F99)*LN(M!F99/M!E99)</f>
        <v>-9.3135080291145375E-4</v>
      </c>
      <c r="G99" s="15">
        <f>0.5*(Cy!F99+Cy!G99)*LN(M!G99/M!F99)</f>
        <v>2.166536300295991E-2</v>
      </c>
      <c r="H99" s="15">
        <f>0.5*(Cy!G99+Cy!H99)*LN(M!H99/M!G99)</f>
        <v>2.4131070822999146E-2</v>
      </c>
      <c r="I99" s="15">
        <f>0.5*(Cy!H99+Cy!I99)*LN(M!I99/M!H99)</f>
        <v>4.0230052007490656E-2</v>
      </c>
      <c r="J99" s="15">
        <f>0.5*(Cy!I99+Cy!J99)*LN(M!J99/M!I99)</f>
        <v>-1.9068407289023807E-2</v>
      </c>
      <c r="K99" s="15">
        <f>0.5*(Cy!J99+Cy!K99)*LN(M!K99/M!J99)</f>
        <v>-8.2253372646282751E-3</v>
      </c>
      <c r="L99" s="15">
        <f>0.5*(Cy!K99+Cy!L99)*LN(M!L99/M!K99)</f>
        <v>-3.1566646857764655E-2</v>
      </c>
      <c r="M99" s="15">
        <f>0.5*(Cy!L99+Cy!M99)*LN(M!M99/M!L99)</f>
        <v>8.9930020152806933E-2</v>
      </c>
      <c r="N99" s="15">
        <f>0.5*(Cy!M99+Cy!N99)*LN(M!N99/M!M99)</f>
        <v>-6.5435933582682348E-2</v>
      </c>
      <c r="O99" s="15">
        <f>0.5*(Cy!N99+Cy!O99)*LN(M!O99/M!N99)</f>
        <v>1.501329011903851E-2</v>
      </c>
      <c r="P99" s="15">
        <f>0.5*(Cy!O99+Cy!P99)*LN(M!P99/M!O99)</f>
        <v>-1.5732468492583862E-2</v>
      </c>
      <c r="Q99" s="15">
        <f>0.5*(Cy!P99+Cy!Q99)*LN(M!Q99/M!P99)</f>
        <v>3.1688447207591251E-2</v>
      </c>
      <c r="R99" s="15">
        <f>0.5*(Cy!Q99+Cy!R99)*LN(M!R99/M!Q99)</f>
        <v>5.2739188868463826E-3</v>
      </c>
      <c r="S99" s="15">
        <f>0.5*(Cy!R99+Cy!S99)*LN(M!S99/M!R99)</f>
        <v>-7.2460319061768454E-3</v>
      </c>
      <c r="T99" s="15">
        <f>0.5*(Cy!S99+Cy!T99)*LN(M!T99/M!S99)</f>
        <v>-1.9010808762288714E-3</v>
      </c>
      <c r="U99" s="15">
        <f>0.5*(Cy!T99+Cy!U99)*LN(M!U99/M!T99)</f>
        <v>1.4265984618425313E-2</v>
      </c>
      <c r="V99" s="15">
        <f>0.5*(Cy!U99+Cy!V99)*LN(M!V99/M!U99)</f>
        <v>-5.341349626379728E-3</v>
      </c>
      <c r="W99" s="15">
        <f>0.5*(Cy!V99+Cy!W99)*LN(M!W99/M!V99)</f>
        <v>-1.8591716539227764E-2</v>
      </c>
      <c r="X99" s="15">
        <f>0.5*(Cy!W99+Cy!X99)*LN(M!X99/M!W99)</f>
        <v>1.100873023751895E-3</v>
      </c>
      <c r="Z99" s="15">
        <f t="shared" si="12"/>
        <v>2.3095755627830554E-2</v>
      </c>
      <c r="AA99" s="15">
        <f t="shared" si="7"/>
        <v>-6.8732609682584309E-3</v>
      </c>
      <c r="AB99" s="15">
        <f t="shared" si="8"/>
        <v>5.7994311629430868E-3</v>
      </c>
      <c r="AC99" s="15">
        <f t="shared" si="9"/>
        <v>-2.0934578799318313E-3</v>
      </c>
      <c r="AD99" s="15">
        <f t="shared" si="10"/>
        <v>-5.3691490265767212E-4</v>
      </c>
      <c r="AE99" s="15">
        <f t="shared" si="11"/>
        <v>4.9821169856458453E-3</v>
      </c>
    </row>
    <row r="100" spans="1:68" x14ac:dyDescent="0.15">
      <c r="A100" s="4">
        <v>98</v>
      </c>
      <c r="B100" s="6" t="s">
        <v>140</v>
      </c>
      <c r="C100" s="15"/>
      <c r="D100" s="15">
        <f>0.5*(Cy!C100+Cy!D100)*LN(M!D100/M!C100)</f>
        <v>1.0813179552330311E-2</v>
      </c>
      <c r="E100" s="15">
        <f>0.5*(Cy!D100+Cy!E100)*LN(M!E100/M!D100)</f>
        <v>1.3350332469919787E-2</v>
      </c>
      <c r="F100" s="15">
        <f>0.5*(Cy!E100+Cy!F100)*LN(M!F100/M!E100)</f>
        <v>5.1858354468170345E-3</v>
      </c>
      <c r="G100" s="15">
        <f>0.5*(Cy!F100+Cy!G100)*LN(M!G100/M!F100)</f>
        <v>8.1819878726734022E-3</v>
      </c>
      <c r="H100" s="15">
        <f>0.5*(Cy!G100+Cy!H100)*LN(M!H100/M!G100)</f>
        <v>1.3457962217190339E-2</v>
      </c>
      <c r="I100" s="15">
        <f>0.5*(Cy!H100+Cy!I100)*LN(M!I100/M!H100)</f>
        <v>3.8156263936478009E-2</v>
      </c>
      <c r="J100" s="15">
        <f>0.5*(Cy!I100+Cy!J100)*LN(M!J100/M!I100)</f>
        <v>-1.4532873577857571E-3</v>
      </c>
      <c r="K100" s="15">
        <f>0.5*(Cy!J100+Cy!K100)*LN(M!K100/M!J100)</f>
        <v>6.8956089098554303E-4</v>
      </c>
      <c r="L100" s="15">
        <f>0.5*(Cy!K100+Cy!L100)*LN(M!L100/M!K100)</f>
        <v>7.7078018698389789E-3</v>
      </c>
      <c r="M100" s="15">
        <f>0.5*(Cy!L100+Cy!M100)*LN(M!M100/M!L100)</f>
        <v>4.5496869511416609E-3</v>
      </c>
      <c r="N100" s="15">
        <f>0.5*(Cy!M100+Cy!N100)*LN(M!N100/M!M100)</f>
        <v>-3.8975260954016138E-3</v>
      </c>
      <c r="O100" s="15">
        <f>0.5*(Cy!N100+Cy!O100)*LN(M!O100/M!N100)</f>
        <v>1.4126420773378272E-2</v>
      </c>
      <c r="P100" s="15">
        <f>0.5*(Cy!O100+Cy!P100)*LN(M!P100/M!O100)</f>
        <v>3.7816561692323464E-3</v>
      </c>
      <c r="Q100" s="15">
        <f>0.5*(Cy!P100+Cy!Q100)*LN(M!Q100/M!P100)</f>
        <v>5.4127482659053344E-3</v>
      </c>
      <c r="R100" s="15">
        <f>0.5*(Cy!Q100+Cy!R100)*LN(M!R100/M!Q100)</f>
        <v>1.1377455990184807E-2</v>
      </c>
      <c r="S100" s="15">
        <f>0.5*(Cy!R100+Cy!S100)*LN(M!S100/M!R100)</f>
        <v>1.018817114816041E-2</v>
      </c>
      <c r="T100" s="15">
        <f>0.5*(Cy!S100+Cy!T100)*LN(M!T100/M!S100)</f>
        <v>8.1338052397606133E-3</v>
      </c>
      <c r="U100" s="15">
        <f>0.5*(Cy!T100+Cy!U100)*LN(M!U100/M!T100)</f>
        <v>-4.4734574021209452E-3</v>
      </c>
      <c r="V100" s="15">
        <f>0.5*(Cy!U100+Cy!V100)*LN(M!V100/M!U100)</f>
        <v>-1.0731360390991925E-2</v>
      </c>
      <c r="W100" s="15">
        <f>0.5*(Cy!V100+Cy!W100)*LN(M!W100/M!V100)</f>
        <v>-1.5346813442765497E-2</v>
      </c>
      <c r="X100" s="15">
        <f>0.5*(Cy!W100+Cy!X100)*LN(M!X100/M!W100)</f>
        <v>-4.1029164458739184E-4</v>
      </c>
      <c r="Z100" s="15">
        <f t="shared" si="12"/>
        <v>1.5666476388615715E-2</v>
      </c>
      <c r="AA100" s="15">
        <f t="shared" si="7"/>
        <v>1.5192472517557623E-3</v>
      </c>
      <c r="AB100" s="15">
        <f t="shared" si="8"/>
        <v>8.9772904693722344E-3</v>
      </c>
      <c r="AC100" s="15">
        <f t="shared" si="9"/>
        <v>-4.5656235281410287E-3</v>
      </c>
      <c r="AD100" s="15">
        <f t="shared" si="10"/>
        <v>5.248268860563998E-3</v>
      </c>
      <c r="AE100" s="15">
        <f t="shared" si="11"/>
        <v>5.3993476454006709E-3</v>
      </c>
    </row>
    <row r="101" spans="1:68" x14ac:dyDescent="0.15">
      <c r="A101" s="4">
        <v>99</v>
      </c>
      <c r="B101" s="6" t="s">
        <v>141</v>
      </c>
      <c r="C101" s="15"/>
      <c r="D101" s="15">
        <f>0.5*(Cy!C101+Cy!D101)*LN(M!D101/M!C101)</f>
        <v>5.0317367778382645E-3</v>
      </c>
      <c r="E101" s="15">
        <f>0.5*(Cy!D101+Cy!E101)*LN(M!E101/M!D101)</f>
        <v>1.2838495671061739E-2</v>
      </c>
      <c r="F101" s="15">
        <f>0.5*(Cy!E101+Cy!F101)*LN(M!F101/M!E101)</f>
        <v>-1.9113506465680285E-2</v>
      </c>
      <c r="G101" s="15">
        <f>0.5*(Cy!F101+Cy!G101)*LN(M!G101/M!F101)</f>
        <v>-1.2825162991328626E-2</v>
      </c>
      <c r="H101" s="15">
        <f>0.5*(Cy!G101+Cy!H101)*LN(M!H101/M!G101)</f>
        <v>-1.0765855962961266E-2</v>
      </c>
      <c r="I101" s="15">
        <f>0.5*(Cy!H101+Cy!I101)*LN(M!I101/M!H101)</f>
        <v>-8.621220128398225E-3</v>
      </c>
      <c r="J101" s="15">
        <f>0.5*(Cy!I101+Cy!J101)*LN(M!J101/M!I101)</f>
        <v>-2.9918544168935256E-2</v>
      </c>
      <c r="K101" s="15">
        <f>0.5*(Cy!J101+Cy!K101)*LN(M!K101/M!J101)</f>
        <v>4.0631783166601348E-2</v>
      </c>
      <c r="L101" s="15">
        <f>0.5*(Cy!K101+Cy!L101)*LN(M!L101/M!K101)</f>
        <v>2.7474167598529577E-2</v>
      </c>
      <c r="M101" s="15">
        <f>0.5*(Cy!L101+Cy!M101)*LN(M!M101/M!L101)</f>
        <v>9.8492295196388798E-3</v>
      </c>
      <c r="N101" s="15">
        <f>0.5*(Cy!M101+Cy!N101)*LN(M!N101/M!M101)</f>
        <v>-1.2251884022868744E-2</v>
      </c>
      <c r="O101" s="15">
        <f>0.5*(Cy!N101+Cy!O101)*LN(M!O101/M!N101)</f>
        <v>-3.2943597182815129E-2</v>
      </c>
      <c r="P101" s="15">
        <f>0.5*(Cy!O101+Cy!P101)*LN(M!P101/M!O101)</f>
        <v>1.5977178330575676E-2</v>
      </c>
      <c r="Q101" s="15">
        <f>0.5*(Cy!P101+Cy!Q101)*LN(M!Q101/M!P101)</f>
        <v>-2.0822828968820491E-3</v>
      </c>
      <c r="R101" s="15">
        <f>0.5*(Cy!Q101+Cy!R101)*LN(M!R101/M!Q101)</f>
        <v>-6.6199407346421574E-3</v>
      </c>
      <c r="S101" s="15">
        <f>0.5*(Cy!R101+Cy!S101)*LN(M!S101/M!R101)</f>
        <v>1.8007069808246918E-2</v>
      </c>
      <c r="T101" s="15">
        <f>0.5*(Cy!S101+Cy!T101)*LN(M!T101/M!S101)</f>
        <v>3.3056622146927728E-2</v>
      </c>
      <c r="U101" s="15">
        <f>0.5*(Cy!T101+Cy!U101)*LN(M!U101/M!T101)</f>
        <v>3.4318272789128586E-2</v>
      </c>
      <c r="V101" s="15">
        <f>0.5*(Cy!U101+Cy!V101)*LN(M!V101/M!U101)</f>
        <v>1.9018341655543863E-2</v>
      </c>
      <c r="W101" s="15">
        <f>0.5*(Cy!V101+Cy!W101)*LN(M!W101/M!V101)</f>
        <v>-4.2292495870061508E-2</v>
      </c>
      <c r="X101" s="15">
        <f>0.5*(Cy!W101+Cy!X101)*LN(M!X101/M!W101)</f>
        <v>-3.9223076156188801E-2</v>
      </c>
      <c r="Z101" s="15">
        <f t="shared" si="12"/>
        <v>-7.6974499754613318E-3</v>
      </c>
      <c r="AA101" s="15">
        <f t="shared" si="7"/>
        <v>7.1569504185931606E-3</v>
      </c>
      <c r="AB101" s="15">
        <f t="shared" si="8"/>
        <v>-1.5323145351033482E-3</v>
      </c>
      <c r="AC101" s="15">
        <f t="shared" si="9"/>
        <v>9.7553291306997215E-4</v>
      </c>
      <c r="AD101" s="15">
        <f t="shared" si="10"/>
        <v>2.8123179417449064E-3</v>
      </c>
      <c r="AE101" s="15">
        <f t="shared" si="11"/>
        <v>-2.7432029472538623E-4</v>
      </c>
    </row>
    <row r="102" spans="1:68" x14ac:dyDescent="0.15">
      <c r="A102" s="4">
        <v>100</v>
      </c>
      <c r="B102" s="6" t="s">
        <v>142</v>
      </c>
      <c r="C102" s="15"/>
      <c r="D102" s="15">
        <f>0.5*(Cy!C102+Cy!D102)*LN(M!D102/M!C102)</f>
        <v>3.5092601452862852E-2</v>
      </c>
      <c r="E102" s="15">
        <f>0.5*(Cy!D102+Cy!E102)*LN(M!E102/M!D102)</f>
        <v>6.9323240901133273E-2</v>
      </c>
      <c r="F102" s="15">
        <f>0.5*(Cy!E102+Cy!F102)*LN(M!F102/M!E102)</f>
        <v>5.6305391760940113E-2</v>
      </c>
      <c r="G102" s="15">
        <f>0.5*(Cy!F102+Cy!G102)*LN(M!G102/M!F102)</f>
        <v>6.6457070334382884E-3</v>
      </c>
      <c r="H102" s="15">
        <f>0.5*(Cy!G102+Cy!H102)*LN(M!H102/M!G102)</f>
        <v>1.275756176839199E-2</v>
      </c>
      <c r="I102" s="15">
        <f>0.5*(Cy!H102+Cy!I102)*LN(M!I102/M!H102)</f>
        <v>2.4900015523099579E-2</v>
      </c>
      <c r="J102" s="15">
        <f>0.5*(Cy!I102+Cy!J102)*LN(M!J102/M!I102)</f>
        <v>3.9255847247302328E-2</v>
      </c>
      <c r="K102" s="15">
        <f>0.5*(Cy!J102+Cy!K102)*LN(M!K102/M!J102)</f>
        <v>3.0189256317467911E-2</v>
      </c>
      <c r="L102" s="15">
        <f>0.5*(Cy!K102+Cy!L102)*LN(M!L102/M!K102)</f>
        <v>5.1071023356712632E-2</v>
      </c>
      <c r="M102" s="15">
        <f>0.5*(Cy!L102+Cy!M102)*LN(M!M102/M!L102)</f>
        <v>1.3227505170801788E-2</v>
      </c>
      <c r="N102" s="15">
        <f>0.5*(Cy!M102+Cy!N102)*LN(M!N102/M!M102)</f>
        <v>9.2333712769057927E-2</v>
      </c>
      <c r="O102" s="15">
        <f>0.5*(Cy!N102+Cy!O102)*LN(M!O102/M!N102)</f>
        <v>4.9611429518074179E-2</v>
      </c>
      <c r="P102" s="15">
        <f>0.5*(Cy!O102+Cy!P102)*LN(M!P102/M!O102)</f>
        <v>5.5657650138852516E-2</v>
      </c>
      <c r="Q102" s="15">
        <f>0.5*(Cy!P102+Cy!Q102)*LN(M!Q102/M!P102)</f>
        <v>2.2162754807565424E-2</v>
      </c>
      <c r="R102" s="15">
        <f>0.5*(Cy!Q102+Cy!R102)*LN(M!R102/M!Q102)</f>
        <v>-4.6942092274009056E-2</v>
      </c>
      <c r="S102" s="15">
        <f>0.5*(Cy!R102+Cy!S102)*LN(M!S102/M!R102)</f>
        <v>6.8806059398894823E-2</v>
      </c>
      <c r="T102" s="15">
        <f>0.5*(Cy!S102+Cy!T102)*LN(M!T102/M!S102)</f>
        <v>1.9212661137775061E-2</v>
      </c>
      <c r="U102" s="15">
        <f>0.5*(Cy!T102+Cy!U102)*LN(M!U102/M!T102)</f>
        <v>1.5174567679011776E-2</v>
      </c>
      <c r="V102" s="15">
        <f>0.5*(Cy!U102+Cy!V102)*LN(M!V102/M!U102)</f>
        <v>1.5225692348081764E-2</v>
      </c>
      <c r="W102" s="15">
        <f>0.5*(Cy!V102+Cy!W102)*LN(M!W102/M!V102)</f>
        <v>-4.2315487253392452E-3</v>
      </c>
      <c r="X102" s="15">
        <f>0.5*(Cy!W102+Cy!X102)*LN(M!X102/M!W102)</f>
        <v>1.6851186649123259E-2</v>
      </c>
      <c r="Z102" s="15">
        <f t="shared" si="12"/>
        <v>3.3986383397400649E-2</v>
      </c>
      <c r="AA102" s="15">
        <f t="shared" si="7"/>
        <v>4.521546897226851E-2</v>
      </c>
      <c r="AB102" s="15">
        <f t="shared" si="8"/>
        <v>2.9859160317875576E-2</v>
      </c>
      <c r="AC102" s="15">
        <f t="shared" si="9"/>
        <v>1.2446511817730524E-2</v>
      </c>
      <c r="AD102" s="15">
        <f t="shared" si="10"/>
        <v>3.753731464507204E-2</v>
      </c>
      <c r="AE102" s="15">
        <f t="shared" si="11"/>
        <v>3.0376881126318821E-2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0.5*(Cy!C105+Cy!D105)*LN(M!D105/M!C105)</f>
        <v>1.0015001155501337E-2</v>
      </c>
      <c r="E105" s="15">
        <f>0.5*(Cy!D105+Cy!E105)*LN(M!E105/M!D105)</f>
        <v>1.4852754566622849E-2</v>
      </c>
      <c r="F105" s="15">
        <f>0.5*(Cy!E105+Cy!F105)*LN(M!F105/M!E105)</f>
        <v>3.5469549858914611E-3</v>
      </c>
      <c r="G105" s="15">
        <f>0.5*(Cy!F105+Cy!G105)*LN(M!G105/M!F105)</f>
        <v>-1.3498743916710295E-2</v>
      </c>
      <c r="H105" s="15">
        <f>0.5*(Cy!G105+Cy!H105)*LN(M!H105/M!G105)</f>
        <v>-2.0018315118861133E-3</v>
      </c>
      <c r="I105" s="15">
        <f>0.5*(Cy!H105+Cy!I105)*LN(M!I105/M!H105)</f>
        <v>1.2326352167375324E-2</v>
      </c>
      <c r="J105" s="15">
        <f>0.5*(Cy!I105+Cy!J105)*LN(M!J105/M!I105)</f>
        <v>2.5897276902776471E-3</v>
      </c>
      <c r="K105" s="15">
        <f>0.5*(Cy!J105+Cy!K105)*LN(M!K105/M!J105)</f>
        <v>-4.2982294100745019E-3</v>
      </c>
      <c r="L105" s="15">
        <f>0.5*(Cy!K105+Cy!L105)*LN(M!L105/M!K105)</f>
        <v>3.7888692682070458E-3</v>
      </c>
      <c r="M105" s="15">
        <f>0.5*(Cy!L105+Cy!M105)*LN(M!M105/M!L105)</f>
        <v>7.0807278401869359E-3</v>
      </c>
      <c r="N105" s="15">
        <f>0.5*(Cy!M105+Cy!N105)*LN(M!N105/M!M105)</f>
        <v>1.0420964575923853E-2</v>
      </c>
      <c r="O105" s="15">
        <f>0.5*(Cy!N105+Cy!O105)*LN(M!O105/M!N105)</f>
        <v>6.7561249852199998E-3</v>
      </c>
      <c r="P105" s="15">
        <f>0.5*(Cy!O105+Cy!P105)*LN(M!P105/M!O105)</f>
        <v>9.881554223249614E-3</v>
      </c>
      <c r="Q105" s="15">
        <f>0.5*(Cy!P105+Cy!Q105)*LN(M!Q105/M!P105)</f>
        <v>-7.5131366161377685E-3</v>
      </c>
      <c r="R105" s="15">
        <f>0.5*(Cy!Q105+Cy!R105)*LN(M!R105/M!Q105)</f>
        <v>-5.4965246328765552E-2</v>
      </c>
      <c r="S105" s="15">
        <f>0.5*(Cy!R105+Cy!S105)*LN(M!S105/M!R105)</f>
        <v>2.3062548479160151E-2</v>
      </c>
      <c r="T105" s="15">
        <f>0.5*(Cy!S105+Cy!T105)*LN(M!T105/M!S105)</f>
        <v>-1.5263847461361251E-3</v>
      </c>
      <c r="U105" s="15">
        <f>0.5*(Cy!T105+Cy!U105)*LN(M!U105/M!T105)</f>
        <v>9.2431032276247879E-3</v>
      </c>
      <c r="V105" s="15">
        <f>0.5*(Cy!U105+Cy!V105)*LN(M!V105/M!U105)</f>
        <v>3.4930497610923626E-3</v>
      </c>
      <c r="W105" s="15">
        <f>0.5*(Cy!V105+Cy!W105)*LN(M!W105/M!V105)</f>
        <v>4.6948075412666735E-4</v>
      </c>
      <c r="X105" s="15">
        <f>0.5*(Cy!W105+Cy!X105)*LN(M!X105/M!W105)</f>
        <v>1.119474425844987E-3</v>
      </c>
      <c r="Y105" s="15"/>
      <c r="Z105" s="15">
        <f t="shared" ref="Z105:Z110" si="13">AVERAGE(E105:I105)</f>
        <v>3.045097258258645E-3</v>
      </c>
      <c r="AA105" s="15">
        <f t="shared" ref="AA105:AA110" si="14">AVERAGE(J105:N105)</f>
        <v>3.9164119929041962E-3</v>
      </c>
      <c r="AB105" s="15">
        <f t="shared" ref="AB105:AB110" si="15">AVERAGE(O105:S105)</f>
        <v>-4.5556310514547112E-3</v>
      </c>
      <c r="AC105" s="15">
        <f t="shared" ref="AC105:AC110" si="16">AVERAGE(T105:X105)</f>
        <v>2.5597446845105356E-3</v>
      </c>
      <c r="AD105" s="15">
        <f t="shared" ref="AD105:AD110" si="17">AVERAGE(J105:S105)</f>
        <v>-3.1960952927525751E-4</v>
      </c>
      <c r="AE105" s="15">
        <f t="shared" ref="AE105:AE110" si="18">AVERAGE(E105:X105)</f>
        <v>1.2414057210546664E-3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0.5*(Cy!C106+Cy!D106)*LN(M!D106/M!C106)</f>
        <v>9.5445571153263686E-3</v>
      </c>
      <c r="E106" s="15">
        <f>0.5*(Cy!D106+Cy!E106)*LN(M!E106/M!D106)</f>
        <v>1.6272093945916978E-2</v>
      </c>
      <c r="F106" s="15">
        <f>0.5*(Cy!E106+Cy!F106)*LN(M!F106/M!E106)</f>
        <v>4.2795593704293023E-3</v>
      </c>
      <c r="G106" s="15">
        <f>0.5*(Cy!F106+Cy!G106)*LN(M!G106/M!F106)</f>
        <v>-1.6609465114050696E-2</v>
      </c>
      <c r="H106" s="15">
        <f>0.5*(Cy!G106+Cy!H106)*LN(M!H106/M!G106)</f>
        <v>-4.7098349611567943E-3</v>
      </c>
      <c r="I106" s="15">
        <f>0.5*(Cy!H106+Cy!I106)*LN(M!I106/M!H106)</f>
        <v>1.3825962387634286E-2</v>
      </c>
      <c r="J106" s="15">
        <f>0.5*(Cy!I106+Cy!J106)*LN(M!J106/M!I106)</f>
        <v>1.2806442971722771E-3</v>
      </c>
      <c r="K106" s="15">
        <f>0.5*(Cy!J106+Cy!K106)*LN(M!K106/M!J106)</f>
        <v>-7.3985571010130331E-3</v>
      </c>
      <c r="L106" s="15">
        <f>0.5*(Cy!K106+Cy!L106)*LN(M!L106/M!K106)</f>
        <v>3.2878712574227233E-3</v>
      </c>
      <c r="M106" s="15">
        <f>0.5*(Cy!L106+Cy!M106)*LN(M!M106/M!L106)</f>
        <v>7.8927053865798843E-3</v>
      </c>
      <c r="N106" s="15">
        <f>0.5*(Cy!M106+Cy!N106)*LN(M!N106/M!M106)</f>
        <v>1.1735960734535531E-2</v>
      </c>
      <c r="O106" s="15">
        <f>0.5*(Cy!N106+Cy!O106)*LN(M!O106/M!N106)</f>
        <v>9.1173549416309237E-3</v>
      </c>
      <c r="P106" s="15">
        <f>0.5*(Cy!O106+Cy!P106)*LN(M!P106/M!O106)</f>
        <v>1.2129842283250826E-2</v>
      </c>
      <c r="Q106" s="15">
        <f>0.5*(Cy!P106+Cy!Q106)*LN(M!Q106/M!P106)</f>
        <v>-9.0242840068280403E-3</v>
      </c>
      <c r="R106" s="15">
        <f>0.5*(Cy!Q106+Cy!R106)*LN(M!R106/M!Q106)</f>
        <v>-6.7681363310588993E-2</v>
      </c>
      <c r="S106" s="15">
        <f>0.5*(Cy!R106+Cy!S106)*LN(M!S106/M!R106)</f>
        <v>2.5143985995147358E-2</v>
      </c>
      <c r="T106" s="15">
        <f>0.5*(Cy!S106+Cy!T106)*LN(M!T106/M!S106)</f>
        <v>-4.2202059613135178E-3</v>
      </c>
      <c r="U106" s="15">
        <f>0.5*(Cy!T106+Cy!U106)*LN(M!U106/M!T106)</f>
        <v>9.5072984257969107E-3</v>
      </c>
      <c r="V106" s="15">
        <f>0.5*(Cy!U106+Cy!V106)*LN(M!V106/M!U106)</f>
        <v>2.5413795236096308E-3</v>
      </c>
      <c r="W106" s="15">
        <f>0.5*(Cy!V106+Cy!W106)*LN(M!W106/M!V106)</f>
        <v>-1.8502236269758417E-4</v>
      </c>
      <c r="X106" s="15">
        <f>0.5*(Cy!W106+Cy!X106)*LN(M!X106/M!W106)</f>
        <v>2.0717900743655435E-4</v>
      </c>
      <c r="Y106" s="15"/>
      <c r="Z106" s="15">
        <f t="shared" si="13"/>
        <v>2.6116631257546148E-3</v>
      </c>
      <c r="AA106" s="15">
        <f t="shared" si="14"/>
        <v>3.3597249149394772E-3</v>
      </c>
      <c r="AB106" s="15">
        <f t="shared" si="15"/>
        <v>-6.062892819477585E-3</v>
      </c>
      <c r="AC106" s="15">
        <f t="shared" si="16"/>
        <v>1.570125726566399E-3</v>
      </c>
      <c r="AD106" s="15">
        <f t="shared" si="17"/>
        <v>-1.3515839522690541E-3</v>
      </c>
      <c r="AE106" s="15">
        <f t="shared" si="18"/>
        <v>3.6965523694572642E-4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0.5*(Cy!C107+Cy!D107)*LN(M!D107/M!C107)</f>
        <v>1.1348064181912625E-2</v>
      </c>
      <c r="E107" s="15">
        <f>0.5*(Cy!D107+Cy!E107)*LN(M!E107/M!D107)</f>
        <v>1.7479903445282007E-2</v>
      </c>
      <c r="F107" s="15">
        <f>0.5*(Cy!E107+Cy!F107)*LN(M!F107/M!E107)</f>
        <v>1.5320789303255202E-2</v>
      </c>
      <c r="G107" s="15">
        <f>0.5*(Cy!F107+Cy!G107)*LN(M!G107/M!F107)</f>
        <v>-3.8904669137477962E-2</v>
      </c>
      <c r="H107" s="15">
        <f>0.5*(Cy!G107+Cy!H107)*LN(M!H107/M!G107)</f>
        <v>-2.195403884740597E-2</v>
      </c>
      <c r="I107" s="15">
        <f>0.5*(Cy!H107+Cy!I107)*LN(M!I107/M!H107)</f>
        <v>2.2112152804476967E-2</v>
      </c>
      <c r="J107" s="15">
        <f>0.5*(Cy!I107+Cy!J107)*LN(M!J107/M!I107)</f>
        <v>-6.8080467190520843E-3</v>
      </c>
      <c r="K107" s="15">
        <f>0.5*(Cy!J107+Cy!K107)*LN(M!K107/M!J107)</f>
        <v>-1.8225508896622614E-2</v>
      </c>
      <c r="L107" s="15">
        <f>0.5*(Cy!K107+Cy!L107)*LN(M!L107/M!K107)</f>
        <v>8.8550308589089178E-3</v>
      </c>
      <c r="M107" s="15">
        <f>0.5*(Cy!L107+Cy!M107)*LN(M!M107/M!L107)</f>
        <v>1.8070265202747675E-2</v>
      </c>
      <c r="N107" s="15">
        <f>0.5*(Cy!M107+Cy!N107)*LN(M!N107/M!M107)</f>
        <v>1.1707853794143458E-2</v>
      </c>
      <c r="O107" s="15">
        <f>0.5*(Cy!N107+Cy!O107)*LN(M!O107/M!N107)</f>
        <v>2.1006037492182411E-2</v>
      </c>
      <c r="P107" s="15">
        <f>0.5*(Cy!O107+Cy!P107)*LN(M!P107/M!O107)</f>
        <v>2.5513108560225123E-2</v>
      </c>
      <c r="Q107" s="15">
        <f>0.5*(Cy!P107+Cy!Q107)*LN(M!Q107/M!P107)</f>
        <v>-1.7528982088943323E-2</v>
      </c>
      <c r="R107" s="15">
        <f>0.5*(Cy!Q107+Cy!R107)*LN(M!R107/M!Q107)</f>
        <v>-0.13025182701585714</v>
      </c>
      <c r="S107" s="15">
        <f>0.5*(Cy!R107+Cy!S107)*LN(M!S107/M!R107)</f>
        <v>5.3291862128494558E-2</v>
      </c>
      <c r="T107" s="15">
        <f>0.5*(Cy!S107+Cy!T107)*LN(M!T107/M!S107)</f>
        <v>-1.7173978633055396E-2</v>
      </c>
      <c r="U107" s="15">
        <f>0.5*(Cy!T107+Cy!U107)*LN(M!U107/M!T107)</f>
        <v>5.8085826903473674E-3</v>
      </c>
      <c r="V107" s="15">
        <f>0.5*(Cy!U107+Cy!V107)*LN(M!V107/M!U107)</f>
        <v>-6.0848684841778872E-3</v>
      </c>
      <c r="W107" s="15">
        <f>0.5*(Cy!V107+Cy!W107)*LN(M!W107/M!V107)</f>
        <v>1.1078920176708184E-2</v>
      </c>
      <c r="X107" s="15">
        <f>0.5*(Cy!W107+Cy!X107)*LN(M!X107/M!W107)</f>
        <v>-7.6495056264073652E-3</v>
      </c>
      <c r="Y107" s="15"/>
      <c r="Z107" s="15">
        <f t="shared" si="13"/>
        <v>-1.1891724863739509E-3</v>
      </c>
      <c r="AA107" s="15">
        <f t="shared" si="14"/>
        <v>2.7199188480250703E-3</v>
      </c>
      <c r="AB107" s="15">
        <f t="shared" si="15"/>
        <v>-9.5939601847796728E-3</v>
      </c>
      <c r="AC107" s="15">
        <f t="shared" si="16"/>
        <v>-2.8041699753170194E-3</v>
      </c>
      <c r="AD107" s="15">
        <f t="shared" si="17"/>
        <v>-3.4370206683773013E-3</v>
      </c>
      <c r="AE107" s="15">
        <f t="shared" si="18"/>
        <v>-2.7168459496113928E-3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0.5*(Cy!C108+Cy!D108)*LN(M!D108/M!C108)</f>
        <v>9.2984243869432427E-3</v>
      </c>
      <c r="E108" s="15">
        <f>0.5*(Cy!D108+Cy!E108)*LN(M!E108/M!D108)</f>
        <v>1.3470175693114511E-2</v>
      </c>
      <c r="F108" s="15">
        <f>0.5*(Cy!E108+Cy!F108)*LN(M!F108/M!E108)</f>
        <v>-2.7115260710013646E-3</v>
      </c>
      <c r="G108" s="15">
        <f>0.5*(Cy!F108+Cy!G108)*LN(M!G108/M!F108)</f>
        <v>-5.2625632133365318E-5</v>
      </c>
      <c r="H108" s="15">
        <f>0.5*(Cy!G108+Cy!H108)*LN(M!H108/M!G108)</f>
        <v>8.0731648328760536E-3</v>
      </c>
      <c r="I108" s="15">
        <f>0.5*(Cy!H108+Cy!I108)*LN(M!I108/M!H108)</f>
        <v>7.4582319528173234E-3</v>
      </c>
      <c r="J108" s="15">
        <f>0.5*(Cy!I108+Cy!J108)*LN(M!J108/M!I108)</f>
        <v>7.3752728964058892E-3</v>
      </c>
      <c r="K108" s="15">
        <f>0.5*(Cy!J108+Cy!K108)*LN(M!K108/M!J108)</f>
        <v>2.6292783450808693E-3</v>
      </c>
      <c r="L108" s="15">
        <f>0.5*(Cy!K108+Cy!L108)*LN(M!L108/M!K108)</f>
        <v>1.307386935128247E-3</v>
      </c>
      <c r="M108" s="15">
        <f>0.5*(Cy!L108+Cy!M108)*LN(M!M108/M!L108)</f>
        <v>1.6245111489149157E-3</v>
      </c>
      <c r="N108" s="15">
        <f>0.5*(Cy!M108+Cy!N108)*LN(M!N108/M!M108)</f>
        <v>9.7294102730765691E-3</v>
      </c>
      <c r="O108" s="15">
        <f>0.5*(Cy!N108+Cy!O108)*LN(M!O108/M!N108)</f>
        <v>-8.7010587993465339E-4</v>
      </c>
      <c r="P108" s="15">
        <f>0.5*(Cy!O108+Cy!P108)*LN(M!P108/M!O108)</f>
        <v>1.1304766589885884E-3</v>
      </c>
      <c r="Q108" s="15">
        <f>0.5*(Cy!P108+Cy!Q108)*LN(M!Q108/M!P108)</f>
        <v>-1.7317638556135066E-3</v>
      </c>
      <c r="R108" s="15">
        <f>0.5*(Cy!Q108+Cy!R108)*LN(M!R108/M!Q108)</f>
        <v>-1.3556019676153943E-2</v>
      </c>
      <c r="S108" s="15">
        <f>0.5*(Cy!R108+Cy!S108)*LN(M!S108/M!R108)</f>
        <v>8.1729759491069708E-3</v>
      </c>
      <c r="T108" s="15">
        <f>0.5*(Cy!S108+Cy!T108)*LN(M!T108/M!S108)</f>
        <v>6.4641129376386093E-3</v>
      </c>
      <c r="U108" s="15">
        <f>0.5*(Cy!T108+Cy!U108)*LN(M!U108/M!T108)</f>
        <v>1.1063925826856436E-2</v>
      </c>
      <c r="V108" s="15">
        <f>0.5*(Cy!U108+Cy!V108)*LN(M!V108/M!U108)</f>
        <v>8.4076942913116539E-3</v>
      </c>
      <c r="W108" s="15">
        <f>0.5*(Cy!V108+Cy!W108)*LN(M!W108/M!V108)</f>
        <v>-5.0406664050243908E-3</v>
      </c>
      <c r="X108" s="15">
        <f>0.5*(Cy!W108+Cy!X108)*LN(M!X108/M!W108)</f>
        <v>5.7587333086845634E-3</v>
      </c>
      <c r="Y108" s="15"/>
      <c r="Z108" s="15">
        <f t="shared" si="13"/>
        <v>5.2474841551346319E-3</v>
      </c>
      <c r="AA108" s="15">
        <f t="shared" si="14"/>
        <v>4.5331719197212973E-3</v>
      </c>
      <c r="AB108" s="15">
        <f t="shared" si="15"/>
        <v>-1.3708873607213086E-3</v>
      </c>
      <c r="AC108" s="15">
        <f t="shared" si="16"/>
        <v>5.3307599918933747E-3</v>
      </c>
      <c r="AD108" s="15">
        <f t="shared" si="17"/>
        <v>1.5811422794999943E-3</v>
      </c>
      <c r="AE108" s="15">
        <f t="shared" si="18"/>
        <v>3.4351321765069991E-3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0.5*(Cy!C109+Cy!D109)*LN(M!D109/M!C109)</f>
        <v>8.3100177554277007E-3</v>
      </c>
      <c r="E109" s="15">
        <f>0.5*(Cy!D109+Cy!E109)*LN(M!E109/M!D109)</f>
        <v>1.5462201222363883E-2</v>
      </c>
      <c r="F109" s="15">
        <f>0.5*(Cy!E109+Cy!F109)*LN(M!F109/M!E109)</f>
        <v>-3.2635736324340301E-3</v>
      </c>
      <c r="G109" s="15">
        <f>0.5*(Cy!F109+Cy!G109)*LN(M!G109/M!F109)</f>
        <v>-1.3812008902019961E-3</v>
      </c>
      <c r="H109" s="15">
        <f>0.5*(Cy!G109+Cy!H109)*LN(M!H109/M!G109)</f>
        <v>6.6310817783472543E-3</v>
      </c>
      <c r="I109" s="15">
        <f>0.5*(Cy!H109+Cy!I109)*LN(M!I109/M!H109)</f>
        <v>8.433720750438611E-3</v>
      </c>
      <c r="J109" s="15">
        <f>0.5*(Cy!I109+Cy!J109)*LN(M!J109/M!I109)</f>
        <v>6.6545072023088715E-3</v>
      </c>
      <c r="K109" s="15">
        <f>0.5*(Cy!J109+Cy!K109)*LN(M!K109/M!J109)</f>
        <v>-3.5401042916491539E-4</v>
      </c>
      <c r="L109" s="15">
        <f>0.5*(Cy!K109+Cy!L109)*LN(M!L109/M!K109)</f>
        <v>-2.9155823329184746E-4</v>
      </c>
      <c r="M109" s="15">
        <f>0.5*(Cy!L109+Cy!M109)*LN(M!M109/M!L109)</f>
        <v>1.255443472193083E-3</v>
      </c>
      <c r="N109" s="15">
        <f>0.5*(Cy!M109+Cy!N109)*LN(M!N109/M!M109)</f>
        <v>1.1724412711533789E-2</v>
      </c>
      <c r="O109" s="15">
        <f>0.5*(Cy!N109+Cy!O109)*LN(M!O109/M!N109)</f>
        <v>7.9894234610579026E-4</v>
      </c>
      <c r="P109" s="15">
        <f>0.5*(Cy!O109+Cy!P109)*LN(M!P109/M!O109)</f>
        <v>2.3073433470044181E-3</v>
      </c>
      <c r="Q109" s="15">
        <f>0.5*(Cy!P109+Cy!Q109)*LN(M!Q109/M!P109)</f>
        <v>-2.5652076903088408E-3</v>
      </c>
      <c r="R109" s="15">
        <f>0.5*(Cy!Q109+Cy!R109)*LN(M!R109/M!Q109)</f>
        <v>-2.1930257164995588E-2</v>
      </c>
      <c r="S109" s="15">
        <f>0.5*(Cy!R109+Cy!S109)*LN(M!S109/M!R109)</f>
        <v>6.4125888623010763E-3</v>
      </c>
      <c r="T109" s="15">
        <f>0.5*(Cy!S109+Cy!T109)*LN(M!T109/M!S109)</f>
        <v>4.7526113560100534E-3</v>
      </c>
      <c r="U109" s="15">
        <f>0.5*(Cy!T109+Cy!U109)*LN(M!U109/M!T109)</f>
        <v>1.2149761014319712E-2</v>
      </c>
      <c r="V109" s="15">
        <f>0.5*(Cy!U109+Cy!V109)*LN(M!V109/M!U109)</f>
        <v>8.5091435760737289E-3</v>
      </c>
      <c r="W109" s="15">
        <f>0.5*(Cy!V109+Cy!W109)*LN(M!W109/M!V109)</f>
        <v>-8.0676204346453294E-3</v>
      </c>
      <c r="X109" s="15">
        <f>0.5*(Cy!W109+Cy!X109)*LN(M!X109/M!W109)</f>
        <v>5.7828660822684267E-3</v>
      </c>
      <c r="Y109" s="15"/>
      <c r="Z109" s="15">
        <f t="shared" si="13"/>
        <v>5.176445845702744E-3</v>
      </c>
      <c r="AA109" s="15">
        <f t="shared" si="14"/>
        <v>3.7977589447157956E-3</v>
      </c>
      <c r="AB109" s="15">
        <f t="shared" si="15"/>
        <v>-2.9953180599786291E-3</v>
      </c>
      <c r="AC109" s="15">
        <f t="shared" si="16"/>
        <v>4.6253523188053173E-3</v>
      </c>
      <c r="AD109" s="15">
        <f t="shared" si="17"/>
        <v>4.0122044236858332E-4</v>
      </c>
      <c r="AE109" s="15">
        <f t="shared" si="18"/>
        <v>2.6510597623113077E-3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0.5*(Cy!C110+Cy!D110)*LN(M!D110/M!C110)</f>
        <v>9.667992909355435E-3</v>
      </c>
      <c r="E110" s="15">
        <f>0.5*(Cy!D110+Cy!E110)*LN(M!E110/M!D110)</f>
        <v>1.4395579671523731E-2</v>
      </c>
      <c r="F110" s="15">
        <f>0.5*(Cy!E110+Cy!F110)*LN(M!F110/M!E110)</f>
        <v>3.636939097787928E-3</v>
      </c>
      <c r="G110" s="15">
        <f>0.5*(Cy!F110+Cy!G110)*LN(M!G110/M!F110)</f>
        <v>-1.2782147514018778E-2</v>
      </c>
      <c r="H110" s="15">
        <f>0.5*(Cy!G110+Cy!H110)*LN(M!H110/M!G110)</f>
        <v>-2.1351296756412859E-3</v>
      </c>
      <c r="I110" s="15">
        <f>0.5*(Cy!H110+Cy!I110)*LN(M!I110/M!H110)</f>
        <v>1.2008626091034131E-2</v>
      </c>
      <c r="J110" s="15">
        <f>0.5*(Cy!I110+Cy!J110)*LN(M!J110/M!I110)</f>
        <v>3.3926153083013348E-3</v>
      </c>
      <c r="K110" s="15">
        <f>0.5*(Cy!J110+Cy!K110)*LN(M!K110/M!J110)</f>
        <v>-3.5855309866148189E-3</v>
      </c>
      <c r="L110" s="15">
        <f>0.5*(Cy!K110+Cy!L110)*LN(M!L110/M!K110)</f>
        <v>4.1430796773872305E-3</v>
      </c>
      <c r="M110" s="15">
        <f>0.5*(Cy!L110+Cy!M110)*LN(M!M110/M!L110)</f>
        <v>7.2377586621832643E-3</v>
      </c>
      <c r="N110" s="15">
        <f>0.5*(Cy!M110+Cy!N110)*LN(M!N110/M!M110)</f>
        <v>1.0639951682847213E-2</v>
      </c>
      <c r="O110" s="15">
        <f>0.5*(Cy!N110+Cy!O110)*LN(M!O110/M!N110)</f>
        <v>6.6037617871641781E-3</v>
      </c>
      <c r="P110" s="15">
        <f>0.5*(Cy!O110+Cy!P110)*LN(M!P110/M!O110)</f>
        <v>1.0047488018414865E-2</v>
      </c>
      <c r="Q110" s="15">
        <f>0.5*(Cy!P110+Cy!Q110)*LN(M!Q110/M!P110)</f>
        <v>-7.0511214131884327E-3</v>
      </c>
      <c r="R110" s="15">
        <f>0.5*(Cy!Q110+Cy!R110)*LN(M!R110/M!Q110)</f>
        <v>-5.3301882264810384E-2</v>
      </c>
      <c r="S110" s="15">
        <f>0.5*(Cy!R110+Cy!S110)*LN(M!S110/M!R110)</f>
        <v>2.275457713845867E-2</v>
      </c>
      <c r="T110" s="15">
        <f>0.5*(Cy!S110+Cy!T110)*LN(M!T110/M!S110)</f>
        <v>-1.135696956086554E-3</v>
      </c>
      <c r="U110" s="15">
        <f>0.5*(Cy!T110+Cy!U110)*LN(M!U110/M!T110)</f>
        <v>9.57435256152246E-3</v>
      </c>
      <c r="V110" s="15">
        <f>0.5*(Cy!U110+Cy!V110)*LN(M!V110/M!U110)</f>
        <v>3.6974245928948074E-3</v>
      </c>
      <c r="W110" s="15">
        <f>0.5*(Cy!V110+Cy!W110)*LN(M!W110/M!V110)</f>
        <v>5.1104981205657852E-4</v>
      </c>
      <c r="X110" s="15">
        <f>0.5*(Cy!W110+Cy!X110)*LN(M!X110/M!W110)</f>
        <v>1.0672010918918843E-3</v>
      </c>
      <c r="Y110" s="15"/>
      <c r="Z110" s="15">
        <f t="shared" si="13"/>
        <v>3.0247735341371457E-3</v>
      </c>
      <c r="AA110" s="15">
        <f t="shared" si="14"/>
        <v>4.3655748688208439E-3</v>
      </c>
      <c r="AB110" s="15">
        <f t="shared" si="15"/>
        <v>-4.18943534679222E-3</v>
      </c>
      <c r="AC110" s="15">
        <f t="shared" si="16"/>
        <v>2.7428662204558351E-3</v>
      </c>
      <c r="AD110" s="15">
        <f t="shared" si="17"/>
        <v>8.8069761014311287E-5</v>
      </c>
      <c r="AE110" s="15">
        <f t="shared" si="18"/>
        <v>1.4859448191554012E-3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176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0.5*(Cy!Y3+Cy!Z3)*LN(H!D3/H!C3)</f>
        <v>-4.9013548989274946E-4</v>
      </c>
      <c r="E3" s="15">
        <f>0.5*(Cy!Z3+Cy!AA3)*LN(H!E3/H!D3)</f>
        <v>-1.2838538677623561E-3</v>
      </c>
      <c r="F3" s="15">
        <f>0.5*(Cy!AA3+Cy!AB3)*LN(H!F3/H!E3)</f>
        <v>-2.8344017217974181E-3</v>
      </c>
      <c r="G3" s="15">
        <f>0.5*(Cy!AB3+Cy!AC3)*LN(H!G3/H!F3)</f>
        <v>-2.4171272924061404E-3</v>
      </c>
      <c r="H3" s="15">
        <f>0.5*(Cy!AC3+Cy!AD3)*LN(H!H3/H!G3)</f>
        <v>-2.9026107201731628E-3</v>
      </c>
      <c r="I3" s="15">
        <f>0.5*(Cy!AD3+Cy!AE3)*LN(H!I3/H!H3)</f>
        <v>-3.1173364181367731E-3</v>
      </c>
      <c r="J3" s="15">
        <f>0.5*(Cy!AE3+Cy!AF3)*LN(H!J3/H!I3)</f>
        <v>-9.4598220790487501E-4</v>
      </c>
      <c r="K3" s="15">
        <f>0.5*(Cy!AF3+Cy!AG3)*LN(H!K3/H!J3)</f>
        <v>-6.6573126751757767E-3</v>
      </c>
      <c r="L3" s="15">
        <f>0.5*(Cy!AG3+Cy!AH3)*LN(H!L3/H!K3)</f>
        <v>-1.1487492195520171E-3</v>
      </c>
      <c r="M3" s="15">
        <f>0.5*(Cy!AH3+Cy!AI3)*LN(H!M3/H!L3)</f>
        <v>-7.0405430160188449E-4</v>
      </c>
      <c r="N3" s="15">
        <f>0.5*(Cy!AI3+Cy!AJ3)*LN(H!N3/H!M3)</f>
        <v>-8.0850173182167682E-4</v>
      </c>
      <c r="O3" s="15">
        <f>0.5*(Cy!AJ3+Cy!AK3)*LN(H!O3/H!N3)</f>
        <v>-1.0273024741102192E-2</v>
      </c>
      <c r="P3" s="15">
        <f>0.5*(Cy!AK3+Cy!AL3)*LN(H!P3/H!O3)</f>
        <v>-2.1662951524790241E-3</v>
      </c>
      <c r="Q3" s="15">
        <f>0.5*(Cy!AL3+Cy!AM3)*LN(H!Q3/H!P3)</f>
        <v>-6.6741678595532818E-3</v>
      </c>
      <c r="R3" s="15">
        <f>0.5*(Cy!AM3+Cy!AN3)*LN(H!R3/H!Q3)</f>
        <v>-2.1134477928401673E-3</v>
      </c>
      <c r="S3" s="15">
        <f>0.5*(Cy!AN3+Cy!AO3)*LN(H!S3/H!R3)</f>
        <v>-8.1951445291020952E-3</v>
      </c>
      <c r="T3" s="15">
        <f>0.5*(Cy!AO3+Cy!AP3)*LN(H!T3/H!S3)</f>
        <v>-4.4733083774677893E-3</v>
      </c>
      <c r="U3" s="15">
        <f>0.5*(Cy!AP3+Cy!AQ3)*LN(H!U3/H!T3)</f>
        <v>-6.3591793256927943E-3</v>
      </c>
      <c r="V3" s="15">
        <f>0.5*(Cy!AQ3+Cy!AR3)*LN(H!V3/H!U3)</f>
        <v>-5.784040806940287E-3</v>
      </c>
      <c r="W3" s="15">
        <f>0.5*(Cy!AR3+Cy!AS3)*LN(H!W3/H!V3)</f>
        <v>-4.9846906873282524E-3</v>
      </c>
      <c r="X3" s="15">
        <f>0.5*(Cy!AS3+Cy!AT3)*LN(H!X3/H!W3)</f>
        <v>-1.6674950159704526E-3</v>
      </c>
      <c r="Z3" s="15">
        <f>AVERAGE(E3:I3)</f>
        <v>-2.51106600405517E-3</v>
      </c>
      <c r="AA3" s="15">
        <f>AVERAGE(J3:N3)</f>
        <v>-2.052920027211246E-3</v>
      </c>
      <c r="AB3" s="15">
        <f>AVERAGE(O3:S3)</f>
        <v>-5.8844160150153518E-3</v>
      </c>
      <c r="AC3" s="15">
        <f>AVERAGE(T3:X3)</f>
        <v>-4.6537428426799152E-3</v>
      </c>
      <c r="AD3" s="15">
        <f>AVERAGE(J3:S3)</f>
        <v>-3.9686680211132993E-3</v>
      </c>
      <c r="AE3" s="15">
        <f>AVERAGE(E3:X3)</f>
        <v>-3.7755362222404209E-3</v>
      </c>
    </row>
    <row r="4" spans="1:31" x14ac:dyDescent="0.15">
      <c r="A4" s="4">
        <v>2</v>
      </c>
      <c r="B4" s="3" t="s">
        <v>47</v>
      </c>
      <c r="C4" s="15"/>
      <c r="D4" s="15">
        <f>0.5*(Cy!Y4+Cy!Z4)*LN(H!D4/H!C4)</f>
        <v>-6.5694741931765467E-4</v>
      </c>
      <c r="E4" s="15">
        <f>0.5*(Cy!Z4+Cy!AA4)*LN(H!E4/H!D4)</f>
        <v>1.292166409384659E-2</v>
      </c>
      <c r="F4" s="15">
        <f>0.5*(Cy!AA4+Cy!AB4)*LN(H!F4/H!E4)</f>
        <v>8.4208573910299275E-3</v>
      </c>
      <c r="G4" s="15">
        <f>0.5*(Cy!AB4+Cy!AC4)*LN(H!G4/H!F4)</f>
        <v>9.1915471628104799E-3</v>
      </c>
      <c r="H4" s="15">
        <f>0.5*(Cy!AC4+Cy!AD4)*LN(H!H4/H!G4)</f>
        <v>2.8074197077462659E-3</v>
      </c>
      <c r="I4" s="15">
        <f>0.5*(Cy!AD4+Cy!AE4)*LN(H!I4/H!H4)</f>
        <v>2.2068277028278942E-2</v>
      </c>
      <c r="J4" s="15">
        <f>0.5*(Cy!AE4+Cy!AF4)*LN(H!J4/H!I4)</f>
        <v>-3.4519427225190454E-3</v>
      </c>
      <c r="K4" s="15">
        <f>0.5*(Cy!AF4+Cy!AG4)*LN(H!K4/H!J4)</f>
        <v>9.5388782333858616E-3</v>
      </c>
      <c r="L4" s="15">
        <f>0.5*(Cy!AG4+Cy!AH4)*LN(H!L4/H!K4)</f>
        <v>6.9189803381943232E-3</v>
      </c>
      <c r="M4" s="15">
        <f>0.5*(Cy!AH4+Cy!AI4)*LN(H!M4/H!L4)</f>
        <v>1.2816157487690922E-2</v>
      </c>
      <c r="N4" s="15">
        <f>0.5*(Cy!AI4+Cy!AJ4)*LN(H!N4/H!M4)</f>
        <v>8.8134955753618651E-3</v>
      </c>
      <c r="O4" s="15">
        <f>0.5*(Cy!AJ4+Cy!AK4)*LN(H!O4/H!N4)</f>
        <v>2.7575111394499103E-2</v>
      </c>
      <c r="P4" s="15">
        <f>0.5*(Cy!AK4+Cy!AL4)*LN(H!P4/H!O4)</f>
        <v>1.2570632987095248E-2</v>
      </c>
      <c r="Q4" s="15">
        <f>0.5*(Cy!AL4+Cy!AM4)*LN(H!Q4/H!P4)</f>
        <v>1.3069981756040539E-2</v>
      </c>
      <c r="R4" s="15">
        <f>0.5*(Cy!AM4+Cy!AN4)*LN(H!R4/H!Q4)</f>
        <v>-1.0470873954946537E-2</v>
      </c>
      <c r="S4" s="15">
        <f>0.5*(Cy!AN4+Cy!AO4)*LN(H!S4/H!R4)</f>
        <v>2.975505426342368E-4</v>
      </c>
      <c r="T4" s="15">
        <f>0.5*(Cy!AO4+Cy!AP4)*LN(H!T4/H!S4)</f>
        <v>1.7984864464512976E-3</v>
      </c>
      <c r="U4" s="15">
        <f>0.5*(Cy!AP4+Cy!AQ4)*LN(H!U4/H!T4)</f>
        <v>-9.5366195342818441E-3</v>
      </c>
      <c r="V4" s="15">
        <f>0.5*(Cy!AQ4+Cy!AR4)*LN(H!V4/H!U4)</f>
        <v>-3.4391308615878698E-2</v>
      </c>
      <c r="W4" s="15">
        <f>0.5*(Cy!AR4+Cy!AS4)*LN(H!W4/H!V4)</f>
        <v>-1.9834072492041093E-2</v>
      </c>
      <c r="X4" s="15">
        <f>0.5*(Cy!AS4+Cy!AT4)*LN(H!X4/H!W4)</f>
        <v>9.6366474185264808E-3</v>
      </c>
      <c r="Z4" s="15">
        <f t="shared" ref="Z4:Z67" si="0">AVERAGE(E4:I4)</f>
        <v>1.1081953076742441E-2</v>
      </c>
      <c r="AA4" s="15">
        <f t="shared" ref="AA4:AA67" si="1">AVERAGE(J4:N4)</f>
        <v>6.9271137824227849E-3</v>
      </c>
      <c r="AB4" s="15">
        <f t="shared" ref="AB4:AB67" si="2">AVERAGE(O4:S4)</f>
        <v>8.6084805450645178E-3</v>
      </c>
      <c r="AC4" s="15">
        <f t="shared" ref="AC4:AC67" si="3">AVERAGE(T4:X4)</f>
        <v>-1.0465373355444773E-2</v>
      </c>
      <c r="AD4" s="15">
        <f t="shared" ref="AD4:AD67" si="4">AVERAGE(J4:S4)</f>
        <v>7.7677971637436522E-3</v>
      </c>
      <c r="AE4" s="15">
        <f t="shared" ref="AE4:AE67" si="5">AVERAGE(E4:X4)</f>
        <v>4.0380435121962445E-3</v>
      </c>
    </row>
    <row r="5" spans="1:31" x14ac:dyDescent="0.15">
      <c r="A5" s="4">
        <v>3</v>
      </c>
      <c r="B5" s="3" t="s">
        <v>0</v>
      </c>
      <c r="C5" s="15"/>
      <c r="D5" s="15">
        <f>0.5*(Cy!Y5+Cy!Z5)*LN(H!D5/H!C5)</f>
        <v>-4.2355754841325517E-5</v>
      </c>
      <c r="E5" s="15">
        <f>0.5*(Cy!Z5+Cy!AA5)*LN(H!E5/H!D5)</f>
        <v>-1.0880239886128058E-2</v>
      </c>
      <c r="F5" s="15">
        <f>0.5*(Cy!AA5+Cy!AB5)*LN(H!F5/H!E5)</f>
        <v>-1.768032565144079E-2</v>
      </c>
      <c r="G5" s="15">
        <f>0.5*(Cy!AB5+Cy!AC5)*LN(H!G5/H!F5)</f>
        <v>-1.5323298911942659E-2</v>
      </c>
      <c r="H5" s="15">
        <f>0.5*(Cy!AC5+Cy!AD5)*LN(H!H5/H!G5)</f>
        <v>-2.0891837250267005E-2</v>
      </c>
      <c r="I5" s="15">
        <f>0.5*(Cy!AD5+Cy!AE5)*LN(H!I5/H!H5)</f>
        <v>-8.5528573368782845E-3</v>
      </c>
      <c r="J5" s="15">
        <f>0.5*(Cy!AE5+Cy!AF5)*LN(H!J5/H!I5)</f>
        <v>-2.5606168460421141E-2</v>
      </c>
      <c r="K5" s="15">
        <f>0.5*(Cy!AF5+Cy!AG5)*LN(H!K5/H!J5)</f>
        <v>-2.0249579508262578E-2</v>
      </c>
      <c r="L5" s="15">
        <f>0.5*(Cy!AG5+Cy!AH5)*LN(H!L5/H!K5)</f>
        <v>-2.2130884369691711E-2</v>
      </c>
      <c r="M5" s="15">
        <f>0.5*(Cy!AH5+Cy!AI5)*LN(H!M5/H!L5)</f>
        <v>-2.1696157475972241E-2</v>
      </c>
      <c r="N5" s="15">
        <f>0.5*(Cy!AI5+Cy!AJ5)*LN(H!N5/H!M5)</f>
        <v>-2.2363678016421661E-2</v>
      </c>
      <c r="O5" s="15">
        <f>0.5*(Cy!AJ5+Cy!AK5)*LN(H!O5/H!N5)</f>
        <v>5.3152779573603891E-2</v>
      </c>
      <c r="P5" s="15">
        <f>0.5*(Cy!AK5+Cy!AL5)*LN(H!P5/H!O5)</f>
        <v>4.0776359167249358E-2</v>
      </c>
      <c r="Q5" s="15">
        <f>0.5*(Cy!AL5+Cy!AM5)*LN(H!Q5/H!P5)</f>
        <v>4.3360029686621337E-2</v>
      </c>
      <c r="R5" s="15">
        <f>0.5*(Cy!AM5+Cy!AN5)*LN(H!R5/H!Q5)</f>
        <v>3.627823960577066E-2</v>
      </c>
      <c r="S5" s="15">
        <f>0.5*(Cy!AN5+Cy!AO5)*LN(H!S5/H!R5)</f>
        <v>4.7982804764787224E-2</v>
      </c>
      <c r="T5" s="15">
        <f>0.5*(Cy!AO5+Cy!AP5)*LN(H!T5/H!S5)</f>
        <v>1.6218352984586244E-3</v>
      </c>
      <c r="U5" s="15">
        <f>0.5*(Cy!AP5+Cy!AQ5)*LN(H!U5/H!T5)</f>
        <v>-1.4364372839711688E-2</v>
      </c>
      <c r="V5" s="15">
        <f>0.5*(Cy!AQ5+Cy!AR5)*LN(H!V5/H!U5)</f>
        <v>-4.7048700064281038E-2</v>
      </c>
      <c r="W5" s="15">
        <f>0.5*(Cy!AR5+Cy!AS5)*LN(H!W5/H!V5)</f>
        <v>-2.771638155973211E-2</v>
      </c>
      <c r="X5" s="15">
        <f>0.5*(Cy!AS5+Cy!AT5)*LN(H!X5/H!W5)</f>
        <v>2.8522496073674912E-3</v>
      </c>
      <c r="Z5" s="15">
        <f t="shared" si="0"/>
        <v>-1.4665711807331358E-2</v>
      </c>
      <c r="AA5" s="15">
        <f t="shared" si="1"/>
        <v>-2.2409293566153864E-2</v>
      </c>
      <c r="AB5" s="15">
        <f t="shared" si="2"/>
        <v>4.4310042559606487E-2</v>
      </c>
      <c r="AC5" s="15">
        <f t="shared" si="3"/>
        <v>-1.6931073911579744E-2</v>
      </c>
      <c r="AD5" s="15">
        <f t="shared" si="4"/>
        <v>1.0950374496726315E-2</v>
      </c>
      <c r="AE5" s="15">
        <f t="shared" si="5"/>
        <v>-2.4240091813646199E-3</v>
      </c>
    </row>
    <row r="6" spans="1:31" x14ac:dyDescent="0.15">
      <c r="A6" s="4">
        <v>4</v>
      </c>
      <c r="B6" s="6" t="s">
        <v>1</v>
      </c>
      <c r="C6" s="15"/>
      <c r="D6" s="15">
        <f>0.5*(Cy!Y6+Cy!Z6)*LN(H!D6/H!C6)</f>
        <v>-7.5671476099685997E-3</v>
      </c>
      <c r="E6" s="15">
        <f>0.5*(Cy!Z6+Cy!AA6)*LN(H!E6/H!D6)</f>
        <v>-2.4240877624216168E-3</v>
      </c>
      <c r="F6" s="15">
        <f>0.5*(Cy!AA6+Cy!AB6)*LN(H!F6/H!E6)</f>
        <v>-1.5956631136510257E-2</v>
      </c>
      <c r="G6" s="15">
        <f>0.5*(Cy!AB6+Cy!AC6)*LN(H!G6/H!F6)</f>
        <v>1.3045398991077383E-2</v>
      </c>
      <c r="H6" s="15">
        <f>0.5*(Cy!AC6+Cy!AD6)*LN(H!H6/H!G6)</f>
        <v>1.2388538027976286E-2</v>
      </c>
      <c r="I6" s="15">
        <f>0.5*(Cy!AD6+Cy!AE6)*LN(H!I6/H!H6)</f>
        <v>1.1868295159272931E-2</v>
      </c>
      <c r="J6" s="15">
        <f>0.5*(Cy!AE6+Cy!AF6)*LN(H!J6/H!I6)</f>
        <v>-2.9996207184887096E-2</v>
      </c>
      <c r="K6" s="15">
        <f>0.5*(Cy!AF6+Cy!AG6)*LN(H!K6/H!J6)</f>
        <v>-5.9652024009173308E-3</v>
      </c>
      <c r="L6" s="15">
        <f>0.5*(Cy!AG6+Cy!AH6)*LN(H!L6/H!K6)</f>
        <v>-2.609246374137837E-3</v>
      </c>
      <c r="M6" s="15">
        <f>0.5*(Cy!AH6+Cy!AI6)*LN(H!M6/H!L6)</f>
        <v>-6.8462457714498423E-2</v>
      </c>
      <c r="N6" s="15">
        <f>0.5*(Cy!AI6+Cy!AJ6)*LN(H!N6/H!M6)</f>
        <v>3.1615173674314247E-2</v>
      </c>
      <c r="O6" s="15">
        <f>0.5*(Cy!AJ6+Cy!AK6)*LN(H!O6/H!N6)</f>
        <v>-2.1148973978755935E-2</v>
      </c>
      <c r="P6" s="15">
        <f>0.5*(Cy!AK6+Cy!AL6)*LN(H!P6/H!O6)</f>
        <v>-4.458793586538245E-3</v>
      </c>
      <c r="Q6" s="15">
        <f>0.5*(Cy!AL6+Cy!AM6)*LN(H!Q6/H!P6)</f>
        <v>5.4550174265475043E-3</v>
      </c>
      <c r="R6" s="15">
        <f>0.5*(Cy!AM6+Cy!AN6)*LN(H!R6/H!Q6)</f>
        <v>-4.1666995928079389E-2</v>
      </c>
      <c r="S6" s="15">
        <f>0.5*(Cy!AN6+Cy!AO6)*LN(H!S6/H!R6)</f>
        <v>-3.3738550117347034E-2</v>
      </c>
      <c r="T6" s="15">
        <f>0.5*(Cy!AO6+Cy!AP6)*LN(H!T6/H!S6)</f>
        <v>-2.4832539836105425E-2</v>
      </c>
      <c r="U6" s="15">
        <f>0.5*(Cy!AP6+Cy!AQ6)*LN(H!U6/H!T6)</f>
        <v>-2.6803981857987441E-3</v>
      </c>
      <c r="V6" s="15">
        <f>0.5*(Cy!AQ6+Cy!AR6)*LN(H!V6/H!U6)</f>
        <v>-2.6868354405210387E-2</v>
      </c>
      <c r="W6" s="15">
        <f>0.5*(Cy!AR6+Cy!AS6)*LN(H!W6/H!V6)</f>
        <v>9.0850447192622003E-2</v>
      </c>
      <c r="X6" s="15">
        <f>0.5*(Cy!AS6+Cy!AT6)*LN(H!X6/H!W6)</f>
        <v>-1.5569210576582568E-2</v>
      </c>
      <c r="Z6" s="15">
        <f t="shared" si="0"/>
        <v>3.7843026558789447E-3</v>
      </c>
      <c r="AA6" s="15">
        <f t="shared" si="1"/>
        <v>-1.5083588000025289E-2</v>
      </c>
      <c r="AB6" s="15">
        <f t="shared" si="2"/>
        <v>-1.9111659236834621E-2</v>
      </c>
      <c r="AC6" s="15">
        <f t="shared" si="3"/>
        <v>4.1799888377849759E-3</v>
      </c>
      <c r="AD6" s="15">
        <f t="shared" si="4"/>
        <v>-1.7097623618429956E-2</v>
      </c>
      <c r="AE6" s="15">
        <f t="shared" si="5"/>
        <v>-6.557738935798996E-3</v>
      </c>
    </row>
    <row r="7" spans="1:31" x14ac:dyDescent="0.15">
      <c r="A7" s="4">
        <v>5</v>
      </c>
      <c r="B7" s="6" t="s">
        <v>2</v>
      </c>
      <c r="C7" s="15"/>
      <c r="D7" s="15">
        <f>0.5*(Cy!Y7+Cy!Z7)*LN(H!D7/H!C7)</f>
        <v>-2.8756285158043748E-3</v>
      </c>
      <c r="E7" s="15">
        <f>0.5*(Cy!Z7+Cy!AA7)*LN(H!E7/H!D7)</f>
        <v>1.3003877367171103E-3</v>
      </c>
      <c r="F7" s="15">
        <f>0.5*(Cy!AA7+Cy!AB7)*LN(H!F7/H!E7)</f>
        <v>2.5640603974854098E-2</v>
      </c>
      <c r="G7" s="15">
        <f>0.5*(Cy!AB7+Cy!AC7)*LN(H!G7/H!F7)</f>
        <v>-2.7927001609186066E-2</v>
      </c>
      <c r="H7" s="15">
        <f>0.5*(Cy!AC7+Cy!AD7)*LN(H!H7/H!G7)</f>
        <v>-9.679433170272228E-3</v>
      </c>
      <c r="I7" s="15">
        <f>0.5*(Cy!AD7+Cy!AE7)*LN(H!I7/H!H7)</f>
        <v>-4.1318435306484458E-3</v>
      </c>
      <c r="J7" s="15">
        <f>0.5*(Cy!AE7+Cy!AF7)*LN(H!J7/H!I7)</f>
        <v>-9.8540690047580759E-3</v>
      </c>
      <c r="K7" s="15">
        <f>0.5*(Cy!AF7+Cy!AG7)*LN(H!K7/H!J7)</f>
        <v>-4.5368196129823964E-2</v>
      </c>
      <c r="L7" s="15">
        <f>0.5*(Cy!AG7+Cy!AH7)*LN(H!L7/H!K7)</f>
        <v>-5.8909883687425135E-4</v>
      </c>
      <c r="M7" s="15">
        <f>0.5*(Cy!AH7+Cy!AI7)*LN(H!M7/H!L7)</f>
        <v>-6.0755593622685733E-2</v>
      </c>
      <c r="N7" s="15">
        <f>0.5*(Cy!AI7+Cy!AJ7)*LN(H!N7/H!M7)</f>
        <v>-2.8963952029022839E-3</v>
      </c>
      <c r="O7" s="15">
        <f>0.5*(Cy!AJ7+Cy!AK7)*LN(H!O7/H!N7)</f>
        <v>1.2846146020657977E-3</v>
      </c>
      <c r="P7" s="15">
        <f>0.5*(Cy!AK7+Cy!AL7)*LN(H!P7/H!O7)</f>
        <v>2.5289860168263498E-3</v>
      </c>
      <c r="Q7" s="15">
        <f>0.5*(Cy!AL7+Cy!AM7)*LN(H!Q7/H!P7)</f>
        <v>-4.6078942190633999E-2</v>
      </c>
      <c r="R7" s="15">
        <f>0.5*(Cy!AM7+Cy!AN7)*LN(H!R7/H!Q7)</f>
        <v>3.0638679117624856E-2</v>
      </c>
      <c r="S7" s="15">
        <f>0.5*(Cy!AN7+Cy!AO7)*LN(H!S7/H!R7)</f>
        <v>-2.5042239656236425E-3</v>
      </c>
      <c r="T7" s="15">
        <f>0.5*(Cy!AO7+Cy!AP7)*LN(H!T7/H!S7)</f>
        <v>-3.1940772420373388E-2</v>
      </c>
      <c r="U7" s="15">
        <f>0.5*(Cy!AP7+Cy!AQ7)*LN(H!U7/H!T7)</f>
        <v>3.0003964491548945E-3</v>
      </c>
      <c r="V7" s="15">
        <f>0.5*(Cy!AQ7+Cy!AR7)*LN(H!V7/H!U7)</f>
        <v>2.9313721582133802E-4</v>
      </c>
      <c r="W7" s="15">
        <f>0.5*(Cy!AR7+Cy!AS7)*LN(H!W7/H!V7)</f>
        <v>5.7784459283108824E-2</v>
      </c>
      <c r="X7" s="15">
        <f>0.5*(Cy!AS7+Cy!AT7)*LN(H!X7/H!W7)</f>
        <v>2.4280697434563409E-3</v>
      </c>
      <c r="Z7" s="15">
        <f t="shared" si="0"/>
        <v>-2.9594573197071058E-3</v>
      </c>
      <c r="AA7" s="15">
        <f t="shared" si="1"/>
        <v>-2.3892670559408864E-2</v>
      </c>
      <c r="AB7" s="15">
        <f t="shared" si="2"/>
        <v>-2.8261772839481281E-3</v>
      </c>
      <c r="AC7" s="15">
        <f t="shared" si="3"/>
        <v>6.3130580542336027E-3</v>
      </c>
      <c r="AD7" s="15">
        <f t="shared" si="4"/>
        <v>-1.3359423921678493E-2</v>
      </c>
      <c r="AE7" s="15">
        <f t="shared" si="5"/>
        <v>-5.8413117772076213E-3</v>
      </c>
    </row>
    <row r="8" spans="1:31" x14ac:dyDescent="0.15">
      <c r="A8" s="4">
        <v>6</v>
      </c>
      <c r="B8" s="6" t="s">
        <v>48</v>
      </c>
      <c r="C8" s="15"/>
      <c r="D8" s="15">
        <f>0.5*(Cy!Y8+Cy!Z8)*LN(H!D8/H!C8)</f>
        <v>-2.5339943384142163E-3</v>
      </c>
      <c r="E8" s="15">
        <f>0.5*(Cy!Z8+Cy!AA8)*LN(H!E8/H!D8)</f>
        <v>-1.1182479576708993E-3</v>
      </c>
      <c r="F8" s="15">
        <f>0.5*(Cy!AA8+Cy!AB8)*LN(H!F8/H!E8)</f>
        <v>-2.713446655371566E-3</v>
      </c>
      <c r="G8" s="15">
        <f>0.5*(Cy!AB8+Cy!AC8)*LN(H!G8/H!F8)</f>
        <v>-1.3155667327671792E-3</v>
      </c>
      <c r="H8" s="15">
        <f>0.5*(Cy!AC8+Cy!AD8)*LN(H!H8/H!G8)</f>
        <v>-2.0498856939122128E-3</v>
      </c>
      <c r="I8" s="15">
        <f>0.5*(Cy!AD8+Cy!AE8)*LN(H!I8/H!H8)</f>
        <v>2.6833729035708417E-3</v>
      </c>
      <c r="J8" s="15">
        <f>0.5*(Cy!AE8+Cy!AF8)*LN(H!J8/H!I8)</f>
        <v>-4.1421249518177588E-3</v>
      </c>
      <c r="K8" s="15">
        <f>0.5*(Cy!AF8+Cy!AG8)*LN(H!K8/H!J8)</f>
        <v>-8.3211309470570345E-4</v>
      </c>
      <c r="L8" s="15">
        <f>0.5*(Cy!AG8+Cy!AH8)*LN(H!L8/H!K8)</f>
        <v>-9.1912925673493537E-4</v>
      </c>
      <c r="M8" s="15">
        <f>0.5*(Cy!AH8+Cy!AI8)*LN(H!M8/H!L8)</f>
        <v>-3.1114703850566795E-3</v>
      </c>
      <c r="N8" s="15">
        <f>0.5*(Cy!AI8+Cy!AJ8)*LN(H!N8/H!M8)</f>
        <v>-1.2090653279300395E-3</v>
      </c>
      <c r="O8" s="15">
        <f>0.5*(Cy!AJ8+Cy!AK8)*LN(H!O8/H!N8)</f>
        <v>1.0810010575443348E-3</v>
      </c>
      <c r="P8" s="15">
        <f>0.5*(Cy!AK8+Cy!AL8)*LN(H!P8/H!O8)</f>
        <v>-4.5847418156017639E-3</v>
      </c>
      <c r="Q8" s="15">
        <f>0.5*(Cy!AL8+Cy!AM8)*LN(H!Q8/H!P8)</f>
        <v>-1.0256560493251399E-3</v>
      </c>
      <c r="R8" s="15">
        <f>0.5*(Cy!AM8+Cy!AN8)*LN(H!R8/H!Q8)</f>
        <v>-6.8803678569839023E-3</v>
      </c>
      <c r="S8" s="15">
        <f>0.5*(Cy!AN8+Cy!AO8)*LN(H!S8/H!R8)</f>
        <v>7.0804245914767852E-3</v>
      </c>
      <c r="T8" s="15">
        <f>0.5*(Cy!AO8+Cy!AP8)*LN(H!T8/H!S8)</f>
        <v>-7.9082097135947985E-4</v>
      </c>
      <c r="U8" s="15">
        <f>0.5*(Cy!AP8+Cy!AQ8)*LN(H!U8/H!T8)</f>
        <v>6.1570661920725637E-3</v>
      </c>
      <c r="V8" s="15">
        <f>0.5*(Cy!AQ8+Cy!AR8)*LN(H!V8/H!U8)</f>
        <v>8.169046837163365E-4</v>
      </c>
      <c r="W8" s="15">
        <f>0.5*(Cy!AR8+Cy!AS8)*LN(H!W8/H!V8)</f>
        <v>1.2955195398353771E-3</v>
      </c>
      <c r="X8" s="15">
        <f>0.5*(Cy!AS8+Cy!AT8)*LN(H!X8/H!W8)</f>
        <v>7.2966087331651107E-3</v>
      </c>
      <c r="Z8" s="15">
        <f t="shared" si="0"/>
        <v>-9.0275482723020314E-4</v>
      </c>
      <c r="AA8" s="15">
        <f t="shared" si="1"/>
        <v>-2.0427806032490233E-3</v>
      </c>
      <c r="AB8" s="15">
        <f t="shared" si="2"/>
        <v>-8.6586801457793716E-4</v>
      </c>
      <c r="AC8" s="15">
        <f t="shared" si="3"/>
        <v>2.9550556354859814E-3</v>
      </c>
      <c r="AD8" s="15">
        <f t="shared" si="4"/>
        <v>-1.4543243089134802E-3</v>
      </c>
      <c r="AE8" s="15">
        <f t="shared" si="5"/>
        <v>-2.1408695239279538E-4</v>
      </c>
    </row>
    <row r="9" spans="1:31" x14ac:dyDescent="0.15">
      <c r="A9" s="4">
        <v>7</v>
      </c>
      <c r="B9" s="6" t="s">
        <v>49</v>
      </c>
      <c r="C9" s="15"/>
      <c r="D9" s="15">
        <f>0.5*(Cy!Y9+Cy!Z9)*LN(H!D9/H!C9)</f>
        <v>-3.2942918177387977E-3</v>
      </c>
      <c r="E9" s="15">
        <f>0.5*(Cy!Z9+Cy!AA9)*LN(H!E9/H!D9)</f>
        <v>-1.0007894695914321E-3</v>
      </c>
      <c r="F9" s="15">
        <f>0.5*(Cy!AA9+Cy!AB9)*LN(H!F9/H!E9)</f>
        <v>-5.1186758006518005E-3</v>
      </c>
      <c r="G9" s="15">
        <f>0.5*(Cy!AB9+Cy!AC9)*LN(H!G9/H!F9)</f>
        <v>-6.1110651335430088E-3</v>
      </c>
      <c r="H9" s="15">
        <f>0.5*(Cy!AC9+Cy!AD9)*LN(H!H9/H!G9)</f>
        <v>-3.7721214386178107E-3</v>
      </c>
      <c r="I9" s="15">
        <f>0.5*(Cy!AD9+Cy!AE9)*LN(H!I9/H!H9)</f>
        <v>-4.305091894397861E-4</v>
      </c>
      <c r="J9" s="15">
        <f>0.5*(Cy!AE9+Cy!AF9)*LN(H!J9/H!I9)</f>
        <v>-6.8095194263352987E-3</v>
      </c>
      <c r="K9" s="15">
        <f>0.5*(Cy!AF9+Cy!AG9)*LN(H!K9/H!J9)</f>
        <v>-4.6264316394728448E-3</v>
      </c>
      <c r="L9" s="15">
        <f>0.5*(Cy!AG9+Cy!AH9)*LN(H!L9/H!K9)</f>
        <v>-1.154268322429596E-2</v>
      </c>
      <c r="M9" s="15">
        <f>0.5*(Cy!AH9+Cy!AI9)*LN(H!M9/H!L9)</f>
        <v>-4.9121175325364209E-3</v>
      </c>
      <c r="N9" s="15">
        <f>0.5*(Cy!AI9+Cy!AJ9)*LN(H!N9/H!M9)</f>
        <v>-3.7528218635203225E-3</v>
      </c>
      <c r="O9" s="15">
        <f>0.5*(Cy!AJ9+Cy!AK9)*LN(H!O9/H!N9)</f>
        <v>-1.0677441611926474E-3</v>
      </c>
      <c r="P9" s="15">
        <f>0.5*(Cy!AK9+Cy!AL9)*LN(H!P9/H!O9)</f>
        <v>-8.2321853169608633E-3</v>
      </c>
      <c r="Q9" s="15">
        <f>0.5*(Cy!AL9+Cy!AM9)*LN(H!Q9/H!P9)</f>
        <v>-5.92742340787331E-3</v>
      </c>
      <c r="R9" s="15">
        <f>0.5*(Cy!AM9+Cy!AN9)*LN(H!R9/H!Q9)</f>
        <v>-1.3333796190155114E-2</v>
      </c>
      <c r="S9" s="15">
        <f>0.5*(Cy!AN9+Cy!AO9)*LN(H!S9/H!R9)</f>
        <v>6.6267263789964292E-3</v>
      </c>
      <c r="T9" s="15">
        <f>0.5*(Cy!AO9+Cy!AP9)*LN(H!T9/H!S9)</f>
        <v>-2.143043240873712E-2</v>
      </c>
      <c r="U9" s="15">
        <f>0.5*(Cy!AP9+Cy!AQ9)*LN(H!U9/H!T9)</f>
        <v>1.2994912196144086E-2</v>
      </c>
      <c r="V9" s="15">
        <f>0.5*(Cy!AQ9+Cy!AR9)*LN(H!V9/H!U9)</f>
        <v>-1.3196119455681445E-2</v>
      </c>
      <c r="W9" s="15">
        <f>0.5*(Cy!AR9+Cy!AS9)*LN(H!W9/H!V9)</f>
        <v>-3.3412627496316951E-3</v>
      </c>
      <c r="X9" s="15">
        <f>0.5*(Cy!AS9+Cy!AT9)*LN(H!X9/H!W9)</f>
        <v>-2.2037163392564342E-3</v>
      </c>
      <c r="Z9" s="15">
        <f t="shared" si="0"/>
        <v>-3.2866322063687678E-3</v>
      </c>
      <c r="AA9" s="15">
        <f t="shared" si="1"/>
        <v>-6.3287147372321703E-3</v>
      </c>
      <c r="AB9" s="15">
        <f t="shared" si="2"/>
        <v>-4.3868845394371015E-3</v>
      </c>
      <c r="AC9" s="15">
        <f t="shared" si="3"/>
        <v>-5.435323751432521E-3</v>
      </c>
      <c r="AD9" s="15">
        <f t="shared" si="4"/>
        <v>-5.3577996383346359E-3</v>
      </c>
      <c r="AE9" s="15">
        <f t="shared" si="5"/>
        <v>-4.8593888086176399E-3</v>
      </c>
    </row>
    <row r="10" spans="1:31" x14ac:dyDescent="0.15">
      <c r="A10" s="4">
        <v>8</v>
      </c>
      <c r="B10" s="6" t="s">
        <v>50</v>
      </c>
      <c r="C10" s="15"/>
      <c r="D10" s="15">
        <f>0.5*(Cy!Y10+Cy!Z10)*LN(H!D10/H!C10)</f>
        <v>-1.6042716165603009E-3</v>
      </c>
      <c r="E10" s="15">
        <f>0.5*(Cy!Z10+Cy!AA10)*LN(H!E10/H!D10)</f>
        <v>-4.5539748285157368E-4</v>
      </c>
      <c r="F10" s="15">
        <f>0.5*(Cy!AA10+Cy!AB10)*LN(H!F10/H!E10)</f>
        <v>-2.5515359229174596E-3</v>
      </c>
      <c r="G10" s="15">
        <f>0.5*(Cy!AB10+Cy!AC10)*LN(H!G10/H!F10)</f>
        <v>-1.0182509254712242E-3</v>
      </c>
      <c r="H10" s="15">
        <f>0.5*(Cy!AC10+Cy!AD10)*LN(H!H10/H!G10)</f>
        <v>-4.7573102793652825E-3</v>
      </c>
      <c r="I10" s="15">
        <f>0.5*(Cy!AD10+Cy!AE10)*LN(H!I10/H!H10)</f>
        <v>-2.8051274162312202E-3</v>
      </c>
      <c r="J10" s="15">
        <f>0.5*(Cy!AE10+Cy!AF10)*LN(H!J10/H!I10)</f>
        <v>-2.0161644789781744E-3</v>
      </c>
      <c r="K10" s="15">
        <f>0.5*(Cy!AF10+Cy!AG10)*LN(H!K10/H!J10)</f>
        <v>3.7561286021566318E-4</v>
      </c>
      <c r="L10" s="15">
        <f>0.5*(Cy!AG10+Cy!AH10)*LN(H!L10/H!K10)</f>
        <v>-3.8205719452224724E-3</v>
      </c>
      <c r="M10" s="15">
        <f>0.5*(Cy!AH10+Cy!AI10)*LN(H!M10/H!L10)</f>
        <v>9.6760377570572007E-4</v>
      </c>
      <c r="N10" s="15">
        <f>0.5*(Cy!AI10+Cy!AJ10)*LN(H!N10/H!M10)</f>
        <v>2.3643096717989367E-4</v>
      </c>
      <c r="O10" s="15">
        <f>0.5*(Cy!AJ10+Cy!AK10)*LN(H!O10/H!N10)</f>
        <v>9.7351241897076406E-4</v>
      </c>
      <c r="P10" s="15">
        <f>0.5*(Cy!AK10+Cy!AL10)*LN(H!P10/H!O10)</f>
        <v>-2.3464755389996182E-3</v>
      </c>
      <c r="Q10" s="15">
        <f>0.5*(Cy!AL10+Cy!AM10)*LN(H!Q10/H!P10)</f>
        <v>1.7386347049564454E-3</v>
      </c>
      <c r="R10" s="15">
        <f>0.5*(Cy!AM10+Cy!AN10)*LN(H!R10/H!Q10)</f>
        <v>-2.6804929265094213E-3</v>
      </c>
      <c r="S10" s="15">
        <f>0.5*(Cy!AN10+Cy!AO10)*LN(H!S10/H!R10)</f>
        <v>9.8681173140775119E-4</v>
      </c>
      <c r="T10" s="15">
        <f>0.5*(Cy!AO10+Cy!AP10)*LN(H!T10/H!S10)</f>
        <v>3.6835975926032554E-3</v>
      </c>
      <c r="U10" s="15">
        <f>0.5*(Cy!AP10+Cy!AQ10)*LN(H!U10/H!T10)</f>
        <v>4.8944334870898373E-3</v>
      </c>
      <c r="V10" s="15">
        <f>0.5*(Cy!AQ10+Cy!AR10)*LN(H!V10/H!U10)</f>
        <v>-4.4560867028417437E-3</v>
      </c>
      <c r="W10" s="15">
        <f>0.5*(Cy!AR10+Cy!AS10)*LN(H!W10/H!V10)</f>
        <v>-3.8530582699886968E-4</v>
      </c>
      <c r="X10" s="15">
        <f>0.5*(Cy!AS10+Cy!AT10)*LN(H!X10/H!W10)</f>
        <v>-3.0472671907944839E-4</v>
      </c>
      <c r="Z10" s="15">
        <f t="shared" si="0"/>
        <v>-2.3175244053673522E-3</v>
      </c>
      <c r="AA10" s="15">
        <f t="shared" si="1"/>
        <v>-8.5141776421987394E-4</v>
      </c>
      <c r="AB10" s="15">
        <f t="shared" si="2"/>
        <v>-2.6560192203481576E-4</v>
      </c>
      <c r="AC10" s="15">
        <f t="shared" si="3"/>
        <v>6.8638236615460612E-4</v>
      </c>
      <c r="AD10" s="15">
        <f t="shared" si="4"/>
        <v>-5.5850984312734496E-4</v>
      </c>
      <c r="AE10" s="15">
        <f t="shared" si="5"/>
        <v>-6.8704043136685899E-4</v>
      </c>
    </row>
    <row r="11" spans="1:31" x14ac:dyDescent="0.15">
      <c r="A11" s="4">
        <v>9</v>
      </c>
      <c r="B11" s="6" t="s">
        <v>51</v>
      </c>
      <c r="C11" s="15"/>
      <c r="D11" s="15">
        <f>0.5*(Cy!Y11+Cy!Z11)*LN(H!D11/H!C11)</f>
        <v>2.3316876217451205E-3</v>
      </c>
      <c r="E11" s="15">
        <f>0.5*(Cy!Z11+Cy!AA11)*LN(H!E11/H!D11)</f>
        <v>1.0072665356640814E-3</v>
      </c>
      <c r="F11" s="15">
        <f>0.5*(Cy!AA11+Cy!AB11)*LN(H!F11/H!E11)</f>
        <v>-9.0656329359472005E-3</v>
      </c>
      <c r="G11" s="15">
        <f>0.5*(Cy!AB11+Cy!AC11)*LN(H!G11/H!F11)</f>
        <v>-8.1145985857577485E-3</v>
      </c>
      <c r="H11" s="15">
        <f>0.5*(Cy!AC11+Cy!AD11)*LN(H!H11/H!G11)</f>
        <v>-2.2035710286843176E-3</v>
      </c>
      <c r="I11" s="15">
        <f>0.5*(Cy!AD11+Cy!AE11)*LN(H!I11/H!H11)</f>
        <v>1.1053833029200633E-3</v>
      </c>
      <c r="J11" s="15">
        <f>0.5*(Cy!AE11+Cy!AF11)*LN(H!J11/H!I11)</f>
        <v>1.42069965931818E-3</v>
      </c>
      <c r="K11" s="15">
        <f>0.5*(Cy!AF11+Cy!AG11)*LN(H!K11/H!J11)</f>
        <v>1.5650794687152474E-3</v>
      </c>
      <c r="L11" s="15">
        <f>0.5*(Cy!AG11+Cy!AH11)*LN(H!L11/H!K11)</f>
        <v>-1.6128039476266411E-3</v>
      </c>
      <c r="M11" s="15">
        <f>0.5*(Cy!AH11+Cy!AI11)*LN(H!M11/H!L11)</f>
        <v>4.5068882417597278E-4</v>
      </c>
      <c r="N11" s="15">
        <f>0.5*(Cy!AI11+Cy!AJ11)*LN(H!N11/H!M11)</f>
        <v>1.9090034281921927E-3</v>
      </c>
      <c r="O11" s="15">
        <f>0.5*(Cy!AJ11+Cy!AK11)*LN(H!O11/H!N11)</f>
        <v>3.3232228017776992E-3</v>
      </c>
      <c r="P11" s="15">
        <f>0.5*(Cy!AK11+Cy!AL11)*LN(H!P11/H!O11)</f>
        <v>-8.4930627034517005E-3</v>
      </c>
      <c r="Q11" s="15">
        <f>0.5*(Cy!AL11+Cy!AM11)*LN(H!Q11/H!P11)</f>
        <v>-6.7382674610699444E-3</v>
      </c>
      <c r="R11" s="15">
        <f>0.5*(Cy!AM11+Cy!AN11)*LN(H!R11/H!Q11)</f>
        <v>-1.5172739623340207E-2</v>
      </c>
      <c r="S11" s="15">
        <f>0.5*(Cy!AN11+Cy!AO11)*LN(H!S11/H!R11)</f>
        <v>9.1734638249306114E-3</v>
      </c>
      <c r="T11" s="15">
        <f>0.5*(Cy!AO11+Cy!AP11)*LN(H!T11/H!S11)</f>
        <v>-1.1186557387042632E-2</v>
      </c>
      <c r="U11" s="15">
        <f>0.5*(Cy!AP11+Cy!AQ11)*LN(H!U11/H!T11)</f>
        <v>1.2937248206242624E-2</v>
      </c>
      <c r="V11" s="15">
        <f>0.5*(Cy!AQ11+Cy!AR11)*LN(H!V11/H!U11)</f>
        <v>-5.4895427873731728E-3</v>
      </c>
      <c r="W11" s="15">
        <f>0.5*(Cy!AR11+Cy!AS11)*LN(H!W11/H!V11)</f>
        <v>1.2818259848660189E-3</v>
      </c>
      <c r="X11" s="15">
        <f>0.5*(Cy!AS11+Cy!AT11)*LN(H!X11/H!W11)</f>
        <v>-5.2086135475111917E-3</v>
      </c>
      <c r="Z11" s="15">
        <f t="shared" si="0"/>
        <v>-3.4542305423610246E-3</v>
      </c>
      <c r="AA11" s="15">
        <f t="shared" si="1"/>
        <v>7.4653348655499038E-4</v>
      </c>
      <c r="AB11" s="15">
        <f t="shared" si="2"/>
        <v>-3.581476632230708E-3</v>
      </c>
      <c r="AC11" s="15">
        <f t="shared" si="3"/>
        <v>-1.5331279061636708E-3</v>
      </c>
      <c r="AD11" s="15">
        <f t="shared" si="4"/>
        <v>-1.417471572837859E-3</v>
      </c>
      <c r="AE11" s="15">
        <f t="shared" si="5"/>
        <v>-1.9555753985501037E-3</v>
      </c>
    </row>
    <row r="12" spans="1:31" x14ac:dyDescent="0.15">
      <c r="A12" s="4">
        <v>10</v>
      </c>
      <c r="B12" s="6" t="s">
        <v>52</v>
      </c>
      <c r="C12" s="15"/>
      <c r="D12" s="15">
        <f>0.5*(Cy!Y12+Cy!Z12)*LN(H!D12/H!C12)</f>
        <v>1.5376891952431481E-3</v>
      </c>
      <c r="E12" s="15">
        <f>0.5*(Cy!Z12+Cy!AA12)*LN(H!E12/H!D12)</f>
        <v>-1.584546230777492E-3</v>
      </c>
      <c r="F12" s="15">
        <f>0.5*(Cy!AA12+Cy!AB12)*LN(H!F12/H!E12)</f>
        <v>6.7141515978284252E-4</v>
      </c>
      <c r="G12" s="15">
        <f>0.5*(Cy!AB12+Cy!AC12)*LN(H!G12/H!F12)</f>
        <v>-4.8944739752761045E-3</v>
      </c>
      <c r="H12" s="15">
        <f>0.5*(Cy!AC12+Cy!AD12)*LN(H!H12/H!G12)</f>
        <v>-3.4757795168360709E-3</v>
      </c>
      <c r="I12" s="15">
        <f>0.5*(Cy!AD12+Cy!AE12)*LN(H!I12/H!H12)</f>
        <v>-1.9751506529766902E-3</v>
      </c>
      <c r="J12" s="15">
        <f>0.5*(Cy!AE12+Cy!AF12)*LN(H!J12/H!I12)</f>
        <v>-1.1672591183181838E-4</v>
      </c>
      <c r="K12" s="15">
        <f>0.5*(Cy!AF12+Cy!AG12)*LN(H!K12/H!J12)</f>
        <v>-1.6200984233821531E-3</v>
      </c>
      <c r="L12" s="15">
        <f>0.5*(Cy!AG12+Cy!AH12)*LN(H!L12/H!K12)</f>
        <v>-6.9202246102417981E-3</v>
      </c>
      <c r="M12" s="15">
        <f>0.5*(Cy!AH12+Cy!AI12)*LN(H!M12/H!L12)</f>
        <v>-2.7693524408109156E-3</v>
      </c>
      <c r="N12" s="15">
        <f>0.5*(Cy!AI12+Cy!AJ12)*LN(H!N12/H!M12)</f>
        <v>-1.8725706860215862E-3</v>
      </c>
      <c r="O12" s="15">
        <f>0.5*(Cy!AJ12+Cy!AK12)*LN(H!O12/H!N12)</f>
        <v>1.4139337423078751E-3</v>
      </c>
      <c r="P12" s="15">
        <f>0.5*(Cy!AK12+Cy!AL12)*LN(H!P12/H!O12)</f>
        <v>-1.6545241095877042E-3</v>
      </c>
      <c r="Q12" s="15">
        <f>0.5*(Cy!AL12+Cy!AM12)*LN(H!Q12/H!P12)</f>
        <v>1.5659013890546311E-3</v>
      </c>
      <c r="R12" s="15">
        <f>0.5*(Cy!AM12+Cy!AN12)*LN(H!R12/H!Q12)</f>
        <v>-7.2464949049583609E-3</v>
      </c>
      <c r="S12" s="15">
        <f>0.5*(Cy!AN12+Cy!AO12)*LN(H!S12/H!R12)</f>
        <v>2.9812474803423998E-3</v>
      </c>
      <c r="T12" s="15">
        <f>0.5*(Cy!AO12+Cy!AP12)*LN(H!T12/H!S12)</f>
        <v>-1.3321313493736909E-3</v>
      </c>
      <c r="U12" s="15">
        <f>0.5*(Cy!AP12+Cy!AQ12)*LN(H!U12/H!T12)</f>
        <v>7.5682604839737728E-3</v>
      </c>
      <c r="V12" s="15">
        <f>0.5*(Cy!AQ12+Cy!AR12)*LN(H!V12/H!U12)</f>
        <v>-7.2128002904227806E-3</v>
      </c>
      <c r="W12" s="15">
        <f>0.5*(Cy!AR12+Cy!AS12)*LN(H!W12/H!V12)</f>
        <v>1.2504943015236897E-3</v>
      </c>
      <c r="X12" s="15">
        <f>0.5*(Cy!AS12+Cy!AT12)*LN(H!X12/H!W12)</f>
        <v>2.3945633257960318E-3</v>
      </c>
      <c r="Z12" s="15">
        <f t="shared" si="0"/>
        <v>-2.2517070432167031E-3</v>
      </c>
      <c r="AA12" s="15">
        <f t="shared" si="1"/>
        <v>-2.659794414457654E-3</v>
      </c>
      <c r="AB12" s="15">
        <f t="shared" si="2"/>
        <v>-5.8798728056823194E-4</v>
      </c>
      <c r="AC12" s="15">
        <f t="shared" si="3"/>
        <v>5.336772942994046E-4</v>
      </c>
      <c r="AD12" s="15">
        <f t="shared" si="4"/>
        <v>-1.6238908475129429E-3</v>
      </c>
      <c r="AE12" s="15">
        <f t="shared" si="5"/>
        <v>-1.2414528609857962E-3</v>
      </c>
    </row>
    <row r="13" spans="1:31" x14ac:dyDescent="0.15">
      <c r="A13" s="4">
        <v>11</v>
      </c>
      <c r="B13" s="6" t="s">
        <v>53</v>
      </c>
      <c r="C13" s="15"/>
      <c r="D13" s="15">
        <f>0.5*(Cy!Y13+Cy!Z13)*LN(H!D13/H!C13)</f>
        <v>-4.6332836553747486E-3</v>
      </c>
      <c r="E13" s="15">
        <f>0.5*(Cy!Z13+Cy!AA13)*LN(H!E13/H!D13)</f>
        <v>4.089345089253957E-3</v>
      </c>
      <c r="F13" s="15">
        <f>0.5*(Cy!AA13+Cy!AB13)*LN(H!F13/H!E13)</f>
        <v>-7.8625007395029603E-4</v>
      </c>
      <c r="G13" s="15">
        <f>0.5*(Cy!AB13+Cy!AC13)*LN(H!G13/H!F13)</f>
        <v>2.2018312709509782E-3</v>
      </c>
      <c r="H13" s="15">
        <f>0.5*(Cy!AC13+Cy!AD13)*LN(H!H13/H!G13)</f>
        <v>1.517539696678501E-3</v>
      </c>
      <c r="I13" s="15">
        <f>0.5*(Cy!AD13+Cy!AE13)*LN(H!I13/H!H13)</f>
        <v>2.5100821063814816E-3</v>
      </c>
      <c r="J13" s="15">
        <f>0.5*(Cy!AE13+Cy!AF13)*LN(H!J13/H!I13)</f>
        <v>-4.9196597769756616E-3</v>
      </c>
      <c r="K13" s="15">
        <f>0.5*(Cy!AF13+Cy!AG13)*LN(H!K13/H!J13)</f>
        <v>5.3750619401431675E-4</v>
      </c>
      <c r="L13" s="15">
        <f>0.5*(Cy!AG13+Cy!AH13)*LN(H!L13/H!K13)</f>
        <v>-4.0065401990462676E-3</v>
      </c>
      <c r="M13" s="15">
        <f>0.5*(Cy!AH13+Cy!AI13)*LN(H!M13/H!L13)</f>
        <v>-1.0445002768820183E-3</v>
      </c>
      <c r="N13" s="15">
        <f>0.5*(Cy!AI13+Cy!AJ13)*LN(H!N13/H!M13)</f>
        <v>-1.7045775493016915E-3</v>
      </c>
      <c r="O13" s="15">
        <f>0.5*(Cy!AJ13+Cy!AK13)*LN(H!O13/H!N13)</f>
        <v>2.963341405145889E-3</v>
      </c>
      <c r="P13" s="15">
        <f>0.5*(Cy!AK13+Cy!AL13)*LN(H!P13/H!O13)</f>
        <v>4.3498501696083618E-3</v>
      </c>
      <c r="Q13" s="15">
        <f>0.5*(Cy!AL13+Cy!AM13)*LN(H!Q13/H!P13)</f>
        <v>1.104728095648192E-3</v>
      </c>
      <c r="R13" s="15">
        <f>0.5*(Cy!AM13+Cy!AN13)*LN(H!R13/H!Q13)</f>
        <v>-1.3074852061744286E-3</v>
      </c>
      <c r="S13" s="15">
        <f>0.5*(Cy!AN13+Cy!AO13)*LN(H!S13/H!R13)</f>
        <v>9.4523162885503526E-4</v>
      </c>
      <c r="T13" s="15">
        <f>0.5*(Cy!AO13+Cy!AP13)*LN(H!T13/H!S13)</f>
        <v>4.4669811880878083E-4</v>
      </c>
      <c r="U13" s="15">
        <f>0.5*(Cy!AP13+Cy!AQ13)*LN(H!U13/H!T13)</f>
        <v>8.5541179393904703E-4</v>
      </c>
      <c r="V13" s="15">
        <f>0.5*(Cy!AQ13+Cy!AR13)*LN(H!V13/H!U13)</f>
        <v>-6.5848751848192688E-3</v>
      </c>
      <c r="W13" s="15">
        <f>0.5*(Cy!AR13+Cy!AS13)*LN(H!W13/H!V13)</f>
        <v>-1.9710571476796918E-3</v>
      </c>
      <c r="X13" s="15">
        <f>0.5*(Cy!AS13+Cy!AT13)*LN(H!X13/H!W13)</f>
        <v>9.0147152734534972E-3</v>
      </c>
      <c r="Z13" s="15">
        <f t="shared" si="0"/>
        <v>1.9065096178629243E-3</v>
      </c>
      <c r="AA13" s="15">
        <f t="shared" si="1"/>
        <v>-2.2275543216382643E-3</v>
      </c>
      <c r="AB13" s="15">
        <f t="shared" si="2"/>
        <v>1.6111332186166099E-3</v>
      </c>
      <c r="AC13" s="15">
        <f t="shared" si="3"/>
        <v>3.5217857074047282E-4</v>
      </c>
      <c r="AD13" s="15">
        <f t="shared" si="4"/>
        <v>-3.082105515108273E-4</v>
      </c>
      <c r="AE13" s="15">
        <f t="shared" si="5"/>
        <v>4.1056677139543571E-4</v>
      </c>
    </row>
    <row r="14" spans="1:31" x14ac:dyDescent="0.15">
      <c r="A14" s="4">
        <v>12</v>
      </c>
      <c r="B14" s="6" t="s">
        <v>54</v>
      </c>
      <c r="C14" s="15"/>
      <c r="D14" s="15">
        <f>0.5*(Cy!Y14+Cy!Z14)*LN(H!D14/H!C14)</f>
        <v>-6.0244485216101214E-3</v>
      </c>
      <c r="E14" s="15">
        <f>0.5*(Cy!Z14+Cy!AA14)*LN(H!E14/H!D14)</f>
        <v>-1.4556864695850346E-3</v>
      </c>
      <c r="F14" s="15">
        <f>0.5*(Cy!AA14+Cy!AB14)*LN(H!F14/H!E14)</f>
        <v>3.4875921319943003E-4</v>
      </c>
      <c r="G14" s="15">
        <f>0.5*(Cy!AB14+Cy!AC14)*LN(H!G14/H!F14)</f>
        <v>-6.1730874112006688E-3</v>
      </c>
      <c r="H14" s="15">
        <f>0.5*(Cy!AC14+Cy!AD14)*LN(H!H14/H!G14)</f>
        <v>2.443363167018698E-3</v>
      </c>
      <c r="I14" s="15">
        <f>0.5*(Cy!AD14+Cy!AE14)*LN(H!I14/H!H14)</f>
        <v>5.4186672425892675E-3</v>
      </c>
      <c r="J14" s="15">
        <f>0.5*(Cy!AE14+Cy!AF14)*LN(H!J14/H!I14)</f>
        <v>-1.2367399902394492E-2</v>
      </c>
      <c r="K14" s="15">
        <f>0.5*(Cy!AF14+Cy!AG14)*LN(H!K14/H!J14)</f>
        <v>-9.0543099631482347E-3</v>
      </c>
      <c r="L14" s="15">
        <f>0.5*(Cy!AG14+Cy!AH14)*LN(H!L14/H!K14)</f>
        <v>-6.137956351044231E-3</v>
      </c>
      <c r="M14" s="15">
        <f>0.5*(Cy!AH14+Cy!AI14)*LN(H!M14/H!L14)</f>
        <v>-8.9168697426080905E-3</v>
      </c>
      <c r="N14" s="15">
        <f>0.5*(Cy!AI14+Cy!AJ14)*LN(H!N14/H!M14)</f>
        <v>-2.4632325869714505E-2</v>
      </c>
      <c r="O14" s="15">
        <f>0.5*(Cy!AJ14+Cy!AK14)*LN(H!O14/H!N14)</f>
        <v>-9.4136216454734373E-3</v>
      </c>
      <c r="P14" s="15">
        <f>0.5*(Cy!AK14+Cy!AL14)*LN(H!P14/H!O14)</f>
        <v>-7.7201969550822914E-3</v>
      </c>
      <c r="Q14" s="15">
        <f>0.5*(Cy!AL14+Cy!AM14)*LN(H!Q14/H!P14)</f>
        <v>-2.2836347360095537E-2</v>
      </c>
      <c r="R14" s="15">
        <f>0.5*(Cy!AM14+Cy!AN14)*LN(H!R14/H!Q14)</f>
        <v>-2.0477348660770316E-2</v>
      </c>
      <c r="S14" s="15">
        <f>0.5*(Cy!AN14+Cy!AO14)*LN(H!S14/H!R14)</f>
        <v>-3.4228329645003682E-3</v>
      </c>
      <c r="T14" s="15">
        <f>0.5*(Cy!AO14+Cy!AP14)*LN(H!T14/H!S14)</f>
        <v>-4.1011623230819009E-3</v>
      </c>
      <c r="U14" s="15">
        <f>0.5*(Cy!AP14+Cy!AQ14)*LN(H!U14/H!T14)</f>
        <v>2.4999984753380907E-3</v>
      </c>
      <c r="V14" s="15">
        <f>0.5*(Cy!AQ14+Cy!AR14)*LN(H!V14/H!U14)</f>
        <v>-9.4258665918284436E-3</v>
      </c>
      <c r="W14" s="15">
        <f>0.5*(Cy!AR14+Cy!AS14)*LN(H!W14/H!V14)</f>
        <v>-1.2768116497389613E-4</v>
      </c>
      <c r="X14" s="15">
        <f>0.5*(Cy!AS14+Cy!AT14)*LN(H!X14/H!W14)</f>
        <v>-2.1481818185368068E-2</v>
      </c>
      <c r="Z14" s="15">
        <f t="shared" si="0"/>
        <v>1.1640314840433846E-4</v>
      </c>
      <c r="AA14" s="15">
        <f t="shared" si="1"/>
        <v>-1.2221772365781911E-2</v>
      </c>
      <c r="AB14" s="15">
        <f t="shared" si="2"/>
        <v>-1.2774069517184392E-2</v>
      </c>
      <c r="AC14" s="15">
        <f t="shared" si="3"/>
        <v>-6.527305957982843E-3</v>
      </c>
      <c r="AD14" s="15">
        <f t="shared" si="4"/>
        <v>-1.2497920941483151E-2</v>
      </c>
      <c r="AE14" s="15">
        <f t="shared" si="5"/>
        <v>-7.8516861731362034E-3</v>
      </c>
    </row>
    <row r="15" spans="1:31" x14ac:dyDescent="0.15">
      <c r="A15" s="4">
        <v>13</v>
      </c>
      <c r="B15" s="6" t="s">
        <v>55</v>
      </c>
      <c r="C15" s="15"/>
      <c r="D15" s="15">
        <f>0.5*(Cy!Y15+Cy!Z15)*LN(H!D15/H!C15)</f>
        <v>-2.2408426766638932E-2</v>
      </c>
      <c r="E15" s="15">
        <f>0.5*(Cy!Z15+Cy!AA15)*LN(H!E15/H!D15)</f>
        <v>-1.2745719175478204E-2</v>
      </c>
      <c r="F15" s="15">
        <f>0.5*(Cy!AA15+Cy!AB15)*LN(H!F15/H!E15)</f>
        <v>-1.970946143197537E-2</v>
      </c>
      <c r="G15" s="15">
        <f>0.5*(Cy!AB15+Cy!AC15)*LN(H!G15/H!F15)</f>
        <v>-3.8897377348523283E-2</v>
      </c>
      <c r="H15" s="15">
        <f>0.5*(Cy!AC15+Cy!AD15)*LN(H!H15/H!G15)</f>
        <v>-2.4906390276373088E-2</v>
      </c>
      <c r="I15" s="15">
        <f>0.5*(Cy!AD15+Cy!AE15)*LN(H!I15/H!H15)</f>
        <v>-3.0693458066294501E-2</v>
      </c>
      <c r="J15" s="15">
        <f>0.5*(Cy!AE15+Cy!AF15)*LN(H!J15/H!I15)</f>
        <v>-2.9875023286625408E-2</v>
      </c>
      <c r="K15" s="15">
        <f>0.5*(Cy!AF15+Cy!AG15)*LN(H!K15/H!J15)</f>
        <v>-3.4254081553462157E-2</v>
      </c>
      <c r="L15" s="15">
        <f>0.5*(Cy!AG15+Cy!AH15)*LN(H!L15/H!K15)</f>
        <v>-2.1019322493477322E-2</v>
      </c>
      <c r="M15" s="15">
        <f>0.5*(Cy!AH15+Cy!AI15)*LN(H!M15/H!L15)</f>
        <v>-2.5478241709589407E-2</v>
      </c>
      <c r="N15" s="15">
        <f>0.5*(Cy!AI15+Cy!AJ15)*LN(H!N15/H!M15)</f>
        <v>-2.5362834762068819E-2</v>
      </c>
      <c r="O15" s="15">
        <f>0.5*(Cy!AJ15+Cy!AK15)*LN(H!O15/H!N15)</f>
        <v>3.2291608332930461E-3</v>
      </c>
      <c r="P15" s="15">
        <f>0.5*(Cy!AK15+Cy!AL15)*LN(H!P15/H!O15)</f>
        <v>-1.7249035510206054E-2</v>
      </c>
      <c r="Q15" s="15">
        <f>0.5*(Cy!AL15+Cy!AM15)*LN(H!Q15/H!P15)</f>
        <v>-2.5244913278259465E-2</v>
      </c>
      <c r="R15" s="15">
        <f>0.5*(Cy!AM15+Cy!AN15)*LN(H!R15/H!Q15)</f>
        <v>-5.4183871149829609E-2</v>
      </c>
      <c r="S15" s="15">
        <f>0.5*(Cy!AN15+Cy!AO15)*LN(H!S15/H!R15)</f>
        <v>-3.6219052428009186E-3</v>
      </c>
      <c r="T15" s="15">
        <f>0.5*(Cy!AO15+Cy!AP15)*LN(H!T15/H!S15)</f>
        <v>-5.2600709311190477E-3</v>
      </c>
      <c r="U15" s="15">
        <f>0.5*(Cy!AP15+Cy!AQ15)*LN(H!U15/H!T15)</f>
        <v>-6.7758013096214781E-4</v>
      </c>
      <c r="V15" s="15">
        <f>0.5*(Cy!AQ15+Cy!AR15)*LN(H!V15/H!U15)</f>
        <v>-3.1200302655815196E-2</v>
      </c>
      <c r="W15" s="15">
        <f>0.5*(Cy!AR15+Cy!AS15)*LN(H!W15/H!V15)</f>
        <v>-1.4530121940968465E-2</v>
      </c>
      <c r="X15" s="15">
        <f>0.5*(Cy!AS15+Cy!AT15)*LN(H!X15/H!W15)</f>
        <v>-2.9269944006994141E-2</v>
      </c>
      <c r="Z15" s="15">
        <f t="shared" si="0"/>
        <v>-2.5390481259728891E-2</v>
      </c>
      <c r="AA15" s="15">
        <f t="shared" si="1"/>
        <v>-2.7197900761044624E-2</v>
      </c>
      <c r="AB15" s="15">
        <f t="shared" si="2"/>
        <v>-1.9414112869560598E-2</v>
      </c>
      <c r="AC15" s="15">
        <f t="shared" si="3"/>
        <v>-1.6187603933171799E-2</v>
      </c>
      <c r="AD15" s="15">
        <f t="shared" si="4"/>
        <v>-2.3306006815302614E-2</v>
      </c>
      <c r="AE15" s="15">
        <f t="shared" si="5"/>
        <v>-2.2047524705876474E-2</v>
      </c>
    </row>
    <row r="16" spans="1:31" x14ac:dyDescent="0.15">
      <c r="A16" s="4">
        <v>14</v>
      </c>
      <c r="B16" s="6" t="s">
        <v>56</v>
      </c>
      <c r="C16" s="15"/>
      <c r="D16" s="15">
        <f>0.5*(Cy!Y16+Cy!Z16)*LN(H!D16/H!C16)</f>
        <v>-1.8902202260939423E-2</v>
      </c>
      <c r="E16" s="15">
        <f>0.5*(Cy!Z16+Cy!AA16)*LN(H!E16/H!D16)</f>
        <v>-3.6425568746714897E-3</v>
      </c>
      <c r="F16" s="15">
        <f>0.5*(Cy!AA16+Cy!AB16)*LN(H!F16/H!E16)</f>
        <v>-3.5535025193936189E-3</v>
      </c>
      <c r="G16" s="15">
        <f>0.5*(Cy!AB16+Cy!AC16)*LN(H!G16/H!F16)</f>
        <v>-1.6867885476904331E-2</v>
      </c>
      <c r="H16" s="15">
        <f>0.5*(Cy!AC16+Cy!AD16)*LN(H!H16/H!G16)</f>
        <v>1.0106183991564604E-2</v>
      </c>
      <c r="I16" s="15">
        <f>0.5*(Cy!AD16+Cy!AE16)*LN(H!I16/H!H16)</f>
        <v>-4.1555808238443468E-3</v>
      </c>
      <c r="J16" s="15">
        <f>0.5*(Cy!AE16+Cy!AF16)*LN(H!J16/H!I16)</f>
        <v>-2.9292253516336055E-2</v>
      </c>
      <c r="K16" s="15">
        <f>0.5*(Cy!AF16+Cy!AG16)*LN(H!K16/H!J16)</f>
        <v>-1.0756004740948568E-2</v>
      </c>
      <c r="L16" s="15">
        <f>0.5*(Cy!AG16+Cy!AH16)*LN(H!L16/H!K16)</f>
        <v>-6.6481468206276803E-2</v>
      </c>
      <c r="M16" s="15">
        <f>0.5*(Cy!AH16+Cy!AI16)*LN(H!M16/H!L16)</f>
        <v>-3.0967925263611692E-2</v>
      </c>
      <c r="N16" s="15">
        <f>0.5*(Cy!AI16+Cy!AJ16)*LN(H!N16/H!M16)</f>
        <v>-2.9018866093318888E-2</v>
      </c>
      <c r="O16" s="15">
        <f>0.5*(Cy!AJ16+Cy!AK16)*LN(H!O16/H!N16)</f>
        <v>3.9462784622421145E-3</v>
      </c>
      <c r="P16" s="15">
        <f>0.5*(Cy!AK16+Cy!AL16)*LN(H!P16/H!O16)</f>
        <v>-2.7984959229583776E-2</v>
      </c>
      <c r="Q16" s="15">
        <f>0.5*(Cy!AL16+Cy!AM16)*LN(H!Q16/H!P16)</f>
        <v>6.9562719173977185E-3</v>
      </c>
      <c r="R16" s="15">
        <f>0.5*(Cy!AM16+Cy!AN16)*LN(H!R16/H!Q16)</f>
        <v>-8.1183191012993827E-3</v>
      </c>
      <c r="S16" s="15">
        <f>0.5*(Cy!AN16+Cy!AO16)*LN(H!S16/H!R16)</f>
        <v>-1.2851937167140752E-2</v>
      </c>
      <c r="T16" s="15">
        <f>0.5*(Cy!AO16+Cy!AP16)*LN(H!T16/H!S16)</f>
        <v>6.2430637883574272E-3</v>
      </c>
      <c r="U16" s="15">
        <f>0.5*(Cy!AP16+Cy!AQ16)*LN(H!U16/H!T16)</f>
        <v>2.3288914638970128E-2</v>
      </c>
      <c r="V16" s="15">
        <f>0.5*(Cy!AQ16+Cy!AR16)*LN(H!V16/H!U16)</f>
        <v>-6.2408231688748893E-3</v>
      </c>
      <c r="W16" s="15">
        <f>0.5*(Cy!AR16+Cy!AS16)*LN(H!W16/H!V16)</f>
        <v>-3.5300766994775107E-2</v>
      </c>
      <c r="X16" s="15">
        <f>0.5*(Cy!AS16+Cy!AT16)*LN(H!X16/H!W16)</f>
        <v>9.8749175574885505E-3</v>
      </c>
      <c r="Z16" s="15">
        <f t="shared" si="0"/>
        <v>-3.6226683406498364E-3</v>
      </c>
      <c r="AA16" s="15">
        <f t="shared" si="1"/>
        <v>-3.3303303564098399E-2</v>
      </c>
      <c r="AB16" s="15">
        <f t="shared" si="2"/>
        <v>-7.6105330236768158E-3</v>
      </c>
      <c r="AC16" s="15">
        <f t="shared" si="3"/>
        <v>-4.2693883576677797E-4</v>
      </c>
      <c r="AD16" s="15">
        <f t="shared" si="4"/>
        <v>-2.0456918293887606E-2</v>
      </c>
      <c r="AE16" s="15">
        <f t="shared" si="5"/>
        <v>-1.1240860941047957E-2</v>
      </c>
    </row>
    <row r="17" spans="1:31" x14ac:dyDescent="0.15">
      <c r="A17" s="4">
        <v>15</v>
      </c>
      <c r="B17" s="6" t="s">
        <v>57</v>
      </c>
      <c r="C17" s="15"/>
      <c r="D17" s="15">
        <f>0.5*(Cy!Y17+Cy!Z17)*LN(H!D17/H!C17)</f>
        <v>-2.8631260411151873E-3</v>
      </c>
      <c r="E17" s="15">
        <f>0.5*(Cy!Z17+Cy!AA17)*LN(H!E17/H!D17)</f>
        <v>7.6233221223055527E-5</v>
      </c>
      <c r="F17" s="15">
        <f>0.5*(Cy!AA17+Cy!AB17)*LN(H!F17/H!E17)</f>
        <v>-3.7675988731001843E-4</v>
      </c>
      <c r="G17" s="15">
        <f>0.5*(Cy!AB17+Cy!AC17)*LN(H!G17/H!F17)</f>
        <v>-9.5481638474065669E-3</v>
      </c>
      <c r="H17" s="15">
        <f>0.5*(Cy!AC17+Cy!AD17)*LN(H!H17/H!G17)</f>
        <v>-1.8370319834739969E-3</v>
      </c>
      <c r="I17" s="15">
        <f>0.5*(Cy!AD17+Cy!AE17)*LN(H!I17/H!H17)</f>
        <v>-4.58028342781129E-3</v>
      </c>
      <c r="J17" s="15">
        <f>0.5*(Cy!AE17+Cy!AF17)*LN(H!J17/H!I17)</f>
        <v>-2.991580733020333E-3</v>
      </c>
      <c r="K17" s="15">
        <f>0.5*(Cy!AF17+Cy!AG17)*LN(H!K17/H!J17)</f>
        <v>-9.3930318546322639E-3</v>
      </c>
      <c r="L17" s="15">
        <f>0.5*(Cy!AG17+Cy!AH17)*LN(H!L17/H!K17)</f>
        <v>-6.006231805363956E-3</v>
      </c>
      <c r="M17" s="15">
        <f>0.5*(Cy!AH17+Cy!AI17)*LN(H!M17/H!L17)</f>
        <v>-8.5132898925991875E-3</v>
      </c>
      <c r="N17" s="15">
        <f>0.5*(Cy!AI17+Cy!AJ17)*LN(H!N17/H!M17)</f>
        <v>-3.9087966606464299E-3</v>
      </c>
      <c r="O17" s="15">
        <f>0.5*(Cy!AJ17+Cy!AK17)*LN(H!O17/H!N17)</f>
        <v>2.815345744015655E-3</v>
      </c>
      <c r="P17" s="15">
        <f>0.5*(Cy!AK17+Cy!AL17)*LN(H!P17/H!O17)</f>
        <v>-9.1196924346112328E-3</v>
      </c>
      <c r="Q17" s="15">
        <f>0.5*(Cy!AL17+Cy!AM17)*LN(H!Q17/H!P17)</f>
        <v>-8.619481627882555E-3</v>
      </c>
      <c r="R17" s="15">
        <f>0.5*(Cy!AM17+Cy!AN17)*LN(H!R17/H!Q17)</f>
        <v>-1.4565759533148436E-2</v>
      </c>
      <c r="S17" s="15">
        <f>0.5*(Cy!AN17+Cy!AO17)*LN(H!S17/H!R17)</f>
        <v>-5.117496527970701E-3</v>
      </c>
      <c r="T17" s="15">
        <f>0.5*(Cy!AO17+Cy!AP17)*LN(H!T17/H!S17)</f>
        <v>1.8440480302481959E-3</v>
      </c>
      <c r="U17" s="15">
        <f>0.5*(Cy!AP17+Cy!AQ17)*LN(H!U17/H!T17)</f>
        <v>-2.5103231277851354E-3</v>
      </c>
      <c r="V17" s="15">
        <f>0.5*(Cy!AQ17+Cy!AR17)*LN(H!V17/H!U17)</f>
        <v>-1.2040254462415755E-2</v>
      </c>
      <c r="W17" s="15">
        <f>0.5*(Cy!AR17+Cy!AS17)*LN(H!W17/H!V17)</f>
        <v>-1.504934178711797E-3</v>
      </c>
      <c r="X17" s="15">
        <f>0.5*(Cy!AS17+Cy!AT17)*LN(H!X17/H!W17)</f>
        <v>-1.1971313806864758E-3</v>
      </c>
      <c r="Z17" s="15">
        <f t="shared" si="0"/>
        <v>-3.2532011849557632E-3</v>
      </c>
      <c r="AA17" s="15">
        <f t="shared" si="1"/>
        <v>-6.1625861892524343E-3</v>
      </c>
      <c r="AB17" s="15">
        <f t="shared" si="2"/>
        <v>-6.921416875919453E-3</v>
      </c>
      <c r="AC17" s="15">
        <f t="shared" si="3"/>
        <v>-3.0817190238701933E-3</v>
      </c>
      <c r="AD17" s="15">
        <f t="shared" si="4"/>
        <v>-6.5420015325859445E-3</v>
      </c>
      <c r="AE17" s="15">
        <f t="shared" si="5"/>
        <v>-4.8547308184994616E-3</v>
      </c>
    </row>
    <row r="18" spans="1:31" x14ac:dyDescent="0.15">
      <c r="A18" s="4">
        <v>16</v>
      </c>
      <c r="B18" s="6" t="s">
        <v>58</v>
      </c>
      <c r="C18" s="15"/>
      <c r="D18" s="15">
        <f>0.5*(Cy!Y18+Cy!Z18)*LN(H!D18/H!C18)</f>
        <v>-2.670595689202992E-3</v>
      </c>
      <c r="E18" s="15">
        <f>0.5*(Cy!Z18+Cy!AA18)*LN(H!E18/H!D18)</f>
        <v>-2.462400403153549E-4</v>
      </c>
      <c r="F18" s="15">
        <f>0.5*(Cy!AA18+Cy!AB18)*LN(H!F18/H!E18)</f>
        <v>-3.9154201347447208E-3</v>
      </c>
      <c r="G18" s="15">
        <f>0.5*(Cy!AB18+Cy!AC18)*LN(H!G18/H!F18)</f>
        <v>-8.7532037346435086E-3</v>
      </c>
      <c r="H18" s="15">
        <f>0.5*(Cy!AC18+Cy!AD18)*LN(H!H18/H!G18)</f>
        <v>-4.3199946700331667E-3</v>
      </c>
      <c r="I18" s="15">
        <f>0.5*(Cy!AD18+Cy!AE18)*LN(H!I18/H!H18)</f>
        <v>-5.5155225823711764E-4</v>
      </c>
      <c r="J18" s="15">
        <f>0.5*(Cy!AE18+Cy!AF18)*LN(H!J18/H!I18)</f>
        <v>-8.5342367196461818E-3</v>
      </c>
      <c r="K18" s="15">
        <f>0.5*(Cy!AF18+Cy!AG18)*LN(H!K18/H!J18)</f>
        <v>-1.0130339478843849E-2</v>
      </c>
      <c r="L18" s="15">
        <f>0.5*(Cy!AG18+Cy!AH18)*LN(H!L18/H!K18)</f>
        <v>-6.1416622102690097E-3</v>
      </c>
      <c r="M18" s="15">
        <f>0.5*(Cy!AH18+Cy!AI18)*LN(H!M18/H!L18)</f>
        <v>-4.1672013290144274E-3</v>
      </c>
      <c r="N18" s="15">
        <f>0.5*(Cy!AI18+Cy!AJ18)*LN(H!N18/H!M18)</f>
        <v>-2.7348173898922874E-3</v>
      </c>
      <c r="O18" s="15">
        <f>0.5*(Cy!AJ18+Cy!AK18)*LN(H!O18/H!N18)</f>
        <v>4.9001207726463124E-3</v>
      </c>
      <c r="P18" s="15">
        <f>0.5*(Cy!AK18+Cy!AL18)*LN(H!P18/H!O18)</f>
        <v>-6.7767096669203632E-3</v>
      </c>
      <c r="Q18" s="15">
        <f>0.5*(Cy!AL18+Cy!AM18)*LN(H!Q18/H!P18)</f>
        <v>-5.1207226438076169E-3</v>
      </c>
      <c r="R18" s="15">
        <f>0.5*(Cy!AM18+Cy!AN18)*LN(H!R18/H!Q18)</f>
        <v>-1.8152132834283404E-2</v>
      </c>
      <c r="S18" s="15">
        <f>0.5*(Cy!AN18+Cy!AO18)*LN(H!S18/H!R18)</f>
        <v>4.5341679349331339E-3</v>
      </c>
      <c r="T18" s="15">
        <f>0.5*(Cy!AO18+Cy!AP18)*LN(H!T18/H!S18)</f>
        <v>-2.763853066898015E-3</v>
      </c>
      <c r="U18" s="15">
        <f>0.5*(Cy!AP18+Cy!AQ18)*LN(H!U18/H!T18)</f>
        <v>3.8381889934383327E-3</v>
      </c>
      <c r="V18" s="15">
        <f>0.5*(Cy!AQ18+Cy!AR18)*LN(H!V18/H!U18)</f>
        <v>-1.0788971535414933E-2</v>
      </c>
      <c r="W18" s="15">
        <f>0.5*(Cy!AR18+Cy!AS18)*LN(H!W18/H!V18)</f>
        <v>3.8262582917562111E-3</v>
      </c>
      <c r="X18" s="15">
        <f>0.5*(Cy!AS18+Cy!AT18)*LN(H!X18/H!W18)</f>
        <v>-3.3109541044681629E-3</v>
      </c>
      <c r="Z18" s="15">
        <f t="shared" si="0"/>
        <v>-3.5572821675947733E-3</v>
      </c>
      <c r="AA18" s="15">
        <f t="shared" si="1"/>
        <v>-6.3416514255331515E-3</v>
      </c>
      <c r="AB18" s="15">
        <f t="shared" si="2"/>
        <v>-4.1230552874863876E-3</v>
      </c>
      <c r="AC18" s="15">
        <f t="shared" si="3"/>
        <v>-1.8398662843173131E-3</v>
      </c>
      <c r="AD18" s="15">
        <f t="shared" si="4"/>
        <v>-5.23235335650977E-3</v>
      </c>
      <c r="AE18" s="15">
        <f t="shared" si="5"/>
        <v>-3.9654637912329063E-3</v>
      </c>
    </row>
    <row r="19" spans="1:31" x14ac:dyDescent="0.15">
      <c r="A19" s="4">
        <v>17</v>
      </c>
      <c r="B19" s="6" t="s">
        <v>59</v>
      </c>
      <c r="C19" s="15"/>
      <c r="D19" s="15">
        <f>0.5*(Cy!Y19+Cy!Z19)*LN(H!D19/H!C19)</f>
        <v>-4.5297948893016377E-3</v>
      </c>
      <c r="E19" s="15">
        <f>0.5*(Cy!Z19+Cy!AA19)*LN(H!E19/H!D19)</f>
        <v>2.4003145825813674E-4</v>
      </c>
      <c r="F19" s="15">
        <f>0.5*(Cy!AA19+Cy!AB19)*LN(H!F19/H!E19)</f>
        <v>-2.5239519677266445E-3</v>
      </c>
      <c r="G19" s="15">
        <f>0.5*(Cy!AB19+Cy!AC19)*LN(H!G19/H!F19)</f>
        <v>-3.7979630748574741E-3</v>
      </c>
      <c r="H19" s="15">
        <f>0.5*(Cy!AC19+Cy!AD19)*LN(H!H19/H!G19)</f>
        <v>-1.7058290782351194E-3</v>
      </c>
      <c r="I19" s="15">
        <f>0.5*(Cy!AD19+Cy!AE19)*LN(H!I19/H!H19)</f>
        <v>-1.1825705306167645E-3</v>
      </c>
      <c r="J19" s="15">
        <f>0.5*(Cy!AE19+Cy!AF19)*LN(H!J19/H!I19)</f>
        <v>3.0723922525748835E-3</v>
      </c>
      <c r="K19" s="15">
        <f>0.5*(Cy!AF19+Cy!AG19)*LN(H!K19/H!J19)</f>
        <v>-1.4142170809954519E-2</v>
      </c>
      <c r="L19" s="15">
        <f>0.5*(Cy!AG19+Cy!AH19)*LN(H!L19/H!K19)</f>
        <v>4.0232847003187494E-2</v>
      </c>
      <c r="M19" s="15">
        <f>0.5*(Cy!AH19+Cy!AI19)*LN(H!M19/H!L19)</f>
        <v>-1.4710925868160748E-2</v>
      </c>
      <c r="N19" s="15">
        <f>0.5*(Cy!AI19+Cy!AJ19)*LN(H!N19/H!M19)</f>
        <v>-7.4550048565619519E-3</v>
      </c>
      <c r="O19" s="15">
        <f>0.5*(Cy!AJ19+Cy!AK19)*LN(H!O19/H!N19)</f>
        <v>-8.7450972578490844E-3</v>
      </c>
      <c r="P19" s="15">
        <f>0.5*(Cy!AK19+Cy!AL19)*LN(H!P19/H!O19)</f>
        <v>-5.6682952669923053E-3</v>
      </c>
      <c r="Q19" s="15">
        <f>0.5*(Cy!AL19+Cy!AM19)*LN(H!Q19/H!P19)</f>
        <v>-1.3096203081460749E-2</v>
      </c>
      <c r="R19" s="15">
        <f>0.5*(Cy!AM19+Cy!AN19)*LN(H!R19/H!Q19)</f>
        <v>-1.0627477446390286E-2</v>
      </c>
      <c r="S19" s="15">
        <f>0.5*(Cy!AN19+Cy!AO19)*LN(H!S19/H!R19)</f>
        <v>2.9418506211010553E-3</v>
      </c>
      <c r="T19" s="15">
        <f>0.5*(Cy!AO19+Cy!AP19)*LN(H!T19/H!S19)</f>
        <v>3.7000706140737157E-3</v>
      </c>
      <c r="U19" s="15">
        <f>0.5*(Cy!AP19+Cy!AQ19)*LN(H!U19/H!T19)</f>
        <v>9.2273176353148249E-4</v>
      </c>
      <c r="V19" s="15">
        <f>0.5*(Cy!AQ19+Cy!AR19)*LN(H!V19/H!U19)</f>
        <v>-2.5245546681469497E-3</v>
      </c>
      <c r="W19" s="15">
        <f>0.5*(Cy!AR19+Cy!AS19)*LN(H!W19/H!V19)</f>
        <v>2.3987220144510126E-4</v>
      </c>
      <c r="X19" s="15">
        <f>0.5*(Cy!AS19+Cy!AT19)*LN(H!X19/H!W19)</f>
        <v>-8.8991226781532477E-3</v>
      </c>
      <c r="Z19" s="15">
        <f t="shared" si="0"/>
        <v>-1.7940566386355731E-3</v>
      </c>
      <c r="AA19" s="15">
        <f t="shared" si="1"/>
        <v>1.3994275442170312E-3</v>
      </c>
      <c r="AB19" s="15">
        <f t="shared" si="2"/>
        <v>-7.0390444863182742E-3</v>
      </c>
      <c r="AC19" s="15">
        <f t="shared" si="3"/>
        <v>-1.3122005534499793E-3</v>
      </c>
      <c r="AD19" s="15">
        <f t="shared" si="4"/>
        <v>-2.8198084710506213E-3</v>
      </c>
      <c r="AE19" s="15">
        <f t="shared" si="5"/>
        <v>-2.186468533546699E-3</v>
      </c>
    </row>
    <row r="20" spans="1:31" x14ac:dyDescent="0.15">
      <c r="A20" s="4">
        <v>18</v>
      </c>
      <c r="B20" s="6" t="s">
        <v>60</v>
      </c>
      <c r="C20" s="15"/>
      <c r="D20" s="15">
        <f>0.5*(Cy!Y20+Cy!Z20)*LN(H!D20/H!C20)</f>
        <v>-5.6448888562441093E-3</v>
      </c>
      <c r="E20" s="15">
        <f>0.5*(Cy!Z20+Cy!AA20)*LN(H!E20/H!D20)</f>
        <v>-1.0005456602563561E-2</v>
      </c>
      <c r="F20" s="15">
        <f>0.5*(Cy!AA20+Cy!AB20)*LN(H!F20/H!E20)</f>
        <v>-4.2146036758115187E-3</v>
      </c>
      <c r="G20" s="15">
        <f>0.5*(Cy!AB20+Cy!AC20)*LN(H!G20/H!F20)</f>
        <v>1.0661449436280505E-3</v>
      </c>
      <c r="H20" s="15">
        <f>0.5*(Cy!AC20+Cy!AD20)*LN(H!H20/H!G20)</f>
        <v>-2.9513296557115176E-3</v>
      </c>
      <c r="I20" s="15">
        <f>0.5*(Cy!AD20+Cy!AE20)*LN(H!I20/H!H20)</f>
        <v>-4.3980321042503745E-3</v>
      </c>
      <c r="J20" s="15">
        <f>0.5*(Cy!AE20+Cy!AF20)*LN(H!J20/H!I20)</f>
        <v>3.9411244395124645E-3</v>
      </c>
      <c r="K20" s="15">
        <f>0.5*(Cy!AF20+Cy!AG20)*LN(H!K20/H!J20)</f>
        <v>-1.8168378769082443E-3</v>
      </c>
      <c r="L20" s="15">
        <f>0.5*(Cy!AG20+Cy!AH20)*LN(H!L20/H!K20)</f>
        <v>-9.6578965696410921E-3</v>
      </c>
      <c r="M20" s="15">
        <f>0.5*(Cy!AH20+Cy!AI20)*LN(H!M20/H!L20)</f>
        <v>1.6789055895454798E-3</v>
      </c>
      <c r="N20" s="15">
        <f>0.5*(Cy!AI20+Cy!AJ20)*LN(H!N20/H!M20)</f>
        <v>-9.0723553224253354E-3</v>
      </c>
      <c r="O20" s="15">
        <f>0.5*(Cy!AJ20+Cy!AK20)*LN(H!O20/H!N20)</f>
        <v>1.8063162915966087E-3</v>
      </c>
      <c r="P20" s="15">
        <f>0.5*(Cy!AK20+Cy!AL20)*LN(H!P20/H!O20)</f>
        <v>1.036932271028229E-2</v>
      </c>
      <c r="Q20" s="15">
        <f>0.5*(Cy!AL20+Cy!AM20)*LN(H!Q20/H!P20)</f>
        <v>1.403125170367725E-2</v>
      </c>
      <c r="R20" s="15">
        <f>0.5*(Cy!AM20+Cy!AN20)*LN(H!R20/H!Q20)</f>
        <v>-1.0090075574896232E-2</v>
      </c>
      <c r="S20" s="15">
        <f>0.5*(Cy!AN20+Cy!AO20)*LN(H!S20/H!R20)</f>
        <v>-4.3025319640005799E-3</v>
      </c>
      <c r="T20" s="15">
        <f>0.5*(Cy!AO20+Cy!AP20)*LN(H!T20/H!S20)</f>
        <v>2.4159043226285752E-2</v>
      </c>
      <c r="U20" s="15">
        <f>0.5*(Cy!AP20+Cy!AQ20)*LN(H!U20/H!T20)</f>
        <v>-3.1253082674607531E-2</v>
      </c>
      <c r="V20" s="15">
        <f>0.5*(Cy!AQ20+Cy!AR20)*LN(H!V20/H!U20)</f>
        <v>-2.1573686228568131E-2</v>
      </c>
      <c r="W20" s="15">
        <f>0.5*(Cy!AR20+Cy!AS20)*LN(H!W20/H!V20)</f>
        <v>-8.6141133549488842E-3</v>
      </c>
      <c r="X20" s="15">
        <f>0.5*(Cy!AS20+Cy!AT20)*LN(H!X20/H!W20)</f>
        <v>6.9159206500317039E-6</v>
      </c>
      <c r="Z20" s="15">
        <f t="shared" si="0"/>
        <v>-4.100655418941784E-3</v>
      </c>
      <c r="AA20" s="15">
        <f t="shared" si="1"/>
        <v>-2.9854119479833458E-3</v>
      </c>
      <c r="AB20" s="15">
        <f t="shared" si="2"/>
        <v>2.3628566333318674E-3</v>
      </c>
      <c r="AC20" s="15">
        <f t="shared" si="3"/>
        <v>-7.4549846222377522E-3</v>
      </c>
      <c r="AD20" s="15">
        <f t="shared" si="4"/>
        <v>-3.1127765732573914E-4</v>
      </c>
      <c r="AE20" s="15">
        <f t="shared" si="5"/>
        <v>-3.0445488389577537E-3</v>
      </c>
    </row>
    <row r="21" spans="1:31" x14ac:dyDescent="0.15">
      <c r="A21" s="4">
        <v>19</v>
      </c>
      <c r="B21" s="6" t="s">
        <v>61</v>
      </c>
      <c r="C21" s="15"/>
      <c r="D21" s="15">
        <f>0.5*(Cy!Y21+Cy!Z21)*LN(H!D21/H!C21)</f>
        <v>-1.6181466282041606E-3</v>
      </c>
      <c r="E21" s="15">
        <f>0.5*(Cy!Z21+Cy!AA21)*LN(H!E21/H!D21)</f>
        <v>2.4119055137065116E-3</v>
      </c>
      <c r="F21" s="15">
        <f>0.5*(Cy!AA21+Cy!AB21)*LN(H!F21/H!E21)</f>
        <v>-3.6090512911636442E-3</v>
      </c>
      <c r="G21" s="15">
        <f>0.5*(Cy!AB21+Cy!AC21)*LN(H!G21/H!F21)</f>
        <v>3.0842284687955896E-3</v>
      </c>
      <c r="H21" s="15">
        <f>0.5*(Cy!AC21+Cy!AD21)*LN(H!H21/H!G21)</f>
        <v>5.7509792656531443E-3</v>
      </c>
      <c r="I21" s="15">
        <f>0.5*(Cy!AD21+Cy!AE21)*LN(H!I21/H!H21)</f>
        <v>-4.1487894873778073E-3</v>
      </c>
      <c r="J21" s="15">
        <f>0.5*(Cy!AE21+Cy!AF21)*LN(H!J21/H!I21)</f>
        <v>6.3554469226700695E-3</v>
      </c>
      <c r="K21" s="15">
        <f>0.5*(Cy!AF21+Cy!AG21)*LN(H!K21/H!J21)</f>
        <v>1.2941747273681858E-3</v>
      </c>
      <c r="L21" s="15">
        <f>0.5*(Cy!AG21+Cy!AH21)*LN(H!L21/H!K21)</f>
        <v>-6.9830888192188864E-3</v>
      </c>
      <c r="M21" s="15">
        <f>0.5*(Cy!AH21+Cy!AI21)*LN(H!M21/H!L21)</f>
        <v>3.4457377110468927E-3</v>
      </c>
      <c r="N21" s="15">
        <f>0.5*(Cy!AI21+Cy!AJ21)*LN(H!N21/H!M21)</f>
        <v>1.4824899622850195E-3</v>
      </c>
      <c r="O21" s="15">
        <f>0.5*(Cy!AJ21+Cy!AK21)*LN(H!O21/H!N21)</f>
        <v>7.4190303946639214E-3</v>
      </c>
      <c r="P21" s="15">
        <f>0.5*(Cy!AK21+Cy!AL21)*LN(H!P21/H!O21)</f>
        <v>-1.8668698370297443E-3</v>
      </c>
      <c r="Q21" s="15">
        <f>0.5*(Cy!AL21+Cy!AM21)*LN(H!Q21/H!P21)</f>
        <v>-3.4155174018719731E-3</v>
      </c>
      <c r="R21" s="15">
        <f>0.5*(Cy!AM21+Cy!AN21)*LN(H!R21/H!Q21)</f>
        <v>-6.9404876395822521E-3</v>
      </c>
      <c r="S21" s="15">
        <f>0.5*(Cy!AN21+Cy!AO21)*LN(H!S21/H!R21)</f>
        <v>8.3281374977489005E-3</v>
      </c>
      <c r="T21" s="15">
        <f>0.5*(Cy!AO21+Cy!AP21)*LN(H!T21/H!S21)</f>
        <v>7.1362261010366806E-3</v>
      </c>
      <c r="U21" s="15">
        <f>0.5*(Cy!AP21+Cy!AQ21)*LN(H!U21/H!T21)</f>
        <v>-2.4272447071962038E-3</v>
      </c>
      <c r="V21" s="15">
        <f>0.5*(Cy!AQ21+Cy!AR21)*LN(H!V21/H!U21)</f>
        <v>2.4916616650818395E-3</v>
      </c>
      <c r="W21" s="15">
        <f>0.5*(Cy!AR21+Cy!AS21)*LN(H!W21/H!V21)</f>
        <v>-2.0793864648763383E-3</v>
      </c>
      <c r="X21" s="15">
        <f>0.5*(Cy!AS21+Cy!AT21)*LN(H!X21/H!W21)</f>
        <v>-9.593702205561303E-4</v>
      </c>
      <c r="Z21" s="15">
        <f t="shared" si="0"/>
        <v>6.9785449392275874E-4</v>
      </c>
      <c r="AA21" s="15">
        <f t="shared" si="1"/>
        <v>1.1189521008302561E-3</v>
      </c>
      <c r="AB21" s="15">
        <f t="shared" si="2"/>
        <v>7.0485860278577046E-4</v>
      </c>
      <c r="AC21" s="15">
        <f t="shared" si="3"/>
        <v>8.323772746979697E-4</v>
      </c>
      <c r="AD21" s="15">
        <f t="shared" si="4"/>
        <v>9.1190535180801324E-4</v>
      </c>
      <c r="AE21" s="15">
        <f t="shared" si="5"/>
        <v>8.3851061805918867E-4</v>
      </c>
    </row>
    <row r="22" spans="1:31" x14ac:dyDescent="0.15">
      <c r="A22" s="4">
        <v>20</v>
      </c>
      <c r="B22" s="6" t="s">
        <v>62</v>
      </c>
      <c r="C22" s="15"/>
      <c r="D22" s="15">
        <f>0.5*(Cy!Y22+Cy!Z22)*LN(H!D22/H!C22)</f>
        <v>-6.3235550396887573E-3</v>
      </c>
      <c r="E22" s="15">
        <f>0.5*(Cy!Z22+Cy!AA22)*LN(H!E22/H!D22)</f>
        <v>3.6509623944359373E-4</v>
      </c>
      <c r="F22" s="15">
        <f>0.5*(Cy!AA22+Cy!AB22)*LN(H!F22/H!E22)</f>
        <v>3.2198257150959776E-3</v>
      </c>
      <c r="G22" s="15">
        <f>0.5*(Cy!AB22+Cy!AC22)*LN(H!G22/H!F22)</f>
        <v>-3.8053632869347637E-3</v>
      </c>
      <c r="H22" s="15">
        <f>0.5*(Cy!AC22+Cy!AD22)*LN(H!H22/H!G22)</f>
        <v>-9.7202538173291313E-4</v>
      </c>
      <c r="I22" s="15">
        <f>0.5*(Cy!AD22+Cy!AE22)*LN(H!I22/H!H22)</f>
        <v>-5.9227551522263503E-4</v>
      </c>
      <c r="J22" s="15">
        <f>0.5*(Cy!AE22+Cy!AF22)*LN(H!J22/H!I22)</f>
        <v>-3.9657866606768229E-3</v>
      </c>
      <c r="K22" s="15">
        <f>0.5*(Cy!AF22+Cy!AG22)*LN(H!K22/H!J22)</f>
        <v>-7.1066582706211714E-3</v>
      </c>
      <c r="L22" s="15">
        <f>0.5*(Cy!AG22+Cy!AH22)*LN(H!L22/H!K22)</f>
        <v>-1.4733521955692744E-3</v>
      </c>
      <c r="M22" s="15">
        <f>0.5*(Cy!AH22+Cy!AI22)*LN(H!M22/H!L22)</f>
        <v>-4.6143686336482205E-3</v>
      </c>
      <c r="N22" s="15">
        <f>0.5*(Cy!AI22+Cy!AJ22)*LN(H!N22/H!M22)</f>
        <v>2.8243750831147647E-3</v>
      </c>
      <c r="O22" s="15">
        <f>0.5*(Cy!AJ22+Cy!AK22)*LN(H!O22/H!N22)</f>
        <v>1.3040809202584131E-3</v>
      </c>
      <c r="P22" s="15">
        <f>0.5*(Cy!AK22+Cy!AL22)*LN(H!P22/H!O22)</f>
        <v>-1.1809346056176348E-3</v>
      </c>
      <c r="Q22" s="15">
        <f>0.5*(Cy!AL22+Cy!AM22)*LN(H!Q22/H!P22)</f>
        <v>2.3626815937815796E-3</v>
      </c>
      <c r="R22" s="15">
        <f>0.5*(Cy!AM22+Cy!AN22)*LN(H!R22/H!Q22)</f>
        <v>-4.7842799240730097E-3</v>
      </c>
      <c r="S22" s="15">
        <f>0.5*(Cy!AN22+Cy!AO22)*LN(H!S22/H!R22)</f>
        <v>2.9692590149644333E-4</v>
      </c>
      <c r="T22" s="15">
        <f>0.5*(Cy!AO22+Cy!AP22)*LN(H!T22/H!S22)</f>
        <v>-2.6848788994976482E-3</v>
      </c>
      <c r="U22" s="15">
        <f>0.5*(Cy!AP22+Cy!AQ22)*LN(H!U22/H!T22)</f>
        <v>4.773180356025755E-3</v>
      </c>
      <c r="V22" s="15">
        <f>0.5*(Cy!AQ22+Cy!AR22)*LN(H!V22/H!U22)</f>
        <v>-3.3901081711940621E-3</v>
      </c>
      <c r="W22" s="15">
        <f>0.5*(Cy!AR22+Cy!AS22)*LN(H!W22/H!V22)</f>
        <v>1.7669920028419884E-3</v>
      </c>
      <c r="X22" s="15">
        <f>0.5*(Cy!AS22+Cy!AT22)*LN(H!X22/H!W22)</f>
        <v>4.3761526030026022E-3</v>
      </c>
      <c r="Z22" s="15">
        <f t="shared" si="0"/>
        <v>-3.5694844587014815E-4</v>
      </c>
      <c r="AA22" s="15">
        <f t="shared" si="1"/>
        <v>-2.8671581354801448E-3</v>
      </c>
      <c r="AB22" s="15">
        <f t="shared" si="2"/>
        <v>-4.0030522283084172E-4</v>
      </c>
      <c r="AC22" s="15">
        <f t="shared" si="3"/>
        <v>9.6826757823572707E-4</v>
      </c>
      <c r="AD22" s="15">
        <f t="shared" si="4"/>
        <v>-1.6337316791554929E-3</v>
      </c>
      <c r="AE22" s="15">
        <f t="shared" si="5"/>
        <v>-6.6403605648635174E-4</v>
      </c>
    </row>
    <row r="23" spans="1:31" x14ac:dyDescent="0.15">
      <c r="A23" s="4">
        <v>21</v>
      </c>
      <c r="B23" s="6" t="s">
        <v>63</v>
      </c>
      <c r="C23" s="15"/>
      <c r="D23" s="15">
        <f>0.5*(Cy!Y23+Cy!Z23)*LN(H!D23/H!C23)</f>
        <v>-3.6120747205951051E-3</v>
      </c>
      <c r="E23" s="15">
        <f>0.5*(Cy!Z23+Cy!AA23)*LN(H!E23/H!D23)</f>
        <v>2.8281865971339424E-3</v>
      </c>
      <c r="F23" s="15">
        <f>0.5*(Cy!AA23+Cy!AB23)*LN(H!F23/H!E23)</f>
        <v>-1.166707503661037E-3</v>
      </c>
      <c r="G23" s="15">
        <f>0.5*(Cy!AB23+Cy!AC23)*LN(H!G23/H!F23)</f>
        <v>-8.1281913481017053E-3</v>
      </c>
      <c r="H23" s="15">
        <f>0.5*(Cy!AC23+Cy!AD23)*LN(H!H23/H!G23)</f>
        <v>4.3300784356559204E-3</v>
      </c>
      <c r="I23" s="15">
        <f>0.5*(Cy!AD23+Cy!AE23)*LN(H!I23/H!H23)</f>
        <v>1.7030833771756969E-3</v>
      </c>
      <c r="J23" s="15">
        <f>0.5*(Cy!AE23+Cy!AF23)*LN(H!J23/H!I23)</f>
        <v>3.7277848734255693E-3</v>
      </c>
      <c r="K23" s="15">
        <f>0.5*(Cy!AF23+Cy!AG23)*LN(H!K23/H!J23)</f>
        <v>-8.0929788975977503E-4</v>
      </c>
      <c r="L23" s="15">
        <f>0.5*(Cy!AG23+Cy!AH23)*LN(H!L23/H!K23)</f>
        <v>-7.3472202967005545E-3</v>
      </c>
      <c r="M23" s="15">
        <f>0.5*(Cy!AH23+Cy!AI23)*LN(H!M23/H!L23)</f>
        <v>2.5592909705443954E-3</v>
      </c>
      <c r="N23" s="15">
        <f>0.5*(Cy!AI23+Cy!AJ23)*LN(H!N23/H!M23)</f>
        <v>1.1469019228953533E-3</v>
      </c>
      <c r="O23" s="15">
        <f>0.5*(Cy!AJ23+Cy!AK23)*LN(H!O23/H!N23)</f>
        <v>4.5382451456232251E-3</v>
      </c>
      <c r="P23" s="15">
        <f>0.5*(Cy!AK23+Cy!AL23)*LN(H!P23/H!O23)</f>
        <v>-1.7820143547263641E-2</v>
      </c>
      <c r="Q23" s="15">
        <f>0.5*(Cy!AL23+Cy!AM23)*LN(H!Q23/H!P23)</f>
        <v>-4.6543009855080442E-3</v>
      </c>
      <c r="R23" s="15">
        <f>0.5*(Cy!AM23+Cy!AN23)*LN(H!R23/H!Q23)</f>
        <v>-7.588014792303999E-3</v>
      </c>
      <c r="S23" s="15">
        <f>0.5*(Cy!AN23+Cy!AO23)*LN(H!S23/H!R23)</f>
        <v>6.1577369987278734E-3</v>
      </c>
      <c r="T23" s="15">
        <f>0.5*(Cy!AO23+Cy!AP23)*LN(H!T23/H!S23)</f>
        <v>-2.3115811334770658E-3</v>
      </c>
      <c r="U23" s="15">
        <f>0.5*(Cy!AP23+Cy!AQ23)*LN(H!U23/H!T23)</f>
        <v>5.5297281773701319E-3</v>
      </c>
      <c r="V23" s="15">
        <f>0.5*(Cy!AQ23+Cy!AR23)*LN(H!V23/H!U23)</f>
        <v>-4.766865216839688E-3</v>
      </c>
      <c r="W23" s="15">
        <f>0.5*(Cy!AR23+Cy!AS23)*LN(H!W23/H!V23)</f>
        <v>4.8448098019308493E-3</v>
      </c>
      <c r="X23" s="15">
        <f>0.5*(Cy!AS23+Cy!AT23)*LN(H!X23/H!W23)</f>
        <v>1.4487157477800089E-3</v>
      </c>
      <c r="Z23" s="15">
        <f t="shared" si="0"/>
        <v>-8.6710088359436563E-5</v>
      </c>
      <c r="AA23" s="15">
        <f t="shared" si="1"/>
        <v>-1.4450808391900231E-4</v>
      </c>
      <c r="AB23" s="15">
        <f t="shared" si="2"/>
        <v>-3.8732954361449163E-3</v>
      </c>
      <c r="AC23" s="15">
        <f t="shared" si="3"/>
        <v>9.4896147535284726E-4</v>
      </c>
      <c r="AD23" s="15">
        <f t="shared" si="4"/>
        <v>-2.0089017600319592E-3</v>
      </c>
      <c r="AE23" s="15">
        <f t="shared" si="5"/>
        <v>-7.8888803326762711E-4</v>
      </c>
    </row>
    <row r="24" spans="1:31" x14ac:dyDescent="0.15">
      <c r="A24" s="4">
        <v>22</v>
      </c>
      <c r="B24" s="6" t="s">
        <v>64</v>
      </c>
      <c r="C24" s="15"/>
      <c r="D24" s="15">
        <f>0.5*(Cy!Y24+Cy!Z24)*LN(H!D24/H!C24)</f>
        <v>-4.5694697604382805E-3</v>
      </c>
      <c r="E24" s="15">
        <f>0.5*(Cy!Z24+Cy!AA24)*LN(H!E24/H!D24)</f>
        <v>3.3311350562317274E-3</v>
      </c>
      <c r="F24" s="15">
        <f>0.5*(Cy!AA24+Cy!AB24)*LN(H!F24/H!E24)</f>
        <v>-8.9606581872716021E-4</v>
      </c>
      <c r="G24" s="15">
        <f>0.5*(Cy!AB24+Cy!AC24)*LN(H!G24/H!F24)</f>
        <v>-8.0778350222594966E-3</v>
      </c>
      <c r="H24" s="15">
        <f>0.5*(Cy!AC24+Cy!AD24)*LN(H!H24/H!G24)</f>
        <v>-1.7269729327208441E-3</v>
      </c>
      <c r="I24" s="15">
        <f>0.5*(Cy!AD24+Cy!AE24)*LN(H!I24/H!H24)</f>
        <v>3.958255972096863E-3</v>
      </c>
      <c r="J24" s="15">
        <f>0.5*(Cy!AE24+Cy!AF24)*LN(H!J24/H!I24)</f>
        <v>1.6694755067191748E-3</v>
      </c>
      <c r="K24" s="15">
        <f>0.5*(Cy!AF24+Cy!AG24)*LN(H!K24/H!J24)</f>
        <v>-1.2167329833163763E-3</v>
      </c>
      <c r="L24" s="15">
        <f>0.5*(Cy!AG24+Cy!AH24)*LN(H!L24/H!K24)</f>
        <v>-6.9133591989754177E-4</v>
      </c>
      <c r="M24" s="15">
        <f>0.5*(Cy!AH24+Cy!AI24)*LN(H!M24/H!L24)</f>
        <v>6.138053723415941E-3</v>
      </c>
      <c r="N24" s="15">
        <f>0.5*(Cy!AI24+Cy!AJ24)*LN(H!N24/H!M24)</f>
        <v>1.0630144952132188E-2</v>
      </c>
      <c r="O24" s="15">
        <f>0.5*(Cy!AJ24+Cy!AK24)*LN(H!O24/H!N24)</f>
        <v>5.0384480934762658E-3</v>
      </c>
      <c r="P24" s="15">
        <f>0.5*(Cy!AK24+Cy!AL24)*LN(H!P24/H!O24)</f>
        <v>-8.6912048485903344E-3</v>
      </c>
      <c r="Q24" s="15">
        <f>0.5*(Cy!AL24+Cy!AM24)*LN(H!Q24/H!P24)</f>
        <v>-7.177915801402218E-3</v>
      </c>
      <c r="R24" s="15">
        <f>0.5*(Cy!AM24+Cy!AN24)*LN(H!R24/H!Q24)</f>
        <v>-1.4938858065563216E-2</v>
      </c>
      <c r="S24" s="15">
        <f>0.5*(Cy!AN24+Cy!AO24)*LN(H!S24/H!R24)</f>
        <v>5.9243207049567738E-3</v>
      </c>
      <c r="T24" s="15">
        <f>0.5*(Cy!AO24+Cy!AP24)*LN(H!T24/H!S24)</f>
        <v>1.0862322874456618E-3</v>
      </c>
      <c r="U24" s="15">
        <f>0.5*(Cy!AP24+Cy!AQ24)*LN(H!U24/H!T24)</f>
        <v>-6.4810648605695487E-3</v>
      </c>
      <c r="V24" s="15">
        <f>0.5*(Cy!AQ24+Cy!AR24)*LN(H!V24/H!U24)</f>
        <v>-7.1329376917732886E-3</v>
      </c>
      <c r="W24" s="15">
        <f>0.5*(Cy!AR24+Cy!AS24)*LN(H!W24/H!V24)</f>
        <v>1.0247335261193125E-3</v>
      </c>
      <c r="X24" s="15">
        <f>0.5*(Cy!AS24+Cy!AT24)*LN(H!X24/H!W24)</f>
        <v>2.7690847681490684E-3</v>
      </c>
      <c r="Z24" s="15">
        <f t="shared" si="0"/>
        <v>-6.8229654907578222E-4</v>
      </c>
      <c r="AA24" s="15">
        <f t="shared" si="1"/>
        <v>3.3059210558106776E-3</v>
      </c>
      <c r="AB24" s="15">
        <f t="shared" si="2"/>
        <v>-3.9690419834245462E-3</v>
      </c>
      <c r="AC24" s="15">
        <f t="shared" si="3"/>
        <v>-1.746790394125759E-3</v>
      </c>
      <c r="AD24" s="15">
        <f t="shared" si="4"/>
        <v>-3.31560463806934E-4</v>
      </c>
      <c r="AE24" s="15">
        <f t="shared" si="5"/>
        <v>-7.7305196770385235E-4</v>
      </c>
    </row>
    <row r="25" spans="1:31" x14ac:dyDescent="0.15">
      <c r="A25" s="4">
        <v>23</v>
      </c>
      <c r="B25" s="6" t="s">
        <v>65</v>
      </c>
      <c r="C25" s="15"/>
      <c r="D25" s="15">
        <f>0.5*(Cy!Y25+Cy!Z25)*LN(H!D25/H!C25)</f>
        <v>-3.1687125036763092E-3</v>
      </c>
      <c r="E25" s="15">
        <f>0.5*(Cy!Z25+Cy!AA25)*LN(H!E25/H!D25)</f>
        <v>-7.8030993039360859E-4</v>
      </c>
      <c r="F25" s="15">
        <f>0.5*(Cy!AA25+Cy!AB25)*LN(H!F25/H!E25)</f>
        <v>-1.6013004388675256E-3</v>
      </c>
      <c r="G25" s="15">
        <f>0.5*(Cy!AB25+Cy!AC25)*LN(H!G25/H!F25)</f>
        <v>-4.0180558292257527E-3</v>
      </c>
      <c r="H25" s="15">
        <f>0.5*(Cy!AC25+Cy!AD25)*LN(H!H25/H!G25)</f>
        <v>-3.8216766697296246E-3</v>
      </c>
      <c r="I25" s="15">
        <f>0.5*(Cy!AD25+Cy!AE25)*LN(H!I25/H!H25)</f>
        <v>-3.3838416662280739E-3</v>
      </c>
      <c r="J25" s="15">
        <f>0.5*(Cy!AE25+Cy!AF25)*LN(H!J25/H!I25)</f>
        <v>-1.282997938142245E-3</v>
      </c>
      <c r="K25" s="15">
        <f>0.5*(Cy!AF25+Cy!AG25)*LN(H!K25/H!J25)</f>
        <v>-1.0211909871660492E-3</v>
      </c>
      <c r="L25" s="15">
        <f>0.5*(Cy!AG25+Cy!AH25)*LN(H!L25/H!K25)</f>
        <v>6.0822564393027076E-4</v>
      </c>
      <c r="M25" s="15">
        <f>0.5*(Cy!AH25+Cy!AI25)*LN(H!M25/H!L25)</f>
        <v>-6.9498872499814735E-4</v>
      </c>
      <c r="N25" s="15">
        <f>0.5*(Cy!AI25+Cy!AJ25)*LN(H!N25/H!M25)</f>
        <v>3.4373613853589784E-4</v>
      </c>
      <c r="O25" s="15">
        <f>0.5*(Cy!AJ25+Cy!AK25)*LN(H!O25/H!N25)</f>
        <v>7.5405129712503188E-4</v>
      </c>
      <c r="P25" s="15">
        <f>0.5*(Cy!AK25+Cy!AL25)*LN(H!P25/H!O25)</f>
        <v>-6.4374511929415868E-4</v>
      </c>
      <c r="Q25" s="15">
        <f>0.5*(Cy!AL25+Cy!AM25)*LN(H!Q25/H!P25)</f>
        <v>4.2480889988799511E-4</v>
      </c>
      <c r="R25" s="15">
        <f>0.5*(Cy!AM25+Cy!AN25)*LN(H!R25/H!Q25)</f>
        <v>-1.0742374515059425E-3</v>
      </c>
      <c r="S25" s="15">
        <f>0.5*(Cy!AN25+Cy!AO25)*LN(H!S25/H!R25)</f>
        <v>7.1993668300679838E-4</v>
      </c>
      <c r="T25" s="15">
        <f>0.5*(Cy!AO25+Cy!AP25)*LN(H!T25/H!S25)</f>
        <v>4.6374110717879486E-4</v>
      </c>
      <c r="U25" s="15">
        <f>0.5*(Cy!AP25+Cy!AQ25)*LN(H!U25/H!T25)</f>
        <v>-6.6212681940894789E-4</v>
      </c>
      <c r="V25" s="15">
        <f>0.5*(Cy!AQ25+Cy!AR25)*LN(H!V25/H!U25)</f>
        <v>-7.3589068852608153E-4</v>
      </c>
      <c r="W25" s="15">
        <f>0.5*(Cy!AR25+Cy!AS25)*LN(H!W25/H!V25)</f>
        <v>1.7527020005995633E-4</v>
      </c>
      <c r="X25" s="15">
        <f>0.5*(Cy!AS25+Cy!AT25)*LN(H!X25/H!W25)</f>
        <v>-1.9541076454300424E-4</v>
      </c>
      <c r="Z25" s="15">
        <f t="shared" si="0"/>
        <v>-2.7210369068889169E-3</v>
      </c>
      <c r="AA25" s="15">
        <f t="shared" si="1"/>
        <v>-4.0944317356805452E-4</v>
      </c>
      <c r="AB25" s="15">
        <f t="shared" si="2"/>
        <v>3.616286184394484E-5</v>
      </c>
      <c r="AC25" s="15">
        <f t="shared" si="3"/>
        <v>-1.9088339304785648E-4</v>
      </c>
      <c r="AD25" s="15">
        <f t="shared" si="4"/>
        <v>-1.866401558620548E-4</v>
      </c>
      <c r="AE25" s="15">
        <f t="shared" si="5"/>
        <v>-8.2130015291522114E-4</v>
      </c>
    </row>
    <row r="26" spans="1:31" x14ac:dyDescent="0.15">
      <c r="A26" s="4">
        <v>24</v>
      </c>
      <c r="B26" s="6" t="s">
        <v>66</v>
      </c>
      <c r="C26" s="15"/>
      <c r="D26" s="15">
        <f>0.5*(Cy!Y26+Cy!Z26)*LN(H!D26/H!C26)</f>
        <v>-3.4434701459916122E-3</v>
      </c>
      <c r="E26" s="15">
        <f>0.5*(Cy!Z26+Cy!AA26)*LN(H!E26/H!D26)</f>
        <v>5.9137212112322609E-4</v>
      </c>
      <c r="F26" s="15">
        <f>0.5*(Cy!AA26+Cy!AB26)*LN(H!F26/H!E26)</f>
        <v>4.1913990021150566E-3</v>
      </c>
      <c r="G26" s="15">
        <f>0.5*(Cy!AB26+Cy!AC26)*LN(H!G26/H!F26)</f>
        <v>8.1638265462295277E-3</v>
      </c>
      <c r="H26" s="15">
        <f>0.5*(Cy!AC26+Cy!AD26)*LN(H!H26/H!G26)</f>
        <v>2.1202662422130985E-3</v>
      </c>
      <c r="I26" s="15">
        <f>0.5*(Cy!AD26+Cy!AE26)*LN(H!I26/H!H26)</f>
        <v>4.6303797994771542E-3</v>
      </c>
      <c r="J26" s="15">
        <f>0.5*(Cy!AE26+Cy!AF26)*LN(H!J26/H!I26)</f>
        <v>-7.6877975425344728E-4</v>
      </c>
      <c r="K26" s="15">
        <f>0.5*(Cy!AF26+Cy!AG26)*LN(H!K26/H!J26)</f>
        <v>-9.1080726929958881E-3</v>
      </c>
      <c r="L26" s="15">
        <f>0.5*(Cy!AG26+Cy!AH26)*LN(H!L26/H!K26)</f>
        <v>-1.128060255601069E-2</v>
      </c>
      <c r="M26" s="15">
        <f>0.5*(Cy!AH26+Cy!AI26)*LN(H!M26/H!L26)</f>
        <v>-6.7342357333473593E-3</v>
      </c>
      <c r="N26" s="15">
        <f>0.5*(Cy!AI26+Cy!AJ26)*LN(H!N26/H!M26)</f>
        <v>-7.5084692203750128E-3</v>
      </c>
      <c r="O26" s="15">
        <f>0.5*(Cy!AJ26+Cy!AK26)*LN(H!O26/H!N26)</f>
        <v>-4.812814537505072E-3</v>
      </c>
      <c r="P26" s="15">
        <f>0.5*(Cy!AK26+Cy!AL26)*LN(H!P26/H!O26)</f>
        <v>-4.5330444562222214E-3</v>
      </c>
      <c r="Q26" s="15">
        <f>0.5*(Cy!AL26+Cy!AM26)*LN(H!Q26/H!P26)</f>
        <v>-1.7091849798418338E-3</v>
      </c>
      <c r="R26" s="15">
        <f>0.5*(Cy!AM26+Cy!AN26)*LN(H!R26/H!Q26)</f>
        <v>-1.0266871352583563E-3</v>
      </c>
      <c r="S26" s="15">
        <f>0.5*(Cy!AN26+Cy!AO26)*LN(H!S26/H!R26)</f>
        <v>2.3335744388658219E-3</v>
      </c>
      <c r="T26" s="15">
        <f>0.5*(Cy!AO26+Cy!AP26)*LN(H!T26/H!S26)</f>
        <v>5.7124807411513927E-3</v>
      </c>
      <c r="U26" s="15">
        <f>0.5*(Cy!AP26+Cy!AQ26)*LN(H!U26/H!T26)</f>
        <v>-3.3619294948989465E-3</v>
      </c>
      <c r="V26" s="15">
        <f>0.5*(Cy!AQ26+Cy!AR26)*LN(H!V26/H!U26)</f>
        <v>-1.3468603489514861E-4</v>
      </c>
      <c r="W26" s="15">
        <f>0.5*(Cy!AR26+Cy!AS26)*LN(H!W26/H!V26)</f>
        <v>3.0394002739047589E-3</v>
      </c>
      <c r="X26" s="15">
        <f>0.5*(Cy!AS26+Cy!AT26)*LN(H!X26/H!W26)</f>
        <v>-2.7978319432089434E-3</v>
      </c>
      <c r="Z26" s="15">
        <f t="shared" si="0"/>
        <v>3.9394487422316129E-3</v>
      </c>
      <c r="AA26" s="15">
        <f t="shared" si="1"/>
        <v>-7.0800319913964793E-3</v>
      </c>
      <c r="AB26" s="15">
        <f t="shared" si="2"/>
        <v>-1.9496313339923323E-3</v>
      </c>
      <c r="AC26" s="15">
        <f t="shared" si="3"/>
        <v>4.9148670841062266E-4</v>
      </c>
      <c r="AD26" s="15">
        <f t="shared" si="4"/>
        <v>-4.5148316626944058E-3</v>
      </c>
      <c r="AE26" s="15">
        <f t="shared" si="5"/>
        <v>-1.1496819686866444E-3</v>
      </c>
    </row>
    <row r="27" spans="1:31" x14ac:dyDescent="0.15">
      <c r="A27" s="4">
        <v>25</v>
      </c>
      <c r="B27" s="6" t="s">
        <v>67</v>
      </c>
      <c r="C27" s="15"/>
      <c r="D27" s="15">
        <f>0.5*(Cy!Y27+Cy!Z27)*LN(H!D27/H!C27)</f>
        <v>-6.6683197080655253E-3</v>
      </c>
      <c r="E27" s="15">
        <f>0.5*(Cy!Z27+Cy!AA27)*LN(H!E27/H!D27)</f>
        <v>-5.5591365638963195E-3</v>
      </c>
      <c r="F27" s="15">
        <f>0.5*(Cy!AA27+Cy!AB27)*LN(H!F27/H!E27)</f>
        <v>-4.0064012957159402E-3</v>
      </c>
      <c r="G27" s="15">
        <f>0.5*(Cy!AB27+Cy!AC27)*LN(H!G27/H!F27)</f>
        <v>-1.7062877259530897E-2</v>
      </c>
      <c r="H27" s="15">
        <f>0.5*(Cy!AC27+Cy!AD27)*LN(H!H27/H!G27)</f>
        <v>-1.3163106744671173E-2</v>
      </c>
      <c r="I27" s="15">
        <f>0.5*(Cy!AD27+Cy!AE27)*LN(H!I27/H!H27)</f>
        <v>5.2240839232271397E-3</v>
      </c>
      <c r="J27" s="15">
        <f>0.5*(Cy!AE27+Cy!AF27)*LN(H!J27/H!I27)</f>
        <v>-8.7988093060557826E-3</v>
      </c>
      <c r="K27" s="15">
        <f>0.5*(Cy!AF27+Cy!AG27)*LN(H!K27/H!J27)</f>
        <v>-1.2181359976488818E-2</v>
      </c>
      <c r="L27" s="15">
        <f>0.5*(Cy!AG27+Cy!AH27)*LN(H!L27/H!K27)</f>
        <v>-6.1430512816070424E-3</v>
      </c>
      <c r="M27" s="15">
        <f>0.5*(Cy!AH27+Cy!AI27)*LN(H!M27/H!L27)</f>
        <v>-3.191485917774693E-3</v>
      </c>
      <c r="N27" s="15">
        <f>0.5*(Cy!AI27+Cy!AJ27)*LN(H!N27/H!M27)</f>
        <v>-1.3402509288966101E-2</v>
      </c>
      <c r="O27" s="15">
        <f>0.5*(Cy!AJ27+Cy!AK27)*LN(H!O27/H!N27)</f>
        <v>1.3539134527921074E-3</v>
      </c>
      <c r="P27" s="15">
        <f>0.5*(Cy!AK27+Cy!AL27)*LN(H!P27/H!O27)</f>
        <v>7.0102601892545486E-3</v>
      </c>
      <c r="Q27" s="15">
        <f>0.5*(Cy!AL27+Cy!AM27)*LN(H!Q27/H!P27)</f>
        <v>-5.8772945405338546E-3</v>
      </c>
      <c r="R27" s="15">
        <f>0.5*(Cy!AM27+Cy!AN27)*LN(H!R27/H!Q27)</f>
        <v>-3.0909433203823829E-2</v>
      </c>
      <c r="S27" s="15">
        <f>0.5*(Cy!AN27+Cy!AO27)*LN(H!S27/H!R27)</f>
        <v>7.2667046543292728E-3</v>
      </c>
      <c r="T27" s="15">
        <f>0.5*(Cy!AO27+Cy!AP27)*LN(H!T27/H!S27)</f>
        <v>6.8953349188451366E-3</v>
      </c>
      <c r="U27" s="15">
        <f>0.5*(Cy!AP27+Cy!AQ27)*LN(H!U27/H!T27)</f>
        <v>-9.0106888063530687E-3</v>
      </c>
      <c r="V27" s="15">
        <f>0.5*(Cy!AQ27+Cy!AR27)*LN(H!V27/H!U27)</f>
        <v>-9.0940548653519488E-3</v>
      </c>
      <c r="W27" s="15">
        <f>0.5*(Cy!AR27+Cy!AS27)*LN(H!W27/H!V27)</f>
        <v>-1.0779824429521778E-2</v>
      </c>
      <c r="X27" s="15">
        <f>0.5*(Cy!AS27+Cy!AT27)*LN(H!X27/H!W27)</f>
        <v>-1.6280762375946604E-4</v>
      </c>
      <c r="Z27" s="15">
        <f t="shared" si="0"/>
        <v>-6.9134875881174378E-3</v>
      </c>
      <c r="AA27" s="15">
        <f t="shared" si="1"/>
        <v>-8.7434431541784877E-3</v>
      </c>
      <c r="AB27" s="15">
        <f t="shared" si="2"/>
        <v>-4.2311698895963505E-3</v>
      </c>
      <c r="AC27" s="15">
        <f t="shared" si="3"/>
        <v>-4.4304081612282246E-3</v>
      </c>
      <c r="AD27" s="15">
        <f t="shared" si="4"/>
        <v>-6.4873065218874187E-3</v>
      </c>
      <c r="AE27" s="15">
        <f t="shared" si="5"/>
        <v>-6.0796271982801256E-3</v>
      </c>
    </row>
    <row r="28" spans="1:31" x14ac:dyDescent="0.15">
      <c r="A28" s="4">
        <v>26</v>
      </c>
      <c r="B28" s="6" t="s">
        <v>68</v>
      </c>
      <c r="C28" s="15"/>
      <c r="D28" s="15">
        <f>0.5*(Cy!Y28+Cy!Z28)*LN(H!D28/H!C28)</f>
        <v>-6.097183972413333E-3</v>
      </c>
      <c r="E28" s="15">
        <f>0.5*(Cy!Z28+Cy!AA28)*LN(H!E28/H!D28)</f>
        <v>-2.3583285143856467E-3</v>
      </c>
      <c r="F28" s="15">
        <f>0.5*(Cy!AA28+Cy!AB28)*LN(H!F28/H!E28)</f>
        <v>-1.1385216957966477E-2</v>
      </c>
      <c r="G28" s="15">
        <f>0.5*(Cy!AB28+Cy!AC28)*LN(H!G28/H!F28)</f>
        <v>-2.0254134274227439E-2</v>
      </c>
      <c r="H28" s="15">
        <f>0.5*(Cy!AC28+Cy!AD28)*LN(H!H28/H!G28)</f>
        <v>-1.1904686477765505E-2</v>
      </c>
      <c r="I28" s="15">
        <f>0.5*(Cy!AD28+Cy!AE28)*LN(H!I28/H!H28)</f>
        <v>-8.6421702946234049E-3</v>
      </c>
      <c r="J28" s="15">
        <f>0.5*(Cy!AE28+Cy!AF28)*LN(H!J28/H!I28)</f>
        <v>-1.1688042440085257E-2</v>
      </c>
      <c r="K28" s="15">
        <f>0.5*(Cy!AF28+Cy!AG28)*LN(H!K28/H!J28)</f>
        <v>-2.326756586490103E-2</v>
      </c>
      <c r="L28" s="15">
        <f>0.5*(Cy!AG28+Cy!AH28)*LN(H!L28/H!K28)</f>
        <v>-1.405849504653226E-2</v>
      </c>
      <c r="M28" s="15">
        <f>0.5*(Cy!AH28+Cy!AI28)*LN(H!M28/H!L28)</f>
        <v>-1.8477174839207449E-2</v>
      </c>
      <c r="N28" s="15">
        <f>0.5*(Cy!AI28+Cy!AJ28)*LN(H!N28/H!M28)</f>
        <v>-1.0510236631982809E-2</v>
      </c>
      <c r="O28" s="15">
        <f>0.5*(Cy!AJ28+Cy!AK28)*LN(H!O28/H!N28)</f>
        <v>-1.207068548516155E-3</v>
      </c>
      <c r="P28" s="15">
        <f>0.5*(Cy!AK28+Cy!AL28)*LN(H!P28/H!O28)</f>
        <v>-1.195897055154308E-2</v>
      </c>
      <c r="Q28" s="15">
        <f>0.5*(Cy!AL28+Cy!AM28)*LN(H!Q28/H!P28)</f>
        <v>-1.3391409803903999E-2</v>
      </c>
      <c r="R28" s="15">
        <f>0.5*(Cy!AM28+Cy!AN28)*LN(H!R28/H!Q28)</f>
        <v>-2.4930439261429231E-2</v>
      </c>
      <c r="S28" s="15">
        <f>0.5*(Cy!AN28+Cy!AO28)*LN(H!S28/H!R28)</f>
        <v>-7.8790456749286714E-3</v>
      </c>
      <c r="T28" s="15">
        <f>0.5*(Cy!AO28+Cy!AP28)*LN(H!T28/H!S28)</f>
        <v>-2.4686720344322443E-3</v>
      </c>
      <c r="U28" s="15">
        <f>0.5*(Cy!AP28+Cy!AQ28)*LN(H!U28/H!T28)</f>
        <v>3.9459687870264165E-3</v>
      </c>
      <c r="V28" s="15">
        <f>0.5*(Cy!AQ28+Cy!AR28)*LN(H!V28/H!U28)</f>
        <v>-1.5783317867089791E-3</v>
      </c>
      <c r="W28" s="15">
        <f>0.5*(Cy!AR28+Cy!AS28)*LN(H!W28/H!V28)</f>
        <v>-2.0953923359794931E-3</v>
      </c>
      <c r="X28" s="15">
        <f>0.5*(Cy!AS28+Cy!AT28)*LN(H!X28/H!W28)</f>
        <v>-2.0946585595974917E-3</v>
      </c>
      <c r="Z28" s="15">
        <f t="shared" si="0"/>
        <v>-1.0908907303793696E-2</v>
      </c>
      <c r="AA28" s="15">
        <f t="shared" si="1"/>
        <v>-1.5600302964541759E-2</v>
      </c>
      <c r="AB28" s="15">
        <f t="shared" si="2"/>
        <v>-1.1873386768064226E-2</v>
      </c>
      <c r="AC28" s="15">
        <f t="shared" si="3"/>
        <v>-8.5821718593835834E-4</v>
      </c>
      <c r="AD28" s="15">
        <f t="shared" si="4"/>
        <v>-1.3736844866302994E-2</v>
      </c>
      <c r="AE28" s="15">
        <f t="shared" si="5"/>
        <v>-9.8102035555845107E-3</v>
      </c>
    </row>
    <row r="29" spans="1:31" x14ac:dyDescent="0.15">
      <c r="A29" s="4">
        <v>27</v>
      </c>
      <c r="B29" s="6" t="s">
        <v>69</v>
      </c>
      <c r="C29" s="15"/>
      <c r="D29" s="15">
        <f>0.5*(Cy!Y29+Cy!Z29)*LN(H!D29/H!C29)</f>
        <v>4.7924082833065203E-3</v>
      </c>
      <c r="E29" s="15">
        <f>0.5*(Cy!Z29+Cy!AA29)*LN(H!E29/H!D29)</f>
        <v>-4.547004502101968E-3</v>
      </c>
      <c r="F29" s="15">
        <f>0.5*(Cy!AA29+Cy!AB29)*LN(H!F29/H!E29)</f>
        <v>-7.9993739127059409E-3</v>
      </c>
      <c r="G29" s="15">
        <f>0.5*(Cy!AB29+Cy!AC29)*LN(H!G29/H!F29)</f>
        <v>-4.6096287286600091E-2</v>
      </c>
      <c r="H29" s="15">
        <f>0.5*(Cy!AC29+Cy!AD29)*LN(H!H29/H!G29)</f>
        <v>-2.8179957540203426E-2</v>
      </c>
      <c r="I29" s="15">
        <f>0.5*(Cy!AD29+Cy!AE29)*LN(H!I29/H!H29)</f>
        <v>-6.2545203820226145E-3</v>
      </c>
      <c r="J29" s="15">
        <f>0.5*(Cy!AE29+Cy!AF29)*LN(H!J29/H!I29)</f>
        <v>-2.0583789632620881E-2</v>
      </c>
      <c r="K29" s="15">
        <f>0.5*(Cy!AF29+Cy!AG29)*LN(H!K29/H!J29)</f>
        <v>-4.6528326613082253E-2</v>
      </c>
      <c r="L29" s="15">
        <f>0.5*(Cy!AG29+Cy!AH29)*LN(H!L29/H!K29)</f>
        <v>-5.3327135881534194E-3</v>
      </c>
      <c r="M29" s="15">
        <f>0.5*(Cy!AH29+Cy!AI29)*LN(H!M29/H!L29)</f>
        <v>-2.6251083569027407E-2</v>
      </c>
      <c r="N29" s="15">
        <f>0.5*(Cy!AI29+Cy!AJ29)*LN(H!N29/H!M29)</f>
        <v>-7.1694765914487105E-3</v>
      </c>
      <c r="O29" s="15">
        <f>0.5*(Cy!AJ29+Cy!AK29)*LN(H!O29/H!N29)</f>
        <v>1.7362980931106841E-2</v>
      </c>
      <c r="P29" s="15">
        <f>0.5*(Cy!AK29+Cy!AL29)*LN(H!P29/H!O29)</f>
        <v>6.7038042058647287E-3</v>
      </c>
      <c r="Q29" s="15">
        <f>0.5*(Cy!AL29+Cy!AM29)*LN(H!Q29/H!P29)</f>
        <v>-2.0802517897626962E-2</v>
      </c>
      <c r="R29" s="15">
        <f>0.5*(Cy!AM29+Cy!AN29)*LN(H!R29/H!Q29)</f>
        <v>-3.9593370579251913E-2</v>
      </c>
      <c r="S29" s="15">
        <f>0.5*(Cy!AN29+Cy!AO29)*LN(H!S29/H!R29)</f>
        <v>-2.8478666591636248E-3</v>
      </c>
      <c r="T29" s="15">
        <f>0.5*(Cy!AO29+Cy!AP29)*LN(H!T29/H!S29)</f>
        <v>-1.2200355802764146E-2</v>
      </c>
      <c r="U29" s="15">
        <f>0.5*(Cy!AP29+Cy!AQ29)*LN(H!U29/H!T29)</f>
        <v>-4.4672506761940251E-3</v>
      </c>
      <c r="V29" s="15">
        <f>0.5*(Cy!AQ29+Cy!AR29)*LN(H!V29/H!U29)</f>
        <v>-2.1349962047959803E-2</v>
      </c>
      <c r="W29" s="15">
        <f>0.5*(Cy!AR29+Cy!AS29)*LN(H!W29/H!V29)</f>
        <v>-1.5478936792667255E-2</v>
      </c>
      <c r="X29" s="15">
        <f>0.5*(Cy!AS29+Cy!AT29)*LN(H!X29/H!W29)</f>
        <v>-6.9839301433639554E-3</v>
      </c>
      <c r="Z29" s="15">
        <f t="shared" si="0"/>
        <v>-1.8615428724726806E-2</v>
      </c>
      <c r="AA29" s="15">
        <f t="shared" si="1"/>
        <v>-2.1173077998866537E-2</v>
      </c>
      <c r="AB29" s="15">
        <f t="shared" si="2"/>
        <v>-7.8353939998141858E-3</v>
      </c>
      <c r="AC29" s="15">
        <f t="shared" si="3"/>
        <v>-1.2096087092589839E-2</v>
      </c>
      <c r="AD29" s="15">
        <f t="shared" si="4"/>
        <v>-1.4504235999340359E-2</v>
      </c>
      <c r="AE29" s="15">
        <f t="shared" si="5"/>
        <v>-1.4929996953999342E-2</v>
      </c>
    </row>
    <row r="30" spans="1:31" x14ac:dyDescent="0.15">
      <c r="A30" s="4">
        <v>28</v>
      </c>
      <c r="B30" s="6" t="s">
        <v>70</v>
      </c>
      <c r="C30" s="15"/>
      <c r="D30" s="15">
        <f>0.5*(Cy!Y30+Cy!Z30)*LN(H!D30/H!C30)</f>
        <v>-3.3661759921453944E-3</v>
      </c>
      <c r="E30" s="15">
        <f>0.5*(Cy!Z30+Cy!AA30)*LN(H!E30/H!D30)</f>
        <v>-8.2957211480684748E-3</v>
      </c>
      <c r="F30" s="15">
        <f>0.5*(Cy!AA30+Cy!AB30)*LN(H!F30/H!E30)</f>
        <v>-1.2454909893477929E-2</v>
      </c>
      <c r="G30" s="15">
        <f>0.5*(Cy!AB30+Cy!AC30)*LN(H!G30/H!F30)</f>
        <v>-1.5695384804681068E-2</v>
      </c>
      <c r="H30" s="15">
        <f>0.5*(Cy!AC30+Cy!AD30)*LN(H!H30/H!G30)</f>
        <v>-2.0144097203451485E-2</v>
      </c>
      <c r="I30" s="15">
        <f>0.5*(Cy!AD30+Cy!AE30)*LN(H!I30/H!H30)</f>
        <v>-1.5006694730828017E-3</v>
      </c>
      <c r="J30" s="15">
        <f>0.5*(Cy!AE30+Cy!AF30)*LN(H!J30/H!I30)</f>
        <v>-1.0732195919319868E-2</v>
      </c>
      <c r="K30" s="15">
        <f>0.5*(Cy!AF30+Cy!AG30)*LN(H!K30/H!J30)</f>
        <v>-2.0274097149177148E-2</v>
      </c>
      <c r="L30" s="15">
        <f>0.5*(Cy!AG30+Cy!AH30)*LN(H!L30/H!K30)</f>
        <v>-2.4347402807415658E-3</v>
      </c>
      <c r="M30" s="15">
        <f>0.5*(Cy!AH30+Cy!AI30)*LN(H!M30/H!L30)</f>
        <v>-7.0619511212954272E-3</v>
      </c>
      <c r="N30" s="15">
        <f>0.5*(Cy!AI30+Cy!AJ30)*LN(H!N30/H!M30)</f>
        <v>-2.2067906552073651E-3</v>
      </c>
      <c r="O30" s="15">
        <f>0.5*(Cy!AJ30+Cy!AK30)*LN(H!O30/H!N30)</f>
        <v>5.4152777062441339E-3</v>
      </c>
      <c r="P30" s="15">
        <f>0.5*(Cy!AK30+Cy!AL30)*LN(H!P30/H!O30)</f>
        <v>4.861424497486885E-4</v>
      </c>
      <c r="Q30" s="15">
        <f>0.5*(Cy!AL30+Cy!AM30)*LN(H!Q30/H!P30)</f>
        <v>-1.0825833043240718E-2</v>
      </c>
      <c r="R30" s="15">
        <f>0.5*(Cy!AM30+Cy!AN30)*LN(H!R30/H!Q30)</f>
        <v>-3.119457771767576E-2</v>
      </c>
      <c r="S30" s="15">
        <f>0.5*(Cy!AN30+Cy!AO30)*LN(H!S30/H!R30)</f>
        <v>1.1101193745043618E-2</v>
      </c>
      <c r="T30" s="15">
        <f>0.5*(Cy!AO30+Cy!AP30)*LN(H!T30/H!S30)</f>
        <v>-2.718767497911165E-3</v>
      </c>
      <c r="U30" s="15">
        <f>0.5*(Cy!AP30+Cy!AQ30)*LN(H!U30/H!T30)</f>
        <v>8.0384401478004776E-3</v>
      </c>
      <c r="V30" s="15">
        <f>0.5*(Cy!AQ30+Cy!AR30)*LN(H!V30/H!U30)</f>
        <v>-5.0849140047985707E-3</v>
      </c>
      <c r="W30" s="15">
        <f>0.5*(Cy!AR30+Cy!AS30)*LN(H!W30/H!V30)</f>
        <v>2.8708484544255402E-3</v>
      </c>
      <c r="X30" s="15">
        <f>0.5*(Cy!AS30+Cy!AT30)*LN(H!X30/H!W30)</f>
        <v>-4.6174969855115522E-3</v>
      </c>
      <c r="Z30" s="15">
        <f t="shared" si="0"/>
        <v>-1.1618156504552352E-2</v>
      </c>
      <c r="AA30" s="15">
        <f t="shared" si="1"/>
        <v>-8.5419550251482762E-3</v>
      </c>
      <c r="AB30" s="15">
        <f t="shared" si="2"/>
        <v>-5.0035593719760076E-3</v>
      </c>
      <c r="AC30" s="15">
        <f t="shared" si="3"/>
        <v>-3.0237797719905398E-4</v>
      </c>
      <c r="AD30" s="15">
        <f t="shared" si="4"/>
        <v>-6.7727571985621406E-3</v>
      </c>
      <c r="AE30" s="15">
        <f t="shared" si="5"/>
        <v>-6.3665122197189231E-3</v>
      </c>
    </row>
    <row r="31" spans="1:31" x14ac:dyDescent="0.15">
      <c r="A31" s="4">
        <v>29</v>
      </c>
      <c r="B31" s="6" t="s">
        <v>71</v>
      </c>
      <c r="C31" s="15"/>
      <c r="D31" s="15">
        <f>0.5*(Cy!Y31+Cy!Z31)*LN(H!D31/H!C31)</f>
        <v>-7.5379227492659052E-3</v>
      </c>
      <c r="E31" s="15">
        <f>0.5*(Cy!Z31+Cy!AA31)*LN(H!E31/H!D31)</f>
        <v>-5.0453286320560524E-3</v>
      </c>
      <c r="F31" s="15">
        <f>0.5*(Cy!AA31+Cy!AB31)*LN(H!F31/H!E31)</f>
        <v>-3.2916135417703792E-4</v>
      </c>
      <c r="G31" s="15">
        <f>0.5*(Cy!AB31+Cy!AC31)*LN(H!G31/H!F31)</f>
        <v>-9.6163242297990607E-3</v>
      </c>
      <c r="H31" s="15">
        <f>0.5*(Cy!AC31+Cy!AD31)*LN(H!H31/H!G31)</f>
        <v>-6.966850535046692E-3</v>
      </c>
      <c r="I31" s="15">
        <f>0.5*(Cy!AD31+Cy!AE31)*LN(H!I31/H!H31)</f>
        <v>1.6562457896150504E-3</v>
      </c>
      <c r="J31" s="15">
        <f>0.5*(Cy!AE31+Cy!AF31)*LN(H!J31/H!I31)</f>
        <v>-5.22043896159131E-3</v>
      </c>
      <c r="K31" s="15">
        <f>0.5*(Cy!AF31+Cy!AG31)*LN(H!K31/H!J31)</f>
        <v>-6.3300849575793411E-3</v>
      </c>
      <c r="L31" s="15">
        <f>0.5*(Cy!AG31+Cy!AH31)*LN(H!L31/H!K31)</f>
        <v>-3.8040907727494998E-3</v>
      </c>
      <c r="M31" s="15">
        <f>0.5*(Cy!AH31+Cy!AI31)*LN(H!M31/H!L31)</f>
        <v>-2.0548225083518706E-3</v>
      </c>
      <c r="N31" s="15">
        <f>0.5*(Cy!AI31+Cy!AJ31)*LN(H!N31/H!M31)</f>
        <v>-4.325139632571156E-4</v>
      </c>
      <c r="O31" s="15">
        <f>0.5*(Cy!AJ31+Cy!AK31)*LN(H!O31/H!N31)</f>
        <v>9.5070610785544707E-4</v>
      </c>
      <c r="P31" s="15">
        <f>0.5*(Cy!AK31+Cy!AL31)*LN(H!P31/H!O31)</f>
        <v>-1.9246713007847927E-3</v>
      </c>
      <c r="Q31" s="15">
        <f>0.5*(Cy!AL31+Cy!AM31)*LN(H!Q31/H!P31)</f>
        <v>-2.1558194432798896E-3</v>
      </c>
      <c r="R31" s="15">
        <f>0.5*(Cy!AM31+Cy!AN31)*LN(H!R31/H!Q31)</f>
        <v>-7.1818069428326806E-3</v>
      </c>
      <c r="S31" s="15">
        <f>0.5*(Cy!AN31+Cy!AO31)*LN(H!S31/H!R31)</f>
        <v>2.1397799357731231E-3</v>
      </c>
      <c r="T31" s="15">
        <f>0.5*(Cy!AO31+Cy!AP31)*LN(H!T31/H!S31)</f>
        <v>1.8622047693257269E-3</v>
      </c>
      <c r="U31" s="15">
        <f>0.5*(Cy!AP31+Cy!AQ31)*LN(H!U31/H!T31)</f>
        <v>5.4490137425365962E-4</v>
      </c>
      <c r="V31" s="15">
        <f>0.5*(Cy!AQ31+Cy!AR31)*LN(H!V31/H!U31)</f>
        <v>-3.0315964898559449E-4</v>
      </c>
      <c r="W31" s="15">
        <f>0.5*(Cy!AR31+Cy!AS31)*LN(H!W31/H!V31)</f>
        <v>7.4701775368092376E-4</v>
      </c>
      <c r="X31" s="15">
        <f>0.5*(Cy!AS31+Cy!AT31)*LN(H!X31/H!W31)</f>
        <v>-1.1053835143178762E-3</v>
      </c>
      <c r="Z31" s="15">
        <f t="shared" si="0"/>
        <v>-4.0602837922927588E-3</v>
      </c>
      <c r="AA31" s="15">
        <f t="shared" si="1"/>
        <v>-3.5683902327058271E-3</v>
      </c>
      <c r="AB31" s="15">
        <f t="shared" si="2"/>
        <v>-1.6343623286537584E-3</v>
      </c>
      <c r="AC31" s="15">
        <f t="shared" si="3"/>
        <v>3.4911614679136797E-4</v>
      </c>
      <c r="AD31" s="15">
        <f t="shared" si="4"/>
        <v>-2.6013762806797926E-3</v>
      </c>
      <c r="AE31" s="15">
        <f t="shared" si="5"/>
        <v>-2.2284800517152438E-3</v>
      </c>
    </row>
    <row r="32" spans="1:31" x14ac:dyDescent="0.15">
      <c r="A32" s="4">
        <v>30</v>
      </c>
      <c r="B32" s="6" t="s">
        <v>72</v>
      </c>
      <c r="C32" s="15"/>
      <c r="D32" s="15">
        <f>0.5*(Cy!Y32+Cy!Z32)*LN(H!D32/H!C32)</f>
        <v>-3.493475617480127E-4</v>
      </c>
      <c r="E32" s="15">
        <f>0.5*(Cy!Z32+Cy!AA32)*LN(H!E32/H!D32)</f>
        <v>3.9779276088779732E-4</v>
      </c>
      <c r="F32" s="15">
        <f>0.5*(Cy!AA32+Cy!AB32)*LN(H!F32/H!E32)</f>
        <v>6.8914285774866833E-4</v>
      </c>
      <c r="G32" s="15">
        <f>0.5*(Cy!AB32+Cy!AC32)*LN(H!G32/H!F32)</f>
        <v>-1.453596474840466E-2</v>
      </c>
      <c r="H32" s="15">
        <f>0.5*(Cy!AC32+Cy!AD32)*LN(H!H32/H!G32)</f>
        <v>-7.9536066325890768E-3</v>
      </c>
      <c r="I32" s="15">
        <f>0.5*(Cy!AD32+Cy!AE32)*LN(H!I32/H!H32)</f>
        <v>4.5305884711055846E-3</v>
      </c>
      <c r="J32" s="15">
        <f>0.5*(Cy!AE32+Cy!AF32)*LN(H!J32/H!I32)</f>
        <v>-5.1812865094809238E-3</v>
      </c>
      <c r="K32" s="15">
        <f>0.5*(Cy!AF32+Cy!AG32)*LN(H!K32/H!J32)</f>
        <v>-1.2215384909290672E-2</v>
      </c>
      <c r="L32" s="15">
        <f>0.5*(Cy!AG32+Cy!AH32)*LN(H!L32/H!K32)</f>
        <v>2.3165440993344692E-5</v>
      </c>
      <c r="M32" s="15">
        <f>0.5*(Cy!AH32+Cy!AI32)*LN(H!M32/H!L32)</f>
        <v>4.6554548786645038E-3</v>
      </c>
      <c r="N32" s="15">
        <f>0.5*(Cy!AI32+Cy!AJ32)*LN(H!N32/H!M32)</f>
        <v>3.3540938603630558E-3</v>
      </c>
      <c r="O32" s="15">
        <f>0.5*(Cy!AJ32+Cy!AK32)*LN(H!O32/H!N32)</f>
        <v>7.8917722422990628E-3</v>
      </c>
      <c r="P32" s="15">
        <f>0.5*(Cy!AK32+Cy!AL32)*LN(H!P32/H!O32)</f>
        <v>2.0227099269630941E-3</v>
      </c>
      <c r="Q32" s="15">
        <f>0.5*(Cy!AL32+Cy!AM32)*LN(H!Q32/H!P32)</f>
        <v>-1.726547320814061E-3</v>
      </c>
      <c r="R32" s="15">
        <f>0.5*(Cy!AM32+Cy!AN32)*LN(H!R32/H!Q32)</f>
        <v>-2.7747027036972214E-2</v>
      </c>
      <c r="S32" s="15">
        <f>0.5*(Cy!AN32+Cy!AO32)*LN(H!S32/H!R32)</f>
        <v>1.5907701684986675E-2</v>
      </c>
      <c r="T32" s="15">
        <f>0.5*(Cy!AO32+Cy!AP32)*LN(H!T32/H!S32)</f>
        <v>1.0033402138304483E-2</v>
      </c>
      <c r="U32" s="15">
        <f>0.5*(Cy!AP32+Cy!AQ32)*LN(H!U32/H!T32)</f>
        <v>8.4484181158419973E-4</v>
      </c>
      <c r="V32" s="15">
        <f>0.5*(Cy!AQ32+Cy!AR32)*LN(H!V32/H!U32)</f>
        <v>-2.1258426147397627E-3</v>
      </c>
      <c r="W32" s="15">
        <f>0.5*(Cy!AR32+Cy!AS32)*LN(H!W32/H!V32)</f>
        <v>4.81920838829877E-3</v>
      </c>
      <c r="X32" s="15">
        <f>0.5*(Cy!AS32+Cy!AT32)*LN(H!X32/H!W32)</f>
        <v>-3.3045407304428658E-3</v>
      </c>
      <c r="Z32" s="15">
        <f t="shared" si="0"/>
        <v>-3.3744094582503375E-3</v>
      </c>
      <c r="AA32" s="15">
        <f t="shared" si="1"/>
        <v>-1.8727914477501384E-3</v>
      </c>
      <c r="AB32" s="15">
        <f t="shared" si="2"/>
        <v>-7.3027810070748901E-4</v>
      </c>
      <c r="AC32" s="15">
        <f t="shared" si="3"/>
        <v>2.0534137986009645E-3</v>
      </c>
      <c r="AD32" s="15">
        <f t="shared" si="4"/>
        <v>-1.3015347742288135E-3</v>
      </c>
      <c r="AE32" s="15">
        <f t="shared" si="5"/>
        <v>-9.8101630202674988E-4</v>
      </c>
    </row>
    <row r="33" spans="1:31" x14ac:dyDescent="0.15">
      <c r="A33" s="4">
        <v>31</v>
      </c>
      <c r="B33" s="6" t="s">
        <v>73</v>
      </c>
      <c r="C33" s="15"/>
      <c r="D33" s="15">
        <f>0.5*(Cy!Y33+Cy!Z33)*LN(H!D33/H!C33)</f>
        <v>1.1660812904651553E-2</v>
      </c>
      <c r="E33" s="15">
        <f>0.5*(Cy!Z33+Cy!AA33)*LN(H!E33/H!D33)</f>
        <v>8.5519153652803531E-3</v>
      </c>
      <c r="F33" s="15">
        <f>0.5*(Cy!AA33+Cy!AB33)*LN(H!F33/H!E33)</f>
        <v>-4.5441574253224232E-3</v>
      </c>
      <c r="G33" s="15">
        <f>0.5*(Cy!AB33+Cy!AC33)*LN(H!G33/H!F33)</f>
        <v>-4.5201990538646437E-2</v>
      </c>
      <c r="H33" s="15">
        <f>0.5*(Cy!AC33+Cy!AD33)*LN(H!H33/H!G33)</f>
        <v>2.8721624090235838E-3</v>
      </c>
      <c r="I33" s="15">
        <f>0.5*(Cy!AD33+Cy!AE33)*LN(H!I33/H!H33)</f>
        <v>1.0587493447594075E-2</v>
      </c>
      <c r="J33" s="15">
        <f>0.5*(Cy!AE33+Cy!AF33)*LN(H!J33/H!I33)</f>
        <v>6.2082434210507774E-4</v>
      </c>
      <c r="K33" s="15">
        <f>0.5*(Cy!AF33+Cy!AG33)*LN(H!K33/H!J33)</f>
        <v>1.3209010103203142E-3</v>
      </c>
      <c r="L33" s="15">
        <f>0.5*(Cy!AG33+Cy!AH33)*LN(H!L33/H!K33)</f>
        <v>-6.5821735214091348E-3</v>
      </c>
      <c r="M33" s="15">
        <f>0.5*(Cy!AH33+Cy!AI33)*LN(H!M33/H!L33)</f>
        <v>-1.3839935498619714E-2</v>
      </c>
      <c r="N33" s="15">
        <f>0.5*(Cy!AI33+Cy!AJ33)*LN(H!N33/H!M33)</f>
        <v>1.4596583993533724E-2</v>
      </c>
      <c r="O33" s="15">
        <f>0.5*(Cy!AJ33+Cy!AK33)*LN(H!O33/H!N33)</f>
        <v>5.0402368634981124E-3</v>
      </c>
      <c r="P33" s="15">
        <f>0.5*(Cy!AK33+Cy!AL33)*LN(H!P33/H!O33)</f>
        <v>8.4304184882530453E-4</v>
      </c>
      <c r="Q33" s="15">
        <f>0.5*(Cy!AL33+Cy!AM33)*LN(H!Q33/H!P33)</f>
        <v>-4.2360619806459457E-3</v>
      </c>
      <c r="R33" s="15">
        <f>0.5*(Cy!AM33+Cy!AN33)*LN(H!R33/H!Q33)</f>
        <v>-2.1251167538742226E-2</v>
      </c>
      <c r="S33" s="15">
        <f>0.5*(Cy!AN33+Cy!AO33)*LN(H!S33/H!R33)</f>
        <v>8.9065008995301304E-3</v>
      </c>
      <c r="T33" s="15">
        <f>0.5*(Cy!AO33+Cy!AP33)*LN(H!T33/H!S33)</f>
        <v>4.3459847906809977E-4</v>
      </c>
      <c r="U33" s="15">
        <f>0.5*(Cy!AP33+Cy!AQ33)*LN(H!U33/H!T33)</f>
        <v>-1.1669509888407783E-3</v>
      </c>
      <c r="V33" s="15">
        <f>0.5*(Cy!AQ33+Cy!AR33)*LN(H!V33/H!U33)</f>
        <v>-7.7366467644692993E-3</v>
      </c>
      <c r="W33" s="15">
        <f>0.5*(Cy!AR33+Cy!AS33)*LN(H!W33/H!V33)</f>
        <v>1.3292164998970548E-3</v>
      </c>
      <c r="X33" s="15">
        <f>0.5*(Cy!AS33+Cy!AT33)*LN(H!X33/H!W33)</f>
        <v>-5.7280397526957129E-3</v>
      </c>
      <c r="Z33" s="15">
        <f t="shared" si="0"/>
        <v>-5.5469153484141694E-3</v>
      </c>
      <c r="AA33" s="15">
        <f t="shared" si="1"/>
        <v>-7.7675993481394687E-4</v>
      </c>
      <c r="AB33" s="15">
        <f t="shared" si="2"/>
        <v>-2.1394899815069248E-3</v>
      </c>
      <c r="AC33" s="15">
        <f t="shared" si="3"/>
        <v>-2.5735645054081272E-3</v>
      </c>
      <c r="AD33" s="15">
        <f t="shared" si="4"/>
        <v>-1.4581249581604359E-3</v>
      </c>
      <c r="AE33" s="15">
        <f t="shared" si="5"/>
        <v>-2.7591824425357921E-3</v>
      </c>
    </row>
    <row r="34" spans="1:31" x14ac:dyDescent="0.15">
      <c r="A34" s="4">
        <v>32</v>
      </c>
      <c r="B34" s="6" t="s">
        <v>74</v>
      </c>
      <c r="C34" s="15"/>
      <c r="D34" s="15">
        <f>0.5*(Cy!Y34+Cy!Z34)*LN(H!D34/H!C34)</f>
        <v>-3.0928440205554189E-3</v>
      </c>
      <c r="E34" s="15">
        <f>0.5*(Cy!Z34+Cy!AA34)*LN(H!E34/H!D34)</f>
        <v>-2.2271888725440975E-3</v>
      </c>
      <c r="F34" s="15">
        <f>0.5*(Cy!AA34+Cy!AB34)*LN(H!F34/H!E34)</f>
        <v>6.595513952876067E-3</v>
      </c>
      <c r="G34" s="15">
        <f>0.5*(Cy!AB34+Cy!AC34)*LN(H!G34/H!F34)</f>
        <v>-2.0524217032871099E-2</v>
      </c>
      <c r="H34" s="15">
        <f>0.5*(Cy!AC34+Cy!AD34)*LN(H!H34/H!G34)</f>
        <v>-9.6023087429237004E-3</v>
      </c>
      <c r="I34" s="15">
        <f>0.5*(Cy!AD34+Cy!AE34)*LN(H!I34/H!H34)</f>
        <v>1.1884775710787544E-2</v>
      </c>
      <c r="J34" s="15">
        <f>0.5*(Cy!AE34+Cy!AF34)*LN(H!J34/H!I34)</f>
        <v>-1.5697743895931687E-2</v>
      </c>
      <c r="K34" s="15">
        <f>0.5*(Cy!AF34+Cy!AG34)*LN(H!K34/H!J34)</f>
        <v>-6.8225892081670882E-3</v>
      </c>
      <c r="L34" s="15">
        <f>0.5*(Cy!AG34+Cy!AH34)*LN(H!L34/H!K34)</f>
        <v>-1.6854835859944819E-2</v>
      </c>
      <c r="M34" s="15">
        <f>0.5*(Cy!AH34+Cy!AI34)*LN(H!M34/H!L34)</f>
        <v>-4.3494373084690596E-3</v>
      </c>
      <c r="N34" s="15">
        <f>0.5*(Cy!AI34+Cy!AJ34)*LN(H!N34/H!M34)</f>
        <v>-5.5177801344024138E-4</v>
      </c>
      <c r="O34" s="15">
        <f>0.5*(Cy!AJ34+Cy!AK34)*LN(H!O34/H!N34)</f>
        <v>7.3903806097973838E-3</v>
      </c>
      <c r="P34" s="15">
        <f>0.5*(Cy!AK34+Cy!AL34)*LN(H!P34/H!O34)</f>
        <v>1.8026016671736573E-3</v>
      </c>
      <c r="Q34" s="15">
        <f>0.5*(Cy!AL34+Cy!AM34)*LN(H!Q34/H!P34)</f>
        <v>-5.6956411219832841E-3</v>
      </c>
      <c r="R34" s="15">
        <f>0.5*(Cy!AM34+Cy!AN34)*LN(H!R34/H!Q34)</f>
        <v>-2.9862224346071671E-2</v>
      </c>
      <c r="S34" s="15">
        <f>0.5*(Cy!AN34+Cy!AO34)*LN(H!S34/H!R34)</f>
        <v>8.8262034312342474E-3</v>
      </c>
      <c r="T34" s="15">
        <f>0.5*(Cy!AO34+Cy!AP34)*LN(H!T34/H!S34)</f>
        <v>-9.3547791199788768E-4</v>
      </c>
      <c r="U34" s="15">
        <f>0.5*(Cy!AP34+Cy!AQ34)*LN(H!U34/H!T34)</f>
        <v>8.0183391761981752E-3</v>
      </c>
      <c r="V34" s="15">
        <f>0.5*(Cy!AQ34+Cy!AR34)*LN(H!V34/H!U34)</f>
        <v>-6.6979940782137416E-3</v>
      </c>
      <c r="W34" s="15">
        <f>0.5*(Cy!AR34+Cy!AS34)*LN(H!W34/H!V34)</f>
        <v>-5.6310233313128786E-4</v>
      </c>
      <c r="X34" s="15">
        <f>0.5*(Cy!AS34+Cy!AT34)*LN(H!X34/H!W34)</f>
        <v>-8.3380678224116486E-3</v>
      </c>
      <c r="Z34" s="15">
        <f t="shared" si="0"/>
        <v>-2.774684996935057E-3</v>
      </c>
      <c r="AA34" s="15">
        <f t="shared" si="1"/>
        <v>-8.8552768571905811E-3</v>
      </c>
      <c r="AB34" s="15">
        <f t="shared" si="2"/>
        <v>-3.5077359519699335E-3</v>
      </c>
      <c r="AC34" s="15">
        <f t="shared" si="3"/>
        <v>-1.7032605939112781E-3</v>
      </c>
      <c r="AD34" s="15">
        <f t="shared" si="4"/>
        <v>-6.1815064045802571E-3</v>
      </c>
      <c r="AE34" s="15">
        <f t="shared" si="5"/>
        <v>-4.2102396000017108E-3</v>
      </c>
    </row>
    <row r="35" spans="1:31" x14ac:dyDescent="0.15">
      <c r="A35" s="4">
        <v>33</v>
      </c>
      <c r="B35" s="6" t="s">
        <v>75</v>
      </c>
      <c r="C35" s="15"/>
      <c r="D35" s="15">
        <f>0.5*(Cy!Y35+Cy!Z35)*LN(H!D35/H!C35)</f>
        <v>-1.1381684252387398E-3</v>
      </c>
      <c r="E35" s="15">
        <f>0.5*(Cy!Z35+Cy!AA35)*LN(H!E35/H!D35)</f>
        <v>6.7370563857334028E-4</v>
      </c>
      <c r="F35" s="15">
        <f>0.5*(Cy!AA35+Cy!AB35)*LN(H!F35/H!E35)</f>
        <v>-5.9692529857757037E-3</v>
      </c>
      <c r="G35" s="15">
        <f>0.5*(Cy!AB35+Cy!AC35)*LN(H!G35/H!F35)</f>
        <v>-2.2848000334565743E-2</v>
      </c>
      <c r="H35" s="15">
        <f>0.5*(Cy!AC35+Cy!AD35)*LN(H!H35/H!G35)</f>
        <v>-1.9558535182908232E-2</v>
      </c>
      <c r="I35" s="15">
        <f>0.5*(Cy!AD35+Cy!AE35)*LN(H!I35/H!H35)</f>
        <v>1.6161065760027832E-3</v>
      </c>
      <c r="J35" s="15">
        <f>0.5*(Cy!AE35+Cy!AF35)*LN(H!J35/H!I35)</f>
        <v>-1.120205588434988E-2</v>
      </c>
      <c r="K35" s="15">
        <f>0.5*(Cy!AF35+Cy!AG35)*LN(H!K35/H!J35)</f>
        <v>-7.9879594454360884E-3</v>
      </c>
      <c r="L35" s="15">
        <f>0.5*(Cy!AG35+Cy!AH35)*LN(H!L35/H!K35)</f>
        <v>-1.1523838240774582E-2</v>
      </c>
      <c r="M35" s="15">
        <f>0.5*(Cy!AH35+Cy!AI35)*LN(H!M35/H!L35)</f>
        <v>-1.1615492424692715E-2</v>
      </c>
      <c r="N35" s="15">
        <f>0.5*(Cy!AI35+Cy!AJ35)*LN(H!N35/H!M35)</f>
        <v>-3.7384506626824878E-3</v>
      </c>
      <c r="O35" s="15">
        <f>0.5*(Cy!AJ35+Cy!AK35)*LN(H!O35/H!N35)</f>
        <v>9.1609760818812079E-3</v>
      </c>
      <c r="P35" s="15">
        <f>0.5*(Cy!AK35+Cy!AL35)*LN(H!P35/H!O35)</f>
        <v>9.3621115670518816E-4</v>
      </c>
      <c r="Q35" s="15">
        <f>0.5*(Cy!AL35+Cy!AM35)*LN(H!Q35/H!P35)</f>
        <v>-1.1487835995063875E-3</v>
      </c>
      <c r="R35" s="15">
        <f>0.5*(Cy!AM35+Cy!AN35)*LN(H!R35/H!Q35)</f>
        <v>-3.4029212615842484E-2</v>
      </c>
      <c r="S35" s="15">
        <f>0.5*(Cy!AN35+Cy!AO35)*LN(H!S35/H!R35)</f>
        <v>2.0760349491806994E-3</v>
      </c>
      <c r="T35" s="15">
        <f>0.5*(Cy!AO35+Cy!AP35)*LN(H!T35/H!S35)</f>
        <v>-1.9983157183791012E-2</v>
      </c>
      <c r="U35" s="15">
        <f>0.5*(Cy!AP35+Cy!AQ35)*LN(H!U35/H!T35)</f>
        <v>2.1608384761715643E-2</v>
      </c>
      <c r="V35" s="15">
        <f>0.5*(Cy!AQ35+Cy!AR35)*LN(H!V35/H!U35)</f>
        <v>-1.7822599151703449E-3</v>
      </c>
      <c r="W35" s="15">
        <f>0.5*(Cy!AR35+Cy!AS35)*LN(H!W35/H!V35)</f>
        <v>3.6825051211124889E-3</v>
      </c>
      <c r="X35" s="15">
        <f>0.5*(Cy!AS35+Cy!AT35)*LN(H!X35/H!W35)</f>
        <v>-7.2955424386044136E-3</v>
      </c>
      <c r="Z35" s="15">
        <f t="shared" si="0"/>
        <v>-9.2171952577347095E-3</v>
      </c>
      <c r="AA35" s="15">
        <f t="shared" si="1"/>
        <v>-9.2135593315871515E-3</v>
      </c>
      <c r="AB35" s="15">
        <f t="shared" si="2"/>
        <v>-4.600954805516355E-3</v>
      </c>
      <c r="AC35" s="15">
        <f t="shared" si="3"/>
        <v>-7.5401393094752761E-4</v>
      </c>
      <c r="AD35" s="15">
        <f t="shared" si="4"/>
        <v>-6.9072570685517528E-3</v>
      </c>
      <c r="AE35" s="15">
        <f t="shared" si="5"/>
        <v>-5.9464308314464368E-3</v>
      </c>
    </row>
    <row r="36" spans="1:31" x14ac:dyDescent="0.15">
      <c r="A36" s="4">
        <v>34</v>
      </c>
      <c r="B36" s="6" t="s">
        <v>76</v>
      </c>
      <c r="C36" s="15"/>
      <c r="D36" s="15">
        <f>0.5*(Cy!Y36+Cy!Z36)*LN(H!D36/H!C36)</f>
        <v>4.8901287482437867E-4</v>
      </c>
      <c r="E36" s="15">
        <f>0.5*(Cy!Z36+Cy!AA36)*LN(H!E36/H!D36)</f>
        <v>1.3056968005339982E-6</v>
      </c>
      <c r="F36" s="15">
        <f>0.5*(Cy!AA36+Cy!AB36)*LN(H!F36/H!E36)</f>
        <v>-1.5378586301953916E-3</v>
      </c>
      <c r="G36" s="15">
        <f>0.5*(Cy!AB36+Cy!AC36)*LN(H!G36/H!F36)</f>
        <v>-3.675806701912003E-2</v>
      </c>
      <c r="H36" s="15">
        <f>0.5*(Cy!AC36+Cy!AD36)*LN(H!H36/H!G36)</f>
        <v>-1.7259281717428767E-2</v>
      </c>
      <c r="I36" s="15">
        <f>0.5*(Cy!AD36+Cy!AE36)*LN(H!I36/H!H36)</f>
        <v>1.8628831559253919E-2</v>
      </c>
      <c r="J36" s="15">
        <f>0.5*(Cy!AE36+Cy!AF36)*LN(H!J36/H!I36)</f>
        <v>-1.8730106167051553E-2</v>
      </c>
      <c r="K36" s="15">
        <f>0.5*(Cy!AF36+Cy!AG36)*LN(H!K36/H!J36)</f>
        <v>-1.6607413098767954E-2</v>
      </c>
      <c r="L36" s="15">
        <f>0.5*(Cy!AG36+Cy!AH36)*LN(H!L36/H!K36)</f>
        <v>-5.2583262583147669E-3</v>
      </c>
      <c r="M36" s="15">
        <f>0.5*(Cy!AH36+Cy!AI36)*LN(H!M36/H!L36)</f>
        <v>-9.0731899865490687E-3</v>
      </c>
      <c r="N36" s="15">
        <f>0.5*(Cy!AI36+Cy!AJ36)*LN(H!N36/H!M36)</f>
        <v>1.8553764140020652E-3</v>
      </c>
      <c r="O36" s="15">
        <f>0.5*(Cy!AJ36+Cy!AK36)*LN(H!O36/H!N36)</f>
        <v>2.0170928592473093E-2</v>
      </c>
      <c r="P36" s="15">
        <f>0.5*(Cy!AK36+Cy!AL36)*LN(H!P36/H!O36)</f>
        <v>1.7178522340685236E-3</v>
      </c>
      <c r="Q36" s="15">
        <f>0.5*(Cy!AL36+Cy!AM36)*LN(H!Q36/H!P36)</f>
        <v>-1.4308555660904151E-2</v>
      </c>
      <c r="R36" s="15">
        <f>0.5*(Cy!AM36+Cy!AN36)*LN(H!R36/H!Q36)</f>
        <v>-6.1417001618350786E-2</v>
      </c>
      <c r="S36" s="15">
        <f>0.5*(Cy!AN36+Cy!AO36)*LN(H!S36/H!R36)</f>
        <v>1.4454101296204079E-2</v>
      </c>
      <c r="T36" s="15">
        <f>0.5*(Cy!AO36+Cy!AP36)*LN(H!T36/H!S36)</f>
        <v>-2.0650855969667806E-3</v>
      </c>
      <c r="U36" s="15">
        <f>0.5*(Cy!AP36+Cy!AQ36)*LN(H!U36/H!T36)</f>
        <v>6.6686052336098027E-3</v>
      </c>
      <c r="V36" s="15">
        <f>0.5*(Cy!AQ36+Cy!AR36)*LN(H!V36/H!U36)</f>
        <v>-1.3431227062360702E-2</v>
      </c>
      <c r="W36" s="15">
        <f>0.5*(Cy!AR36+Cy!AS36)*LN(H!W36/H!V36)</f>
        <v>8.0850964639221558E-4</v>
      </c>
      <c r="X36" s="15">
        <f>0.5*(Cy!AS36+Cy!AT36)*LN(H!X36/H!W36)</f>
        <v>-1.8497693257932549E-2</v>
      </c>
      <c r="Z36" s="15">
        <f t="shared" si="0"/>
        <v>-7.3850140221379482E-3</v>
      </c>
      <c r="AA36" s="15">
        <f t="shared" si="1"/>
        <v>-9.562731819336253E-3</v>
      </c>
      <c r="AB36" s="15">
        <f t="shared" si="2"/>
        <v>-7.8765350313018487E-3</v>
      </c>
      <c r="AC36" s="15">
        <f t="shared" si="3"/>
        <v>-5.3033782074516029E-3</v>
      </c>
      <c r="AD36" s="15">
        <f t="shared" si="4"/>
        <v>-8.7196334253190518E-3</v>
      </c>
      <c r="AE36" s="15">
        <f t="shared" si="5"/>
        <v>-7.5319147700569147E-3</v>
      </c>
    </row>
    <row r="37" spans="1:31" x14ac:dyDescent="0.15">
      <c r="A37" s="4">
        <v>35</v>
      </c>
      <c r="B37" s="6" t="s">
        <v>77</v>
      </c>
      <c r="C37" s="15"/>
      <c r="D37" s="15">
        <f>0.5*(Cy!Y37+Cy!Z37)*LN(H!D37/H!C37)</f>
        <v>5.5988584233263687E-3</v>
      </c>
      <c r="E37" s="15">
        <f>0.5*(Cy!Z37+Cy!AA37)*LN(H!E37/H!D37)</f>
        <v>5.2205895801077573E-3</v>
      </c>
      <c r="F37" s="15">
        <f>0.5*(Cy!AA37+Cy!AB37)*LN(H!F37/H!E37)</f>
        <v>1.4897101911276853E-3</v>
      </c>
      <c r="G37" s="15">
        <f>0.5*(Cy!AB37+Cy!AC37)*LN(H!G37/H!F37)</f>
        <v>-1.6181727152688747E-2</v>
      </c>
      <c r="H37" s="15">
        <f>0.5*(Cy!AC37+Cy!AD37)*LN(H!H37/H!G37)</f>
        <v>-1.4894602602469338E-2</v>
      </c>
      <c r="I37" s="15">
        <f>0.5*(Cy!AD37+Cy!AE37)*LN(H!I37/H!H37)</f>
        <v>1.0255213956216107E-2</v>
      </c>
      <c r="J37" s="15">
        <f>0.5*(Cy!AE37+Cy!AF37)*LN(H!J37/H!I37)</f>
        <v>-1.1483637007254197E-2</v>
      </c>
      <c r="K37" s="15">
        <f>0.5*(Cy!AF37+Cy!AG37)*LN(H!K37/H!J37)</f>
        <v>-1.7036522454871521E-2</v>
      </c>
      <c r="L37" s="15">
        <f>0.5*(Cy!AG37+Cy!AH37)*LN(H!L37/H!K37)</f>
        <v>8.4275559748868791E-4</v>
      </c>
      <c r="M37" s="15">
        <f>0.5*(Cy!AH37+Cy!AI37)*LN(H!M37/H!L37)</f>
        <v>5.6225496535769219E-3</v>
      </c>
      <c r="N37" s="15">
        <f>0.5*(Cy!AI37+Cy!AJ37)*LN(H!N37/H!M37)</f>
        <v>6.4348332350125034E-3</v>
      </c>
      <c r="O37" s="15">
        <f>0.5*(Cy!AJ37+Cy!AK37)*LN(H!O37/H!N37)</f>
        <v>1.5480952279577109E-2</v>
      </c>
      <c r="P37" s="15">
        <f>0.5*(Cy!AK37+Cy!AL37)*LN(H!P37/H!O37)</f>
        <v>1.1693841844434361E-2</v>
      </c>
      <c r="Q37" s="15">
        <f>0.5*(Cy!AL37+Cy!AM37)*LN(H!Q37/H!P37)</f>
        <v>-1.0522443429920779E-2</v>
      </c>
      <c r="R37" s="15">
        <f>0.5*(Cy!AM37+Cy!AN37)*LN(H!R37/H!Q37)</f>
        <v>-5.5024400785906417E-2</v>
      </c>
      <c r="S37" s="15">
        <f>0.5*(Cy!AN37+Cy!AO37)*LN(H!S37/H!R37)</f>
        <v>1.4933538458247488E-2</v>
      </c>
      <c r="T37" s="15">
        <f>0.5*(Cy!AO37+Cy!AP37)*LN(H!T37/H!S37)</f>
        <v>-4.1057400126546907E-3</v>
      </c>
      <c r="U37" s="15">
        <f>0.5*(Cy!AP37+Cy!AQ37)*LN(H!U37/H!T37)</f>
        <v>1.764584502874744E-3</v>
      </c>
      <c r="V37" s="15">
        <f>0.5*(Cy!AQ37+Cy!AR37)*LN(H!V37/H!U37)</f>
        <v>-1.7043439503805539E-2</v>
      </c>
      <c r="W37" s="15">
        <f>0.5*(Cy!AR37+Cy!AS37)*LN(H!W37/H!V37)</f>
        <v>-4.9389612636966552E-3</v>
      </c>
      <c r="X37" s="15">
        <f>0.5*(Cy!AS37+Cy!AT37)*LN(H!X37/H!W37)</f>
        <v>-6.9808757902688565E-3</v>
      </c>
      <c r="Z37" s="15">
        <f t="shared" si="0"/>
        <v>-2.822163205541307E-3</v>
      </c>
      <c r="AA37" s="15">
        <f t="shared" si="1"/>
        <v>-3.1240041952095205E-3</v>
      </c>
      <c r="AB37" s="15">
        <f t="shared" si="2"/>
        <v>-4.6877023267136476E-3</v>
      </c>
      <c r="AC37" s="15">
        <f t="shared" si="3"/>
        <v>-6.2608864135101985E-3</v>
      </c>
      <c r="AD37" s="15">
        <f t="shared" si="4"/>
        <v>-3.9058532609615839E-3</v>
      </c>
      <c r="AE37" s="15">
        <f t="shared" si="5"/>
        <v>-4.2236890352436692E-3</v>
      </c>
    </row>
    <row r="38" spans="1:31" x14ac:dyDescent="0.15">
      <c r="A38" s="4">
        <v>36</v>
      </c>
      <c r="B38" s="6" t="s">
        <v>78</v>
      </c>
      <c r="C38" s="15"/>
      <c r="D38" s="15">
        <f>0.5*(Cy!Y38+Cy!Z38)*LN(H!D38/H!C38)</f>
        <v>1.4826622716446033E-3</v>
      </c>
      <c r="E38" s="15">
        <f>0.5*(Cy!Z38+Cy!AA38)*LN(H!E38/H!D38)</f>
        <v>1.2233729057622187E-2</v>
      </c>
      <c r="F38" s="15">
        <f>0.5*(Cy!AA38+Cy!AB38)*LN(H!F38/H!E38)</f>
        <v>5.9255730447110204E-4</v>
      </c>
      <c r="G38" s="15">
        <f>0.5*(Cy!AB38+Cy!AC38)*LN(H!G38/H!F38)</f>
        <v>-2.0910248726157672E-2</v>
      </c>
      <c r="H38" s="15">
        <f>0.5*(Cy!AC38+Cy!AD38)*LN(H!H38/H!G38)</f>
        <v>-4.6202148519641374E-3</v>
      </c>
      <c r="I38" s="15">
        <f>0.5*(Cy!AD38+Cy!AE38)*LN(H!I38/H!H38)</f>
        <v>1.5599580479655225E-2</v>
      </c>
      <c r="J38" s="15">
        <f>0.5*(Cy!AE38+Cy!AF38)*LN(H!J38/H!I38)</f>
        <v>-1.5340247395841406E-2</v>
      </c>
      <c r="K38" s="15">
        <f>0.5*(Cy!AF38+Cy!AG38)*LN(H!K38/H!J38)</f>
        <v>-2.2344920120920334E-2</v>
      </c>
      <c r="L38" s="15">
        <f>0.5*(Cy!AG38+Cy!AH38)*LN(H!L38/H!K38)</f>
        <v>-8.0351928719335653E-3</v>
      </c>
      <c r="M38" s="15">
        <f>0.5*(Cy!AH38+Cy!AI38)*LN(H!M38/H!L38)</f>
        <v>4.5017469019742367E-3</v>
      </c>
      <c r="N38" s="15">
        <f>0.5*(Cy!AI38+Cy!AJ38)*LN(H!N38/H!M38)</f>
        <v>-3.8181571937374484E-3</v>
      </c>
      <c r="O38" s="15">
        <f>0.5*(Cy!AJ38+Cy!AK38)*LN(H!O38/H!N38)</f>
        <v>1.3910933275316001E-2</v>
      </c>
      <c r="P38" s="15">
        <f>0.5*(Cy!AK38+Cy!AL38)*LN(H!P38/H!O38)</f>
        <v>1.3718166436460396E-2</v>
      </c>
      <c r="Q38" s="15">
        <f>0.5*(Cy!AL38+Cy!AM38)*LN(H!Q38/H!P38)</f>
        <v>1.369278921097067E-2</v>
      </c>
      <c r="R38" s="15">
        <f>0.5*(Cy!AM38+Cy!AN38)*LN(H!R38/H!Q38)</f>
        <v>-5.6596654911947424E-2</v>
      </c>
      <c r="S38" s="15">
        <f>0.5*(Cy!AN38+Cy!AO38)*LN(H!S38/H!R38)</f>
        <v>2.6733250626132833E-2</v>
      </c>
      <c r="T38" s="15">
        <f>0.5*(Cy!AO38+Cy!AP38)*LN(H!T38/H!S38)</f>
        <v>7.48579310298447E-3</v>
      </c>
      <c r="U38" s="15">
        <f>0.5*(Cy!AP38+Cy!AQ38)*LN(H!U38/H!T38)</f>
        <v>1.2467129093073218E-3</v>
      </c>
      <c r="V38" s="15">
        <f>0.5*(Cy!AQ38+Cy!AR38)*LN(H!V38/H!U38)</f>
        <v>-1.821089048626626E-2</v>
      </c>
      <c r="W38" s="15">
        <f>0.5*(Cy!AR38+Cy!AS38)*LN(H!W38/H!V38)</f>
        <v>8.1752765447914485E-3</v>
      </c>
      <c r="X38" s="15">
        <f>0.5*(Cy!AS38+Cy!AT38)*LN(H!X38/H!W38)</f>
        <v>2.5775147683141228E-3</v>
      </c>
      <c r="Z38" s="15">
        <f t="shared" si="0"/>
        <v>5.7908065272534105E-4</v>
      </c>
      <c r="AA38" s="15">
        <f t="shared" si="1"/>
        <v>-9.0073541360917008E-3</v>
      </c>
      <c r="AB38" s="15">
        <f t="shared" si="2"/>
        <v>2.2916969273864955E-3</v>
      </c>
      <c r="AC38" s="15">
        <f t="shared" si="3"/>
        <v>2.5488136782622053E-4</v>
      </c>
      <c r="AD38" s="15">
        <f t="shared" si="4"/>
        <v>-3.3578286043526029E-3</v>
      </c>
      <c r="AE38" s="15">
        <f t="shared" si="5"/>
        <v>-1.4704237970384112E-3</v>
      </c>
    </row>
    <row r="39" spans="1:31" x14ac:dyDescent="0.15">
      <c r="A39" s="4">
        <v>37</v>
      </c>
      <c r="B39" s="6" t="s">
        <v>79</v>
      </c>
      <c r="C39" s="15"/>
      <c r="D39" s="15">
        <f>0.5*(Cy!Y39+Cy!Z39)*LN(H!D39/H!C39)</f>
        <v>3.6223282493640374E-3</v>
      </c>
      <c r="E39" s="15">
        <f>0.5*(Cy!Z39+Cy!AA39)*LN(H!E39/H!D39)</f>
        <v>-3.160592291001419E-3</v>
      </c>
      <c r="F39" s="15">
        <f>0.5*(Cy!AA39+Cy!AB39)*LN(H!F39/H!E39)</f>
        <v>-1.2789483137612993E-3</v>
      </c>
      <c r="G39" s="15">
        <f>0.5*(Cy!AB39+Cy!AC39)*LN(H!G39/H!F39)</f>
        <v>-9.9721415492477344E-3</v>
      </c>
      <c r="H39" s="15">
        <f>0.5*(Cy!AC39+Cy!AD39)*LN(H!H39/H!G39)</f>
        <v>-8.0080226320054879E-3</v>
      </c>
      <c r="I39" s="15">
        <f>0.5*(Cy!AD39+Cy!AE39)*LN(H!I39/H!H39)</f>
        <v>-1.2470022245803301E-3</v>
      </c>
      <c r="J39" s="15">
        <f>0.5*(Cy!AE39+Cy!AF39)*LN(H!J39/H!I39)</f>
        <v>-1.0001937475615454E-2</v>
      </c>
      <c r="K39" s="15">
        <f>0.5*(Cy!AF39+Cy!AG39)*LN(H!K39/H!J39)</f>
        <v>2.0864098948005934E-3</v>
      </c>
      <c r="L39" s="15">
        <f>0.5*(Cy!AG39+Cy!AH39)*LN(H!L39/H!K39)</f>
        <v>-1.0090420591588735E-3</v>
      </c>
      <c r="M39" s="15">
        <f>0.5*(Cy!AH39+Cy!AI39)*LN(H!M39/H!L39)</f>
        <v>-3.520252424616024E-3</v>
      </c>
      <c r="N39" s="15">
        <f>0.5*(Cy!AI39+Cy!AJ39)*LN(H!N39/H!M39)</f>
        <v>4.3549431373613307E-3</v>
      </c>
      <c r="O39" s="15">
        <f>0.5*(Cy!AJ39+Cy!AK39)*LN(H!O39/H!N39)</f>
        <v>7.9266380599999908E-3</v>
      </c>
      <c r="P39" s="15">
        <f>0.5*(Cy!AK39+Cy!AL39)*LN(H!P39/H!O39)</f>
        <v>-5.0396110926193274E-3</v>
      </c>
      <c r="Q39" s="15">
        <f>0.5*(Cy!AL39+Cy!AM39)*LN(H!Q39/H!P39)</f>
        <v>-1.1312865205226622E-2</v>
      </c>
      <c r="R39" s="15">
        <f>0.5*(Cy!AM39+Cy!AN39)*LN(H!R39/H!Q39)</f>
        <v>-4.7749424387303285E-2</v>
      </c>
      <c r="S39" s="15">
        <f>0.5*(Cy!AN39+Cy!AO39)*LN(H!S39/H!R39)</f>
        <v>3.8069677851158374E-3</v>
      </c>
      <c r="T39" s="15">
        <f>0.5*(Cy!AO39+Cy!AP39)*LN(H!T39/H!S39)</f>
        <v>1.5969368628501424E-3</v>
      </c>
      <c r="U39" s="15">
        <f>0.5*(Cy!AP39+Cy!AQ39)*LN(H!U39/H!T39)</f>
        <v>-7.9133349563328839E-4</v>
      </c>
      <c r="V39" s="15">
        <f>0.5*(Cy!AQ39+Cy!AR39)*LN(H!V39/H!U39)</f>
        <v>6.4803107186050066E-3</v>
      </c>
      <c r="W39" s="15">
        <f>0.5*(Cy!AR39+Cy!AS39)*LN(H!W39/H!V39)</f>
        <v>7.6659724871403255E-3</v>
      </c>
      <c r="X39" s="15">
        <f>0.5*(Cy!AS39+Cy!AT39)*LN(H!X39/H!W39)</f>
        <v>-9.2595285236779894E-3</v>
      </c>
      <c r="Z39" s="15">
        <f t="shared" si="0"/>
        <v>-4.733341402119254E-3</v>
      </c>
      <c r="AA39" s="15">
        <f t="shared" si="1"/>
        <v>-1.6179757854456855E-3</v>
      </c>
      <c r="AB39" s="15">
        <f t="shared" si="2"/>
        <v>-1.0473658968006682E-2</v>
      </c>
      <c r="AC39" s="15">
        <f t="shared" si="3"/>
        <v>1.1384716098568393E-3</v>
      </c>
      <c r="AD39" s="15">
        <f t="shared" si="4"/>
        <v>-6.0458173767261834E-3</v>
      </c>
      <c r="AE39" s="15">
        <f t="shared" si="5"/>
        <v>-3.9216261364286948E-3</v>
      </c>
    </row>
    <row r="40" spans="1:31" x14ac:dyDescent="0.15">
      <c r="A40" s="4">
        <v>38</v>
      </c>
      <c r="B40" s="6" t="s">
        <v>80</v>
      </c>
      <c r="C40" s="15"/>
      <c r="D40" s="15">
        <f>0.5*(Cy!Y40+Cy!Z40)*LN(H!D40/H!C40)</f>
        <v>-8.9411052312515886E-3</v>
      </c>
      <c r="E40" s="15">
        <f>0.5*(Cy!Z40+Cy!AA40)*LN(H!E40/H!D40)</f>
        <v>-6.9066085502654624E-3</v>
      </c>
      <c r="F40" s="15">
        <f>0.5*(Cy!AA40+Cy!AB40)*LN(H!F40/H!E40)</f>
        <v>9.014455057627312E-3</v>
      </c>
      <c r="G40" s="15">
        <f>0.5*(Cy!AB40+Cy!AC40)*LN(H!G40/H!F40)</f>
        <v>-1.7714475118577863E-2</v>
      </c>
      <c r="H40" s="15">
        <f>0.5*(Cy!AC40+Cy!AD40)*LN(H!H40/H!G40)</f>
        <v>-1.9534220557696123E-2</v>
      </c>
      <c r="I40" s="15">
        <f>0.5*(Cy!AD40+Cy!AE40)*LN(H!I40/H!H40)</f>
        <v>1.6729438350118152E-3</v>
      </c>
      <c r="J40" s="15">
        <f>0.5*(Cy!AE40+Cy!AF40)*LN(H!J40/H!I40)</f>
        <v>-9.1084415047945344E-3</v>
      </c>
      <c r="K40" s="15">
        <f>0.5*(Cy!AF40+Cy!AG40)*LN(H!K40/H!J40)</f>
        <v>-1.8465269895527613E-2</v>
      </c>
      <c r="L40" s="15">
        <f>0.5*(Cy!AG40+Cy!AH40)*LN(H!L40/H!K40)</f>
        <v>3.2247297016847008E-3</v>
      </c>
      <c r="M40" s="15">
        <f>0.5*(Cy!AH40+Cy!AI40)*LN(H!M40/H!L40)</f>
        <v>6.4062191408824657E-3</v>
      </c>
      <c r="N40" s="15">
        <f>0.5*(Cy!AI40+Cy!AJ40)*LN(H!N40/H!M40)</f>
        <v>-8.873249034002606E-3</v>
      </c>
      <c r="O40" s="15">
        <f>0.5*(Cy!AJ40+Cy!AK40)*LN(H!O40/H!N40)</f>
        <v>2.7310722550506587E-2</v>
      </c>
      <c r="P40" s="15">
        <f>0.5*(Cy!AK40+Cy!AL40)*LN(H!P40/H!O40)</f>
        <v>-6.9212136099037012E-3</v>
      </c>
      <c r="Q40" s="15">
        <f>0.5*(Cy!AL40+Cy!AM40)*LN(H!Q40/H!P40)</f>
        <v>-9.8033501045364114E-3</v>
      </c>
      <c r="R40" s="15">
        <f>0.5*(Cy!AM40+Cy!AN40)*LN(H!R40/H!Q40)</f>
        <v>-5.2391116188078783E-2</v>
      </c>
      <c r="S40" s="15">
        <f>0.5*(Cy!AN40+Cy!AO40)*LN(H!S40/H!R40)</f>
        <v>-1.5038121751664412E-4</v>
      </c>
      <c r="T40" s="15">
        <f>0.5*(Cy!AO40+Cy!AP40)*LN(H!T40/H!S40)</f>
        <v>-3.9946447638455956E-3</v>
      </c>
      <c r="U40" s="15">
        <f>0.5*(Cy!AP40+Cy!AQ40)*LN(H!U40/H!T40)</f>
        <v>-1.2884261974465848E-2</v>
      </c>
      <c r="V40" s="15">
        <f>0.5*(Cy!AQ40+Cy!AR40)*LN(H!V40/H!U40)</f>
        <v>-1.7661268352737788E-2</v>
      </c>
      <c r="W40" s="15">
        <f>0.5*(Cy!AR40+Cy!AS40)*LN(H!W40/H!V40)</f>
        <v>-5.6300643623426591E-3</v>
      </c>
      <c r="X40" s="15">
        <f>0.5*(Cy!AS40+Cy!AT40)*LN(H!X40/H!W40)</f>
        <v>1.6677448741944857E-2</v>
      </c>
      <c r="Z40" s="15">
        <f t="shared" si="0"/>
        <v>-6.6935810667800646E-3</v>
      </c>
      <c r="AA40" s="15">
        <f t="shared" si="1"/>
        <v>-5.3632023183515171E-3</v>
      </c>
      <c r="AB40" s="15">
        <f t="shared" si="2"/>
        <v>-8.391067713905789E-3</v>
      </c>
      <c r="AC40" s="15">
        <f t="shared" si="3"/>
        <v>-4.6985581422894062E-3</v>
      </c>
      <c r="AD40" s="15">
        <f t="shared" si="4"/>
        <v>-6.8771350161286552E-3</v>
      </c>
      <c r="AE40" s="15">
        <f t="shared" si="5"/>
        <v>-6.2866023103316949E-3</v>
      </c>
    </row>
    <row r="41" spans="1:31" x14ac:dyDescent="0.15">
      <c r="A41" s="4">
        <v>39</v>
      </c>
      <c r="B41" s="6" t="s">
        <v>81</v>
      </c>
      <c r="C41" s="15"/>
      <c r="D41" s="15">
        <f>0.5*(Cy!Y41+Cy!Z41)*LN(H!D41/H!C41)</f>
        <v>-2.8526033497182812E-3</v>
      </c>
      <c r="E41" s="15">
        <f>0.5*(Cy!Z41+Cy!AA41)*LN(H!E41/H!D41)</f>
        <v>1.0880715062353628E-3</v>
      </c>
      <c r="F41" s="15">
        <f>0.5*(Cy!AA41+Cy!AB41)*LN(H!F41/H!E41)</f>
        <v>4.4849017270935185E-3</v>
      </c>
      <c r="G41" s="15">
        <f>0.5*(Cy!AB41+Cy!AC41)*LN(H!G41/H!F41)</f>
        <v>-1.188473535112365E-3</v>
      </c>
      <c r="H41" s="15">
        <f>0.5*(Cy!AC41+Cy!AD41)*LN(H!H41/H!G41)</f>
        <v>-1.8835131170965459E-2</v>
      </c>
      <c r="I41" s="15">
        <f>0.5*(Cy!AD41+Cy!AE41)*LN(H!I41/H!H41)</f>
        <v>3.3125484332763612E-2</v>
      </c>
      <c r="J41" s="15">
        <f>0.5*(Cy!AE41+Cy!AF41)*LN(H!J41/H!I41)</f>
        <v>-2.6535176125274503E-2</v>
      </c>
      <c r="K41" s="15">
        <f>0.5*(Cy!AF41+Cy!AG41)*LN(H!K41/H!J41)</f>
        <v>3.4773001547367191E-2</v>
      </c>
      <c r="L41" s="15">
        <f>0.5*(Cy!AG41+Cy!AH41)*LN(H!L41/H!K41)</f>
        <v>-7.9768063053613281E-2</v>
      </c>
      <c r="M41" s="15">
        <f>0.5*(Cy!AH41+Cy!AI41)*LN(H!M41/H!L41)</f>
        <v>7.3080579769403242E-2</v>
      </c>
      <c r="N41" s="15">
        <f>0.5*(Cy!AI41+Cy!AJ41)*LN(H!N41/H!M41)</f>
        <v>-4.8577698797768369E-3</v>
      </c>
      <c r="O41" s="15">
        <f>0.5*(Cy!AJ41+Cy!AK41)*LN(H!O41/H!N41)</f>
        <v>-9.7677339236060031E-3</v>
      </c>
      <c r="P41" s="15">
        <f>0.5*(Cy!AK41+Cy!AL41)*LN(H!P41/H!O41)</f>
        <v>-2.7124771443205669E-2</v>
      </c>
      <c r="Q41" s="15">
        <f>0.5*(Cy!AL41+Cy!AM41)*LN(H!Q41/H!P41)</f>
        <v>2.9096678924912148E-2</v>
      </c>
      <c r="R41" s="15">
        <f>0.5*(Cy!AM41+Cy!AN41)*LN(H!R41/H!Q41)</f>
        <v>-3.0608124388174754E-3</v>
      </c>
      <c r="S41" s="15">
        <f>0.5*(Cy!AN41+Cy!AO41)*LN(H!S41/H!R41)</f>
        <v>1.419980831594015E-2</v>
      </c>
      <c r="T41" s="15">
        <f>0.5*(Cy!AO41+Cy!AP41)*LN(H!T41/H!S41)</f>
        <v>2.2915209591445013E-2</v>
      </c>
      <c r="U41" s="15">
        <f>0.5*(Cy!AP41+Cy!AQ41)*LN(H!U41/H!T41)</f>
        <v>6.5873124449597953E-3</v>
      </c>
      <c r="V41" s="15">
        <f>0.5*(Cy!AQ41+Cy!AR41)*LN(H!V41/H!U41)</f>
        <v>1.3814156935826107E-2</v>
      </c>
      <c r="W41" s="15">
        <f>0.5*(Cy!AR41+Cy!AS41)*LN(H!W41/H!V41)</f>
        <v>8.893713082871138E-3</v>
      </c>
      <c r="X41" s="15">
        <f>0.5*(Cy!AS41+Cy!AT41)*LN(H!X41/H!W41)</f>
        <v>6.8091397315408857E-4</v>
      </c>
      <c r="Z41" s="15">
        <f t="shared" si="0"/>
        <v>3.734970572002934E-3</v>
      </c>
      <c r="AA41" s="15">
        <f t="shared" si="1"/>
        <v>-6.6148554837883817E-4</v>
      </c>
      <c r="AB41" s="15">
        <f t="shared" si="2"/>
        <v>6.6863388704463053E-4</v>
      </c>
      <c r="AC41" s="15">
        <f t="shared" si="3"/>
        <v>1.0578261205651229E-2</v>
      </c>
      <c r="AD41" s="15">
        <f t="shared" si="4"/>
        <v>3.5741693328959073E-6</v>
      </c>
      <c r="AE41" s="15">
        <f t="shared" si="5"/>
        <v>3.580095029079989E-3</v>
      </c>
    </row>
    <row r="42" spans="1:31" x14ac:dyDescent="0.15">
      <c r="A42" s="4">
        <v>40</v>
      </c>
      <c r="B42" s="6" t="s">
        <v>82</v>
      </c>
      <c r="C42" s="15"/>
      <c r="D42" s="15">
        <f>0.5*(Cy!Y42+Cy!Z42)*LN(H!D42/H!C42)</f>
        <v>6.0146883210676332E-3</v>
      </c>
      <c r="E42" s="15">
        <f>0.5*(Cy!Z42+Cy!AA42)*LN(H!E42/H!D42)</f>
        <v>-4.2369270106245478E-3</v>
      </c>
      <c r="F42" s="15">
        <f>0.5*(Cy!AA42+Cy!AB42)*LN(H!F42/H!E42)</f>
        <v>5.5636846321073076E-3</v>
      </c>
      <c r="G42" s="15">
        <f>0.5*(Cy!AB42+Cy!AC42)*LN(H!G42/H!F42)</f>
        <v>-4.0939022425326172E-3</v>
      </c>
      <c r="H42" s="15">
        <f>0.5*(Cy!AC42+Cy!AD42)*LN(H!H42/H!G42)</f>
        <v>7.5651111451685328E-3</v>
      </c>
      <c r="I42" s="15">
        <f>0.5*(Cy!AD42+Cy!AE42)*LN(H!I42/H!H42)</f>
        <v>6.4997221492059344E-3</v>
      </c>
      <c r="J42" s="15">
        <f>0.5*(Cy!AE42+Cy!AF42)*LN(H!J42/H!I42)</f>
        <v>-1.8491728601172881E-2</v>
      </c>
      <c r="K42" s="15">
        <f>0.5*(Cy!AF42+Cy!AG42)*LN(H!K42/H!J42)</f>
        <v>-2.8750063262231697E-2</v>
      </c>
      <c r="L42" s="15">
        <f>0.5*(Cy!AG42+Cy!AH42)*LN(H!L42/H!K42)</f>
        <v>-1.4811256225914692E-2</v>
      </c>
      <c r="M42" s="15">
        <f>0.5*(Cy!AH42+Cy!AI42)*LN(H!M42/H!L42)</f>
        <v>-1.2806402999705929E-2</v>
      </c>
      <c r="N42" s="15">
        <f>0.5*(Cy!AI42+Cy!AJ42)*LN(H!N42/H!M42)</f>
        <v>-1.6148918873561839E-2</v>
      </c>
      <c r="O42" s="15">
        <f>0.5*(Cy!AJ42+Cy!AK42)*LN(H!O42/H!N42)</f>
        <v>-5.3922385444262243E-3</v>
      </c>
      <c r="P42" s="15">
        <f>0.5*(Cy!AK42+Cy!AL42)*LN(H!P42/H!O42)</f>
        <v>1.0463533932847992E-2</v>
      </c>
      <c r="Q42" s="15">
        <f>0.5*(Cy!AL42+Cy!AM42)*LN(H!Q42/H!P42)</f>
        <v>-5.7396966186535204E-4</v>
      </c>
      <c r="R42" s="15">
        <f>0.5*(Cy!AM42+Cy!AN42)*LN(H!R42/H!Q42)</f>
        <v>-2.4469703803533131E-2</v>
      </c>
      <c r="S42" s="15">
        <f>0.5*(Cy!AN42+Cy!AO42)*LN(H!S42/H!R42)</f>
        <v>6.5897304473190406E-3</v>
      </c>
      <c r="T42" s="15">
        <f>0.5*(Cy!AO42+Cy!AP42)*LN(H!T42/H!S42)</f>
        <v>-1.1828473065091839E-2</v>
      </c>
      <c r="U42" s="15">
        <f>0.5*(Cy!AP42+Cy!AQ42)*LN(H!U42/H!T42)</f>
        <v>-3.0452032697691523E-2</v>
      </c>
      <c r="V42" s="15">
        <f>0.5*(Cy!AQ42+Cy!AR42)*LN(H!V42/H!U42)</f>
        <v>-9.9904820244131939E-3</v>
      </c>
      <c r="W42" s="15">
        <f>0.5*(Cy!AR42+Cy!AS42)*LN(H!W42/H!V42)</f>
        <v>-1.1036689646546433E-2</v>
      </c>
      <c r="X42" s="15">
        <f>0.5*(Cy!AS42+Cy!AT42)*LN(H!X42/H!W42)</f>
        <v>-1.3269497344303572E-2</v>
      </c>
      <c r="Z42" s="15">
        <f t="shared" si="0"/>
        <v>2.259537734664922E-3</v>
      </c>
      <c r="AA42" s="15">
        <f t="shared" si="1"/>
        <v>-1.820167399251741E-2</v>
      </c>
      <c r="AB42" s="15">
        <f t="shared" si="2"/>
        <v>-2.6765295259315348E-3</v>
      </c>
      <c r="AC42" s="15">
        <f t="shared" si="3"/>
        <v>-1.5315434955609313E-2</v>
      </c>
      <c r="AD42" s="15">
        <f t="shared" si="4"/>
        <v>-1.0439101759224471E-2</v>
      </c>
      <c r="AE42" s="15">
        <f t="shared" si="5"/>
        <v>-8.4835251848483333E-3</v>
      </c>
    </row>
    <row r="43" spans="1:31" x14ac:dyDescent="0.15">
      <c r="A43" s="4">
        <v>41</v>
      </c>
      <c r="B43" s="6" t="s">
        <v>83</v>
      </c>
      <c r="C43" s="15"/>
      <c r="D43" s="15">
        <f>0.5*(Cy!Y43+Cy!Z43)*LN(H!D43/H!C43)</f>
        <v>6.5626470078042976E-3</v>
      </c>
      <c r="E43" s="15">
        <f>0.5*(Cy!Z43+Cy!AA43)*LN(H!E43/H!D43)</f>
        <v>2.2461798819032527E-3</v>
      </c>
      <c r="F43" s="15">
        <f>0.5*(Cy!AA43+Cy!AB43)*LN(H!F43/H!E43)</f>
        <v>9.2152440123788142E-3</v>
      </c>
      <c r="G43" s="15">
        <f>0.5*(Cy!AB43+Cy!AC43)*LN(H!G43/H!F43)</f>
        <v>-1.1383514420941723E-2</v>
      </c>
      <c r="H43" s="15">
        <f>0.5*(Cy!AC43+Cy!AD43)*LN(H!H43/H!G43)</f>
        <v>3.4863928809558334E-4</v>
      </c>
      <c r="I43" s="15">
        <f>0.5*(Cy!AD43+Cy!AE43)*LN(H!I43/H!H43)</f>
        <v>1.0978641008439788E-2</v>
      </c>
      <c r="J43" s="15">
        <f>0.5*(Cy!AE43+Cy!AF43)*LN(H!J43/H!I43)</f>
        <v>-3.2499858547704125E-2</v>
      </c>
      <c r="K43" s="15">
        <f>0.5*(Cy!AF43+Cy!AG43)*LN(H!K43/H!J43)</f>
        <v>-1.2552684798900184E-2</v>
      </c>
      <c r="L43" s="15">
        <f>0.5*(Cy!AG43+Cy!AH43)*LN(H!L43/H!K43)</f>
        <v>-2.7383749831134735E-4</v>
      </c>
      <c r="M43" s="15">
        <f>0.5*(Cy!AH43+Cy!AI43)*LN(H!M43/H!L43)</f>
        <v>6.2975648342023516E-3</v>
      </c>
      <c r="N43" s="15">
        <f>0.5*(Cy!AI43+Cy!AJ43)*LN(H!N43/H!M43)</f>
        <v>-6.6771673597402171E-3</v>
      </c>
      <c r="O43" s="15">
        <f>0.5*(Cy!AJ43+Cy!AK43)*LN(H!O43/H!N43)</f>
        <v>1.7145613873650562E-2</v>
      </c>
      <c r="P43" s="15">
        <f>0.5*(Cy!AK43+Cy!AL43)*LN(H!P43/H!O43)</f>
        <v>-5.1792264986407063E-3</v>
      </c>
      <c r="Q43" s="15">
        <f>0.5*(Cy!AL43+Cy!AM43)*LN(H!Q43/H!P43)</f>
        <v>-1.2835528304614947E-2</v>
      </c>
      <c r="R43" s="15">
        <f>0.5*(Cy!AM43+Cy!AN43)*LN(H!R43/H!Q43)</f>
        <v>-5.4168451152030263E-2</v>
      </c>
      <c r="S43" s="15">
        <f>0.5*(Cy!AN43+Cy!AO43)*LN(H!S43/H!R43)</f>
        <v>9.1807048421352153E-3</v>
      </c>
      <c r="T43" s="15">
        <f>0.5*(Cy!AO43+Cy!AP43)*LN(H!T43/H!S43)</f>
        <v>8.132224596092549E-3</v>
      </c>
      <c r="U43" s="15">
        <f>0.5*(Cy!AP43+Cy!AQ43)*LN(H!U43/H!T43)</f>
        <v>-3.3003919520746848E-2</v>
      </c>
      <c r="V43" s="15">
        <f>0.5*(Cy!AQ43+Cy!AR43)*LN(H!V43/H!U43)</f>
        <v>-1.3612276443763956E-2</v>
      </c>
      <c r="W43" s="15">
        <f>0.5*(Cy!AR43+Cy!AS43)*LN(H!W43/H!V43)</f>
        <v>5.7572126712411333E-3</v>
      </c>
      <c r="X43" s="15">
        <f>0.5*(Cy!AS43+Cy!AT43)*LN(H!X43/H!W43)</f>
        <v>7.8262818605242413E-3</v>
      </c>
      <c r="Z43" s="15">
        <f t="shared" si="0"/>
        <v>2.2810379539751429E-3</v>
      </c>
      <c r="AA43" s="15">
        <f t="shared" si="1"/>
        <v>-9.1411966740907041E-3</v>
      </c>
      <c r="AB43" s="15">
        <f t="shared" si="2"/>
        <v>-9.1713774479000275E-3</v>
      </c>
      <c r="AC43" s="15">
        <f t="shared" si="3"/>
        <v>-4.9800953673305752E-3</v>
      </c>
      <c r="AD43" s="15">
        <f t="shared" si="4"/>
        <v>-9.1562870609953641E-3</v>
      </c>
      <c r="AE43" s="15">
        <f t="shared" si="5"/>
        <v>-5.2529078838365415E-3</v>
      </c>
    </row>
    <row r="44" spans="1:31" x14ac:dyDescent="0.15">
      <c r="A44" s="4">
        <v>42</v>
      </c>
      <c r="B44" s="6" t="s">
        <v>84</v>
      </c>
      <c r="C44" s="15"/>
      <c r="D44" s="15">
        <f>0.5*(Cy!Y44+Cy!Z44)*LN(H!D44/H!C44)</f>
        <v>-4.0121463714121253E-3</v>
      </c>
      <c r="E44" s="15">
        <f>0.5*(Cy!Z44+Cy!AA44)*LN(H!E44/H!D44)</f>
        <v>-9.1680552968130598E-3</v>
      </c>
      <c r="F44" s="15">
        <f>0.5*(Cy!AA44+Cy!AB44)*LN(H!F44/H!E44)</f>
        <v>6.7678765435904057E-4</v>
      </c>
      <c r="G44" s="15">
        <f>0.5*(Cy!AB44+Cy!AC44)*LN(H!G44/H!F44)</f>
        <v>-2.277278315812745E-2</v>
      </c>
      <c r="H44" s="15">
        <f>0.5*(Cy!AC44+Cy!AD44)*LN(H!H44/H!G44)</f>
        <v>-1.0827035043510123E-2</v>
      </c>
      <c r="I44" s="15">
        <f>0.5*(Cy!AD44+Cy!AE44)*LN(H!I44/H!H44)</f>
        <v>4.8712205544304953E-3</v>
      </c>
      <c r="J44" s="15">
        <f>0.5*(Cy!AE44+Cy!AF44)*LN(H!J44/H!I44)</f>
        <v>-1.893527144951233E-2</v>
      </c>
      <c r="K44" s="15">
        <f>0.5*(Cy!AF44+Cy!AG44)*LN(H!K44/H!J44)</f>
        <v>-1.7244777708802027E-2</v>
      </c>
      <c r="L44" s="15">
        <f>0.5*(Cy!AG44+Cy!AH44)*LN(H!L44/H!K44)</f>
        <v>-9.6750992575689847E-3</v>
      </c>
      <c r="M44" s="15">
        <f>0.5*(Cy!AH44+Cy!AI44)*LN(H!M44/H!L44)</f>
        <v>-5.1820871709805658E-3</v>
      </c>
      <c r="N44" s="15">
        <f>0.5*(Cy!AI44+Cy!AJ44)*LN(H!N44/H!M44)</f>
        <v>6.8834453349820336E-3</v>
      </c>
      <c r="O44" s="15">
        <f>0.5*(Cy!AJ44+Cy!AK44)*LN(H!O44/H!N44)</f>
        <v>1.0357085566162385E-2</v>
      </c>
      <c r="P44" s="15">
        <f>0.5*(Cy!AK44+Cy!AL44)*LN(H!P44/H!O44)</f>
        <v>-5.5557865905790814E-3</v>
      </c>
      <c r="Q44" s="15">
        <f>0.5*(Cy!AL44+Cy!AM44)*LN(H!Q44/H!P44)</f>
        <v>-1.3180650381795193E-2</v>
      </c>
      <c r="R44" s="15">
        <f>0.5*(Cy!AM44+Cy!AN44)*LN(H!R44/H!Q44)</f>
        <v>-3.6197912222552101E-2</v>
      </c>
      <c r="S44" s="15">
        <f>0.5*(Cy!AN44+Cy!AO44)*LN(H!S44/H!R44)</f>
        <v>1.237565128216904E-2</v>
      </c>
      <c r="T44" s="15">
        <f>0.5*(Cy!AO44+Cy!AP44)*LN(H!T44/H!S44)</f>
        <v>7.3600093810418047E-3</v>
      </c>
      <c r="U44" s="15">
        <f>0.5*(Cy!AP44+Cy!AQ44)*LN(H!U44/H!T44)</f>
        <v>-6.511891689726451E-3</v>
      </c>
      <c r="V44" s="15">
        <f>0.5*(Cy!AQ44+Cy!AR44)*LN(H!V44/H!U44)</f>
        <v>-7.6391262422251605E-3</v>
      </c>
      <c r="W44" s="15">
        <f>0.5*(Cy!AR44+Cy!AS44)*LN(H!W44/H!V44)</f>
        <v>2.237292483831354E-3</v>
      </c>
      <c r="X44" s="15">
        <f>0.5*(Cy!AS44+Cy!AT44)*LN(H!X44/H!W44)</f>
        <v>3.1007837318609111E-4</v>
      </c>
      <c r="Z44" s="15">
        <f t="shared" si="0"/>
        <v>-7.4439730579322193E-3</v>
      </c>
      <c r="AA44" s="15">
        <f t="shared" si="1"/>
        <v>-8.8307580503763743E-3</v>
      </c>
      <c r="AB44" s="15">
        <f t="shared" si="2"/>
        <v>-6.44032246931899E-3</v>
      </c>
      <c r="AC44" s="15">
        <f t="shared" si="3"/>
        <v>-8.4872753877847232E-4</v>
      </c>
      <c r="AD44" s="15">
        <f t="shared" si="4"/>
        <v>-7.635540259847683E-3</v>
      </c>
      <c r="AE44" s="15">
        <f t="shared" si="5"/>
        <v>-5.8909452791015143E-3</v>
      </c>
    </row>
    <row r="45" spans="1:31" x14ac:dyDescent="0.15">
      <c r="A45" s="4">
        <v>43</v>
      </c>
      <c r="B45" s="6" t="s">
        <v>85</v>
      </c>
      <c r="C45" s="15"/>
      <c r="D45" s="15">
        <f>0.5*(Cy!Y45+Cy!Z45)*LN(H!D45/H!C45)</f>
        <v>-2.4924021144264769E-3</v>
      </c>
      <c r="E45" s="15">
        <f>0.5*(Cy!Z45+Cy!AA45)*LN(H!E45/H!D45)</f>
        <v>-2.143888796386302E-3</v>
      </c>
      <c r="F45" s="15">
        <f>0.5*(Cy!AA45+Cy!AB45)*LN(H!F45/H!E45)</f>
        <v>4.7177415603345775E-4</v>
      </c>
      <c r="G45" s="15">
        <f>0.5*(Cy!AB45+Cy!AC45)*LN(H!G45/H!F45)</f>
        <v>-1.3826279077663586E-2</v>
      </c>
      <c r="H45" s="15">
        <f>0.5*(Cy!AC45+Cy!AD45)*LN(H!H45/H!G45)</f>
        <v>-4.2229692084611459E-3</v>
      </c>
      <c r="I45" s="15">
        <f>0.5*(Cy!AD45+Cy!AE45)*LN(H!I45/H!H45)</f>
        <v>-7.4224970774580236E-3</v>
      </c>
      <c r="J45" s="15">
        <f>0.5*(Cy!AE45+Cy!AF45)*LN(H!J45/H!I45)</f>
        <v>-8.1075964561111158E-3</v>
      </c>
      <c r="K45" s="15">
        <f>0.5*(Cy!AF45+Cy!AG45)*LN(H!K45/H!J45)</f>
        <v>-1.1710219653732616E-2</v>
      </c>
      <c r="L45" s="15">
        <f>0.5*(Cy!AG45+Cy!AH45)*LN(H!L45/H!K45)</f>
        <v>-2.5251869383025007E-2</v>
      </c>
      <c r="M45" s="15">
        <f>0.5*(Cy!AH45+Cy!AI45)*LN(H!M45/H!L45)</f>
        <v>-1.114252607348962E-2</v>
      </c>
      <c r="N45" s="15">
        <f>0.5*(Cy!AI45+Cy!AJ45)*LN(H!N45/H!M45)</f>
        <v>-2.6467291389929521E-3</v>
      </c>
      <c r="O45" s="15">
        <f>0.5*(Cy!AJ45+Cy!AK45)*LN(H!O45/H!N45)</f>
        <v>9.3383927277532978E-3</v>
      </c>
      <c r="P45" s="15">
        <f>0.5*(Cy!AK45+Cy!AL45)*LN(H!P45/H!O45)</f>
        <v>-1.0086807062501885E-2</v>
      </c>
      <c r="Q45" s="15">
        <f>0.5*(Cy!AL45+Cy!AM45)*LN(H!Q45/H!P45)</f>
        <v>-1.0074073100911993E-2</v>
      </c>
      <c r="R45" s="15">
        <f>0.5*(Cy!AM45+Cy!AN45)*LN(H!R45/H!Q45)</f>
        <v>-2.8207857080746843E-2</v>
      </c>
      <c r="S45" s="15">
        <f>0.5*(Cy!AN45+Cy!AO45)*LN(H!S45/H!R45)</f>
        <v>1.787814515130921E-2</v>
      </c>
      <c r="T45" s="15">
        <f>0.5*(Cy!AO45+Cy!AP45)*LN(H!T45/H!S45)</f>
        <v>-1.1021076575275077E-2</v>
      </c>
      <c r="U45" s="15">
        <f>0.5*(Cy!AP45+Cy!AQ45)*LN(H!U45/H!T45)</f>
        <v>-1.4058986273767685E-2</v>
      </c>
      <c r="V45" s="15">
        <f>0.5*(Cy!AQ45+Cy!AR45)*LN(H!V45/H!U45)</f>
        <v>-6.5047351765358649E-4</v>
      </c>
      <c r="W45" s="15">
        <f>0.5*(Cy!AR45+Cy!AS45)*LN(H!W45/H!V45)</f>
        <v>4.1804845681288876E-3</v>
      </c>
      <c r="X45" s="15">
        <f>0.5*(Cy!AS45+Cy!AT45)*LN(H!X45/H!W45)</f>
        <v>1.0993438166372075E-2</v>
      </c>
      <c r="Z45" s="15">
        <f t="shared" si="0"/>
        <v>-5.4287720007871196E-3</v>
      </c>
      <c r="AA45" s="15">
        <f t="shared" si="1"/>
        <v>-1.1771788141070261E-2</v>
      </c>
      <c r="AB45" s="15">
        <f t="shared" si="2"/>
        <v>-4.2304398730196435E-3</v>
      </c>
      <c r="AC45" s="15">
        <f t="shared" si="3"/>
        <v>-2.1113227264390761E-3</v>
      </c>
      <c r="AD45" s="15">
        <f t="shared" si="4"/>
        <v>-8.0011140070449516E-3</v>
      </c>
      <c r="AE45" s="15">
        <f t="shared" si="5"/>
        <v>-5.8855806853290241E-3</v>
      </c>
    </row>
    <row r="46" spans="1:31" x14ac:dyDescent="0.15">
      <c r="A46" s="4">
        <v>44</v>
      </c>
      <c r="B46" s="6" t="s">
        <v>86</v>
      </c>
      <c r="C46" s="15"/>
      <c r="D46" s="15">
        <f>0.5*(Cy!Y46+Cy!Z46)*LN(H!D46/H!C46)</f>
        <v>-9.4657951436700402E-3</v>
      </c>
      <c r="E46" s="15">
        <f>0.5*(Cy!Z46+Cy!AA46)*LN(H!E46/H!D46)</f>
        <v>-1.4291534256800917E-3</v>
      </c>
      <c r="F46" s="15">
        <f>0.5*(Cy!AA46+Cy!AB46)*LN(H!F46/H!E46)</f>
        <v>2.3208875882236744E-3</v>
      </c>
      <c r="G46" s="15">
        <f>0.5*(Cy!AB46+Cy!AC46)*LN(H!G46/H!F46)</f>
        <v>-1.0395765526505325E-2</v>
      </c>
      <c r="H46" s="15">
        <f>0.5*(Cy!AC46+Cy!AD46)*LN(H!H46/H!G46)</f>
        <v>-4.206344574288489E-3</v>
      </c>
      <c r="I46" s="15">
        <f>0.5*(Cy!AD46+Cy!AE46)*LN(H!I46/H!H46)</f>
        <v>1.3146706471463768E-2</v>
      </c>
      <c r="J46" s="15">
        <f>0.5*(Cy!AE46+Cy!AF46)*LN(H!J46/H!I46)</f>
        <v>-1.6288366528810317E-2</v>
      </c>
      <c r="K46" s="15">
        <f>0.5*(Cy!AF46+Cy!AG46)*LN(H!K46/H!J46)</f>
        <v>-5.3244379243120744E-3</v>
      </c>
      <c r="L46" s="15">
        <f>0.5*(Cy!AG46+Cy!AH46)*LN(H!L46/H!K46)</f>
        <v>-2.1227141970390322E-2</v>
      </c>
      <c r="M46" s="15">
        <f>0.5*(Cy!AH46+Cy!AI46)*LN(H!M46/H!L46)</f>
        <v>1.834422201146246E-2</v>
      </c>
      <c r="N46" s="15">
        <f>0.5*(Cy!AI46+Cy!AJ46)*LN(H!N46/H!M46)</f>
        <v>2.0767831797462739E-2</v>
      </c>
      <c r="O46" s="15">
        <f>0.5*(Cy!AJ46+Cy!AK46)*LN(H!O46/H!N46)</f>
        <v>1.8193081321562263E-2</v>
      </c>
      <c r="P46" s="15">
        <f>0.5*(Cy!AK46+Cy!AL46)*LN(H!P46/H!O46)</f>
        <v>-4.7013743691344135E-3</v>
      </c>
      <c r="Q46" s="15">
        <f>0.5*(Cy!AL46+Cy!AM46)*LN(H!Q46/H!P46)</f>
        <v>-3.1553211193422873E-2</v>
      </c>
      <c r="R46" s="15">
        <f>0.5*(Cy!AM46+Cy!AN46)*LN(H!R46/H!Q46)</f>
        <v>-6.3549801221984809E-2</v>
      </c>
      <c r="S46" s="15">
        <f>0.5*(Cy!AN46+Cy!AO46)*LN(H!S46/H!R46)</f>
        <v>3.0694978566742546E-2</v>
      </c>
      <c r="T46" s="15">
        <f>0.5*(Cy!AO46+Cy!AP46)*LN(H!T46/H!S46)</f>
        <v>4.8003462746105613E-3</v>
      </c>
      <c r="U46" s="15">
        <f>0.5*(Cy!AP46+Cy!AQ46)*LN(H!U46/H!T46)</f>
        <v>-4.2646431957290695E-3</v>
      </c>
      <c r="V46" s="15">
        <f>0.5*(Cy!AQ46+Cy!AR46)*LN(H!V46/H!U46)</f>
        <v>-8.1050539232354439E-3</v>
      </c>
      <c r="W46" s="15">
        <f>0.5*(Cy!AR46+Cy!AS46)*LN(H!W46/H!V46)</f>
        <v>8.8009485580810079E-3</v>
      </c>
      <c r="X46" s="15">
        <f>0.5*(Cy!AS46+Cy!AT46)*LN(H!X46/H!W46)</f>
        <v>-1.3051684103386836E-2</v>
      </c>
      <c r="Z46" s="15">
        <f t="shared" si="0"/>
        <v>-1.1273389335729258E-4</v>
      </c>
      <c r="AA46" s="15">
        <f t="shared" si="1"/>
        <v>-7.4557852291750324E-4</v>
      </c>
      <c r="AB46" s="15">
        <f t="shared" si="2"/>
        <v>-1.0183265379247457E-2</v>
      </c>
      <c r="AC46" s="15">
        <f t="shared" si="3"/>
        <v>-2.364017277931956E-3</v>
      </c>
      <c r="AD46" s="15">
        <f t="shared" si="4"/>
        <v>-5.4644219510824798E-3</v>
      </c>
      <c r="AE46" s="15">
        <f t="shared" si="5"/>
        <v>-3.3513987683635527E-3</v>
      </c>
    </row>
    <row r="47" spans="1:31" x14ac:dyDescent="0.15">
      <c r="A47" s="4">
        <v>45</v>
      </c>
      <c r="B47" s="6" t="s">
        <v>87</v>
      </c>
      <c r="C47" s="15"/>
      <c r="D47" s="15">
        <f>0.5*(Cy!Y47+Cy!Z47)*LN(H!D47/H!C47)</f>
        <v>-1.9238447870746184E-3</v>
      </c>
      <c r="E47" s="15">
        <f>0.5*(Cy!Z47+Cy!AA47)*LN(H!E47/H!D47)</f>
        <v>-6.4003997569081646E-4</v>
      </c>
      <c r="F47" s="15">
        <f>0.5*(Cy!AA47+Cy!AB47)*LN(H!F47/H!E47)</f>
        <v>3.0620040307213995E-3</v>
      </c>
      <c r="G47" s="15">
        <f>0.5*(Cy!AB47+Cy!AC47)*LN(H!G47/H!F47)</f>
        <v>-1.5457715672005211E-2</v>
      </c>
      <c r="H47" s="15">
        <f>0.5*(Cy!AC47+Cy!AD47)*LN(H!H47/H!G47)</f>
        <v>1.5816543981793118E-2</v>
      </c>
      <c r="I47" s="15">
        <f>0.5*(Cy!AD47+Cy!AE47)*LN(H!I47/H!H47)</f>
        <v>9.2111132497102958E-3</v>
      </c>
      <c r="J47" s="15">
        <f>0.5*(Cy!AE47+Cy!AF47)*LN(H!J47/H!I47)</f>
        <v>-1.805321880372239E-2</v>
      </c>
      <c r="K47" s="15">
        <f>0.5*(Cy!AF47+Cy!AG47)*LN(H!K47/H!J47)</f>
        <v>-3.1555920683095748E-2</v>
      </c>
      <c r="L47" s="15">
        <f>0.5*(Cy!AG47+Cy!AH47)*LN(H!L47/H!K47)</f>
        <v>-1.7533019036882567E-2</v>
      </c>
      <c r="M47" s="15">
        <f>0.5*(Cy!AH47+Cy!AI47)*LN(H!M47/H!L47)</f>
        <v>1.6662969096902557E-3</v>
      </c>
      <c r="N47" s="15">
        <f>0.5*(Cy!AI47+Cy!AJ47)*LN(H!N47/H!M47)</f>
        <v>4.2575052802268061E-4</v>
      </c>
      <c r="O47" s="15">
        <f>0.5*(Cy!AJ47+Cy!AK47)*LN(H!O47/H!N47)</f>
        <v>1.8576632574132459E-2</v>
      </c>
      <c r="P47" s="15">
        <f>0.5*(Cy!AK47+Cy!AL47)*LN(H!P47/H!O47)</f>
        <v>1.671643702884594E-2</v>
      </c>
      <c r="Q47" s="15">
        <f>0.5*(Cy!AL47+Cy!AM47)*LN(H!Q47/H!P47)</f>
        <v>-3.1746087485516869E-2</v>
      </c>
      <c r="R47" s="15">
        <f>0.5*(Cy!AM47+Cy!AN47)*LN(H!R47/H!Q47)</f>
        <v>-1.413890071277513E-2</v>
      </c>
      <c r="S47" s="15">
        <f>0.5*(Cy!AN47+Cy!AO47)*LN(H!S47/H!R47)</f>
        <v>1.18009926436899E-2</v>
      </c>
      <c r="T47" s="15">
        <f>0.5*(Cy!AO47+Cy!AP47)*LN(H!T47/H!S47)</f>
        <v>-2.7825635295583566E-2</v>
      </c>
      <c r="U47" s="15">
        <f>0.5*(Cy!AP47+Cy!AQ47)*LN(H!U47/H!T47)</f>
        <v>3.8829862810951473E-3</v>
      </c>
      <c r="V47" s="15">
        <f>0.5*(Cy!AQ47+Cy!AR47)*LN(H!V47/H!U47)</f>
        <v>-1.9089403418526055E-2</v>
      </c>
      <c r="W47" s="15">
        <f>0.5*(Cy!AR47+Cy!AS47)*LN(H!W47/H!V47)</f>
        <v>-6.9450474324639069E-3</v>
      </c>
      <c r="X47" s="15">
        <f>0.5*(Cy!AS47+Cy!AT47)*LN(H!X47/H!W47)</f>
        <v>2.127546442550633E-3</v>
      </c>
      <c r="Z47" s="15">
        <f t="shared" si="0"/>
        <v>2.3983811229057574E-3</v>
      </c>
      <c r="AA47" s="15">
        <f t="shared" si="1"/>
        <v>-1.3010022217197553E-2</v>
      </c>
      <c r="AB47" s="15">
        <f t="shared" si="2"/>
        <v>2.4181480967526008E-4</v>
      </c>
      <c r="AC47" s="15">
        <f t="shared" si="3"/>
        <v>-9.5699106845855489E-3</v>
      </c>
      <c r="AD47" s="15">
        <f t="shared" si="4"/>
        <v>-6.3841037037611461E-3</v>
      </c>
      <c r="AE47" s="15">
        <f t="shared" si="5"/>
        <v>-4.9849342423005216E-3</v>
      </c>
    </row>
    <row r="48" spans="1:31" x14ac:dyDescent="0.15">
      <c r="A48" s="4">
        <v>46</v>
      </c>
      <c r="B48" s="6" t="s">
        <v>88</v>
      </c>
      <c r="C48" s="15"/>
      <c r="D48" s="15">
        <f>0.5*(Cy!Y48+Cy!Z48)*LN(H!D48/H!C48)</f>
        <v>-1.4117711540235797E-2</v>
      </c>
      <c r="E48" s="15">
        <f>0.5*(Cy!Z48+Cy!AA48)*LN(H!E48/H!D48)</f>
        <v>-2.7353589274518877E-2</v>
      </c>
      <c r="F48" s="15">
        <f>0.5*(Cy!AA48+Cy!AB48)*LN(H!F48/H!E48)</f>
        <v>-1.6219267850422318E-3</v>
      </c>
      <c r="G48" s="15">
        <f>0.5*(Cy!AB48+Cy!AC48)*LN(H!G48/H!F48)</f>
        <v>-1.3136390479343786E-2</v>
      </c>
      <c r="H48" s="15">
        <f>0.5*(Cy!AC48+Cy!AD48)*LN(H!H48/H!G48)</f>
        <v>6.7816523487877504E-3</v>
      </c>
      <c r="I48" s="15">
        <f>0.5*(Cy!AD48+Cy!AE48)*LN(H!I48/H!H48)</f>
        <v>-4.9209893779882273E-3</v>
      </c>
      <c r="J48" s="15">
        <f>0.5*(Cy!AE48+Cy!AF48)*LN(H!J48/H!I48)</f>
        <v>-4.2222408102988253E-2</v>
      </c>
      <c r="K48" s="15">
        <f>0.5*(Cy!AF48+Cy!AG48)*LN(H!K48/H!J48)</f>
        <v>-8.6563832986447532E-3</v>
      </c>
      <c r="L48" s="15">
        <f>0.5*(Cy!AG48+Cy!AH48)*LN(H!L48/H!K48)</f>
        <v>-1.1310013498851031E-2</v>
      </c>
      <c r="M48" s="15">
        <f>0.5*(Cy!AH48+Cy!AI48)*LN(H!M48/H!L48)</f>
        <v>-2.2554875229407481E-2</v>
      </c>
      <c r="N48" s="15">
        <f>0.5*(Cy!AI48+Cy!AJ48)*LN(H!N48/H!M48)</f>
        <v>-3.1254015066415987E-2</v>
      </c>
      <c r="O48" s="15">
        <f>0.5*(Cy!AJ48+Cy!AK48)*LN(H!O48/H!N48)</f>
        <v>-1.4056356673673153E-2</v>
      </c>
      <c r="P48" s="15">
        <f>0.5*(Cy!AK48+Cy!AL48)*LN(H!P48/H!O48)</f>
        <v>1.1437136433844192E-2</v>
      </c>
      <c r="Q48" s="15">
        <f>0.5*(Cy!AL48+Cy!AM48)*LN(H!Q48/H!P48)</f>
        <v>5.0333012332904952E-4</v>
      </c>
      <c r="R48" s="15">
        <f>0.5*(Cy!AM48+Cy!AN48)*LN(H!R48/H!Q48)</f>
        <v>-7.7280597344892722E-3</v>
      </c>
      <c r="S48" s="15">
        <f>0.5*(Cy!AN48+Cy!AO48)*LN(H!S48/H!R48)</f>
        <v>5.5956323526383141E-3</v>
      </c>
      <c r="T48" s="15">
        <f>0.5*(Cy!AO48+Cy!AP48)*LN(H!T48/H!S48)</f>
        <v>1.3630377979100235E-3</v>
      </c>
      <c r="U48" s="15">
        <f>0.5*(Cy!AP48+Cy!AQ48)*LN(H!U48/H!T48)</f>
        <v>-3.4315714135594769E-2</v>
      </c>
      <c r="V48" s="15">
        <f>0.5*(Cy!AQ48+Cy!AR48)*LN(H!V48/H!U48)</f>
        <v>-3.2080837280824955E-2</v>
      </c>
      <c r="W48" s="15">
        <f>0.5*(Cy!AR48+Cy!AS48)*LN(H!W48/H!V48)</f>
        <v>-1.0742695144990303E-2</v>
      </c>
      <c r="X48" s="15">
        <f>0.5*(Cy!AS48+Cy!AT48)*LN(H!X48/H!W48)</f>
        <v>-2.480478583474836E-2</v>
      </c>
      <c r="Z48" s="15">
        <f t="shared" si="0"/>
        <v>-8.0502487136210749E-3</v>
      </c>
      <c r="AA48" s="15">
        <f t="shared" si="1"/>
        <v>-2.3199539039261502E-2</v>
      </c>
      <c r="AB48" s="15">
        <f t="shared" si="2"/>
        <v>-8.4966349967017379E-4</v>
      </c>
      <c r="AC48" s="15">
        <f t="shared" si="3"/>
        <v>-2.0116198919649674E-2</v>
      </c>
      <c r="AD48" s="15">
        <f t="shared" si="4"/>
        <v>-1.2024601269465838E-2</v>
      </c>
      <c r="AE48" s="15">
        <f t="shared" si="5"/>
        <v>-1.3053912543050605E-2</v>
      </c>
    </row>
    <row r="49" spans="1:31" x14ac:dyDescent="0.15">
      <c r="A49" s="4">
        <v>47</v>
      </c>
      <c r="B49" s="6" t="s">
        <v>89</v>
      </c>
      <c r="C49" s="15"/>
      <c r="D49" s="15">
        <f>0.5*(Cy!Y49+Cy!Z49)*LN(H!D49/H!C49)</f>
        <v>2.5953260196561077E-3</v>
      </c>
      <c r="E49" s="15">
        <f>0.5*(Cy!Z49+Cy!AA49)*LN(H!E49/H!D49)</f>
        <v>4.4760787666836459E-3</v>
      </c>
      <c r="F49" s="15">
        <f>0.5*(Cy!AA49+Cy!AB49)*LN(H!F49/H!E49)</f>
        <v>-3.4348033837322562E-3</v>
      </c>
      <c r="G49" s="15">
        <f>0.5*(Cy!AB49+Cy!AC49)*LN(H!G49/H!F49)</f>
        <v>-6.3960614242008953E-4</v>
      </c>
      <c r="H49" s="15">
        <f>0.5*(Cy!AC49+Cy!AD49)*LN(H!H49/H!G49)</f>
        <v>4.6898999397175381E-3</v>
      </c>
      <c r="I49" s="15">
        <f>0.5*(Cy!AD49+Cy!AE49)*LN(H!I49/H!H49)</f>
        <v>1.9435610614049743E-3</v>
      </c>
      <c r="J49" s="15">
        <f>0.5*(Cy!AE49+Cy!AF49)*LN(H!J49/H!I49)</f>
        <v>7.0596935545584188E-3</v>
      </c>
      <c r="K49" s="15">
        <f>0.5*(Cy!AF49+Cy!AG49)*LN(H!K49/H!J49)</f>
        <v>-2.0854016305680928E-2</v>
      </c>
      <c r="L49" s="15">
        <f>0.5*(Cy!AG49+Cy!AH49)*LN(H!L49/H!K49)</f>
        <v>-3.1943727584656332E-3</v>
      </c>
      <c r="M49" s="15">
        <f>0.5*(Cy!AH49+Cy!AI49)*LN(H!M49/H!L49)</f>
        <v>-9.2852113485011479E-3</v>
      </c>
      <c r="N49" s="15">
        <f>0.5*(Cy!AI49+Cy!AJ49)*LN(H!N49/H!M49)</f>
        <v>-3.1706420031107699E-3</v>
      </c>
      <c r="O49" s="15">
        <f>0.5*(Cy!AJ49+Cy!AK49)*LN(H!O49/H!N49)</f>
        <v>2.1846362612739589E-2</v>
      </c>
      <c r="P49" s="15">
        <f>0.5*(Cy!AK49+Cy!AL49)*LN(H!P49/H!O49)</f>
        <v>1.0085076274934841E-2</v>
      </c>
      <c r="Q49" s="15">
        <f>0.5*(Cy!AL49+Cy!AM49)*LN(H!Q49/H!P49)</f>
        <v>-2.1917347186819567E-2</v>
      </c>
      <c r="R49" s="15">
        <f>0.5*(Cy!AM49+Cy!AN49)*LN(H!R49/H!Q49)</f>
        <v>-1.611866074957357E-2</v>
      </c>
      <c r="S49" s="15">
        <f>0.5*(Cy!AN49+Cy!AO49)*LN(H!S49/H!R49)</f>
        <v>1.0547894134289774E-2</v>
      </c>
      <c r="T49" s="15">
        <f>0.5*(Cy!AO49+Cy!AP49)*LN(H!T49/H!S49)</f>
        <v>-1.0696026849502698E-2</v>
      </c>
      <c r="U49" s="15">
        <f>0.5*(Cy!AP49+Cy!AQ49)*LN(H!U49/H!T49)</f>
        <v>-2.089896545424209E-2</v>
      </c>
      <c r="V49" s="15">
        <f>0.5*(Cy!AQ49+Cy!AR49)*LN(H!V49/H!U49)</f>
        <v>-2.6226874152444804E-2</v>
      </c>
      <c r="W49" s="15">
        <f>0.5*(Cy!AR49+Cy!AS49)*LN(H!W49/H!V49)</f>
        <v>-3.0518177830376101E-3</v>
      </c>
      <c r="X49" s="15">
        <f>0.5*(Cy!AS49+Cy!AT49)*LN(H!X49/H!W49)</f>
        <v>-2.3730951300949387E-2</v>
      </c>
      <c r="Z49" s="15">
        <f t="shared" si="0"/>
        <v>1.4070260483307624E-3</v>
      </c>
      <c r="AA49" s="15">
        <f t="shared" si="1"/>
        <v>-5.888909772240011E-3</v>
      </c>
      <c r="AB49" s="15">
        <f t="shared" si="2"/>
        <v>8.8866501711421279E-4</v>
      </c>
      <c r="AC49" s="15">
        <f t="shared" si="3"/>
        <v>-1.6920927108035319E-2</v>
      </c>
      <c r="AD49" s="15">
        <f t="shared" si="4"/>
        <v>-2.5001223775628989E-3</v>
      </c>
      <c r="AE49" s="15">
        <f t="shared" si="5"/>
        <v>-5.1285364537075884E-3</v>
      </c>
    </row>
    <row r="50" spans="1:31" x14ac:dyDescent="0.15">
      <c r="A50" s="4">
        <v>48</v>
      </c>
      <c r="B50" s="6" t="s">
        <v>90</v>
      </c>
      <c r="C50" s="15"/>
      <c r="D50" s="15">
        <f>0.5*(Cy!Y50+Cy!Z50)*LN(H!D50/H!C50)</f>
        <v>-2.1890851795723794E-3</v>
      </c>
      <c r="E50" s="15">
        <f>0.5*(Cy!Z50+Cy!AA50)*LN(H!E50/H!D50)</f>
        <v>-2.6353366134060585E-4</v>
      </c>
      <c r="F50" s="15">
        <f>0.5*(Cy!AA50+Cy!AB50)*LN(H!F50/H!E50)</f>
        <v>2.5622752559023901E-3</v>
      </c>
      <c r="G50" s="15">
        <f>0.5*(Cy!AB50+Cy!AC50)*LN(H!G50/H!F50)</f>
        <v>-1.2585966532784015E-3</v>
      </c>
      <c r="H50" s="15">
        <f>0.5*(Cy!AC50+Cy!AD50)*LN(H!H50/H!G50)</f>
        <v>3.214491432564436E-3</v>
      </c>
      <c r="I50" s="15">
        <f>0.5*(Cy!AD50+Cy!AE50)*LN(H!I50/H!H50)</f>
        <v>1.0994216464448254E-3</v>
      </c>
      <c r="J50" s="15">
        <f>0.5*(Cy!AE50+Cy!AF50)*LN(H!J50/H!I50)</f>
        <v>-1.5101697213672447E-2</v>
      </c>
      <c r="K50" s="15">
        <f>0.5*(Cy!AF50+Cy!AG50)*LN(H!K50/H!J50)</f>
        <v>-3.2264050568930641E-2</v>
      </c>
      <c r="L50" s="15">
        <f>0.5*(Cy!AG50+Cy!AH50)*LN(H!L50/H!K50)</f>
        <v>-3.774685389391289E-3</v>
      </c>
      <c r="M50" s="15">
        <f>0.5*(Cy!AH50+Cy!AI50)*LN(H!M50/H!L50)</f>
        <v>5.9281823558482709E-4</v>
      </c>
      <c r="N50" s="15">
        <f>0.5*(Cy!AI50+Cy!AJ50)*LN(H!N50/H!M50)</f>
        <v>-1.5938281356346198E-2</v>
      </c>
      <c r="O50" s="15">
        <f>0.5*(Cy!AJ50+Cy!AK50)*LN(H!O50/H!N50)</f>
        <v>1.5135721928847852E-2</v>
      </c>
      <c r="P50" s="15">
        <f>0.5*(Cy!AK50+Cy!AL50)*LN(H!P50/H!O50)</f>
        <v>3.1486190099446039E-2</v>
      </c>
      <c r="Q50" s="15">
        <f>0.5*(Cy!AL50+Cy!AM50)*LN(H!Q50/H!P50)</f>
        <v>-8.0262393020799627E-3</v>
      </c>
      <c r="R50" s="15">
        <f>0.5*(Cy!AM50+Cy!AN50)*LN(H!R50/H!Q50)</f>
        <v>-2.1219849534254792E-2</v>
      </c>
      <c r="S50" s="15">
        <f>0.5*(Cy!AN50+Cy!AO50)*LN(H!S50/H!R50)</f>
        <v>-9.0611139604013565E-3</v>
      </c>
      <c r="T50" s="15">
        <f>0.5*(Cy!AO50+Cy!AP50)*LN(H!T50/H!S50)</f>
        <v>-1.1608318287244655E-2</v>
      </c>
      <c r="U50" s="15">
        <f>0.5*(Cy!AP50+Cy!AQ50)*LN(H!U50/H!T50)</f>
        <v>-2.1002685197931577E-2</v>
      </c>
      <c r="V50" s="15">
        <f>0.5*(Cy!AQ50+Cy!AR50)*LN(H!V50/H!U50)</f>
        <v>-5.4078770153598472E-3</v>
      </c>
      <c r="W50" s="15">
        <f>0.5*(Cy!AR50+Cy!AS50)*LN(H!W50/H!V50)</f>
        <v>-1.6029016806264292E-2</v>
      </c>
      <c r="X50" s="15">
        <f>0.5*(Cy!AS50+Cy!AT50)*LN(H!X50/H!W50)</f>
        <v>-1.2991342663235469E-2</v>
      </c>
      <c r="Z50" s="15">
        <f t="shared" si="0"/>
        <v>1.070811604058529E-3</v>
      </c>
      <c r="AA50" s="15">
        <f t="shared" si="1"/>
        <v>-1.329717925855115E-2</v>
      </c>
      <c r="AB50" s="15">
        <f t="shared" si="2"/>
        <v>1.6629418463115556E-3</v>
      </c>
      <c r="AC50" s="15">
        <f t="shared" si="3"/>
        <v>-1.3407847994007165E-2</v>
      </c>
      <c r="AD50" s="15">
        <f t="shared" si="4"/>
        <v>-5.8171187061197976E-3</v>
      </c>
      <c r="AE50" s="15">
        <f t="shared" si="5"/>
        <v>-5.9928184505470584E-3</v>
      </c>
    </row>
    <row r="51" spans="1:31" x14ac:dyDescent="0.15">
      <c r="A51" s="4">
        <v>49</v>
      </c>
      <c r="B51" s="6" t="s">
        <v>91</v>
      </c>
      <c r="C51" s="15"/>
      <c r="D51" s="15">
        <f>0.5*(Cy!Y51+Cy!Z51)*LN(H!D51/H!C51)</f>
        <v>-1.4099293155721191E-3</v>
      </c>
      <c r="E51" s="15">
        <f>0.5*(Cy!Z51+Cy!AA51)*LN(H!E51/H!D51)</f>
        <v>-8.9335992272113185E-4</v>
      </c>
      <c r="F51" s="15">
        <f>0.5*(Cy!AA51+Cy!AB51)*LN(H!F51/H!E51)</f>
        <v>6.2338861760328854E-3</v>
      </c>
      <c r="G51" s="15">
        <f>0.5*(Cy!AB51+Cy!AC51)*LN(H!G51/H!F51)</f>
        <v>-5.5280774711907793E-3</v>
      </c>
      <c r="H51" s="15">
        <f>0.5*(Cy!AC51+Cy!AD51)*LN(H!H51/H!G51)</f>
        <v>-2.0656788860031893E-3</v>
      </c>
      <c r="I51" s="15">
        <f>0.5*(Cy!AD51+Cy!AE51)*LN(H!I51/H!H51)</f>
        <v>1.1883938961756697E-3</v>
      </c>
      <c r="J51" s="15">
        <f>0.5*(Cy!AE51+Cy!AF51)*LN(H!J51/H!I51)</f>
        <v>-5.1649829587327783E-3</v>
      </c>
      <c r="K51" s="15">
        <f>0.5*(Cy!AF51+Cy!AG51)*LN(H!K51/H!J51)</f>
        <v>-5.037001647971307E-3</v>
      </c>
      <c r="L51" s="15">
        <f>0.5*(Cy!AG51+Cy!AH51)*LN(H!L51/H!K51)</f>
        <v>2.2511075187922431E-3</v>
      </c>
      <c r="M51" s="15">
        <f>0.5*(Cy!AH51+Cy!AI51)*LN(H!M51/H!L51)</f>
        <v>-2.2276742947723422E-3</v>
      </c>
      <c r="N51" s="15">
        <f>0.5*(Cy!AI51+Cy!AJ51)*LN(H!N51/H!M51)</f>
        <v>2.553334575958981E-3</v>
      </c>
      <c r="O51" s="15">
        <f>0.5*(Cy!AJ51+Cy!AK51)*LN(H!O51/H!N51)</f>
        <v>1.3194272230567898E-3</v>
      </c>
      <c r="P51" s="15">
        <f>0.5*(Cy!AK51+Cy!AL51)*LN(H!P51/H!O51)</f>
        <v>-9.0247165194585963E-3</v>
      </c>
      <c r="Q51" s="15">
        <f>0.5*(Cy!AL51+Cy!AM51)*LN(H!Q51/H!P51)</f>
        <v>-4.030896166341703E-4</v>
      </c>
      <c r="R51" s="15">
        <f>0.5*(Cy!AM51+Cy!AN51)*LN(H!R51/H!Q51)</f>
        <v>-1.5641684045358293E-2</v>
      </c>
      <c r="S51" s="15">
        <f>0.5*(Cy!AN51+Cy!AO51)*LN(H!S51/H!R51)</f>
        <v>1.1650807881889505E-3</v>
      </c>
      <c r="T51" s="15">
        <f>0.5*(Cy!AO51+Cy!AP51)*LN(H!T51/H!S51)</f>
        <v>-1.808800554625292E-3</v>
      </c>
      <c r="U51" s="15">
        <f>0.5*(Cy!AP51+Cy!AQ51)*LN(H!U51/H!T51)</f>
        <v>6.1558431304839824E-3</v>
      </c>
      <c r="V51" s="15">
        <f>0.5*(Cy!AQ51+Cy!AR51)*LN(H!V51/H!U51)</f>
        <v>2.4900948907174061E-3</v>
      </c>
      <c r="W51" s="15">
        <f>0.5*(Cy!AR51+Cy!AS51)*LN(H!W51/H!V51)</f>
        <v>6.3320072755716035E-3</v>
      </c>
      <c r="X51" s="15">
        <f>0.5*(Cy!AS51+Cy!AT51)*LN(H!X51/H!W51)</f>
        <v>1.53348823762977E-3</v>
      </c>
      <c r="Z51" s="15">
        <f t="shared" si="0"/>
        <v>-2.1296724154130906E-4</v>
      </c>
      <c r="AA51" s="15">
        <f t="shared" si="1"/>
        <v>-1.5250433613450409E-3</v>
      </c>
      <c r="AB51" s="15">
        <f t="shared" si="2"/>
        <v>-4.5169964340410641E-3</v>
      </c>
      <c r="AC51" s="15">
        <f t="shared" si="3"/>
        <v>2.9405265959554939E-3</v>
      </c>
      <c r="AD51" s="15">
        <f t="shared" si="4"/>
        <v>-3.0210198976930525E-3</v>
      </c>
      <c r="AE51" s="15">
        <f t="shared" si="5"/>
        <v>-8.2862011024297986E-4</v>
      </c>
    </row>
    <row r="52" spans="1:31" x14ac:dyDescent="0.15">
      <c r="A52" s="4">
        <v>50</v>
      </c>
      <c r="B52" s="6" t="s">
        <v>92</v>
      </c>
      <c r="C52" s="15"/>
      <c r="D52" s="15">
        <f>0.5*(Cy!Y52+Cy!Z52)*LN(H!D52/H!C52)</f>
        <v>-5.4075256173313369E-3</v>
      </c>
      <c r="E52" s="15">
        <f>0.5*(Cy!Z52+Cy!AA52)*LN(H!E52/H!D52)</f>
        <v>1.7407087757879039E-3</v>
      </c>
      <c r="F52" s="15">
        <f>0.5*(Cy!AA52+Cy!AB52)*LN(H!F52/H!E52)</f>
        <v>7.1895629817729642E-3</v>
      </c>
      <c r="G52" s="15">
        <f>0.5*(Cy!AB52+Cy!AC52)*LN(H!G52/H!F52)</f>
        <v>-1.7818440044965893E-2</v>
      </c>
      <c r="H52" s="15">
        <f>0.5*(Cy!AC52+Cy!AD52)*LN(H!H52/H!G52)</f>
        <v>-2.9677484571059339E-3</v>
      </c>
      <c r="I52" s="15">
        <f>0.5*(Cy!AD52+Cy!AE52)*LN(H!I52/H!H52)</f>
        <v>6.3729196973971187E-3</v>
      </c>
      <c r="J52" s="15">
        <f>0.5*(Cy!AE52+Cy!AF52)*LN(H!J52/H!I52)</f>
        <v>-5.4469171652911938E-4</v>
      </c>
      <c r="K52" s="15">
        <f>0.5*(Cy!AF52+Cy!AG52)*LN(H!K52/H!J52)</f>
        <v>2.4276678111490391E-3</v>
      </c>
      <c r="L52" s="15">
        <f>0.5*(Cy!AG52+Cy!AH52)*LN(H!L52/H!K52)</f>
        <v>4.2164012277099878E-3</v>
      </c>
      <c r="M52" s="15">
        <f>0.5*(Cy!AH52+Cy!AI52)*LN(H!M52/H!L52)</f>
        <v>9.606280117494443E-3</v>
      </c>
      <c r="N52" s="15">
        <f>0.5*(Cy!AI52+Cy!AJ52)*LN(H!N52/H!M52)</f>
        <v>6.8807410564627374E-3</v>
      </c>
      <c r="O52" s="15">
        <f>0.5*(Cy!AJ52+Cy!AK52)*LN(H!O52/H!N52)</f>
        <v>5.2521031775816691E-3</v>
      </c>
      <c r="P52" s="15">
        <f>0.5*(Cy!AK52+Cy!AL52)*LN(H!P52/H!O52)</f>
        <v>7.1253730778049187E-3</v>
      </c>
      <c r="Q52" s="15">
        <f>0.5*(Cy!AL52+Cy!AM52)*LN(H!Q52/H!P52)</f>
        <v>-1.0092153054770488E-2</v>
      </c>
      <c r="R52" s="15">
        <f>0.5*(Cy!AM52+Cy!AN52)*LN(H!R52/H!Q52)</f>
        <v>-3.6473487207965699E-2</v>
      </c>
      <c r="S52" s="15">
        <f>0.5*(Cy!AN52+Cy!AO52)*LN(H!S52/H!R52)</f>
        <v>1.5234920227037348E-2</v>
      </c>
      <c r="T52" s="15">
        <f>0.5*(Cy!AO52+Cy!AP52)*LN(H!T52/H!S52)</f>
        <v>2.3554987954613016E-3</v>
      </c>
      <c r="U52" s="15">
        <f>0.5*(Cy!AP52+Cy!AQ52)*LN(H!U52/H!T52)</f>
        <v>-7.7061585793721313E-4</v>
      </c>
      <c r="V52" s="15">
        <f>0.5*(Cy!AQ52+Cy!AR52)*LN(H!V52/H!U52)</f>
        <v>-4.7606843116004402E-3</v>
      </c>
      <c r="W52" s="15">
        <f>0.5*(Cy!AR52+Cy!AS52)*LN(H!W52/H!V52)</f>
        <v>4.7386843037580213E-3</v>
      </c>
      <c r="X52" s="15">
        <f>0.5*(Cy!AS52+Cy!AT52)*LN(H!X52/H!W52)</f>
        <v>1.6260705815900368E-2</v>
      </c>
      <c r="Z52" s="15">
        <f t="shared" si="0"/>
        <v>-1.096599409422768E-3</v>
      </c>
      <c r="AA52" s="15">
        <f t="shared" si="1"/>
        <v>4.5172796992574166E-3</v>
      </c>
      <c r="AB52" s="15">
        <f t="shared" si="2"/>
        <v>-3.7906487560624507E-3</v>
      </c>
      <c r="AC52" s="15">
        <f t="shared" si="3"/>
        <v>3.5647177491164076E-3</v>
      </c>
      <c r="AD52" s="15">
        <f t="shared" si="4"/>
        <v>3.6331547159748363E-4</v>
      </c>
      <c r="AE52" s="15">
        <f t="shared" si="5"/>
        <v>7.9868732072215182E-4</v>
      </c>
    </row>
    <row r="53" spans="1:31" x14ac:dyDescent="0.15">
      <c r="A53" s="4">
        <v>51</v>
      </c>
      <c r="B53" s="6" t="s">
        <v>93</v>
      </c>
      <c r="C53" s="15"/>
      <c r="D53" s="15">
        <f>0.5*(Cy!Y53+Cy!Z53)*LN(H!D53/H!C53)</f>
        <v>-1.3202975239838221E-2</v>
      </c>
      <c r="E53" s="15">
        <f>0.5*(Cy!Z53+Cy!AA53)*LN(H!E53/H!D53)</f>
        <v>-1.1637535708362482E-2</v>
      </c>
      <c r="F53" s="15">
        <f>0.5*(Cy!AA53+Cy!AB53)*LN(H!F53/H!E53)</f>
        <v>2.8649375893048338E-3</v>
      </c>
      <c r="G53" s="15">
        <f>0.5*(Cy!AB53+Cy!AC53)*LN(H!G53/H!F53)</f>
        <v>-1.6949420870743945E-2</v>
      </c>
      <c r="H53" s="15">
        <f>0.5*(Cy!AC53+Cy!AD53)*LN(H!H53/H!G53)</f>
        <v>-1.0672851251554967E-2</v>
      </c>
      <c r="I53" s="15">
        <f>0.5*(Cy!AD53+Cy!AE53)*LN(H!I53/H!H53)</f>
        <v>-1.2578487855887596E-2</v>
      </c>
      <c r="J53" s="15">
        <f>0.5*(Cy!AE53+Cy!AF53)*LN(H!J53/H!I53)</f>
        <v>-8.3998511199615856E-3</v>
      </c>
      <c r="K53" s="15">
        <f>0.5*(Cy!AF53+Cy!AG53)*LN(H!K53/H!J53)</f>
        <v>-2.4873403216523924E-3</v>
      </c>
      <c r="L53" s="15">
        <f>0.5*(Cy!AG53+Cy!AH53)*LN(H!L53/H!K53)</f>
        <v>4.8197928296791403E-3</v>
      </c>
      <c r="M53" s="15">
        <f>0.5*(Cy!AH53+Cy!AI53)*LN(H!M53/H!L53)</f>
        <v>-3.8637389392522526E-3</v>
      </c>
      <c r="N53" s="15">
        <f>0.5*(Cy!AI53+Cy!AJ53)*LN(H!N53/H!M53)</f>
        <v>-5.2899251859929561E-4</v>
      </c>
      <c r="O53" s="15">
        <f>0.5*(Cy!AJ53+Cy!AK53)*LN(H!O53/H!N53)</f>
        <v>6.4728134865267677E-3</v>
      </c>
      <c r="P53" s="15">
        <f>0.5*(Cy!AK53+Cy!AL53)*LN(H!P53/H!O53)</f>
        <v>1.613889287756138E-2</v>
      </c>
      <c r="Q53" s="15">
        <f>0.5*(Cy!AL53+Cy!AM53)*LN(H!Q53/H!P53)</f>
        <v>1.4883458153174533E-2</v>
      </c>
      <c r="R53" s="15">
        <f>0.5*(Cy!AM53+Cy!AN53)*LN(H!R53/H!Q53)</f>
        <v>-1.9438919093240362E-2</v>
      </c>
      <c r="S53" s="15">
        <f>0.5*(Cy!AN53+Cy!AO53)*LN(H!S53/H!R53)</f>
        <v>9.7553372897378268E-3</v>
      </c>
      <c r="T53" s="15">
        <f>0.5*(Cy!AO53+Cy!AP53)*LN(H!T53/H!S53)</f>
        <v>3.7514724498941337E-3</v>
      </c>
      <c r="U53" s="15">
        <f>0.5*(Cy!AP53+Cy!AQ53)*LN(H!U53/H!T53)</f>
        <v>-1.4197192843761064E-2</v>
      </c>
      <c r="V53" s="15">
        <f>0.5*(Cy!AQ53+Cy!AR53)*LN(H!V53/H!U53)</f>
        <v>-1.0058131109102296E-2</v>
      </c>
      <c r="W53" s="15">
        <f>0.5*(Cy!AR53+Cy!AS53)*LN(H!W53/H!V53)</f>
        <v>2.0214223832863486E-3</v>
      </c>
      <c r="X53" s="15">
        <f>0.5*(Cy!AS53+Cy!AT53)*LN(H!X53/H!W53)</f>
        <v>1.9267070882870982E-2</v>
      </c>
      <c r="Z53" s="15">
        <f t="shared" si="0"/>
        <v>-9.7946716194488321E-3</v>
      </c>
      <c r="AA53" s="15">
        <f t="shared" si="1"/>
        <v>-2.0920260139572775E-3</v>
      </c>
      <c r="AB53" s="15">
        <f t="shared" si="2"/>
        <v>5.5623165427520294E-3</v>
      </c>
      <c r="AC53" s="15">
        <f t="shared" si="3"/>
        <v>1.5692835263762112E-4</v>
      </c>
      <c r="AD53" s="15">
        <f t="shared" si="4"/>
        <v>1.7351452643973755E-3</v>
      </c>
      <c r="AE53" s="15">
        <f t="shared" si="5"/>
        <v>-1.541863184504115E-3</v>
      </c>
    </row>
    <row r="54" spans="1:31" x14ac:dyDescent="0.15">
      <c r="A54" s="4">
        <v>52</v>
      </c>
      <c r="B54" s="6" t="s">
        <v>94</v>
      </c>
      <c r="C54" s="15"/>
      <c r="D54" s="15">
        <f>0.5*(Cy!Y54+Cy!Z54)*LN(H!D54/H!C54)</f>
        <v>7.6573910742676408E-4</v>
      </c>
      <c r="E54" s="15">
        <f>0.5*(Cy!Z54+Cy!AA54)*LN(H!E54/H!D54)</f>
        <v>-1.3921283251008977E-3</v>
      </c>
      <c r="F54" s="15">
        <f>0.5*(Cy!AA54+Cy!AB54)*LN(H!F54/H!E54)</f>
        <v>-1.1698520395812276E-2</v>
      </c>
      <c r="G54" s="15">
        <f>0.5*(Cy!AB54+Cy!AC54)*LN(H!G54/H!F54)</f>
        <v>-1.3272753333292349E-2</v>
      </c>
      <c r="H54" s="15">
        <f>0.5*(Cy!AC54+Cy!AD54)*LN(H!H54/H!G54)</f>
        <v>-1.9946548132263309E-2</v>
      </c>
      <c r="I54" s="15">
        <f>0.5*(Cy!AD54+Cy!AE54)*LN(H!I54/H!H54)</f>
        <v>-2.6830856619100315E-3</v>
      </c>
      <c r="J54" s="15">
        <f>0.5*(Cy!AE54+Cy!AF54)*LN(H!J54/H!I54)</f>
        <v>-8.9408924066503616E-3</v>
      </c>
      <c r="K54" s="15">
        <f>0.5*(Cy!AF54+Cy!AG54)*LN(H!K54/H!J54)</f>
        <v>-1.2950065386888561E-2</v>
      </c>
      <c r="L54" s="15">
        <f>0.5*(Cy!AG54+Cy!AH54)*LN(H!L54/H!K54)</f>
        <v>-1.0029818349855597E-2</v>
      </c>
      <c r="M54" s="15">
        <f>0.5*(Cy!AH54+Cy!AI54)*LN(H!M54/H!L54)</f>
        <v>-9.3227789973414511E-3</v>
      </c>
      <c r="N54" s="15">
        <f>0.5*(Cy!AI54+Cy!AJ54)*LN(H!N54/H!M54)</f>
        <v>-1.0620666012201782E-2</v>
      </c>
      <c r="O54" s="15">
        <f>0.5*(Cy!AJ54+Cy!AK54)*LN(H!O54/H!N54)</f>
        <v>-5.5388522750491093E-5</v>
      </c>
      <c r="P54" s="15">
        <f>0.5*(Cy!AK54+Cy!AL54)*LN(H!P54/H!O54)</f>
        <v>-2.175833760266719E-2</v>
      </c>
      <c r="Q54" s="15">
        <f>0.5*(Cy!AL54+Cy!AM54)*LN(H!Q54/H!P54)</f>
        <v>-1.5932842621058194E-2</v>
      </c>
      <c r="R54" s="15">
        <f>0.5*(Cy!AM54+Cy!AN54)*LN(H!R54/H!Q54)</f>
        <v>-2.3797691139581124E-2</v>
      </c>
      <c r="S54" s="15">
        <f>0.5*(Cy!AN54+Cy!AO54)*LN(H!S54/H!R54)</f>
        <v>-7.0723835874308633E-3</v>
      </c>
      <c r="T54" s="15">
        <f>0.5*(Cy!AO54+Cy!AP54)*LN(H!T54/H!S54)</f>
        <v>-1.9344977601966813E-2</v>
      </c>
      <c r="U54" s="15">
        <f>0.5*(Cy!AP54+Cy!AQ54)*LN(H!U54/H!T54)</f>
        <v>1.0800659397601976E-2</v>
      </c>
      <c r="V54" s="15">
        <f>0.5*(Cy!AQ54+Cy!AR54)*LN(H!V54/H!U54)</f>
        <v>-2.2273109225653343E-2</v>
      </c>
      <c r="W54" s="15">
        <f>0.5*(Cy!AR54+Cy!AS54)*LN(H!W54/H!V54)</f>
        <v>-1.3181475326002964E-2</v>
      </c>
      <c r="X54" s="15">
        <f>0.5*(Cy!AS54+Cy!AT54)*LN(H!X54/H!W54)</f>
        <v>-1.6115310288427654E-2</v>
      </c>
      <c r="Z54" s="15">
        <f t="shared" si="0"/>
        <v>-9.7986071696757708E-3</v>
      </c>
      <c r="AA54" s="15">
        <f t="shared" si="1"/>
        <v>-1.0372844230587552E-2</v>
      </c>
      <c r="AB54" s="15">
        <f t="shared" si="2"/>
        <v>-1.3723328694697574E-2</v>
      </c>
      <c r="AC54" s="15">
        <f t="shared" si="3"/>
        <v>-1.2022842608889759E-2</v>
      </c>
      <c r="AD54" s="15">
        <f t="shared" si="4"/>
        <v>-1.2048086462642563E-2</v>
      </c>
      <c r="AE54" s="15">
        <f t="shared" si="5"/>
        <v>-1.1479405675962664E-2</v>
      </c>
    </row>
    <row r="55" spans="1:31" x14ac:dyDescent="0.15">
      <c r="A55" s="4">
        <v>53</v>
      </c>
      <c r="B55" s="6" t="s">
        <v>95</v>
      </c>
      <c r="C55" s="15"/>
      <c r="D55" s="15">
        <f>0.5*(Cy!Y55+Cy!Z55)*LN(H!D55/H!C55)</f>
        <v>-1.0427786673854817E-2</v>
      </c>
      <c r="E55" s="15">
        <f>0.5*(Cy!Z55+Cy!AA55)*LN(H!E55/H!D55)</f>
        <v>3.8480064933965009E-3</v>
      </c>
      <c r="F55" s="15">
        <f>0.5*(Cy!AA55+Cy!AB55)*LN(H!F55/H!E55)</f>
        <v>-1.7933426925279061E-2</v>
      </c>
      <c r="G55" s="15">
        <f>0.5*(Cy!AB55+Cy!AC55)*LN(H!G55/H!F55)</f>
        <v>-3.5404846230700587E-2</v>
      </c>
      <c r="H55" s="15">
        <f>0.5*(Cy!AC55+Cy!AD55)*LN(H!H55/H!G55)</f>
        <v>-4.3229532970271E-3</v>
      </c>
      <c r="I55" s="15">
        <f>0.5*(Cy!AD55+Cy!AE55)*LN(H!I55/H!H55)</f>
        <v>-9.179898655096436E-3</v>
      </c>
      <c r="J55" s="15">
        <f>0.5*(Cy!AE55+Cy!AF55)*LN(H!J55/H!I55)</f>
        <v>-1.8732534260576347E-2</v>
      </c>
      <c r="K55" s="15">
        <f>0.5*(Cy!AF55+Cy!AG55)*LN(H!K55/H!J55)</f>
        <v>-1.6456141414116675E-2</v>
      </c>
      <c r="L55" s="15">
        <f>0.5*(Cy!AG55+Cy!AH55)*LN(H!L55/H!K55)</f>
        <v>-1.0875943112908857E-2</v>
      </c>
      <c r="M55" s="15">
        <f>0.5*(Cy!AH55+Cy!AI55)*LN(H!M55/H!L55)</f>
        <v>-1.3752957330050886E-2</v>
      </c>
      <c r="N55" s="15">
        <f>0.5*(Cy!AI55+Cy!AJ55)*LN(H!N55/H!M55)</f>
        <v>-1.3918573804670882E-2</v>
      </c>
      <c r="O55" s="15">
        <f>0.5*(Cy!AJ55+Cy!AK55)*LN(H!O55/H!N55)</f>
        <v>6.0697464213104214E-3</v>
      </c>
      <c r="P55" s="15">
        <f>0.5*(Cy!AK55+Cy!AL55)*LN(H!P55/H!O55)</f>
        <v>-1.2311375406266121E-2</v>
      </c>
      <c r="Q55" s="15">
        <f>0.5*(Cy!AL55+Cy!AM55)*LN(H!Q55/H!P55)</f>
        <v>-2.3409217338584355E-2</v>
      </c>
      <c r="R55" s="15">
        <f>0.5*(Cy!AM55+Cy!AN55)*LN(H!R55/H!Q55)</f>
        <v>-4.0434333069830963E-2</v>
      </c>
      <c r="S55" s="15">
        <f>0.5*(Cy!AN55+Cy!AO55)*LN(H!S55/H!R55)</f>
        <v>4.4946017863407191E-3</v>
      </c>
      <c r="T55" s="15">
        <f>0.5*(Cy!AO55+Cy!AP55)*LN(H!T55/H!S55)</f>
        <v>-4.2991684090106451E-4</v>
      </c>
      <c r="U55" s="15">
        <f>0.5*(Cy!AP55+Cy!AQ55)*LN(H!U55/H!T55)</f>
        <v>9.8611667426722876E-3</v>
      </c>
      <c r="V55" s="15">
        <f>0.5*(Cy!AQ55+Cy!AR55)*LN(H!V55/H!U55)</f>
        <v>-8.3820156743747657E-3</v>
      </c>
      <c r="W55" s="15">
        <f>0.5*(Cy!AR55+Cy!AS55)*LN(H!W55/H!V55)</f>
        <v>-4.225064490776859E-3</v>
      </c>
      <c r="X55" s="15">
        <f>0.5*(Cy!AS55+Cy!AT55)*LN(H!X55/H!W55)</f>
        <v>-2.863418198488653E-3</v>
      </c>
      <c r="Z55" s="15">
        <f t="shared" si="0"/>
        <v>-1.2598623722941339E-2</v>
      </c>
      <c r="AA55" s="15">
        <f t="shared" si="1"/>
        <v>-1.4747229984464729E-2</v>
      </c>
      <c r="AB55" s="15">
        <f t="shared" si="2"/>
        <v>-1.311811552140606E-2</v>
      </c>
      <c r="AC55" s="15">
        <f t="shared" si="3"/>
        <v>-1.2078496923738111E-3</v>
      </c>
      <c r="AD55" s="15">
        <f t="shared" si="4"/>
        <v>-1.3932672752935393E-2</v>
      </c>
      <c r="AE55" s="15">
        <f t="shared" si="5"/>
        <v>-1.0417954730296487E-2</v>
      </c>
    </row>
    <row r="56" spans="1:31" x14ac:dyDescent="0.15">
      <c r="A56" s="4">
        <v>54</v>
      </c>
      <c r="B56" s="6" t="s">
        <v>96</v>
      </c>
      <c r="C56" s="15"/>
      <c r="D56" s="15">
        <f>0.5*(Cy!Y56+Cy!Z56)*LN(H!D56/H!C56)</f>
        <v>-1.5954791050654577E-2</v>
      </c>
      <c r="E56" s="15">
        <f>0.5*(Cy!Z56+Cy!AA56)*LN(H!E56/H!D56)</f>
        <v>6.5689116130029229E-3</v>
      </c>
      <c r="F56" s="15">
        <f>0.5*(Cy!AA56+Cy!AB56)*LN(H!F56/H!E56)</f>
        <v>-9.7452856097945233E-3</v>
      </c>
      <c r="G56" s="15">
        <f>0.5*(Cy!AB56+Cy!AC56)*LN(H!G56/H!F56)</f>
        <v>-3.752996763193487E-2</v>
      </c>
      <c r="H56" s="15">
        <f>0.5*(Cy!AC56+Cy!AD56)*LN(H!H56/H!G56)</f>
        <v>-1.5695224397177621E-2</v>
      </c>
      <c r="I56" s="15">
        <f>0.5*(Cy!AD56+Cy!AE56)*LN(H!I56/H!H56)</f>
        <v>-9.4749291491307858E-3</v>
      </c>
      <c r="J56" s="15">
        <f>0.5*(Cy!AE56+Cy!AF56)*LN(H!J56/H!I56)</f>
        <v>-1.5697322557884863E-2</v>
      </c>
      <c r="K56" s="15">
        <f>0.5*(Cy!AF56+Cy!AG56)*LN(H!K56/H!J56)</f>
        <v>-3.1743363146884009E-2</v>
      </c>
      <c r="L56" s="15">
        <f>0.5*(Cy!AG56+Cy!AH56)*LN(H!L56/H!K56)</f>
        <v>-4.6281911834738492E-3</v>
      </c>
      <c r="M56" s="15">
        <f>0.5*(Cy!AH56+Cy!AI56)*LN(H!M56/H!L56)</f>
        <v>-1.7751933032364366E-2</v>
      </c>
      <c r="N56" s="15">
        <f>0.5*(Cy!AI56+Cy!AJ56)*LN(H!N56/H!M56)</f>
        <v>-5.5903270832993327E-3</v>
      </c>
      <c r="O56" s="15">
        <f>0.5*(Cy!AJ56+Cy!AK56)*LN(H!O56/H!N56)</f>
        <v>5.8706452353079336E-3</v>
      </c>
      <c r="P56" s="15">
        <f>0.5*(Cy!AK56+Cy!AL56)*LN(H!P56/H!O56)</f>
        <v>-3.7773543818209478E-3</v>
      </c>
      <c r="Q56" s="15">
        <f>0.5*(Cy!AL56+Cy!AM56)*LN(H!Q56/H!P56)</f>
        <v>-1.8567005154547445E-2</v>
      </c>
      <c r="R56" s="15">
        <f>0.5*(Cy!AM56+Cy!AN56)*LN(H!R56/H!Q56)</f>
        <v>-3.3398429831561938E-2</v>
      </c>
      <c r="S56" s="15">
        <f>0.5*(Cy!AN56+Cy!AO56)*LN(H!S56/H!R56)</f>
        <v>-1.2261461220418476E-2</v>
      </c>
      <c r="T56" s="15">
        <f>0.5*(Cy!AO56+Cy!AP56)*LN(H!T56/H!S56)</f>
        <v>-1.2873830051516507E-2</v>
      </c>
      <c r="U56" s="15">
        <f>0.5*(Cy!AP56+Cy!AQ56)*LN(H!U56/H!T56)</f>
        <v>8.938703778741711E-3</v>
      </c>
      <c r="V56" s="15">
        <f>0.5*(Cy!AQ56+Cy!AR56)*LN(H!V56/H!U56)</f>
        <v>-1.5552651420886998E-2</v>
      </c>
      <c r="W56" s="15">
        <f>0.5*(Cy!AR56+Cy!AS56)*LN(H!W56/H!V56)</f>
        <v>-9.0068742913463826E-3</v>
      </c>
      <c r="X56" s="15">
        <f>0.5*(Cy!AS56+Cy!AT56)*LN(H!X56/H!W56)</f>
        <v>-1.3638361040322193E-2</v>
      </c>
      <c r="Z56" s="15">
        <f t="shared" si="0"/>
        <v>-1.3175299035006974E-2</v>
      </c>
      <c r="AA56" s="15">
        <f t="shared" si="1"/>
        <v>-1.5082227400781283E-2</v>
      </c>
      <c r="AB56" s="15">
        <f t="shared" si="2"/>
        <v>-1.2426721070608174E-2</v>
      </c>
      <c r="AC56" s="15">
        <f t="shared" si="3"/>
        <v>-8.4266026050660737E-3</v>
      </c>
      <c r="AD56" s="15">
        <f t="shared" si="4"/>
        <v>-1.375447423569473E-2</v>
      </c>
      <c r="AE56" s="15">
        <f t="shared" si="5"/>
        <v>-1.2277712527865628E-2</v>
      </c>
    </row>
    <row r="57" spans="1:31" x14ac:dyDescent="0.15">
      <c r="A57" s="4">
        <v>55</v>
      </c>
      <c r="B57" s="6" t="s">
        <v>97</v>
      </c>
      <c r="C57" s="15"/>
      <c r="D57" s="15">
        <f>0.5*(Cy!Y57+Cy!Z57)*LN(H!D57/H!C57)</f>
        <v>9.7929586266713199E-4</v>
      </c>
      <c r="E57" s="15">
        <f>0.5*(Cy!Z57+Cy!AA57)*LN(H!E57/H!D57)</f>
        <v>-1.0981942702689175E-3</v>
      </c>
      <c r="F57" s="15">
        <f>0.5*(Cy!AA57+Cy!AB57)*LN(H!F57/H!E57)</f>
        <v>-8.0861498726246517E-4</v>
      </c>
      <c r="G57" s="15">
        <f>0.5*(Cy!AB57+Cy!AC57)*LN(H!G57/H!F57)</f>
        <v>-1.4440421492942343E-2</v>
      </c>
      <c r="H57" s="15">
        <f>0.5*(Cy!AC57+Cy!AD57)*LN(H!H57/H!G57)</f>
        <v>1.3305890741182166E-3</v>
      </c>
      <c r="I57" s="15">
        <f>0.5*(Cy!AD57+Cy!AE57)*LN(H!I57/H!H57)</f>
        <v>8.1935082855778673E-3</v>
      </c>
      <c r="J57" s="15">
        <f>0.5*(Cy!AE57+Cy!AF57)*LN(H!J57/H!I57)</f>
        <v>-7.8028331284291132E-3</v>
      </c>
      <c r="K57" s="15">
        <f>0.5*(Cy!AF57+Cy!AG57)*LN(H!K57/H!J57)</f>
        <v>-8.1292728282986622E-3</v>
      </c>
      <c r="L57" s="15">
        <f>0.5*(Cy!AG57+Cy!AH57)*LN(H!L57/H!K57)</f>
        <v>-1.015242912414386E-3</v>
      </c>
      <c r="M57" s="15">
        <f>0.5*(Cy!AH57+Cy!AI57)*LN(H!M57/H!L57)</f>
        <v>-1.8687098844418154E-3</v>
      </c>
      <c r="N57" s="15">
        <f>0.5*(Cy!AI57+Cy!AJ57)*LN(H!N57/H!M57)</f>
        <v>-4.4914672570021061E-3</v>
      </c>
      <c r="O57" s="15">
        <f>0.5*(Cy!AJ57+Cy!AK57)*LN(H!O57/H!N57)</f>
        <v>5.9815595907965913E-3</v>
      </c>
      <c r="P57" s="15">
        <f>0.5*(Cy!AK57+Cy!AL57)*LN(H!P57/H!O57)</f>
        <v>5.4635359275308623E-3</v>
      </c>
      <c r="Q57" s="15">
        <f>0.5*(Cy!AL57+Cy!AM57)*LN(H!Q57/H!P57)</f>
        <v>-9.5549438309763673E-3</v>
      </c>
      <c r="R57" s="15">
        <f>0.5*(Cy!AM57+Cy!AN57)*LN(H!R57/H!Q57)</f>
        <v>-2.7359196440050994E-2</v>
      </c>
      <c r="S57" s="15">
        <f>0.5*(Cy!AN57+Cy!AO57)*LN(H!S57/H!R57)</f>
        <v>1.2883539974024309E-2</v>
      </c>
      <c r="T57" s="15">
        <f>0.5*(Cy!AO57+Cy!AP57)*LN(H!T57/H!S57)</f>
        <v>2.0623957351637821E-3</v>
      </c>
      <c r="U57" s="15">
        <f>0.5*(Cy!AP57+Cy!AQ57)*LN(H!U57/H!T57)</f>
        <v>9.5462023416144556E-3</v>
      </c>
      <c r="V57" s="15">
        <f>0.5*(Cy!AQ57+Cy!AR57)*LN(H!V57/H!U57)</f>
        <v>2.1939095640502661E-3</v>
      </c>
      <c r="W57" s="15">
        <f>0.5*(Cy!AR57+Cy!AS57)*LN(H!W57/H!V57)</f>
        <v>-2.2851681191496435E-3</v>
      </c>
      <c r="X57" s="15">
        <f>0.5*(Cy!AS57+Cy!AT57)*LN(H!X57/H!W57)</f>
        <v>1.6697646089823841E-3</v>
      </c>
      <c r="Z57" s="15">
        <f t="shared" si="0"/>
        <v>-1.3646266781555283E-3</v>
      </c>
      <c r="AA57" s="15">
        <f t="shared" si="1"/>
        <v>-4.6615052021172169E-3</v>
      </c>
      <c r="AB57" s="15">
        <f t="shared" si="2"/>
        <v>-2.5171009557351199E-3</v>
      </c>
      <c r="AC57" s="15">
        <f t="shared" si="3"/>
        <v>2.6374208261322487E-3</v>
      </c>
      <c r="AD57" s="15">
        <f t="shared" si="4"/>
        <v>-3.5893030789261688E-3</v>
      </c>
      <c r="AE57" s="15">
        <f t="shared" si="5"/>
        <v>-1.4764530024689042E-3</v>
      </c>
    </row>
    <row r="58" spans="1:31" x14ac:dyDescent="0.15">
      <c r="A58" s="4">
        <v>56</v>
      </c>
      <c r="B58" s="6" t="s">
        <v>98</v>
      </c>
      <c r="C58" s="15"/>
      <c r="D58" s="15">
        <f>0.5*(Cy!Y58+Cy!Z58)*LN(H!D58/H!C58)</f>
        <v>-1.3580661235175085E-2</v>
      </c>
      <c r="E58" s="15">
        <f>0.5*(Cy!Z58+Cy!AA58)*LN(H!E58/H!D58)</f>
        <v>-3.3114149268271709E-3</v>
      </c>
      <c r="F58" s="15">
        <f>0.5*(Cy!AA58+Cy!AB58)*LN(H!F58/H!E58)</f>
        <v>-4.8056457903313549E-3</v>
      </c>
      <c r="G58" s="15">
        <f>0.5*(Cy!AB58+Cy!AC58)*LN(H!G58/H!F58)</f>
        <v>-2.3413869733580263E-2</v>
      </c>
      <c r="H58" s="15">
        <f>0.5*(Cy!AC58+Cy!AD58)*LN(H!H58/H!G58)</f>
        <v>-4.2160359978611339E-3</v>
      </c>
      <c r="I58" s="15">
        <f>0.5*(Cy!AD58+Cy!AE58)*LN(H!I58/H!H58)</f>
        <v>1.714289737941923E-3</v>
      </c>
      <c r="J58" s="15">
        <f>0.5*(Cy!AE58+Cy!AF58)*LN(H!J58/H!I58)</f>
        <v>-1.3207881908887142E-2</v>
      </c>
      <c r="K58" s="15">
        <f>0.5*(Cy!AF58+Cy!AG58)*LN(H!K58/H!J58)</f>
        <v>-1.0951879233701252E-2</v>
      </c>
      <c r="L58" s="15">
        <f>0.5*(Cy!AG58+Cy!AH58)*LN(H!L58/H!K58)</f>
        <v>-1.8739171459199646E-3</v>
      </c>
      <c r="M58" s="15">
        <f>0.5*(Cy!AH58+Cy!AI58)*LN(H!M58/H!L58)</f>
        <v>2.1301178278268105E-3</v>
      </c>
      <c r="N58" s="15">
        <f>0.5*(Cy!AI58+Cy!AJ58)*LN(H!N58/H!M58)</f>
        <v>3.4273598549433141E-3</v>
      </c>
      <c r="O58" s="15">
        <f>0.5*(Cy!AJ58+Cy!AK58)*LN(H!O58/H!N58)</f>
        <v>9.1156985681564457E-3</v>
      </c>
      <c r="P58" s="15">
        <f>0.5*(Cy!AK58+Cy!AL58)*LN(H!P58/H!O58)</f>
        <v>1.0664720864894476E-2</v>
      </c>
      <c r="Q58" s="15">
        <f>0.5*(Cy!AL58+Cy!AM58)*LN(H!Q58/H!P58)</f>
        <v>-1.8183164247604935E-2</v>
      </c>
      <c r="R58" s="15">
        <f>0.5*(Cy!AM58+Cy!AN58)*LN(H!R58/H!Q58)</f>
        <v>-3.658119296004541E-2</v>
      </c>
      <c r="S58" s="15">
        <f>0.5*(Cy!AN58+Cy!AO58)*LN(H!S58/H!R58)</f>
        <v>2.1240836744832195E-2</v>
      </c>
      <c r="T58" s="15">
        <f>0.5*(Cy!AO58+Cy!AP58)*LN(H!T58/H!S58)</f>
        <v>-1.3708721086403883E-3</v>
      </c>
      <c r="U58" s="15">
        <f>0.5*(Cy!AP58+Cy!AQ58)*LN(H!U58/H!T58)</f>
        <v>-8.4131202322897097E-3</v>
      </c>
      <c r="V58" s="15">
        <f>0.5*(Cy!AQ58+Cy!AR58)*LN(H!V58/H!U58)</f>
        <v>-1.0039612733702109E-2</v>
      </c>
      <c r="W58" s="15">
        <f>0.5*(Cy!AR58+Cy!AS58)*LN(H!W58/H!V58)</f>
        <v>-5.3509302736863412E-3</v>
      </c>
      <c r="X58" s="15">
        <f>0.5*(Cy!AS58+Cy!AT58)*LN(H!X58/H!W58)</f>
        <v>3.7148896021778582E-3</v>
      </c>
      <c r="Z58" s="15">
        <f t="shared" si="0"/>
        <v>-6.8065353421316007E-3</v>
      </c>
      <c r="AA58" s="15">
        <f t="shared" si="1"/>
        <v>-4.0952401211476466E-3</v>
      </c>
      <c r="AB58" s="15">
        <f t="shared" si="2"/>
        <v>-2.7486202059534446E-3</v>
      </c>
      <c r="AC58" s="15">
        <f t="shared" si="3"/>
        <v>-4.2919291492281384E-3</v>
      </c>
      <c r="AD58" s="15">
        <f t="shared" si="4"/>
        <v>-3.421930163550546E-3</v>
      </c>
      <c r="AE58" s="15">
        <f t="shared" si="5"/>
        <v>-4.4855812046152074E-3</v>
      </c>
    </row>
    <row r="59" spans="1:31" x14ac:dyDescent="0.15">
      <c r="A59" s="4">
        <v>57</v>
      </c>
      <c r="B59" s="6" t="s">
        <v>99</v>
      </c>
      <c r="C59" s="15"/>
      <c r="D59" s="15">
        <f>0.5*(Cy!Y59+Cy!Z59)*LN(H!D59/H!C59)</f>
        <v>-2.4126993639170043E-2</v>
      </c>
      <c r="E59" s="15">
        <f>0.5*(Cy!Z59+Cy!AA59)*LN(H!E59/H!D59)</f>
        <v>-4.2895548183702562E-3</v>
      </c>
      <c r="F59" s="15">
        <f>0.5*(Cy!AA59+Cy!AB59)*LN(H!F59/H!E59)</f>
        <v>-2.1856471446344554E-2</v>
      </c>
      <c r="G59" s="15">
        <f>0.5*(Cy!AB59+Cy!AC59)*LN(H!G59/H!F59)</f>
        <v>-3.2667607947227319E-2</v>
      </c>
      <c r="H59" s="15">
        <f>0.5*(Cy!AC59+Cy!AD59)*LN(H!H59/H!G59)</f>
        <v>-2.1328522115097604E-2</v>
      </c>
      <c r="I59" s="15">
        <f>0.5*(Cy!AD59+Cy!AE59)*LN(H!I59/H!H59)</f>
        <v>-1.3515998335633245E-2</v>
      </c>
      <c r="J59" s="15">
        <f>0.5*(Cy!AE59+Cy!AF59)*LN(H!J59/H!I59)</f>
        <v>-2.4593866702966777E-2</v>
      </c>
      <c r="K59" s="15">
        <f>0.5*(Cy!AF59+Cy!AG59)*LN(H!K59/H!J59)</f>
        <v>-3.832617384146543E-2</v>
      </c>
      <c r="L59" s="15">
        <f>0.5*(Cy!AG59+Cy!AH59)*LN(H!L59/H!K59)</f>
        <v>-1.4082040271698836E-2</v>
      </c>
      <c r="M59" s="15">
        <f>0.5*(Cy!AH59+Cy!AI59)*LN(H!M59/H!L59)</f>
        <v>-2.0495428971841579E-2</v>
      </c>
      <c r="N59" s="15">
        <f>0.5*(Cy!AI59+Cy!AJ59)*LN(H!N59/H!M59)</f>
        <v>-1.5235100997424962E-2</v>
      </c>
      <c r="O59" s="15">
        <f>0.5*(Cy!AJ59+Cy!AK59)*LN(H!O59/H!N59)</f>
        <v>2.3025299061076745E-4</v>
      </c>
      <c r="P59" s="15">
        <f>0.5*(Cy!AK59+Cy!AL59)*LN(H!P59/H!O59)</f>
        <v>-1.007430467111454E-2</v>
      </c>
      <c r="Q59" s="15">
        <f>0.5*(Cy!AL59+Cy!AM59)*LN(H!Q59/H!P59)</f>
        <v>-1.8881192360226704E-2</v>
      </c>
      <c r="R59" s="15">
        <f>0.5*(Cy!AM59+Cy!AN59)*LN(H!R59/H!Q59)</f>
        <v>-3.7469697062094125E-2</v>
      </c>
      <c r="S59" s="15">
        <f>0.5*(Cy!AN59+Cy!AO59)*LN(H!S59/H!R59)</f>
        <v>-1.3380243754201838E-2</v>
      </c>
      <c r="T59" s="15">
        <f>0.5*(Cy!AO59+Cy!AP59)*LN(H!T59/H!S59)</f>
        <v>-1.9117319591225538E-2</v>
      </c>
      <c r="U59" s="15">
        <f>0.5*(Cy!AP59+Cy!AQ59)*LN(H!U59/H!T59)</f>
        <v>5.9132519707542058E-3</v>
      </c>
      <c r="V59" s="15">
        <f>0.5*(Cy!AQ59+Cy!AR59)*LN(H!V59/H!U59)</f>
        <v>-3.0241398186480927E-2</v>
      </c>
      <c r="W59" s="15">
        <f>0.5*(Cy!AR59+Cy!AS59)*LN(H!W59/H!V59)</f>
        <v>-7.7215301366955246E-3</v>
      </c>
      <c r="X59" s="15">
        <f>0.5*(Cy!AS59+Cy!AT59)*LN(H!X59/H!W59)</f>
        <v>-2.8313603426250212E-2</v>
      </c>
      <c r="Z59" s="15">
        <f t="shared" si="0"/>
        <v>-1.8731630932534597E-2</v>
      </c>
      <c r="AA59" s="15">
        <f t="shared" si="1"/>
        <v>-2.2546522157079515E-2</v>
      </c>
      <c r="AB59" s="15">
        <f t="shared" si="2"/>
        <v>-1.591503697140529E-2</v>
      </c>
      <c r="AC59" s="15">
        <f t="shared" si="3"/>
        <v>-1.5896119873979601E-2</v>
      </c>
      <c r="AD59" s="15">
        <f t="shared" si="4"/>
        <v>-1.9230779564242399E-2</v>
      </c>
      <c r="AE59" s="15">
        <f t="shared" si="5"/>
        <v>-1.8272327483749747E-2</v>
      </c>
    </row>
    <row r="60" spans="1:31" x14ac:dyDescent="0.15">
      <c r="A60" s="4">
        <v>58</v>
      </c>
      <c r="B60" s="6" t="s">
        <v>100</v>
      </c>
      <c r="C60" s="15"/>
      <c r="D60" s="15">
        <f>0.5*(Cy!Y60+Cy!Z60)*LN(H!D60/H!C60)</f>
        <v>-2.7126130282692944E-2</v>
      </c>
      <c r="E60" s="15">
        <f>0.5*(Cy!Z60+Cy!AA60)*LN(H!E60/H!D60)</f>
        <v>-3.1597396864151042E-2</v>
      </c>
      <c r="F60" s="15">
        <f>0.5*(Cy!AA60+Cy!AB60)*LN(H!F60/H!E60)</f>
        <v>-1.5645805768141569E-3</v>
      </c>
      <c r="G60" s="15">
        <f>0.5*(Cy!AB60+Cy!AC60)*LN(H!G60/H!F60)</f>
        <v>-1.0728025029207744E-2</v>
      </c>
      <c r="H60" s="15">
        <f>0.5*(Cy!AC60+Cy!AD60)*LN(H!H60/H!G60)</f>
        <v>-3.9374563497772588E-2</v>
      </c>
      <c r="I60" s="15">
        <f>0.5*(Cy!AD60+Cy!AE60)*LN(H!I60/H!H60)</f>
        <v>-1.3604759475920625E-2</v>
      </c>
      <c r="J60" s="15">
        <f>0.5*(Cy!AE60+Cy!AF60)*LN(H!J60/H!I60)</f>
        <v>-5.5931320409065545E-2</v>
      </c>
      <c r="K60" s="15">
        <f>0.5*(Cy!AF60+Cy!AG60)*LN(H!K60/H!J60)</f>
        <v>-4.0968954704057134E-2</v>
      </c>
      <c r="L60" s="15">
        <f>0.5*(Cy!AG60+Cy!AH60)*LN(H!L60/H!K60)</f>
        <v>2.1007132847631312E-3</v>
      </c>
      <c r="M60" s="15">
        <f>0.5*(Cy!AH60+Cy!AI60)*LN(H!M60/H!L60)</f>
        <v>-3.4322079809332655E-2</v>
      </c>
      <c r="N60" s="15">
        <f>0.5*(Cy!AI60+Cy!AJ60)*LN(H!N60/H!M60)</f>
        <v>-1.1806947892972534E-2</v>
      </c>
      <c r="O60" s="15">
        <f>0.5*(Cy!AJ60+Cy!AK60)*LN(H!O60/H!N60)</f>
        <v>1.7877576388087919E-2</v>
      </c>
      <c r="P60" s="15">
        <f>0.5*(Cy!AK60+Cy!AL60)*LN(H!P60/H!O60)</f>
        <v>-6.0601247567887546E-2</v>
      </c>
      <c r="Q60" s="15">
        <f>0.5*(Cy!AL60+Cy!AM60)*LN(H!Q60/H!P60)</f>
        <v>-1.8143141503744638E-2</v>
      </c>
      <c r="R60" s="15">
        <f>0.5*(Cy!AM60+Cy!AN60)*LN(H!R60/H!Q60)</f>
        <v>-8.8198299961236723E-2</v>
      </c>
      <c r="S60" s="15">
        <f>0.5*(Cy!AN60+Cy!AO60)*LN(H!S60/H!R60)</f>
        <v>2.7286742191819299E-2</v>
      </c>
      <c r="T60" s="15">
        <f>0.5*(Cy!AO60+Cy!AP60)*LN(H!T60/H!S60)</f>
        <v>-2.0413013618427657E-2</v>
      </c>
      <c r="U60" s="15">
        <f>0.5*(Cy!AP60+Cy!AQ60)*LN(H!U60/H!T60)</f>
        <v>3.9481939855528286E-3</v>
      </c>
      <c r="V60" s="15">
        <f>0.5*(Cy!AQ60+Cy!AR60)*LN(H!V60/H!U60)</f>
        <v>-4.8380030082852549E-2</v>
      </c>
      <c r="W60" s="15">
        <f>0.5*(Cy!AR60+Cy!AS60)*LN(H!W60/H!V60)</f>
        <v>-1.9376137102643218E-2</v>
      </c>
      <c r="X60" s="15">
        <f>0.5*(Cy!AS60+Cy!AT60)*LN(H!X60/H!W60)</f>
        <v>1.6259859790209514E-2</v>
      </c>
      <c r="Z60" s="15">
        <f t="shared" si="0"/>
        <v>-1.9373865088773232E-2</v>
      </c>
      <c r="AA60" s="15">
        <f t="shared" si="1"/>
        <v>-2.8185717906132952E-2</v>
      </c>
      <c r="AB60" s="15">
        <f t="shared" si="2"/>
        <v>-2.4355674090592336E-2</v>
      </c>
      <c r="AC60" s="15">
        <f t="shared" si="3"/>
        <v>-1.3592225405632216E-2</v>
      </c>
      <c r="AD60" s="15">
        <f t="shared" si="4"/>
        <v>-2.6270695998362643E-2</v>
      </c>
      <c r="AE60" s="15">
        <f t="shared" si="5"/>
        <v>-2.1376870622782686E-2</v>
      </c>
    </row>
    <row r="61" spans="1:31" x14ac:dyDescent="0.15">
      <c r="A61" s="4">
        <v>59</v>
      </c>
      <c r="B61" s="6" t="s">
        <v>101</v>
      </c>
      <c r="C61" s="15"/>
      <c r="D61" s="15">
        <f>0.5*(Cy!Y61+Cy!Z61)*LN(H!D61/H!C61)</f>
        <v>-4.2359490385317508E-3</v>
      </c>
      <c r="E61" s="15">
        <f>0.5*(Cy!Z61+Cy!AA61)*LN(H!E61/H!D61)</f>
        <v>-6.2333211070582312E-3</v>
      </c>
      <c r="F61" s="15">
        <f>0.5*(Cy!AA61+Cy!AB61)*LN(H!F61/H!E61)</f>
        <v>-7.7202820540315589E-3</v>
      </c>
      <c r="G61" s="15">
        <f>0.5*(Cy!AB61+Cy!AC61)*LN(H!G61/H!F61)</f>
        <v>-1.0633836415614084E-2</v>
      </c>
      <c r="H61" s="15">
        <f>0.5*(Cy!AC61+Cy!AD61)*LN(H!H61/H!G61)</f>
        <v>-1.46311572764934E-2</v>
      </c>
      <c r="I61" s="15">
        <f>0.5*(Cy!AD61+Cy!AE61)*LN(H!I61/H!H61)</f>
        <v>-2.5276362920083947E-3</v>
      </c>
      <c r="J61" s="15">
        <f>0.5*(Cy!AE61+Cy!AF61)*LN(H!J61/H!I61)</f>
        <v>-1.2379352604769054E-2</v>
      </c>
      <c r="K61" s="15">
        <f>0.5*(Cy!AF61+Cy!AG61)*LN(H!K61/H!J61)</f>
        <v>-1.8627663590455579E-2</v>
      </c>
      <c r="L61" s="15">
        <f>0.5*(Cy!AG61+Cy!AH61)*LN(H!L61/H!K61)</f>
        <v>-6.1772611544771974E-3</v>
      </c>
      <c r="M61" s="15">
        <f>0.5*(Cy!AH61+Cy!AI61)*LN(H!M61/H!L61)</f>
        <v>-1.3560584340113299E-2</v>
      </c>
      <c r="N61" s="15">
        <f>0.5*(Cy!AI61+Cy!AJ61)*LN(H!N61/H!M61)</f>
        <v>-3.3216984659149369E-3</v>
      </c>
      <c r="O61" s="15">
        <f>0.5*(Cy!AJ61+Cy!AK61)*LN(H!O61/H!N61)</f>
        <v>1.1283425813968209E-2</v>
      </c>
      <c r="P61" s="15">
        <f>0.5*(Cy!AK61+Cy!AL61)*LN(H!P61/H!O61)</f>
        <v>8.8593115429283619E-3</v>
      </c>
      <c r="Q61" s="15">
        <f>0.5*(Cy!AL61+Cy!AM61)*LN(H!Q61/H!P61)</f>
        <v>-1.090879520991566E-2</v>
      </c>
      <c r="R61" s="15">
        <f>0.5*(Cy!AM61+Cy!AN61)*LN(H!R61/H!Q61)</f>
        <v>-1.6637285906636004E-2</v>
      </c>
      <c r="S61" s="15">
        <f>0.5*(Cy!AN61+Cy!AO61)*LN(H!S61/H!R61)</f>
        <v>-6.3434315484302197E-3</v>
      </c>
      <c r="T61" s="15">
        <f>0.5*(Cy!AO61+Cy!AP61)*LN(H!T61/H!S61)</f>
        <v>7.4757438256546739E-3</v>
      </c>
      <c r="U61" s="15">
        <f>0.5*(Cy!AP61+Cy!AQ61)*LN(H!U61/H!T61)</f>
        <v>4.5634253133686169E-3</v>
      </c>
      <c r="V61" s="15">
        <f>0.5*(Cy!AQ61+Cy!AR61)*LN(H!V61/H!U61)</f>
        <v>-1.5233086060590545E-2</v>
      </c>
      <c r="W61" s="15">
        <f>0.5*(Cy!AR61+Cy!AS61)*LN(H!W61/H!V61)</f>
        <v>-3.318897500943975E-3</v>
      </c>
      <c r="X61" s="15">
        <f>0.5*(Cy!AS61+Cy!AT61)*LN(H!X61/H!W61)</f>
        <v>-4.5287290429693499E-3</v>
      </c>
      <c r="Z61" s="15">
        <f t="shared" si="0"/>
        <v>-8.3492466290411328E-3</v>
      </c>
      <c r="AA61" s="15">
        <f t="shared" si="1"/>
        <v>-1.0813312031146013E-2</v>
      </c>
      <c r="AB61" s="15">
        <f t="shared" si="2"/>
        <v>-2.7493550616170632E-3</v>
      </c>
      <c r="AC61" s="15">
        <f t="shared" si="3"/>
        <v>-2.2083086930961156E-3</v>
      </c>
      <c r="AD61" s="15">
        <f t="shared" si="4"/>
        <v>-6.7813335463815377E-3</v>
      </c>
      <c r="AE61" s="15">
        <f t="shared" si="5"/>
        <v>-6.0300556037250815E-3</v>
      </c>
    </row>
    <row r="62" spans="1:31" x14ac:dyDescent="0.15">
      <c r="A62" s="4">
        <v>60</v>
      </c>
      <c r="B62" s="6" t="s">
        <v>102</v>
      </c>
      <c r="C62" s="15"/>
      <c r="D62" s="15">
        <f>0.5*(Cy!Y62+Cy!Z62)*LN(H!D62/H!C62)</f>
        <v>7.7162824361227842E-3</v>
      </c>
      <c r="E62" s="15">
        <f>0.5*(Cy!Z62+Cy!AA62)*LN(H!E62/H!D62)</f>
        <v>-1.0840355243272214E-2</v>
      </c>
      <c r="F62" s="15">
        <f>0.5*(Cy!AA62+Cy!AB62)*LN(H!F62/H!E62)</f>
        <v>-5.8321705083387958E-3</v>
      </c>
      <c r="G62" s="15">
        <f>0.5*(Cy!AB62+Cy!AC62)*LN(H!G62/H!F62)</f>
        <v>2.3276731478230322E-3</v>
      </c>
      <c r="H62" s="15">
        <f>0.5*(Cy!AC62+Cy!AD62)*LN(H!H62/H!G62)</f>
        <v>-1.2455378492475118E-3</v>
      </c>
      <c r="I62" s="15">
        <f>0.5*(Cy!AD62+Cy!AE62)*LN(H!I62/H!H62)</f>
        <v>-3.3882986267847314E-3</v>
      </c>
      <c r="J62" s="15">
        <f>0.5*(Cy!AE62+Cy!AF62)*LN(H!J62/H!I62)</f>
        <v>-1.5063214463769839E-3</v>
      </c>
      <c r="K62" s="15">
        <f>0.5*(Cy!AF62+Cy!AG62)*LN(H!K62/H!J62)</f>
        <v>-6.2851272237712255E-4</v>
      </c>
      <c r="L62" s="15">
        <f>0.5*(Cy!AG62+Cy!AH62)*LN(H!L62/H!K62)</f>
        <v>-5.220566297451038E-3</v>
      </c>
      <c r="M62" s="15">
        <f>0.5*(Cy!AH62+Cy!AI62)*LN(H!M62/H!L62)</f>
        <v>8.7428931813490676E-4</v>
      </c>
      <c r="N62" s="15">
        <f>0.5*(Cy!AI62+Cy!AJ62)*LN(H!N62/H!M62)</f>
        <v>1.2604816703480886E-2</v>
      </c>
      <c r="O62" s="15">
        <f>0.5*(Cy!AJ62+Cy!AK62)*LN(H!O62/H!N62)</f>
        <v>4.3941200143659291E-3</v>
      </c>
      <c r="P62" s="15">
        <f>0.5*(Cy!AK62+Cy!AL62)*LN(H!P62/H!O62)</f>
        <v>-1.0134962322914698E-2</v>
      </c>
      <c r="Q62" s="15">
        <f>0.5*(Cy!AL62+Cy!AM62)*LN(H!Q62/H!P62)</f>
        <v>2.3526006049876417E-4</v>
      </c>
      <c r="R62" s="15">
        <f>0.5*(Cy!AM62+Cy!AN62)*LN(H!R62/H!Q62)</f>
        <v>3.7820508126873678E-3</v>
      </c>
      <c r="S62" s="15">
        <f>0.5*(Cy!AN62+Cy!AO62)*LN(H!S62/H!R62)</f>
        <v>1.1820006994149796E-3</v>
      </c>
      <c r="T62" s="15">
        <f>0.5*(Cy!AO62+Cy!AP62)*LN(H!T62/H!S62)</f>
        <v>-5.1466185718411694E-3</v>
      </c>
      <c r="U62" s="15">
        <f>0.5*(Cy!AP62+Cy!AQ62)*LN(H!U62/H!T62)</f>
        <v>1.9390392246770455E-3</v>
      </c>
      <c r="V62" s="15">
        <f>0.5*(Cy!AQ62+Cy!AR62)*LN(H!V62/H!U62)</f>
        <v>-4.4011294044122226E-3</v>
      </c>
      <c r="W62" s="15">
        <f>0.5*(Cy!AR62+Cy!AS62)*LN(H!W62/H!V62)</f>
        <v>-6.543555454616456E-4</v>
      </c>
      <c r="X62" s="15">
        <f>0.5*(Cy!AS62+Cy!AT62)*LN(H!X62/H!W62)</f>
        <v>8.0784887190564036E-4</v>
      </c>
      <c r="Z62" s="15">
        <f t="shared" si="0"/>
        <v>-3.7957378159640441E-3</v>
      </c>
      <c r="AA62" s="15">
        <f t="shared" si="1"/>
        <v>1.2247411110821297E-3</v>
      </c>
      <c r="AB62" s="15">
        <f t="shared" si="2"/>
        <v>-1.0830614718953139E-4</v>
      </c>
      <c r="AC62" s="15">
        <f t="shared" si="3"/>
        <v>-1.4910430850264703E-3</v>
      </c>
      <c r="AD62" s="15">
        <f t="shared" si="4"/>
        <v>5.5821748194629923E-4</v>
      </c>
      <c r="AE62" s="15">
        <f t="shared" si="5"/>
        <v>-1.0425864842744791E-3</v>
      </c>
    </row>
    <row r="63" spans="1:31" x14ac:dyDescent="0.15">
      <c r="A63" s="4">
        <v>61</v>
      </c>
      <c r="B63" s="6" t="s">
        <v>103</v>
      </c>
      <c r="C63" s="15"/>
      <c r="D63" s="15">
        <f>0.5*(Cy!Y63+Cy!Z63)*LN(H!D63/H!C63)</f>
        <v>1.986183297084514E-2</v>
      </c>
      <c r="E63" s="15">
        <f>0.5*(Cy!Z63+Cy!AA63)*LN(H!E63/H!D63)</f>
        <v>-2.9092499833979824E-2</v>
      </c>
      <c r="F63" s="15">
        <f>0.5*(Cy!AA63+Cy!AB63)*LN(H!F63/H!E63)</f>
        <v>-1.3514417250993283E-2</v>
      </c>
      <c r="G63" s="15">
        <f>0.5*(Cy!AB63+Cy!AC63)*LN(H!G63/H!F63)</f>
        <v>1.44791448355512E-3</v>
      </c>
      <c r="H63" s="15">
        <f>0.5*(Cy!AC63+Cy!AD63)*LN(H!H63/H!G63)</f>
        <v>3.3662208804990967E-4</v>
      </c>
      <c r="I63" s="15">
        <f>0.5*(Cy!AD63+Cy!AE63)*LN(H!I63/H!H63)</f>
        <v>-1.0166283256621693E-2</v>
      </c>
      <c r="J63" s="15">
        <f>0.5*(Cy!AE63+Cy!AF63)*LN(H!J63/H!I63)</f>
        <v>-7.2721633133540622E-3</v>
      </c>
      <c r="K63" s="15">
        <f>0.5*(Cy!AF63+Cy!AG63)*LN(H!K63/H!J63)</f>
        <v>-6.0193745596041895E-3</v>
      </c>
      <c r="L63" s="15">
        <f>0.5*(Cy!AG63+Cy!AH63)*LN(H!L63/H!K63)</f>
        <v>-1.1055666503478469E-2</v>
      </c>
      <c r="M63" s="15">
        <f>0.5*(Cy!AH63+Cy!AI63)*LN(H!M63/H!L63)</f>
        <v>-4.1874970687335745E-3</v>
      </c>
      <c r="N63" s="15">
        <f>0.5*(Cy!AI63+Cy!AJ63)*LN(H!N63/H!M63)</f>
        <v>1.015480225256811E-2</v>
      </c>
      <c r="O63" s="15">
        <f>0.5*(Cy!AJ63+Cy!AK63)*LN(H!O63/H!N63)</f>
        <v>7.0841724258720717E-3</v>
      </c>
      <c r="P63" s="15">
        <f>0.5*(Cy!AK63+Cy!AL63)*LN(H!P63/H!O63)</f>
        <v>-1.4498124798732966E-2</v>
      </c>
      <c r="Q63" s="15">
        <f>0.5*(Cy!AL63+Cy!AM63)*LN(H!Q63/H!P63)</f>
        <v>-7.9219727762850516E-4</v>
      </c>
      <c r="R63" s="15">
        <f>0.5*(Cy!AM63+Cy!AN63)*LN(H!R63/H!Q63)</f>
        <v>5.1797372727914708E-4</v>
      </c>
      <c r="S63" s="15">
        <f>0.5*(Cy!AN63+Cy!AO63)*LN(H!S63/H!R63)</f>
        <v>-1.6891245450619736E-3</v>
      </c>
      <c r="T63" s="15">
        <f>0.5*(Cy!AO63+Cy!AP63)*LN(H!T63/H!S63)</f>
        <v>-7.3261876791344601E-3</v>
      </c>
      <c r="U63" s="15">
        <f>0.5*(Cy!AP63+Cy!AQ63)*LN(H!U63/H!T63)</f>
        <v>3.6910240713924048E-3</v>
      </c>
      <c r="V63" s="15">
        <f>0.5*(Cy!AQ63+Cy!AR63)*LN(H!V63/H!U63)</f>
        <v>-4.9912281114698346E-3</v>
      </c>
      <c r="W63" s="15">
        <f>0.5*(Cy!AR63+Cy!AS63)*LN(H!W63/H!V63)</f>
        <v>-3.4302578926876468E-3</v>
      </c>
      <c r="X63" s="15">
        <f>0.5*(Cy!AS63+Cy!AT63)*LN(H!X63/H!W63)</f>
        <v>-3.9033881330682932E-3</v>
      </c>
      <c r="Z63" s="15">
        <f t="shared" si="0"/>
        <v>-1.0197732753997954E-2</v>
      </c>
      <c r="AA63" s="15">
        <f t="shared" si="1"/>
        <v>-3.6759798385204365E-3</v>
      </c>
      <c r="AB63" s="15">
        <f t="shared" si="2"/>
        <v>-1.8754600936544453E-3</v>
      </c>
      <c r="AC63" s="15">
        <f t="shared" si="3"/>
        <v>-3.1920075489935661E-3</v>
      </c>
      <c r="AD63" s="15">
        <f t="shared" si="4"/>
        <v>-2.7757199660874412E-3</v>
      </c>
      <c r="AE63" s="15">
        <f t="shared" si="5"/>
        <v>-4.7352950587916014E-3</v>
      </c>
    </row>
    <row r="64" spans="1:31" x14ac:dyDescent="0.15">
      <c r="A64" s="4">
        <v>62</v>
      </c>
      <c r="B64" s="6" t="s">
        <v>104</v>
      </c>
      <c r="C64" s="15"/>
      <c r="D64" s="15">
        <f>0.5*(Cy!Y64+Cy!Z64)*LN(H!D64/H!C64)</f>
        <v>1.0317209735766429E-2</v>
      </c>
      <c r="E64" s="15">
        <f>0.5*(Cy!Z64+Cy!AA64)*LN(H!E64/H!D64)</f>
        <v>-1.5072379914952427E-2</v>
      </c>
      <c r="F64" s="15">
        <f>0.5*(Cy!AA64+Cy!AB64)*LN(H!F64/H!E64)</f>
        <v>-7.3220459245954446E-3</v>
      </c>
      <c r="G64" s="15">
        <f>0.5*(Cy!AB64+Cy!AC64)*LN(H!G64/H!F64)</f>
        <v>3.2126643699548416E-3</v>
      </c>
      <c r="H64" s="15">
        <f>0.5*(Cy!AC64+Cy!AD64)*LN(H!H64/H!G64)</f>
        <v>4.1315559678707019E-4</v>
      </c>
      <c r="I64" s="15">
        <f>0.5*(Cy!AD64+Cy!AE64)*LN(H!I64/H!H64)</f>
        <v>-5.4390298200797894E-3</v>
      </c>
      <c r="J64" s="15">
        <f>0.5*(Cy!AE64+Cy!AF64)*LN(H!J64/H!I64)</f>
        <v>-4.3002134281136866E-3</v>
      </c>
      <c r="K64" s="15">
        <f>0.5*(Cy!AF64+Cy!AG64)*LN(H!K64/H!J64)</f>
        <v>-2.5526782557876619E-3</v>
      </c>
      <c r="L64" s="15">
        <f>0.5*(Cy!AG64+Cy!AH64)*LN(H!L64/H!K64)</f>
        <v>-7.671206088772262E-3</v>
      </c>
      <c r="M64" s="15">
        <f>0.5*(Cy!AH64+Cy!AI64)*LN(H!M64/H!L64)</f>
        <v>4.7212891012785776E-3</v>
      </c>
      <c r="N64" s="15">
        <f>0.5*(Cy!AI64+Cy!AJ64)*LN(H!N64/H!M64)</f>
        <v>1.4278321527131956E-2</v>
      </c>
      <c r="O64" s="15">
        <f>0.5*(Cy!AJ64+Cy!AK64)*LN(H!O64/H!N64)</f>
        <v>5.7937389502133703E-3</v>
      </c>
      <c r="P64" s="15">
        <f>0.5*(Cy!AK64+Cy!AL64)*LN(H!P64/H!O64)</f>
        <v>-1.9122261440860266E-2</v>
      </c>
      <c r="Q64" s="15">
        <f>0.5*(Cy!AL64+Cy!AM64)*LN(H!Q64/H!P64)</f>
        <v>1.1183445400931849E-3</v>
      </c>
      <c r="R64" s="15">
        <f>0.5*(Cy!AM64+Cy!AN64)*LN(H!R64/H!Q64)</f>
        <v>7.9473828373083939E-3</v>
      </c>
      <c r="S64" s="15">
        <f>0.5*(Cy!AN64+Cy!AO64)*LN(H!S64/H!R64)</f>
        <v>-3.4645498215506681E-3</v>
      </c>
      <c r="T64" s="15">
        <f>0.5*(Cy!AO64+Cy!AP64)*LN(H!T64/H!S64)</f>
        <v>-1.0353051700261847E-2</v>
      </c>
      <c r="U64" s="15">
        <f>0.5*(Cy!AP64+Cy!AQ64)*LN(H!U64/H!T64)</f>
        <v>9.2587484599194819E-4</v>
      </c>
      <c r="V64" s="15">
        <f>0.5*(Cy!AQ64+Cy!AR64)*LN(H!V64/H!U64)</f>
        <v>-1.0382848283838671E-2</v>
      </c>
      <c r="W64" s="15">
        <f>0.5*(Cy!AR64+Cy!AS64)*LN(H!W64/H!V64)</f>
        <v>-4.5338274044176962E-3</v>
      </c>
      <c r="X64" s="15">
        <f>0.5*(Cy!AS64+Cy!AT64)*LN(H!X64/H!W64)</f>
        <v>-1.5166993709068268E-3</v>
      </c>
      <c r="Z64" s="15">
        <f t="shared" si="0"/>
        <v>-4.8415271385771497E-3</v>
      </c>
      <c r="AA64" s="15">
        <f t="shared" si="1"/>
        <v>8.9510257114738465E-4</v>
      </c>
      <c r="AB64" s="15">
        <f t="shared" si="2"/>
        <v>-1.5454689869591972E-3</v>
      </c>
      <c r="AC64" s="15">
        <f t="shared" si="3"/>
        <v>-5.1721103826866182E-3</v>
      </c>
      <c r="AD64" s="15">
        <f t="shared" si="4"/>
        <v>-3.251832079059063E-4</v>
      </c>
      <c r="AE64" s="15">
        <f t="shared" si="5"/>
        <v>-2.6660009842688951E-3</v>
      </c>
    </row>
    <row r="65" spans="1:31" x14ac:dyDescent="0.15">
      <c r="A65" s="4">
        <v>63</v>
      </c>
      <c r="B65" s="6" t="s">
        <v>105</v>
      </c>
      <c r="C65" s="15"/>
      <c r="D65" s="15">
        <f>0.5*(Cy!Y65+Cy!Z65)*LN(H!D65/H!C65)</f>
        <v>3.9852042699248958E-3</v>
      </c>
      <c r="E65" s="15">
        <f>0.5*(Cy!Z65+Cy!AA65)*LN(H!E65/H!D65)</f>
        <v>-5.0477007778591291E-3</v>
      </c>
      <c r="F65" s="15">
        <f>0.5*(Cy!AA65+Cy!AB65)*LN(H!F65/H!E65)</f>
        <v>-1.8494594277609878E-3</v>
      </c>
      <c r="G65" s="15">
        <f>0.5*(Cy!AB65+Cy!AC65)*LN(H!G65/H!F65)</f>
        <v>3.2579204374320833E-3</v>
      </c>
      <c r="H65" s="15">
        <f>0.5*(Cy!AC65+Cy!AD65)*LN(H!H65/H!G65)</f>
        <v>1.681711073124176E-3</v>
      </c>
      <c r="I65" s="15">
        <f>0.5*(Cy!AD65+Cy!AE65)*LN(H!I65/H!H65)</f>
        <v>-1.5367148563592825E-3</v>
      </c>
      <c r="J65" s="15">
        <f>0.5*(Cy!AE65+Cy!AF65)*LN(H!J65/H!I65)</f>
        <v>-3.7690699119492469E-3</v>
      </c>
      <c r="K65" s="15">
        <f>0.5*(Cy!AF65+Cy!AG65)*LN(H!K65/H!J65)</f>
        <v>-3.3165106510554582E-3</v>
      </c>
      <c r="L65" s="15">
        <f>0.5*(Cy!AG65+Cy!AH65)*LN(H!L65/H!K65)</f>
        <v>-6.7516928303107838E-3</v>
      </c>
      <c r="M65" s="15">
        <f>0.5*(Cy!AH65+Cy!AI65)*LN(H!M65/H!L65)</f>
        <v>5.509948768377778E-4</v>
      </c>
      <c r="N65" s="15">
        <f>0.5*(Cy!AI65+Cy!AJ65)*LN(H!N65/H!M65)</f>
        <v>5.5339659289762666E-3</v>
      </c>
      <c r="O65" s="15">
        <f>0.5*(Cy!AJ65+Cy!AK65)*LN(H!O65/H!N65)</f>
        <v>3.0637767916031314E-3</v>
      </c>
      <c r="P65" s="15">
        <f>0.5*(Cy!AK65+Cy!AL65)*LN(H!P65/H!O65)</f>
        <v>-1.085904722918502E-2</v>
      </c>
      <c r="Q65" s="15">
        <f>0.5*(Cy!AL65+Cy!AM65)*LN(H!Q65/H!P65)</f>
        <v>2.2061172197970007E-4</v>
      </c>
      <c r="R65" s="15">
        <f>0.5*(Cy!AM65+Cy!AN65)*LN(H!R65/H!Q65)</f>
        <v>3.7271156328764305E-3</v>
      </c>
      <c r="S65" s="15">
        <f>0.5*(Cy!AN65+Cy!AO65)*LN(H!S65/H!R65)</f>
        <v>-1.8902738460869486E-3</v>
      </c>
      <c r="T65" s="15">
        <f>0.5*(Cy!AO65+Cy!AP65)*LN(H!T65/H!S65)</f>
        <v>-5.5286598045542479E-3</v>
      </c>
      <c r="U65" s="15">
        <f>0.5*(Cy!AP65+Cy!AQ65)*LN(H!U65/H!T65)</f>
        <v>4.2374232552393648E-4</v>
      </c>
      <c r="V65" s="15">
        <f>0.5*(Cy!AQ65+Cy!AR65)*LN(H!V65/H!U65)</f>
        <v>-5.9490810050047633E-3</v>
      </c>
      <c r="W65" s="15">
        <f>0.5*(Cy!AR65+Cy!AS65)*LN(H!W65/H!V65)</f>
        <v>-2.5552733094294398E-3</v>
      </c>
      <c r="X65" s="15">
        <f>0.5*(Cy!AS65+Cy!AT65)*LN(H!X65/H!W65)</f>
        <v>-1.0499197773870034E-3</v>
      </c>
      <c r="Z65" s="15">
        <f t="shared" si="0"/>
        <v>-6.9884871028462795E-4</v>
      </c>
      <c r="AA65" s="15">
        <f t="shared" si="1"/>
        <v>-1.5504625175002886E-3</v>
      </c>
      <c r="AB65" s="15">
        <f t="shared" si="2"/>
        <v>-1.1475633857625414E-3</v>
      </c>
      <c r="AC65" s="15">
        <f t="shared" si="3"/>
        <v>-2.9318383141703039E-3</v>
      </c>
      <c r="AD65" s="15">
        <f t="shared" si="4"/>
        <v>-1.3490129516314149E-3</v>
      </c>
      <c r="AE65" s="15">
        <f t="shared" si="5"/>
        <v>-1.5821782319294403E-3</v>
      </c>
    </row>
    <row r="66" spans="1:31" x14ac:dyDescent="0.15">
      <c r="A66" s="4">
        <v>64</v>
      </c>
      <c r="B66" s="6" t="s">
        <v>106</v>
      </c>
      <c r="C66" s="15"/>
      <c r="D66" s="15">
        <f>0.5*(Cy!Y66+Cy!Z66)*LN(H!D66/H!C66)</f>
        <v>2.0577520590202219E-2</v>
      </c>
      <c r="E66" s="15">
        <f>0.5*(Cy!Z66+Cy!AA66)*LN(H!E66/H!D66)</f>
        <v>-2.4784607276250769E-2</v>
      </c>
      <c r="F66" s="15">
        <f>0.5*(Cy!AA66+Cy!AB66)*LN(H!F66/H!E66)</f>
        <v>-9.9323665547889836E-3</v>
      </c>
      <c r="G66" s="15">
        <f>0.5*(Cy!AB66+Cy!AC66)*LN(H!G66/H!F66)</f>
        <v>1.0130060511925016E-2</v>
      </c>
      <c r="H66" s="15">
        <f>0.5*(Cy!AC66+Cy!AD66)*LN(H!H66/H!G66)</f>
        <v>4.2220759690358971E-3</v>
      </c>
      <c r="I66" s="15">
        <f>0.5*(Cy!AD66+Cy!AE66)*LN(H!I66/H!H66)</f>
        <v>-6.1811615822760816E-3</v>
      </c>
      <c r="J66" s="15">
        <f>0.5*(Cy!AE66+Cy!AF66)*LN(H!J66/H!I66)</f>
        <v>-4.07762247175364E-3</v>
      </c>
      <c r="K66" s="15">
        <f>0.5*(Cy!AF66+Cy!AG66)*LN(H!K66/H!J66)</f>
        <v>-7.2694276121729607E-4</v>
      </c>
      <c r="L66" s="15">
        <f>0.5*(Cy!AG66+Cy!AH66)*LN(H!L66/H!K66)</f>
        <v>-7.7095547836175038E-3</v>
      </c>
      <c r="M66" s="15">
        <f>0.5*(Cy!AH66+Cy!AI66)*LN(H!M66/H!L66)</f>
        <v>7.6124297867281917E-3</v>
      </c>
      <c r="N66" s="15">
        <f>0.5*(Cy!AI66+Cy!AJ66)*LN(H!N66/H!M66)</f>
        <v>1.6534425530288142E-2</v>
      </c>
      <c r="O66" s="15">
        <f>0.5*(Cy!AJ66+Cy!AK66)*LN(H!O66/H!N66)</f>
        <v>5.0590557189774702E-3</v>
      </c>
      <c r="P66" s="15">
        <f>0.5*(Cy!AK66+Cy!AL66)*LN(H!P66/H!O66)</f>
        <v>-2.013963287882722E-2</v>
      </c>
      <c r="Q66" s="15">
        <f>0.5*(Cy!AL66+Cy!AM66)*LN(H!Q66/H!P66)</f>
        <v>5.9854171952733719E-4</v>
      </c>
      <c r="R66" s="15">
        <f>0.5*(Cy!AM66+Cy!AN66)*LN(H!R66/H!Q66)</f>
        <v>7.6649938031651162E-3</v>
      </c>
      <c r="S66" s="15">
        <f>0.5*(Cy!AN66+Cy!AO66)*LN(H!S66/H!R66)</f>
        <v>-4.1009328653965754E-3</v>
      </c>
      <c r="T66" s="15">
        <f>0.5*(Cy!AO66+Cy!AP66)*LN(H!T66/H!S66)</f>
        <v>-1.5419632116271675E-2</v>
      </c>
      <c r="U66" s="15">
        <f>0.5*(Cy!AP66+Cy!AQ66)*LN(H!U66/H!T66)</f>
        <v>-4.4699542800491297E-3</v>
      </c>
      <c r="V66" s="15">
        <f>0.5*(Cy!AQ66+Cy!AR66)*LN(H!V66/H!U66)</f>
        <v>-1.4130701843461392E-2</v>
      </c>
      <c r="W66" s="15">
        <f>0.5*(Cy!AR66+Cy!AS66)*LN(H!W66/H!V66)</f>
        <v>-8.7411503697474406E-3</v>
      </c>
      <c r="X66" s="15">
        <f>0.5*(Cy!AS66+Cy!AT66)*LN(H!X66/H!W66)</f>
        <v>-6.3498102247208834E-3</v>
      </c>
      <c r="Z66" s="15">
        <f t="shared" si="0"/>
        <v>-5.3091997864709844E-3</v>
      </c>
      <c r="AA66" s="15">
        <f t="shared" si="1"/>
        <v>2.3265470600855789E-3</v>
      </c>
      <c r="AB66" s="15">
        <f t="shared" si="2"/>
        <v>-2.1835949005107741E-3</v>
      </c>
      <c r="AC66" s="15">
        <f t="shared" si="3"/>
        <v>-9.8222497668501042E-3</v>
      </c>
      <c r="AD66" s="15">
        <f t="shared" si="4"/>
        <v>7.1476079787402127E-5</v>
      </c>
      <c r="AE66" s="15">
        <f t="shared" si="5"/>
        <v>-3.7471243484365701E-3</v>
      </c>
    </row>
    <row r="67" spans="1:31" x14ac:dyDescent="0.15">
      <c r="A67" s="4">
        <v>65</v>
      </c>
      <c r="B67" s="6" t="s">
        <v>107</v>
      </c>
      <c r="C67" s="15"/>
      <c r="D67" s="15">
        <f>0.5*(Cy!Y67+Cy!Z67)*LN(H!D67/H!C67)</f>
        <v>1.0678343583942122E-2</v>
      </c>
      <c r="E67" s="15">
        <f>0.5*(Cy!Z67+Cy!AA67)*LN(H!E67/H!D67)</f>
        <v>1.1167572622983213E-2</v>
      </c>
      <c r="F67" s="15">
        <f>0.5*(Cy!AA67+Cy!AB67)*LN(H!F67/H!E67)</f>
        <v>8.0764368556529419E-3</v>
      </c>
      <c r="G67" s="15">
        <f>0.5*(Cy!AB67+Cy!AC67)*LN(H!G67/H!F67)</f>
        <v>4.7716241215965604E-3</v>
      </c>
      <c r="H67" s="15">
        <f>0.5*(Cy!AC67+Cy!AD67)*LN(H!H67/H!G67)</f>
        <v>-1.3426883056916125E-3</v>
      </c>
      <c r="I67" s="15">
        <f>0.5*(Cy!AD67+Cy!AE67)*LN(H!I67/H!H67)</f>
        <v>7.783566887402971E-3</v>
      </c>
      <c r="J67" s="15">
        <f>0.5*(Cy!AE67+Cy!AF67)*LN(H!J67/H!I67)</f>
        <v>9.2721757600817186E-3</v>
      </c>
      <c r="K67" s="15">
        <f>0.5*(Cy!AF67+Cy!AG67)*LN(H!K67/H!J67)</f>
        <v>1.6647445794966742E-2</v>
      </c>
      <c r="L67" s="15">
        <f>0.5*(Cy!AG67+Cy!AH67)*LN(H!L67/H!K67)</f>
        <v>2.0070196704704533E-2</v>
      </c>
      <c r="M67" s="15">
        <f>0.5*(Cy!AH67+Cy!AI67)*LN(H!M67/H!L67)</f>
        <v>2.1553628151991966E-2</v>
      </c>
      <c r="N67" s="15">
        <f>0.5*(Cy!AI67+Cy!AJ67)*LN(H!N67/H!M67)</f>
        <v>1.2182045033119962E-2</v>
      </c>
      <c r="O67" s="15">
        <f>0.5*(Cy!AJ67+Cy!AK67)*LN(H!O67/H!N67)</f>
        <v>7.1278448485279549E-3</v>
      </c>
      <c r="P67" s="15">
        <f>0.5*(Cy!AK67+Cy!AL67)*LN(H!P67/H!O67)</f>
        <v>-8.2648205607232933E-3</v>
      </c>
      <c r="Q67" s="15">
        <f>0.5*(Cy!AL67+Cy!AM67)*LN(H!Q67/H!P67)</f>
        <v>3.4965649531568778E-3</v>
      </c>
      <c r="R67" s="15">
        <f>0.5*(Cy!AM67+Cy!AN67)*LN(H!R67/H!Q67)</f>
        <v>-7.9200616409398922E-3</v>
      </c>
      <c r="S67" s="15">
        <f>0.5*(Cy!AN67+Cy!AO67)*LN(H!S67/H!R67)</f>
        <v>6.8317389086509387E-3</v>
      </c>
      <c r="T67" s="15">
        <f>0.5*(Cy!AO67+Cy!AP67)*LN(H!T67/H!S67)</f>
        <v>5.454251342501713E-3</v>
      </c>
      <c r="U67" s="15">
        <f>0.5*(Cy!AP67+Cy!AQ67)*LN(H!U67/H!T67)</f>
        <v>1.5623225894922687E-2</v>
      </c>
      <c r="V67" s="15">
        <f>0.5*(Cy!AQ67+Cy!AR67)*LN(H!V67/H!U67)</f>
        <v>-6.2733965787581253E-3</v>
      </c>
      <c r="W67" s="15">
        <f>0.5*(Cy!AR67+Cy!AS67)*LN(H!W67/H!V67)</f>
        <v>4.8016249070851622E-3</v>
      </c>
      <c r="X67" s="15">
        <f>0.5*(Cy!AS67+Cy!AT67)*LN(H!X67/H!W67)</f>
        <v>8.0326570323507049E-4</v>
      </c>
      <c r="Z67" s="15">
        <f t="shared" si="0"/>
        <v>6.0913024363888155E-3</v>
      </c>
      <c r="AA67" s="15">
        <f t="shared" si="1"/>
        <v>1.5945098288972986E-2</v>
      </c>
      <c r="AB67" s="15">
        <f t="shared" si="2"/>
        <v>2.5425330173451717E-4</v>
      </c>
      <c r="AC67" s="15">
        <f t="shared" si="3"/>
        <v>4.0817942537973015E-3</v>
      </c>
      <c r="AD67" s="15">
        <f t="shared" si="4"/>
        <v>8.0996757953537522E-3</v>
      </c>
      <c r="AE67" s="15">
        <f t="shared" si="5"/>
        <v>6.5931120702234043E-3</v>
      </c>
    </row>
    <row r="68" spans="1:31" x14ac:dyDescent="0.15">
      <c r="A68" s="4">
        <v>66</v>
      </c>
      <c r="B68" s="6" t="s">
        <v>108</v>
      </c>
      <c r="C68" s="15"/>
      <c r="D68" s="15">
        <f>0.5*(Cy!Y68+Cy!Z68)*LN(H!D68/H!C68)</f>
        <v>5.204183945201655E-3</v>
      </c>
      <c r="E68" s="15">
        <f>0.5*(Cy!Z68+Cy!AA68)*LN(H!E68/H!D68)</f>
        <v>4.6652310637304833E-3</v>
      </c>
      <c r="F68" s="15">
        <f>0.5*(Cy!AA68+Cy!AB68)*LN(H!F68/H!E68)</f>
        <v>1.011710410018388E-2</v>
      </c>
      <c r="G68" s="15">
        <f>0.5*(Cy!AB68+Cy!AC68)*LN(H!G68/H!F68)</f>
        <v>-2.0077735546449805E-2</v>
      </c>
      <c r="H68" s="15">
        <f>0.5*(Cy!AC68+Cy!AD68)*LN(H!H68/H!G68)</f>
        <v>-2.0863657950538411E-3</v>
      </c>
      <c r="I68" s="15">
        <f>0.5*(Cy!AD68+Cy!AE68)*LN(H!I68/H!H68)</f>
        <v>7.6008925521389922E-3</v>
      </c>
      <c r="J68" s="15">
        <f>0.5*(Cy!AE68+Cy!AF68)*LN(H!J68/H!I68)</f>
        <v>-1.9575365305508362E-2</v>
      </c>
      <c r="K68" s="15">
        <f>0.5*(Cy!AF68+Cy!AG68)*LN(H!K68/H!J68)</f>
        <v>-5.3391753531611868E-3</v>
      </c>
      <c r="L68" s="15">
        <f>0.5*(Cy!AG68+Cy!AH68)*LN(H!L68/H!K68)</f>
        <v>3.0420117982508585E-3</v>
      </c>
      <c r="M68" s="15">
        <f>0.5*(Cy!AH68+Cy!AI68)*LN(H!M68/H!L68)</f>
        <v>5.3919227177835725E-3</v>
      </c>
      <c r="N68" s="15">
        <f>0.5*(Cy!AI68+Cy!AJ68)*LN(H!N68/H!M68)</f>
        <v>-1.0030711745540811E-2</v>
      </c>
      <c r="O68" s="15">
        <f>0.5*(Cy!AJ68+Cy!AK68)*LN(H!O68/H!N68)</f>
        <v>3.9856974505508101E-3</v>
      </c>
      <c r="P68" s="15">
        <f>0.5*(Cy!AK68+Cy!AL68)*LN(H!P68/H!O68)</f>
        <v>-5.7128385734358808E-3</v>
      </c>
      <c r="Q68" s="15">
        <f>0.5*(Cy!AL68+Cy!AM68)*LN(H!Q68/H!P68)</f>
        <v>-1.2735647330122141E-2</v>
      </c>
      <c r="R68" s="15">
        <f>0.5*(Cy!AM68+Cy!AN68)*LN(H!R68/H!Q68)</f>
        <v>-2.5123736630209486E-2</v>
      </c>
      <c r="S68" s="15">
        <f>0.5*(Cy!AN68+Cy!AO68)*LN(H!S68/H!R68)</f>
        <v>-8.2714805006148893E-3</v>
      </c>
      <c r="T68" s="15">
        <f>0.5*(Cy!AO68+Cy!AP68)*LN(H!T68/H!S68)</f>
        <v>1.3583860280426149E-3</v>
      </c>
      <c r="U68" s="15">
        <f>0.5*(Cy!AP68+Cy!AQ68)*LN(H!U68/H!T68)</f>
        <v>2.8888480408762944E-3</v>
      </c>
      <c r="V68" s="15">
        <f>0.5*(Cy!AQ68+Cy!AR68)*LN(H!V68/H!U68)</f>
        <v>-3.7352150835490458E-3</v>
      </c>
      <c r="W68" s="15">
        <f>0.5*(Cy!AR68+Cy!AS68)*LN(H!W68/H!V68)</f>
        <v>5.8955305347826725E-3</v>
      </c>
      <c r="X68" s="15">
        <f>0.5*(Cy!AS68+Cy!AT68)*LN(H!X68/H!W68)</f>
        <v>-7.4327205671691947E-3</v>
      </c>
      <c r="Z68" s="15">
        <f t="shared" ref="Z68:Z96" si="6">AVERAGE(E68:I68)</f>
        <v>4.3825274909941973E-5</v>
      </c>
      <c r="AA68" s="15">
        <f t="shared" ref="AA68:AA102" si="7">AVERAGE(J68:N68)</f>
        <v>-5.302263577635186E-3</v>
      </c>
      <c r="AB68" s="15">
        <f t="shared" ref="AB68:AB102" si="8">AVERAGE(O68:S68)</f>
        <v>-9.5716011167663161E-3</v>
      </c>
      <c r="AC68" s="15">
        <f t="shared" ref="AC68:AC102" si="9">AVERAGE(T68:X68)</f>
        <v>-2.0503420940333177E-4</v>
      </c>
      <c r="AD68" s="15">
        <f t="shared" ref="AD68:AD102" si="10">AVERAGE(J68:S68)</f>
        <v>-7.4369323472007519E-3</v>
      </c>
      <c r="AE68" s="15">
        <f t="shared" ref="AE68:AE102" si="11">AVERAGE(E68:X68)</f>
        <v>-3.7587684072237235E-3</v>
      </c>
    </row>
    <row r="69" spans="1:31" x14ac:dyDescent="0.15">
      <c r="A69" s="4">
        <v>67</v>
      </c>
      <c r="B69" s="6" t="s">
        <v>109</v>
      </c>
      <c r="C69" s="15"/>
      <c r="D69" s="15">
        <f>0.5*(Cy!Y69+Cy!Z69)*LN(H!D69/H!C69)</f>
        <v>5.5239283704383337E-3</v>
      </c>
      <c r="E69" s="15">
        <f>0.5*(Cy!Z69+Cy!AA69)*LN(H!E69/H!D69)</f>
        <v>4.9488577085657556E-3</v>
      </c>
      <c r="F69" s="15">
        <f>0.5*(Cy!AA69+Cy!AB69)*LN(H!F69/H!E69)</f>
        <v>3.888117279625881E-3</v>
      </c>
      <c r="G69" s="15">
        <f>0.5*(Cy!AB69+Cy!AC69)*LN(H!G69/H!F69)</f>
        <v>-2.8340904386832622E-2</v>
      </c>
      <c r="H69" s="15">
        <f>0.5*(Cy!AC69+Cy!AD69)*LN(H!H69/H!G69)</f>
        <v>-9.8947081021735564E-3</v>
      </c>
      <c r="I69" s="15">
        <f>0.5*(Cy!AD69+Cy!AE69)*LN(H!I69/H!H69)</f>
        <v>-7.4748502856774419E-4</v>
      </c>
      <c r="J69" s="15">
        <f>0.5*(Cy!AE69+Cy!AF69)*LN(H!J69/H!I69)</f>
        <v>-2.8691725247517414E-2</v>
      </c>
      <c r="K69" s="15">
        <f>0.5*(Cy!AF69+Cy!AG69)*LN(H!K69/H!J69)</f>
        <v>-2.0018508425062385E-2</v>
      </c>
      <c r="L69" s="15">
        <f>0.5*(Cy!AG69+Cy!AH69)*LN(H!L69/H!K69)</f>
        <v>-1.3211082921346391E-2</v>
      </c>
      <c r="M69" s="15">
        <f>0.5*(Cy!AH69+Cy!AI69)*LN(H!M69/H!L69)</f>
        <v>-1.2659757886328782E-2</v>
      </c>
      <c r="N69" s="15">
        <f>0.5*(Cy!AI69+Cy!AJ69)*LN(H!N69/H!M69)</f>
        <v>-2.9815159011321743E-2</v>
      </c>
      <c r="O69" s="15">
        <f>0.5*(Cy!AJ69+Cy!AK69)*LN(H!O69/H!N69)</f>
        <v>-1.7377601041066098E-2</v>
      </c>
      <c r="P69" s="15">
        <f>0.5*(Cy!AK69+Cy!AL69)*LN(H!P69/H!O69)</f>
        <v>-8.0728955432594618E-3</v>
      </c>
      <c r="Q69" s="15">
        <f>0.5*(Cy!AL69+Cy!AM69)*LN(H!Q69/H!P69)</f>
        <v>-1.5730733241522132E-2</v>
      </c>
      <c r="R69" s="15">
        <f>0.5*(Cy!AM69+Cy!AN69)*LN(H!R69/H!Q69)</f>
        <v>-2.8331197828937334E-2</v>
      </c>
      <c r="S69" s="15">
        <f>0.5*(Cy!AN69+Cy!AO69)*LN(H!S69/H!R69)</f>
        <v>-9.0392327402719509E-3</v>
      </c>
      <c r="T69" s="15">
        <f>0.5*(Cy!AO69+Cy!AP69)*LN(H!T69/H!S69)</f>
        <v>8.8574248512719104E-4</v>
      </c>
      <c r="U69" s="15">
        <f>0.5*(Cy!AP69+Cy!AQ69)*LN(H!U69/H!T69)</f>
        <v>2.5762729211316346E-3</v>
      </c>
      <c r="V69" s="15">
        <f>0.5*(Cy!AQ69+Cy!AR69)*LN(H!V69/H!U69)</f>
        <v>-4.5340249873022818E-3</v>
      </c>
      <c r="W69" s="15">
        <f>0.5*(Cy!AR69+Cy!AS69)*LN(H!W69/H!V69)</f>
        <v>5.5480409305711936E-3</v>
      </c>
      <c r="X69" s="15">
        <f>0.5*(Cy!AS69+Cy!AT69)*LN(H!X69/H!W69)</f>
        <v>-7.6545797349715063E-3</v>
      </c>
      <c r="Z69" s="15">
        <f t="shared" si="6"/>
        <v>-6.0292245058764567E-3</v>
      </c>
      <c r="AA69" s="15">
        <f t="shared" si="7"/>
        <v>-2.0879246698315344E-2</v>
      </c>
      <c r="AB69" s="15">
        <f t="shared" si="8"/>
        <v>-1.5710332079011395E-2</v>
      </c>
      <c r="AC69" s="15">
        <f t="shared" si="9"/>
        <v>-6.357096770887537E-4</v>
      </c>
      <c r="AD69" s="15">
        <f t="shared" si="10"/>
        <v>-1.8294789388663371E-2</v>
      </c>
      <c r="AE69" s="15">
        <f t="shared" si="11"/>
        <v>-1.0813628240072988E-2</v>
      </c>
    </row>
    <row r="70" spans="1:31" x14ac:dyDescent="0.15">
      <c r="A70" s="4">
        <v>68</v>
      </c>
      <c r="B70" s="6" t="s">
        <v>110</v>
      </c>
      <c r="C70" s="15"/>
      <c r="D70" s="15">
        <f>0.5*(Cy!Y70+Cy!Z70)*LN(H!D70/H!C70)</f>
        <v>4.0648579186002235E-3</v>
      </c>
      <c r="E70" s="15">
        <f>0.5*(Cy!Z70+Cy!AA70)*LN(H!E70/H!D70)</f>
        <v>-1.8213408657108323E-2</v>
      </c>
      <c r="F70" s="15">
        <f>0.5*(Cy!AA70+Cy!AB70)*LN(H!F70/H!E70)</f>
        <v>-1.5426227732876722E-2</v>
      </c>
      <c r="G70" s="15">
        <f>0.5*(Cy!AB70+Cy!AC70)*LN(H!G70/H!F70)</f>
        <v>-1.6422708486271843E-2</v>
      </c>
      <c r="H70" s="15">
        <f>0.5*(Cy!AC70+Cy!AD70)*LN(H!H70/H!G70)</f>
        <v>-7.9247608290125282E-3</v>
      </c>
      <c r="I70" s="15">
        <f>0.5*(Cy!AD70+Cy!AE70)*LN(H!I70/H!H70)</f>
        <v>-2.418654940274358E-2</v>
      </c>
      <c r="J70" s="15">
        <f>0.5*(Cy!AE70+Cy!AF70)*LN(H!J70/H!I70)</f>
        <v>-4.1823065347202865E-3</v>
      </c>
      <c r="K70" s="15">
        <f>0.5*(Cy!AF70+Cy!AG70)*LN(H!K70/H!J70)</f>
        <v>-1.949104863663809E-2</v>
      </c>
      <c r="L70" s="15">
        <f>0.5*(Cy!AG70+Cy!AH70)*LN(H!L70/H!K70)</f>
        <v>-5.8262920384576471E-3</v>
      </c>
      <c r="M70" s="15">
        <f>0.5*(Cy!AH70+Cy!AI70)*LN(H!M70/H!L70)</f>
        <v>5.6822469487588154E-4</v>
      </c>
      <c r="N70" s="15">
        <f>0.5*(Cy!AI70+Cy!AJ70)*LN(H!N70/H!M70)</f>
        <v>-4.7309481222974252E-3</v>
      </c>
      <c r="O70" s="15">
        <f>0.5*(Cy!AJ70+Cy!AK70)*LN(H!O70/H!N70)</f>
        <v>-2.379205862128907E-3</v>
      </c>
      <c r="P70" s="15">
        <f>0.5*(Cy!AK70+Cy!AL70)*LN(H!P70/H!O70)</f>
        <v>-3.7534600429181904E-3</v>
      </c>
      <c r="Q70" s="15">
        <f>0.5*(Cy!AL70+Cy!AM70)*LN(H!Q70/H!P70)</f>
        <v>-1.2326043773011575E-2</v>
      </c>
      <c r="R70" s="15">
        <f>0.5*(Cy!AM70+Cy!AN70)*LN(H!R70/H!Q70)</f>
        <v>-9.5804508131517689E-3</v>
      </c>
      <c r="S70" s="15">
        <f>0.5*(Cy!AN70+Cy!AO70)*LN(H!S70/H!R70)</f>
        <v>5.5229516395004074E-3</v>
      </c>
      <c r="T70" s="15">
        <f>0.5*(Cy!AO70+Cy!AP70)*LN(H!T70/H!S70)</f>
        <v>-2.3069315641732159E-3</v>
      </c>
      <c r="U70" s="15">
        <f>0.5*(Cy!AP70+Cy!AQ70)*LN(H!U70/H!T70)</f>
        <v>-9.7573694573171599E-3</v>
      </c>
      <c r="V70" s="15">
        <f>0.5*(Cy!AQ70+Cy!AR70)*LN(H!V70/H!U70)</f>
        <v>-1.4993514461056794E-3</v>
      </c>
      <c r="W70" s="15">
        <f>0.5*(Cy!AR70+Cy!AS70)*LN(H!W70/H!V70)</f>
        <v>-6.8733967067099565E-3</v>
      </c>
      <c r="X70" s="15">
        <f>0.5*(Cy!AS70+Cy!AT70)*LN(H!X70/H!W70)</f>
        <v>-5.4149794127749073E-5</v>
      </c>
      <c r="Z70" s="15">
        <f t="shared" si="6"/>
        <v>-1.6434731021602599E-2</v>
      </c>
      <c r="AA70" s="15">
        <f t="shared" si="7"/>
        <v>-6.7324741274475131E-3</v>
      </c>
      <c r="AB70" s="15">
        <f t="shared" si="8"/>
        <v>-4.5032417703420062E-3</v>
      </c>
      <c r="AC70" s="15">
        <f t="shared" si="9"/>
        <v>-4.0982397936867527E-3</v>
      </c>
      <c r="AD70" s="15">
        <f t="shared" si="10"/>
        <v>-5.61785794889476E-3</v>
      </c>
      <c r="AE70" s="15">
        <f t="shared" si="11"/>
        <v>-7.9421716782697195E-3</v>
      </c>
    </row>
    <row r="71" spans="1:31" x14ac:dyDescent="0.15">
      <c r="A71" s="4">
        <v>69</v>
      </c>
      <c r="B71" s="6" t="s">
        <v>111</v>
      </c>
      <c r="C71" s="15"/>
      <c r="D71" s="15">
        <f>0.5*(Cy!Y71+Cy!Z71)*LN(H!D71/H!C71)</f>
        <v>4.939795634224209E-3</v>
      </c>
      <c r="E71" s="15">
        <f>0.5*(Cy!Z71+Cy!AA71)*LN(H!E71/H!D71)</f>
        <v>1.4308859425390884E-2</v>
      </c>
      <c r="F71" s="15">
        <f>0.5*(Cy!AA71+Cy!AB71)*LN(H!F71/H!E71)</f>
        <v>2.7033876266095809E-3</v>
      </c>
      <c r="G71" s="15">
        <f>0.5*(Cy!AB71+Cy!AC71)*LN(H!G71/H!F71)</f>
        <v>4.0271734552394323E-3</v>
      </c>
      <c r="H71" s="15">
        <f>0.5*(Cy!AC71+Cy!AD71)*LN(H!H71/H!G71)</f>
        <v>1.6971280761610853E-2</v>
      </c>
      <c r="I71" s="15">
        <f>0.5*(Cy!AD71+Cy!AE71)*LN(H!I71/H!H71)</f>
        <v>6.0674912532752588E-3</v>
      </c>
      <c r="J71" s="15">
        <f>0.5*(Cy!AE71+Cy!AF71)*LN(H!J71/H!I71)</f>
        <v>-2.3070974802796077E-2</v>
      </c>
      <c r="K71" s="15">
        <f>0.5*(Cy!AF71+Cy!AG71)*LN(H!K71/H!J71)</f>
        <v>-2.0320985003955808E-2</v>
      </c>
      <c r="L71" s="15">
        <f>0.5*(Cy!AG71+Cy!AH71)*LN(H!L71/H!K71)</f>
        <v>-1.1567175246365E-2</v>
      </c>
      <c r="M71" s="15">
        <f>0.5*(Cy!AH71+Cy!AI71)*LN(H!M71/H!L71)</f>
        <v>-1.4518655011225869E-3</v>
      </c>
      <c r="N71" s="15">
        <f>0.5*(Cy!AI71+Cy!AJ71)*LN(H!N71/H!M71)</f>
        <v>-1.1673177734984736E-2</v>
      </c>
      <c r="O71" s="15">
        <f>0.5*(Cy!AJ71+Cy!AK71)*LN(H!O71/H!N71)</f>
        <v>-6.6815519664483684E-3</v>
      </c>
      <c r="P71" s="15">
        <f>0.5*(Cy!AK71+Cy!AL71)*LN(H!P71/H!O71)</f>
        <v>-9.3259100402740373E-3</v>
      </c>
      <c r="Q71" s="15">
        <f>0.5*(Cy!AL71+Cy!AM71)*LN(H!Q71/H!P71)</f>
        <v>-1.0108299457865387E-2</v>
      </c>
      <c r="R71" s="15">
        <f>0.5*(Cy!AM71+Cy!AN71)*LN(H!R71/H!Q71)</f>
        <v>-9.615709719492032E-3</v>
      </c>
      <c r="S71" s="15">
        <f>0.5*(Cy!AN71+Cy!AO71)*LN(H!S71/H!R71)</f>
        <v>6.8005355071939326E-3</v>
      </c>
      <c r="T71" s="15">
        <f>0.5*(Cy!AO71+Cy!AP71)*LN(H!T71/H!S71)</f>
        <v>-7.8904886109190577E-3</v>
      </c>
      <c r="U71" s="15">
        <f>0.5*(Cy!AP71+Cy!AQ71)*LN(H!U71/H!T71)</f>
        <v>-4.4247971888887938E-3</v>
      </c>
      <c r="V71" s="15">
        <f>0.5*(Cy!AQ71+Cy!AR71)*LN(H!V71/H!U71)</f>
        <v>-2.017091173034005E-3</v>
      </c>
      <c r="W71" s="15">
        <f>0.5*(Cy!AR71+Cy!AS71)*LN(H!W71/H!V71)</f>
        <v>-2.2734705493997831E-3</v>
      </c>
      <c r="X71" s="15">
        <f>0.5*(Cy!AS71+Cy!AT71)*LN(H!X71/H!W71)</f>
        <v>3.1292176059017842E-3</v>
      </c>
      <c r="Z71" s="15">
        <f t="shared" si="6"/>
        <v>8.8156385044252002E-3</v>
      </c>
      <c r="AA71" s="15">
        <f t="shared" si="7"/>
        <v>-1.3616835657844838E-2</v>
      </c>
      <c r="AB71" s="15">
        <f t="shared" si="8"/>
        <v>-5.7861871353771781E-3</v>
      </c>
      <c r="AC71" s="15">
        <f t="shared" si="9"/>
        <v>-2.6953259832679711E-3</v>
      </c>
      <c r="AD71" s="15">
        <f t="shared" si="10"/>
        <v>-9.7015113966110091E-3</v>
      </c>
      <c r="AE71" s="15">
        <f t="shared" si="11"/>
        <v>-3.3206775680161976E-3</v>
      </c>
    </row>
    <row r="72" spans="1:31" x14ac:dyDescent="0.15">
      <c r="A72" s="4">
        <v>70</v>
      </c>
      <c r="B72" s="6" t="s">
        <v>112</v>
      </c>
      <c r="C72" s="15"/>
      <c r="D72" s="15">
        <f>0.5*(Cy!Y72+Cy!Z72)*LN(H!D72/H!C72)</f>
        <v>1.1144880569210294E-3</v>
      </c>
      <c r="E72" s="15">
        <f>0.5*(Cy!Z72+Cy!AA72)*LN(H!E72/H!D72)</f>
        <v>9.1481923859154223E-4</v>
      </c>
      <c r="F72" s="15">
        <f>0.5*(Cy!AA72+Cy!AB72)*LN(H!F72/H!E72)</f>
        <v>-4.3310187635280375E-3</v>
      </c>
      <c r="G72" s="15">
        <f>0.5*(Cy!AB72+Cy!AC72)*LN(H!G72/H!F72)</f>
        <v>-5.4713198449089645E-3</v>
      </c>
      <c r="H72" s="15">
        <f>0.5*(Cy!AC72+Cy!AD72)*LN(H!H72/H!G72)</f>
        <v>-3.1302774971181863E-3</v>
      </c>
      <c r="I72" s="15">
        <f>0.5*(Cy!AD72+Cy!AE72)*LN(H!I72/H!H72)</f>
        <v>-3.5194937460512009E-4</v>
      </c>
      <c r="J72" s="15">
        <f>0.5*(Cy!AE72+Cy!AF72)*LN(H!J72/H!I72)</f>
        <v>-1.0059444357526431E-2</v>
      </c>
      <c r="K72" s="15">
        <f>0.5*(Cy!AF72+Cy!AG72)*LN(H!K72/H!J72)</f>
        <v>-6.2847730254001581E-3</v>
      </c>
      <c r="L72" s="15">
        <f>0.5*(Cy!AG72+Cy!AH72)*LN(H!L72/H!K72)</f>
        <v>-4.2357144632968503E-3</v>
      </c>
      <c r="M72" s="15">
        <f>0.5*(Cy!AH72+Cy!AI72)*LN(H!M72/H!L72)</f>
        <v>-1.1568155495633252E-2</v>
      </c>
      <c r="N72" s="15">
        <f>0.5*(Cy!AI72+Cy!AJ72)*LN(H!N72/H!M72)</f>
        <v>-5.8698526373023811E-3</v>
      </c>
      <c r="O72" s="15">
        <f>0.5*(Cy!AJ72+Cy!AK72)*LN(H!O72/H!N72)</f>
        <v>7.3922753092681252E-3</v>
      </c>
      <c r="P72" s="15">
        <f>0.5*(Cy!AK72+Cy!AL72)*LN(H!P72/H!O72)</f>
        <v>9.2628185277750796E-3</v>
      </c>
      <c r="Q72" s="15">
        <f>0.5*(Cy!AL72+Cy!AM72)*LN(H!Q72/H!P72)</f>
        <v>-3.7745632537128215E-3</v>
      </c>
      <c r="R72" s="15">
        <f>0.5*(Cy!AM72+Cy!AN72)*LN(H!R72/H!Q72)</f>
        <v>3.0853190312143144E-4</v>
      </c>
      <c r="S72" s="15">
        <f>0.5*(Cy!AN72+Cy!AO72)*LN(H!S72/H!R72)</f>
        <v>6.8332643148851391E-3</v>
      </c>
      <c r="T72" s="15">
        <f>0.5*(Cy!AO72+Cy!AP72)*LN(H!T72/H!S72)</f>
        <v>-5.3099154630859846E-3</v>
      </c>
      <c r="U72" s="15">
        <f>0.5*(Cy!AP72+Cy!AQ72)*LN(H!U72/H!T72)</f>
        <v>-1.5428673152484203E-3</v>
      </c>
      <c r="V72" s="15">
        <f>0.5*(Cy!AQ72+Cy!AR72)*LN(H!V72/H!U72)</f>
        <v>2.7691021938370061E-4</v>
      </c>
      <c r="W72" s="15">
        <f>0.5*(Cy!AR72+Cy!AS72)*LN(H!W72/H!V72)</f>
        <v>9.2657484101262445E-3</v>
      </c>
      <c r="X72" s="15">
        <f>0.5*(Cy!AS72+Cy!AT72)*LN(H!X72/H!W72)</f>
        <v>-1.026069899243718E-2</v>
      </c>
      <c r="Z72" s="15">
        <f t="shared" si="6"/>
        <v>-2.4739492483137533E-3</v>
      </c>
      <c r="AA72" s="15">
        <f t="shared" si="7"/>
        <v>-7.603587995831813E-3</v>
      </c>
      <c r="AB72" s="15">
        <f t="shared" si="8"/>
        <v>4.004465360267391E-3</v>
      </c>
      <c r="AC72" s="15">
        <f t="shared" si="9"/>
        <v>-1.5141646282523279E-3</v>
      </c>
      <c r="AD72" s="15">
        <f t="shared" si="10"/>
        <v>-1.7995613177822112E-3</v>
      </c>
      <c r="AE72" s="15">
        <f t="shared" si="11"/>
        <v>-1.8968091280326261E-3</v>
      </c>
    </row>
    <row r="73" spans="1:31" x14ac:dyDescent="0.15">
      <c r="A73" s="4">
        <v>71</v>
      </c>
      <c r="B73" s="6" t="s">
        <v>113</v>
      </c>
      <c r="C73" s="15"/>
      <c r="D73" s="15">
        <f>0.5*(Cy!Y73+Cy!Z73)*LN(H!D73/H!C73)</f>
        <v>1.6070437013743142E-2</v>
      </c>
      <c r="E73" s="15">
        <f>0.5*(Cy!Z73+Cy!AA73)*LN(H!E73/H!D73)</f>
        <v>1.6376417349289303E-2</v>
      </c>
      <c r="F73" s="15">
        <f>0.5*(Cy!AA73+Cy!AB73)*LN(H!F73/H!E73)</f>
        <v>-1.4872975155030776E-2</v>
      </c>
      <c r="G73" s="15">
        <f>0.5*(Cy!AB73+Cy!AC73)*LN(H!G73/H!F73)</f>
        <v>-1.5372618582540822E-2</v>
      </c>
      <c r="H73" s="15">
        <f>0.5*(Cy!AC73+Cy!AD73)*LN(H!H73/H!G73)</f>
        <v>-1.1459476372666978E-3</v>
      </c>
      <c r="I73" s="15">
        <f>0.5*(Cy!AD73+Cy!AE73)*LN(H!I73/H!H73)</f>
        <v>1.7963959374582138E-2</v>
      </c>
      <c r="J73" s="15">
        <f>0.5*(Cy!AE73+Cy!AF73)*LN(H!J73/H!I73)</f>
        <v>-1.3257969688188627E-2</v>
      </c>
      <c r="K73" s="15">
        <f>0.5*(Cy!AF73+Cy!AG73)*LN(H!K73/H!J73)</f>
        <v>-6.4477170391982969E-3</v>
      </c>
      <c r="L73" s="15">
        <f>0.5*(Cy!AG73+Cy!AH73)*LN(H!L73/H!K73)</f>
        <v>1.5069768525701498E-3</v>
      </c>
      <c r="M73" s="15">
        <f>0.5*(Cy!AH73+Cy!AI73)*LN(H!M73/H!L73)</f>
        <v>-4.39832808679088E-3</v>
      </c>
      <c r="N73" s="15">
        <f>0.5*(Cy!AI73+Cy!AJ73)*LN(H!N73/H!M73)</f>
        <v>-6.3912295804831537E-3</v>
      </c>
      <c r="O73" s="15">
        <f>0.5*(Cy!AJ73+Cy!AK73)*LN(H!O73/H!N73)</f>
        <v>2.3735651375173066E-2</v>
      </c>
      <c r="P73" s="15">
        <f>0.5*(Cy!AK73+Cy!AL73)*LN(H!P73/H!O73)</f>
        <v>9.9132355814763814E-5</v>
      </c>
      <c r="Q73" s="15">
        <f>0.5*(Cy!AL73+Cy!AM73)*LN(H!Q73/H!P73)</f>
        <v>-2.023152499561965E-2</v>
      </c>
      <c r="R73" s="15">
        <f>0.5*(Cy!AM73+Cy!AN73)*LN(H!R73/H!Q73)</f>
        <v>-9.2722728234882722E-3</v>
      </c>
      <c r="S73" s="15">
        <f>0.5*(Cy!AN73+Cy!AO73)*LN(H!S73/H!R73)</f>
        <v>7.1457947148716753E-3</v>
      </c>
      <c r="T73" s="15">
        <f>0.5*(Cy!AO73+Cy!AP73)*LN(H!T73/H!S73)</f>
        <v>-4.9193981290788199E-3</v>
      </c>
      <c r="U73" s="15">
        <f>0.5*(Cy!AP73+Cy!AQ73)*LN(H!U73/H!T73)</f>
        <v>1.004636426088544E-2</v>
      </c>
      <c r="V73" s="15">
        <f>0.5*(Cy!AQ73+Cy!AR73)*LN(H!V73/H!U73)</f>
        <v>-9.842146823526552E-3</v>
      </c>
      <c r="W73" s="15">
        <f>0.5*(Cy!AR73+Cy!AS73)*LN(H!W73/H!V73)</f>
        <v>2.3101273476193594E-3</v>
      </c>
      <c r="X73" s="15">
        <f>0.5*(Cy!AS73+Cy!AT73)*LN(H!X73/H!W73)</f>
        <v>-1.182437260269591E-2</v>
      </c>
      <c r="Z73" s="15">
        <f t="shared" si="6"/>
        <v>5.8976706980662895E-4</v>
      </c>
      <c r="AA73" s="15">
        <f t="shared" si="7"/>
        <v>-5.7976535084181616E-3</v>
      </c>
      <c r="AB73" s="15">
        <f t="shared" si="8"/>
        <v>2.9535612535031686E-4</v>
      </c>
      <c r="AC73" s="15">
        <f t="shared" si="9"/>
        <v>-2.8458851893592963E-3</v>
      </c>
      <c r="AD73" s="15">
        <f t="shared" si="10"/>
        <v>-2.7511486915339218E-3</v>
      </c>
      <c r="AE73" s="15">
        <f t="shared" si="11"/>
        <v>-1.9396038756551276E-3</v>
      </c>
    </row>
    <row r="74" spans="1:31" x14ac:dyDescent="0.15">
      <c r="A74" s="4">
        <v>72</v>
      </c>
      <c r="B74" s="6" t="s">
        <v>114</v>
      </c>
      <c r="C74" s="15"/>
      <c r="D74" s="15">
        <f>0.5*(Cy!Y74+Cy!Z74)*LN(H!D74/H!C74)</f>
        <v>2.8527763055071894E-3</v>
      </c>
      <c r="E74" s="15">
        <f>0.5*(Cy!Z74+Cy!AA74)*LN(H!E74/H!D74)</f>
        <v>-4.8062496072391516E-3</v>
      </c>
      <c r="F74" s="15">
        <f>0.5*(Cy!AA74+Cy!AB74)*LN(H!F74/H!E74)</f>
        <v>-7.4088199076845287E-3</v>
      </c>
      <c r="G74" s="15">
        <f>0.5*(Cy!AB74+Cy!AC74)*LN(H!G74/H!F74)</f>
        <v>-7.5034707563042874E-3</v>
      </c>
      <c r="H74" s="15">
        <f>0.5*(Cy!AC74+Cy!AD74)*LN(H!H74/H!G74)</f>
        <v>-6.966441087806567E-3</v>
      </c>
      <c r="I74" s="15">
        <f>0.5*(Cy!AD74+Cy!AE74)*LN(H!I74/H!H74)</f>
        <v>-2.5045070455537622E-3</v>
      </c>
      <c r="J74" s="15">
        <f>0.5*(Cy!AE74+Cy!AF74)*LN(H!J74/H!I74)</f>
        <v>-7.9026450597019255E-3</v>
      </c>
      <c r="K74" s="15">
        <f>0.5*(Cy!AF74+Cy!AG74)*LN(H!K74/H!J74)</f>
        <v>-8.0230314439281494E-3</v>
      </c>
      <c r="L74" s="15">
        <f>0.5*(Cy!AG74+Cy!AH74)*LN(H!L74/H!K74)</f>
        <v>-4.3469287096740356E-3</v>
      </c>
      <c r="M74" s="15">
        <f>0.5*(Cy!AH74+Cy!AI74)*LN(H!M74/H!L74)</f>
        <v>-6.1812256192374307E-3</v>
      </c>
      <c r="N74" s="15">
        <f>0.5*(Cy!AI74+Cy!AJ74)*LN(H!N74/H!M74)</f>
        <v>-7.093898353036629E-3</v>
      </c>
      <c r="O74" s="15">
        <f>0.5*(Cy!AJ74+Cy!AK74)*LN(H!O74/H!N74)</f>
        <v>3.5141944839853986E-3</v>
      </c>
      <c r="P74" s="15">
        <f>0.5*(Cy!AK74+Cy!AL74)*LN(H!P74/H!O74)</f>
        <v>1.2862133096221452E-3</v>
      </c>
      <c r="Q74" s="15">
        <f>0.5*(Cy!AL74+Cy!AM74)*LN(H!Q74/H!P74)</f>
        <v>-6.0589356852903248E-4</v>
      </c>
      <c r="R74" s="15">
        <f>0.5*(Cy!AM74+Cy!AN74)*LN(H!R74/H!Q74)</f>
        <v>-1.7757999174726545E-3</v>
      </c>
      <c r="S74" s="15">
        <f>0.5*(Cy!AN74+Cy!AO74)*LN(H!S74/H!R74)</f>
        <v>4.0885083493327192E-6</v>
      </c>
      <c r="T74" s="15">
        <f>0.5*(Cy!AO74+Cy!AP74)*LN(H!T74/H!S74)</f>
        <v>-1.7446368852942692E-3</v>
      </c>
      <c r="U74" s="15">
        <f>0.5*(Cy!AP74+Cy!AQ74)*LN(H!U74/H!T74)</f>
        <v>-1.827402005148358E-3</v>
      </c>
      <c r="V74" s="15">
        <f>0.5*(Cy!AQ74+Cy!AR74)*LN(H!V74/H!U74)</f>
        <v>6.1062511655059058E-6</v>
      </c>
      <c r="W74" s="15">
        <f>0.5*(Cy!AR74+Cy!AS74)*LN(H!W74/H!V74)</f>
        <v>-1.4017158068278133E-3</v>
      </c>
      <c r="X74" s="15">
        <f>0.5*(Cy!AS74+Cy!AT74)*LN(H!X74/H!W74)</f>
        <v>-2.6326274090674017E-3</v>
      </c>
      <c r="Z74" s="15">
        <f t="shared" si="6"/>
        <v>-5.8378976809176589E-3</v>
      </c>
      <c r="AA74" s="15">
        <f t="shared" si="7"/>
        <v>-6.7095458371156337E-3</v>
      </c>
      <c r="AB74" s="15">
        <f t="shared" si="8"/>
        <v>4.8456056319103795E-4</v>
      </c>
      <c r="AC74" s="15">
        <f t="shared" si="9"/>
        <v>-1.5200551710344672E-3</v>
      </c>
      <c r="AD74" s="15">
        <f t="shared" si="10"/>
        <v>-3.1124926369622977E-3</v>
      </c>
      <c r="AE74" s="15">
        <f t="shared" si="11"/>
        <v>-3.3957345314691799E-3</v>
      </c>
    </row>
    <row r="75" spans="1:31" x14ac:dyDescent="0.15">
      <c r="A75" s="4">
        <v>73</v>
      </c>
      <c r="B75" s="6" t="s">
        <v>115</v>
      </c>
      <c r="C75" s="15"/>
      <c r="D75" s="15">
        <f>0.5*(Cy!Y75+Cy!Z75)*LN(H!D75/H!C75)</f>
        <v>2.621561744910475E-3</v>
      </c>
      <c r="E75" s="15">
        <f>0.5*(Cy!Z75+Cy!AA75)*LN(H!E75/H!D75)</f>
        <v>1.4094522052990612E-3</v>
      </c>
      <c r="F75" s="15">
        <f>0.5*(Cy!AA75+Cy!AB75)*LN(H!F75/H!E75)</f>
        <v>1.0232366302384823E-4</v>
      </c>
      <c r="G75" s="15">
        <f>0.5*(Cy!AB75+Cy!AC75)*LN(H!G75/H!F75)</f>
        <v>-1.803449672894214E-3</v>
      </c>
      <c r="H75" s="15">
        <f>0.5*(Cy!AC75+Cy!AD75)*LN(H!H75/H!G75)</f>
        <v>1.3657687947304356E-4</v>
      </c>
      <c r="I75" s="15">
        <f>0.5*(Cy!AD75+Cy!AE75)*LN(H!I75/H!H75)</f>
        <v>4.2331472299494905E-3</v>
      </c>
      <c r="J75" s="15">
        <f>0.5*(Cy!AE75+Cy!AF75)*LN(H!J75/H!I75)</f>
        <v>-3.7656180202769391E-3</v>
      </c>
      <c r="K75" s="15">
        <f>0.5*(Cy!AF75+Cy!AG75)*LN(H!K75/H!J75)</f>
        <v>-5.9187512563350858E-3</v>
      </c>
      <c r="L75" s="15">
        <f>0.5*(Cy!AG75+Cy!AH75)*LN(H!L75/H!K75)</f>
        <v>-3.4716753005846089E-3</v>
      </c>
      <c r="M75" s="15">
        <f>0.5*(Cy!AH75+Cy!AI75)*LN(H!M75/H!L75)</f>
        <v>-5.1830497714644803E-3</v>
      </c>
      <c r="N75" s="15">
        <f>0.5*(Cy!AI75+Cy!AJ75)*LN(H!N75/H!M75)</f>
        <v>-4.1247669738992271E-3</v>
      </c>
      <c r="O75" s="15">
        <f>0.5*(Cy!AJ75+Cy!AK75)*LN(H!O75/H!N75)</f>
        <v>2.5508513983980644E-3</v>
      </c>
      <c r="P75" s="15">
        <f>0.5*(Cy!AK75+Cy!AL75)*LN(H!P75/H!O75)</f>
        <v>1.3428527889290972E-3</v>
      </c>
      <c r="Q75" s="15">
        <f>0.5*(Cy!AL75+Cy!AM75)*LN(H!Q75/H!P75)</f>
        <v>-1.6161823329508224E-3</v>
      </c>
      <c r="R75" s="15">
        <f>0.5*(Cy!AM75+Cy!AN75)*LN(H!R75/H!Q75)</f>
        <v>-4.6381425684536171E-3</v>
      </c>
      <c r="S75" s="15">
        <f>0.5*(Cy!AN75+Cy!AO75)*LN(H!S75/H!R75)</f>
        <v>3.3135939394962545E-4</v>
      </c>
      <c r="T75" s="15">
        <f>0.5*(Cy!AO75+Cy!AP75)*LN(H!T75/H!S75)</f>
        <v>2.0738610837748015E-3</v>
      </c>
      <c r="U75" s="15">
        <f>0.5*(Cy!AP75+Cy!AQ75)*LN(H!U75/H!T75)</f>
        <v>2.3825080772429379E-3</v>
      </c>
      <c r="V75" s="15">
        <f>0.5*(Cy!AQ75+Cy!AR75)*LN(H!V75/H!U75)</f>
        <v>-6.7113203312182092E-5</v>
      </c>
      <c r="W75" s="15">
        <f>0.5*(Cy!AR75+Cy!AS75)*LN(H!W75/H!V75)</f>
        <v>-1.8507245462753041E-3</v>
      </c>
      <c r="X75" s="15">
        <f>0.5*(Cy!AS75+Cy!AT75)*LN(H!X75/H!W75)</f>
        <v>2.2466531552452055E-3</v>
      </c>
      <c r="Z75" s="15">
        <f t="shared" si="6"/>
        <v>8.1561006097024581E-4</v>
      </c>
      <c r="AA75" s="15">
        <f t="shared" si="7"/>
        <v>-4.4927722645120684E-3</v>
      </c>
      <c r="AB75" s="15">
        <f t="shared" si="8"/>
        <v>-4.0585226402553055E-4</v>
      </c>
      <c r="AC75" s="15">
        <f t="shared" si="9"/>
        <v>9.5703691333509156E-4</v>
      </c>
      <c r="AD75" s="15">
        <f t="shared" si="10"/>
        <v>-2.449312264268799E-3</v>
      </c>
      <c r="AE75" s="15">
        <f t="shared" si="11"/>
        <v>-7.8149438855806515E-4</v>
      </c>
    </row>
    <row r="76" spans="1:31" x14ac:dyDescent="0.15">
      <c r="A76" s="4">
        <v>74</v>
      </c>
      <c r="B76" s="6" t="s">
        <v>116</v>
      </c>
      <c r="C76" s="15"/>
      <c r="D76" s="15">
        <f>0.5*(Cy!Y76+Cy!Z76)*LN(H!D76/H!C76)</f>
        <v>6.3527976053083237E-3</v>
      </c>
      <c r="E76" s="15">
        <f>0.5*(Cy!Z76+Cy!AA76)*LN(H!E76/H!D76)</f>
        <v>6.3422685147310181E-3</v>
      </c>
      <c r="F76" s="15">
        <f>0.5*(Cy!AA76+Cy!AB76)*LN(H!F76/H!E76)</f>
        <v>-1.5802869162535595E-3</v>
      </c>
      <c r="G76" s="15">
        <f>0.5*(Cy!AB76+Cy!AC76)*LN(H!G76/H!F76)</f>
        <v>-6.8347261763992626E-3</v>
      </c>
      <c r="H76" s="15">
        <f>0.5*(Cy!AC76+Cy!AD76)*LN(H!H76/H!G76)</f>
        <v>1.0160938434026804E-3</v>
      </c>
      <c r="I76" s="15">
        <f>0.5*(Cy!AD76+Cy!AE76)*LN(H!I76/H!H76)</f>
        <v>1.014158495241366E-2</v>
      </c>
      <c r="J76" s="15">
        <f>0.5*(Cy!AE76+Cy!AF76)*LN(H!J76/H!I76)</f>
        <v>-9.5452091262390702E-3</v>
      </c>
      <c r="K76" s="15">
        <f>0.5*(Cy!AF76+Cy!AG76)*LN(H!K76/H!J76)</f>
        <v>-4.0056959418444983E-3</v>
      </c>
      <c r="L76" s="15">
        <f>0.5*(Cy!AG76+Cy!AH76)*LN(H!L76/H!K76)</f>
        <v>-1.8084594687107726E-3</v>
      </c>
      <c r="M76" s="15">
        <f>0.5*(Cy!AH76+Cy!AI76)*LN(H!M76/H!L76)</f>
        <v>4.2804854202959462E-3</v>
      </c>
      <c r="N76" s="15">
        <f>0.5*(Cy!AI76+Cy!AJ76)*LN(H!N76/H!M76)</f>
        <v>-1.0292037624355262E-2</v>
      </c>
      <c r="O76" s="15">
        <f>0.5*(Cy!AJ76+Cy!AK76)*LN(H!O76/H!N76)</f>
        <v>2.1108462318185438E-2</v>
      </c>
      <c r="P76" s="15">
        <f>0.5*(Cy!AK76+Cy!AL76)*LN(H!P76/H!O76)</f>
        <v>8.3915243052653608E-3</v>
      </c>
      <c r="Q76" s="15">
        <f>0.5*(Cy!AL76+Cy!AM76)*LN(H!Q76/H!P76)</f>
        <v>-8.1845782461274063E-3</v>
      </c>
      <c r="R76" s="15">
        <f>0.5*(Cy!AM76+Cy!AN76)*LN(H!R76/H!Q76)</f>
        <v>-5.1194798102021724E-3</v>
      </c>
      <c r="S76" s="15">
        <f>0.5*(Cy!AN76+Cy!AO76)*LN(H!S76/H!R76)</f>
        <v>1.629662689802984E-2</v>
      </c>
      <c r="T76" s="15">
        <f>0.5*(Cy!AO76+Cy!AP76)*LN(H!T76/H!S76)</f>
        <v>1.229738159967856E-3</v>
      </c>
      <c r="U76" s="15">
        <f>0.5*(Cy!AP76+Cy!AQ76)*LN(H!U76/H!T76)</f>
        <v>4.082954437301888E-3</v>
      </c>
      <c r="V76" s="15">
        <f>0.5*(Cy!AQ76+Cy!AR76)*LN(H!V76/H!U76)</f>
        <v>-4.4807942520663632E-3</v>
      </c>
      <c r="W76" s="15">
        <f>0.5*(Cy!AR76+Cy!AS76)*LN(H!W76/H!V76)</f>
        <v>1.0752339135832725E-2</v>
      </c>
      <c r="X76" s="15">
        <f>0.5*(Cy!AS76+Cy!AT76)*LN(H!X76/H!W76)</f>
        <v>-1.2961013907225552E-3</v>
      </c>
      <c r="Z76" s="15">
        <f t="shared" si="6"/>
        <v>1.8169868435789073E-3</v>
      </c>
      <c r="AA76" s="15">
        <f t="shared" si="7"/>
        <v>-4.2741833481707318E-3</v>
      </c>
      <c r="AB76" s="15">
        <f t="shared" si="8"/>
        <v>6.4985110930302114E-3</v>
      </c>
      <c r="AC76" s="15">
        <f t="shared" si="9"/>
        <v>2.0576272180627101E-3</v>
      </c>
      <c r="AD76" s="15">
        <f t="shared" si="10"/>
        <v>1.11216387242974E-3</v>
      </c>
      <c r="AE76" s="15">
        <f t="shared" si="11"/>
        <v>1.5247354516252742E-3</v>
      </c>
    </row>
    <row r="77" spans="1:31" x14ac:dyDescent="0.15">
      <c r="A77" s="4">
        <v>75</v>
      </c>
      <c r="B77" s="6" t="s">
        <v>117</v>
      </c>
      <c r="C77" s="15"/>
      <c r="D77" s="15">
        <f>0.5*(Cy!Y77+Cy!Z77)*LN(H!D77/H!C77)</f>
        <v>1.6680928632164544E-2</v>
      </c>
      <c r="E77" s="15">
        <f>0.5*(Cy!Z77+Cy!AA77)*LN(H!E77/H!D77)</f>
        <v>3.5494506289353535E-3</v>
      </c>
      <c r="F77" s="15">
        <f>0.5*(Cy!AA77+Cy!AB77)*LN(H!F77/H!E77)</f>
        <v>1.3343280569222331E-2</v>
      </c>
      <c r="G77" s="15">
        <f>0.5*(Cy!AB77+Cy!AC77)*LN(H!G77/H!F77)</f>
        <v>7.2849833598649842E-3</v>
      </c>
      <c r="H77" s="15">
        <f>0.5*(Cy!AC77+Cy!AD77)*LN(H!H77/H!G77)</f>
        <v>5.3745438431223591E-3</v>
      </c>
      <c r="I77" s="15">
        <f>0.5*(Cy!AD77+Cy!AE77)*LN(H!I77/H!H77)</f>
        <v>2.909899443927302E-2</v>
      </c>
      <c r="J77" s="15">
        <f>0.5*(Cy!AE77+Cy!AF77)*LN(H!J77/H!I77)</f>
        <v>-8.1115097470943181E-3</v>
      </c>
      <c r="K77" s="15">
        <f>0.5*(Cy!AF77+Cy!AG77)*LN(H!K77/H!J77)</f>
        <v>-3.5293182060557567E-3</v>
      </c>
      <c r="L77" s="15">
        <f>0.5*(Cy!AG77+Cy!AH77)*LN(H!L77/H!K77)</f>
        <v>1.4920178670891147E-2</v>
      </c>
      <c r="M77" s="15">
        <f>0.5*(Cy!AH77+Cy!AI77)*LN(H!M77/H!L77)</f>
        <v>-4.5378138076309655E-3</v>
      </c>
      <c r="N77" s="15">
        <f>0.5*(Cy!AI77+Cy!AJ77)*LN(H!N77/H!M77)</f>
        <v>-2.8697218353754329E-3</v>
      </c>
      <c r="O77" s="15">
        <f>0.5*(Cy!AJ77+Cy!AK77)*LN(H!O77/H!N77)</f>
        <v>3.2698984313938924E-2</v>
      </c>
      <c r="P77" s="15">
        <f>0.5*(Cy!AK77+Cy!AL77)*LN(H!P77/H!O77)</f>
        <v>2.7332461647500417E-2</v>
      </c>
      <c r="Q77" s="15">
        <f>0.5*(Cy!AL77+Cy!AM77)*LN(H!Q77/H!P77)</f>
        <v>-3.2682967944110304E-2</v>
      </c>
      <c r="R77" s="15">
        <f>0.5*(Cy!AM77+Cy!AN77)*LN(H!R77/H!Q77)</f>
        <v>8.4112213480968985E-3</v>
      </c>
      <c r="S77" s="15">
        <f>0.5*(Cy!AN77+Cy!AO77)*LN(H!S77/H!R77)</f>
        <v>2.1506995448496487E-2</v>
      </c>
      <c r="T77" s="15">
        <f>0.5*(Cy!AO77+Cy!AP77)*LN(H!T77/H!S77)</f>
        <v>-1.4256596303736083E-2</v>
      </c>
      <c r="U77" s="15">
        <f>0.5*(Cy!AP77+Cy!AQ77)*LN(H!U77/H!T77)</f>
        <v>-5.4055081639392405E-3</v>
      </c>
      <c r="V77" s="15">
        <f>0.5*(Cy!AQ77+Cy!AR77)*LN(H!V77/H!U77)</f>
        <v>-1.0428982671474869E-2</v>
      </c>
      <c r="W77" s="15">
        <f>0.5*(Cy!AR77+Cy!AS77)*LN(H!W77/H!V77)</f>
        <v>2.9331826257252723E-3</v>
      </c>
      <c r="X77" s="15">
        <f>0.5*(Cy!AS77+Cy!AT77)*LN(H!X77/H!W77)</f>
        <v>-1.0713915670731797E-2</v>
      </c>
      <c r="Z77" s="15">
        <f t="shared" si="6"/>
        <v>1.1730250568083609E-2</v>
      </c>
      <c r="AA77" s="15">
        <f t="shared" si="7"/>
        <v>-8.2563698505306519E-4</v>
      </c>
      <c r="AB77" s="15">
        <f t="shared" si="8"/>
        <v>1.1453338962784484E-2</v>
      </c>
      <c r="AC77" s="15">
        <f t="shared" si="9"/>
        <v>-7.5743640368313436E-3</v>
      </c>
      <c r="AD77" s="15">
        <f t="shared" si="10"/>
        <v>5.3138509888657108E-3</v>
      </c>
      <c r="AE77" s="15">
        <f t="shared" si="11"/>
        <v>3.6958971272459209E-3</v>
      </c>
    </row>
    <row r="78" spans="1:31" x14ac:dyDescent="0.15">
      <c r="A78" s="4">
        <v>76</v>
      </c>
      <c r="B78" s="6" t="s">
        <v>118</v>
      </c>
      <c r="C78" s="15"/>
      <c r="D78" s="15">
        <f>0.5*(Cy!Y78+Cy!Z78)*LN(H!D78/H!C78)</f>
        <v>1.2093521460064396E-2</v>
      </c>
      <c r="E78" s="15">
        <f>0.5*(Cy!Z78+Cy!AA78)*LN(H!E78/H!D78)</f>
        <v>-7.9564531966495305E-3</v>
      </c>
      <c r="F78" s="15">
        <f>0.5*(Cy!AA78+Cy!AB78)*LN(H!F78/H!E78)</f>
        <v>-1.3971109780791658E-2</v>
      </c>
      <c r="G78" s="15">
        <f>0.5*(Cy!AB78+Cy!AC78)*LN(H!G78/H!F78)</f>
        <v>-1.3450481979345929E-2</v>
      </c>
      <c r="H78" s="15">
        <f>0.5*(Cy!AC78+Cy!AD78)*LN(H!H78/H!G78)</f>
        <v>-1.5458896810502075E-2</v>
      </c>
      <c r="I78" s="15">
        <f>0.5*(Cy!AD78+Cy!AE78)*LN(H!I78/H!H78)</f>
        <v>-4.3818872428203004E-3</v>
      </c>
      <c r="J78" s="15">
        <f>0.5*(Cy!AE78+Cy!AF78)*LN(H!J78/H!I78)</f>
        <v>-9.3144603682742428E-3</v>
      </c>
      <c r="K78" s="15">
        <f>0.5*(Cy!AF78+Cy!AG78)*LN(H!K78/H!J78)</f>
        <v>-4.0553937621204553E-3</v>
      </c>
      <c r="L78" s="15">
        <f>0.5*(Cy!AG78+Cy!AH78)*LN(H!L78/H!K78)</f>
        <v>3.7907194094531513E-4</v>
      </c>
      <c r="M78" s="15">
        <f>0.5*(Cy!AH78+Cy!AI78)*LN(H!M78/H!L78)</f>
        <v>8.2957385992698347E-4</v>
      </c>
      <c r="N78" s="15">
        <f>0.5*(Cy!AI78+Cy!AJ78)*LN(H!N78/H!M78)</f>
        <v>-6.6306032173528203E-3</v>
      </c>
      <c r="O78" s="15">
        <f>0.5*(Cy!AJ78+Cy!AK78)*LN(H!O78/H!N78)</f>
        <v>-1.1354281637592745E-4</v>
      </c>
      <c r="P78" s="15">
        <f>0.5*(Cy!AK78+Cy!AL78)*LN(H!P78/H!O78)</f>
        <v>-1.7167610328987271E-2</v>
      </c>
      <c r="Q78" s="15">
        <f>0.5*(Cy!AL78+Cy!AM78)*LN(H!Q78/H!P78)</f>
        <v>-9.0430270008915337E-3</v>
      </c>
      <c r="R78" s="15">
        <f>0.5*(Cy!AM78+Cy!AN78)*LN(H!R78/H!Q78)</f>
        <v>-4.8735767289994573E-3</v>
      </c>
      <c r="S78" s="15">
        <f>0.5*(Cy!AN78+Cy!AO78)*LN(H!S78/H!R78)</f>
        <v>-3.0001460867575122E-3</v>
      </c>
      <c r="T78" s="15">
        <f>0.5*(Cy!AO78+Cy!AP78)*LN(H!T78/H!S78)</f>
        <v>-8.2973030110020853E-3</v>
      </c>
      <c r="U78" s="15">
        <f>0.5*(Cy!AP78+Cy!AQ78)*LN(H!U78/H!T78)</f>
        <v>1.0362581671743875E-2</v>
      </c>
      <c r="V78" s="15">
        <f>0.5*(Cy!AQ78+Cy!AR78)*LN(H!V78/H!U78)</f>
        <v>-7.2212067136197752E-3</v>
      </c>
      <c r="W78" s="15">
        <f>0.5*(Cy!AR78+Cy!AS78)*LN(H!W78/H!V78)</f>
        <v>-5.4831584960587376E-3</v>
      </c>
      <c r="X78" s="15">
        <f>0.5*(Cy!AS78+Cy!AT78)*LN(H!X78/H!W78)</f>
        <v>-1.196772970404007E-3</v>
      </c>
      <c r="Z78" s="15">
        <f t="shared" si="6"/>
        <v>-1.1043765802021899E-2</v>
      </c>
      <c r="AA78" s="15">
        <f t="shared" si="7"/>
        <v>-3.7583623093750441E-3</v>
      </c>
      <c r="AB78" s="15">
        <f t="shared" si="8"/>
        <v>-6.8395805924023403E-3</v>
      </c>
      <c r="AC78" s="15">
        <f t="shared" si="9"/>
        <v>-2.3671719038681461E-3</v>
      </c>
      <c r="AD78" s="15">
        <f t="shared" si="10"/>
        <v>-5.2989714508886922E-3</v>
      </c>
      <c r="AE78" s="15">
        <f t="shared" si="11"/>
        <v>-6.0022201519168575E-3</v>
      </c>
    </row>
    <row r="79" spans="1:31" x14ac:dyDescent="0.15">
      <c r="A79" s="4">
        <v>77</v>
      </c>
      <c r="B79" s="6" t="s">
        <v>119</v>
      </c>
      <c r="C79" s="15"/>
      <c r="D79" s="15">
        <f>0.5*(Cy!Y79+Cy!Z79)*LN(H!D79/H!C79)</f>
        <v>9.9742568616552211E-4</v>
      </c>
      <c r="E79" s="15">
        <f>0.5*(Cy!Z79+Cy!AA79)*LN(H!E79/H!D79)</f>
        <v>4.7905240005227208E-3</v>
      </c>
      <c r="F79" s="15">
        <f>0.5*(Cy!AA79+Cy!AB79)*LN(H!F79/H!E79)</f>
        <v>-2.4693014282346714E-3</v>
      </c>
      <c r="G79" s="15">
        <f>0.5*(Cy!AB79+Cy!AC79)*LN(H!G79/H!F79)</f>
        <v>-8.5582918550926312E-3</v>
      </c>
      <c r="H79" s="15">
        <f>0.5*(Cy!AC79+Cy!AD79)*LN(H!H79/H!G79)</f>
        <v>-1.35623849810022E-3</v>
      </c>
      <c r="I79" s="15">
        <f>0.5*(Cy!AD79+Cy!AE79)*LN(H!I79/H!H79)</f>
        <v>-3.0460101013834561E-4</v>
      </c>
      <c r="J79" s="15">
        <f>0.5*(Cy!AE79+Cy!AF79)*LN(H!J79/H!I79)</f>
        <v>-9.122036026217856E-3</v>
      </c>
      <c r="K79" s="15">
        <f>0.5*(Cy!AF79+Cy!AG79)*LN(H!K79/H!J79)</f>
        <v>3.8753343167925928E-3</v>
      </c>
      <c r="L79" s="15">
        <f>0.5*(Cy!AG79+Cy!AH79)*LN(H!L79/H!K79)</f>
        <v>-3.4886411057442339E-3</v>
      </c>
      <c r="M79" s="15">
        <f>0.5*(Cy!AH79+Cy!AI79)*LN(H!M79/H!L79)</f>
        <v>1.3504442993072319E-2</v>
      </c>
      <c r="N79" s="15">
        <f>0.5*(Cy!AI79+Cy!AJ79)*LN(H!N79/H!M79)</f>
        <v>-3.5164393649358039E-3</v>
      </c>
      <c r="O79" s="15">
        <f>0.5*(Cy!AJ79+Cy!AK79)*LN(H!O79/H!N79)</f>
        <v>1.2347135962441561E-4</v>
      </c>
      <c r="P79" s="15">
        <f>0.5*(Cy!AK79+Cy!AL79)*LN(H!P79/H!O79)</f>
        <v>-6.1271123326600719E-3</v>
      </c>
      <c r="Q79" s="15">
        <f>0.5*(Cy!AL79+Cy!AM79)*LN(H!Q79/H!P79)</f>
        <v>-1.9025659535919694E-3</v>
      </c>
      <c r="R79" s="15">
        <f>0.5*(Cy!AM79+Cy!AN79)*LN(H!R79/H!Q79)</f>
        <v>-4.0479081499324625E-3</v>
      </c>
      <c r="S79" s="15">
        <f>0.5*(Cy!AN79+Cy!AO79)*LN(H!S79/H!R79)</f>
        <v>5.4021731829551386E-3</v>
      </c>
      <c r="T79" s="15">
        <f>0.5*(Cy!AO79+Cy!AP79)*LN(H!T79/H!S79)</f>
        <v>-4.2496126992959994E-3</v>
      </c>
      <c r="U79" s="15">
        <f>0.5*(Cy!AP79+Cy!AQ79)*LN(H!U79/H!T79)</f>
        <v>-3.7607545600219124E-3</v>
      </c>
      <c r="V79" s="15">
        <f>0.5*(Cy!AQ79+Cy!AR79)*LN(H!V79/H!U79)</f>
        <v>-1.0809190283483834E-3</v>
      </c>
      <c r="W79" s="15">
        <f>0.5*(Cy!AR79+Cy!AS79)*LN(H!W79/H!V79)</f>
        <v>-5.2472206502372611E-3</v>
      </c>
      <c r="X79" s="15">
        <f>0.5*(Cy!AS79+Cy!AT79)*LN(H!X79/H!W79)</f>
        <v>1.5280771221973042E-3</v>
      </c>
      <c r="Z79" s="15">
        <f t="shared" si="6"/>
        <v>-1.5795817582086292E-3</v>
      </c>
      <c r="AA79" s="15">
        <f t="shared" si="7"/>
        <v>2.5053216259340378E-4</v>
      </c>
      <c r="AB79" s="15">
        <f t="shared" si="8"/>
        <v>-1.3103883787209901E-3</v>
      </c>
      <c r="AC79" s="15">
        <f t="shared" si="9"/>
        <v>-2.5620859631412508E-3</v>
      </c>
      <c r="AD79" s="15">
        <f t="shared" si="10"/>
        <v>-5.299281080637932E-4</v>
      </c>
      <c r="AE79" s="15">
        <f t="shared" si="11"/>
        <v>-1.3003809843693663E-3</v>
      </c>
    </row>
    <row r="80" spans="1:31" x14ac:dyDescent="0.15">
      <c r="A80" s="4">
        <v>78</v>
      </c>
      <c r="B80" s="6" t="s">
        <v>120</v>
      </c>
      <c r="C80" s="15"/>
      <c r="D80" s="15">
        <f>0.5*(Cy!Y80+Cy!Z80)*LN(H!D80/H!C80)</f>
        <v>-2.1922345775393609E-3</v>
      </c>
      <c r="E80" s="15">
        <f>0.5*(Cy!Z80+Cy!AA80)*LN(H!E80/H!D80)</f>
        <v>5.0959314355947171E-3</v>
      </c>
      <c r="F80" s="15">
        <f>0.5*(Cy!AA80+Cy!AB80)*LN(H!F80/H!E80)</f>
        <v>9.7663689070859403E-3</v>
      </c>
      <c r="G80" s="15">
        <f>0.5*(Cy!AB80+Cy!AC80)*LN(H!G80/H!F80)</f>
        <v>3.2155435811519937E-3</v>
      </c>
      <c r="H80" s="15">
        <f>0.5*(Cy!AC80+Cy!AD80)*LN(H!H80/H!G80)</f>
        <v>6.7937820132716216E-3</v>
      </c>
      <c r="I80" s="15">
        <f>0.5*(Cy!AD80+Cy!AE80)*LN(H!I80/H!H80)</f>
        <v>3.3153523753140859E-3</v>
      </c>
      <c r="J80" s="15">
        <f>0.5*(Cy!AE80+Cy!AF80)*LN(H!J80/H!I80)</f>
        <v>-1.1487190561133448E-2</v>
      </c>
      <c r="K80" s="15">
        <f>0.5*(Cy!AF80+Cy!AG80)*LN(H!K80/H!J80)</f>
        <v>-1.5905505485709528E-2</v>
      </c>
      <c r="L80" s="15">
        <f>0.5*(Cy!AG80+Cy!AH80)*LN(H!L80/H!K80)</f>
        <v>-5.8854533511857633E-3</v>
      </c>
      <c r="M80" s="15">
        <f>0.5*(Cy!AH80+Cy!AI80)*LN(H!M80/H!L80)</f>
        <v>-7.5697381868834335E-3</v>
      </c>
      <c r="N80" s="15">
        <f>0.5*(Cy!AI80+Cy!AJ80)*LN(H!N80/H!M80)</f>
        <v>-9.8150010747113624E-3</v>
      </c>
      <c r="O80" s="15">
        <f>0.5*(Cy!AJ80+Cy!AK80)*LN(H!O80/H!N80)</f>
        <v>-1.074653215755833E-3</v>
      </c>
      <c r="P80" s="15">
        <f>0.5*(Cy!AK80+Cy!AL80)*LN(H!P80/H!O80)</f>
        <v>-4.6400378146058572E-3</v>
      </c>
      <c r="Q80" s="15">
        <f>0.5*(Cy!AL80+Cy!AM80)*LN(H!Q80/H!P80)</f>
        <v>-7.564636504993897E-3</v>
      </c>
      <c r="R80" s="15">
        <f>0.5*(Cy!AM80+Cy!AN80)*LN(H!R80/H!Q80)</f>
        <v>-4.7377193500355253E-3</v>
      </c>
      <c r="S80" s="15">
        <f>0.5*(Cy!AN80+Cy!AO80)*LN(H!S80/H!R80)</f>
        <v>-7.7361067912523019E-3</v>
      </c>
      <c r="T80" s="15">
        <f>0.5*(Cy!AO80+Cy!AP80)*LN(H!T80/H!S80)</f>
        <v>-2.1828842120725882E-3</v>
      </c>
      <c r="U80" s="15">
        <f>0.5*(Cy!AP80+Cy!AQ80)*LN(H!U80/H!T80)</f>
        <v>6.0110651653254104E-4</v>
      </c>
      <c r="V80" s="15">
        <f>0.5*(Cy!AQ80+Cy!AR80)*LN(H!V80/H!U80)</f>
        <v>-4.6314094247772832E-3</v>
      </c>
      <c r="W80" s="15">
        <f>0.5*(Cy!AR80+Cy!AS80)*LN(H!W80/H!V80)</f>
        <v>8.4262804489653172E-5</v>
      </c>
      <c r="X80" s="15">
        <f>0.5*(Cy!AS80+Cy!AT80)*LN(H!X80/H!W80)</f>
        <v>-3.9512403172134065E-3</v>
      </c>
      <c r="Z80" s="15">
        <f t="shared" si="6"/>
        <v>5.6373956624836711E-3</v>
      </c>
      <c r="AA80" s="15">
        <f t="shared" si="7"/>
        <v>-1.0132577731924709E-2</v>
      </c>
      <c r="AB80" s="15">
        <f t="shared" si="8"/>
        <v>-5.1506307353286832E-3</v>
      </c>
      <c r="AC80" s="15">
        <f t="shared" si="9"/>
        <v>-2.0160329266082169E-3</v>
      </c>
      <c r="AD80" s="15">
        <f t="shared" si="10"/>
        <v>-7.6416042336266959E-3</v>
      </c>
      <c r="AE80" s="15">
        <f t="shared" si="11"/>
        <v>-2.9154614328444836E-3</v>
      </c>
    </row>
    <row r="81" spans="1:31" x14ac:dyDescent="0.15">
      <c r="A81" s="4">
        <v>79</v>
      </c>
      <c r="B81" s="6" t="s">
        <v>121</v>
      </c>
      <c r="C81" s="15"/>
      <c r="D81" s="15">
        <f>0.5*(Cy!Y81+Cy!Z81)*LN(H!D81/H!C81)</f>
        <v>1.0604480998296339E-2</v>
      </c>
      <c r="E81" s="15">
        <f>0.5*(Cy!Z81+Cy!AA81)*LN(H!E81/H!D81)</f>
        <v>9.4450575048057167E-4</v>
      </c>
      <c r="F81" s="15">
        <f>0.5*(Cy!AA81+Cy!AB81)*LN(H!F81/H!E81)</f>
        <v>5.1644776793027926E-3</v>
      </c>
      <c r="G81" s="15">
        <f>0.5*(Cy!AB81+Cy!AC81)*LN(H!G81/H!F81)</f>
        <v>6.2073986792895042E-4</v>
      </c>
      <c r="H81" s="15">
        <f>0.5*(Cy!AC81+Cy!AD81)*LN(H!H81/H!G81)</f>
        <v>-7.5911594149406861E-3</v>
      </c>
      <c r="I81" s="15">
        <f>0.5*(Cy!AD81+Cy!AE81)*LN(H!I81/H!H81)</f>
        <v>7.9317102638027E-3</v>
      </c>
      <c r="J81" s="15">
        <f>0.5*(Cy!AE81+Cy!AF81)*LN(H!J81/H!I81)</f>
        <v>-9.4809635625631525E-3</v>
      </c>
      <c r="K81" s="15">
        <f>0.5*(Cy!AF81+Cy!AG81)*LN(H!K81/H!J81)</f>
        <v>-6.5327901360579524E-3</v>
      </c>
      <c r="L81" s="15">
        <f>0.5*(Cy!AG81+Cy!AH81)*LN(H!L81/H!K81)</f>
        <v>1.2135334776861011E-3</v>
      </c>
      <c r="M81" s="15">
        <f>0.5*(Cy!AH81+Cy!AI81)*LN(H!M81/H!L81)</f>
        <v>1.1020814847984557E-3</v>
      </c>
      <c r="N81" s="15">
        <f>0.5*(Cy!AI81+Cy!AJ81)*LN(H!N81/H!M81)</f>
        <v>-6.1008821446607237E-3</v>
      </c>
      <c r="O81" s="15">
        <f>0.5*(Cy!AJ81+Cy!AK81)*LN(H!O81/H!N81)</f>
        <v>3.3562634695375152E-3</v>
      </c>
      <c r="P81" s="15">
        <f>0.5*(Cy!AK81+Cy!AL81)*LN(H!P81/H!O81)</f>
        <v>-8.5065931364090731E-3</v>
      </c>
      <c r="Q81" s="15">
        <f>0.5*(Cy!AL81+Cy!AM81)*LN(H!Q81/H!P81)</f>
        <v>-5.6100872158388628E-4</v>
      </c>
      <c r="R81" s="15">
        <f>0.5*(Cy!AM81+Cy!AN81)*LN(H!R81/H!Q81)</f>
        <v>-3.7779430783576777E-3</v>
      </c>
      <c r="S81" s="15">
        <f>0.5*(Cy!AN81+Cy!AO81)*LN(H!S81/H!R81)</f>
        <v>1.2607120114553421E-3</v>
      </c>
      <c r="T81" s="15">
        <f>0.5*(Cy!AO81+Cy!AP81)*LN(H!T81/H!S81)</f>
        <v>-4.7250297392476296E-3</v>
      </c>
      <c r="U81" s="15">
        <f>0.5*(Cy!AP81+Cy!AQ81)*LN(H!U81/H!T81)</f>
        <v>1.2100082199583838E-3</v>
      </c>
      <c r="V81" s="15">
        <f>0.5*(Cy!AQ81+Cy!AR81)*LN(H!V81/H!U81)</f>
        <v>-4.8298326858448532E-3</v>
      </c>
      <c r="W81" s="15">
        <f>0.5*(Cy!AR81+Cy!AS81)*LN(H!W81/H!V81)</f>
        <v>-2.6937296186042856E-3</v>
      </c>
      <c r="X81" s="15">
        <f>0.5*(Cy!AS81+Cy!AT81)*LN(H!X81/H!W81)</f>
        <v>-2.8893367762990074E-3</v>
      </c>
      <c r="Z81" s="15">
        <f t="shared" si="6"/>
        <v>1.4140548293148658E-3</v>
      </c>
      <c r="AA81" s="15">
        <f t="shared" si="7"/>
        <v>-3.9598041761594541E-3</v>
      </c>
      <c r="AB81" s="15">
        <f t="shared" si="8"/>
        <v>-1.6457138910715558E-3</v>
      </c>
      <c r="AC81" s="15">
        <f t="shared" si="9"/>
        <v>-2.7855841200074782E-3</v>
      </c>
      <c r="AD81" s="15">
        <f t="shared" si="10"/>
        <v>-2.8027590336155051E-3</v>
      </c>
      <c r="AE81" s="15">
        <f t="shared" si="11"/>
        <v>-1.744261839480906E-3</v>
      </c>
    </row>
    <row r="82" spans="1:31" x14ac:dyDescent="0.15">
      <c r="A82" s="4">
        <v>80</v>
      </c>
      <c r="B82" s="6" t="s">
        <v>122</v>
      </c>
      <c r="C82" s="15"/>
      <c r="D82" s="15">
        <f>0.5*(Cy!Y82+Cy!Z82)*LN(H!D82/H!C82)</f>
        <v>1.6944040555344816E-2</v>
      </c>
      <c r="E82" s="15">
        <f>0.5*(Cy!Z82+Cy!AA82)*LN(H!E82/H!D82)</f>
        <v>2.8101881807445939E-2</v>
      </c>
      <c r="F82" s="15">
        <f>0.5*(Cy!AA82+Cy!AB82)*LN(H!F82/H!E82)</f>
        <v>3.8144594979617481E-2</v>
      </c>
      <c r="G82" s="15">
        <f>0.5*(Cy!AB82+Cy!AC82)*LN(H!G82/H!F82)</f>
        <v>2.3790715052336004E-2</v>
      </c>
      <c r="H82" s="15">
        <f>0.5*(Cy!AC82+Cy!AD82)*LN(H!H82/H!G82)</f>
        <v>1.2186654270733557E-2</v>
      </c>
      <c r="I82" s="15">
        <f>0.5*(Cy!AD82+Cy!AE82)*LN(H!I82/H!H82)</f>
        <v>2.0396783171687936E-2</v>
      </c>
      <c r="J82" s="15">
        <f>0.5*(Cy!AE82+Cy!AF82)*LN(H!J82/H!I82)</f>
        <v>1.8277183084751542E-2</v>
      </c>
      <c r="K82" s="15">
        <f>0.5*(Cy!AF82+Cy!AG82)*LN(H!K82/H!J82)</f>
        <v>1.1624434824662687E-2</v>
      </c>
      <c r="L82" s="15">
        <f>0.5*(Cy!AG82+Cy!AH82)*LN(H!L82/H!K82)</f>
        <v>2.1336980914739203E-2</v>
      </c>
      <c r="M82" s="15">
        <f>0.5*(Cy!AH82+Cy!AI82)*LN(H!M82/H!L82)</f>
        <v>9.9699618286942671E-3</v>
      </c>
      <c r="N82" s="15">
        <f>0.5*(Cy!AI82+Cy!AJ82)*LN(H!N82/H!M82)</f>
        <v>1.4768360251501796E-2</v>
      </c>
      <c r="O82" s="15">
        <f>0.5*(Cy!AJ82+Cy!AK82)*LN(H!O82/H!N82)</f>
        <v>1.1802323732765739E-2</v>
      </c>
      <c r="P82" s="15">
        <f>0.5*(Cy!AK82+Cy!AL82)*LN(H!P82/H!O82)</f>
        <v>-5.698515654679593E-3</v>
      </c>
      <c r="Q82" s="15">
        <f>0.5*(Cy!AL82+Cy!AM82)*LN(H!Q82/H!P82)</f>
        <v>1.225463944401295E-3</v>
      </c>
      <c r="R82" s="15">
        <f>0.5*(Cy!AM82+Cy!AN82)*LN(H!R82/H!Q82)</f>
        <v>-7.8594315074660675E-3</v>
      </c>
      <c r="S82" s="15">
        <f>0.5*(Cy!AN82+Cy!AO82)*LN(H!S82/H!R82)</f>
        <v>1.5776899312805202E-2</v>
      </c>
      <c r="T82" s="15">
        <f>0.5*(Cy!AO82+Cy!AP82)*LN(H!T82/H!S82)</f>
        <v>2.5127458372439376E-3</v>
      </c>
      <c r="U82" s="15">
        <f>0.5*(Cy!AP82+Cy!AQ82)*LN(H!U82/H!T82)</f>
        <v>1.1968995751355344E-3</v>
      </c>
      <c r="V82" s="15">
        <f>0.5*(Cy!AQ82+Cy!AR82)*LN(H!V82/H!U82)</f>
        <v>3.5451083402305906E-3</v>
      </c>
      <c r="W82" s="15">
        <f>0.5*(Cy!AR82+Cy!AS82)*LN(H!W82/H!V82)</f>
        <v>1.9580678156374643E-2</v>
      </c>
      <c r="X82" s="15">
        <f>0.5*(Cy!AS82+Cy!AT82)*LN(H!X82/H!W82)</f>
        <v>-8.1429642749404306E-3</v>
      </c>
      <c r="Z82" s="15">
        <f t="shared" si="6"/>
        <v>2.4524125856364182E-2</v>
      </c>
      <c r="AA82" s="15">
        <f t="shared" si="7"/>
        <v>1.51953841808699E-2</v>
      </c>
      <c r="AB82" s="15">
        <f t="shared" si="8"/>
        <v>3.0493479655653152E-3</v>
      </c>
      <c r="AC82" s="15">
        <f t="shared" si="9"/>
        <v>3.7384935268088551E-3</v>
      </c>
      <c r="AD82" s="15">
        <f t="shared" si="10"/>
        <v>9.1223660732176089E-3</v>
      </c>
      <c r="AE82" s="15">
        <f t="shared" si="11"/>
        <v>1.1626837882402064E-2</v>
      </c>
    </row>
    <row r="83" spans="1:31" x14ac:dyDescent="0.15">
      <c r="A83" s="4">
        <v>81</v>
      </c>
      <c r="B83" s="6" t="s">
        <v>123</v>
      </c>
      <c r="C83" s="15"/>
      <c r="D83" s="15">
        <f>0.5*(Cy!Y83+Cy!Z83)*LN(H!D83/H!C83)</f>
        <v>5.4268869976872329E-3</v>
      </c>
      <c r="E83" s="15">
        <f>0.5*(Cy!Z83+Cy!AA83)*LN(H!E83/H!D83)</f>
        <v>1.1917267906347193E-3</v>
      </c>
      <c r="F83" s="15">
        <f>0.5*(Cy!AA83+Cy!AB83)*LN(H!F83/H!E83)</f>
        <v>1.4910748426866347E-3</v>
      </c>
      <c r="G83" s="15">
        <f>0.5*(Cy!AB83+Cy!AC83)*LN(H!G83/H!F83)</f>
        <v>9.3855836299543426E-5</v>
      </c>
      <c r="H83" s="15">
        <f>0.5*(Cy!AC83+Cy!AD83)*LN(H!H83/H!G83)</f>
        <v>-5.4933123106975146E-4</v>
      </c>
      <c r="I83" s="15">
        <f>0.5*(Cy!AD83+Cy!AE83)*LN(H!I83/H!H83)</f>
        <v>1.8656062857606362E-3</v>
      </c>
      <c r="J83" s="15">
        <f>0.5*(Cy!AE83+Cy!AF83)*LN(H!J83/H!I83)</f>
        <v>7.2877140348935124E-3</v>
      </c>
      <c r="K83" s="15">
        <f>0.5*(Cy!AF83+Cy!AG83)*LN(H!K83/H!J83)</f>
        <v>8.5079295054523787E-3</v>
      </c>
      <c r="L83" s="15">
        <f>0.5*(Cy!AG83+Cy!AH83)*LN(H!L83/H!K83)</f>
        <v>1.0251819256442408E-2</v>
      </c>
      <c r="M83" s="15">
        <f>0.5*(Cy!AH83+Cy!AI83)*LN(H!M83/H!L83)</f>
        <v>3.8991256355020419E-3</v>
      </c>
      <c r="N83" s="15">
        <f>0.5*(Cy!AI83+Cy!AJ83)*LN(H!N83/H!M83)</f>
        <v>5.0390306458921973E-3</v>
      </c>
      <c r="O83" s="15">
        <f>0.5*(Cy!AJ83+Cy!AK83)*LN(H!O83/H!N83)</f>
        <v>4.1304064239103934E-3</v>
      </c>
      <c r="P83" s="15">
        <f>0.5*(Cy!AK83+Cy!AL83)*LN(H!P83/H!O83)</f>
        <v>-2.1471288782990509E-4</v>
      </c>
      <c r="Q83" s="15">
        <f>0.5*(Cy!AL83+Cy!AM83)*LN(H!Q83/H!P83)</f>
        <v>6.9909567826119358E-4</v>
      </c>
      <c r="R83" s="15">
        <f>0.5*(Cy!AM83+Cy!AN83)*LN(H!R83/H!Q83)</f>
        <v>-9.6654195750035224E-4</v>
      </c>
      <c r="S83" s="15">
        <f>0.5*(Cy!AN83+Cy!AO83)*LN(H!S83/H!R83)</f>
        <v>9.1124670377200779E-3</v>
      </c>
      <c r="T83" s="15">
        <f>0.5*(Cy!AO83+Cy!AP83)*LN(H!T83/H!S83)</f>
        <v>-8.0576579294898692E-4</v>
      </c>
      <c r="U83" s="15">
        <f>0.5*(Cy!AP83+Cy!AQ83)*LN(H!U83/H!T83)</f>
        <v>6.4525519292490232E-3</v>
      </c>
      <c r="V83" s="15">
        <f>0.5*(Cy!AQ83+Cy!AR83)*LN(H!V83/H!U83)</f>
        <v>-1.7616829072306371E-3</v>
      </c>
      <c r="W83" s="15">
        <f>0.5*(Cy!AR83+Cy!AS83)*LN(H!W83/H!V83)</f>
        <v>2.9727301032277035E-3</v>
      </c>
      <c r="X83" s="15">
        <f>0.5*(Cy!AS83+Cy!AT83)*LN(H!X83/H!W83)</f>
        <v>-7.9124606359814176E-5</v>
      </c>
      <c r="Z83" s="15">
        <f t="shared" si="6"/>
        <v>8.185865048623564E-4</v>
      </c>
      <c r="AA83" s="15">
        <f t="shared" si="7"/>
        <v>6.997123815636508E-3</v>
      </c>
      <c r="AB83" s="15">
        <f t="shared" si="8"/>
        <v>2.5521428589122819E-3</v>
      </c>
      <c r="AC83" s="15">
        <f t="shared" si="9"/>
        <v>1.3557417451874579E-3</v>
      </c>
      <c r="AD83" s="15">
        <f t="shared" si="10"/>
        <v>4.7746333372743945E-3</v>
      </c>
      <c r="AE83" s="15">
        <f t="shared" si="11"/>
        <v>2.9308987311496512E-3</v>
      </c>
    </row>
    <row r="84" spans="1:31" x14ac:dyDescent="0.15">
      <c r="A84" s="4">
        <v>82</v>
      </c>
      <c r="B84" s="6" t="s">
        <v>124</v>
      </c>
      <c r="C84" s="15"/>
      <c r="D84" s="15">
        <f>0.5*(Cy!Y84+Cy!Z84)*LN(H!D84/H!C84)</f>
        <v>1.0762914835414771E-2</v>
      </c>
      <c r="E84" s="15">
        <f>0.5*(Cy!Z84+Cy!AA84)*LN(H!E84/H!D84)</f>
        <v>-1.9918488129665467E-2</v>
      </c>
      <c r="F84" s="15">
        <f>0.5*(Cy!AA84+Cy!AB84)*LN(H!F84/H!E84)</f>
        <v>-1.5473397056474674E-2</v>
      </c>
      <c r="G84" s="15">
        <f>0.5*(Cy!AB84+Cy!AC84)*LN(H!G84/H!F84)</f>
        <v>5.6813381710609494E-3</v>
      </c>
      <c r="H84" s="15">
        <f>0.5*(Cy!AC84+Cy!AD84)*LN(H!H84/H!G84)</f>
        <v>-2.2695578155579512E-2</v>
      </c>
      <c r="I84" s="15">
        <f>0.5*(Cy!AD84+Cy!AE84)*LN(H!I84/H!H84)</f>
        <v>-5.4630460280781622E-3</v>
      </c>
      <c r="J84" s="15">
        <f>0.5*(Cy!AE84+Cy!AF84)*LN(H!J84/H!I84)</f>
        <v>-3.3348023184734524E-2</v>
      </c>
      <c r="K84" s="15">
        <f>0.5*(Cy!AF84+Cy!AG84)*LN(H!K84/H!J84)</f>
        <v>-8.9424750409551335E-3</v>
      </c>
      <c r="L84" s="15">
        <f>0.5*(Cy!AG84+Cy!AH84)*LN(H!L84/H!K84)</f>
        <v>-2.3650555721336515E-2</v>
      </c>
      <c r="M84" s="15">
        <f>0.5*(Cy!AH84+Cy!AI84)*LN(H!M84/H!L84)</f>
        <v>-1.3865348056940199E-2</v>
      </c>
      <c r="N84" s="15">
        <f>0.5*(Cy!AI84+Cy!AJ84)*LN(H!N84/H!M84)</f>
        <v>-1.7292645283899406E-2</v>
      </c>
      <c r="O84" s="15">
        <f>0.5*(Cy!AJ84+Cy!AK84)*LN(H!O84/H!N84)</f>
        <v>1.1334453787611587E-2</v>
      </c>
      <c r="P84" s="15">
        <f>0.5*(Cy!AK84+Cy!AL84)*LN(H!P84/H!O84)</f>
        <v>-5.0398786700413972E-4</v>
      </c>
      <c r="Q84" s="15">
        <f>0.5*(Cy!AL84+Cy!AM84)*LN(H!Q84/H!P84)</f>
        <v>8.8120642592830797E-4</v>
      </c>
      <c r="R84" s="15">
        <f>0.5*(Cy!AM84+Cy!AN84)*LN(H!R84/H!Q84)</f>
        <v>-1.3023639468474296E-2</v>
      </c>
      <c r="S84" s="15">
        <f>0.5*(Cy!AN84+Cy!AO84)*LN(H!S84/H!R84)</f>
        <v>-1.0262347642224222E-2</v>
      </c>
      <c r="T84" s="15">
        <f>0.5*(Cy!AO84+Cy!AP84)*LN(H!T84/H!S84)</f>
        <v>-4.6418749862860284E-3</v>
      </c>
      <c r="U84" s="15">
        <f>0.5*(Cy!AP84+Cy!AQ84)*LN(H!U84/H!T84)</f>
        <v>8.4087168599626897E-3</v>
      </c>
      <c r="V84" s="15">
        <f>0.5*(Cy!AQ84+Cy!AR84)*LN(H!V84/H!U84)</f>
        <v>-2.1242827774459825E-2</v>
      </c>
      <c r="W84" s="15">
        <f>0.5*(Cy!AR84+Cy!AS84)*LN(H!W84/H!V84)</f>
        <v>-2.3354969260603948E-2</v>
      </c>
      <c r="X84" s="15">
        <f>0.5*(Cy!AS84+Cy!AT84)*LN(H!X84/H!W84)</f>
        <v>1.0529968803250253E-2</v>
      </c>
      <c r="Z84" s="15">
        <f t="shared" si="6"/>
        <v>-1.1573834239747375E-2</v>
      </c>
      <c r="AA84" s="15">
        <f t="shared" si="7"/>
        <v>-1.9419809457573156E-2</v>
      </c>
      <c r="AB84" s="15">
        <f t="shared" si="8"/>
        <v>-2.3148629528325524E-3</v>
      </c>
      <c r="AC84" s="15">
        <f t="shared" si="9"/>
        <v>-6.0601972716273723E-3</v>
      </c>
      <c r="AD84" s="15">
        <f t="shared" si="10"/>
        <v>-1.0867336205202856E-2</v>
      </c>
      <c r="AE84" s="15">
        <f t="shared" si="11"/>
        <v>-9.8421759804451121E-3</v>
      </c>
    </row>
    <row r="85" spans="1:31" x14ac:dyDescent="0.15">
      <c r="A85" s="4">
        <v>83</v>
      </c>
      <c r="B85" s="6" t="s">
        <v>125</v>
      </c>
      <c r="C85" s="15"/>
      <c r="D85" s="15">
        <f>0.5*(Cy!Y85+Cy!Z85)*LN(H!D85/H!C85)</f>
        <v>9.1154626837082059E-3</v>
      </c>
      <c r="E85" s="15">
        <f>0.5*(Cy!Z85+Cy!AA85)*LN(H!E85/H!D85)</f>
        <v>-1.9575328627459788E-2</v>
      </c>
      <c r="F85" s="15">
        <f>0.5*(Cy!AA85+Cy!AB85)*LN(H!F85/H!E85)</f>
        <v>-1.9176890619465235E-2</v>
      </c>
      <c r="G85" s="15">
        <f>0.5*(Cy!AB85+Cy!AC85)*LN(H!G85/H!F85)</f>
        <v>4.5733686094043425E-3</v>
      </c>
      <c r="H85" s="15">
        <f>0.5*(Cy!AC85+Cy!AD85)*LN(H!H85/H!G85)</f>
        <v>-2.3936754843421611E-2</v>
      </c>
      <c r="I85" s="15">
        <f>0.5*(Cy!AD85+Cy!AE85)*LN(H!I85/H!H85)</f>
        <v>-8.0264650145460883E-3</v>
      </c>
      <c r="J85" s="15">
        <f>0.5*(Cy!AE85+Cy!AF85)*LN(H!J85/H!I85)</f>
        <v>-1.9082173529513479E-2</v>
      </c>
      <c r="K85" s="15">
        <f>0.5*(Cy!AF85+Cy!AG85)*LN(H!K85/H!J85)</f>
        <v>-6.0029040062913744E-3</v>
      </c>
      <c r="L85" s="15">
        <f>0.5*(Cy!AG85+Cy!AH85)*LN(H!L85/H!K85)</f>
        <v>-1.2452764953173129E-2</v>
      </c>
      <c r="M85" s="15">
        <f>0.5*(Cy!AH85+Cy!AI85)*LN(H!M85/H!L85)</f>
        <v>-7.3008357742014151E-3</v>
      </c>
      <c r="N85" s="15">
        <f>0.5*(Cy!AI85+Cy!AJ85)*LN(H!N85/H!M85)</f>
        <v>2.0144519945260817E-2</v>
      </c>
      <c r="O85" s="15">
        <f>0.5*(Cy!AJ85+Cy!AK85)*LN(H!O85/H!N85)</f>
        <v>-5.5184534751423703E-3</v>
      </c>
      <c r="P85" s="15">
        <f>0.5*(Cy!AK85+Cy!AL85)*LN(H!P85/H!O85)</f>
        <v>1.9458336052017029E-2</v>
      </c>
      <c r="Q85" s="15">
        <f>0.5*(Cy!AL85+Cy!AM85)*LN(H!Q85/H!P85)</f>
        <v>2.4706761239130792E-2</v>
      </c>
      <c r="R85" s="15">
        <f>0.5*(Cy!AM85+Cy!AN85)*LN(H!R85/H!Q85)</f>
        <v>-1.4472524365148363E-4</v>
      </c>
      <c r="S85" s="15">
        <f>0.5*(Cy!AN85+Cy!AO85)*LN(H!S85/H!R85)</f>
        <v>-3.3328183143818998E-3</v>
      </c>
      <c r="T85" s="15">
        <f>0.5*(Cy!AO85+Cy!AP85)*LN(H!T85/H!S85)</f>
        <v>5.2207277624456076E-4</v>
      </c>
      <c r="U85" s="15">
        <f>0.5*(Cy!AP85+Cy!AQ85)*LN(H!U85/H!T85)</f>
        <v>-1.1072361813205007E-3</v>
      </c>
      <c r="V85" s="15">
        <f>0.5*(Cy!AQ85+Cy!AR85)*LN(H!V85/H!U85)</f>
        <v>-3.45846092167644E-2</v>
      </c>
      <c r="W85" s="15">
        <f>0.5*(Cy!AR85+Cy!AS85)*LN(H!W85/H!V85)</f>
        <v>-3.1291445298443528E-2</v>
      </c>
      <c r="X85" s="15">
        <f>0.5*(Cy!AS85+Cy!AT85)*LN(H!X85/H!W85)</f>
        <v>1.2428606187341207E-2</v>
      </c>
      <c r="Z85" s="15">
        <f t="shared" si="6"/>
        <v>-1.3228414099097677E-2</v>
      </c>
      <c r="AA85" s="15">
        <f t="shared" si="7"/>
        <v>-4.9388316635837169E-3</v>
      </c>
      <c r="AB85" s="15">
        <f t="shared" si="8"/>
        <v>7.0338200515944142E-3</v>
      </c>
      <c r="AC85" s="15">
        <f t="shared" si="9"/>
        <v>-1.0806522346588531E-2</v>
      </c>
      <c r="AD85" s="15">
        <f t="shared" si="10"/>
        <v>1.0474941940053482E-3</v>
      </c>
      <c r="AE85" s="15">
        <f t="shared" si="11"/>
        <v>-5.4849870144188777E-3</v>
      </c>
    </row>
    <row r="86" spans="1:31" x14ac:dyDescent="0.15">
      <c r="A86" s="4">
        <v>84</v>
      </c>
      <c r="B86" s="6" t="s">
        <v>126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 s="15"/>
      <c r="AA86" s="15"/>
      <c r="AB86" s="15"/>
      <c r="AC86" s="15"/>
      <c r="AD86" s="15"/>
      <c r="AE86" s="15"/>
    </row>
    <row r="87" spans="1:31" x14ac:dyDescent="0.15">
      <c r="A87" s="4">
        <v>85</v>
      </c>
      <c r="B87" s="6" t="s">
        <v>127</v>
      </c>
      <c r="C87" s="15"/>
      <c r="D87" s="15">
        <f>0.5*(Cy!Y87+Cy!Z87)*LN(H!D87/H!C87)</f>
        <v>9.6883618819387698E-3</v>
      </c>
      <c r="E87" s="15">
        <f>0.5*(Cy!Z87+Cy!AA87)*LN(H!E87/H!D87)</f>
        <v>-3.229891561388116E-3</v>
      </c>
      <c r="F87" s="15">
        <f>0.5*(Cy!AA87+Cy!AB87)*LN(H!F87/H!E87)</f>
        <v>-5.0097160057558454E-3</v>
      </c>
      <c r="G87" s="15">
        <f>0.5*(Cy!AB87+Cy!AC87)*LN(H!G87/H!F87)</f>
        <v>9.6871590072725149E-3</v>
      </c>
      <c r="H87" s="15">
        <f>0.5*(Cy!AC87+Cy!AD87)*LN(H!H87/H!G87)</f>
        <v>-5.3869161963710898E-3</v>
      </c>
      <c r="I87" s="15">
        <f>0.5*(Cy!AD87+Cy!AE87)*LN(H!I87/H!H87)</f>
        <v>7.1362603246800426E-3</v>
      </c>
      <c r="J87" s="15">
        <f>0.5*(Cy!AE87+Cy!AF87)*LN(H!J87/H!I87)</f>
        <v>-7.0861473780369742E-3</v>
      </c>
      <c r="K87" s="15">
        <f>0.5*(Cy!AF87+Cy!AG87)*LN(H!K87/H!J87)</f>
        <v>9.8943808936918561E-3</v>
      </c>
      <c r="L87" s="15">
        <f>0.5*(Cy!AG87+Cy!AH87)*LN(H!L87/H!K87)</f>
        <v>3.1901962669239343E-4</v>
      </c>
      <c r="M87" s="15">
        <f>0.5*(Cy!AH87+Cy!AI87)*LN(H!M87/H!L87)</f>
        <v>9.4113172869518171E-3</v>
      </c>
      <c r="N87" s="15">
        <f>0.5*(Cy!AI87+Cy!AJ87)*LN(H!N87/H!M87)</f>
        <v>8.8298084356568194E-3</v>
      </c>
      <c r="O87" s="15">
        <f>0.5*(Cy!AJ87+Cy!AK87)*LN(H!O87/H!N87)</f>
        <v>2.0422254139175519E-2</v>
      </c>
      <c r="P87" s="15">
        <f>0.5*(Cy!AK87+Cy!AL87)*LN(H!P87/H!O87)</f>
        <v>1.676888135719001E-3</v>
      </c>
      <c r="Q87" s="15">
        <f>0.5*(Cy!AL87+Cy!AM87)*LN(H!Q87/H!P87)</f>
        <v>2.0724334657830128E-2</v>
      </c>
      <c r="R87" s="15">
        <f>0.5*(Cy!AM87+Cy!AN87)*LN(H!R87/H!Q87)</f>
        <v>2.8189988679617629E-3</v>
      </c>
      <c r="S87" s="15">
        <f>0.5*(Cy!AN87+Cy!AO87)*LN(H!S87/H!R87)</f>
        <v>8.2596945304688023E-3</v>
      </c>
      <c r="T87" s="15">
        <f>0.5*(Cy!AO87+Cy!AP87)*LN(H!T87/H!S87)</f>
        <v>-1.2745450587114434E-2</v>
      </c>
      <c r="U87" s="15">
        <f>0.5*(Cy!AP87+Cy!AQ87)*LN(H!U87/H!T87)</f>
        <v>1.8228138159539442E-2</v>
      </c>
      <c r="V87" s="15">
        <f>0.5*(Cy!AQ87+Cy!AR87)*LN(H!V87/H!U87)</f>
        <v>-1.7068027956033308E-2</v>
      </c>
      <c r="W87" s="15">
        <f>0.5*(Cy!AR87+Cy!AS87)*LN(H!W87/H!V87)</f>
        <v>-1.1816219369303604E-2</v>
      </c>
      <c r="X87" s="15">
        <f>0.5*(Cy!AS87+Cy!AT87)*LN(H!X87/H!W87)</f>
        <v>1.2404898760990817E-2</v>
      </c>
      <c r="Z87" s="15">
        <f t="shared" si="6"/>
        <v>6.3937911368750129E-4</v>
      </c>
      <c r="AA87" s="15">
        <f t="shared" si="7"/>
        <v>4.2736757729911826E-3</v>
      </c>
      <c r="AB87" s="15">
        <f t="shared" si="8"/>
        <v>1.0780434066231043E-2</v>
      </c>
      <c r="AC87" s="15">
        <f t="shared" si="9"/>
        <v>-2.1993321983842171E-3</v>
      </c>
      <c r="AD87" s="15">
        <f t="shared" si="10"/>
        <v>7.5270549196111121E-3</v>
      </c>
      <c r="AE87" s="15">
        <f t="shared" si="11"/>
        <v>3.3735391886313775E-3</v>
      </c>
    </row>
    <row r="88" spans="1:31" x14ac:dyDescent="0.15">
      <c r="A88" s="4">
        <v>86</v>
      </c>
      <c r="B88" s="6" t="s">
        <v>128</v>
      </c>
      <c r="C88" s="15"/>
      <c r="D88" s="15">
        <f>0.5*(Cy!Y88+Cy!Z88)*LN(H!D88/H!C88)</f>
        <v>1.3787558293997715E-2</v>
      </c>
      <c r="E88" s="15">
        <f>0.5*(Cy!Z88+Cy!AA88)*LN(H!E88/H!D88)</f>
        <v>-6.5717036929655312E-3</v>
      </c>
      <c r="F88" s="15">
        <f>0.5*(Cy!AA88+Cy!AB88)*LN(H!F88/H!E88)</f>
        <v>9.2558117728017333E-3</v>
      </c>
      <c r="G88" s="15">
        <f>0.5*(Cy!AB88+Cy!AC88)*LN(H!G88/H!F88)</f>
        <v>-5.3728765403489014E-3</v>
      </c>
      <c r="H88" s="15">
        <f>0.5*(Cy!AC88+Cy!AD88)*LN(H!H88/H!G88)</f>
        <v>-8.6102198197422243E-3</v>
      </c>
      <c r="I88" s="15">
        <f>0.5*(Cy!AD88+Cy!AE88)*LN(H!I88/H!H88)</f>
        <v>2.7042698495440801E-3</v>
      </c>
      <c r="J88" s="15">
        <f>0.5*(Cy!AE88+Cy!AF88)*LN(H!J88/H!I88)</f>
        <v>-6.7048450602473506E-3</v>
      </c>
      <c r="K88" s="15">
        <f>0.5*(Cy!AF88+Cy!AG88)*LN(H!K88/H!J88)</f>
        <v>-4.3917986467911256E-3</v>
      </c>
      <c r="L88" s="15">
        <f>0.5*(Cy!AG88+Cy!AH88)*LN(H!L88/H!K88)</f>
        <v>5.7941682146644326E-3</v>
      </c>
      <c r="M88" s="15">
        <f>0.5*(Cy!AH88+Cy!AI88)*LN(H!M88/H!L88)</f>
        <v>1.153942918076941E-2</v>
      </c>
      <c r="N88" s="15">
        <f>0.5*(Cy!AI88+Cy!AJ88)*LN(H!N88/H!M88)</f>
        <v>-1.2123469471358734E-3</v>
      </c>
      <c r="O88" s="15">
        <f>0.5*(Cy!AJ88+Cy!AK88)*LN(H!O88/H!N88)</f>
        <v>2.2149425901068758E-3</v>
      </c>
      <c r="P88" s="15">
        <f>0.5*(Cy!AK88+Cy!AL88)*LN(H!P88/H!O88)</f>
        <v>-1.0867578020155489E-2</v>
      </c>
      <c r="Q88" s="15">
        <f>0.5*(Cy!AL88+Cy!AM88)*LN(H!Q88/H!P88)</f>
        <v>-6.8836448070624381E-3</v>
      </c>
      <c r="R88" s="15">
        <f>0.5*(Cy!AM88+Cy!AN88)*LN(H!R88/H!Q88)</f>
        <v>-1.7090675771718263E-3</v>
      </c>
      <c r="S88" s="15">
        <f>0.5*(Cy!AN88+Cy!AO88)*LN(H!S88/H!R88)</f>
        <v>7.5765640055398811E-3</v>
      </c>
      <c r="T88" s="15">
        <f>0.5*(Cy!AO88+Cy!AP88)*LN(H!T88/H!S88)</f>
        <v>-7.4987090901612536E-3</v>
      </c>
      <c r="U88" s="15">
        <f>0.5*(Cy!AP88+Cy!AQ88)*LN(H!U88/H!T88)</f>
        <v>-7.0322803408871667E-3</v>
      </c>
      <c r="V88" s="15">
        <f>0.5*(Cy!AQ88+Cy!AR88)*LN(H!V88/H!U88)</f>
        <v>-2.3443939128891506E-2</v>
      </c>
      <c r="W88" s="15">
        <f>0.5*(Cy!AR88+Cy!AS88)*LN(H!W88/H!V88)</f>
        <v>-8.4651189650227273E-3</v>
      </c>
      <c r="X88" s="15">
        <f>0.5*(Cy!AS88+Cy!AT88)*LN(H!X88/H!W88)</f>
        <v>-2.3114868010662348E-3</v>
      </c>
      <c r="Z88" s="15">
        <f t="shared" si="6"/>
        <v>-1.7189436861421686E-3</v>
      </c>
      <c r="AA88" s="15">
        <f t="shared" si="7"/>
        <v>1.0049213482518987E-3</v>
      </c>
      <c r="AB88" s="15">
        <f t="shared" si="8"/>
        <v>-1.9337567617485993E-3</v>
      </c>
      <c r="AC88" s="15">
        <f t="shared" si="9"/>
        <v>-9.7503068652057788E-3</v>
      </c>
      <c r="AD88" s="15">
        <f t="shared" si="10"/>
        <v>-4.6441770674835034E-4</v>
      </c>
      <c r="AE88" s="15">
        <f t="shared" si="11"/>
        <v>-3.0995214912111621E-3</v>
      </c>
    </row>
    <row r="89" spans="1:31" x14ac:dyDescent="0.15">
      <c r="A89" s="4">
        <v>87</v>
      </c>
      <c r="B89" s="6" t="s">
        <v>129</v>
      </c>
      <c r="C89" s="15"/>
      <c r="D89" s="15">
        <f>0.5*(Cy!Y89+Cy!Z89)*LN(H!D89/H!C89)</f>
        <v>8.5288315335685545E-3</v>
      </c>
      <c r="E89" s="15">
        <f>0.5*(Cy!Z89+Cy!AA89)*LN(H!E89/H!D89)</f>
        <v>-6.7303540135588927E-4</v>
      </c>
      <c r="F89" s="15">
        <f>0.5*(Cy!AA89+Cy!AB89)*LN(H!F89/H!E89)</f>
        <v>-6.6855296705976299E-5</v>
      </c>
      <c r="G89" s="15">
        <f>0.5*(Cy!AB89+Cy!AC89)*LN(H!G89/H!F89)</f>
        <v>4.4568655365234889E-4</v>
      </c>
      <c r="H89" s="15">
        <f>0.5*(Cy!AC89+Cy!AD89)*LN(H!H89/H!G89)</f>
        <v>-7.1728646112283051E-3</v>
      </c>
      <c r="I89" s="15">
        <f>0.5*(Cy!AD89+Cy!AE89)*LN(H!I89/H!H89)</f>
        <v>3.0906575801290699E-3</v>
      </c>
      <c r="J89" s="15">
        <f>0.5*(Cy!AE89+Cy!AF89)*LN(H!J89/H!I89)</f>
        <v>-3.1783502602871828E-4</v>
      </c>
      <c r="K89" s="15">
        <f>0.5*(Cy!AF89+Cy!AG89)*LN(H!K89/H!J89)</f>
        <v>-4.2665701195550385E-3</v>
      </c>
      <c r="L89" s="15">
        <f>0.5*(Cy!AG89+Cy!AH89)*LN(H!L89/H!K89)</f>
        <v>4.5479039284204185E-3</v>
      </c>
      <c r="M89" s="15">
        <f>0.5*(Cy!AH89+Cy!AI89)*LN(H!M89/H!L89)</f>
        <v>-6.1648705730655738E-4</v>
      </c>
      <c r="N89" s="15">
        <f>0.5*(Cy!AI89+Cy!AJ89)*LN(H!N89/H!M89)</f>
        <v>4.9177918261446209E-3</v>
      </c>
      <c r="O89" s="15">
        <f>0.5*(Cy!AJ89+Cy!AK89)*LN(H!O89/H!N89)</f>
        <v>-6.0745176407973065E-3</v>
      </c>
      <c r="P89" s="15">
        <f>0.5*(Cy!AK89+Cy!AL89)*LN(H!P89/H!O89)</f>
        <v>-1.5331132010116258E-2</v>
      </c>
      <c r="Q89" s="15">
        <f>0.5*(Cy!AL89+Cy!AM89)*LN(H!Q89/H!P89)</f>
        <v>-1.1839340606414849E-2</v>
      </c>
      <c r="R89" s="15">
        <f>0.5*(Cy!AM89+Cy!AN89)*LN(H!R89/H!Q89)</f>
        <v>-1.1822352177082647E-2</v>
      </c>
      <c r="S89" s="15">
        <f>0.5*(Cy!AN89+Cy!AO89)*LN(H!S89/H!R89)</f>
        <v>-1.7900925463329455E-3</v>
      </c>
      <c r="T89" s="15">
        <f>0.5*(Cy!AO89+Cy!AP89)*LN(H!T89/H!S89)</f>
        <v>8.6597839299839812E-3</v>
      </c>
      <c r="U89" s="15">
        <f>0.5*(Cy!AP89+Cy!AQ89)*LN(H!U89/H!T89)</f>
        <v>-1.3269458366406851E-2</v>
      </c>
      <c r="V89" s="15">
        <f>0.5*(Cy!AQ89+Cy!AR89)*LN(H!V89/H!U89)</f>
        <v>-1.3768839436467996E-3</v>
      </c>
      <c r="W89" s="15">
        <f>0.5*(Cy!AR89+Cy!AS89)*LN(H!W89/H!V89)</f>
        <v>1.6231224016919864E-3</v>
      </c>
      <c r="X89" s="15">
        <f>0.5*(Cy!AS89+Cy!AT89)*LN(H!X89/H!W89)</f>
        <v>-4.5978885056219849E-3</v>
      </c>
      <c r="Z89" s="15">
        <f t="shared" si="6"/>
        <v>-8.7528223510175036E-4</v>
      </c>
      <c r="AA89" s="15">
        <f t="shared" si="7"/>
        <v>8.5296071033494499E-4</v>
      </c>
      <c r="AB89" s="15">
        <f t="shared" si="8"/>
        <v>-9.3714869961488007E-3</v>
      </c>
      <c r="AC89" s="15">
        <f t="shared" si="9"/>
        <v>-1.7922648967999334E-3</v>
      </c>
      <c r="AD89" s="15">
        <f t="shared" si="10"/>
        <v>-4.2592631429069277E-3</v>
      </c>
      <c r="AE89" s="15">
        <f t="shared" si="11"/>
        <v>-2.7965183544288847E-3</v>
      </c>
    </row>
    <row r="90" spans="1:31" x14ac:dyDescent="0.15">
      <c r="A90" s="4">
        <v>88</v>
      </c>
      <c r="B90" s="6" t="s">
        <v>130</v>
      </c>
      <c r="C90" s="15"/>
      <c r="D90" s="15">
        <f>0.5*(Cy!Y90+Cy!Z90)*LN(H!D90/H!C90)</f>
        <v>5.5831802593082078E-3</v>
      </c>
      <c r="E90" s="15">
        <f>0.5*(Cy!Z90+Cy!AA90)*LN(H!E90/H!D90)</f>
        <v>-1.876943229457029E-3</v>
      </c>
      <c r="F90" s="15">
        <f>0.5*(Cy!AA90+Cy!AB90)*LN(H!F90/H!E90)</f>
        <v>2.8872703834578152E-5</v>
      </c>
      <c r="G90" s="15">
        <f>0.5*(Cy!AB90+Cy!AC90)*LN(H!G90/H!F90)</f>
        <v>-4.5762863648674918E-3</v>
      </c>
      <c r="H90" s="15">
        <f>0.5*(Cy!AC90+Cy!AD90)*LN(H!H90/H!G90)</f>
        <v>-2.3991696131619817E-3</v>
      </c>
      <c r="I90" s="15">
        <f>0.5*(Cy!AD90+Cy!AE90)*LN(H!I90/H!H90)</f>
        <v>7.5609965187467564E-4</v>
      </c>
      <c r="J90" s="15">
        <f>0.5*(Cy!AE90+Cy!AF90)*LN(H!J90/H!I90)</f>
        <v>-8.7197735445717858E-4</v>
      </c>
      <c r="K90" s="15">
        <f>0.5*(Cy!AF90+Cy!AG90)*LN(H!K90/H!J90)</f>
        <v>-1.8498411532974089E-3</v>
      </c>
      <c r="L90" s="15">
        <f>0.5*(Cy!AG90+Cy!AH90)*LN(H!L90/H!K90)</f>
        <v>2.1863007067336286E-3</v>
      </c>
      <c r="M90" s="15">
        <f>0.5*(Cy!AH90+Cy!AI90)*LN(H!M90/H!L90)</f>
        <v>2.7692770962189492E-3</v>
      </c>
      <c r="N90" s="15">
        <f>0.5*(Cy!AI90+Cy!AJ90)*LN(H!N90/H!M90)</f>
        <v>-7.4475714331012304E-5</v>
      </c>
      <c r="O90" s="15">
        <f>0.5*(Cy!AJ90+Cy!AK90)*LN(H!O90/H!N90)</f>
        <v>3.5676634998491295E-3</v>
      </c>
      <c r="P90" s="15">
        <f>0.5*(Cy!AK90+Cy!AL90)*LN(H!P90/H!O90)</f>
        <v>-4.5283868072424158E-3</v>
      </c>
      <c r="Q90" s="15">
        <f>0.5*(Cy!AL90+Cy!AM90)*LN(H!Q90/H!P90)</f>
        <v>-7.6294560538287481E-4</v>
      </c>
      <c r="R90" s="15">
        <f>0.5*(Cy!AM90+Cy!AN90)*LN(H!R90/H!Q90)</f>
        <v>-5.249252242049391E-4</v>
      </c>
      <c r="S90" s="15">
        <f>0.5*(Cy!AN90+Cy!AO90)*LN(H!S90/H!R90)</f>
        <v>2.317991889578601E-3</v>
      </c>
      <c r="T90" s="15">
        <f>0.5*(Cy!AO90+Cy!AP90)*LN(H!T90/H!S90)</f>
        <v>8.48101367725065E-4</v>
      </c>
      <c r="U90" s="15">
        <f>0.5*(Cy!AP90+Cy!AQ90)*LN(H!U90/H!T90)</f>
        <v>4.5287507358796044E-3</v>
      </c>
      <c r="V90" s="15">
        <f>0.5*(Cy!AQ90+Cy!AR90)*LN(H!V90/H!U90)</f>
        <v>-3.3701772255761465E-3</v>
      </c>
      <c r="W90" s="15">
        <f>0.5*(Cy!AR90+Cy!AS90)*LN(H!W90/H!V90)</f>
        <v>-1.1947331326965327E-3</v>
      </c>
      <c r="X90" s="15">
        <f>0.5*(Cy!AS90+Cy!AT90)*LN(H!X90/H!W90)</f>
        <v>2.847399407433243E-3</v>
      </c>
      <c r="Z90" s="15">
        <f t="shared" si="6"/>
        <v>-1.6134853703554497E-3</v>
      </c>
      <c r="AA90" s="15">
        <f t="shared" si="7"/>
        <v>4.3185671617339559E-4</v>
      </c>
      <c r="AB90" s="15">
        <f t="shared" si="8"/>
        <v>1.3879550519500187E-5</v>
      </c>
      <c r="AC90" s="15">
        <f t="shared" si="9"/>
        <v>7.318682305530467E-4</v>
      </c>
      <c r="AD90" s="15">
        <f t="shared" si="10"/>
        <v>2.2286813334644785E-4</v>
      </c>
      <c r="AE90" s="15">
        <f t="shared" si="11"/>
        <v>-1.089702182773768E-4</v>
      </c>
    </row>
    <row r="91" spans="1:31" x14ac:dyDescent="0.15">
      <c r="A91" s="4">
        <v>89</v>
      </c>
      <c r="B91" s="6" t="s">
        <v>131</v>
      </c>
      <c r="C91" s="15"/>
      <c r="D91" s="15">
        <f>0.5*(Cy!Y91+Cy!Z91)*LN(H!D91/H!C91)</f>
        <v>7.6558680849463804E-3</v>
      </c>
      <c r="E91" s="15">
        <f>0.5*(Cy!Z91+Cy!AA91)*LN(H!E91/H!D91)</f>
        <v>-1.0280013652462182E-3</v>
      </c>
      <c r="F91" s="15">
        <f>0.5*(Cy!AA91+Cy!AB91)*LN(H!F91/H!E91)</f>
        <v>4.30109953588248E-4</v>
      </c>
      <c r="G91" s="15">
        <f>0.5*(Cy!AB91+Cy!AC91)*LN(H!G91/H!F91)</f>
        <v>-1.0494851574881361E-2</v>
      </c>
      <c r="H91" s="15">
        <f>0.5*(Cy!AC91+Cy!AD91)*LN(H!H91/H!G91)</f>
        <v>-1.0517156490999885E-2</v>
      </c>
      <c r="I91" s="15">
        <f>0.5*(Cy!AD91+Cy!AE91)*LN(H!I91/H!H91)</f>
        <v>-1.765646870436002E-3</v>
      </c>
      <c r="J91" s="15">
        <f>0.5*(Cy!AE91+Cy!AF91)*LN(H!J91/H!I91)</f>
        <v>1.4143250051539221E-3</v>
      </c>
      <c r="K91" s="15">
        <f>0.5*(Cy!AF91+Cy!AG91)*LN(H!K91/H!J91)</f>
        <v>-4.9038717152176574E-3</v>
      </c>
      <c r="L91" s="15">
        <f>0.5*(Cy!AG91+Cy!AH91)*LN(H!L91/H!K91)</f>
        <v>4.6723458211945989E-3</v>
      </c>
      <c r="M91" s="15">
        <f>0.5*(Cy!AH91+Cy!AI91)*LN(H!M91/H!L91)</f>
        <v>4.3126257095533688E-3</v>
      </c>
      <c r="N91" s="15">
        <f>0.5*(Cy!AI91+Cy!AJ91)*LN(H!N91/H!M91)</f>
        <v>2.2065836671789148E-3</v>
      </c>
      <c r="O91" s="15">
        <f>0.5*(Cy!AJ91+Cy!AK91)*LN(H!O91/H!N91)</f>
        <v>1.044891500622695E-3</v>
      </c>
      <c r="P91" s="15">
        <f>0.5*(Cy!AK91+Cy!AL91)*LN(H!P91/H!O91)</f>
        <v>-1.1416936661123148E-2</v>
      </c>
      <c r="Q91" s="15">
        <f>0.5*(Cy!AL91+Cy!AM91)*LN(H!Q91/H!P91)</f>
        <v>-1.2359073096441553E-2</v>
      </c>
      <c r="R91" s="15">
        <f>0.5*(Cy!AM91+Cy!AN91)*LN(H!R91/H!Q91)</f>
        <v>-1.0990569956902296E-2</v>
      </c>
      <c r="S91" s="15">
        <f>0.5*(Cy!AN91+Cy!AO91)*LN(H!S91/H!R91)</f>
        <v>2.2282930711879445E-3</v>
      </c>
      <c r="T91" s="15">
        <f>0.5*(Cy!AO91+Cy!AP91)*LN(H!T91/H!S91)</f>
        <v>-2.8294391123270396E-3</v>
      </c>
      <c r="U91" s="15">
        <f>0.5*(Cy!AP91+Cy!AQ91)*LN(H!U91/H!T91)</f>
        <v>2.2572922572753292E-3</v>
      </c>
      <c r="V91" s="15">
        <f>0.5*(Cy!AQ91+Cy!AR91)*LN(H!V91/H!U91)</f>
        <v>-1.4165997959227001E-2</v>
      </c>
      <c r="W91" s="15">
        <f>0.5*(Cy!AR91+Cy!AS91)*LN(H!W91/H!V91)</f>
        <v>-7.0075415853050197E-3</v>
      </c>
      <c r="X91" s="15">
        <f>0.5*(Cy!AS91+Cy!AT91)*LN(H!X91/H!W91)</f>
        <v>4.5791556728895099E-4</v>
      </c>
      <c r="Z91" s="15">
        <f t="shared" si="6"/>
        <v>-4.6751092695950427E-3</v>
      </c>
      <c r="AA91" s="15">
        <f t="shared" si="7"/>
        <v>1.5404016975726295E-3</v>
      </c>
      <c r="AB91" s="15">
        <f t="shared" si="8"/>
        <v>-6.2986790285312717E-3</v>
      </c>
      <c r="AC91" s="15">
        <f t="shared" si="9"/>
        <v>-4.2575541664589562E-3</v>
      </c>
      <c r="AD91" s="15">
        <f t="shared" si="10"/>
        <v>-2.3791386654793212E-3</v>
      </c>
      <c r="AE91" s="15">
        <f t="shared" si="11"/>
        <v>-3.4227351917531603E-3</v>
      </c>
    </row>
    <row r="92" spans="1:31" x14ac:dyDescent="0.15">
      <c r="A92" s="4">
        <v>90</v>
      </c>
      <c r="B92" s="6" t="s">
        <v>132</v>
      </c>
      <c r="C92" s="15"/>
      <c r="D92" s="15">
        <f>0.5*(Cy!Y92+Cy!Z92)*LN(H!D92/H!C92)</f>
        <v>2.4228467589266965E-2</v>
      </c>
      <c r="E92" s="15">
        <f>0.5*(Cy!Z92+Cy!AA92)*LN(H!E92/H!D92)</f>
        <v>1.4635328892131177E-2</v>
      </c>
      <c r="F92" s="15">
        <f>0.5*(Cy!AA92+Cy!AB92)*LN(H!F92/H!E92)</f>
        <v>2.3359258815705497E-2</v>
      </c>
      <c r="G92" s="15">
        <f>0.5*(Cy!AB92+Cy!AC92)*LN(H!G92/H!F92)</f>
        <v>7.9808948922195557E-3</v>
      </c>
      <c r="H92" s="15">
        <f>0.5*(Cy!AC92+Cy!AD92)*LN(H!H92/H!G92)</f>
        <v>9.0168361504188339E-3</v>
      </c>
      <c r="I92" s="15">
        <f>0.5*(Cy!AD92+Cy!AE92)*LN(H!I92/H!H92)</f>
        <v>3.165265155919806E-2</v>
      </c>
      <c r="J92" s="15">
        <f>0.5*(Cy!AE92+Cy!AF92)*LN(H!J92/H!I92)</f>
        <v>1.8049589027030973E-2</v>
      </c>
      <c r="K92" s="15">
        <f>0.5*(Cy!AF92+Cy!AG92)*LN(H!K92/H!J92)</f>
        <v>-2.1049009130234567E-4</v>
      </c>
      <c r="L92" s="15">
        <f>0.5*(Cy!AG92+Cy!AH92)*LN(H!L92/H!K92)</f>
        <v>2.8386299786432461E-2</v>
      </c>
      <c r="M92" s="15">
        <f>0.5*(Cy!AH92+Cy!AI92)*LN(H!M92/H!L92)</f>
        <v>7.8679342812736988E-2</v>
      </c>
      <c r="N92" s="15">
        <f>0.5*(Cy!AI92+Cy!AJ92)*LN(H!N92/H!M92)</f>
        <v>3.9251763204871497E-2</v>
      </c>
      <c r="O92" s="15">
        <f>0.5*(Cy!AJ92+Cy!AK92)*LN(H!O92/H!N92)</f>
        <v>4.6732444240273043E-2</v>
      </c>
      <c r="P92" s="15">
        <f>0.5*(Cy!AK92+Cy!AL92)*LN(H!P92/H!O92)</f>
        <v>-1.3681783429516134E-2</v>
      </c>
      <c r="Q92" s="15">
        <f>0.5*(Cy!AL92+Cy!AM92)*LN(H!Q92/H!P92)</f>
        <v>3.6294570431062668E-3</v>
      </c>
      <c r="R92" s="15">
        <f>0.5*(Cy!AM92+Cy!AN92)*LN(H!R92/H!Q92)</f>
        <v>-4.3437390292909932E-2</v>
      </c>
      <c r="S92" s="15">
        <f>0.5*(Cy!AN92+Cy!AO92)*LN(H!S92/H!R92)</f>
        <v>-3.8004399189011896E-3</v>
      </c>
      <c r="T92" s="15">
        <f>0.5*(Cy!AO92+Cy!AP92)*LN(H!T92/H!S92)</f>
        <v>7.3175050726390044E-3</v>
      </c>
      <c r="U92" s="15">
        <f>0.5*(Cy!AP92+Cy!AQ92)*LN(H!U92/H!T92)</f>
        <v>2.2297640622873822E-2</v>
      </c>
      <c r="V92" s="15">
        <f>0.5*(Cy!AQ92+Cy!AR92)*LN(H!V92/H!U92)</f>
        <v>4.2292250684615049E-2</v>
      </c>
      <c r="W92" s="15">
        <f>0.5*(Cy!AR92+Cy!AS92)*LN(H!W92/H!V92)</f>
        <v>1.3284596005099668E-3</v>
      </c>
      <c r="X92" s="15">
        <f>0.5*(Cy!AS92+Cy!AT92)*LN(H!X92/H!W92)</f>
        <v>2.0530641603020164E-2</v>
      </c>
      <c r="Z92" s="15">
        <f t="shared" si="6"/>
        <v>1.7328994061934628E-2</v>
      </c>
      <c r="AA92" s="15">
        <f t="shared" si="7"/>
        <v>3.2831300947953918E-2</v>
      </c>
      <c r="AB92" s="15">
        <f t="shared" si="8"/>
        <v>-2.11154247158959E-3</v>
      </c>
      <c r="AC92" s="15">
        <f t="shared" si="9"/>
        <v>1.87532995167316E-2</v>
      </c>
      <c r="AD92" s="15">
        <f t="shared" si="10"/>
        <v>1.5359879238182161E-2</v>
      </c>
      <c r="AE92" s="15">
        <f t="shared" si="11"/>
        <v>1.6700513013757641E-2</v>
      </c>
    </row>
    <row r="93" spans="1:31" x14ac:dyDescent="0.15">
      <c r="A93" s="4">
        <v>91</v>
      </c>
      <c r="B93" s="6" t="s">
        <v>133</v>
      </c>
      <c r="C93" s="15"/>
      <c r="D93" s="15">
        <f>0.5*(Cy!Y93+Cy!Z93)*LN(H!D93/H!C93)</f>
        <v>1.3620390740195245E-2</v>
      </c>
      <c r="E93" s="15">
        <f>0.5*(Cy!Z93+Cy!AA93)*LN(H!E93/H!D93)</f>
        <v>-1.5413998569128838E-2</v>
      </c>
      <c r="F93" s="15">
        <f>0.5*(Cy!AA93+Cy!AB93)*LN(H!F93/H!E93)</f>
        <v>-1.4820160485259322E-3</v>
      </c>
      <c r="G93" s="15">
        <f>0.5*(Cy!AB93+Cy!AC93)*LN(H!G93/H!F93)</f>
        <v>3.7992483974557145E-3</v>
      </c>
      <c r="H93" s="15">
        <f>0.5*(Cy!AC93+Cy!AD93)*LN(H!H93/H!G93)</f>
        <v>-4.6305486618774538E-3</v>
      </c>
      <c r="I93" s="15">
        <f>0.5*(Cy!AD93+Cy!AE93)*LN(H!I93/H!H93)</f>
        <v>8.3596591378503667E-3</v>
      </c>
      <c r="J93" s="15">
        <f>0.5*(Cy!AE93+Cy!AF93)*LN(H!J93/H!I93)</f>
        <v>-1.2996644643129499E-2</v>
      </c>
      <c r="K93" s="15">
        <f>0.5*(Cy!AF93+Cy!AG93)*LN(H!K93/H!J93)</f>
        <v>9.0304510532408233E-3</v>
      </c>
      <c r="L93" s="15">
        <f>0.5*(Cy!AG93+Cy!AH93)*LN(H!L93/H!K93)</f>
        <v>1.8165278886999821E-2</v>
      </c>
      <c r="M93" s="15">
        <f>0.5*(Cy!AH93+Cy!AI93)*LN(H!M93/H!L93)</f>
        <v>1.3947073203055275E-2</v>
      </c>
      <c r="N93" s="15">
        <f>0.5*(Cy!AI93+Cy!AJ93)*LN(H!N93/H!M93)</f>
        <v>-9.9993602469970744E-3</v>
      </c>
      <c r="O93" s="15">
        <f>0.5*(Cy!AJ93+Cy!AK93)*LN(H!O93/H!N93)</f>
        <v>-4.4282805285970591E-3</v>
      </c>
      <c r="P93" s="15">
        <f>0.5*(Cy!AK93+Cy!AL93)*LN(H!P93/H!O93)</f>
        <v>-1.681118631253179E-3</v>
      </c>
      <c r="Q93" s="15">
        <f>0.5*(Cy!AL93+Cy!AM93)*LN(H!Q93/H!P93)</f>
        <v>-1.393280889144106E-2</v>
      </c>
      <c r="R93" s="15">
        <f>0.5*(Cy!AM93+Cy!AN93)*LN(H!R93/H!Q93)</f>
        <v>7.6584283557078875E-4</v>
      </c>
      <c r="S93" s="15">
        <f>0.5*(Cy!AN93+Cy!AO93)*LN(H!S93/H!R93)</f>
        <v>-5.8017325718735724E-3</v>
      </c>
      <c r="T93" s="15">
        <f>0.5*(Cy!AO93+Cy!AP93)*LN(H!T93/H!S93)</f>
        <v>-3.4585156355922505E-4</v>
      </c>
      <c r="U93" s="15">
        <f>0.5*(Cy!AP93+Cy!AQ93)*LN(H!U93/H!T93)</f>
        <v>4.0918883562165494E-3</v>
      </c>
      <c r="V93" s="15">
        <f>0.5*(Cy!AQ93+Cy!AR93)*LN(H!V93/H!U93)</f>
        <v>-2.8054639702134445E-3</v>
      </c>
      <c r="W93" s="15">
        <f>0.5*(Cy!AR93+Cy!AS93)*LN(H!W93/H!V93)</f>
        <v>-4.5767825064215839E-5</v>
      </c>
      <c r="X93" s="15">
        <f>0.5*(Cy!AS93+Cy!AT93)*LN(H!X93/H!W93)</f>
        <v>-2.6186081202613462E-3</v>
      </c>
      <c r="Z93" s="15">
        <f t="shared" si="6"/>
        <v>-1.8735311488452286E-3</v>
      </c>
      <c r="AA93" s="15">
        <f t="shared" si="7"/>
        <v>3.6293596506338692E-3</v>
      </c>
      <c r="AB93" s="15">
        <f t="shared" si="8"/>
        <v>-5.0156195575188165E-3</v>
      </c>
      <c r="AC93" s="15">
        <f t="shared" si="9"/>
        <v>-3.4476062457633645E-4</v>
      </c>
      <c r="AD93" s="15">
        <f t="shared" si="10"/>
        <v>-6.9312995344247342E-4</v>
      </c>
      <c r="AE93" s="15">
        <f t="shared" si="11"/>
        <v>-9.0113792007662805E-4</v>
      </c>
    </row>
    <row r="94" spans="1:31" x14ac:dyDescent="0.15">
      <c r="A94" s="4">
        <v>92</v>
      </c>
      <c r="B94" s="6" t="s">
        <v>134</v>
      </c>
      <c r="C94" s="15"/>
      <c r="D94" s="15">
        <f>0.5*(Cy!Y94+Cy!Z94)*LN(H!D94/H!C94)</f>
        <v>1.318207620996471E-2</v>
      </c>
      <c r="E94" s="15">
        <f>0.5*(Cy!Z94+Cy!AA94)*LN(H!E94/H!D94)</f>
        <v>-1.2894129088612229E-2</v>
      </c>
      <c r="F94" s="15">
        <f>0.5*(Cy!AA94+Cy!AB94)*LN(H!F94/H!E94)</f>
        <v>1.0861293844074159E-2</v>
      </c>
      <c r="G94" s="15">
        <f>0.5*(Cy!AB94+Cy!AC94)*LN(H!G94/H!F94)</f>
        <v>5.7396263298645145E-3</v>
      </c>
      <c r="H94" s="15">
        <f>0.5*(Cy!AC94+Cy!AD94)*LN(H!H94/H!G94)</f>
        <v>-1.4990263120923733E-2</v>
      </c>
      <c r="I94" s="15">
        <f>0.5*(Cy!AD94+Cy!AE94)*LN(H!I94/H!H94)</f>
        <v>6.707450978982888E-3</v>
      </c>
      <c r="J94" s="15">
        <f>0.5*(Cy!AE94+Cy!AF94)*LN(H!J94/H!I94)</f>
        <v>-9.6056034508376319E-3</v>
      </c>
      <c r="K94" s="15">
        <f>0.5*(Cy!AF94+Cy!AG94)*LN(H!K94/H!J94)</f>
        <v>-1.8012485690183717E-2</v>
      </c>
      <c r="L94" s="15">
        <f>0.5*(Cy!AG94+Cy!AH94)*LN(H!L94/H!K94)</f>
        <v>2.0295947779850727E-2</v>
      </c>
      <c r="M94" s="15">
        <f>0.5*(Cy!AH94+Cy!AI94)*LN(H!M94/H!L94)</f>
        <v>3.0042638867952744E-2</v>
      </c>
      <c r="N94" s="15">
        <f>0.5*(Cy!AI94+Cy!AJ94)*LN(H!N94/H!M94)</f>
        <v>8.5894436785133622E-3</v>
      </c>
      <c r="O94" s="15">
        <f>0.5*(Cy!AJ94+Cy!AK94)*LN(H!O94/H!N94)</f>
        <v>1.9459674059309384E-2</v>
      </c>
      <c r="P94" s="15">
        <f>0.5*(Cy!AK94+Cy!AL94)*LN(H!P94/H!O94)</f>
        <v>-2.648451774619668E-2</v>
      </c>
      <c r="Q94" s="15">
        <f>0.5*(Cy!AL94+Cy!AM94)*LN(H!Q94/H!P94)</f>
        <v>-4.6171870106817591E-4</v>
      </c>
      <c r="R94" s="15">
        <f>0.5*(Cy!AM94+Cy!AN94)*LN(H!R94/H!Q94)</f>
        <v>1.1561353085696509E-2</v>
      </c>
      <c r="S94" s="15">
        <f>0.5*(Cy!AN94+Cy!AO94)*LN(H!S94/H!R94)</f>
        <v>1.3662959711079671E-2</v>
      </c>
      <c r="T94" s="15">
        <f>0.5*(Cy!AO94+Cy!AP94)*LN(H!T94/H!S94)</f>
        <v>-2.4011558930170144E-3</v>
      </c>
      <c r="U94" s="15">
        <f>0.5*(Cy!AP94+Cy!AQ94)*LN(H!U94/H!T94)</f>
        <v>4.2429615715504068E-3</v>
      </c>
      <c r="V94" s="15">
        <f>0.5*(Cy!AQ94+Cy!AR94)*LN(H!V94/H!U94)</f>
        <v>-2.2105806792479036E-2</v>
      </c>
      <c r="W94" s="15">
        <f>0.5*(Cy!AR94+Cy!AS94)*LN(H!W94/H!V94)</f>
        <v>4.0840271324585238E-3</v>
      </c>
      <c r="X94" s="15">
        <f>0.5*(Cy!AS94+Cy!AT94)*LN(H!X94/H!W94)</f>
        <v>1.1248228275991009E-2</v>
      </c>
      <c r="Z94" s="15">
        <f t="shared" si="6"/>
        <v>-9.1520421132288007E-4</v>
      </c>
      <c r="AA94" s="15">
        <f t="shared" si="7"/>
        <v>6.2619882370590959E-3</v>
      </c>
      <c r="AB94" s="15">
        <f t="shared" si="8"/>
        <v>3.5475500817641419E-3</v>
      </c>
      <c r="AC94" s="15">
        <f t="shared" si="9"/>
        <v>-9.8634914109922245E-4</v>
      </c>
      <c r="AD94" s="15">
        <f t="shared" si="10"/>
        <v>4.9047691594116191E-3</v>
      </c>
      <c r="AE94" s="15">
        <f t="shared" si="11"/>
        <v>1.9769962416002836E-3</v>
      </c>
    </row>
    <row r="95" spans="1:31" x14ac:dyDescent="0.15">
      <c r="A95" s="4">
        <v>93</v>
      </c>
      <c r="B95" s="6" t="s">
        <v>135</v>
      </c>
      <c r="C95" s="15"/>
      <c r="D95" s="15">
        <f>0.5*(Cy!Y95+Cy!Z95)*LN(H!D95/H!C95)</f>
        <v>1.4340851413600352E-2</v>
      </c>
      <c r="E95" s="15">
        <f>0.5*(Cy!Z95+Cy!AA95)*LN(H!E95/H!D95)</f>
        <v>1.259351897575664E-2</v>
      </c>
      <c r="F95" s="15">
        <f>0.5*(Cy!AA95+Cy!AB95)*LN(H!F95/H!E95)</f>
        <v>9.6070455526672226E-3</v>
      </c>
      <c r="G95" s="15">
        <f>0.5*(Cy!AB95+Cy!AC95)*LN(H!G95/H!F95)</f>
        <v>1.0151778704008534E-2</v>
      </c>
      <c r="H95" s="15">
        <f>0.5*(Cy!AC95+Cy!AD95)*LN(H!H95/H!G95)</f>
        <v>1.1398639632357836E-4</v>
      </c>
      <c r="I95" s="15">
        <f>0.5*(Cy!AD95+Cy!AE95)*LN(H!I95/H!H95)</f>
        <v>-1.6102415537447502E-3</v>
      </c>
      <c r="J95" s="15">
        <f>0.5*(Cy!AE95+Cy!AF95)*LN(H!J95/H!I95)</f>
        <v>4.7715749738283719E-3</v>
      </c>
      <c r="K95" s="15">
        <f>0.5*(Cy!AF95+Cy!AG95)*LN(H!K95/H!J95)</f>
        <v>1.1426361962572304E-2</v>
      </c>
      <c r="L95" s="15">
        <f>0.5*(Cy!AG95+Cy!AH95)*LN(H!L95/H!K95)</f>
        <v>1.6540338020431176E-2</v>
      </c>
      <c r="M95" s="15">
        <f>0.5*(Cy!AH95+Cy!AI95)*LN(H!M95/H!L95)</f>
        <v>2.2186264289406777E-2</v>
      </c>
      <c r="N95" s="15">
        <f>0.5*(Cy!AI95+Cy!AJ95)*LN(H!N95/H!M95)</f>
        <v>7.8210158985227429E-3</v>
      </c>
      <c r="O95" s="15">
        <f>0.5*(Cy!AJ95+Cy!AK95)*LN(H!O95/H!N95)</f>
        <v>2.0245180460814156E-2</v>
      </c>
      <c r="P95" s="15">
        <f>0.5*(Cy!AK95+Cy!AL95)*LN(H!P95/H!O95)</f>
        <v>-3.2496342443812205E-3</v>
      </c>
      <c r="Q95" s="15">
        <f>0.5*(Cy!AL95+Cy!AM95)*LN(H!Q95/H!P95)</f>
        <v>-8.4404028506340572E-4</v>
      </c>
      <c r="R95" s="15">
        <f>0.5*(Cy!AM95+Cy!AN95)*LN(H!R95/H!Q95)</f>
        <v>1.6639958994767442E-2</v>
      </c>
      <c r="S95" s="15">
        <f>0.5*(Cy!AN95+Cy!AO95)*LN(H!S95/H!R95)</f>
        <v>1.8505411546224301E-2</v>
      </c>
      <c r="T95" s="15">
        <f>0.5*(Cy!AO95+Cy!AP95)*LN(H!T95/H!S95)</f>
        <v>7.1375033079906216E-3</v>
      </c>
      <c r="U95" s="15">
        <f>0.5*(Cy!AP95+Cy!AQ95)*LN(H!U95/H!T95)</f>
        <v>1.5529998327021203E-2</v>
      </c>
      <c r="V95" s="15">
        <f>0.5*(Cy!AQ95+Cy!AR95)*LN(H!V95/H!U95)</f>
        <v>-1.4457096640652731E-3</v>
      </c>
      <c r="W95" s="15">
        <f>0.5*(Cy!AR95+Cy!AS95)*LN(H!W95/H!V95)</f>
        <v>-1.8612047511508932E-5</v>
      </c>
      <c r="X95" s="15">
        <f>0.5*(Cy!AS95+Cy!AT95)*LN(H!X95/H!W95)</f>
        <v>1.3740193829941467E-2</v>
      </c>
      <c r="Z95" s="15">
        <f t="shared" si="6"/>
        <v>6.1712176150022459E-3</v>
      </c>
      <c r="AA95" s="15">
        <f t="shared" si="7"/>
        <v>1.2549111028952273E-2</v>
      </c>
      <c r="AB95" s="15">
        <f t="shared" si="8"/>
        <v>1.0259375294472255E-2</v>
      </c>
      <c r="AC95" s="15">
        <f t="shared" si="9"/>
        <v>6.9886747506753017E-3</v>
      </c>
      <c r="AD95" s="15">
        <f t="shared" si="10"/>
        <v>1.1404243161712263E-2</v>
      </c>
      <c r="AE95" s="15">
        <f t="shared" si="11"/>
        <v>8.9920946722755191E-3</v>
      </c>
    </row>
    <row r="96" spans="1:31" x14ac:dyDescent="0.15">
      <c r="A96" s="4">
        <v>94</v>
      </c>
      <c r="B96" s="6" t="s">
        <v>136</v>
      </c>
      <c r="C96" s="15"/>
      <c r="D96" s="15">
        <f>0.5*(Cy!Y96+Cy!Z96)*LN(H!D96/H!C96)</f>
        <v>8.4714023192111135E-3</v>
      </c>
      <c r="E96" s="15">
        <f>0.5*(Cy!Z96+Cy!AA96)*LN(H!E96/H!D96)</f>
        <v>3.3343236435222093E-2</v>
      </c>
      <c r="F96" s="15">
        <f>0.5*(Cy!AA96+Cy!AB96)*LN(H!F96/H!E96)</f>
        <v>4.2728976832501979E-2</v>
      </c>
      <c r="G96" s="15">
        <f>0.5*(Cy!AB96+Cy!AC96)*LN(H!G96/H!F96)</f>
        <v>3.6936641681883403E-2</v>
      </c>
      <c r="H96" s="15">
        <f>0.5*(Cy!AC96+Cy!AD96)*LN(H!H96/H!G96)</f>
        <v>2.0762664036143907E-2</v>
      </c>
      <c r="I96" s="15">
        <f>0.5*(Cy!AD96+Cy!AE96)*LN(H!I96/H!H96)</f>
        <v>-0.18613918050796954</v>
      </c>
      <c r="J96" s="15">
        <f>0.5*(Cy!AE96+Cy!AF96)*LN(H!J96/H!I96)</f>
        <v>1.1473774660725642E-2</v>
      </c>
      <c r="K96" s="15">
        <f>0.5*(Cy!AF96+Cy!AG96)*LN(H!K96/H!J96)</f>
        <v>1.7853211347735286E-2</v>
      </c>
      <c r="L96" s="15">
        <f>0.5*(Cy!AG96+Cy!AH96)*LN(H!L96/H!K96)</f>
        <v>3.590779287612092E-2</v>
      </c>
      <c r="M96" s="15">
        <f>0.5*(Cy!AH96+Cy!AI96)*LN(H!M96/H!L96)</f>
        <v>4.2768136809453183E-2</v>
      </c>
      <c r="N96" s="15">
        <f>0.5*(Cy!AI96+Cy!AJ96)*LN(H!N96/H!M96)</f>
        <v>1.5193637433437891E-2</v>
      </c>
      <c r="O96" s="15">
        <f>0.5*(Cy!AJ96+Cy!AK96)*LN(H!O96/H!N96)</f>
        <v>2.4003970147090808E-2</v>
      </c>
      <c r="P96" s="15">
        <f>0.5*(Cy!AK96+Cy!AL96)*LN(H!P96/H!O96)</f>
        <v>-4.8804118800866367E-3</v>
      </c>
      <c r="Q96" s="15">
        <f>0.5*(Cy!AL96+Cy!AM96)*LN(H!Q96/H!P96)</f>
        <v>9.3556195373647542E-3</v>
      </c>
      <c r="R96" s="15">
        <f>0.5*(Cy!AM96+Cy!AN96)*LN(H!R96/H!Q96)</f>
        <v>1.9148661012420635E-2</v>
      </c>
      <c r="S96" s="15">
        <f>0.5*(Cy!AN96+Cy!AO96)*LN(H!S96/H!R96)</f>
        <v>2.3944423862765029E-2</v>
      </c>
      <c r="T96" s="15">
        <f>0.5*(Cy!AO96+Cy!AP96)*LN(H!T96/H!S96)</f>
        <v>1.9187731612555225E-2</v>
      </c>
      <c r="U96" s="15">
        <f>0.5*(Cy!AP96+Cy!AQ96)*LN(H!U96/H!T96)</f>
        <v>3.8533428853476569E-2</v>
      </c>
      <c r="V96" s="15">
        <f>0.5*(Cy!AQ96+Cy!AR96)*LN(H!V96/H!U96)</f>
        <v>1.060857560825299E-2</v>
      </c>
      <c r="W96" s="15">
        <f>0.5*(Cy!AR96+Cy!AS96)*LN(H!W96/H!V96)</f>
        <v>1.7896933834750908E-2</v>
      </c>
      <c r="X96" s="15">
        <f>0.5*(Cy!AS96+Cy!AT96)*LN(H!X96/H!W96)</f>
        <v>2.8090685168742819E-2</v>
      </c>
      <c r="Z96" s="15">
        <f t="shared" si="6"/>
        <v>-1.0473532304443634E-2</v>
      </c>
      <c r="AA96" s="15">
        <f t="shared" si="7"/>
        <v>2.4639310625494584E-2</v>
      </c>
      <c r="AB96" s="15">
        <f t="shared" si="8"/>
        <v>1.4314452535910918E-2</v>
      </c>
      <c r="AC96" s="15">
        <f t="shared" si="9"/>
        <v>2.2863471015555699E-2</v>
      </c>
      <c r="AD96" s="15">
        <f t="shared" si="10"/>
        <v>1.9476881580702748E-2</v>
      </c>
      <c r="AE96" s="15">
        <f t="shared" si="11"/>
        <v>1.2835925468129391E-2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0.5*(Cy!AE97+Cy!AF97)*LN(H!J97/H!I97)</f>
        <v>0.13064033129218336</v>
      </c>
      <c r="K97" s="15">
        <f>0.5*(Cy!AF97+Cy!AG97)*LN(H!K97/H!J97)</f>
        <v>0.10601237323338299</v>
      </c>
      <c r="L97" s="15">
        <f>0.5*(Cy!AG97+Cy!AH97)*LN(H!L97/H!K97)</f>
        <v>0.11321561782084247</v>
      </c>
      <c r="M97" s="15">
        <f>0.5*(Cy!AH97+Cy!AI97)*LN(H!M97/H!L97)</f>
        <v>0.11073052301955123</v>
      </c>
      <c r="N97" s="15">
        <f>0.5*(Cy!AI97+Cy!AJ97)*LN(H!N97/H!M97)</f>
        <v>7.0704676392202528E-2</v>
      </c>
      <c r="O97" s="15">
        <f>0.5*(Cy!AJ97+Cy!AK97)*LN(H!O97/H!N97)</f>
        <v>5.6317963723218616E-2</v>
      </c>
      <c r="P97" s="15">
        <f>0.5*(Cy!AK97+Cy!AL97)*LN(H!P97/H!O97)</f>
        <v>2.4079659887807959E-2</v>
      </c>
      <c r="Q97" s="15">
        <f>0.5*(Cy!AL97+Cy!AM97)*LN(H!Q97/H!P97)</f>
        <v>3.9494755607377086E-2</v>
      </c>
      <c r="R97" s="15">
        <f>0.5*(Cy!AM97+Cy!AN97)*LN(H!R97/H!Q97)</f>
        <v>4.9508491307167911E-2</v>
      </c>
      <c r="S97" s="15">
        <f>0.5*(Cy!AN97+Cy!AO97)*LN(H!S97/H!R97)</f>
        <v>5.087898744044414E-2</v>
      </c>
      <c r="T97" s="15">
        <f>0.5*(Cy!AO97+Cy!AP97)*LN(H!T97/H!S97)</f>
        <v>3.2390980244026202E-2</v>
      </c>
      <c r="U97" s="15">
        <f>0.5*(Cy!AP97+Cy!AQ97)*LN(H!U97/H!T97)</f>
        <v>5.5577328782752622E-2</v>
      </c>
      <c r="V97" s="15">
        <f>0.5*(Cy!AQ97+Cy!AR97)*LN(H!V97/H!U97)</f>
        <v>2.0881942676437872E-2</v>
      </c>
      <c r="W97" s="15">
        <f>0.5*(Cy!AR97+Cy!AS97)*LN(H!W97/H!V97)</f>
        <v>2.9881532428169693E-2</v>
      </c>
      <c r="X97" s="15">
        <f>0.5*(Cy!AS97+Cy!AT97)*LN(H!X97/H!W97)</f>
        <v>3.7957471583592389E-2</v>
      </c>
      <c r="Z97" s="15"/>
      <c r="AA97" s="15">
        <f t="shared" si="7"/>
        <v>0.10626070435163253</v>
      </c>
      <c r="AB97" s="15">
        <f t="shared" si="8"/>
        <v>4.4055971593203139E-2</v>
      </c>
      <c r="AC97" s="15">
        <f t="shared" si="9"/>
        <v>3.5337851142995751E-2</v>
      </c>
      <c r="AD97" s="15">
        <f t="shared" si="10"/>
        <v>7.5158337972417832E-2</v>
      </c>
      <c r="AE97" s="15">
        <f t="shared" si="11"/>
        <v>6.1884842362610472E-2</v>
      </c>
    </row>
    <row r="98" spans="1:68" x14ac:dyDescent="0.15">
      <c r="A98" s="4">
        <v>96</v>
      </c>
      <c r="B98" s="6" t="s">
        <v>138</v>
      </c>
      <c r="C98" s="15"/>
      <c r="D98" s="15">
        <f>0.5*(Cy!Y98+Cy!Z98)*LN(H!D98/H!C98)</f>
        <v>1.142335835675445E-2</v>
      </c>
      <c r="E98" s="15">
        <f>0.5*(Cy!Z98+Cy!AA98)*LN(H!E98/H!D98)</f>
        <v>-4.5632097796054951E-3</v>
      </c>
      <c r="F98" s="15">
        <f>0.5*(Cy!AA98+Cy!AB98)*LN(H!F98/H!E98)</f>
        <v>-6.5660526717638661E-3</v>
      </c>
      <c r="G98" s="15">
        <f>0.5*(Cy!AB98+Cy!AC98)*LN(H!G98/H!F98)</f>
        <v>-1.1157286743531402E-2</v>
      </c>
      <c r="H98" s="15">
        <f>0.5*(Cy!AC98+Cy!AD98)*LN(H!H98/H!G98)</f>
        <v>-6.7427447096305628E-3</v>
      </c>
      <c r="I98" s="15">
        <f>0.5*(Cy!AD98+Cy!AE98)*LN(H!I98/H!H98)</f>
        <v>7.1706221749390632E-4</v>
      </c>
      <c r="J98" s="15">
        <f>0.5*(Cy!AE98+Cy!AF98)*LN(H!J98/H!I98)</f>
        <v>-1.0294498879841237E-2</v>
      </c>
      <c r="K98" s="15">
        <f>0.5*(Cy!AF98+Cy!AG98)*LN(H!K98/H!J98)</f>
        <v>-1.4143863653824482E-3</v>
      </c>
      <c r="L98" s="15">
        <f>0.5*(Cy!AG98+Cy!AH98)*LN(H!L98/H!K98)</f>
        <v>1.7061736256417865E-3</v>
      </c>
      <c r="M98" s="15">
        <f>0.5*(Cy!AH98+Cy!AI98)*LN(H!M98/H!L98)</f>
        <v>5.078392003124218E-3</v>
      </c>
      <c r="N98" s="15">
        <f>0.5*(Cy!AI98+Cy!AJ98)*LN(H!N98/H!M98)</f>
        <v>-9.2783128151015179E-3</v>
      </c>
      <c r="O98" s="15">
        <f>0.5*(Cy!AJ98+Cy!AK98)*LN(H!O98/H!N98)</f>
        <v>6.7090459433353684E-3</v>
      </c>
      <c r="P98" s="15">
        <f>0.5*(Cy!AK98+Cy!AL98)*LN(H!P98/H!O98)</f>
        <v>-1.6279019769300879E-2</v>
      </c>
      <c r="Q98" s="15">
        <f>0.5*(Cy!AL98+Cy!AM98)*LN(H!Q98/H!P98)</f>
        <v>-4.6579107819728124E-3</v>
      </c>
      <c r="R98" s="15">
        <f>0.5*(Cy!AM98+Cy!AN98)*LN(H!R98/H!Q98)</f>
        <v>-6.8535301365914751E-3</v>
      </c>
      <c r="S98" s="15">
        <f>0.5*(Cy!AN98+Cy!AO98)*LN(H!S98/H!R98)</f>
        <v>-5.7276950202931427E-4</v>
      </c>
      <c r="T98" s="15">
        <f>0.5*(Cy!AO98+Cy!AP98)*LN(H!T98/H!S98)</f>
        <v>-4.4711944163034825E-3</v>
      </c>
      <c r="U98" s="15">
        <f>0.5*(Cy!AP98+Cy!AQ98)*LN(H!U98/H!T98)</f>
        <v>5.2112606872787752E-3</v>
      </c>
      <c r="V98" s="15">
        <f>0.5*(Cy!AQ98+Cy!AR98)*LN(H!V98/H!U98)</f>
        <v>-1.2685666127327482E-2</v>
      </c>
      <c r="W98" s="15">
        <f>0.5*(Cy!AR98+Cy!AS98)*LN(H!W98/H!V98)</f>
        <v>-7.7587539767506285E-3</v>
      </c>
      <c r="X98" s="15">
        <f>0.5*(Cy!AS98+Cy!AT98)*LN(H!X98/H!W98)</f>
        <v>-6.7056952657718631E-3</v>
      </c>
      <c r="Z98" s="15">
        <f t="shared" ref="Z98:Z102" si="12">AVERAGE(E98:I98)</f>
        <v>-5.6624463374074846E-3</v>
      </c>
      <c r="AA98" s="15">
        <f t="shared" si="7"/>
        <v>-2.8405264863118397E-3</v>
      </c>
      <c r="AB98" s="15">
        <f t="shared" si="8"/>
        <v>-4.3308368493118225E-3</v>
      </c>
      <c r="AC98" s="15">
        <f t="shared" si="9"/>
        <v>-5.2820098197749361E-3</v>
      </c>
      <c r="AD98" s="15">
        <f t="shared" si="10"/>
        <v>-3.5856816678118313E-3</v>
      </c>
      <c r="AE98" s="15">
        <f t="shared" si="11"/>
        <v>-4.5289548732015215E-3</v>
      </c>
    </row>
    <row r="99" spans="1:68" x14ac:dyDescent="0.15">
      <c r="A99" s="4">
        <v>97</v>
      </c>
      <c r="B99" s="6" t="s">
        <v>139</v>
      </c>
      <c r="C99" s="15"/>
      <c r="D99" s="15">
        <f>0.5*(Cy!Y99+Cy!Z99)*LN(H!D99/H!C99)</f>
        <v>1.5179922599478523E-2</v>
      </c>
      <c r="E99" s="15">
        <f>0.5*(Cy!Z99+Cy!AA99)*LN(H!E99/H!D99)</f>
        <v>8.7409539602842888E-3</v>
      </c>
      <c r="F99" s="15">
        <f>0.5*(Cy!AA99+Cy!AB99)*LN(H!F99/H!E99)</f>
        <v>-1.8888024521920435E-3</v>
      </c>
      <c r="G99" s="15">
        <f>0.5*(Cy!AB99+Cy!AC99)*LN(H!G99/H!F99)</f>
        <v>-1.1755177978705924E-2</v>
      </c>
      <c r="H99" s="15">
        <f>0.5*(Cy!AC99+Cy!AD99)*LN(H!H99/H!G99)</f>
        <v>-8.7106213862128846E-3</v>
      </c>
      <c r="I99" s="15">
        <f>0.5*(Cy!AD99+Cy!AE99)*LN(H!I99/H!H99)</f>
        <v>1.1203758157203089E-2</v>
      </c>
      <c r="J99" s="15">
        <f>0.5*(Cy!AE99+Cy!AF99)*LN(H!J99/H!I99)</f>
        <v>-1.5684422004483042E-3</v>
      </c>
      <c r="K99" s="15">
        <f>0.5*(Cy!AF99+Cy!AG99)*LN(H!K99/H!J99)</f>
        <v>1.0952109750925729E-2</v>
      </c>
      <c r="L99" s="15">
        <f>0.5*(Cy!AG99+Cy!AH99)*LN(H!L99/H!K99)</f>
        <v>6.9344825676401376E-3</v>
      </c>
      <c r="M99" s="15">
        <f>0.5*(Cy!AH99+Cy!AI99)*LN(H!M99/H!L99)</f>
        <v>1.1003612265705858E-2</v>
      </c>
      <c r="N99" s="15">
        <f>0.5*(Cy!AI99+Cy!AJ99)*LN(H!N99/H!M99)</f>
        <v>-9.0919030089161405E-3</v>
      </c>
      <c r="O99" s="15">
        <f>0.5*(Cy!AJ99+Cy!AK99)*LN(H!O99/H!N99)</f>
        <v>1.8534342162965067E-2</v>
      </c>
      <c r="P99" s="15">
        <f>0.5*(Cy!AK99+Cy!AL99)*LN(H!P99/H!O99)</f>
        <v>-3.5099105754338264E-2</v>
      </c>
      <c r="Q99" s="15">
        <f>0.5*(Cy!AL99+Cy!AM99)*LN(H!Q99/H!P99)</f>
        <v>-3.9657788495948065E-3</v>
      </c>
      <c r="R99" s="15">
        <f>0.5*(Cy!AM99+Cy!AN99)*LN(H!R99/H!Q99)</f>
        <v>-4.7424851671752297E-3</v>
      </c>
      <c r="S99" s="15">
        <f>0.5*(Cy!AN99+Cy!AO99)*LN(H!S99/H!R99)</f>
        <v>-1.5028290771190427E-3</v>
      </c>
      <c r="T99" s="15">
        <f>0.5*(Cy!AO99+Cy!AP99)*LN(H!T99/H!S99)</f>
        <v>-6.8827962514952743E-3</v>
      </c>
      <c r="U99" s="15">
        <f>0.5*(Cy!AP99+Cy!AQ99)*LN(H!U99/H!T99)</f>
        <v>8.7835545887494648E-3</v>
      </c>
      <c r="V99" s="15">
        <f>0.5*(Cy!AQ99+Cy!AR99)*LN(H!V99/H!U99)</f>
        <v>-7.0935584366797781E-3</v>
      </c>
      <c r="W99" s="15">
        <f>0.5*(Cy!AR99+Cy!AS99)*LN(H!W99/H!V99)</f>
        <v>-1.0864429737340664E-2</v>
      </c>
      <c r="X99" s="15">
        <f>0.5*(Cy!AS99+Cy!AT99)*LN(H!X99/H!W99)</f>
        <v>2.6341186765191861E-3</v>
      </c>
      <c r="Z99" s="15">
        <f t="shared" si="12"/>
        <v>-4.8197793992469512E-4</v>
      </c>
      <c r="AA99" s="15">
        <f t="shared" si="7"/>
        <v>3.6459718749814567E-3</v>
      </c>
      <c r="AB99" s="15">
        <f t="shared" si="8"/>
        <v>-5.355171337052456E-3</v>
      </c>
      <c r="AC99" s="15">
        <f t="shared" si="9"/>
        <v>-2.6846222320494133E-3</v>
      </c>
      <c r="AD99" s="15">
        <f t="shared" si="10"/>
        <v>-8.5459973103549879E-4</v>
      </c>
      <c r="AE99" s="15">
        <f t="shared" si="11"/>
        <v>-1.218949908511277E-3</v>
      </c>
    </row>
    <row r="100" spans="1:68" x14ac:dyDescent="0.15">
      <c r="A100" s="4">
        <v>98</v>
      </c>
      <c r="B100" s="6" t="s">
        <v>140</v>
      </c>
      <c r="C100" s="15"/>
      <c r="D100" s="15">
        <f>0.5*(Cy!Y100+Cy!Z100)*LN(H!D100/H!C100)</f>
        <v>2.3067784363374626E-2</v>
      </c>
      <c r="E100" s="15">
        <f>0.5*(Cy!Z100+Cy!AA100)*LN(H!E100/H!D100)</f>
        <v>3.8046902122158216E-3</v>
      </c>
      <c r="F100" s="15">
        <f>0.5*(Cy!AA100+Cy!AB100)*LN(H!F100/H!E100)</f>
        <v>1.9502788584540274E-4</v>
      </c>
      <c r="G100" s="15">
        <f>0.5*(Cy!AB100+Cy!AC100)*LN(H!G100/H!F100)</f>
        <v>-1.3119976502945364E-2</v>
      </c>
      <c r="H100" s="15">
        <f>0.5*(Cy!AC100+Cy!AD100)*LN(H!H100/H!G100)</f>
        <v>-3.0941502051820731E-3</v>
      </c>
      <c r="I100" s="15">
        <f>0.5*(Cy!AD100+Cy!AE100)*LN(H!I100/H!H100)</f>
        <v>1.7212631402755727E-2</v>
      </c>
      <c r="J100" s="15">
        <f>0.5*(Cy!AE100+Cy!AF100)*LN(H!J100/H!I100)</f>
        <v>-4.0938937901612536E-3</v>
      </c>
      <c r="K100" s="15">
        <f>0.5*(Cy!AF100+Cy!AG100)*LN(H!K100/H!J100)</f>
        <v>5.6451723018728084E-3</v>
      </c>
      <c r="L100" s="15">
        <f>0.5*(Cy!AG100+Cy!AH100)*LN(H!L100/H!K100)</f>
        <v>1.7147262833292848E-2</v>
      </c>
      <c r="M100" s="15">
        <f>0.5*(Cy!AH100+Cy!AI100)*LN(H!M100/H!L100)</f>
        <v>2.0022408678412137E-2</v>
      </c>
      <c r="N100" s="15">
        <f>0.5*(Cy!AI100+Cy!AJ100)*LN(H!N100/H!M100)</f>
        <v>-3.4077981656632467E-3</v>
      </c>
      <c r="O100" s="15">
        <f>0.5*(Cy!AJ100+Cy!AK100)*LN(H!O100/H!N100)</f>
        <v>1.7519471486726664E-2</v>
      </c>
      <c r="P100" s="15">
        <f>0.5*(Cy!AK100+Cy!AL100)*LN(H!P100/H!O100)</f>
        <v>-2.6662968973877516E-2</v>
      </c>
      <c r="Q100" s="15">
        <f>0.5*(Cy!AL100+Cy!AM100)*LN(H!Q100/H!P100)</f>
        <v>-6.9137382894775383E-3</v>
      </c>
      <c r="R100" s="15">
        <f>0.5*(Cy!AM100+Cy!AN100)*LN(H!R100/H!Q100)</f>
        <v>-1.3687327460330371E-3</v>
      </c>
      <c r="S100" s="15">
        <f>0.5*(Cy!AN100+Cy!AO100)*LN(H!S100/H!R100)</f>
        <v>7.5141376101456585E-3</v>
      </c>
      <c r="T100" s="15">
        <f>0.5*(Cy!AO100+Cy!AP100)*LN(H!T100/H!S100)</f>
        <v>-4.0348483517167709E-3</v>
      </c>
      <c r="U100" s="15">
        <f>0.5*(Cy!AP100+Cy!AQ100)*LN(H!U100/H!T100)</f>
        <v>1.8658426721319645E-2</v>
      </c>
      <c r="V100" s="15">
        <f>0.5*(Cy!AQ100+Cy!AR100)*LN(H!V100/H!U100)</f>
        <v>-7.6417708698900419E-3</v>
      </c>
      <c r="W100" s="15">
        <f>0.5*(Cy!AR100+Cy!AS100)*LN(H!W100/H!V100)</f>
        <v>-7.0447802279138749E-3</v>
      </c>
      <c r="X100" s="15">
        <f>0.5*(Cy!AS100+Cy!AT100)*LN(H!X100/H!W100)</f>
        <v>1.567983438501857E-3</v>
      </c>
      <c r="Z100" s="15">
        <f t="shared" si="12"/>
        <v>9.9964455853790305E-4</v>
      </c>
      <c r="AA100" s="15">
        <f t="shared" si="7"/>
        <v>7.0626303715506586E-3</v>
      </c>
      <c r="AB100" s="15">
        <f t="shared" si="8"/>
        <v>-1.9823661825031538E-3</v>
      </c>
      <c r="AC100" s="15">
        <f t="shared" si="9"/>
        <v>3.0100214206016287E-4</v>
      </c>
      <c r="AD100" s="15">
        <f t="shared" si="10"/>
        <v>2.5401320945237517E-3</v>
      </c>
      <c r="AE100" s="15">
        <f t="shared" si="11"/>
        <v>1.5952277224113927E-3</v>
      </c>
    </row>
    <row r="101" spans="1:68" x14ac:dyDescent="0.15">
      <c r="A101" s="4">
        <v>99</v>
      </c>
      <c r="B101" s="6" t="s">
        <v>141</v>
      </c>
      <c r="C101" s="15"/>
      <c r="D101" s="15">
        <f>0.5*(Cy!Y101+Cy!Z101)*LN(H!D101/H!C101)</f>
        <v>1.229682023344404E-2</v>
      </c>
      <c r="E101" s="15">
        <f>0.5*(Cy!Z101+Cy!AA101)*LN(H!E101/H!D101)</f>
        <v>-2.0818101411350442E-2</v>
      </c>
      <c r="F101" s="15">
        <f>0.5*(Cy!AA101+Cy!AB101)*LN(H!F101/H!E101)</f>
        <v>4.3232081636152492E-3</v>
      </c>
      <c r="G101" s="15">
        <f>0.5*(Cy!AB101+Cy!AC101)*LN(H!G101/H!F101)</f>
        <v>4.2545053709854399E-3</v>
      </c>
      <c r="H101" s="15">
        <f>0.5*(Cy!AC101+Cy!AD101)*LN(H!H101/H!G101)</f>
        <v>-1.7455435186662288E-2</v>
      </c>
      <c r="I101" s="15">
        <f>0.5*(Cy!AD101+Cy!AE101)*LN(H!I101/H!H101)</f>
        <v>1.0646302648721151E-3</v>
      </c>
      <c r="J101" s="15">
        <f>0.5*(Cy!AE101+Cy!AF101)*LN(H!J101/H!I101)</f>
        <v>-1.9225744160474154E-2</v>
      </c>
      <c r="K101" s="15">
        <f>0.5*(Cy!AF101+Cy!AG101)*LN(H!K101/H!J101)</f>
        <v>-1.0608896186207925E-2</v>
      </c>
      <c r="L101" s="15">
        <f>0.5*(Cy!AG101+Cy!AH101)*LN(H!L101/H!K101)</f>
        <v>1.9033810862134123E-2</v>
      </c>
      <c r="M101" s="15">
        <f>0.5*(Cy!AH101+Cy!AI101)*LN(H!M101/H!L101)</f>
        <v>1.3763022153594887E-2</v>
      </c>
      <c r="N101" s="15">
        <f>0.5*(Cy!AI101+Cy!AJ101)*LN(H!N101/H!M101)</f>
        <v>1.9030034231574558E-5</v>
      </c>
      <c r="O101" s="15">
        <f>0.5*(Cy!AJ101+Cy!AK101)*LN(H!O101/H!N101)</f>
        <v>-5.4276250966525741E-3</v>
      </c>
      <c r="P101" s="15">
        <f>0.5*(Cy!AK101+Cy!AL101)*LN(H!P101/H!O101)</f>
        <v>-3.9172684425945625E-2</v>
      </c>
      <c r="Q101" s="15">
        <f>0.5*(Cy!AL101+Cy!AM101)*LN(H!Q101/H!P101)</f>
        <v>-2.2068853728179218E-2</v>
      </c>
      <c r="R101" s="15">
        <f>0.5*(Cy!AM101+Cy!AN101)*LN(H!R101/H!Q101)</f>
        <v>-5.4020775780098517E-3</v>
      </c>
      <c r="S101" s="15">
        <f>0.5*(Cy!AN101+Cy!AO101)*LN(H!S101/H!R101)</f>
        <v>-4.3305430930893627E-3</v>
      </c>
      <c r="T101" s="15">
        <f>0.5*(Cy!AO101+Cy!AP101)*LN(H!T101/H!S101)</f>
        <v>-7.9820068116661595E-3</v>
      </c>
      <c r="U101" s="15">
        <f>0.5*(Cy!AP101+Cy!AQ101)*LN(H!U101/H!T101)</f>
        <v>1.2199579801976564E-2</v>
      </c>
      <c r="V101" s="15">
        <f>0.5*(Cy!AQ101+Cy!AR101)*LN(H!V101/H!U101)</f>
        <v>-2.138582511992523E-2</v>
      </c>
      <c r="W101" s="15">
        <f>0.5*(Cy!AR101+Cy!AS101)*LN(H!W101/H!V101)</f>
        <v>3.3663531714633603E-3</v>
      </c>
      <c r="X101" s="15">
        <f>0.5*(Cy!AS101+Cy!AT101)*LN(H!X101/H!W101)</f>
        <v>1.8129025848105287E-2</v>
      </c>
      <c r="Z101" s="15">
        <f t="shared" si="12"/>
        <v>-5.7262385597079855E-3</v>
      </c>
      <c r="AA101" s="15">
        <f t="shared" si="7"/>
        <v>5.9624454065570045E-4</v>
      </c>
      <c r="AB101" s="15">
        <f t="shared" si="8"/>
        <v>-1.5280356784375327E-2</v>
      </c>
      <c r="AC101" s="15">
        <f t="shared" si="9"/>
        <v>8.6542537799076387E-4</v>
      </c>
      <c r="AD101" s="15">
        <f t="shared" si="10"/>
        <v>-7.3420561218598118E-3</v>
      </c>
      <c r="AE101" s="15">
        <f t="shared" si="11"/>
        <v>-4.8862313563592117E-3</v>
      </c>
    </row>
    <row r="102" spans="1:68" x14ac:dyDescent="0.15">
      <c r="A102" s="4">
        <v>100</v>
      </c>
      <c r="B102" s="6" t="s">
        <v>142</v>
      </c>
      <c r="C102" s="15"/>
      <c r="D102" s="15">
        <f>0.5*(Cy!Y102+Cy!Z102)*LN(H!D102/H!C102)</f>
        <v>1.5244366654622249E-3</v>
      </c>
      <c r="E102" s="15">
        <f>0.5*(Cy!Z102+Cy!AA102)*LN(H!E102/H!D102)</f>
        <v>-7.6020229518840581E-4</v>
      </c>
      <c r="F102" s="15">
        <f>0.5*(Cy!AA102+Cy!AB102)*LN(H!F102/H!E102)</f>
        <v>-1.058421887224958E-4</v>
      </c>
      <c r="G102" s="15">
        <f>0.5*(Cy!AB102+Cy!AC102)*LN(H!G102/H!F102)</f>
        <v>-3.718527115395856E-4</v>
      </c>
      <c r="H102" s="15">
        <f>0.5*(Cy!AC102+Cy!AD102)*LN(H!H102/H!G102)</f>
        <v>-1.0929054998088258E-3</v>
      </c>
      <c r="I102" s="15">
        <f>0.5*(Cy!AD102+Cy!AE102)*LN(H!I102/H!H102)</f>
        <v>2.1159104662652674E-4</v>
      </c>
      <c r="J102" s="15">
        <f>0.5*(Cy!AE102+Cy!AF102)*LN(H!J102/H!I102)</f>
        <v>-1.3596717311489285E-3</v>
      </c>
      <c r="K102" s="15">
        <f>0.5*(Cy!AF102+Cy!AG102)*LN(H!K102/H!J102)</f>
        <v>-1.4832019112219681E-3</v>
      </c>
      <c r="L102" s="15">
        <f>0.5*(Cy!AG102+Cy!AH102)*LN(H!L102/H!K102)</f>
        <v>-5.6840263543563832E-4</v>
      </c>
      <c r="M102" s="15">
        <f>0.5*(Cy!AH102+Cy!AI102)*LN(H!M102/H!L102)</f>
        <v>-5.1460511312520344E-4</v>
      </c>
      <c r="N102" s="15">
        <f>0.5*(Cy!AI102+Cy!AJ102)*LN(H!N102/H!M102)</f>
        <v>-1.1181601047445446E-3</v>
      </c>
      <c r="O102" s="15">
        <f>0.5*(Cy!AJ102+Cy!AK102)*LN(H!O102/H!N102)</f>
        <v>2.2960342780400128E-4</v>
      </c>
      <c r="P102" s="15">
        <f>0.5*(Cy!AK102+Cy!AL102)*LN(H!P102/H!O102)</f>
        <v>-8.8450675657195284E-4</v>
      </c>
      <c r="Q102" s="15">
        <f>0.5*(Cy!AL102+Cy!AM102)*LN(H!Q102/H!P102)</f>
        <v>-4.6707556148176691E-4</v>
      </c>
      <c r="R102" s="15">
        <f>0.5*(Cy!AM102+Cy!AN102)*LN(H!R102/H!Q102)</f>
        <v>-1.914525307638443E-4</v>
      </c>
      <c r="S102" s="15">
        <f>0.5*(Cy!AN102+Cy!AO102)*LN(H!S102/H!R102)</f>
        <v>2.9137772194244534E-5</v>
      </c>
      <c r="T102" s="15">
        <f>0.5*(Cy!AO102+Cy!AP102)*LN(H!T102/H!S102)</f>
        <v>2.2851445694611964E-4</v>
      </c>
      <c r="U102" s="15">
        <f>0.5*(Cy!AP102+Cy!AQ102)*LN(H!U102/H!T102)</f>
        <v>6.3122798685064921E-4</v>
      </c>
      <c r="V102" s="15">
        <f>0.5*(Cy!AQ102+Cy!AR102)*LN(H!V102/H!U102)</f>
        <v>-8.4479702172198941E-5</v>
      </c>
      <c r="W102" s="15">
        <f>0.5*(Cy!AR102+Cy!AS102)*LN(H!W102/H!V102)</f>
        <v>1.939509749788952E-4</v>
      </c>
      <c r="X102" s="15">
        <f>0.5*(Cy!AS102+Cy!AT102)*LN(H!X102/H!W102)</f>
        <v>3.7583271192317128E-4</v>
      </c>
      <c r="Z102" s="15">
        <f t="shared" si="12"/>
        <v>-4.2384232972655732E-4</v>
      </c>
      <c r="AA102" s="15">
        <f t="shared" si="7"/>
        <v>-1.0088082991352566E-3</v>
      </c>
      <c r="AB102" s="15">
        <f t="shared" si="8"/>
        <v>-2.568587297638636E-4</v>
      </c>
      <c r="AC102" s="15">
        <f t="shared" si="9"/>
        <v>2.690092857053273E-4</v>
      </c>
      <c r="AD102" s="15">
        <f t="shared" si="10"/>
        <v>-6.3283351444956017E-4</v>
      </c>
      <c r="AE102" s="15">
        <f t="shared" si="11"/>
        <v>-3.551250182300875E-4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0.5*(Cy!Y105+Cy!Z105)*LN(H!D105/H!C105)</f>
        <v>3.3329178035957805E-3</v>
      </c>
      <c r="E105" s="15">
        <f>0.5*(Cy!Z105+Cy!AA105)*LN(H!E105/H!D105)</f>
        <v>-8.8949499615927993E-5</v>
      </c>
      <c r="F105" s="15">
        <f>0.5*(Cy!AA105+Cy!AB105)*LN(H!F105/H!E105)</f>
        <v>-1.1000430023094926E-3</v>
      </c>
      <c r="G105" s="15">
        <f>0.5*(Cy!AB105+Cy!AC105)*LN(H!G105/H!F105)</f>
        <v>-8.1734252742551895E-3</v>
      </c>
      <c r="H105" s="15">
        <f>0.5*(Cy!AC105+Cy!AD105)*LN(H!H105/H!G105)</f>
        <v>-3.6506292904187466E-3</v>
      </c>
      <c r="I105" s="15">
        <f>0.5*(Cy!AD105+Cy!AE105)*LN(H!I105/H!H105)</f>
        <v>2.853860176599336E-3</v>
      </c>
      <c r="J105" s="15">
        <f>0.5*(Cy!AE105+Cy!AF105)*LN(H!J105/H!I105)</f>
        <v>-8.820329146482701E-3</v>
      </c>
      <c r="K105" s="15">
        <f>0.5*(Cy!AF105+Cy!AG105)*LN(H!K105/H!J105)</f>
        <v>-7.1857383822875546E-3</v>
      </c>
      <c r="L105" s="15">
        <f>0.5*(Cy!AG105+Cy!AH105)*LN(H!L105/H!K105)</f>
        <v>5.3811820745393671E-4</v>
      </c>
      <c r="M105" s="15">
        <f>0.5*(Cy!AH105+Cy!AI105)*LN(H!M105/H!L105)</f>
        <v>5.1722831348883945E-3</v>
      </c>
      <c r="N105" s="15">
        <f>0.5*(Cy!AI105+Cy!AJ105)*LN(H!N105/H!M105)</f>
        <v>-1.1380248468896978E-3</v>
      </c>
      <c r="O105" s="15">
        <f>0.5*(Cy!AJ105+Cy!AK105)*LN(H!O105/H!N105)</f>
        <v>5.4627068471263399E-3</v>
      </c>
      <c r="P105" s="15">
        <f>0.5*(Cy!AK105+Cy!AL105)*LN(H!P105/H!O105)</f>
        <v>-4.3412820282164363E-3</v>
      </c>
      <c r="Q105" s="15">
        <f>0.5*(Cy!AL105+Cy!AM105)*LN(H!Q105/H!P105)</f>
        <v>-5.7507522932850339E-3</v>
      </c>
      <c r="R105" s="15">
        <f>0.5*(Cy!AM105+Cy!AN105)*LN(H!R105/H!Q105)</f>
        <v>-1.2622708149123512E-2</v>
      </c>
      <c r="S105" s="15">
        <f>0.5*(Cy!AN105+Cy!AO105)*LN(H!S105/H!R105)</f>
        <v>3.8888116268425421E-3</v>
      </c>
      <c r="T105" s="15">
        <f>0.5*(Cy!AO105+Cy!AP105)*LN(H!T105/H!S105)</f>
        <v>-1.6275371276277062E-3</v>
      </c>
      <c r="U105" s="15">
        <f>0.5*(Cy!AP105+Cy!AQ105)*LN(H!U105/H!T105)</f>
        <v>2.9608064573787233E-3</v>
      </c>
      <c r="V105" s="15">
        <f>0.5*(Cy!AQ105+Cy!AR105)*LN(H!V105/H!U105)</f>
        <v>-3.8814300853594248E-3</v>
      </c>
      <c r="W105" s="15">
        <f>0.5*(Cy!AR105+Cy!AS105)*LN(H!W105/H!V105)</f>
        <v>1.2207421407493758E-5</v>
      </c>
      <c r="X105" s="15">
        <f>0.5*(Cy!AS105+Cy!AT105)*LN(H!X105/H!W105)</f>
        <v>1.3992862289237456E-3</v>
      </c>
      <c r="Y105" s="15"/>
      <c r="Z105" s="15">
        <f t="shared" ref="Z105:Z110" si="13">AVERAGE(E105:I105)</f>
        <v>-2.0318373780000044E-3</v>
      </c>
      <c r="AA105" s="15">
        <f t="shared" ref="AA105:AA110" si="14">AVERAGE(J105:N105)</f>
        <v>-2.2867382066635244E-3</v>
      </c>
      <c r="AB105" s="15">
        <f t="shared" ref="AB105:AB110" si="15">AVERAGE(O105:S105)</f>
        <v>-2.6726447993312198E-3</v>
      </c>
      <c r="AC105" s="15">
        <f t="shared" ref="AC105:AC110" si="16">AVERAGE(T105:X105)</f>
        <v>-2.2733342105543366E-4</v>
      </c>
      <c r="AD105" s="15">
        <f t="shared" ref="AD105:AD110" si="17">AVERAGE(J105:S105)</f>
        <v>-2.4796915029973721E-3</v>
      </c>
      <c r="AE105" s="15">
        <f t="shared" ref="AE105:AE110" si="18">AVERAGE(E105:X105)</f>
        <v>-1.8046384512625455E-3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0.5*(Cy!Y106+Cy!Z106)*LN(H!D106/H!C106)</f>
        <v>2.2647465959848307E-3</v>
      </c>
      <c r="E106" s="15">
        <f>0.5*(Cy!Z106+Cy!AA106)*LN(H!E106/H!D106)</f>
        <v>2.6163009921832453E-4</v>
      </c>
      <c r="F106" s="15">
        <f>0.5*(Cy!AA106+Cy!AB106)*LN(H!F106/H!E106)</f>
        <v>-1.9910100514866505E-3</v>
      </c>
      <c r="G106" s="15">
        <f>0.5*(Cy!AB106+Cy!AC106)*LN(H!G106/H!F106)</f>
        <v>-9.7721144275225262E-3</v>
      </c>
      <c r="H106" s="15">
        <f>0.5*(Cy!AC106+Cy!AD106)*LN(H!H106/H!G106)</f>
        <v>-3.5965331623340805E-3</v>
      </c>
      <c r="I106" s="15">
        <f>0.5*(Cy!AD106+Cy!AE106)*LN(H!I106/H!H106)</f>
        <v>1.3968977017840415E-3</v>
      </c>
      <c r="J106" s="15">
        <f>0.5*(Cy!AE106+Cy!AF106)*LN(H!J106/H!I106)</f>
        <v>-9.6420552607026869E-3</v>
      </c>
      <c r="K106" s="15">
        <f>0.5*(Cy!AF106+Cy!AG106)*LN(H!K106/H!J106)</f>
        <v>-8.9847954669333152E-3</v>
      </c>
      <c r="L106" s="15">
        <f>0.5*(Cy!AG106+Cy!AH106)*LN(H!L106/H!K106)</f>
        <v>-2.3387468016706093E-3</v>
      </c>
      <c r="M106" s="15">
        <f>0.5*(Cy!AH106+Cy!AI106)*LN(H!M106/H!L106)</f>
        <v>2.3070080069628554E-3</v>
      </c>
      <c r="N106" s="15">
        <f>0.5*(Cy!AI106+Cy!AJ106)*LN(H!N106/H!M106)</f>
        <v>-2.1544188026322809E-3</v>
      </c>
      <c r="O106" s="15">
        <f>0.5*(Cy!AJ106+Cy!AK106)*LN(H!O106/H!N106)</f>
        <v>4.1930818388468509E-3</v>
      </c>
      <c r="P106" s="15">
        <f>0.5*(Cy!AK106+Cy!AL106)*LN(H!P106/H!O106)</f>
        <v>-4.0074870058201635E-3</v>
      </c>
      <c r="Q106" s="15">
        <f>0.5*(Cy!AL106+Cy!AM106)*LN(H!Q106/H!P106)</f>
        <v>-6.015173815488494E-3</v>
      </c>
      <c r="R106" s="15">
        <f>0.5*(Cy!AM106+Cy!AN106)*LN(H!R106/H!Q106)</f>
        <v>-1.5210530676298706E-2</v>
      </c>
      <c r="S106" s="15">
        <f>0.5*(Cy!AN106+Cy!AO106)*LN(H!S106/H!R106)</f>
        <v>2.6522972139390233E-3</v>
      </c>
      <c r="T106" s="15">
        <f>0.5*(Cy!AO106+Cy!AP106)*LN(H!T106/H!S106)</f>
        <v>-2.5633031625535907E-3</v>
      </c>
      <c r="U106" s="15">
        <f>0.5*(Cy!AP106+Cy!AQ106)*LN(H!U106/H!T106)</f>
        <v>1.0794838306476269E-3</v>
      </c>
      <c r="V106" s="15">
        <f>0.5*(Cy!AQ106+Cy!AR106)*LN(H!V106/H!U106)</f>
        <v>-3.9434650102021847E-3</v>
      </c>
      <c r="W106" s="15">
        <f>0.5*(Cy!AR106+Cy!AS106)*LN(H!W106/H!V106)</f>
        <v>-7.3062076154646518E-4</v>
      </c>
      <c r="X106" s="15">
        <f>0.5*(Cy!AS106+Cy!AT106)*LN(H!X106/H!W106)</f>
        <v>-2.3480780202933137E-4</v>
      </c>
      <c r="Y106" s="15"/>
      <c r="Z106" s="15">
        <f t="shared" si="13"/>
        <v>-2.7402259680681783E-3</v>
      </c>
      <c r="AA106" s="15">
        <f t="shared" si="14"/>
        <v>-4.1626016649952066E-3</v>
      </c>
      <c r="AB106" s="15">
        <f t="shared" si="15"/>
        <v>-3.6775624889642975E-3</v>
      </c>
      <c r="AC106" s="15">
        <f t="shared" si="16"/>
        <v>-1.278542581136789E-3</v>
      </c>
      <c r="AD106" s="15">
        <f t="shared" si="17"/>
        <v>-3.9200820769797525E-3</v>
      </c>
      <c r="AE106" s="15">
        <f t="shared" si="18"/>
        <v>-2.964733175791118E-3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0.5*(Cy!Y107+Cy!Z107)*LN(H!D107/H!C107)</f>
        <v>-3.6402288697290931E-3</v>
      </c>
      <c r="E107" s="15">
        <f>0.5*(Cy!Z107+Cy!AA107)*LN(H!E107/H!D107)</f>
        <v>-1.3657120867565946E-3</v>
      </c>
      <c r="F107" s="15">
        <f>0.5*(Cy!AA107+Cy!AB107)*LN(H!F107/H!E107)</f>
        <v>-2.2005659510037768E-3</v>
      </c>
      <c r="G107" s="15">
        <f>0.5*(Cy!AB107+Cy!AC107)*LN(H!G107/H!F107)</f>
        <v>-1.4396996483096695E-2</v>
      </c>
      <c r="H107" s="15">
        <f>0.5*(Cy!AC107+Cy!AD107)*LN(H!H107/H!G107)</f>
        <v>-6.1977504210512773E-3</v>
      </c>
      <c r="I107" s="15">
        <f>0.5*(Cy!AD107+Cy!AE107)*LN(H!I107/H!H107)</f>
        <v>1.1607672760000107E-3</v>
      </c>
      <c r="J107" s="15">
        <f>0.5*(Cy!AE107+Cy!AF107)*LN(H!J107/H!I107)</f>
        <v>-9.9473906607321742E-3</v>
      </c>
      <c r="K107" s="15">
        <f>0.5*(Cy!AF107+Cy!AG107)*LN(H!K107/H!J107)</f>
        <v>-1.0695785469301337E-2</v>
      </c>
      <c r="L107" s="15">
        <f>0.5*(Cy!AG107+Cy!AH107)*LN(H!L107/H!K107)</f>
        <v>-4.7995888346098565E-3</v>
      </c>
      <c r="M107" s="15">
        <f>0.5*(Cy!AH107+Cy!AI107)*LN(H!M107/H!L107)</f>
        <v>-2.9569876124557453E-3</v>
      </c>
      <c r="N107" s="15">
        <f>0.5*(Cy!AI107+Cy!AJ107)*LN(H!N107/H!M107)</f>
        <v>-1.9096921549446885E-3</v>
      </c>
      <c r="O107" s="15">
        <f>0.5*(Cy!AJ107+Cy!AK107)*LN(H!O107/H!N107)</f>
        <v>6.108850866122565E-3</v>
      </c>
      <c r="P107" s="15">
        <f>0.5*(Cy!AK107+Cy!AL107)*LN(H!P107/H!O107)</f>
        <v>-4.5196956962045116E-4</v>
      </c>
      <c r="Q107" s="15">
        <f>0.5*(Cy!AL107+Cy!AM107)*LN(H!Q107/H!P107)</f>
        <v>-6.0428168774496185E-3</v>
      </c>
      <c r="R107" s="15">
        <f>0.5*(Cy!AM107+Cy!AN107)*LN(H!R107/H!Q107)</f>
        <v>-2.4454551577375423E-2</v>
      </c>
      <c r="S107" s="15">
        <f>0.5*(Cy!AN107+Cy!AO107)*LN(H!S107/H!R107)</f>
        <v>6.6271261486146923E-3</v>
      </c>
      <c r="T107" s="15">
        <f>0.5*(Cy!AO107+Cy!AP107)*LN(H!T107/H!S107)</f>
        <v>-1.6590827469004229E-3</v>
      </c>
      <c r="U107" s="15">
        <f>0.5*(Cy!AP107+Cy!AQ107)*LN(H!U107/H!T107)</f>
        <v>4.8062051519238541E-4</v>
      </c>
      <c r="V107" s="15">
        <f>0.5*(Cy!AQ107+Cy!AR107)*LN(H!V107/H!U107)</f>
        <v>-7.1231618855546863E-3</v>
      </c>
      <c r="W107" s="15">
        <f>0.5*(Cy!AR107+Cy!AS107)*LN(H!W107/H!V107)</f>
        <v>1.512782111096365E-4</v>
      </c>
      <c r="X107" s="15">
        <f>0.5*(Cy!AS107+Cy!AT107)*LN(H!X107/H!W107)</f>
        <v>-1.046984818377922E-3</v>
      </c>
      <c r="Y107" s="15"/>
      <c r="Z107" s="15">
        <f t="shared" si="13"/>
        <v>-4.6000515331816672E-3</v>
      </c>
      <c r="AA107" s="15">
        <f t="shared" si="14"/>
        <v>-6.06188894640876E-3</v>
      </c>
      <c r="AB107" s="15">
        <f t="shared" si="15"/>
        <v>-3.6426722019416479E-3</v>
      </c>
      <c r="AC107" s="15">
        <f t="shared" si="16"/>
        <v>-1.8394661449062019E-3</v>
      </c>
      <c r="AD107" s="15">
        <f t="shared" si="17"/>
        <v>-4.8522805741752035E-3</v>
      </c>
      <c r="AE107" s="15">
        <f t="shared" si="18"/>
        <v>-4.0360197066095695E-3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0.5*(Cy!Y108+Cy!Z108)*LN(H!D108/H!C108)</f>
        <v>7.198591823643765E-3</v>
      </c>
      <c r="E108" s="15">
        <f>0.5*(Cy!Z108+Cy!AA108)*LN(H!E108/H!D108)</f>
        <v>6.0397956022635905E-4</v>
      </c>
      <c r="F108" s="15">
        <f>0.5*(Cy!AA108+Cy!AB108)*LN(H!F108/H!E108)</f>
        <v>-5.0635516493197162E-4</v>
      </c>
      <c r="G108" s="15">
        <f>0.5*(Cy!AB108+Cy!AC108)*LN(H!G108/H!F108)</f>
        <v>-4.9451777850467692E-3</v>
      </c>
      <c r="H108" s="15">
        <f>0.5*(Cy!AC108+Cy!AD108)*LN(H!H108/H!G108)</f>
        <v>-2.4255194939416381E-3</v>
      </c>
      <c r="I108" s="15">
        <f>0.5*(Cy!AD108+Cy!AE108)*LN(H!I108/H!H108)</f>
        <v>3.6821838220632667E-3</v>
      </c>
      <c r="J108" s="15">
        <f>0.5*(Cy!AE108+Cy!AF108)*LN(H!J108/H!I108)</f>
        <v>-8.3733089213719279E-3</v>
      </c>
      <c r="K108" s="15">
        <f>0.5*(Cy!AF108+Cy!AG108)*LN(H!K108/H!J108)</f>
        <v>-5.609497167042253E-3</v>
      </c>
      <c r="L108" s="15">
        <f>0.5*(Cy!AG108+Cy!AH108)*LN(H!L108/H!K108)</f>
        <v>3.0236467507512898E-3</v>
      </c>
      <c r="M108" s="15">
        <f>0.5*(Cy!AH108+Cy!AI108)*LN(H!M108/H!L108)</f>
        <v>9.0697254719166696E-3</v>
      </c>
      <c r="N108" s="15">
        <f>0.5*(Cy!AI108+Cy!AJ108)*LN(H!N108/H!M108)</f>
        <v>-7.8215209824402114E-4</v>
      </c>
      <c r="O108" s="15">
        <f>0.5*(Cy!AJ108+Cy!AK108)*LN(H!O108/H!N108)</f>
        <v>5.2280001874452304E-3</v>
      </c>
      <c r="P108" s="15">
        <f>0.5*(Cy!AK108+Cy!AL108)*LN(H!P108/H!O108)</f>
        <v>-6.4657375277888725E-3</v>
      </c>
      <c r="Q108" s="15">
        <f>0.5*(Cy!AL108+Cy!AM108)*LN(H!Q108/H!P108)</f>
        <v>-5.7027185267740279E-3</v>
      </c>
      <c r="R108" s="15">
        <f>0.5*(Cy!AM108+Cy!AN108)*LN(H!R108/H!Q108)</f>
        <v>-6.9647065892503631E-3</v>
      </c>
      <c r="S108" s="15">
        <f>0.5*(Cy!AN108+Cy!AO108)*LN(H!S108/H!R108)</f>
        <v>2.6616572941818854E-3</v>
      </c>
      <c r="T108" s="15">
        <f>0.5*(Cy!AO108+Cy!AP108)*LN(H!T108/H!S108)</f>
        <v>-1.6398550594218736E-3</v>
      </c>
      <c r="U108" s="15">
        <f>0.5*(Cy!AP108+Cy!AQ108)*LN(H!U108/H!T108)</f>
        <v>4.2069313648174494E-3</v>
      </c>
      <c r="V108" s="15">
        <f>0.5*(Cy!AQ108+Cy!AR108)*LN(H!V108/H!U108)</f>
        <v>-2.4067766354688644E-3</v>
      </c>
      <c r="W108" s="15">
        <f>0.5*(Cy!AR108+Cy!AS108)*LN(H!W108/H!V108)</f>
        <v>-5.4420860340591213E-5</v>
      </c>
      <c r="X108" s="15">
        <f>0.5*(Cy!AS108+Cy!AT108)*LN(H!X108/H!W108)</f>
        <v>2.5936072383703286E-3</v>
      </c>
      <c r="Y108" s="15"/>
      <c r="Z108" s="15">
        <f t="shared" si="13"/>
        <v>-7.1817781232615054E-4</v>
      </c>
      <c r="AA108" s="15">
        <f t="shared" si="14"/>
        <v>-5.3431719279804833E-4</v>
      </c>
      <c r="AB108" s="15">
        <f t="shared" si="15"/>
        <v>-2.2487010324372296E-3</v>
      </c>
      <c r="AC108" s="15">
        <f t="shared" si="16"/>
        <v>5.3989720959128976E-4</v>
      </c>
      <c r="AD108" s="15">
        <f t="shared" si="17"/>
        <v>-1.3915091126176389E-3</v>
      </c>
      <c r="AE108" s="15">
        <f t="shared" si="18"/>
        <v>-7.4032470699253482E-4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0.5*(Cy!Y109+Cy!Z109)*LN(H!D109/H!C109)</f>
        <v>6.1053331441310154E-3</v>
      </c>
      <c r="E109" s="15">
        <f>0.5*(Cy!Z109+Cy!AA109)*LN(H!E109/H!D109)</f>
        <v>1.2875423002164782E-3</v>
      </c>
      <c r="F109" s="15">
        <f>0.5*(Cy!AA109+Cy!AB109)*LN(H!F109/H!E109)</f>
        <v>-1.8999103470718952E-3</v>
      </c>
      <c r="G109" s="15">
        <f>0.5*(Cy!AB109+Cy!AC109)*LN(H!G109/H!F109)</f>
        <v>-7.2279233202861629E-3</v>
      </c>
      <c r="H109" s="15">
        <f>0.5*(Cy!AC109+Cy!AD109)*LN(H!H109/H!G109)</f>
        <v>-2.2285392785042031E-3</v>
      </c>
      <c r="I109" s="15">
        <f>0.5*(Cy!AD109+Cy!AE109)*LN(H!I109/H!H109)</f>
        <v>1.5684230127535051E-3</v>
      </c>
      <c r="J109" s="15">
        <f>0.5*(Cy!AE109+Cy!AF109)*LN(H!J109/H!I109)</f>
        <v>-9.7847180696261776E-3</v>
      </c>
      <c r="K109" s="15">
        <f>0.5*(Cy!AF109+Cy!AG109)*LN(H!K109/H!J109)</f>
        <v>-8.3452973390298803E-3</v>
      </c>
      <c r="L109" s="15">
        <f>0.5*(Cy!AG109+Cy!AH109)*LN(H!L109/H!K109)</f>
        <v>-1.0917453081413192E-3</v>
      </c>
      <c r="M109" s="15">
        <f>0.5*(Cy!AH109+Cy!AI109)*LN(H!M109/H!L109)</f>
        <v>5.2778877407280659E-3</v>
      </c>
      <c r="N109" s="15">
        <f>0.5*(Cy!AI109+Cy!AJ109)*LN(H!N109/H!M109)</f>
        <v>-2.3818489947292471E-3</v>
      </c>
      <c r="O109" s="15">
        <f>0.5*(Cy!AJ109+Cy!AK109)*LN(H!O109/H!N109)</f>
        <v>3.2552457183982714E-3</v>
      </c>
      <c r="P109" s="15">
        <f>0.5*(Cy!AK109+Cy!AL109)*LN(H!P109/H!O109)</f>
        <v>-6.3797751468724273E-3</v>
      </c>
      <c r="Q109" s="15">
        <f>0.5*(Cy!AL109+Cy!AM109)*LN(H!Q109/H!P109)</f>
        <v>-6.3132243841698193E-3</v>
      </c>
      <c r="R109" s="15">
        <f>0.5*(Cy!AM109+Cy!AN109)*LN(H!R109/H!Q109)</f>
        <v>-1.06302628912273E-2</v>
      </c>
      <c r="S109" s="15">
        <f>0.5*(Cy!AN109+Cy!AO109)*LN(H!S109/H!R109)</f>
        <v>5.9140189250131577E-4</v>
      </c>
      <c r="T109" s="15">
        <f>0.5*(Cy!AO109+Cy!AP109)*LN(H!T109/H!S109)</f>
        <v>-3.203152594772123E-3</v>
      </c>
      <c r="U109" s="15">
        <f>0.5*(Cy!AP109+Cy!AQ109)*LN(H!U109/H!T109)</f>
        <v>1.4723144740515224E-3</v>
      </c>
      <c r="V109" s="15">
        <f>0.5*(Cy!AQ109+Cy!AR109)*LN(H!V109/H!U109)</f>
        <v>-2.3686969474305229E-3</v>
      </c>
      <c r="W109" s="15">
        <f>0.5*(Cy!AR109+Cy!AS109)*LN(H!W109/H!V109)</f>
        <v>-1.2662599792669104E-3</v>
      </c>
      <c r="X109" s="15">
        <f>0.5*(Cy!AS109+Cy!AT109)*LN(H!X109/H!W109)</f>
        <v>2.0863640277215501E-4</v>
      </c>
      <c r="Y109" s="15"/>
      <c r="Z109" s="15">
        <f t="shared" si="13"/>
        <v>-1.7000815265784557E-3</v>
      </c>
      <c r="AA109" s="15">
        <f t="shared" si="14"/>
        <v>-3.265144394159712E-3</v>
      </c>
      <c r="AB109" s="15">
        <f t="shared" si="15"/>
        <v>-3.8953229622739919E-3</v>
      </c>
      <c r="AC109" s="15">
        <f t="shared" si="16"/>
        <v>-1.0314317289291757E-3</v>
      </c>
      <c r="AD109" s="15">
        <f t="shared" si="17"/>
        <v>-3.580233678216852E-3</v>
      </c>
      <c r="AE109" s="15">
        <f t="shared" si="18"/>
        <v>-2.472995152985334E-3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0.5*(Cy!Y110+Cy!Z110)*LN(H!D110/H!C110)</f>
        <v>3.221112216185461E-3</v>
      </c>
      <c r="E110" s="15">
        <f>0.5*(Cy!Z110+Cy!AA110)*LN(H!E110/H!D110)</f>
        <v>-8.6701632132515043E-5</v>
      </c>
      <c r="F110" s="15">
        <f>0.5*(Cy!AA110+Cy!AB110)*LN(H!F110/H!E110)</f>
        <v>-1.0625149302303355E-3</v>
      </c>
      <c r="G110" s="15">
        <f>0.5*(Cy!AB110+Cy!AC110)*LN(H!G110/H!F110)</f>
        <v>-7.9065064736277783E-3</v>
      </c>
      <c r="H110" s="15">
        <f>0.5*(Cy!AC110+Cy!AD110)*LN(H!H110/H!G110)</f>
        <v>-3.5246263120900403E-3</v>
      </c>
      <c r="I110" s="15">
        <f>0.5*(Cy!AD110+Cy!AE110)*LN(H!I110/H!H110)</f>
        <v>2.7520375530233733E-3</v>
      </c>
      <c r="J110" s="15">
        <f>0.5*(Cy!AE110+Cy!AF110)*LN(H!J110/H!I110)</f>
        <v>-8.5261476424095678E-3</v>
      </c>
      <c r="K110" s="15">
        <f>0.5*(Cy!AF110+Cy!AG110)*LN(H!K110/H!J110)</f>
        <v>-6.9497338411489001E-3</v>
      </c>
      <c r="L110" s="15">
        <f>0.5*(Cy!AG110+Cy!AH110)*LN(H!L110/H!K110)</f>
        <v>5.200866990762781E-4</v>
      </c>
      <c r="M110" s="15">
        <f>0.5*(Cy!AH110+Cy!AI110)*LN(H!M110/H!L110)</f>
        <v>5.02380167434004E-3</v>
      </c>
      <c r="N110" s="15">
        <f>0.5*(Cy!AI110+Cy!AJ110)*LN(H!N110/H!M110)</f>
        <v>-1.1111576625852668E-3</v>
      </c>
      <c r="O110" s="15">
        <f>0.5*(Cy!AJ110+Cy!AK110)*LN(H!O110/H!N110)</f>
        <v>5.3227389689759061E-3</v>
      </c>
      <c r="P110" s="15">
        <f>0.5*(Cy!AK110+Cy!AL110)*LN(H!P110/H!O110)</f>
        <v>-4.2194504508005866E-3</v>
      </c>
      <c r="Q110" s="15">
        <f>0.5*(Cy!AL110+Cy!AM110)*LN(H!Q110/H!P110)</f>
        <v>-5.5813919226327963E-3</v>
      </c>
      <c r="R110" s="15">
        <f>0.5*(Cy!AM110+Cy!AN110)*LN(H!R110/H!Q110)</f>
        <v>-1.2208828047779452E-2</v>
      </c>
      <c r="S110" s="15">
        <f>0.5*(Cy!AN110+Cy!AO110)*LN(H!S110/H!R110)</f>
        <v>3.7547871429344996E-3</v>
      </c>
      <c r="T110" s="15">
        <f>0.5*(Cy!AO110+Cy!AP110)*LN(H!T110/H!S110)</f>
        <v>-1.5783809722339889E-3</v>
      </c>
      <c r="U110" s="15">
        <f>0.5*(Cy!AP110+Cy!AQ110)*LN(H!U110/H!T110)</f>
        <v>2.8896929058223803E-3</v>
      </c>
      <c r="V110" s="15">
        <f>0.5*(Cy!AQ110+Cy!AR110)*LN(H!V110/H!U110)</f>
        <v>-3.7912396002669629E-3</v>
      </c>
      <c r="W110" s="15">
        <f>0.5*(Cy!AR110+Cy!AS110)*LN(H!W110/H!V110)</f>
        <v>1.2494395708178318E-5</v>
      </c>
      <c r="X110" s="15">
        <f>0.5*(Cy!AS110+Cy!AT110)*LN(H!X110/H!W110)</f>
        <v>1.3737195843113515E-3</v>
      </c>
      <c r="Y110" s="15"/>
      <c r="Z110" s="15">
        <f t="shared" si="13"/>
        <v>-1.9656623590114594E-3</v>
      </c>
      <c r="AA110" s="15">
        <f t="shared" si="14"/>
        <v>-2.2086301545454828E-3</v>
      </c>
      <c r="AB110" s="15">
        <f t="shared" si="15"/>
        <v>-2.5864288618604862E-3</v>
      </c>
      <c r="AC110" s="15">
        <f t="shared" si="16"/>
        <v>-2.1874273733180831E-4</v>
      </c>
      <c r="AD110" s="15">
        <f t="shared" si="17"/>
        <v>-2.3975295082029843E-3</v>
      </c>
      <c r="AE110" s="15">
        <f t="shared" si="18"/>
        <v>-1.7448660281873091E-3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177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0.5*(Cy!Y3+Cy!Z3)*LN(LC!D3/LC!C3)</f>
        <v>7.7588465577714137E-4</v>
      </c>
      <c r="E3" s="15">
        <f>0.5*(Cy!Z3+Cy!AA3)*LN(LC!E3/LC!D3)</f>
        <v>1.4083526559851112E-3</v>
      </c>
      <c r="F3" s="15">
        <f>0.5*(Cy!AA3+Cy!AB3)*LN(LC!F3/LC!E3)</f>
        <v>2.2525983893762164E-3</v>
      </c>
      <c r="G3" s="15">
        <f>0.5*(Cy!AB3+Cy!AC3)*LN(LC!G3/LC!F3)</f>
        <v>1.5549256991832308E-3</v>
      </c>
      <c r="H3" s="15">
        <f>0.5*(Cy!AC3+Cy!AD3)*LN(LC!H3/LC!G3)</f>
        <v>1.2293487891949029E-3</v>
      </c>
      <c r="I3" s="15">
        <f>0.5*(Cy!AD3+Cy!AE3)*LN(LC!I3/LC!H3)</f>
        <v>4.0540298110022677E-3</v>
      </c>
      <c r="J3" s="15">
        <f>0.5*(Cy!AE3+Cy!AF3)*LN(LC!J3/LC!I3)</f>
        <v>-3.326173240435214E-4</v>
      </c>
      <c r="K3" s="15">
        <f>0.5*(Cy!AF3+Cy!AG3)*LN(LC!K3/LC!J3)</f>
        <v>5.4060439007232886E-3</v>
      </c>
      <c r="L3" s="15">
        <f>0.5*(Cy!AG3+Cy!AH3)*LN(LC!L3/LC!K3)</f>
        <v>1.2415425469488523E-3</v>
      </c>
      <c r="M3" s="15">
        <f>0.5*(Cy!AH3+Cy!AI3)*LN(LC!M3/LC!L3)</f>
        <v>1.4349962302124305E-3</v>
      </c>
      <c r="N3" s="15">
        <f>0.5*(Cy!AI3+Cy!AJ3)*LN(LC!N3/LC!M3)</f>
        <v>1.2728755739040011E-3</v>
      </c>
      <c r="O3" s="15">
        <f>0.5*(Cy!AJ3+Cy!AK3)*LN(LC!O3/LC!N3)</f>
        <v>1.1528500800894449E-2</v>
      </c>
      <c r="P3" s="15">
        <f>0.5*(Cy!AK3+Cy!AL3)*LN(LC!P3/LC!O3)</f>
        <v>4.3316047630373678E-3</v>
      </c>
      <c r="Q3" s="15">
        <f>0.5*(Cy!AL3+Cy!AM3)*LN(LC!Q3/LC!P3)</f>
        <v>6.0795377475675125E-3</v>
      </c>
      <c r="R3" s="15">
        <f>0.5*(Cy!AM3+Cy!AN3)*LN(LC!R3/LC!Q3)</f>
        <v>2.53973149021825E-3</v>
      </c>
      <c r="S3" s="15">
        <f>0.5*(Cy!AN3+Cy!AO3)*LN(LC!S3/LC!R3)</f>
        <v>6.4705109590324191E-3</v>
      </c>
      <c r="T3" s="15">
        <f>0.5*(Cy!AO3+Cy!AP3)*LN(LC!T3/LC!S3)</f>
        <v>4.250876970576507E-3</v>
      </c>
      <c r="U3" s="15">
        <f>0.5*(Cy!AP3+Cy!AQ3)*LN(LC!U3/LC!T3)</f>
        <v>3.9323553565070429E-3</v>
      </c>
      <c r="V3" s="15">
        <f>0.5*(Cy!AQ3+Cy!AR3)*LN(LC!V3/LC!U3)</f>
        <v>-2.0896129825968062E-3</v>
      </c>
      <c r="W3" s="15">
        <f>0.5*(Cy!AR3+Cy!AS3)*LN(LC!W3/LC!V3)</f>
        <v>4.1420329312680319E-4</v>
      </c>
      <c r="X3" s="15">
        <f>0.5*(Cy!AS3+Cy!AT3)*LN(LC!X3/LC!W3)</f>
        <v>2.7144931417337342E-3</v>
      </c>
      <c r="Z3" s="15">
        <f>AVERAGE(E3:I3)</f>
        <v>2.099851068948346E-3</v>
      </c>
      <c r="AA3" s="15">
        <f>AVERAGE(J3:N3)</f>
        <v>1.8045681855490103E-3</v>
      </c>
      <c r="AB3" s="15">
        <f>AVERAGE(O3:S3)</f>
        <v>6.1899771521499993E-3</v>
      </c>
      <c r="AC3" s="15">
        <f>AVERAGE(T3:X3)</f>
        <v>1.8444631558694562E-3</v>
      </c>
      <c r="AD3" s="15">
        <f>AVERAGE(J3:S3)</f>
        <v>3.9972726688495049E-3</v>
      </c>
      <c r="AE3" s="15">
        <f>AVERAGE(E3:X3)</f>
        <v>2.9847148906292031E-3</v>
      </c>
    </row>
    <row r="4" spans="1:31" x14ac:dyDescent="0.15">
      <c r="A4" s="4">
        <v>2</v>
      </c>
      <c r="B4" s="3" t="s">
        <v>47</v>
      </c>
      <c r="C4" s="15"/>
      <c r="D4" s="15">
        <f>0.5*(Cy!Y4+Cy!Z4)*LN(LC!D4/LC!C4)</f>
        <v>4.1590329354840548E-3</v>
      </c>
      <c r="E4" s="15">
        <f>0.5*(Cy!Z4+Cy!AA4)*LN(LC!E4/LC!D4)</f>
        <v>4.2587247663982889E-4</v>
      </c>
      <c r="F4" s="15">
        <f>0.5*(Cy!AA4+Cy!AB4)*LN(LC!F4/LC!E4)</f>
        <v>3.9676280938791102E-3</v>
      </c>
      <c r="G4" s="15">
        <f>0.5*(Cy!AB4+Cy!AC4)*LN(LC!G4/LC!F4)</f>
        <v>1.6862899334995186E-5</v>
      </c>
      <c r="H4" s="15">
        <f>0.5*(Cy!AC4+Cy!AD4)*LN(LC!H4/LC!G4)</f>
        <v>-1.680971883392371E-3</v>
      </c>
      <c r="I4" s="15">
        <f>0.5*(Cy!AD4+Cy!AE4)*LN(LC!I4/LC!H4)</f>
        <v>1.2765666934813047E-2</v>
      </c>
      <c r="J4" s="15">
        <f>0.5*(Cy!AE4+Cy!AF4)*LN(LC!J4/LC!I4)</f>
        <v>-7.0383430126017294E-3</v>
      </c>
      <c r="K4" s="15">
        <f>0.5*(Cy!AF4+Cy!AG4)*LN(LC!K4/LC!J4)</f>
        <v>1.2134673255011328E-2</v>
      </c>
      <c r="L4" s="15">
        <f>0.5*(Cy!AG4+Cy!AH4)*LN(LC!L4/LC!K4)</f>
        <v>-2.6209015932064559E-3</v>
      </c>
      <c r="M4" s="15">
        <f>0.5*(Cy!AH4+Cy!AI4)*LN(LC!M4/LC!L4)</f>
        <v>2.0126267165776982E-3</v>
      </c>
      <c r="N4" s="15">
        <f>0.5*(Cy!AI4+Cy!AJ4)*LN(LC!N4/LC!M4)</f>
        <v>2.3561297373947254E-3</v>
      </c>
      <c r="O4" s="15">
        <f>0.5*(Cy!AJ4+Cy!AK4)*LN(LC!O4/LC!N4)</f>
        <v>2.5120048145210801E-2</v>
      </c>
      <c r="P4" s="15">
        <f>0.5*(Cy!AK4+Cy!AL4)*LN(LC!P4/LC!O4)</f>
        <v>2.4094582136992612E-3</v>
      </c>
      <c r="Q4" s="15">
        <f>0.5*(Cy!AL4+Cy!AM4)*LN(LC!Q4/LC!P4)</f>
        <v>4.9665883324200456E-3</v>
      </c>
      <c r="R4" s="15">
        <f>0.5*(Cy!AM4+Cy!AN4)*LN(LC!R4/LC!Q4)</f>
        <v>2.2064860975333448E-3</v>
      </c>
      <c r="S4" s="15">
        <f>0.5*(Cy!AN4+Cy!AO4)*LN(LC!S4/LC!R4)</f>
        <v>7.0088502758360585E-3</v>
      </c>
      <c r="T4" s="15">
        <f>0.5*(Cy!AO4+Cy!AP4)*LN(LC!T4/LC!S4)</f>
        <v>6.1207436261897221E-3</v>
      </c>
      <c r="U4" s="15">
        <f>0.5*(Cy!AP4+Cy!AQ4)*LN(LC!U4/LC!T4)</f>
        <v>-1.0813025095526339E-3</v>
      </c>
      <c r="V4" s="15">
        <f>0.5*(Cy!AQ4+Cy!AR4)*LN(LC!V4/LC!U4)</f>
        <v>-7.4117792371186974E-3</v>
      </c>
      <c r="W4" s="15">
        <f>0.5*(Cy!AR4+Cy!AS4)*LN(LC!W4/LC!V4)</f>
        <v>-3.8082405703225145E-3</v>
      </c>
      <c r="X4" s="15">
        <f>0.5*(Cy!AS4+Cy!AT4)*LN(LC!X4/LC!W4)</f>
        <v>1.6812988308629474E-3</v>
      </c>
      <c r="Z4" s="15">
        <f t="shared" ref="Z4:Z67" si="0">AVERAGE(E4:I4)</f>
        <v>3.0990117042549218E-3</v>
      </c>
      <c r="AA4" s="15">
        <f t="shared" ref="AA4:AA67" si="1">AVERAGE(J4:N4)</f>
        <v>1.3688370206351133E-3</v>
      </c>
      <c r="AB4" s="15">
        <f t="shared" ref="AB4:AB67" si="2">AVERAGE(O4:S4)</f>
        <v>8.3422862129399027E-3</v>
      </c>
      <c r="AC4" s="15">
        <f t="shared" ref="AC4:AC67" si="3">AVERAGE(T4:X4)</f>
        <v>-8.9985597198823509E-4</v>
      </c>
      <c r="AD4" s="15">
        <f t="shared" ref="AD4:AD67" si="4">AVERAGE(J4:S4)</f>
        <v>4.8555616167875078E-3</v>
      </c>
      <c r="AE4" s="15">
        <f t="shared" ref="AE4:AE67" si="5">AVERAGE(E4:X4)</f>
        <v>2.9775697414604254E-3</v>
      </c>
    </row>
    <row r="5" spans="1:31" x14ac:dyDescent="0.15">
      <c r="A5" s="4">
        <v>3</v>
      </c>
      <c r="B5" s="3" t="s">
        <v>0</v>
      </c>
      <c r="C5" s="15"/>
      <c r="D5" s="15">
        <f>0.5*(Cy!Y5+Cy!Z5)*LN(LC!D5/LC!C5)</f>
        <v>6.5441545587583147E-3</v>
      </c>
      <c r="E5" s="15">
        <f>0.5*(Cy!Z5+Cy!AA5)*LN(LC!E5/LC!D5)</f>
        <v>-4.6687563277494071E-3</v>
      </c>
      <c r="F5" s="15">
        <f>0.5*(Cy!AA5+Cy!AB5)*LN(LC!F5/LC!E5)</f>
        <v>1.0464215121253381E-3</v>
      </c>
      <c r="G5" s="15">
        <f>0.5*(Cy!AB5+Cy!AC5)*LN(LC!G5/LC!F5)</f>
        <v>-3.1018036143094789E-3</v>
      </c>
      <c r="H5" s="15">
        <f>0.5*(Cy!AC5+Cy!AD5)*LN(LC!H5/LC!G5)</f>
        <v>-5.0926114659702714E-3</v>
      </c>
      <c r="I5" s="15">
        <f>0.5*(Cy!AD5+Cy!AE5)*LN(LC!I5/LC!H5)</f>
        <v>6.4515358115353498E-3</v>
      </c>
      <c r="J5" s="15">
        <f>0.5*(Cy!AE5+Cy!AF5)*LN(LC!J5/LC!I5)</f>
        <v>-1.0281621965726387E-2</v>
      </c>
      <c r="K5" s="15">
        <f>0.5*(Cy!AF5+Cy!AG5)*LN(LC!K5/LC!J5)</f>
        <v>8.6873426374501402E-3</v>
      </c>
      <c r="L5" s="15">
        <f>0.5*(Cy!AG5+Cy!AH5)*LN(LC!L5/LC!K5)</f>
        <v>-8.1847629439906842E-3</v>
      </c>
      <c r="M5" s="15">
        <f>0.5*(Cy!AH5+Cy!AI5)*LN(LC!M5/LC!L5)</f>
        <v>-3.6930070904208105E-3</v>
      </c>
      <c r="N5" s="15">
        <f>0.5*(Cy!AI5+Cy!AJ5)*LN(LC!N5/LC!M5)</f>
        <v>-1.3119962816286503E-3</v>
      </c>
      <c r="O5" s="15">
        <f>0.5*(Cy!AJ5+Cy!AK5)*LN(LC!O5/LC!N5)</f>
        <v>2.7762981228987366E-2</v>
      </c>
      <c r="P5" s="15">
        <f>0.5*(Cy!AK5+Cy!AL5)*LN(LC!P5/LC!O5)</f>
        <v>1.4625147497399041E-3</v>
      </c>
      <c r="Q5" s="15">
        <f>0.5*(Cy!AL5+Cy!AM5)*LN(LC!Q5/LC!P5)</f>
        <v>9.587002816087287E-3</v>
      </c>
      <c r="R5" s="15">
        <f>0.5*(Cy!AM5+Cy!AN5)*LN(LC!R5/LC!Q5)</f>
        <v>5.3023749878825617E-3</v>
      </c>
      <c r="S5" s="15">
        <f>0.5*(Cy!AN5+Cy!AO5)*LN(LC!S5/LC!R5)</f>
        <v>6.0998461326405885E-3</v>
      </c>
      <c r="T5" s="15">
        <f>0.5*(Cy!AO5+Cy!AP5)*LN(LC!T5/LC!S5)</f>
        <v>1.0115113638664706E-2</v>
      </c>
      <c r="U5" s="15">
        <f>0.5*(Cy!AP5+Cy!AQ5)*LN(LC!U5/LC!T5)</f>
        <v>4.4073543823913786E-3</v>
      </c>
      <c r="V5" s="15">
        <f>0.5*(Cy!AQ5+Cy!AR5)*LN(LC!V5/LC!U5)</f>
        <v>-1.503952181134815E-2</v>
      </c>
      <c r="W5" s="15">
        <f>0.5*(Cy!AR5+Cy!AS5)*LN(LC!W5/LC!V5)</f>
        <v>-3.3242289653746108E-3</v>
      </c>
      <c r="X5" s="15">
        <f>0.5*(Cy!AS5+Cy!AT5)*LN(LC!X5/LC!W5)</f>
        <v>2.6019318297649972E-3</v>
      </c>
      <c r="Z5" s="15">
        <f t="shared" si="0"/>
        <v>-1.0730428168736939E-3</v>
      </c>
      <c r="AA5" s="15">
        <f t="shared" si="1"/>
        <v>-2.956809128863278E-3</v>
      </c>
      <c r="AB5" s="15">
        <f t="shared" si="2"/>
        <v>1.0042943983067539E-2</v>
      </c>
      <c r="AC5" s="15">
        <f t="shared" si="3"/>
        <v>-2.4787018518033593E-4</v>
      </c>
      <c r="AD5" s="15">
        <f t="shared" si="4"/>
        <v>3.5430674271021319E-3</v>
      </c>
      <c r="AE5" s="15">
        <f t="shared" si="5"/>
        <v>1.4413054630375585E-3</v>
      </c>
    </row>
    <row r="6" spans="1:31" x14ac:dyDescent="0.15">
      <c r="A6" s="4">
        <v>4</v>
      </c>
      <c r="B6" s="6" t="s">
        <v>1</v>
      </c>
      <c r="C6" s="15"/>
      <c r="D6" s="15">
        <f>0.5*(Cy!Y6+Cy!Z6)*LN(LC!D6/LC!C6)</f>
        <v>-1.3253716984207484E-3</v>
      </c>
      <c r="E6" s="15">
        <f>0.5*(Cy!Z6+Cy!AA6)*LN(LC!E6/LC!D6)</f>
        <v>-1.6975908754949913E-3</v>
      </c>
      <c r="F6" s="15">
        <f>0.5*(Cy!AA6+Cy!AB6)*LN(LC!F6/LC!E6)</f>
        <v>-2.2065405188094098E-3</v>
      </c>
      <c r="G6" s="15">
        <f>0.5*(Cy!AB6+Cy!AC6)*LN(LC!G6/LC!F6)</f>
        <v>-2.0255983850691519E-3</v>
      </c>
      <c r="H6" s="15">
        <f>0.5*(Cy!AC6+Cy!AD6)*LN(LC!H6/LC!G6)</f>
        <v>-6.499890960660679E-3</v>
      </c>
      <c r="I6" s="15">
        <f>0.5*(Cy!AD6+Cy!AE6)*LN(LC!I6/LC!H6)</f>
        <v>7.8694172370049318E-4</v>
      </c>
      <c r="J6" s="15">
        <f>0.5*(Cy!AE6+Cy!AF6)*LN(LC!J6/LC!I6)</f>
        <v>5.315328096779085E-3</v>
      </c>
      <c r="K6" s="15">
        <f>0.5*(Cy!AF6+Cy!AG6)*LN(LC!K6/LC!J6)</f>
        <v>-7.7450471009012289E-3</v>
      </c>
      <c r="L6" s="15">
        <f>0.5*(Cy!AG6+Cy!AH6)*LN(LC!L6/LC!K6)</f>
        <v>-2.4485308803962528E-3</v>
      </c>
      <c r="M6" s="15">
        <f>0.5*(Cy!AH6+Cy!AI6)*LN(LC!M6/LC!L6)</f>
        <v>1.3610898945697565E-2</v>
      </c>
      <c r="N6" s="15">
        <f>0.5*(Cy!AI6+Cy!AJ6)*LN(LC!N6/LC!M6)</f>
        <v>-7.0297247265130288E-3</v>
      </c>
      <c r="O6" s="15">
        <f>0.5*(Cy!AJ6+Cy!AK6)*LN(LC!O6/LC!N6)</f>
        <v>-3.3472349496054756E-3</v>
      </c>
      <c r="P6" s="15">
        <f>0.5*(Cy!AK6+Cy!AL6)*LN(LC!P6/LC!O6)</f>
        <v>1.2867484405362936E-2</v>
      </c>
      <c r="Q6" s="15">
        <f>0.5*(Cy!AL6+Cy!AM6)*LN(LC!Q6/LC!P6)</f>
        <v>-7.3321637812120604E-3</v>
      </c>
      <c r="R6" s="15">
        <f>0.5*(Cy!AM6+Cy!AN6)*LN(LC!R6/LC!Q6)</f>
        <v>-3.7261620203700324E-3</v>
      </c>
      <c r="S6" s="15">
        <f>0.5*(Cy!AN6+Cy!AO6)*LN(LC!S6/LC!R6)</f>
        <v>1.7999238478019826E-3</v>
      </c>
      <c r="T6" s="15">
        <f>0.5*(Cy!AO6+Cy!AP6)*LN(LC!T6/LC!S6)</f>
        <v>3.713512823730585E-3</v>
      </c>
      <c r="U6" s="15">
        <f>0.5*(Cy!AP6+Cy!AQ6)*LN(LC!U6/LC!T6)</f>
        <v>3.286817837192162E-3</v>
      </c>
      <c r="V6" s="15">
        <f>0.5*(Cy!AQ6+Cy!AR6)*LN(LC!V6/LC!U6)</f>
        <v>5.244669852206567E-4</v>
      </c>
      <c r="W6" s="15">
        <f>0.5*(Cy!AR6+Cy!AS6)*LN(LC!W6/LC!V6)</f>
        <v>-6.9383314504124641E-3</v>
      </c>
      <c r="X6" s="15">
        <f>0.5*(Cy!AS6+Cy!AT6)*LN(LC!X6/LC!W6)</f>
        <v>-3.5386610791771143E-3</v>
      </c>
      <c r="Z6" s="15">
        <f t="shared" si="0"/>
        <v>-2.3285358032667479E-3</v>
      </c>
      <c r="AA6" s="15">
        <f t="shared" si="1"/>
        <v>3.4058486693322785E-4</v>
      </c>
      <c r="AB6" s="15">
        <f t="shared" si="2"/>
        <v>5.2369500395470183E-5</v>
      </c>
      <c r="AC6" s="15">
        <f t="shared" si="3"/>
        <v>-5.904389766892349E-4</v>
      </c>
      <c r="AD6" s="15">
        <f t="shared" si="4"/>
        <v>1.9647718366434894E-4</v>
      </c>
      <c r="AE6" s="15">
        <f t="shared" si="5"/>
        <v>-6.3150510315682117E-4</v>
      </c>
    </row>
    <row r="7" spans="1:31" x14ac:dyDescent="0.15">
      <c r="A7" s="4">
        <v>5</v>
      </c>
      <c r="B7" s="6" t="s">
        <v>2</v>
      </c>
      <c r="C7" s="15"/>
      <c r="D7" s="15">
        <f>0.5*(Cy!Y7+Cy!Z7)*LN(LC!D7/LC!C7)</f>
        <v>1.7114376467813157E-3</v>
      </c>
      <c r="E7" s="15">
        <f>0.5*(Cy!Z7+Cy!AA7)*LN(LC!E7/LC!D7)</f>
        <v>-1.0226350229562324E-3</v>
      </c>
      <c r="F7" s="15">
        <f>0.5*(Cy!AA7+Cy!AB7)*LN(LC!F7/LC!E7)</f>
        <v>3.5390607306584805E-3</v>
      </c>
      <c r="G7" s="15">
        <f>0.5*(Cy!AB7+Cy!AC7)*LN(LC!G7/LC!F7)</f>
        <v>-1.0229852270580995E-4</v>
      </c>
      <c r="H7" s="15">
        <f>0.5*(Cy!AC7+Cy!AD7)*LN(LC!H7/LC!G7)</f>
        <v>1.4559266907244459E-3</v>
      </c>
      <c r="I7" s="15">
        <f>0.5*(Cy!AD7+Cy!AE7)*LN(LC!I7/LC!H7)</f>
        <v>-3.7494005094320689E-4</v>
      </c>
      <c r="J7" s="15">
        <f>0.5*(Cy!AE7+Cy!AF7)*LN(LC!J7/LC!I7)</f>
        <v>-8.3408627492523519E-4</v>
      </c>
      <c r="K7" s="15">
        <f>0.5*(Cy!AF7+Cy!AG7)*LN(LC!K7/LC!J7)</f>
        <v>2.3722862406365575E-3</v>
      </c>
      <c r="L7" s="15">
        <f>0.5*(Cy!AG7+Cy!AH7)*LN(LC!L7/LC!K7)</f>
        <v>5.0007307651473684E-5</v>
      </c>
      <c r="M7" s="15">
        <f>0.5*(Cy!AH7+Cy!AI7)*LN(LC!M7/LC!L7)</f>
        <v>4.7732227112740498E-3</v>
      </c>
      <c r="N7" s="15">
        <f>0.5*(Cy!AI7+Cy!AJ7)*LN(LC!N7/LC!M7)</f>
        <v>5.0861869455796015E-4</v>
      </c>
      <c r="O7" s="15">
        <f>0.5*(Cy!AJ7+Cy!AK7)*LN(LC!O7/LC!N7)</f>
        <v>3.289047422148687E-4</v>
      </c>
      <c r="P7" s="15">
        <f>0.5*(Cy!AK7+Cy!AL7)*LN(LC!P7/LC!O7)</f>
        <v>2.0871074512080327E-3</v>
      </c>
      <c r="Q7" s="15">
        <f>0.5*(Cy!AL7+Cy!AM7)*LN(LC!Q7/LC!P7)</f>
        <v>-5.1912916802295235E-3</v>
      </c>
      <c r="R7" s="15">
        <f>0.5*(Cy!AM7+Cy!AN7)*LN(LC!R7/LC!Q7)</f>
        <v>9.6222774404802168E-3</v>
      </c>
      <c r="S7" s="15">
        <f>0.5*(Cy!AN7+Cy!AO7)*LN(LC!S7/LC!R7)</f>
        <v>-1.7663914833188931E-3</v>
      </c>
      <c r="T7" s="15">
        <f>0.5*(Cy!AO7+Cy!AP7)*LN(LC!T7/LC!S7)</f>
        <v>2.3054766137868949E-3</v>
      </c>
      <c r="U7" s="15">
        <f>0.5*(Cy!AP7+Cy!AQ7)*LN(LC!U7/LC!T7)</f>
        <v>4.6409543673172368E-4</v>
      </c>
      <c r="V7" s="15">
        <f>0.5*(Cy!AQ7+Cy!AR7)*LN(LC!V7/LC!U7)</f>
        <v>-2.1000541656537217E-3</v>
      </c>
      <c r="W7" s="15">
        <f>0.5*(Cy!AR7+Cy!AS7)*LN(LC!W7/LC!V7)</f>
        <v>-3.8793588280544981E-3</v>
      </c>
      <c r="X7" s="15">
        <f>0.5*(Cy!AS7+Cy!AT7)*LN(LC!X7/LC!W7)</f>
        <v>-1.3883356385810946E-3</v>
      </c>
      <c r="Z7" s="15">
        <f t="shared" si="0"/>
        <v>6.9902276495553543E-4</v>
      </c>
      <c r="AA7" s="15">
        <f t="shared" si="1"/>
        <v>1.3740097358389612E-3</v>
      </c>
      <c r="AB7" s="15">
        <f t="shared" si="2"/>
        <v>1.0161212940709402E-3</v>
      </c>
      <c r="AC7" s="15">
        <f t="shared" si="3"/>
        <v>-9.1963531635413909E-4</v>
      </c>
      <c r="AD7" s="15">
        <f t="shared" si="4"/>
        <v>1.1950655149549508E-3</v>
      </c>
      <c r="AE7" s="15">
        <f t="shared" si="5"/>
        <v>5.4237961962782459E-4</v>
      </c>
    </row>
    <row r="8" spans="1:31" x14ac:dyDescent="0.15">
      <c r="A8" s="4">
        <v>6</v>
      </c>
      <c r="B8" s="6" t="s">
        <v>48</v>
      </c>
      <c r="C8" s="15"/>
      <c r="D8" s="15">
        <f>0.5*(Cy!Y8+Cy!Z8)*LN(LC!D8/LC!C8)</f>
        <v>2.6808046689204461E-3</v>
      </c>
      <c r="E8" s="15">
        <f>0.5*(Cy!Z8+Cy!AA8)*LN(LC!E8/LC!D8)</f>
        <v>-1.1514366528249265E-3</v>
      </c>
      <c r="F8" s="15">
        <f>0.5*(Cy!AA8+Cy!AB8)*LN(LC!F8/LC!E8)</f>
        <v>-5.6251495175730796E-5</v>
      </c>
      <c r="G8" s="15">
        <f>0.5*(Cy!AB8+Cy!AC8)*LN(LC!G8/LC!F8)</f>
        <v>1.3775294485484039E-3</v>
      </c>
      <c r="H8" s="15">
        <f>0.5*(Cy!AC8+Cy!AD8)*LN(LC!H8/LC!G8)</f>
        <v>-6.0185626347013981E-4</v>
      </c>
      <c r="I8" s="15">
        <f>0.5*(Cy!AD8+Cy!AE8)*LN(LC!I8/LC!H8)</f>
        <v>3.2158570991765644E-4</v>
      </c>
      <c r="J8" s="15">
        <f>0.5*(Cy!AE8+Cy!AF8)*LN(LC!J8/LC!I8)</f>
        <v>-2.0959329739909257E-3</v>
      </c>
      <c r="K8" s="15">
        <f>0.5*(Cy!AF8+Cy!AG8)*LN(LC!K8/LC!J8)</f>
        <v>1.1434490898544426E-3</v>
      </c>
      <c r="L8" s="15">
        <f>0.5*(Cy!AG8+Cy!AH8)*LN(LC!L8/LC!K8)</f>
        <v>2.7197963213899809E-4</v>
      </c>
      <c r="M8" s="15">
        <f>0.5*(Cy!AH8+Cy!AI8)*LN(LC!M8/LC!L8)</f>
        <v>1.3990360233473108E-3</v>
      </c>
      <c r="N8" s="15">
        <f>0.5*(Cy!AI8+Cy!AJ8)*LN(LC!N8/LC!M8)</f>
        <v>3.2201319358177367E-4</v>
      </c>
      <c r="O8" s="15">
        <f>0.5*(Cy!AJ8+Cy!AK8)*LN(LC!O8/LC!N8)</f>
        <v>2.646822262968849E-3</v>
      </c>
      <c r="P8" s="15">
        <f>0.5*(Cy!AK8+Cy!AL8)*LN(LC!P8/LC!O8)</f>
        <v>-1.3144623596437141E-3</v>
      </c>
      <c r="Q8" s="15">
        <f>0.5*(Cy!AL8+Cy!AM8)*LN(LC!Q8/LC!P8)</f>
        <v>-2.4830978331925593E-3</v>
      </c>
      <c r="R8" s="15">
        <f>0.5*(Cy!AM8+Cy!AN8)*LN(LC!R8/LC!Q8)</f>
        <v>-2.0199274240232947E-3</v>
      </c>
      <c r="S8" s="15">
        <f>0.5*(Cy!AN8+Cy!AO8)*LN(LC!S8/LC!R8)</f>
        <v>2.321943168607463E-3</v>
      </c>
      <c r="T8" s="15">
        <f>0.5*(Cy!AO8+Cy!AP8)*LN(LC!T8/LC!S8)</f>
        <v>-6.0421168536736703E-4</v>
      </c>
      <c r="U8" s="15">
        <f>0.5*(Cy!AP8+Cy!AQ8)*LN(LC!U8/LC!T8)</f>
        <v>2.9706041474255383E-3</v>
      </c>
      <c r="V8" s="15">
        <f>0.5*(Cy!AQ8+Cy!AR8)*LN(LC!V8/LC!U8)</f>
        <v>-1.9012498092313701E-3</v>
      </c>
      <c r="W8" s="15">
        <f>0.5*(Cy!AR8+Cy!AS8)*LN(LC!W8/LC!V8)</f>
        <v>-1.1852986064539721E-3</v>
      </c>
      <c r="X8" s="15">
        <f>0.5*(Cy!AS8+Cy!AT8)*LN(LC!X8/LC!W8)</f>
        <v>1.8210790306182208E-3</v>
      </c>
      <c r="Z8" s="15">
        <f t="shared" si="0"/>
        <v>-2.2085850600947346E-5</v>
      </c>
      <c r="AA8" s="15">
        <f t="shared" si="1"/>
        <v>2.0810899298631989E-4</v>
      </c>
      <c r="AB8" s="15">
        <f t="shared" si="2"/>
        <v>-1.6974443705665125E-4</v>
      </c>
      <c r="AC8" s="15">
        <f t="shared" si="3"/>
        <v>2.2018461539820999E-4</v>
      </c>
      <c r="AD8" s="15">
        <f t="shared" si="4"/>
        <v>1.918227796483432E-5</v>
      </c>
      <c r="AE8" s="15">
        <f t="shared" si="5"/>
        <v>5.9115830181732833E-5</v>
      </c>
    </row>
    <row r="9" spans="1:31" x14ac:dyDescent="0.15">
      <c r="A9" s="4">
        <v>7</v>
      </c>
      <c r="B9" s="6" t="s">
        <v>49</v>
      </c>
      <c r="C9" s="15"/>
      <c r="D9" s="15">
        <f>0.5*(Cy!Y9+Cy!Z9)*LN(LC!D9/LC!C9)</f>
        <v>2.9753161911658861E-3</v>
      </c>
      <c r="E9" s="15">
        <f>0.5*(Cy!Z9+Cy!AA9)*LN(LC!E9/LC!D9)</f>
        <v>-1.4582056865150412E-3</v>
      </c>
      <c r="F9" s="15">
        <f>0.5*(Cy!AA9+Cy!AB9)*LN(LC!F9/LC!E9)</f>
        <v>8.5331396007552762E-4</v>
      </c>
      <c r="G9" s="15">
        <f>0.5*(Cy!AB9+Cy!AC9)*LN(LC!G9/LC!F9)</f>
        <v>2.3347146771606621E-3</v>
      </c>
      <c r="H9" s="15">
        <f>0.5*(Cy!AC9+Cy!AD9)*LN(LC!H9/LC!G9)</f>
        <v>-6.4982924044899309E-5</v>
      </c>
      <c r="I9" s="15">
        <f>0.5*(Cy!AD9+Cy!AE9)*LN(LC!I9/LC!H9)</f>
        <v>1.5173756683065846E-3</v>
      </c>
      <c r="J9" s="15">
        <f>0.5*(Cy!AE9+Cy!AF9)*LN(LC!J9/LC!I9)</f>
        <v>-2.1870217477545886E-3</v>
      </c>
      <c r="K9" s="15">
        <f>0.5*(Cy!AF9+Cy!AG9)*LN(LC!K9/LC!J9)</f>
        <v>1.7022603823734284E-3</v>
      </c>
      <c r="L9" s="15">
        <f>0.5*(Cy!AG9+Cy!AH9)*LN(LC!L9/LC!K9)</f>
        <v>7.9834509316710424E-4</v>
      </c>
      <c r="M9" s="15">
        <f>0.5*(Cy!AH9+Cy!AI9)*LN(LC!M9/LC!L9)</f>
        <v>2.3309052506144293E-3</v>
      </c>
      <c r="N9" s="15">
        <f>0.5*(Cy!AI9+Cy!AJ9)*LN(LC!N9/LC!M9)</f>
        <v>8.8660508116642509E-4</v>
      </c>
      <c r="O9" s="15">
        <f>0.5*(Cy!AJ9+Cy!AK9)*LN(LC!O9/LC!N9)</f>
        <v>4.7299171051146715E-3</v>
      </c>
      <c r="P9" s="15">
        <f>0.5*(Cy!AK9+Cy!AL9)*LN(LC!P9/LC!O9)</f>
        <v>-1.0215939354582542E-3</v>
      </c>
      <c r="Q9" s="15">
        <f>0.5*(Cy!AL9+Cy!AM9)*LN(LC!Q9/LC!P9)</f>
        <v>-2.2935389603201788E-3</v>
      </c>
      <c r="R9" s="15">
        <f>0.5*(Cy!AM9+Cy!AN9)*LN(LC!R9/LC!Q9)</f>
        <v>-1.9531223635042632E-3</v>
      </c>
      <c r="S9" s="15">
        <f>0.5*(Cy!AN9+Cy!AO9)*LN(LC!S9/LC!R9)</f>
        <v>4.1475886161726882E-3</v>
      </c>
      <c r="T9" s="15">
        <f>0.5*(Cy!AO9+Cy!AP9)*LN(LC!T9/LC!S9)</f>
        <v>-4.317319260621499E-4</v>
      </c>
      <c r="U9" s="15">
        <f>0.5*(Cy!AP9+Cy!AQ9)*LN(LC!U9/LC!T9)</f>
        <v>4.4197941914450251E-3</v>
      </c>
      <c r="V9" s="15">
        <f>0.5*(Cy!AQ9+Cy!AR9)*LN(LC!V9/LC!U9)</f>
        <v>-1.4480890067870926E-3</v>
      </c>
      <c r="W9" s="15">
        <f>0.5*(Cy!AR9+Cy!AS9)*LN(LC!W9/LC!V9)</f>
        <v>-1.3409915763163205E-3</v>
      </c>
      <c r="X9" s="15">
        <f>0.5*(Cy!AS9+Cy!AT9)*LN(LC!X9/LC!W9)</f>
        <v>2.9193788770600772E-3</v>
      </c>
      <c r="Z9" s="15">
        <f t="shared" si="0"/>
        <v>6.3644313899656674E-4</v>
      </c>
      <c r="AA9" s="15">
        <f t="shared" si="1"/>
        <v>7.0621881191335967E-4</v>
      </c>
      <c r="AB9" s="15">
        <f t="shared" si="2"/>
        <v>7.2185009240093262E-4</v>
      </c>
      <c r="AC9" s="15">
        <f t="shared" si="3"/>
        <v>8.2367211186790774E-4</v>
      </c>
      <c r="AD9" s="15">
        <f t="shared" si="4"/>
        <v>7.1403445215714625E-4</v>
      </c>
      <c r="AE9" s="15">
        <f t="shared" si="5"/>
        <v>7.2204603879469169E-4</v>
      </c>
    </row>
    <row r="10" spans="1:31" x14ac:dyDescent="0.15">
      <c r="A10" s="4">
        <v>8</v>
      </c>
      <c r="B10" s="6" t="s">
        <v>50</v>
      </c>
      <c r="C10" s="15"/>
      <c r="D10" s="15">
        <f>0.5*(Cy!Y10+Cy!Z10)*LN(LC!D10/LC!C10)</f>
        <v>6.5212277050207999E-4</v>
      </c>
      <c r="E10" s="15">
        <f>0.5*(Cy!Z10+Cy!AA10)*LN(LC!E10/LC!D10)</f>
        <v>-5.9519831395768864E-5</v>
      </c>
      <c r="F10" s="15">
        <f>0.5*(Cy!AA10+Cy!AB10)*LN(LC!F10/LC!E10)</f>
        <v>2.8466712284495811E-4</v>
      </c>
      <c r="G10" s="15">
        <f>0.5*(Cy!AB10+Cy!AC10)*LN(LC!G10/LC!F10)</f>
        <v>7.4228578806711544E-4</v>
      </c>
      <c r="H10" s="15">
        <f>0.5*(Cy!AC10+Cy!AD10)*LN(LC!H10/LC!G10)</f>
        <v>3.0230012472543706E-5</v>
      </c>
      <c r="I10" s="15">
        <f>0.5*(Cy!AD10+Cy!AE10)*LN(LC!I10/LC!H10)</f>
        <v>4.4247865878488457E-6</v>
      </c>
      <c r="J10" s="15">
        <f>0.5*(Cy!AE10+Cy!AF10)*LN(LC!J10/LC!I10)</f>
        <v>5.1259848843643069E-4</v>
      </c>
      <c r="K10" s="15">
        <f>0.5*(Cy!AF10+Cy!AG10)*LN(LC!K10/LC!J10)</f>
        <v>7.2697178381759132E-4</v>
      </c>
      <c r="L10" s="15">
        <f>0.5*(Cy!AG10+Cy!AH10)*LN(LC!L10/LC!K10)</f>
        <v>5.7372449264890405E-4</v>
      </c>
      <c r="M10" s="15">
        <f>0.5*(Cy!AH10+Cy!AI10)*LN(LC!M10/LC!L10)</f>
        <v>7.7606384798172077E-4</v>
      </c>
      <c r="N10" s="15">
        <f>0.5*(Cy!AI10+Cy!AJ10)*LN(LC!N10/LC!M10)</f>
        <v>3.9771936830907865E-4</v>
      </c>
      <c r="O10" s="15">
        <f>0.5*(Cy!AJ10+Cy!AK10)*LN(LC!O10/LC!N10)</f>
        <v>1.4799180211751558E-3</v>
      </c>
      <c r="P10" s="15">
        <f>0.5*(Cy!AK10+Cy!AL10)*LN(LC!P10/LC!O10)</f>
        <v>-1.7997344164198101E-4</v>
      </c>
      <c r="Q10" s="15">
        <f>0.5*(Cy!AL10+Cy!AM10)*LN(LC!Q10/LC!P10)</f>
        <v>-1.0903549866085372E-3</v>
      </c>
      <c r="R10" s="15">
        <f>0.5*(Cy!AM10+Cy!AN10)*LN(LC!R10/LC!Q10)</f>
        <v>-5.8862979185296191E-4</v>
      </c>
      <c r="S10" s="15">
        <f>0.5*(Cy!AN10+Cy!AO10)*LN(LC!S10/LC!R10)</f>
        <v>8.7594770511334474E-4</v>
      </c>
      <c r="T10" s="15">
        <f>0.5*(Cy!AO10+Cy!AP10)*LN(LC!T10/LC!S10)</f>
        <v>-4.1078241876110018E-4</v>
      </c>
      <c r="U10" s="15">
        <f>0.5*(Cy!AP10+Cy!AQ10)*LN(LC!U10/LC!T10)</f>
        <v>8.229343842516704E-4</v>
      </c>
      <c r="V10" s="15">
        <f>0.5*(Cy!AQ10+Cy!AR10)*LN(LC!V10/LC!U10)</f>
        <v>-4.7244979349744169E-4</v>
      </c>
      <c r="W10" s="15">
        <f>0.5*(Cy!AR10+Cy!AS10)*LN(LC!W10/LC!V10)</f>
        <v>-1.9927210632447059E-4</v>
      </c>
      <c r="X10" s="15">
        <f>0.5*(Cy!AS10+Cy!AT10)*LN(LC!X10/LC!W10)</f>
        <v>7.4039908027594104E-4</v>
      </c>
      <c r="Z10" s="15">
        <f t="shared" si="0"/>
        <v>2.0041757571533946E-4</v>
      </c>
      <c r="AA10" s="15">
        <f t="shared" si="1"/>
        <v>5.9741559623874513E-4</v>
      </c>
      <c r="AB10" s="15">
        <f t="shared" si="2"/>
        <v>9.9381501237004081E-5</v>
      </c>
      <c r="AC10" s="15">
        <f t="shared" si="3"/>
        <v>9.6165829188919795E-5</v>
      </c>
      <c r="AD10" s="15">
        <f t="shared" si="4"/>
        <v>3.4839854873787462E-4</v>
      </c>
      <c r="AE10" s="15">
        <f t="shared" si="5"/>
        <v>2.4834512559500219E-4</v>
      </c>
    </row>
    <row r="11" spans="1:31" x14ac:dyDescent="0.15">
      <c r="A11" s="4">
        <v>9</v>
      </c>
      <c r="B11" s="6" t="s">
        <v>51</v>
      </c>
      <c r="C11" s="15"/>
      <c r="D11" s="15">
        <f>0.5*(Cy!Y11+Cy!Z11)*LN(LC!D11/LC!C11)</f>
        <v>5.1189112654879713E-3</v>
      </c>
      <c r="E11" s="15">
        <f>0.5*(Cy!Z11+Cy!AA11)*LN(LC!E11/LC!D11)</f>
        <v>-2.0736993063009226E-3</v>
      </c>
      <c r="F11" s="15">
        <f>0.5*(Cy!AA11+Cy!AB11)*LN(LC!F11/LC!E11)</f>
        <v>-9.4643756936726929E-5</v>
      </c>
      <c r="G11" s="15">
        <f>0.5*(Cy!AB11+Cy!AC11)*LN(LC!G11/LC!F11)</f>
        <v>2.2835169789662863E-3</v>
      </c>
      <c r="H11" s="15">
        <f>0.5*(Cy!AC11+Cy!AD11)*LN(LC!H11/LC!G11)</f>
        <v>-1.1504637410862182E-3</v>
      </c>
      <c r="I11" s="15">
        <f>0.5*(Cy!AD11+Cy!AE11)*LN(LC!I11/LC!H11)</f>
        <v>1.4344559867487416E-3</v>
      </c>
      <c r="J11" s="15">
        <f>0.5*(Cy!AE11+Cy!AF11)*LN(LC!J11/LC!I11)</f>
        <v>-4.2744239157020535E-3</v>
      </c>
      <c r="K11" s="15">
        <f>0.5*(Cy!AF11+Cy!AG11)*LN(LC!K11/LC!J11)</f>
        <v>2.3657720251768076E-3</v>
      </c>
      <c r="L11" s="15">
        <f>0.5*(Cy!AG11+Cy!AH11)*LN(LC!L11/LC!K11)</f>
        <v>7.8107913264023479E-4</v>
      </c>
      <c r="M11" s="15">
        <f>0.5*(Cy!AH11+Cy!AI11)*LN(LC!M11/LC!L11)</f>
        <v>2.9879243344312794E-3</v>
      </c>
      <c r="N11" s="15">
        <f>0.5*(Cy!AI11+Cy!AJ11)*LN(LC!N11/LC!M11)</f>
        <v>8.856249687265636E-4</v>
      </c>
      <c r="O11" s="15">
        <f>0.5*(Cy!AJ11+Cy!AK11)*LN(LC!O11/LC!N11)</f>
        <v>5.4601358974956556E-3</v>
      </c>
      <c r="P11" s="15">
        <f>0.5*(Cy!AK11+Cy!AL11)*LN(LC!P11/LC!O11)</f>
        <v>-2.8374280616623284E-3</v>
      </c>
      <c r="Q11" s="15">
        <f>0.5*(Cy!AL11+Cy!AM11)*LN(LC!Q11/LC!P11)</f>
        <v>-3.7912968617114444E-3</v>
      </c>
      <c r="R11" s="15">
        <f>0.5*(Cy!AM11+Cy!AN11)*LN(LC!R11/LC!Q11)</f>
        <v>-3.4434978889110028E-3</v>
      </c>
      <c r="S11" s="15">
        <f>0.5*(Cy!AN11+Cy!AO11)*LN(LC!S11/LC!R11)</f>
        <v>4.224626052730664E-3</v>
      </c>
      <c r="T11" s="15">
        <f>0.5*(Cy!AO11+Cy!AP11)*LN(LC!T11/LC!S11)</f>
        <v>-1.1501412993327705E-3</v>
      </c>
      <c r="U11" s="15">
        <f>0.5*(Cy!AP11+Cy!AQ11)*LN(LC!U11/LC!T11)</f>
        <v>5.0265897883380812E-3</v>
      </c>
      <c r="V11" s="15">
        <f>0.5*(Cy!AQ11+Cy!AR11)*LN(LC!V11/LC!U11)</f>
        <v>-3.5702064886986968E-3</v>
      </c>
      <c r="W11" s="15">
        <f>0.5*(Cy!AR11+Cy!AS11)*LN(LC!W11/LC!V11)</f>
        <v>-2.5510037768971183E-3</v>
      </c>
      <c r="X11" s="15">
        <f>0.5*(Cy!AS11+Cy!AT11)*LN(LC!X11/LC!W11)</f>
        <v>3.3484360907948818E-3</v>
      </c>
      <c r="Z11" s="15">
        <f t="shared" si="0"/>
        <v>7.9833232278232015E-5</v>
      </c>
      <c r="AA11" s="15">
        <f t="shared" si="1"/>
        <v>5.4919530905456638E-4</v>
      </c>
      <c r="AB11" s="15">
        <f t="shared" si="2"/>
        <v>-7.7492172411691189E-5</v>
      </c>
      <c r="AC11" s="15">
        <f t="shared" si="3"/>
        <v>2.2073486284087543E-4</v>
      </c>
      <c r="AD11" s="15">
        <f t="shared" si="4"/>
        <v>2.3585156832143752E-4</v>
      </c>
      <c r="AE11" s="15">
        <f t="shared" si="5"/>
        <v>1.9306780794049562E-4</v>
      </c>
    </row>
    <row r="12" spans="1:31" x14ac:dyDescent="0.15">
      <c r="A12" s="4">
        <v>10</v>
      </c>
      <c r="B12" s="6" t="s">
        <v>52</v>
      </c>
      <c r="C12" s="15"/>
      <c r="D12" s="15">
        <f>0.5*(Cy!Y12+Cy!Z12)*LN(LC!D12/LC!C12)</f>
        <v>2.5447411230862587E-3</v>
      </c>
      <c r="E12" s="15">
        <f>0.5*(Cy!Z12+Cy!AA12)*LN(LC!E12/LC!D12)</f>
        <v>-1.0043671638770933E-3</v>
      </c>
      <c r="F12" s="15">
        <f>0.5*(Cy!AA12+Cy!AB12)*LN(LC!F12/LC!E12)</f>
        <v>3.9386268798716803E-4</v>
      </c>
      <c r="G12" s="15">
        <f>0.5*(Cy!AB12+Cy!AC12)*LN(LC!G12/LC!F12)</f>
        <v>2.016117669996537E-3</v>
      </c>
      <c r="H12" s="15">
        <f>0.5*(Cy!AC12+Cy!AD12)*LN(LC!H12/LC!G12)</f>
        <v>2.0654595663552051E-4</v>
      </c>
      <c r="I12" s="15">
        <f>0.5*(Cy!AD12+Cy!AE12)*LN(LC!I12/LC!H12)</f>
        <v>1.3384355028373809E-3</v>
      </c>
      <c r="J12" s="15">
        <f>0.5*(Cy!AE12+Cy!AF12)*LN(LC!J12/LC!I12)</f>
        <v>-1.1869851768306979E-3</v>
      </c>
      <c r="K12" s="15">
        <f>0.5*(Cy!AF12+Cy!AG12)*LN(LC!K12/LC!J12)</f>
        <v>8.4162526082928984E-4</v>
      </c>
      <c r="L12" s="15">
        <f>0.5*(Cy!AG12+Cy!AH12)*LN(LC!L12/LC!K12)</f>
        <v>1.5564760647591778E-3</v>
      </c>
      <c r="M12" s="15">
        <f>0.5*(Cy!AH12+Cy!AI12)*LN(LC!M12/LC!L12)</f>
        <v>6.3262172759294898E-4</v>
      </c>
      <c r="N12" s="15">
        <f>0.5*(Cy!AI12+Cy!AJ12)*LN(LC!N12/LC!M12)</f>
        <v>2.2282360645551843E-3</v>
      </c>
      <c r="O12" s="15">
        <f>0.5*(Cy!AJ12+Cy!AK12)*LN(LC!O12/LC!N12)</f>
        <v>4.6201714949481811E-4</v>
      </c>
      <c r="P12" s="15">
        <f>0.5*(Cy!AK12+Cy!AL12)*LN(LC!P12/LC!O12)</f>
        <v>5.0979512723880191E-4</v>
      </c>
      <c r="Q12" s="15">
        <f>0.5*(Cy!AL12+Cy!AM12)*LN(LC!Q12/LC!P12)</f>
        <v>-3.1718032088967341E-3</v>
      </c>
      <c r="R12" s="15">
        <f>0.5*(Cy!AM12+Cy!AN12)*LN(LC!R12/LC!Q12)</f>
        <v>-1.963625368317329E-3</v>
      </c>
      <c r="S12" s="15">
        <f>0.5*(Cy!AN12+Cy!AO12)*LN(LC!S12/LC!R12)</f>
        <v>2.4585957445931311E-3</v>
      </c>
      <c r="T12" s="15">
        <f>0.5*(Cy!AO12+Cy!AP12)*LN(LC!T12/LC!S12)</f>
        <v>2.9828112133838504E-4</v>
      </c>
      <c r="U12" s="15">
        <f>0.5*(Cy!AP12+Cy!AQ12)*LN(LC!U12/LC!T12)</f>
        <v>1.2596809718003552E-3</v>
      </c>
      <c r="V12" s="15">
        <f>0.5*(Cy!AQ12+Cy!AR12)*LN(LC!V12/LC!U12)</f>
        <v>-9.3488931608297105E-4</v>
      </c>
      <c r="W12" s="15">
        <f>0.5*(Cy!AR12+Cy!AS12)*LN(LC!W12/LC!V12)</f>
        <v>-1.9167425963435277E-3</v>
      </c>
      <c r="X12" s="15">
        <f>0.5*(Cy!AS12+Cy!AT12)*LN(LC!X12/LC!W12)</f>
        <v>1.8693662945018154E-3</v>
      </c>
      <c r="Z12" s="15">
        <f t="shared" si="0"/>
        <v>5.9011893071590272E-4</v>
      </c>
      <c r="AA12" s="15">
        <f t="shared" si="1"/>
        <v>8.1439478818118066E-4</v>
      </c>
      <c r="AB12" s="15">
        <f t="shared" si="2"/>
        <v>-3.4100411117746231E-4</v>
      </c>
      <c r="AC12" s="15">
        <f t="shared" si="3"/>
        <v>1.1513929504281136E-4</v>
      </c>
      <c r="AD12" s="15">
        <f t="shared" si="4"/>
        <v>2.3669533850185907E-4</v>
      </c>
      <c r="AE12" s="15">
        <f t="shared" si="5"/>
        <v>2.9466222569060808E-4</v>
      </c>
    </row>
    <row r="13" spans="1:31" x14ac:dyDescent="0.15">
      <c r="A13" s="4">
        <v>11</v>
      </c>
      <c r="B13" s="6" t="s">
        <v>53</v>
      </c>
      <c r="C13" s="15"/>
      <c r="D13" s="15">
        <f>0.5*(Cy!Y13+Cy!Z13)*LN(LC!D13/LC!C13)</f>
        <v>1.7375919897644856E-3</v>
      </c>
      <c r="E13" s="15">
        <f>0.5*(Cy!Z13+Cy!AA13)*LN(LC!E13/LC!D13)</f>
        <v>-5.5928802245020328E-4</v>
      </c>
      <c r="F13" s="15">
        <f>0.5*(Cy!AA13+Cy!AB13)*LN(LC!F13/LC!E13)</f>
        <v>3.5777349730690452E-5</v>
      </c>
      <c r="G13" s="15">
        <f>0.5*(Cy!AB13+Cy!AC13)*LN(LC!G13/LC!F13)</f>
        <v>1.3247000640173074E-3</v>
      </c>
      <c r="H13" s="15">
        <f>0.5*(Cy!AC13+Cy!AD13)*LN(LC!H13/LC!G13)</f>
        <v>-6.2453419549025031E-5</v>
      </c>
      <c r="I13" s="15">
        <f>0.5*(Cy!AD13+Cy!AE13)*LN(LC!I13/LC!H13)</f>
        <v>5.4690253020718506E-4</v>
      </c>
      <c r="J13" s="15">
        <f>0.5*(Cy!AE13+Cy!AF13)*LN(LC!J13/LC!I13)</f>
        <v>-7.0522132420466292E-4</v>
      </c>
      <c r="K13" s="15">
        <f>0.5*(Cy!AF13+Cy!AG13)*LN(LC!K13/LC!J13)</f>
        <v>4.8416835111884612E-4</v>
      </c>
      <c r="L13" s="15">
        <f>0.5*(Cy!AG13+Cy!AH13)*LN(LC!L13/LC!K13)</f>
        <v>1.3854867274872072E-3</v>
      </c>
      <c r="M13" s="15">
        <f>0.5*(Cy!AH13+Cy!AI13)*LN(LC!M13/LC!L13)</f>
        <v>3.9126405446919754E-4</v>
      </c>
      <c r="N13" s="15">
        <f>0.5*(Cy!AI13+Cy!AJ13)*LN(LC!N13/LC!M13)</f>
        <v>1.5386030945797871E-3</v>
      </c>
      <c r="O13" s="15">
        <f>0.5*(Cy!AJ13+Cy!AK13)*LN(LC!O13/LC!N13)</f>
        <v>-8.1700632007082472E-5</v>
      </c>
      <c r="P13" s="15">
        <f>0.5*(Cy!AK13+Cy!AL13)*LN(LC!P13/LC!O13)</f>
        <v>6.882973357684567E-4</v>
      </c>
      <c r="Q13" s="15">
        <f>0.5*(Cy!AL13+Cy!AM13)*LN(LC!Q13/LC!P13)</f>
        <v>-2.178889171876711E-3</v>
      </c>
      <c r="R13" s="15">
        <f>0.5*(Cy!AM13+Cy!AN13)*LN(LC!R13/LC!Q13)</f>
        <v>-6.7394173075550348E-4</v>
      </c>
      <c r="S13" s="15">
        <f>0.5*(Cy!AN13+Cy!AO13)*LN(LC!S13/LC!R13)</f>
        <v>6.8634268786269719E-4</v>
      </c>
      <c r="T13" s="15">
        <f>0.5*(Cy!AO13+Cy!AP13)*LN(LC!T13/LC!S13)</f>
        <v>-8.4607675023608094E-5</v>
      </c>
      <c r="U13" s="15">
        <f>0.5*(Cy!AP13+Cy!AQ13)*LN(LC!U13/LC!T13)</f>
        <v>4.2038046037917704E-4</v>
      </c>
      <c r="V13" s="15">
        <f>0.5*(Cy!AQ13+Cy!AR13)*LN(LC!V13/LC!U13)</f>
        <v>-5.2996342651551859E-4</v>
      </c>
      <c r="W13" s="15">
        <f>0.5*(Cy!AR13+Cy!AS13)*LN(LC!W13/LC!V13)</f>
        <v>-1.1938872734787575E-3</v>
      </c>
      <c r="X13" s="15">
        <f>0.5*(Cy!AS13+Cy!AT13)*LN(LC!X13/LC!W13)</f>
        <v>1.2130306217275114E-3</v>
      </c>
      <c r="Z13" s="15">
        <f t="shared" si="0"/>
        <v>2.5712770039119091E-4</v>
      </c>
      <c r="AA13" s="15">
        <f t="shared" si="1"/>
        <v>6.1886018069007493E-4</v>
      </c>
      <c r="AB13" s="15">
        <f t="shared" si="2"/>
        <v>-3.1197830220162855E-4</v>
      </c>
      <c r="AC13" s="15">
        <f t="shared" si="3"/>
        <v>-3.5009458582239148E-5</v>
      </c>
      <c r="AD13" s="15">
        <f t="shared" si="4"/>
        <v>1.5344093924422314E-4</v>
      </c>
      <c r="AE13" s="15">
        <f t="shared" si="5"/>
        <v>1.3225003007434952E-4</v>
      </c>
    </row>
    <row r="14" spans="1:31" x14ac:dyDescent="0.15">
      <c r="A14" s="4">
        <v>12</v>
      </c>
      <c r="B14" s="6" t="s">
        <v>54</v>
      </c>
      <c r="C14" s="15"/>
      <c r="D14" s="15">
        <f>0.5*(Cy!Y14+Cy!Z14)*LN(LC!D14/LC!C14)</f>
        <v>4.0768878365855836E-4</v>
      </c>
      <c r="E14" s="15">
        <f>0.5*(Cy!Z14+Cy!AA14)*LN(LC!E14/LC!D14)</f>
        <v>1.39694713402115E-3</v>
      </c>
      <c r="F14" s="15">
        <f>0.5*(Cy!AA14+Cy!AB14)*LN(LC!F14/LC!E14)</f>
        <v>1.3005725495471093E-3</v>
      </c>
      <c r="G14" s="15">
        <f>0.5*(Cy!AB14+Cy!AC14)*LN(LC!G14/LC!F14)</f>
        <v>3.1090172643649426E-3</v>
      </c>
      <c r="H14" s="15">
        <f>0.5*(Cy!AC14+Cy!AD14)*LN(LC!H14/LC!G14)</f>
        <v>1.4925732903197418E-3</v>
      </c>
      <c r="I14" s="15">
        <f>0.5*(Cy!AD14+Cy!AE14)*LN(LC!I14/LC!H14)</f>
        <v>1.259670210802388E-3</v>
      </c>
      <c r="J14" s="15">
        <f>0.5*(Cy!AE14+Cy!AF14)*LN(LC!J14/LC!I14)</f>
        <v>1.3298030265834193E-3</v>
      </c>
      <c r="K14" s="15">
        <f>0.5*(Cy!AF14+Cy!AG14)*LN(LC!K14/LC!J14)</f>
        <v>3.3700630458355721E-4</v>
      </c>
      <c r="L14" s="15">
        <f>0.5*(Cy!AG14+Cy!AH14)*LN(LC!L14/LC!K14)</f>
        <v>1.1778577102075623E-3</v>
      </c>
      <c r="M14" s="15">
        <f>0.5*(Cy!AH14+Cy!AI14)*LN(LC!M14/LC!L14)</f>
        <v>-3.2036583287306606E-4</v>
      </c>
      <c r="N14" s="15">
        <f>0.5*(Cy!AI14+Cy!AJ14)*LN(LC!N14/LC!M14)</f>
        <v>1.3271842096866894E-3</v>
      </c>
      <c r="O14" s="15">
        <f>0.5*(Cy!AJ14+Cy!AK14)*LN(LC!O14/LC!N14)</f>
        <v>-9.3613579714281079E-4</v>
      </c>
      <c r="P14" s="15">
        <f>0.5*(Cy!AK14+Cy!AL14)*LN(LC!P14/LC!O14)</f>
        <v>2.456060310225292E-3</v>
      </c>
      <c r="Q14" s="15">
        <f>0.5*(Cy!AL14+Cy!AM14)*LN(LC!Q14/LC!P14)</f>
        <v>-8.3293191298295863E-4</v>
      </c>
      <c r="R14" s="15">
        <f>0.5*(Cy!AM14+Cy!AN14)*LN(LC!R14/LC!Q14)</f>
        <v>1.0671482251810873E-3</v>
      </c>
      <c r="S14" s="15">
        <f>0.5*(Cy!AN14+Cy!AO14)*LN(LC!S14/LC!R14)</f>
        <v>6.944524715336443E-4</v>
      </c>
      <c r="T14" s="15">
        <f>0.5*(Cy!AO14+Cy!AP14)*LN(LC!T14/LC!S14)</f>
        <v>-6.4994554147720246E-4</v>
      </c>
      <c r="U14" s="15">
        <f>0.5*(Cy!AP14+Cy!AQ14)*LN(LC!U14/LC!T14)</f>
        <v>-6.6088070343471898E-4</v>
      </c>
      <c r="V14" s="15">
        <f>0.5*(Cy!AQ14+Cy!AR14)*LN(LC!V14/LC!U14)</f>
        <v>2.0626682717133764E-4</v>
      </c>
      <c r="W14" s="15">
        <f>0.5*(Cy!AR14+Cy!AS14)*LN(LC!W14/LC!V14)</f>
        <v>-8.2017117094146375E-4</v>
      </c>
      <c r="X14" s="15">
        <f>0.5*(Cy!AS14+Cy!AT14)*LN(LC!X14/LC!W14)</f>
        <v>4.3175985343339989E-4</v>
      </c>
      <c r="Z14" s="15">
        <f t="shared" si="0"/>
        <v>1.7117560898110662E-3</v>
      </c>
      <c r="AA14" s="15">
        <f t="shared" si="1"/>
        <v>7.7029708363763238E-4</v>
      </c>
      <c r="AB14" s="15">
        <f t="shared" si="2"/>
        <v>4.8971865936285087E-4</v>
      </c>
      <c r="AC14" s="15">
        <f t="shared" si="3"/>
        <v>-2.9859414704972955E-4</v>
      </c>
      <c r="AD14" s="15">
        <f t="shared" si="4"/>
        <v>6.3000787150024168E-4</v>
      </c>
      <c r="AE14" s="15">
        <f t="shared" si="5"/>
        <v>6.6829442144045507E-4</v>
      </c>
    </row>
    <row r="15" spans="1:31" x14ac:dyDescent="0.15">
      <c r="A15" s="4">
        <v>13</v>
      </c>
      <c r="B15" s="6" t="s">
        <v>55</v>
      </c>
      <c r="C15" s="15"/>
      <c r="D15" s="15">
        <f>0.5*(Cy!Y15+Cy!Z15)*LN(LC!D15/LC!C15)</f>
        <v>3.2631849280205195E-3</v>
      </c>
      <c r="E15" s="15">
        <f>0.5*(Cy!Z15+Cy!AA15)*LN(LC!E15/LC!D15)</f>
        <v>1.8980197284116955E-3</v>
      </c>
      <c r="F15" s="15">
        <f>0.5*(Cy!AA15+Cy!AB15)*LN(LC!F15/LC!E15)</f>
        <v>1.7269456424928193E-3</v>
      </c>
      <c r="G15" s="15">
        <f>0.5*(Cy!AB15+Cy!AC15)*LN(LC!G15/LC!F15)</f>
        <v>3.8306733423028941E-3</v>
      </c>
      <c r="H15" s="15">
        <f>0.5*(Cy!AC15+Cy!AD15)*LN(LC!H15/LC!G15)</f>
        <v>-2.5788796013791985E-4</v>
      </c>
      <c r="I15" s="15">
        <f>0.5*(Cy!AD15+Cy!AE15)*LN(LC!I15/LC!H15)</f>
        <v>2.2501100779795413E-3</v>
      </c>
      <c r="J15" s="15">
        <f>0.5*(Cy!AE15+Cy!AF15)*LN(LC!J15/LC!I15)</f>
        <v>3.4335359150740406E-3</v>
      </c>
      <c r="K15" s="15">
        <f>0.5*(Cy!AF15+Cy!AG15)*LN(LC!K15/LC!J15)</f>
        <v>2.7029719111885163E-3</v>
      </c>
      <c r="L15" s="15">
        <f>0.5*(Cy!AG15+Cy!AH15)*LN(LC!L15/LC!K15)</f>
        <v>2.6981185457498201E-3</v>
      </c>
      <c r="M15" s="15">
        <f>0.5*(Cy!AH15+Cy!AI15)*LN(LC!M15/LC!L15)</f>
        <v>5.9451761021408339E-3</v>
      </c>
      <c r="N15" s="15">
        <f>0.5*(Cy!AI15+Cy!AJ15)*LN(LC!N15/LC!M15)</f>
        <v>5.0332843394310656E-3</v>
      </c>
      <c r="O15" s="15">
        <f>0.5*(Cy!AJ15+Cy!AK15)*LN(LC!O15/LC!N15)</f>
        <v>3.592333592221786E-3</v>
      </c>
      <c r="P15" s="15">
        <f>0.5*(Cy!AK15+Cy!AL15)*LN(LC!P15/LC!O15)</f>
        <v>2.2525185207706573E-3</v>
      </c>
      <c r="Q15" s="15">
        <f>0.5*(Cy!AL15+Cy!AM15)*LN(LC!Q15/LC!P15)</f>
        <v>6.9901247648007517E-3</v>
      </c>
      <c r="R15" s="15">
        <f>0.5*(Cy!AM15+Cy!AN15)*LN(LC!R15/LC!Q15)</f>
        <v>4.9805089113777812E-3</v>
      </c>
      <c r="S15" s="15">
        <f>0.5*(Cy!AN15+Cy!AO15)*LN(LC!S15/LC!R15)</f>
        <v>7.9225750222368645E-3</v>
      </c>
      <c r="T15" s="15">
        <f>0.5*(Cy!AO15+Cy!AP15)*LN(LC!T15/LC!S15)</f>
        <v>-4.7130968034311532E-3</v>
      </c>
      <c r="U15" s="15">
        <f>0.5*(Cy!AP15+Cy!AQ15)*LN(LC!U15/LC!T15)</f>
        <v>5.7396618724725387E-3</v>
      </c>
      <c r="V15" s="15">
        <f>0.5*(Cy!AQ15+Cy!AR15)*LN(LC!V15/LC!U15)</f>
        <v>1.5947349104536993E-4</v>
      </c>
      <c r="W15" s="15">
        <f>0.5*(Cy!AR15+Cy!AS15)*LN(LC!W15/LC!V15)</f>
        <v>-7.1535570177115497E-3</v>
      </c>
      <c r="X15" s="15">
        <f>0.5*(Cy!AS15+Cy!AT15)*LN(LC!X15/LC!W15)</f>
        <v>2.0597607067538385E-3</v>
      </c>
      <c r="Z15" s="15">
        <f t="shared" si="0"/>
        <v>1.8895721662098061E-3</v>
      </c>
      <c r="AA15" s="15">
        <f t="shared" si="1"/>
        <v>3.9626173627168556E-3</v>
      </c>
      <c r="AB15" s="15">
        <f t="shared" si="2"/>
        <v>5.1476121622815677E-3</v>
      </c>
      <c r="AC15" s="15">
        <f t="shared" si="3"/>
        <v>-7.8155155017419105E-4</v>
      </c>
      <c r="AD15" s="15">
        <f t="shared" si="4"/>
        <v>4.5551147624992121E-3</v>
      </c>
      <c r="AE15" s="15">
        <f t="shared" si="5"/>
        <v>2.5545625352585096E-3</v>
      </c>
    </row>
    <row r="16" spans="1:31" x14ac:dyDescent="0.15">
      <c r="A16" s="4">
        <v>14</v>
      </c>
      <c r="B16" s="6" t="s">
        <v>56</v>
      </c>
      <c r="C16" s="15"/>
      <c r="D16" s="15">
        <f>0.5*(Cy!Y16+Cy!Z16)*LN(LC!D16/LC!C16)</f>
        <v>1.614793733507266E-3</v>
      </c>
      <c r="E16" s="15">
        <f>0.5*(Cy!Z16+Cy!AA16)*LN(LC!E16/LC!D16)</f>
        <v>2.2015005110657734E-3</v>
      </c>
      <c r="F16" s="15">
        <f>0.5*(Cy!AA16+Cy!AB16)*LN(LC!F16/LC!E16)</f>
        <v>1.4078839384762537E-3</v>
      </c>
      <c r="G16" s="15">
        <f>0.5*(Cy!AB16+Cy!AC16)*LN(LC!G16/LC!F16)</f>
        <v>1.6667594201669415E-3</v>
      </c>
      <c r="H16" s="15">
        <f>0.5*(Cy!AC16+Cy!AD16)*LN(LC!H16/LC!G16)</f>
        <v>1.5110104605903234E-3</v>
      </c>
      <c r="I16" s="15">
        <f>0.5*(Cy!AD16+Cy!AE16)*LN(LC!I16/LC!H16)</f>
        <v>2.2557068825464961E-3</v>
      </c>
      <c r="J16" s="15">
        <f>0.5*(Cy!AE16+Cy!AF16)*LN(LC!J16/LC!I16)</f>
        <v>1.8561828504997239E-3</v>
      </c>
      <c r="K16" s="15">
        <f>0.5*(Cy!AF16+Cy!AG16)*LN(LC!K16/LC!J16)</f>
        <v>-1.25291028696733E-3</v>
      </c>
      <c r="L16" s="15">
        <f>0.5*(Cy!AG16+Cy!AH16)*LN(LC!L16/LC!K16)</f>
        <v>-3.766026520052276E-6</v>
      </c>
      <c r="M16" s="15">
        <f>0.5*(Cy!AH16+Cy!AI16)*LN(LC!M16/LC!L16)</f>
        <v>1.6466797368948367E-3</v>
      </c>
      <c r="N16" s="15">
        <f>0.5*(Cy!AI16+Cy!AJ16)*LN(LC!N16/LC!M16)</f>
        <v>5.4151243165437117E-4</v>
      </c>
      <c r="O16" s="15">
        <f>0.5*(Cy!AJ16+Cy!AK16)*LN(LC!O16/LC!N16)</f>
        <v>-3.9837737829671275E-4</v>
      </c>
      <c r="P16" s="15">
        <f>0.5*(Cy!AK16+Cy!AL16)*LN(LC!P16/LC!O16)</f>
        <v>-1.8446667467165304E-4</v>
      </c>
      <c r="Q16" s="15">
        <f>0.5*(Cy!AL16+Cy!AM16)*LN(LC!Q16/LC!P16)</f>
        <v>9.5287606024836149E-4</v>
      </c>
      <c r="R16" s="15">
        <f>0.5*(Cy!AM16+Cy!AN16)*LN(LC!R16/LC!Q16)</f>
        <v>2.705024986980894E-3</v>
      </c>
      <c r="S16" s="15">
        <f>0.5*(Cy!AN16+Cy!AO16)*LN(LC!S16/LC!R16)</f>
        <v>8.9341956922944061E-4</v>
      </c>
      <c r="T16" s="15">
        <f>0.5*(Cy!AO16+Cy!AP16)*LN(LC!T16/LC!S16)</f>
        <v>-2.0206747333490018E-3</v>
      </c>
      <c r="U16" s="15">
        <f>0.5*(Cy!AP16+Cy!AQ16)*LN(LC!U16/LC!T16)</f>
        <v>-4.952626795476576E-7</v>
      </c>
      <c r="V16" s="15">
        <f>0.5*(Cy!AQ16+Cy!AR16)*LN(LC!V16/LC!U16)</f>
        <v>1.3623132332571936E-4</v>
      </c>
      <c r="W16" s="15">
        <f>0.5*(Cy!AR16+Cy!AS16)*LN(LC!W16/LC!V16)</f>
        <v>-4.5088251474490488E-3</v>
      </c>
      <c r="X16" s="15">
        <f>0.5*(Cy!AS16+Cy!AT16)*LN(LC!X16/LC!W16)</f>
        <v>-2.1812268415090934E-3</v>
      </c>
      <c r="Z16" s="15">
        <f t="shared" si="0"/>
        <v>1.8085722425691575E-3</v>
      </c>
      <c r="AA16" s="15">
        <f t="shared" si="1"/>
        <v>5.5753974111230988E-4</v>
      </c>
      <c r="AB16" s="15">
        <f t="shared" si="2"/>
        <v>7.9369531269806609E-4</v>
      </c>
      <c r="AC16" s="15">
        <f t="shared" si="3"/>
        <v>-1.7149981323321944E-3</v>
      </c>
      <c r="AD16" s="15">
        <f t="shared" si="4"/>
        <v>6.7561752690518798E-4</v>
      </c>
      <c r="AE16" s="15">
        <f t="shared" si="5"/>
        <v>3.6120229101183472E-4</v>
      </c>
    </row>
    <row r="17" spans="1:31" x14ac:dyDescent="0.15">
      <c r="A17" s="4">
        <v>15</v>
      </c>
      <c r="B17" s="6" t="s">
        <v>57</v>
      </c>
      <c r="C17" s="15"/>
      <c r="D17" s="15">
        <f>0.5*(Cy!Y17+Cy!Z17)*LN(LC!D17/LC!C17)</f>
        <v>8.8651101571396061E-4</v>
      </c>
      <c r="E17" s="15">
        <f>0.5*(Cy!Z17+Cy!AA17)*LN(LC!E17/LC!D17)</f>
        <v>1.1942129298707089E-4</v>
      </c>
      <c r="F17" s="15">
        <f>0.5*(Cy!AA17+Cy!AB17)*LN(LC!F17/LC!E17)</f>
        <v>-3.1982649382841511E-4</v>
      </c>
      <c r="G17" s="15">
        <f>0.5*(Cy!AB17+Cy!AC17)*LN(LC!G17/LC!F17)</f>
        <v>9.9841778060924622E-4</v>
      </c>
      <c r="H17" s="15">
        <f>0.5*(Cy!AC17+Cy!AD17)*LN(LC!H17/LC!G17)</f>
        <v>6.1312287517246381E-4</v>
      </c>
      <c r="I17" s="15">
        <f>0.5*(Cy!AD17+Cy!AE17)*LN(LC!I17/LC!H17)</f>
        <v>-1.2032445848684615E-4</v>
      </c>
      <c r="J17" s="15">
        <f>0.5*(Cy!AE17+Cy!AF17)*LN(LC!J17/LC!I17)</f>
        <v>5.5267969234450067E-4</v>
      </c>
      <c r="K17" s="15">
        <f>0.5*(Cy!AF17+Cy!AG17)*LN(LC!K17/LC!J17)</f>
        <v>7.4797145462987254E-4</v>
      </c>
      <c r="L17" s="15">
        <f>0.5*(Cy!AG17+Cy!AH17)*LN(LC!L17/LC!K17)</f>
        <v>5.6209042857005283E-4</v>
      </c>
      <c r="M17" s="15">
        <f>0.5*(Cy!AH17+Cy!AI17)*LN(LC!M17/LC!L17)</f>
        <v>1.2175843002331813E-3</v>
      </c>
      <c r="N17" s="15">
        <f>0.5*(Cy!AI17+Cy!AJ17)*LN(LC!N17/LC!M17)</f>
        <v>1.0774259035241651E-3</v>
      </c>
      <c r="O17" s="15">
        <f>0.5*(Cy!AJ17+Cy!AK17)*LN(LC!O17/LC!N17)</f>
        <v>6.7532461804249797E-4</v>
      </c>
      <c r="P17" s="15">
        <f>0.5*(Cy!AK17+Cy!AL17)*LN(LC!P17/LC!O17)</f>
        <v>3.3934077428675769E-4</v>
      </c>
      <c r="Q17" s="15">
        <f>0.5*(Cy!AL17+Cy!AM17)*LN(LC!Q17/LC!P17)</f>
        <v>8.4651370695178587E-4</v>
      </c>
      <c r="R17" s="15">
        <f>0.5*(Cy!AM17+Cy!AN17)*LN(LC!R17/LC!Q17)</f>
        <v>-2.9579170604039173E-4</v>
      </c>
      <c r="S17" s="15">
        <f>0.5*(Cy!AN17+Cy!AO17)*LN(LC!S17/LC!R17)</f>
        <v>1.0037117043325253E-3</v>
      </c>
      <c r="T17" s="15">
        <f>0.5*(Cy!AO17+Cy!AP17)*LN(LC!T17/LC!S17)</f>
        <v>3.3150875815014287E-4</v>
      </c>
      <c r="U17" s="15">
        <f>0.5*(Cy!AP17+Cy!AQ17)*LN(LC!U17/LC!T17)</f>
        <v>6.7025867899597291E-4</v>
      </c>
      <c r="V17" s="15">
        <f>0.5*(Cy!AQ17+Cy!AR17)*LN(LC!V17/LC!U17)</f>
        <v>1.6069356284493418E-4</v>
      </c>
      <c r="W17" s="15">
        <f>0.5*(Cy!AR17+Cy!AS17)*LN(LC!W17/LC!V17)</f>
        <v>2.2963350209494659E-4</v>
      </c>
      <c r="X17" s="15">
        <f>0.5*(Cy!AS17+Cy!AT17)*LN(LC!X17/LC!W17)</f>
        <v>8.3948697959636059E-4</v>
      </c>
      <c r="Z17" s="15">
        <f t="shared" si="0"/>
        <v>2.5816219929070393E-4</v>
      </c>
      <c r="AA17" s="15">
        <f t="shared" si="1"/>
        <v>8.3155035586035433E-4</v>
      </c>
      <c r="AB17" s="15">
        <f t="shared" si="2"/>
        <v>5.1381981951463508E-4</v>
      </c>
      <c r="AC17" s="15">
        <f t="shared" si="3"/>
        <v>4.4631629633647141E-4</v>
      </c>
      <c r="AD17" s="15">
        <f t="shared" si="4"/>
        <v>6.7268508768749465E-4</v>
      </c>
      <c r="AE17" s="15">
        <f t="shared" si="5"/>
        <v>5.1246216775054109E-4</v>
      </c>
    </row>
    <row r="18" spans="1:31" x14ac:dyDescent="0.15">
      <c r="A18" s="4">
        <v>16</v>
      </c>
      <c r="B18" s="6" t="s">
        <v>58</v>
      </c>
      <c r="C18" s="15"/>
      <c r="D18" s="15">
        <f>0.5*(Cy!Y18+Cy!Z18)*LN(LC!D18/LC!C18)</f>
        <v>2.2762673065596551E-3</v>
      </c>
      <c r="E18" s="15">
        <f>0.5*(Cy!Z18+Cy!AA18)*LN(LC!E18/LC!D18)</f>
        <v>3.4364610793534146E-4</v>
      </c>
      <c r="F18" s="15">
        <f>0.5*(Cy!AA18+Cy!AB18)*LN(LC!F18/LC!E18)</f>
        <v>-4.2040145219509516E-4</v>
      </c>
      <c r="G18" s="15">
        <f>0.5*(Cy!AB18+Cy!AC18)*LN(LC!G18/LC!F18)</f>
        <v>2.0397746219312368E-3</v>
      </c>
      <c r="H18" s="15">
        <f>0.5*(Cy!AC18+Cy!AD18)*LN(LC!H18/LC!G18)</f>
        <v>7.5339489941408705E-4</v>
      </c>
      <c r="I18" s="15">
        <f>0.5*(Cy!AD18+Cy!AE18)*LN(LC!I18/LC!H18)</f>
        <v>6.527722738561123E-4</v>
      </c>
      <c r="J18" s="15">
        <f>0.5*(Cy!AE18+Cy!AF18)*LN(LC!J18/LC!I18)</f>
        <v>-8.2662207089068325E-6</v>
      </c>
      <c r="K18" s="15">
        <f>0.5*(Cy!AF18+Cy!AG18)*LN(LC!K18/LC!J18)</f>
        <v>1.3494961676804244E-3</v>
      </c>
      <c r="L18" s="15">
        <f>0.5*(Cy!AG18+Cy!AH18)*LN(LC!L18/LC!K18)</f>
        <v>1.1543378016684472E-3</v>
      </c>
      <c r="M18" s="15">
        <f>0.5*(Cy!AH18+Cy!AI18)*LN(LC!M18/LC!L18)</f>
        <v>2.9750045483109746E-3</v>
      </c>
      <c r="N18" s="15">
        <f>0.5*(Cy!AI18+Cy!AJ18)*LN(LC!N18/LC!M18)</f>
        <v>1.9406148477020659E-3</v>
      </c>
      <c r="O18" s="15">
        <f>0.5*(Cy!AJ18+Cy!AK18)*LN(LC!O18/LC!N18)</f>
        <v>1.7593312130145802E-3</v>
      </c>
      <c r="P18" s="15">
        <f>0.5*(Cy!AK18+Cy!AL18)*LN(LC!P18/LC!O18)</f>
        <v>-2.0550955011644368E-4</v>
      </c>
      <c r="Q18" s="15">
        <f>0.5*(Cy!AL18+Cy!AM18)*LN(LC!Q18/LC!P18)</f>
        <v>1.7896781975052642E-3</v>
      </c>
      <c r="R18" s="15">
        <f>0.5*(Cy!AM18+Cy!AN18)*LN(LC!R18/LC!Q18)</f>
        <v>-7.5154692761045304E-4</v>
      </c>
      <c r="S18" s="15">
        <f>0.5*(Cy!AN18+Cy!AO18)*LN(LC!S18/LC!R18)</f>
        <v>1.7258419250473799E-3</v>
      </c>
      <c r="T18" s="15">
        <f>0.5*(Cy!AO18+Cy!AP18)*LN(LC!T18/LC!S18)</f>
        <v>5.8671374281623789E-5</v>
      </c>
      <c r="U18" s="15">
        <f>0.5*(Cy!AP18+Cy!AQ18)*LN(LC!U18/LC!T18)</f>
        <v>2.546963554220385E-3</v>
      </c>
      <c r="V18" s="15">
        <f>0.5*(Cy!AQ18+Cy!AR18)*LN(LC!V18/LC!U18)</f>
        <v>-6.2491301401351805E-4</v>
      </c>
      <c r="W18" s="15">
        <f>0.5*(Cy!AR18+Cy!AS18)*LN(LC!W18/LC!V18)</f>
        <v>-9.9419789813248814E-4</v>
      </c>
      <c r="X18" s="15">
        <f>0.5*(Cy!AS18+Cy!AT18)*LN(LC!X18/LC!W18)</f>
        <v>2.4297811360686544E-3</v>
      </c>
      <c r="Z18" s="15">
        <f t="shared" si="0"/>
        <v>6.7383729018833641E-4</v>
      </c>
      <c r="AA18" s="15">
        <f t="shared" si="1"/>
        <v>1.4822374289306011E-3</v>
      </c>
      <c r="AB18" s="15">
        <f t="shared" si="2"/>
        <v>8.6355897156806564E-4</v>
      </c>
      <c r="AC18" s="15">
        <f t="shared" si="3"/>
        <v>6.8326103048493131E-4</v>
      </c>
      <c r="AD18" s="15">
        <f t="shared" si="4"/>
        <v>1.1728982002493333E-3</v>
      </c>
      <c r="AE18" s="15">
        <f t="shared" si="5"/>
        <v>9.2572368029298377E-4</v>
      </c>
    </row>
    <row r="19" spans="1:31" x14ac:dyDescent="0.15">
      <c r="A19" s="4">
        <v>17</v>
      </c>
      <c r="B19" s="6" t="s">
        <v>59</v>
      </c>
      <c r="C19" s="15"/>
      <c r="D19" s="15">
        <f>0.5*(Cy!Y19+Cy!Z19)*LN(LC!D19/LC!C19)</f>
        <v>7.3931758684535125E-4</v>
      </c>
      <c r="E19" s="15">
        <f>0.5*(Cy!Z19+Cy!AA19)*LN(LC!E19/LC!D19)</f>
        <v>-3.0727670011247189E-4</v>
      </c>
      <c r="F19" s="15">
        <f>0.5*(Cy!AA19+Cy!AB19)*LN(LC!F19/LC!E19)</f>
        <v>6.9476532959532908E-4</v>
      </c>
      <c r="G19" s="15">
        <f>0.5*(Cy!AB19+Cy!AC19)*LN(LC!G19/LC!F19)</f>
        <v>7.3184987589874537E-4</v>
      </c>
      <c r="H19" s="15">
        <f>0.5*(Cy!AC19+Cy!AD19)*LN(LC!H19/LC!G19)</f>
        <v>9.7415884396888938E-4</v>
      </c>
      <c r="I19" s="15">
        <f>0.5*(Cy!AD19+Cy!AE19)*LN(LC!I19/LC!H19)</f>
        <v>5.8948085771860326E-4</v>
      </c>
      <c r="J19" s="15">
        <f>0.5*(Cy!AE19+Cy!AF19)*LN(LC!J19/LC!I19)</f>
        <v>3.7248893278408817E-4</v>
      </c>
      <c r="K19" s="15">
        <f>0.5*(Cy!AF19+Cy!AG19)*LN(LC!K19/LC!J19)</f>
        <v>6.3307258376776453E-4</v>
      </c>
      <c r="L19" s="15">
        <f>0.5*(Cy!AG19+Cy!AH19)*LN(LC!L19/LC!K19)</f>
        <v>7.9232236928357814E-4</v>
      </c>
      <c r="M19" s="15">
        <f>0.5*(Cy!AH19+Cy!AI19)*LN(LC!M19/LC!L19)</f>
        <v>2.2322807145774767E-3</v>
      </c>
      <c r="N19" s="15">
        <f>0.5*(Cy!AI19+Cy!AJ19)*LN(LC!N19/LC!M19)</f>
        <v>5.323839590079594E-4</v>
      </c>
      <c r="O19" s="15">
        <f>0.5*(Cy!AJ19+Cy!AK19)*LN(LC!O19/LC!N19)</f>
        <v>7.5213781822965108E-4</v>
      </c>
      <c r="P19" s="15">
        <f>0.5*(Cy!AK19+Cy!AL19)*LN(LC!P19/LC!O19)</f>
        <v>1.3060349714232521E-4</v>
      </c>
      <c r="Q19" s="15">
        <f>0.5*(Cy!AL19+Cy!AM19)*LN(LC!Q19/LC!P19)</f>
        <v>-1.5836038754529832E-3</v>
      </c>
      <c r="R19" s="15">
        <f>0.5*(Cy!AM19+Cy!AN19)*LN(LC!R19/LC!Q19)</f>
        <v>-1.0289170601281751E-3</v>
      </c>
      <c r="S19" s="15">
        <f>0.5*(Cy!AN19+Cy!AO19)*LN(LC!S19/LC!R19)</f>
        <v>8.6189692640292672E-4</v>
      </c>
      <c r="T19" s="15">
        <f>0.5*(Cy!AO19+Cy!AP19)*LN(LC!T19/LC!S19)</f>
        <v>-7.3019430452119958E-4</v>
      </c>
      <c r="U19" s="15">
        <f>0.5*(Cy!AP19+Cy!AQ19)*LN(LC!U19/LC!T19)</f>
        <v>1.7636304956383138E-3</v>
      </c>
      <c r="V19" s="15">
        <f>0.5*(Cy!AQ19+Cy!AR19)*LN(LC!V19/LC!U19)</f>
        <v>-2.8385154841206526E-3</v>
      </c>
      <c r="W19" s="15">
        <f>0.5*(Cy!AR19+Cy!AS19)*LN(LC!W19/LC!V19)</f>
        <v>-1.1247687900333035E-3</v>
      </c>
      <c r="X19" s="15">
        <f>0.5*(Cy!AS19+Cy!AT19)*LN(LC!X19/LC!W19)</f>
        <v>-2.8354046970905072E-4</v>
      </c>
      <c r="Z19" s="15">
        <f t="shared" si="0"/>
        <v>5.3659564141381904E-4</v>
      </c>
      <c r="AA19" s="15">
        <f t="shared" si="1"/>
        <v>9.125097118841734E-4</v>
      </c>
      <c r="AB19" s="15">
        <f t="shared" si="2"/>
        <v>-1.7357653876125107E-4</v>
      </c>
      <c r="AC19" s="15">
        <f t="shared" si="3"/>
        <v>-6.4267771054917855E-4</v>
      </c>
      <c r="AD19" s="15">
        <f t="shared" si="4"/>
        <v>3.6946658656146118E-4</v>
      </c>
      <c r="AE19" s="15">
        <f t="shared" si="5"/>
        <v>1.5821277599689074E-4</v>
      </c>
    </row>
    <row r="20" spans="1:31" x14ac:dyDescent="0.15">
      <c r="A20" s="4">
        <v>18</v>
      </c>
      <c r="B20" s="6" t="s">
        <v>60</v>
      </c>
      <c r="C20" s="15"/>
      <c r="D20" s="15">
        <f>0.5*(Cy!Y20+Cy!Z20)*LN(LC!D20/LC!C20)</f>
        <v>1.9939148159226847E-3</v>
      </c>
      <c r="E20" s="15">
        <f>0.5*(Cy!Z20+Cy!AA20)*LN(LC!E20/LC!D20)</f>
        <v>-1.2577207971381081E-3</v>
      </c>
      <c r="F20" s="15">
        <f>0.5*(Cy!AA20+Cy!AB20)*LN(LC!F20/LC!E20)</f>
        <v>1.3069101087603292E-3</v>
      </c>
      <c r="G20" s="15">
        <f>0.5*(Cy!AB20+Cy!AC20)*LN(LC!G20/LC!F20)</f>
        <v>1.5198633978824631E-3</v>
      </c>
      <c r="H20" s="15">
        <f>0.5*(Cy!AC20+Cy!AD20)*LN(LC!H20/LC!G20)</f>
        <v>1.9277087363551264E-3</v>
      </c>
      <c r="I20" s="15">
        <f>0.5*(Cy!AD20+Cy!AE20)*LN(LC!I20/LC!H20)</f>
        <v>1.3723320148890596E-3</v>
      </c>
      <c r="J20" s="15">
        <f>0.5*(Cy!AE20+Cy!AF20)*LN(LC!J20/LC!I20)</f>
        <v>1.0370844063750701E-3</v>
      </c>
      <c r="K20" s="15">
        <f>0.5*(Cy!AF20+Cy!AG20)*LN(LC!K20/LC!J20)</f>
        <v>6.7002061948545763E-4</v>
      </c>
      <c r="L20" s="15">
        <f>0.5*(Cy!AG20+Cy!AH20)*LN(LC!L20/LC!K20)</f>
        <v>8.556132546619935E-4</v>
      </c>
      <c r="M20" s="15">
        <f>0.5*(Cy!AH20+Cy!AI20)*LN(LC!M20/LC!L20)</f>
        <v>3.5979308439095968E-3</v>
      </c>
      <c r="N20" s="15">
        <f>0.5*(Cy!AI20+Cy!AJ20)*LN(LC!N20/LC!M20)</f>
        <v>1.7198652075054162E-4</v>
      </c>
      <c r="O20" s="15">
        <f>0.5*(Cy!AJ20+Cy!AK20)*LN(LC!O20/LC!N20)</f>
        <v>9.7826853870940783E-4</v>
      </c>
      <c r="P20" s="15">
        <f>0.5*(Cy!AK20+Cy!AL20)*LN(LC!P20/LC!O20)</f>
        <v>1.3385224051147297E-3</v>
      </c>
      <c r="Q20" s="15">
        <f>0.5*(Cy!AL20+Cy!AM20)*LN(LC!Q20/LC!P20)</f>
        <v>-4.0121782886938994E-3</v>
      </c>
      <c r="R20" s="15">
        <f>0.5*(Cy!AM20+Cy!AN20)*LN(LC!R20/LC!Q20)</f>
        <v>-3.5293141445260812E-3</v>
      </c>
      <c r="S20" s="15">
        <f>0.5*(Cy!AN20+Cy!AO20)*LN(LC!S20/LC!R20)</f>
        <v>4.9059423636871498E-3</v>
      </c>
      <c r="T20" s="15">
        <f>0.5*(Cy!AO20+Cy!AP20)*LN(LC!T20/LC!S20)</f>
        <v>-2.067323201879182E-3</v>
      </c>
      <c r="U20" s="15">
        <f>0.5*(Cy!AP20+Cy!AQ20)*LN(LC!U20/LC!T20)</f>
        <v>8.4275342443296576E-3</v>
      </c>
      <c r="V20" s="15">
        <f>0.5*(Cy!AQ20+Cy!AR20)*LN(LC!V20/LC!U20)</f>
        <v>-8.7274867065085734E-3</v>
      </c>
      <c r="W20" s="15">
        <f>0.5*(Cy!AR20+Cy!AS20)*LN(LC!W20/LC!V20)</f>
        <v>-2.520566806118158E-3</v>
      </c>
      <c r="X20" s="15">
        <f>0.5*(Cy!AS20+Cy!AT20)*LN(LC!X20/LC!W20)</f>
        <v>-5.6512129225607733E-4</v>
      </c>
      <c r="Z20" s="15">
        <f t="shared" si="0"/>
        <v>9.7381869214977401E-4</v>
      </c>
      <c r="AA20" s="15">
        <f t="shared" si="1"/>
        <v>1.2665271290365318E-3</v>
      </c>
      <c r="AB20" s="15">
        <f t="shared" si="2"/>
        <v>-6.3751825141738702E-5</v>
      </c>
      <c r="AC20" s="15">
        <f t="shared" si="3"/>
        <v>-1.0905927524864664E-3</v>
      </c>
      <c r="AD20" s="15">
        <f t="shared" si="4"/>
        <v>6.0138765194739656E-4</v>
      </c>
      <c r="AE20" s="15">
        <f t="shared" si="5"/>
        <v>2.7150031088952526E-4</v>
      </c>
    </row>
    <row r="21" spans="1:31" x14ac:dyDescent="0.15">
      <c r="A21" s="4">
        <v>19</v>
      </c>
      <c r="B21" s="6" t="s">
        <v>61</v>
      </c>
      <c r="C21" s="15"/>
      <c r="D21" s="15">
        <f>0.5*(Cy!Y21+Cy!Z21)*LN(LC!D21/LC!C21)</f>
        <v>5.4341455647747201E-5</v>
      </c>
      <c r="E21" s="15">
        <f>0.5*(Cy!Z21+Cy!AA21)*LN(LC!E21/LC!D21)</f>
        <v>-7.3694629867720999E-5</v>
      </c>
      <c r="F21" s="15">
        <f>0.5*(Cy!AA21+Cy!AB21)*LN(LC!F21/LC!E21)</f>
        <v>3.3945620134629325E-5</v>
      </c>
      <c r="G21" s="15">
        <f>0.5*(Cy!AB21+Cy!AC21)*LN(LC!G21/LC!F21)</f>
        <v>3.1077892459907077E-5</v>
      </c>
      <c r="H21" s="15">
        <f>0.5*(Cy!AC21+Cy!AD21)*LN(LC!H21/LC!G21)</f>
        <v>1.3701549789791952E-4</v>
      </c>
      <c r="I21" s="15">
        <f>0.5*(Cy!AD21+Cy!AE21)*LN(LC!I21/LC!H21)</f>
        <v>2.7403677218259716E-5</v>
      </c>
      <c r="J21" s="15">
        <f>0.5*(Cy!AE21+Cy!AF21)*LN(LC!J21/LC!I21)</f>
        <v>2.0891586668767909E-4</v>
      </c>
      <c r="K21" s="15">
        <f>0.5*(Cy!AF21+Cy!AG21)*LN(LC!K21/LC!J21)</f>
        <v>1.2775891891661373E-4</v>
      </c>
      <c r="L21" s="15">
        <f>0.5*(Cy!AG21+Cy!AH21)*LN(LC!L21/LC!K21)</f>
        <v>1.8627114275370811E-4</v>
      </c>
      <c r="M21" s="15">
        <f>0.5*(Cy!AH21+Cy!AI21)*LN(LC!M21/LC!L21)</f>
        <v>3.2575281843903519E-4</v>
      </c>
      <c r="N21" s="15">
        <f>0.5*(Cy!AI21+Cy!AJ21)*LN(LC!N21/LC!M21)</f>
        <v>2.6416813131149865E-5</v>
      </c>
      <c r="O21" s="15">
        <f>0.5*(Cy!AJ21+Cy!AK21)*LN(LC!O21/LC!N21)</f>
        <v>8.3630900128165998E-5</v>
      </c>
      <c r="P21" s="15">
        <f>0.5*(Cy!AK21+Cy!AL21)*LN(LC!P21/LC!O21)</f>
        <v>1.0237795265130092E-4</v>
      </c>
      <c r="Q21" s="15">
        <f>0.5*(Cy!AL21+Cy!AM21)*LN(LC!Q21/LC!P21)</f>
        <v>-3.5721284792121689E-4</v>
      </c>
      <c r="R21" s="15">
        <f>0.5*(Cy!AM21+Cy!AN21)*LN(LC!R21/LC!Q21)</f>
        <v>-2.3465764622287476E-4</v>
      </c>
      <c r="S21" s="15">
        <f>0.5*(Cy!AN21+Cy!AO21)*LN(LC!S21/LC!R21)</f>
        <v>2.3228544585194631E-4</v>
      </c>
      <c r="T21" s="15">
        <f>0.5*(Cy!AO21+Cy!AP21)*LN(LC!T21/LC!S21)</f>
        <v>-1.9796391992818029E-4</v>
      </c>
      <c r="U21" s="15">
        <f>0.5*(Cy!AP21+Cy!AQ21)*LN(LC!U21/LC!T21)</f>
        <v>7.086448886497918E-4</v>
      </c>
      <c r="V21" s="15">
        <f>0.5*(Cy!AQ21+Cy!AR21)*LN(LC!V21/LC!U21)</f>
        <v>-6.954958766938439E-4</v>
      </c>
      <c r="W21" s="15">
        <f>0.5*(Cy!AR21+Cy!AS21)*LN(LC!W21/LC!V21)</f>
        <v>-1.375018466406452E-4</v>
      </c>
      <c r="X21" s="15">
        <f>0.5*(Cy!AS21+Cy!AT21)*LN(LC!X21/LC!W21)</f>
        <v>-2.9467885559212634E-5</v>
      </c>
      <c r="Z21" s="15">
        <f t="shared" si="0"/>
        <v>3.1149611568598927E-5</v>
      </c>
      <c r="AA21" s="15">
        <f t="shared" si="1"/>
        <v>1.7502311198563719E-4</v>
      </c>
      <c r="AB21" s="15">
        <f t="shared" si="2"/>
        <v>-3.4715239102535679E-5</v>
      </c>
      <c r="AC21" s="15">
        <f t="shared" si="3"/>
        <v>-7.0356928034418046E-5</v>
      </c>
      <c r="AD21" s="15">
        <f t="shared" si="4"/>
        <v>7.0153936441550745E-5</v>
      </c>
      <c r="AE21" s="15">
        <f t="shared" si="5"/>
        <v>2.5275139104320603E-5</v>
      </c>
    </row>
    <row r="22" spans="1:31" x14ac:dyDescent="0.15">
      <c r="A22" s="4">
        <v>20</v>
      </c>
      <c r="B22" s="6" t="s">
        <v>62</v>
      </c>
      <c r="C22" s="15"/>
      <c r="D22" s="15">
        <f>0.5*(Cy!Y22+Cy!Z22)*LN(LC!D22/LC!C22)</f>
        <v>4.3621570487087494E-4</v>
      </c>
      <c r="E22" s="15">
        <f>0.5*(Cy!Z22+Cy!AA22)*LN(LC!E22/LC!D22)</f>
        <v>-6.7702778687769399E-5</v>
      </c>
      <c r="F22" s="15">
        <f>0.5*(Cy!AA22+Cy!AB22)*LN(LC!F22/LC!E22)</f>
        <v>5.0935761191527127E-4</v>
      </c>
      <c r="G22" s="15">
        <f>0.5*(Cy!AB22+Cy!AC22)*LN(LC!G22/LC!F22)</f>
        <v>5.7646812492688081E-4</v>
      </c>
      <c r="H22" s="15">
        <f>0.5*(Cy!AC22+Cy!AD22)*LN(LC!H22/LC!G22)</f>
        <v>8.6203496422462974E-4</v>
      </c>
      <c r="I22" s="15">
        <f>0.5*(Cy!AD22+Cy!AE22)*LN(LC!I22/LC!H22)</f>
        <v>3.8411828366556215E-4</v>
      </c>
      <c r="J22" s="15">
        <f>0.5*(Cy!AE22+Cy!AF22)*LN(LC!J22/LC!I22)</f>
        <v>4.3510525359347264E-4</v>
      </c>
      <c r="K22" s="15">
        <f>0.5*(Cy!AF22+Cy!AG22)*LN(LC!K22/LC!J22)</f>
        <v>2.9251343615322123E-4</v>
      </c>
      <c r="L22" s="15">
        <f>0.5*(Cy!AG22+Cy!AH22)*LN(LC!L22/LC!K22)</f>
        <v>4.5711739493355281E-4</v>
      </c>
      <c r="M22" s="15">
        <f>0.5*(Cy!AH22+Cy!AI22)*LN(LC!M22/LC!L22)</f>
        <v>1.4770387767031024E-3</v>
      </c>
      <c r="N22" s="15">
        <f>0.5*(Cy!AI22+Cy!AJ22)*LN(LC!N22/LC!M22)</f>
        <v>4.0573981087884157E-5</v>
      </c>
      <c r="O22" s="15">
        <f>0.5*(Cy!AJ22+Cy!AK22)*LN(LC!O22/LC!N22)</f>
        <v>4.023820307722056E-4</v>
      </c>
      <c r="P22" s="15">
        <f>0.5*(Cy!AK22+Cy!AL22)*LN(LC!P22/LC!O22)</f>
        <v>3.7288015328517684E-4</v>
      </c>
      <c r="Q22" s="15">
        <f>0.5*(Cy!AL22+Cy!AM22)*LN(LC!Q22/LC!P22)</f>
        <v>-1.7285044988249803E-3</v>
      </c>
      <c r="R22" s="15">
        <f>0.5*(Cy!AM22+Cy!AN22)*LN(LC!R22/LC!Q22)</f>
        <v>-1.5246666407525309E-3</v>
      </c>
      <c r="S22" s="15">
        <f>0.5*(Cy!AN22+Cy!AO22)*LN(LC!S22/LC!R22)</f>
        <v>1.7383556429612498E-3</v>
      </c>
      <c r="T22" s="15">
        <f>0.5*(Cy!AO22+Cy!AP22)*LN(LC!T22/LC!S22)</f>
        <v>-5.2622880532362311E-4</v>
      </c>
      <c r="U22" s="15">
        <f>0.5*(Cy!AP22+Cy!AQ22)*LN(LC!U22/LC!T22)</f>
        <v>3.1134503669807082E-3</v>
      </c>
      <c r="V22" s="15">
        <f>0.5*(Cy!AQ22+Cy!AR22)*LN(LC!V22/LC!U22)</f>
        <v>-3.0922706072647934E-3</v>
      </c>
      <c r="W22" s="15">
        <f>0.5*(Cy!AR22+Cy!AS22)*LN(LC!W22/LC!V22)</f>
        <v>-7.0565194999495787E-4</v>
      </c>
      <c r="X22" s="15">
        <f>0.5*(Cy!AS22+Cy!AT22)*LN(LC!X22/LC!W22)</f>
        <v>-7.4178721030240336E-5</v>
      </c>
      <c r="Z22" s="15">
        <f t="shared" si="0"/>
        <v>4.5285524120891493E-4</v>
      </c>
      <c r="AA22" s="15">
        <f t="shared" si="1"/>
        <v>5.4046976849424667E-4</v>
      </c>
      <c r="AB22" s="15">
        <f t="shared" si="2"/>
        <v>-1.4791066251177578E-4</v>
      </c>
      <c r="AC22" s="15">
        <f t="shared" si="3"/>
        <v>-2.5697594332658129E-4</v>
      </c>
      <c r="AD22" s="15">
        <f t="shared" si="4"/>
        <v>1.9627955299123543E-4</v>
      </c>
      <c r="AE22" s="15">
        <f t="shared" si="5"/>
        <v>1.471096009662011E-4</v>
      </c>
    </row>
    <row r="23" spans="1:31" x14ac:dyDescent="0.15">
      <c r="A23" s="4">
        <v>21</v>
      </c>
      <c r="B23" s="6" t="s">
        <v>63</v>
      </c>
      <c r="C23" s="15"/>
      <c r="D23" s="15">
        <f>0.5*(Cy!Y23+Cy!Z23)*LN(LC!D23/LC!C23)</f>
        <v>1.1409201007125027E-3</v>
      </c>
      <c r="E23" s="15">
        <f>0.5*(Cy!Z23+Cy!AA23)*LN(LC!E23/LC!D23)</f>
        <v>6.7570309576392776E-4</v>
      </c>
      <c r="F23" s="15">
        <f>0.5*(Cy!AA23+Cy!AB23)*LN(LC!F23/LC!E23)</f>
        <v>1.9534731874630289E-3</v>
      </c>
      <c r="G23" s="15">
        <f>0.5*(Cy!AB23+Cy!AC23)*LN(LC!G23/LC!F23)</f>
        <v>2.2914409017428835E-3</v>
      </c>
      <c r="H23" s="15">
        <f>0.5*(Cy!AC23+Cy!AD23)*LN(LC!H23/LC!G23)</f>
        <v>2.3830144425009171E-3</v>
      </c>
      <c r="I23" s="15">
        <f>0.5*(Cy!AD23+Cy!AE23)*LN(LC!I23/LC!H23)</f>
        <v>1.894893708087348E-3</v>
      </c>
      <c r="J23" s="15">
        <f>0.5*(Cy!AE23+Cy!AF23)*LN(LC!J23/LC!I23)</f>
        <v>-5.1060491680353284E-4</v>
      </c>
      <c r="K23" s="15">
        <f>0.5*(Cy!AF23+Cy!AG23)*LN(LC!K23/LC!J23)</f>
        <v>1.1576800783328325E-3</v>
      </c>
      <c r="L23" s="15">
        <f>0.5*(Cy!AG23+Cy!AH23)*LN(LC!L23/LC!K23)</f>
        <v>1.3877209582465171E-4</v>
      </c>
      <c r="M23" s="15">
        <f>0.5*(Cy!AH23+Cy!AI23)*LN(LC!M23/LC!L23)</f>
        <v>2.5170243100349422E-3</v>
      </c>
      <c r="N23" s="15">
        <f>0.5*(Cy!AI23+Cy!AJ23)*LN(LC!N23/LC!M23)</f>
        <v>6.1392314494045357E-4</v>
      </c>
      <c r="O23" s="15">
        <f>0.5*(Cy!AJ23+Cy!AK23)*LN(LC!O23/LC!N23)</f>
        <v>7.299166306106151E-4</v>
      </c>
      <c r="P23" s="15">
        <f>0.5*(Cy!AK23+Cy!AL23)*LN(LC!P23/LC!O23)</f>
        <v>2.1434917244894458E-3</v>
      </c>
      <c r="Q23" s="15">
        <f>0.5*(Cy!AL23+Cy!AM23)*LN(LC!Q23/LC!P23)</f>
        <v>-2.2811564467605152E-3</v>
      </c>
      <c r="R23" s="15">
        <f>0.5*(Cy!AM23+Cy!AN23)*LN(LC!R23/LC!Q23)</f>
        <v>-3.7634266006397648E-3</v>
      </c>
      <c r="S23" s="15">
        <f>0.5*(Cy!AN23+Cy!AO23)*LN(LC!S23/LC!R23)</f>
        <v>4.6100424590175626E-3</v>
      </c>
      <c r="T23" s="15">
        <f>0.5*(Cy!AO23+Cy!AP23)*LN(LC!T23/LC!S23)</f>
        <v>-1.0687519291705922E-3</v>
      </c>
      <c r="U23" s="15">
        <f>0.5*(Cy!AP23+Cy!AQ23)*LN(LC!U23/LC!T23)</f>
        <v>7.4005756931126007E-3</v>
      </c>
      <c r="V23" s="15">
        <f>0.5*(Cy!AQ23+Cy!AR23)*LN(LC!V23/LC!U23)</f>
        <v>-6.3988707004257071E-3</v>
      </c>
      <c r="W23" s="15">
        <f>0.5*(Cy!AR23+Cy!AS23)*LN(LC!W23/LC!V23)</f>
        <v>-1.7380563847818552E-3</v>
      </c>
      <c r="X23" s="15">
        <f>0.5*(Cy!AS23+Cy!AT23)*LN(LC!X23/LC!W23)</f>
        <v>-1.7817990221698316E-4</v>
      </c>
      <c r="Z23" s="15">
        <f t="shared" si="0"/>
        <v>1.839705067111621E-3</v>
      </c>
      <c r="AA23" s="15">
        <f t="shared" si="1"/>
        <v>7.833589424658694E-4</v>
      </c>
      <c r="AB23" s="15">
        <f t="shared" si="2"/>
        <v>2.8777355334346871E-4</v>
      </c>
      <c r="AC23" s="15">
        <f t="shared" si="3"/>
        <v>-3.9665664469650728E-4</v>
      </c>
      <c r="AD23" s="15">
        <f t="shared" si="4"/>
        <v>5.3556624790466914E-4</v>
      </c>
      <c r="AE23" s="15">
        <f t="shared" si="5"/>
        <v>6.2854522955611261E-4</v>
      </c>
    </row>
    <row r="24" spans="1:31" x14ac:dyDescent="0.15">
      <c r="A24" s="4">
        <v>22</v>
      </c>
      <c r="B24" s="6" t="s">
        <v>64</v>
      </c>
      <c r="C24" s="15"/>
      <c r="D24" s="15">
        <f>0.5*(Cy!Y24+Cy!Z24)*LN(LC!D24/LC!C24)</f>
        <v>1.5286439268286881E-3</v>
      </c>
      <c r="E24" s="15">
        <f>0.5*(Cy!Z24+Cy!AA24)*LN(LC!E24/LC!D24)</f>
        <v>-1.2699865208419486E-3</v>
      </c>
      <c r="F24" s="15">
        <f>0.5*(Cy!AA24+Cy!AB24)*LN(LC!F24/LC!E24)</f>
        <v>2.9239426032468305E-4</v>
      </c>
      <c r="G24" s="15">
        <f>0.5*(Cy!AB24+Cy!AC24)*LN(LC!G24/LC!F24)</f>
        <v>7.1763050337868533E-4</v>
      </c>
      <c r="H24" s="15">
        <f>0.5*(Cy!AC24+Cy!AD24)*LN(LC!H24/LC!G24)</f>
        <v>6.2683613617949658E-4</v>
      </c>
      <c r="I24" s="15">
        <f>0.5*(Cy!AD24+Cy!AE24)*LN(LC!I24/LC!H24)</f>
        <v>2.6608086825648507E-4</v>
      </c>
      <c r="J24" s="15">
        <f>0.5*(Cy!AE24+Cy!AF24)*LN(LC!J24/LC!I24)</f>
        <v>-1.1195382867058901E-3</v>
      </c>
      <c r="K24" s="15">
        <f>0.5*(Cy!AF24+Cy!AG24)*LN(LC!K24/LC!J24)</f>
        <v>1.4917549750112643E-3</v>
      </c>
      <c r="L24" s="15">
        <f>0.5*(Cy!AG24+Cy!AH24)*LN(LC!L24/LC!K24)</f>
        <v>7.2024371720157598E-4</v>
      </c>
      <c r="M24" s="15">
        <f>0.5*(Cy!AH24+Cy!AI24)*LN(LC!M24/LC!L24)</f>
        <v>3.3150190638420248E-3</v>
      </c>
      <c r="N24" s="15">
        <f>0.5*(Cy!AI24+Cy!AJ24)*LN(LC!N24/LC!M24)</f>
        <v>1.192624704873183E-3</v>
      </c>
      <c r="O24" s="15">
        <f>0.5*(Cy!AJ24+Cy!AK24)*LN(LC!O24/LC!N24)</f>
        <v>1.1316418071794653E-3</v>
      </c>
      <c r="P24" s="15">
        <f>0.5*(Cy!AK24+Cy!AL24)*LN(LC!P24/LC!O24)</f>
        <v>1.0053981116346902E-3</v>
      </c>
      <c r="Q24" s="15">
        <f>0.5*(Cy!AL24+Cy!AM24)*LN(LC!Q24/LC!P24)</f>
        <v>-2.8179407952709447E-3</v>
      </c>
      <c r="R24" s="15">
        <f>0.5*(Cy!AM24+Cy!AN24)*LN(LC!R24/LC!Q24)</f>
        <v>-3.9513968960990633E-3</v>
      </c>
      <c r="S24" s="15">
        <f>0.5*(Cy!AN24+Cy!AO24)*LN(LC!S24/LC!R24)</f>
        <v>3.8030004946205962E-3</v>
      </c>
      <c r="T24" s="15">
        <f>0.5*(Cy!AO24+Cy!AP24)*LN(LC!T24/LC!S24)</f>
        <v>-1.3441347531194094E-3</v>
      </c>
      <c r="U24" s="15">
        <f>0.5*(Cy!AP24+Cy!AQ24)*LN(LC!U24/LC!T24)</f>
        <v>7.2475286566366266E-3</v>
      </c>
      <c r="V24" s="15">
        <f>0.5*(Cy!AQ24+Cy!AR24)*LN(LC!V24/LC!U24)</f>
        <v>-6.6430403578108567E-3</v>
      </c>
      <c r="W24" s="15">
        <f>0.5*(Cy!AR24+Cy!AS24)*LN(LC!W24/LC!V24)</f>
        <v>-2.1192932083774611E-3</v>
      </c>
      <c r="X24" s="15">
        <f>0.5*(Cy!AS24+Cy!AT24)*LN(LC!X24/LC!W24)</f>
        <v>5.2250712095264793E-4</v>
      </c>
      <c r="Z24" s="15">
        <f t="shared" si="0"/>
        <v>1.265910494594803E-4</v>
      </c>
      <c r="AA24" s="15">
        <f t="shared" si="1"/>
        <v>1.1200208348444316E-3</v>
      </c>
      <c r="AB24" s="15">
        <f t="shared" si="2"/>
        <v>-1.658594555870514E-4</v>
      </c>
      <c r="AC24" s="15">
        <f t="shared" si="3"/>
        <v>-4.6728650834369052E-4</v>
      </c>
      <c r="AD24" s="15">
        <f t="shared" si="4"/>
        <v>4.7708068962869031E-4</v>
      </c>
      <c r="AE24" s="15">
        <f t="shared" si="5"/>
        <v>1.5336648009329256E-4</v>
      </c>
    </row>
    <row r="25" spans="1:31" x14ac:dyDescent="0.15">
      <c r="A25" s="4">
        <v>23</v>
      </c>
      <c r="B25" s="6" t="s">
        <v>65</v>
      </c>
      <c r="C25" s="15"/>
      <c r="D25" s="15">
        <f>0.5*(Cy!Y25+Cy!Z25)*LN(LC!D25/LC!C25)</f>
        <v>3.8010617288122226E-4</v>
      </c>
      <c r="E25" s="15">
        <f>0.5*(Cy!Z25+Cy!AA25)*LN(LC!E25/LC!D25)</f>
        <v>3.3616410600107864E-4</v>
      </c>
      <c r="F25" s="15">
        <f>0.5*(Cy!AA25+Cy!AB25)*LN(LC!F25/LC!E25)</f>
        <v>1.3707557941592885E-4</v>
      </c>
      <c r="G25" s="15">
        <f>0.5*(Cy!AB25+Cy!AC25)*LN(LC!G25/LC!F25)</f>
        <v>1.6194812980821138E-4</v>
      </c>
      <c r="H25" s="15">
        <f>0.5*(Cy!AC25+Cy!AD25)*LN(LC!H25/LC!G25)</f>
        <v>4.0046530093265517E-4</v>
      </c>
      <c r="I25" s="15">
        <f>0.5*(Cy!AD25+Cy!AE25)*LN(LC!I25/LC!H25)</f>
        <v>5.4396272723719087E-4</v>
      </c>
      <c r="J25" s="15">
        <f>0.5*(Cy!AE25+Cy!AF25)*LN(LC!J25/LC!I25)</f>
        <v>4.7190116702581147E-4</v>
      </c>
      <c r="K25" s="15">
        <f>0.5*(Cy!AF25+Cy!AG25)*LN(LC!K25/LC!J25)</f>
        <v>5.2501453568330205E-4</v>
      </c>
      <c r="L25" s="15">
        <f>0.5*(Cy!AG25+Cy!AH25)*LN(LC!L25/LC!K25)</f>
        <v>6.9672676103542245E-4</v>
      </c>
      <c r="M25" s="15">
        <f>0.5*(Cy!AH25+Cy!AI25)*LN(LC!M25/LC!L25)</f>
        <v>2.586418635853915E-4</v>
      </c>
      <c r="N25" s="15">
        <f>0.5*(Cy!AI25+Cy!AJ25)*LN(LC!N25/LC!M25)</f>
        <v>2.0007105211347447E-4</v>
      </c>
      <c r="O25" s="15">
        <f>0.5*(Cy!AJ25+Cy!AK25)*LN(LC!O25/LC!N25)</f>
        <v>6.6066486963248412E-5</v>
      </c>
      <c r="P25" s="15">
        <f>0.5*(Cy!AK25+Cy!AL25)*LN(LC!P25/LC!O25)</f>
        <v>-8.2065365092097391E-5</v>
      </c>
      <c r="Q25" s="15">
        <f>0.5*(Cy!AL25+Cy!AM25)*LN(LC!Q25/LC!P25)</f>
        <v>-5.8622997036644536E-4</v>
      </c>
      <c r="R25" s="15">
        <f>0.5*(Cy!AM25+Cy!AN25)*LN(LC!R25/LC!Q25)</f>
        <v>-3.2978379614389684E-4</v>
      </c>
      <c r="S25" s="15">
        <f>0.5*(Cy!AN25+Cy!AO25)*LN(LC!S25/LC!R25)</f>
        <v>5.5204120010806691E-4</v>
      </c>
      <c r="T25" s="15">
        <f>0.5*(Cy!AO25+Cy!AP25)*LN(LC!T25/LC!S25)</f>
        <v>-1.6513222249298038E-4</v>
      </c>
      <c r="U25" s="15">
        <f>0.5*(Cy!AP25+Cy!AQ25)*LN(LC!U25/LC!T25)</f>
        <v>2.4216330690128836E-4</v>
      </c>
      <c r="V25" s="15">
        <f>0.5*(Cy!AQ25+Cy!AR25)*LN(LC!V25/LC!U25)</f>
        <v>-5.5195097872841456E-4</v>
      </c>
      <c r="W25" s="15">
        <f>0.5*(Cy!AR25+Cy!AS25)*LN(LC!W25/LC!V25)</f>
        <v>-2.4081439594884687E-4</v>
      </c>
      <c r="X25" s="15">
        <f>0.5*(Cy!AS25+Cy!AT25)*LN(LC!X25/LC!W25)</f>
        <v>-2.2259851521952217E-4</v>
      </c>
      <c r="Z25" s="15">
        <f t="shared" si="0"/>
        <v>3.15923168679013E-4</v>
      </c>
      <c r="AA25" s="15">
        <f t="shared" si="1"/>
        <v>4.3047107588868041E-4</v>
      </c>
      <c r="AB25" s="15">
        <f t="shared" si="2"/>
        <v>-7.5994288906224849E-5</v>
      </c>
      <c r="AC25" s="15">
        <f t="shared" si="3"/>
        <v>-1.8766656109769512E-4</v>
      </c>
      <c r="AD25" s="15">
        <f t="shared" si="4"/>
        <v>1.7723839349122777E-4</v>
      </c>
      <c r="AE25" s="15">
        <f t="shared" si="5"/>
        <v>1.2068334864094335E-4</v>
      </c>
    </row>
    <row r="26" spans="1:31" x14ac:dyDescent="0.15">
      <c r="A26" s="4">
        <v>24</v>
      </c>
      <c r="B26" s="6" t="s">
        <v>66</v>
      </c>
      <c r="C26" s="15"/>
      <c r="D26" s="15">
        <f>0.5*(Cy!Y26+Cy!Z26)*LN(LC!D26/LC!C26)</f>
        <v>1.1998060244572599E-3</v>
      </c>
      <c r="E26" s="15">
        <f>0.5*(Cy!Z26+Cy!AA26)*LN(LC!E26/LC!D26)</f>
        <v>-4.9924771635892885E-4</v>
      </c>
      <c r="F26" s="15">
        <f>0.5*(Cy!AA26+Cy!AB26)*LN(LC!F26/LC!E26)</f>
        <v>-4.7119543527970935E-4</v>
      </c>
      <c r="G26" s="15">
        <f>0.5*(Cy!AB26+Cy!AC26)*LN(LC!G26/LC!F26)</f>
        <v>-2.345331293959221E-4</v>
      </c>
      <c r="H26" s="15">
        <f>0.5*(Cy!AC26+Cy!AD26)*LN(LC!H26/LC!G26)</f>
        <v>2.3434515891986415E-4</v>
      </c>
      <c r="I26" s="15">
        <f>0.5*(Cy!AD26+Cy!AE26)*LN(LC!I26/LC!H26)</f>
        <v>1.0173409070634572E-3</v>
      </c>
      <c r="J26" s="15">
        <f>0.5*(Cy!AE26+Cy!AF26)*LN(LC!J26/LC!I26)</f>
        <v>-1.6147526748530208E-3</v>
      </c>
      <c r="K26" s="15">
        <f>0.5*(Cy!AF26+Cy!AG26)*LN(LC!K26/LC!J26)</f>
        <v>2.1090223619436859E-3</v>
      </c>
      <c r="L26" s="15">
        <f>0.5*(Cy!AG26+Cy!AH26)*LN(LC!L26/LC!K26)</f>
        <v>2.2407347502295142E-3</v>
      </c>
      <c r="M26" s="15">
        <f>0.5*(Cy!AH26+Cy!AI26)*LN(LC!M26/LC!L26)</f>
        <v>1.0403291877069205E-3</v>
      </c>
      <c r="N26" s="15">
        <f>0.5*(Cy!AI26+Cy!AJ26)*LN(LC!N26/LC!M26)</f>
        <v>6.1944136885434169E-4</v>
      </c>
      <c r="O26" s="15">
        <f>0.5*(Cy!AJ26+Cy!AK26)*LN(LC!O26/LC!N26)</f>
        <v>7.948465877790033E-4</v>
      </c>
      <c r="P26" s="15">
        <f>0.5*(Cy!AK26+Cy!AL26)*LN(LC!P26/LC!O26)</f>
        <v>-1.9206168624007417E-3</v>
      </c>
      <c r="Q26" s="15">
        <f>0.5*(Cy!AL26+Cy!AM26)*LN(LC!Q26/LC!P26)</f>
        <v>-2.2077443586080827E-3</v>
      </c>
      <c r="R26" s="15">
        <f>0.5*(Cy!AM26+Cy!AN26)*LN(LC!R26/LC!Q26)</f>
        <v>-1.6905824140828396E-3</v>
      </c>
      <c r="S26" s="15">
        <f>0.5*(Cy!AN26+Cy!AO26)*LN(LC!S26/LC!R26)</f>
        <v>1.6743844766135725E-3</v>
      </c>
      <c r="T26" s="15">
        <f>0.5*(Cy!AO26+Cy!AP26)*LN(LC!T26/LC!S26)</f>
        <v>6.8266263667811182E-4</v>
      </c>
      <c r="U26" s="15">
        <f>0.5*(Cy!AP26+Cy!AQ26)*LN(LC!U26/LC!T26)</f>
        <v>1.6641457055402043E-3</v>
      </c>
      <c r="V26" s="15">
        <f>0.5*(Cy!AQ26+Cy!AR26)*LN(LC!V26/LC!U26)</f>
        <v>-1.289355000192686E-3</v>
      </c>
      <c r="W26" s="15">
        <f>0.5*(Cy!AR26+Cy!AS26)*LN(LC!W26/LC!V26)</f>
        <v>3.0244773349967117E-4</v>
      </c>
      <c r="X26" s="15">
        <f>0.5*(Cy!AS26+Cy!AT26)*LN(LC!X26/LC!W26)</f>
        <v>-2.3159406580582171E-4</v>
      </c>
      <c r="Z26" s="15">
        <f t="shared" si="0"/>
        <v>9.3419569897522366E-6</v>
      </c>
      <c r="AA26" s="15">
        <f t="shared" si="1"/>
        <v>8.7895499877628828E-4</v>
      </c>
      <c r="AB26" s="15">
        <f t="shared" si="2"/>
        <v>-6.6994251413981761E-4</v>
      </c>
      <c r="AC26" s="15">
        <f t="shared" si="3"/>
        <v>2.2566140194389588E-4</v>
      </c>
      <c r="AD26" s="15">
        <f t="shared" si="4"/>
        <v>1.0450624231823531E-4</v>
      </c>
      <c r="AE26" s="15">
        <f t="shared" si="5"/>
        <v>1.1100396089252968E-4</v>
      </c>
    </row>
    <row r="27" spans="1:31" x14ac:dyDescent="0.15">
      <c r="A27" s="4">
        <v>25</v>
      </c>
      <c r="B27" s="6" t="s">
        <v>67</v>
      </c>
      <c r="C27" s="15"/>
      <c r="D27" s="15">
        <f>0.5*(Cy!Y27+Cy!Z27)*LN(LC!D27/LC!C27)</f>
        <v>3.0331531843242111E-3</v>
      </c>
      <c r="E27" s="15">
        <f>0.5*(Cy!Z27+Cy!AA27)*LN(LC!E27/LC!D27)</f>
        <v>2.2889469456288944E-5</v>
      </c>
      <c r="F27" s="15">
        <f>0.5*(Cy!AA27+Cy!AB27)*LN(LC!F27/LC!E27)</f>
        <v>1.1305810937786776E-3</v>
      </c>
      <c r="G27" s="15">
        <f>0.5*(Cy!AB27+Cy!AC27)*LN(LC!G27/LC!F27)</f>
        <v>1.4798412326799194E-3</v>
      </c>
      <c r="H27" s="15">
        <f>0.5*(Cy!AC27+Cy!AD27)*LN(LC!H27/LC!G27)</f>
        <v>7.5345370256834731E-4</v>
      </c>
      <c r="I27" s="15">
        <f>0.5*(Cy!AD27+Cy!AE27)*LN(LC!I27/LC!H27)</f>
        <v>1.9754564283176092E-3</v>
      </c>
      <c r="J27" s="15">
        <f>0.5*(Cy!AE27+Cy!AF27)*LN(LC!J27/LC!I27)</f>
        <v>-8.9362525082802881E-4</v>
      </c>
      <c r="K27" s="15">
        <f>0.5*(Cy!AF27+Cy!AG27)*LN(LC!K27/LC!J27)</f>
        <v>2.3176512374030959E-3</v>
      </c>
      <c r="L27" s="15">
        <f>0.5*(Cy!AG27+Cy!AH27)*LN(LC!L27/LC!K27)</f>
        <v>1.8151400908978672E-3</v>
      </c>
      <c r="M27" s="15">
        <f>0.5*(Cy!AH27+Cy!AI27)*LN(LC!M27/LC!L27)</f>
        <v>9.2663453087162408E-4</v>
      </c>
      <c r="N27" s="15">
        <f>0.5*(Cy!AI27+Cy!AJ27)*LN(LC!N27/LC!M27)</f>
        <v>-1.6782793255930235E-4</v>
      </c>
      <c r="O27" s="15">
        <f>0.5*(Cy!AJ27+Cy!AK27)*LN(LC!O27/LC!N27)</f>
        <v>2.3755245623970815E-3</v>
      </c>
      <c r="P27" s="15">
        <f>0.5*(Cy!AK27+Cy!AL27)*LN(LC!P27/LC!O27)</f>
        <v>4.3873553611488761E-4</v>
      </c>
      <c r="Q27" s="15">
        <f>0.5*(Cy!AL27+Cy!AM27)*LN(LC!Q27/LC!P27)</f>
        <v>-1.1163550177041483E-3</v>
      </c>
      <c r="R27" s="15">
        <f>0.5*(Cy!AM27+Cy!AN27)*LN(LC!R27/LC!Q27)</f>
        <v>2.7872678832488481E-3</v>
      </c>
      <c r="S27" s="15">
        <f>0.5*(Cy!AN27+Cy!AO27)*LN(LC!S27/LC!R27)</f>
        <v>1.1829415998590516E-3</v>
      </c>
      <c r="T27" s="15">
        <f>0.5*(Cy!AO27+Cy!AP27)*LN(LC!T27/LC!S27)</f>
        <v>1.9744982940370294E-3</v>
      </c>
      <c r="U27" s="15">
        <f>0.5*(Cy!AP27+Cy!AQ27)*LN(LC!U27/LC!T27)</f>
        <v>4.8324326813709677E-3</v>
      </c>
      <c r="V27" s="15">
        <f>0.5*(Cy!AQ27+Cy!AR27)*LN(LC!V27/LC!U27)</f>
        <v>-1.719484999346166E-3</v>
      </c>
      <c r="W27" s="15">
        <f>0.5*(Cy!AR27+Cy!AS27)*LN(LC!W27/LC!V27)</f>
        <v>-2.3322582158471481E-3</v>
      </c>
      <c r="X27" s="15">
        <f>0.5*(Cy!AS27+Cy!AT27)*LN(LC!X27/LC!W27)</f>
        <v>5.0021392751903124E-3</v>
      </c>
      <c r="Z27" s="15">
        <f t="shared" si="0"/>
        <v>1.0724443853601683E-3</v>
      </c>
      <c r="AA27" s="15">
        <f t="shared" si="1"/>
        <v>7.9959453515705131E-4</v>
      </c>
      <c r="AB27" s="15">
        <f t="shared" si="2"/>
        <v>1.1336229127831439E-3</v>
      </c>
      <c r="AC27" s="15">
        <f t="shared" si="3"/>
        <v>1.5514654070809988E-3</v>
      </c>
      <c r="AD27" s="15">
        <f t="shared" si="4"/>
        <v>9.6660872397009762E-4</v>
      </c>
      <c r="AE27" s="15">
        <f t="shared" si="5"/>
        <v>1.1392818100953409E-3</v>
      </c>
    </row>
    <row r="28" spans="1:31" x14ac:dyDescent="0.15">
      <c r="A28" s="4">
        <v>26</v>
      </c>
      <c r="B28" s="6" t="s">
        <v>68</v>
      </c>
      <c r="C28" s="15"/>
      <c r="D28" s="15">
        <f>0.5*(Cy!Y28+Cy!Z28)*LN(LC!D28/LC!C28)</f>
        <v>3.1366943829774833E-3</v>
      </c>
      <c r="E28" s="15">
        <f>0.5*(Cy!Z28+Cy!AA28)*LN(LC!E28/LC!D28)</f>
        <v>1.0316356454447462E-4</v>
      </c>
      <c r="F28" s="15">
        <f>0.5*(Cy!AA28+Cy!AB28)*LN(LC!F28/LC!E28)</f>
        <v>1.9398820404397962E-3</v>
      </c>
      <c r="G28" s="15">
        <f>0.5*(Cy!AB28+Cy!AC28)*LN(LC!G28/LC!F28)</f>
        <v>1.5672876340737003E-3</v>
      </c>
      <c r="H28" s="15">
        <f>0.5*(Cy!AC28+Cy!AD28)*LN(LC!H28/LC!G28)</f>
        <v>1.5290814967905998E-3</v>
      </c>
      <c r="I28" s="15">
        <f>0.5*(Cy!AD28+Cy!AE28)*LN(LC!I28/LC!H28)</f>
        <v>3.0111364723051526E-3</v>
      </c>
      <c r="J28" s="15">
        <f>0.5*(Cy!AE28+Cy!AF28)*LN(LC!J28/LC!I28)</f>
        <v>-4.7857870475456689E-5</v>
      </c>
      <c r="K28" s="15">
        <f>0.5*(Cy!AF28+Cy!AG28)*LN(LC!K28/LC!J28)</f>
        <v>3.1710108731039929E-3</v>
      </c>
      <c r="L28" s="15">
        <f>0.5*(Cy!AG28+Cy!AH28)*LN(LC!L28/LC!K28)</f>
        <v>2.2406394581624325E-3</v>
      </c>
      <c r="M28" s="15">
        <f>0.5*(Cy!AH28+Cy!AI28)*LN(LC!M28/LC!L28)</f>
        <v>1.3764712942476835E-3</v>
      </c>
      <c r="N28" s="15">
        <f>0.5*(Cy!AI28+Cy!AJ28)*LN(LC!N28/LC!M28)</f>
        <v>1.3837531719601186E-3</v>
      </c>
      <c r="O28" s="15">
        <f>0.5*(Cy!AJ28+Cy!AK28)*LN(LC!O28/LC!N28)</f>
        <v>1.8639276084439233E-3</v>
      </c>
      <c r="P28" s="15">
        <f>0.5*(Cy!AK28+Cy!AL28)*LN(LC!P28/LC!O28)</f>
        <v>-4.6236931046289592E-4</v>
      </c>
      <c r="Q28" s="15">
        <f>0.5*(Cy!AL28+Cy!AM28)*LN(LC!Q28/LC!P28)</f>
        <v>-2.5809866088759175E-3</v>
      </c>
      <c r="R28" s="15">
        <f>0.5*(Cy!AM28+Cy!AN28)*LN(LC!R28/LC!Q28)</f>
        <v>1.9222043129971014E-3</v>
      </c>
      <c r="S28" s="15">
        <f>0.5*(Cy!AN28+Cy!AO28)*LN(LC!S28/LC!R28)</f>
        <v>5.4514355765620354E-4</v>
      </c>
      <c r="T28" s="15">
        <f>0.5*(Cy!AO28+Cy!AP28)*LN(LC!T28/LC!S28)</f>
        <v>1.7952997359007431E-3</v>
      </c>
      <c r="U28" s="15">
        <f>0.5*(Cy!AP28+Cy!AQ28)*LN(LC!U28/LC!T28)</f>
        <v>3.3950277073744955E-3</v>
      </c>
      <c r="V28" s="15">
        <f>0.5*(Cy!AQ28+Cy!AR28)*LN(LC!V28/LC!U28)</f>
        <v>-3.2055456527032163E-3</v>
      </c>
      <c r="W28" s="15">
        <f>0.5*(Cy!AR28+Cy!AS28)*LN(LC!W28/LC!V28)</f>
        <v>-2.9667792308576998E-3</v>
      </c>
      <c r="X28" s="15">
        <f>0.5*(Cy!AS28+Cy!AT28)*LN(LC!X28/LC!W28)</f>
        <v>2.1691480435381051E-3</v>
      </c>
      <c r="Z28" s="15">
        <f t="shared" si="0"/>
        <v>1.6301102416307449E-3</v>
      </c>
      <c r="AA28" s="15">
        <f t="shared" si="1"/>
        <v>1.6248033853997542E-3</v>
      </c>
      <c r="AB28" s="15">
        <f t="shared" si="2"/>
        <v>2.5758391195168293E-4</v>
      </c>
      <c r="AC28" s="15">
        <f t="shared" si="3"/>
        <v>2.3743012065048546E-4</v>
      </c>
      <c r="AD28" s="15">
        <f t="shared" si="4"/>
        <v>9.4119364867571861E-4</v>
      </c>
      <c r="AE28" s="15">
        <f t="shared" si="5"/>
        <v>9.3748191490816701E-4</v>
      </c>
    </row>
    <row r="29" spans="1:31" x14ac:dyDescent="0.15">
      <c r="A29" s="4">
        <v>27</v>
      </c>
      <c r="B29" s="6" t="s">
        <v>69</v>
      </c>
      <c r="C29" s="15"/>
      <c r="D29" s="15">
        <f>0.5*(Cy!Y29+Cy!Z29)*LN(LC!D29/LC!C29)</f>
        <v>5.2691933914370409E-3</v>
      </c>
      <c r="E29" s="15">
        <f>0.5*(Cy!Z29+Cy!AA29)*LN(LC!E29/LC!D29)</f>
        <v>2.1696707611281491E-3</v>
      </c>
      <c r="F29" s="15">
        <f>0.5*(Cy!AA29+Cy!AB29)*LN(LC!F29/LC!E29)</f>
        <v>1.9121657200456901E-3</v>
      </c>
      <c r="G29" s="15">
        <f>0.5*(Cy!AB29+Cy!AC29)*LN(LC!G29/LC!F29)</f>
        <v>4.6954053502267197E-3</v>
      </c>
      <c r="H29" s="15">
        <f>0.5*(Cy!AC29+Cy!AD29)*LN(LC!H29/LC!G29)</f>
        <v>1.2471129997238272E-3</v>
      </c>
      <c r="I29" s="15">
        <f>0.5*(Cy!AD29+Cy!AE29)*LN(LC!I29/LC!H29)</f>
        <v>3.5638237739172951E-3</v>
      </c>
      <c r="J29" s="15">
        <f>0.5*(Cy!AE29+Cy!AF29)*LN(LC!J29/LC!I29)</f>
        <v>1.6160989586700004E-3</v>
      </c>
      <c r="K29" s="15">
        <f>0.5*(Cy!AF29+Cy!AG29)*LN(LC!K29/LC!J29)</f>
        <v>7.7026272580348861E-3</v>
      </c>
      <c r="L29" s="15">
        <f>0.5*(Cy!AG29+Cy!AH29)*LN(LC!L29/LC!K29)</f>
        <v>2.9279798987657197E-3</v>
      </c>
      <c r="M29" s="15">
        <f>0.5*(Cy!AH29+Cy!AI29)*LN(LC!M29/LC!L29)</f>
        <v>3.5133514072188624E-3</v>
      </c>
      <c r="N29" s="15">
        <f>0.5*(Cy!AI29+Cy!AJ29)*LN(LC!N29/LC!M29)</f>
        <v>1.9814633601258672E-3</v>
      </c>
      <c r="O29" s="15">
        <f>0.5*(Cy!AJ29+Cy!AK29)*LN(LC!O29/LC!N29)</f>
        <v>5.3922756831371295E-3</v>
      </c>
      <c r="P29" s="15">
        <f>0.5*(Cy!AK29+Cy!AL29)*LN(LC!P29/LC!O29)</f>
        <v>5.7397383454045766E-4</v>
      </c>
      <c r="Q29" s="15">
        <f>0.5*(Cy!AL29+Cy!AM29)*LN(LC!Q29/LC!P29)</f>
        <v>-1.6131079870192447E-3</v>
      </c>
      <c r="R29" s="15">
        <f>0.5*(Cy!AM29+Cy!AN29)*LN(LC!R29/LC!Q29)</f>
        <v>3.4175560388664925E-3</v>
      </c>
      <c r="S29" s="15">
        <f>0.5*(Cy!AN29+Cy!AO29)*LN(LC!S29/LC!R29)</f>
        <v>3.6902544230979478E-3</v>
      </c>
      <c r="T29" s="15">
        <f>0.5*(Cy!AO29+Cy!AP29)*LN(LC!T29/LC!S29)</f>
        <v>1.2384969929824369E-3</v>
      </c>
      <c r="U29" s="15">
        <f>0.5*(Cy!AP29+Cy!AQ29)*LN(LC!U29/LC!T29)</f>
        <v>6.9174074611537024E-3</v>
      </c>
      <c r="V29" s="15">
        <f>0.5*(Cy!AQ29+Cy!AR29)*LN(LC!V29/LC!U29)</f>
        <v>-3.9491025949098812E-3</v>
      </c>
      <c r="W29" s="15">
        <f>0.5*(Cy!AR29+Cy!AS29)*LN(LC!W29/LC!V29)</f>
        <v>-5.3457798157080525E-3</v>
      </c>
      <c r="X29" s="15">
        <f>0.5*(Cy!AS29+Cy!AT29)*LN(LC!X29/LC!W29)</f>
        <v>7.6638555186169703E-3</v>
      </c>
      <c r="Z29" s="15">
        <f t="shared" si="0"/>
        <v>2.7176357210083363E-3</v>
      </c>
      <c r="AA29" s="15">
        <f t="shared" si="1"/>
        <v>3.5483041765630671E-3</v>
      </c>
      <c r="AB29" s="15">
        <f t="shared" si="2"/>
        <v>2.2921903985245566E-3</v>
      </c>
      <c r="AC29" s="15">
        <f t="shared" si="3"/>
        <v>1.3049755124270352E-3</v>
      </c>
      <c r="AD29" s="15">
        <f t="shared" si="4"/>
        <v>2.9202472875438116E-3</v>
      </c>
      <c r="AE29" s="15">
        <f t="shared" si="5"/>
        <v>2.4657764521307493E-3</v>
      </c>
    </row>
    <row r="30" spans="1:31" x14ac:dyDescent="0.15">
      <c r="A30" s="4">
        <v>28</v>
      </c>
      <c r="B30" s="6" t="s">
        <v>70</v>
      </c>
      <c r="C30" s="15"/>
      <c r="D30" s="15">
        <f>0.5*(Cy!Y30+Cy!Z30)*LN(LC!D30/LC!C30)</f>
        <v>4.1133518184164747E-3</v>
      </c>
      <c r="E30" s="15">
        <f>0.5*(Cy!Z30+Cy!AA30)*LN(LC!E30/LC!D30)</f>
        <v>1.4691612396705008E-3</v>
      </c>
      <c r="F30" s="15">
        <f>0.5*(Cy!AA30+Cy!AB30)*LN(LC!F30/LC!E30)</f>
        <v>1.9075603706519525E-3</v>
      </c>
      <c r="G30" s="15">
        <f>0.5*(Cy!AB30+Cy!AC30)*LN(LC!G30/LC!F30)</f>
        <v>3.4313039059274061E-3</v>
      </c>
      <c r="H30" s="15">
        <f>0.5*(Cy!AC30+Cy!AD30)*LN(LC!H30/LC!G30)</f>
        <v>1.8547648616935781E-3</v>
      </c>
      <c r="I30" s="15">
        <f>0.5*(Cy!AD30+Cy!AE30)*LN(LC!I30/LC!H30)</f>
        <v>3.2599392253306516E-3</v>
      </c>
      <c r="J30" s="15">
        <f>0.5*(Cy!AE30+Cy!AF30)*LN(LC!J30/LC!I30)</f>
        <v>5.2887489102481961E-4</v>
      </c>
      <c r="K30" s="15">
        <f>0.5*(Cy!AF30+Cy!AG30)*LN(LC!K30/LC!J30)</f>
        <v>4.3980429934468669E-3</v>
      </c>
      <c r="L30" s="15">
        <f>0.5*(Cy!AG30+Cy!AH30)*LN(LC!L30/LC!K30)</f>
        <v>2.3758447562895108E-3</v>
      </c>
      <c r="M30" s="15">
        <f>0.5*(Cy!AH30+Cy!AI30)*LN(LC!M30/LC!L30)</f>
        <v>1.4577202935454833E-3</v>
      </c>
      <c r="N30" s="15">
        <f>0.5*(Cy!AI30+Cy!AJ30)*LN(LC!N30/LC!M30)</f>
        <v>1.2248079162029534E-3</v>
      </c>
      <c r="O30" s="15">
        <f>0.5*(Cy!AJ30+Cy!AK30)*LN(LC!O30/LC!N30)</f>
        <v>3.6861671302904526E-3</v>
      </c>
      <c r="P30" s="15">
        <f>0.5*(Cy!AK30+Cy!AL30)*LN(LC!P30/LC!O30)</f>
        <v>1.3441652866390977E-3</v>
      </c>
      <c r="Q30" s="15">
        <f>0.5*(Cy!AL30+Cy!AM30)*LN(LC!Q30/LC!P30)</f>
        <v>-4.7084275165480704E-4</v>
      </c>
      <c r="R30" s="15">
        <f>0.5*(Cy!AM30+Cy!AN30)*LN(LC!R30/LC!Q30)</f>
        <v>4.2653854536682349E-3</v>
      </c>
      <c r="S30" s="15">
        <f>0.5*(Cy!AN30+Cy!AO30)*LN(LC!S30/LC!R30)</f>
        <v>1.9245420657673872E-3</v>
      </c>
      <c r="T30" s="15">
        <f>0.5*(Cy!AO30+Cy!AP30)*LN(LC!T30/LC!S30)</f>
        <v>1.5588925601364412E-3</v>
      </c>
      <c r="U30" s="15">
        <f>0.5*(Cy!AP30+Cy!AQ30)*LN(LC!U30/LC!T30)</f>
        <v>4.2059263469217704E-3</v>
      </c>
      <c r="V30" s="15">
        <f>0.5*(Cy!AQ30+Cy!AR30)*LN(LC!V30/LC!U30)</f>
        <v>-2.3390217107009527E-3</v>
      </c>
      <c r="W30" s="15">
        <f>0.5*(Cy!AR30+Cy!AS30)*LN(LC!W30/LC!V30)</f>
        <v>-3.0744561031704866E-3</v>
      </c>
      <c r="X30" s="15">
        <f>0.5*(Cy!AS30+Cy!AT30)*LN(LC!X30/LC!W30)</f>
        <v>3.9994128860806541E-3</v>
      </c>
      <c r="Z30" s="15">
        <f t="shared" si="0"/>
        <v>2.3845459206548176E-3</v>
      </c>
      <c r="AA30" s="15">
        <f t="shared" si="1"/>
        <v>1.9970581701019268E-3</v>
      </c>
      <c r="AB30" s="15">
        <f t="shared" si="2"/>
        <v>2.1498834369420732E-3</v>
      </c>
      <c r="AC30" s="15">
        <f t="shared" si="3"/>
        <v>8.7015079585348531E-4</v>
      </c>
      <c r="AD30" s="15">
        <f t="shared" si="4"/>
        <v>2.0734708035219998E-3</v>
      </c>
      <c r="AE30" s="15">
        <f t="shared" si="5"/>
        <v>1.8504095808880758E-3</v>
      </c>
    </row>
    <row r="31" spans="1:31" x14ac:dyDescent="0.15">
      <c r="A31" s="4">
        <v>29</v>
      </c>
      <c r="B31" s="6" t="s">
        <v>71</v>
      </c>
      <c r="C31" s="15"/>
      <c r="D31" s="15">
        <f>0.5*(Cy!Y31+Cy!Z31)*LN(LC!D31/LC!C31)</f>
        <v>8.2014405951667867E-4</v>
      </c>
      <c r="E31" s="15">
        <f>0.5*(Cy!Z31+Cy!AA31)*LN(LC!E31/LC!D31)</f>
        <v>-7.0958824251738642E-4</v>
      </c>
      <c r="F31" s="15">
        <f>0.5*(Cy!AA31+Cy!AB31)*LN(LC!F31/LC!E31)</f>
        <v>2.042608084663021E-4</v>
      </c>
      <c r="G31" s="15">
        <f>0.5*(Cy!AB31+Cy!AC31)*LN(LC!G31/LC!F31)</f>
        <v>2.1379089296013332E-5</v>
      </c>
      <c r="H31" s="15">
        <f>0.5*(Cy!AC31+Cy!AD31)*LN(LC!H31/LC!G31)</f>
        <v>1.1873635826761712E-5</v>
      </c>
      <c r="I31" s="15">
        <f>0.5*(Cy!AD31+Cy!AE31)*LN(LC!I31/LC!H31)</f>
        <v>-3.4227494392864103E-4</v>
      </c>
      <c r="J31" s="15">
        <f>0.5*(Cy!AE31+Cy!AF31)*LN(LC!J31/LC!I31)</f>
        <v>3.4225928846149338E-4</v>
      </c>
      <c r="K31" s="15">
        <f>0.5*(Cy!AF31+Cy!AG31)*LN(LC!K31/LC!J31)</f>
        <v>-2.5370196318720345E-4</v>
      </c>
      <c r="L31" s="15">
        <f>0.5*(Cy!AG31+Cy!AH31)*LN(LC!L31/LC!K31)</f>
        <v>-6.4226012490228935E-5</v>
      </c>
      <c r="M31" s="15">
        <f>0.5*(Cy!AH31+Cy!AI31)*LN(LC!M31/LC!L31)</f>
        <v>-1.5059452609954578E-4</v>
      </c>
      <c r="N31" s="15">
        <f>0.5*(Cy!AI31+Cy!AJ31)*LN(LC!N31/LC!M31)</f>
        <v>-3.2511200227275177E-4</v>
      </c>
      <c r="O31" s="15">
        <f>0.5*(Cy!AJ31+Cy!AK31)*LN(LC!O31/LC!N31)</f>
        <v>2.6446353061686375E-4</v>
      </c>
      <c r="P31" s="15">
        <f>0.5*(Cy!AK31+Cy!AL31)*LN(LC!P31/LC!O31)</f>
        <v>-4.8654543010419847E-4</v>
      </c>
      <c r="Q31" s="15">
        <f>0.5*(Cy!AL31+Cy!AM31)*LN(LC!Q31/LC!P31)</f>
        <v>-7.1654293540108089E-5</v>
      </c>
      <c r="R31" s="15">
        <f>0.5*(Cy!AM31+Cy!AN31)*LN(LC!R31/LC!Q31)</f>
        <v>-2.0738401137199242E-4</v>
      </c>
      <c r="S31" s="15">
        <f>0.5*(Cy!AN31+Cy!AO31)*LN(LC!S31/LC!R31)</f>
        <v>-3.6090714927927849E-4</v>
      </c>
      <c r="T31" s="15">
        <f>0.5*(Cy!AO31+Cy!AP31)*LN(LC!T31/LC!S31)</f>
        <v>3.052941156531341E-5</v>
      </c>
      <c r="U31" s="15">
        <f>0.5*(Cy!AP31+Cy!AQ31)*LN(LC!U31/LC!T31)</f>
        <v>1.3642291043697023E-4</v>
      </c>
      <c r="V31" s="15">
        <f>0.5*(Cy!AQ31+Cy!AR31)*LN(LC!V31/LC!U31)</f>
        <v>-5.5471761087327398E-4</v>
      </c>
      <c r="W31" s="15">
        <f>0.5*(Cy!AR31+Cy!AS31)*LN(LC!W31/LC!V31)</f>
        <v>-9.3267709585660683E-5</v>
      </c>
      <c r="X31" s="15">
        <f>0.5*(Cy!AS31+Cy!AT31)*LN(LC!X31/LC!W31)</f>
        <v>1.2260918896167306E-4</v>
      </c>
      <c r="Z31" s="15">
        <f t="shared" si="0"/>
        <v>-1.6286993057139008E-4</v>
      </c>
      <c r="AA31" s="15">
        <f t="shared" si="1"/>
        <v>-9.0275043117647309E-5</v>
      </c>
      <c r="AB31" s="15">
        <f t="shared" si="2"/>
        <v>-1.7240547073574274E-4</v>
      </c>
      <c r="AC31" s="15">
        <f t="shared" si="3"/>
        <v>-7.1684761898995608E-5</v>
      </c>
      <c r="AD31" s="15">
        <f t="shared" si="4"/>
        <v>-1.3134025692669503E-4</v>
      </c>
      <c r="AE31" s="15">
        <f t="shared" si="5"/>
        <v>-1.243088015809439E-4</v>
      </c>
    </row>
    <row r="32" spans="1:31" x14ac:dyDescent="0.15">
      <c r="A32" s="4">
        <v>30</v>
      </c>
      <c r="B32" s="6" t="s">
        <v>72</v>
      </c>
      <c r="C32" s="15"/>
      <c r="D32" s="15">
        <f>0.5*(Cy!Y32+Cy!Z32)*LN(LC!D32/LC!C32)</f>
        <v>2.1150693872043821E-3</v>
      </c>
      <c r="E32" s="15">
        <f>0.5*(Cy!Z32+Cy!AA32)*LN(LC!E32/LC!D32)</f>
        <v>-1.54539520271324E-3</v>
      </c>
      <c r="F32" s="15">
        <f>0.5*(Cy!AA32+Cy!AB32)*LN(LC!F32/LC!E32)</f>
        <v>3.3367287805156898E-4</v>
      </c>
      <c r="G32" s="15">
        <f>0.5*(Cy!AB32+Cy!AC32)*LN(LC!G32/LC!F32)</f>
        <v>2.3265439767564887E-4</v>
      </c>
      <c r="H32" s="15">
        <f>0.5*(Cy!AC32+Cy!AD32)*LN(LC!H32/LC!G32)</f>
        <v>-1.8593556954158539E-4</v>
      </c>
      <c r="I32" s="15">
        <f>0.5*(Cy!AD32+Cy!AE32)*LN(LC!I32/LC!H32)</f>
        <v>-9.0088893695386069E-5</v>
      </c>
      <c r="J32" s="15">
        <f>0.5*(Cy!AE32+Cy!AF32)*LN(LC!J32/LC!I32)</f>
        <v>-2.1314668928652046E-4</v>
      </c>
      <c r="K32" s="15">
        <f>0.5*(Cy!AF32+Cy!AG32)*LN(LC!K32/LC!J32)</f>
        <v>-1.3301532065025965E-4</v>
      </c>
      <c r="L32" s="15">
        <f>0.5*(Cy!AG32+Cy!AH32)*LN(LC!L32/LC!K32)</f>
        <v>1.0118765241643497E-5</v>
      </c>
      <c r="M32" s="15">
        <f>0.5*(Cy!AH32+Cy!AI32)*LN(LC!M32/LC!L32)</f>
        <v>-1.7959702349074424E-4</v>
      </c>
      <c r="N32" s="15">
        <f>0.5*(Cy!AI32+Cy!AJ32)*LN(LC!N32/LC!M32)</f>
        <v>-5.2266850086401314E-4</v>
      </c>
      <c r="O32" s="15">
        <f>0.5*(Cy!AJ32+Cy!AK32)*LN(LC!O32/LC!N32)</f>
        <v>1.3084131056550305E-3</v>
      </c>
      <c r="P32" s="15">
        <f>0.5*(Cy!AK32+Cy!AL32)*LN(LC!P32/LC!O32)</f>
        <v>-1.6342978215290709E-3</v>
      </c>
      <c r="Q32" s="15">
        <f>0.5*(Cy!AL32+Cy!AM32)*LN(LC!Q32/LC!P32)</f>
        <v>-1.7839680672186116E-5</v>
      </c>
      <c r="R32" s="15">
        <f>0.5*(Cy!AM32+Cy!AN32)*LN(LC!R32/LC!Q32)</f>
        <v>-1.1781041490489703E-3</v>
      </c>
      <c r="S32" s="15">
        <f>0.5*(Cy!AN32+Cy!AO32)*LN(LC!S32/LC!R32)</f>
        <v>-3.3392308633343337E-4</v>
      </c>
      <c r="T32" s="15">
        <f>0.5*(Cy!AO32+Cy!AP32)*LN(LC!T32/LC!S32)</f>
        <v>4.0723931335212603E-4</v>
      </c>
      <c r="U32" s="15">
        <f>0.5*(Cy!AP32+Cy!AQ32)*LN(LC!U32/LC!T32)</f>
        <v>9.0708986869124028E-4</v>
      </c>
      <c r="V32" s="15">
        <f>0.5*(Cy!AQ32+Cy!AR32)*LN(LC!V32/LC!U32)</f>
        <v>-2.1373712157932746E-3</v>
      </c>
      <c r="W32" s="15">
        <f>0.5*(Cy!AR32+Cy!AS32)*LN(LC!W32/LC!V32)</f>
        <v>-4.9973793631466717E-4</v>
      </c>
      <c r="X32" s="15">
        <f>0.5*(Cy!AS32+Cy!AT32)*LN(LC!X32/LC!W32)</f>
        <v>7.9952216173242139E-4</v>
      </c>
      <c r="Z32" s="15">
        <f t="shared" si="0"/>
        <v>-2.5101847804459874E-4</v>
      </c>
      <c r="AA32" s="15">
        <f t="shared" si="1"/>
        <v>-2.0766175380997881E-4</v>
      </c>
      <c r="AB32" s="15">
        <f t="shared" si="2"/>
        <v>-3.7115032638572606E-4</v>
      </c>
      <c r="AC32" s="15">
        <f t="shared" si="3"/>
        <v>-1.046515616664308E-4</v>
      </c>
      <c r="AD32" s="15">
        <f t="shared" si="4"/>
        <v>-2.8940604009785242E-4</v>
      </c>
      <c r="AE32" s="15">
        <f t="shared" si="5"/>
        <v>-2.3362052997668361E-4</v>
      </c>
    </row>
    <row r="33" spans="1:31" x14ac:dyDescent="0.15">
      <c r="A33" s="4">
        <v>31</v>
      </c>
      <c r="B33" s="6" t="s">
        <v>73</v>
      </c>
      <c r="C33" s="15"/>
      <c r="D33" s="15">
        <f>0.5*(Cy!Y33+Cy!Z33)*LN(LC!D33/LC!C33)</f>
        <v>1.838491911615215E-3</v>
      </c>
      <c r="E33" s="15">
        <f>0.5*(Cy!Z33+Cy!AA33)*LN(LC!E33/LC!D33)</f>
        <v>-2.8426964525287085E-4</v>
      </c>
      <c r="F33" s="15">
        <f>0.5*(Cy!AA33+Cy!AB33)*LN(LC!F33/LC!E33)</f>
        <v>-1.715965782630167E-4</v>
      </c>
      <c r="G33" s="15">
        <f>0.5*(Cy!AB33+Cy!AC33)*LN(LC!G33/LC!F33)</f>
        <v>1.5121303319703754E-3</v>
      </c>
      <c r="H33" s="15">
        <f>0.5*(Cy!AC33+Cy!AD33)*LN(LC!H33/LC!G33)</f>
        <v>4.8099464179251426E-4</v>
      </c>
      <c r="I33" s="15">
        <f>0.5*(Cy!AD33+Cy!AE33)*LN(LC!I33/LC!H33)</f>
        <v>2.8643443507362366E-5</v>
      </c>
      <c r="J33" s="15">
        <f>0.5*(Cy!AE33+Cy!AF33)*LN(LC!J33/LC!I33)</f>
        <v>7.4576574283498874E-4</v>
      </c>
      <c r="K33" s="15">
        <f>0.5*(Cy!AF33+Cy!AG33)*LN(LC!K33/LC!J33)</f>
        <v>1.9708307501581849E-3</v>
      </c>
      <c r="L33" s="15">
        <f>0.5*(Cy!AG33+Cy!AH33)*LN(LC!L33/LC!K33)</f>
        <v>5.04263458243998E-4</v>
      </c>
      <c r="M33" s="15">
        <f>0.5*(Cy!AH33+Cy!AI33)*LN(LC!M33/LC!L33)</f>
        <v>1.5275724596722562E-3</v>
      </c>
      <c r="N33" s="15">
        <f>0.5*(Cy!AI33+Cy!AJ33)*LN(LC!N33/LC!M33)</f>
        <v>1.6826163400941838E-3</v>
      </c>
      <c r="O33" s="15">
        <f>0.5*(Cy!AJ33+Cy!AK33)*LN(LC!O33/LC!N33)</f>
        <v>1.3251772539508071E-3</v>
      </c>
      <c r="P33" s="15">
        <f>0.5*(Cy!AK33+Cy!AL33)*LN(LC!P33/LC!O33)</f>
        <v>2.2563051534198106E-5</v>
      </c>
      <c r="Q33" s="15">
        <f>0.5*(Cy!AL33+Cy!AM33)*LN(LC!Q33/LC!P33)</f>
        <v>-1.5184601303482351E-3</v>
      </c>
      <c r="R33" s="15">
        <f>0.5*(Cy!AM33+Cy!AN33)*LN(LC!R33/LC!Q33)</f>
        <v>-1.6524542396122429E-4</v>
      </c>
      <c r="S33" s="15">
        <f>0.5*(Cy!AN33+Cy!AO33)*LN(LC!S33/LC!R33)</f>
        <v>6.2430549060106197E-4</v>
      </c>
      <c r="T33" s="15">
        <f>0.5*(Cy!AO33+Cy!AP33)*LN(LC!T33/LC!S33)</f>
        <v>-9.4821466297610895E-5</v>
      </c>
      <c r="U33" s="15">
        <f>0.5*(Cy!AP33+Cy!AQ33)*LN(LC!U33/LC!T33)</f>
        <v>2.1205893287697965E-3</v>
      </c>
      <c r="V33" s="15">
        <f>0.5*(Cy!AQ33+Cy!AR33)*LN(LC!V33/LC!U33)</f>
        <v>-1.1082089465195724E-3</v>
      </c>
      <c r="W33" s="15">
        <f>0.5*(Cy!AR33+Cy!AS33)*LN(LC!W33/LC!V33)</f>
        <v>2.4979960764380369E-4</v>
      </c>
      <c r="X33" s="15">
        <f>0.5*(Cy!AS33+Cy!AT33)*LN(LC!X33/LC!W33)</f>
        <v>4.0154802789743756E-4</v>
      </c>
      <c r="Z33" s="15">
        <f t="shared" si="0"/>
        <v>3.1318043875087291E-4</v>
      </c>
      <c r="AA33" s="15">
        <f t="shared" si="1"/>
        <v>1.2862097502007223E-3</v>
      </c>
      <c r="AB33" s="15">
        <f t="shared" si="2"/>
        <v>5.7668048355321548E-5</v>
      </c>
      <c r="AC33" s="15">
        <f t="shared" si="3"/>
        <v>3.137813102987709E-4</v>
      </c>
      <c r="AD33" s="15">
        <f t="shared" si="4"/>
        <v>6.7193889927802202E-4</v>
      </c>
      <c r="AE33" s="15">
        <f t="shared" si="5"/>
        <v>4.9270988690142202E-4</v>
      </c>
    </row>
    <row r="34" spans="1:31" x14ac:dyDescent="0.15">
      <c r="A34" s="4">
        <v>32</v>
      </c>
      <c r="B34" s="6" t="s">
        <v>74</v>
      </c>
      <c r="C34" s="15"/>
      <c r="D34" s="15">
        <f>0.5*(Cy!Y34+Cy!Z34)*LN(LC!D34/LC!C34)</f>
        <v>2.7848597768141284E-3</v>
      </c>
      <c r="E34" s="15">
        <f>0.5*(Cy!Z34+Cy!AA34)*LN(LC!E34/LC!D34)</f>
        <v>-4.0116066566651102E-4</v>
      </c>
      <c r="F34" s="15">
        <f>0.5*(Cy!AA34+Cy!AB34)*LN(LC!F34/LC!E34)</f>
        <v>1.8856154469108473E-4</v>
      </c>
      <c r="G34" s="15">
        <f>0.5*(Cy!AB34+Cy!AC34)*LN(LC!G34/LC!F34)</f>
        <v>2.5154544062406191E-3</v>
      </c>
      <c r="H34" s="15">
        <f>0.5*(Cy!AC34+Cy!AD34)*LN(LC!H34/LC!G34)</f>
        <v>1.0608816183184759E-3</v>
      </c>
      <c r="I34" s="15">
        <f>0.5*(Cy!AD34+Cy!AE34)*LN(LC!I34/LC!H34)</f>
        <v>6.7495538752432684E-4</v>
      </c>
      <c r="J34" s="15">
        <f>0.5*(Cy!AE34+Cy!AF34)*LN(LC!J34/LC!I34)</f>
        <v>7.2723755080687308E-5</v>
      </c>
      <c r="K34" s="15">
        <f>0.5*(Cy!AF34+Cy!AG34)*LN(LC!K34/LC!J34)</f>
        <v>1.820777426557938E-3</v>
      </c>
      <c r="L34" s="15">
        <f>0.5*(Cy!AG34+Cy!AH34)*LN(LC!L34/LC!K34)</f>
        <v>-8.886862536692981E-4</v>
      </c>
      <c r="M34" s="15">
        <f>0.5*(Cy!AH34+Cy!AI34)*LN(LC!M34/LC!L34)</f>
        <v>2.9982125798740854E-4</v>
      </c>
      <c r="N34" s="15">
        <f>0.5*(Cy!AI34+Cy!AJ34)*LN(LC!N34/LC!M34)</f>
        <v>-2.7262869528970127E-4</v>
      </c>
      <c r="O34" s="15">
        <f>0.5*(Cy!AJ34+Cy!AK34)*LN(LC!O34/LC!N34)</f>
        <v>2.0758324505722632E-3</v>
      </c>
      <c r="P34" s="15">
        <f>0.5*(Cy!AK34+Cy!AL34)*LN(LC!P34/LC!O34)</f>
        <v>4.4978852334756142E-4</v>
      </c>
      <c r="Q34" s="15">
        <f>0.5*(Cy!AL34+Cy!AM34)*LN(LC!Q34/LC!P34)</f>
        <v>-2.1359374061270179E-3</v>
      </c>
      <c r="R34" s="15">
        <f>0.5*(Cy!AM34+Cy!AN34)*LN(LC!R34/LC!Q34)</f>
        <v>-1.9202403121096264E-4</v>
      </c>
      <c r="S34" s="15">
        <f>0.5*(Cy!AN34+Cy!AO34)*LN(LC!S34/LC!R34)</f>
        <v>1.3700994959451773E-3</v>
      </c>
      <c r="T34" s="15">
        <f>0.5*(Cy!AO34+Cy!AP34)*LN(LC!T34/LC!S34)</f>
        <v>-8.8410225286678312E-5</v>
      </c>
      <c r="U34" s="15">
        <f>0.5*(Cy!AP34+Cy!AQ34)*LN(LC!U34/LC!T34)</f>
        <v>4.8269189648213343E-3</v>
      </c>
      <c r="V34" s="15">
        <f>0.5*(Cy!AQ34+Cy!AR34)*LN(LC!V34/LC!U34)</f>
        <v>-2.703179603830218E-3</v>
      </c>
      <c r="W34" s="15">
        <f>0.5*(Cy!AR34+Cy!AS34)*LN(LC!W34/LC!V34)</f>
        <v>2.5845038405639126E-4</v>
      </c>
      <c r="X34" s="15">
        <f>0.5*(Cy!AS34+Cy!AT34)*LN(LC!X34/LC!W34)</f>
        <v>1.1390021913551139E-3</v>
      </c>
      <c r="Z34" s="15">
        <f t="shared" si="0"/>
        <v>8.0773845822159902E-4</v>
      </c>
      <c r="AA34" s="15">
        <f t="shared" si="1"/>
        <v>2.0640149813340691E-4</v>
      </c>
      <c r="AB34" s="15">
        <f t="shared" si="2"/>
        <v>3.1355180650540426E-4</v>
      </c>
      <c r="AC34" s="15">
        <f t="shared" si="3"/>
        <v>6.8655634222318865E-4</v>
      </c>
      <c r="AD34" s="15">
        <f t="shared" si="4"/>
        <v>2.5997665231940556E-4</v>
      </c>
      <c r="AE34" s="15">
        <f t="shared" si="5"/>
        <v>5.0356202627089978E-4</v>
      </c>
    </row>
    <row r="35" spans="1:31" x14ac:dyDescent="0.15">
      <c r="A35" s="4">
        <v>33</v>
      </c>
      <c r="B35" s="6" t="s">
        <v>75</v>
      </c>
      <c r="C35" s="15"/>
      <c r="D35" s="15">
        <f>0.5*(Cy!Y35+Cy!Z35)*LN(LC!D35/LC!C35)</f>
        <v>4.4376712164132673E-3</v>
      </c>
      <c r="E35" s="15">
        <f>0.5*(Cy!Z35+Cy!AA35)*LN(LC!E35/LC!D35)</f>
        <v>-1.1543964834195386E-3</v>
      </c>
      <c r="F35" s="15">
        <f>0.5*(Cy!AA35+Cy!AB35)*LN(LC!F35/LC!E35)</f>
        <v>-1.78302579644372E-4</v>
      </c>
      <c r="G35" s="15">
        <f>0.5*(Cy!AB35+Cy!AC35)*LN(LC!G35/LC!F35)</f>
        <v>2.1678641847905451E-3</v>
      </c>
      <c r="H35" s="15">
        <f>0.5*(Cy!AC35+Cy!AD35)*LN(LC!H35/LC!G35)</f>
        <v>2.757885353939009E-3</v>
      </c>
      <c r="I35" s="15">
        <f>0.5*(Cy!AD35+Cy!AE35)*LN(LC!I35/LC!H35)</f>
        <v>1.5956362605592258E-3</v>
      </c>
      <c r="J35" s="15">
        <f>0.5*(Cy!AE35+Cy!AF35)*LN(LC!J35/LC!I35)</f>
        <v>-2.4537093490881404E-3</v>
      </c>
      <c r="K35" s="15">
        <f>0.5*(Cy!AF35+Cy!AG35)*LN(LC!K35/LC!J35)</f>
        <v>1.7542337869937655E-3</v>
      </c>
      <c r="L35" s="15">
        <f>0.5*(Cy!AG35+Cy!AH35)*LN(LC!L35/LC!K35)</f>
        <v>1.7337757807386722E-3</v>
      </c>
      <c r="M35" s="15">
        <f>0.5*(Cy!AH35+Cy!AI35)*LN(LC!M35/LC!L35)</f>
        <v>-3.6867534033045843E-4</v>
      </c>
      <c r="N35" s="15">
        <f>0.5*(Cy!AI35+Cy!AJ35)*LN(LC!N35/LC!M35)</f>
        <v>2.7128275957493224E-3</v>
      </c>
      <c r="O35" s="15">
        <f>0.5*(Cy!AJ35+Cy!AK35)*LN(LC!O35/LC!N35)</f>
        <v>1.2196123021846765E-3</v>
      </c>
      <c r="P35" s="15">
        <f>0.5*(Cy!AK35+Cy!AL35)*LN(LC!P35/LC!O35)</f>
        <v>2.1194204111560319E-3</v>
      </c>
      <c r="Q35" s="15">
        <f>0.5*(Cy!AL35+Cy!AM35)*LN(LC!Q35/LC!P35)</f>
        <v>-1.5700889681634859E-3</v>
      </c>
      <c r="R35" s="15">
        <f>0.5*(Cy!AM35+Cy!AN35)*LN(LC!R35/LC!Q35)</f>
        <v>5.8045558210420057E-4</v>
      </c>
      <c r="S35" s="15">
        <f>0.5*(Cy!AN35+Cy!AO35)*LN(LC!S35/LC!R35)</f>
        <v>5.7616499570539914E-3</v>
      </c>
      <c r="T35" s="15">
        <f>0.5*(Cy!AO35+Cy!AP35)*LN(LC!T35/LC!S35)</f>
        <v>-3.1977679197815073E-3</v>
      </c>
      <c r="U35" s="15">
        <f>0.5*(Cy!AP35+Cy!AQ35)*LN(LC!U35/LC!T35)</f>
        <v>3.0055240538633893E-3</v>
      </c>
      <c r="V35" s="15">
        <f>0.5*(Cy!AQ35+Cy!AR35)*LN(LC!V35/LC!U35)</f>
        <v>-8.4846066558307682E-4</v>
      </c>
      <c r="W35" s="15">
        <f>0.5*(Cy!AR35+Cy!AS35)*LN(LC!W35/LC!V35)</f>
        <v>-2.3182552496831144E-3</v>
      </c>
      <c r="X35" s="15">
        <f>0.5*(Cy!AS35+Cy!AT35)*LN(LC!X35/LC!W35)</f>
        <v>2.1023343794082171E-3</v>
      </c>
      <c r="Z35" s="15">
        <f t="shared" si="0"/>
        <v>1.0377373472449738E-3</v>
      </c>
      <c r="AA35" s="15">
        <f t="shared" si="1"/>
        <v>6.7569049481263222E-4</v>
      </c>
      <c r="AB35" s="15">
        <f t="shared" si="2"/>
        <v>1.622209856867083E-3</v>
      </c>
      <c r="AC35" s="15">
        <f t="shared" si="3"/>
        <v>-2.5132508035521841E-4</v>
      </c>
      <c r="AD35" s="15">
        <f t="shared" si="4"/>
        <v>1.1489501758398576E-3</v>
      </c>
      <c r="AE35" s="15">
        <f t="shared" si="5"/>
        <v>7.7107815464236762E-4</v>
      </c>
    </row>
    <row r="36" spans="1:31" x14ac:dyDescent="0.15">
      <c r="A36" s="4">
        <v>34</v>
      </c>
      <c r="B36" s="6" t="s">
        <v>76</v>
      </c>
      <c r="C36" s="15"/>
      <c r="D36" s="15">
        <f>0.5*(Cy!Y36+Cy!Z36)*LN(LC!D36/LC!C36)</f>
        <v>6.5838858914531832E-3</v>
      </c>
      <c r="E36" s="15">
        <f>0.5*(Cy!Z36+Cy!AA36)*LN(LC!E36/LC!D36)</f>
        <v>-4.6423147090959518E-4</v>
      </c>
      <c r="F36" s="15">
        <f>0.5*(Cy!AA36+Cy!AB36)*LN(LC!F36/LC!E36)</f>
        <v>5.7696852134177625E-4</v>
      </c>
      <c r="G36" s="15">
        <f>0.5*(Cy!AB36+Cy!AC36)*LN(LC!G36/LC!F36)</f>
        <v>4.4322420798561931E-3</v>
      </c>
      <c r="H36" s="15">
        <f>0.5*(Cy!AC36+Cy!AD36)*LN(LC!H36/LC!G36)</f>
        <v>4.7695332654339E-3</v>
      </c>
      <c r="I36" s="15">
        <f>0.5*(Cy!AD36+Cy!AE36)*LN(LC!I36/LC!H36)</f>
        <v>3.2731773185545924E-3</v>
      </c>
      <c r="J36" s="15">
        <f>0.5*(Cy!AE36+Cy!AF36)*LN(LC!J36/LC!I36)</f>
        <v>-2.985877017642359E-3</v>
      </c>
      <c r="K36" s="15">
        <f>0.5*(Cy!AF36+Cy!AG36)*LN(LC!K36/LC!J36)</f>
        <v>3.3115013248393816E-3</v>
      </c>
      <c r="L36" s="15">
        <f>0.5*(Cy!AG36+Cy!AH36)*LN(LC!L36/LC!K36)</f>
        <v>3.0181716308400287E-3</v>
      </c>
      <c r="M36" s="15">
        <f>0.5*(Cy!AH36+Cy!AI36)*LN(LC!M36/LC!L36)</f>
        <v>-1.4005101957859461E-4</v>
      </c>
      <c r="N36" s="15">
        <f>0.5*(Cy!AI36+Cy!AJ36)*LN(LC!N36/LC!M36)</f>
        <v>4.3389032107790972E-3</v>
      </c>
      <c r="O36" s="15">
        <f>0.5*(Cy!AJ36+Cy!AK36)*LN(LC!O36/LC!N36)</f>
        <v>2.2743774870588348E-3</v>
      </c>
      <c r="P36" s="15">
        <f>0.5*(Cy!AK36+Cy!AL36)*LN(LC!P36/LC!O36)</f>
        <v>3.6381882241647654E-3</v>
      </c>
      <c r="Q36" s="15">
        <f>0.5*(Cy!AL36+Cy!AM36)*LN(LC!Q36/LC!P36)</f>
        <v>-1.9443141243632952E-3</v>
      </c>
      <c r="R36" s="15">
        <f>0.5*(Cy!AM36+Cy!AN36)*LN(LC!R36/LC!Q36)</f>
        <v>1.0914009011191144E-3</v>
      </c>
      <c r="S36" s="15">
        <f>0.5*(Cy!AN36+Cy!AO36)*LN(LC!S36/LC!R36)</f>
        <v>8.3943331412913522E-3</v>
      </c>
      <c r="T36" s="15">
        <f>0.5*(Cy!AO36+Cy!AP36)*LN(LC!T36/LC!S36)</f>
        <v>-3.9211407319530061E-3</v>
      </c>
      <c r="U36" s="15">
        <f>0.5*(Cy!AP36+Cy!AQ36)*LN(LC!U36/LC!T36)</f>
        <v>4.8375010084661003E-3</v>
      </c>
      <c r="V36" s="15">
        <f>0.5*(Cy!AQ36+Cy!AR36)*LN(LC!V36/LC!U36)</f>
        <v>-6.7997711998932936E-4</v>
      </c>
      <c r="W36" s="15">
        <f>0.5*(Cy!AR36+Cy!AS36)*LN(LC!W36/LC!V36)</f>
        <v>-2.8892936353310784E-3</v>
      </c>
      <c r="X36" s="15">
        <f>0.5*(Cy!AS36+Cy!AT36)*LN(LC!X36/LC!W36)</f>
        <v>3.160783840898847E-3</v>
      </c>
      <c r="Z36" s="15">
        <f t="shared" si="0"/>
        <v>2.5175379428553734E-3</v>
      </c>
      <c r="AA36" s="15">
        <f t="shared" si="1"/>
        <v>1.5085296258475107E-3</v>
      </c>
      <c r="AB36" s="15">
        <f t="shared" si="2"/>
        <v>2.6907971258541543E-3</v>
      </c>
      <c r="AC36" s="15">
        <f t="shared" si="3"/>
        <v>1.0157467241830673E-4</v>
      </c>
      <c r="AD36" s="15">
        <f t="shared" si="4"/>
        <v>2.0996633758508325E-3</v>
      </c>
      <c r="AE36" s="15">
        <f t="shared" si="5"/>
        <v>1.7046098417438365E-3</v>
      </c>
    </row>
    <row r="37" spans="1:31" x14ac:dyDescent="0.15">
      <c r="A37" s="4">
        <v>35</v>
      </c>
      <c r="B37" s="6" t="s">
        <v>77</v>
      </c>
      <c r="C37" s="15"/>
      <c r="D37" s="15">
        <f>0.5*(Cy!Y37+Cy!Z37)*LN(LC!D37/LC!C37)</f>
        <v>3.6356491003497748E-3</v>
      </c>
      <c r="E37" s="15">
        <f>0.5*(Cy!Z37+Cy!AA37)*LN(LC!E37/LC!D37)</f>
        <v>-1.2512721828334638E-3</v>
      </c>
      <c r="F37" s="15">
        <f>0.5*(Cy!AA37+Cy!AB37)*LN(LC!F37/LC!E37)</f>
        <v>1.0095500640447885E-3</v>
      </c>
      <c r="G37" s="15">
        <f>0.5*(Cy!AB37+Cy!AC37)*LN(LC!G37/LC!F37)</f>
        <v>2.3620419253895411E-3</v>
      </c>
      <c r="H37" s="15">
        <f>0.5*(Cy!AC37+Cy!AD37)*LN(LC!H37/LC!G37)</f>
        <v>6.133545680947842E-4</v>
      </c>
      <c r="I37" s="15">
        <f>0.5*(Cy!AD37+Cy!AE37)*LN(LC!I37/LC!H37)</f>
        <v>1.4210015956402481E-3</v>
      </c>
      <c r="J37" s="15">
        <f>0.5*(Cy!AE37+Cy!AF37)*LN(LC!J37/LC!I37)</f>
        <v>1.1987316510477704E-3</v>
      </c>
      <c r="K37" s="15">
        <f>0.5*(Cy!AF37+Cy!AG37)*LN(LC!K37/LC!J37)</f>
        <v>1.5748952848695123E-3</v>
      </c>
      <c r="L37" s="15">
        <f>0.5*(Cy!AG37+Cy!AH37)*LN(LC!L37/LC!K37)</f>
        <v>1.2998250796799565E-3</v>
      </c>
      <c r="M37" s="15">
        <f>0.5*(Cy!AH37+Cy!AI37)*LN(LC!M37/LC!L37)</f>
        <v>2.4592002948897792E-3</v>
      </c>
      <c r="N37" s="15">
        <f>0.5*(Cy!AI37+Cy!AJ37)*LN(LC!N37/LC!M37)</f>
        <v>1.9769391602365138E-3</v>
      </c>
      <c r="O37" s="15">
        <f>0.5*(Cy!AJ37+Cy!AK37)*LN(LC!O37/LC!N37)</f>
        <v>4.0877759459598533E-4</v>
      </c>
      <c r="P37" s="15">
        <f>0.5*(Cy!AK37+Cy!AL37)*LN(LC!P37/LC!O37)</f>
        <v>3.6232368075840826E-4</v>
      </c>
      <c r="Q37" s="15">
        <f>0.5*(Cy!AL37+Cy!AM37)*LN(LC!Q37/LC!P37)</f>
        <v>9.7362983097067939E-5</v>
      </c>
      <c r="R37" s="15">
        <f>0.5*(Cy!AM37+Cy!AN37)*LN(LC!R37/LC!Q37)</f>
        <v>-2.0835901643090847E-3</v>
      </c>
      <c r="S37" s="15">
        <f>0.5*(Cy!AN37+Cy!AO37)*LN(LC!S37/LC!R37)</f>
        <v>-1.0253370013623556E-3</v>
      </c>
      <c r="T37" s="15">
        <f>0.5*(Cy!AO37+Cy!AP37)*LN(LC!T37/LC!S37)</f>
        <v>1.3522777420304851E-3</v>
      </c>
      <c r="U37" s="15">
        <f>0.5*(Cy!AP37+Cy!AQ37)*LN(LC!U37/LC!T37)</f>
        <v>3.6005316006880728E-3</v>
      </c>
      <c r="V37" s="15">
        <f>0.5*(Cy!AQ37+Cy!AR37)*LN(LC!V37/LC!U37)</f>
        <v>-4.3840296891159425E-3</v>
      </c>
      <c r="W37" s="15">
        <f>0.5*(Cy!AR37+Cy!AS37)*LN(LC!W37/LC!V37)</f>
        <v>1.0747969555619285E-3</v>
      </c>
      <c r="X37" s="15">
        <f>0.5*(Cy!AS37+Cy!AT37)*LN(LC!X37/LC!W37)</f>
        <v>4.0719964200491643E-3</v>
      </c>
      <c r="Z37" s="15">
        <f t="shared" si="0"/>
        <v>8.3093519406717974E-4</v>
      </c>
      <c r="AA37" s="15">
        <f t="shared" si="1"/>
        <v>1.7019182941447064E-3</v>
      </c>
      <c r="AB37" s="15">
        <f t="shared" si="2"/>
        <v>-4.4809258144399585E-4</v>
      </c>
      <c r="AC37" s="15">
        <f t="shared" si="3"/>
        <v>1.1431146058427416E-3</v>
      </c>
      <c r="AD37" s="15">
        <f t="shared" si="4"/>
        <v>6.2691285635035519E-4</v>
      </c>
      <c r="AE37" s="15">
        <f t="shared" si="5"/>
        <v>8.0696887815265783E-4</v>
      </c>
    </row>
    <row r="38" spans="1:31" x14ac:dyDescent="0.15">
      <c r="A38" s="4">
        <v>36</v>
      </c>
      <c r="B38" s="6" t="s">
        <v>78</v>
      </c>
      <c r="C38" s="15"/>
      <c r="D38" s="15">
        <f>0.5*(Cy!Y38+Cy!Z38)*LN(LC!D38/LC!C38)</f>
        <v>3.8580810856805601E-3</v>
      </c>
      <c r="E38" s="15">
        <f>0.5*(Cy!Z38+Cy!AA38)*LN(LC!E38/LC!D38)</f>
        <v>-1.1625092918246328E-3</v>
      </c>
      <c r="F38" s="15">
        <f>0.5*(Cy!AA38+Cy!AB38)*LN(LC!F38/LC!E38)</f>
        <v>5.3910152382271529E-4</v>
      </c>
      <c r="G38" s="15">
        <f>0.5*(Cy!AB38+Cy!AC38)*LN(LC!G38/LC!F38)</f>
        <v>2.2803029096486222E-3</v>
      </c>
      <c r="H38" s="15">
        <f>0.5*(Cy!AC38+Cy!AD38)*LN(LC!H38/LC!G38)</f>
        <v>5.2535294062135509E-4</v>
      </c>
      <c r="I38" s="15">
        <f>0.5*(Cy!AD38+Cy!AE38)*LN(LC!I38/LC!H38)</f>
        <v>1.0311094783493346E-3</v>
      </c>
      <c r="J38" s="15">
        <f>0.5*(Cy!AE38+Cy!AF38)*LN(LC!J38/LC!I38)</f>
        <v>4.9078741563609782E-4</v>
      </c>
      <c r="K38" s="15">
        <f>0.5*(Cy!AF38+Cy!AG38)*LN(LC!K38/LC!J38)</f>
        <v>1.532577768233932E-4</v>
      </c>
      <c r="L38" s="15">
        <f>0.5*(Cy!AG38+Cy!AH38)*LN(LC!L38/LC!K38)</f>
        <v>-1.8092320257177816E-4</v>
      </c>
      <c r="M38" s="15">
        <f>0.5*(Cy!AH38+Cy!AI38)*LN(LC!M38/LC!L38)</f>
        <v>1.386252784295078E-3</v>
      </c>
      <c r="N38" s="15">
        <f>0.5*(Cy!AI38+Cy!AJ38)*LN(LC!N38/LC!M38)</f>
        <v>4.6412572895494303E-4</v>
      </c>
      <c r="O38" s="15">
        <f>0.5*(Cy!AJ38+Cy!AK38)*LN(LC!O38/LC!N38)</f>
        <v>1.2242600803381322E-3</v>
      </c>
      <c r="P38" s="15">
        <f>0.5*(Cy!AK38+Cy!AL38)*LN(LC!P38/LC!O38)</f>
        <v>1.1422365985008078E-3</v>
      </c>
      <c r="Q38" s="15">
        <f>0.5*(Cy!AL38+Cy!AM38)*LN(LC!Q38/LC!P38)</f>
        <v>1.311165784885697E-3</v>
      </c>
      <c r="R38" s="15">
        <f>0.5*(Cy!AM38+Cy!AN38)*LN(LC!R38/LC!Q38)</f>
        <v>-5.5944172741243263E-4</v>
      </c>
      <c r="S38" s="15">
        <f>0.5*(Cy!AN38+Cy!AO38)*LN(LC!S38/LC!R38)</f>
        <v>5.2323214378444758E-3</v>
      </c>
      <c r="T38" s="15">
        <f>0.5*(Cy!AO38+Cy!AP38)*LN(LC!T38/LC!S38)</f>
        <v>-1.3603268123323091E-3</v>
      </c>
      <c r="U38" s="15">
        <f>0.5*(Cy!AP38+Cy!AQ38)*LN(LC!U38/LC!T38)</f>
        <v>2.4503987466510772E-3</v>
      </c>
      <c r="V38" s="15">
        <f>0.5*(Cy!AQ38+Cy!AR38)*LN(LC!V38/LC!U38)</f>
        <v>-1.0650802147881978E-3</v>
      </c>
      <c r="W38" s="15">
        <f>0.5*(Cy!AR38+Cy!AS38)*LN(LC!W38/LC!V38)</f>
        <v>-1.0334369804629443E-3</v>
      </c>
      <c r="X38" s="15">
        <f>0.5*(Cy!AS38+Cy!AT38)*LN(LC!X38/LC!W38)</f>
        <v>3.0680077011911847E-3</v>
      </c>
      <c r="Z38" s="15">
        <f t="shared" si="0"/>
        <v>6.4267151212347886E-4</v>
      </c>
      <c r="AA38" s="15">
        <f t="shared" si="1"/>
        <v>4.6270010062754674E-4</v>
      </c>
      <c r="AB38" s="15">
        <f t="shared" si="2"/>
        <v>1.6701084348313359E-3</v>
      </c>
      <c r="AC38" s="15">
        <f t="shared" si="3"/>
        <v>4.1191248805176215E-4</v>
      </c>
      <c r="AD38" s="15">
        <f t="shared" si="4"/>
        <v>1.0664042677294414E-3</v>
      </c>
      <c r="AE38" s="15">
        <f t="shared" si="5"/>
        <v>7.9684813390853114E-4</v>
      </c>
    </row>
    <row r="39" spans="1:31" x14ac:dyDescent="0.15">
      <c r="A39" s="4">
        <v>37</v>
      </c>
      <c r="B39" s="6" t="s">
        <v>79</v>
      </c>
      <c r="C39" s="15"/>
      <c r="D39" s="15">
        <f>0.5*(Cy!Y39+Cy!Z39)*LN(LC!D39/LC!C39)</f>
        <v>2.9757640114614742E-3</v>
      </c>
      <c r="E39" s="15">
        <f>0.5*(Cy!Z39+Cy!AA39)*LN(LC!E39/LC!D39)</f>
        <v>-7.6112769190097315E-4</v>
      </c>
      <c r="F39" s="15">
        <f>0.5*(Cy!AA39+Cy!AB39)*LN(LC!F39/LC!E39)</f>
        <v>1.1311707934915649E-3</v>
      </c>
      <c r="G39" s="15">
        <f>0.5*(Cy!AB39+Cy!AC39)*LN(LC!G39/LC!F39)</f>
        <v>1.8718535010185976E-3</v>
      </c>
      <c r="H39" s="15">
        <f>0.5*(Cy!AC39+Cy!AD39)*LN(LC!H39/LC!G39)</f>
        <v>8.3468680818117602E-4</v>
      </c>
      <c r="I39" s="15">
        <f>0.5*(Cy!AD39+Cy!AE39)*LN(LC!I39/LC!H39)</f>
        <v>1.5724351859073907E-3</v>
      </c>
      <c r="J39" s="15">
        <f>0.5*(Cy!AE39+Cy!AF39)*LN(LC!J39/LC!I39)</f>
        <v>1.5661436133576357E-4</v>
      </c>
      <c r="K39" s="15">
        <f>0.5*(Cy!AF39+Cy!AG39)*LN(LC!K39/LC!J39)</f>
        <v>1.9941865011051615E-3</v>
      </c>
      <c r="L39" s="15">
        <f>0.5*(Cy!AG39+Cy!AH39)*LN(LC!L39/LC!K39)</f>
        <v>1.4823124052850811E-3</v>
      </c>
      <c r="M39" s="15">
        <f>0.5*(Cy!AH39+Cy!AI39)*LN(LC!M39/LC!L39)</f>
        <v>2.2308948015143906E-3</v>
      </c>
      <c r="N39" s="15">
        <f>0.5*(Cy!AI39+Cy!AJ39)*LN(LC!N39/LC!M39)</f>
        <v>1.9848529055671266E-3</v>
      </c>
      <c r="O39" s="15">
        <f>0.5*(Cy!AJ39+Cy!AK39)*LN(LC!O39/LC!N39)</f>
        <v>1.5721753049613811E-3</v>
      </c>
      <c r="P39" s="15">
        <f>0.5*(Cy!AK39+Cy!AL39)*LN(LC!P39/LC!O39)</f>
        <v>1.3770850252172162E-3</v>
      </c>
      <c r="Q39" s="15">
        <f>0.5*(Cy!AL39+Cy!AM39)*LN(LC!Q39/LC!P39)</f>
        <v>1.3215169701550932E-3</v>
      </c>
      <c r="R39" s="15">
        <f>0.5*(Cy!AM39+Cy!AN39)*LN(LC!R39/LC!Q39)</f>
        <v>4.6821425051170517E-3</v>
      </c>
      <c r="S39" s="15">
        <f>0.5*(Cy!AN39+Cy!AO39)*LN(LC!S39/LC!R39)</f>
        <v>2.7311709511573636E-3</v>
      </c>
      <c r="T39" s="15">
        <f>0.5*(Cy!AO39+Cy!AP39)*LN(LC!T39/LC!S39)</f>
        <v>2.2715051568464105E-3</v>
      </c>
      <c r="U39" s="15">
        <f>0.5*(Cy!AP39+Cy!AQ39)*LN(LC!U39/LC!T39)</f>
        <v>4.2758735755557336E-3</v>
      </c>
      <c r="V39" s="15">
        <f>0.5*(Cy!AQ39+Cy!AR39)*LN(LC!V39/LC!U39)</f>
        <v>-6.7197656215789079E-4</v>
      </c>
      <c r="W39" s="15">
        <f>0.5*(Cy!AR39+Cy!AS39)*LN(LC!W39/LC!V39)</f>
        <v>-8.1027075835663951E-4</v>
      </c>
      <c r="X39" s="15">
        <f>0.5*(Cy!AS39+Cy!AT39)*LN(LC!X39/LC!W39)</f>
        <v>4.2422717697907951E-4</v>
      </c>
      <c r="Z39" s="15">
        <f t="shared" si="0"/>
        <v>9.2980371933955113E-4</v>
      </c>
      <c r="AA39" s="15">
        <f t="shared" si="1"/>
        <v>1.5697721949615047E-3</v>
      </c>
      <c r="AB39" s="15">
        <f t="shared" si="2"/>
        <v>2.3368181513216215E-3</v>
      </c>
      <c r="AC39" s="15">
        <f t="shared" si="3"/>
        <v>1.0978717177733386E-3</v>
      </c>
      <c r="AD39" s="15">
        <f t="shared" si="4"/>
        <v>1.953295173141563E-3</v>
      </c>
      <c r="AE39" s="15">
        <f t="shared" si="5"/>
        <v>1.4835664458490039E-3</v>
      </c>
    </row>
    <row r="40" spans="1:31" x14ac:dyDescent="0.15">
      <c r="A40" s="4">
        <v>38</v>
      </c>
      <c r="B40" s="6" t="s">
        <v>80</v>
      </c>
      <c r="C40" s="15"/>
      <c r="D40" s="15">
        <f>0.5*(Cy!Y40+Cy!Z40)*LN(LC!D40/LC!C40)</f>
        <v>2.1111765097054053E-3</v>
      </c>
      <c r="E40" s="15">
        <f>0.5*(Cy!Z40+Cy!AA40)*LN(LC!E40/LC!D40)</f>
        <v>2.3389333914554263E-3</v>
      </c>
      <c r="F40" s="15">
        <f>0.5*(Cy!AA40+Cy!AB40)*LN(LC!F40/LC!E40)</f>
        <v>7.7602343336925078E-4</v>
      </c>
      <c r="G40" s="15">
        <f>0.5*(Cy!AB40+Cy!AC40)*LN(LC!G40/LC!F40)</f>
        <v>3.1860457071497968E-3</v>
      </c>
      <c r="H40" s="15">
        <f>0.5*(Cy!AC40+Cy!AD40)*LN(LC!H40/LC!G40)</f>
        <v>2.1583823689749165E-3</v>
      </c>
      <c r="I40" s="15">
        <f>0.5*(Cy!AD40+Cy!AE40)*LN(LC!I40/LC!H40)</f>
        <v>2.2606145668199579E-3</v>
      </c>
      <c r="J40" s="15">
        <f>0.5*(Cy!AE40+Cy!AF40)*LN(LC!J40/LC!I40)</f>
        <v>5.2610880719160388E-4</v>
      </c>
      <c r="K40" s="15">
        <f>0.5*(Cy!AF40+Cy!AG40)*LN(LC!K40/LC!J40)</f>
        <v>4.3522735129736942E-3</v>
      </c>
      <c r="L40" s="15">
        <f>0.5*(Cy!AG40+Cy!AH40)*LN(LC!L40/LC!K40)</f>
        <v>4.2081162650702379E-3</v>
      </c>
      <c r="M40" s="15">
        <f>0.5*(Cy!AH40+Cy!AI40)*LN(LC!M40/LC!L40)</f>
        <v>2.0113095914548454E-3</v>
      </c>
      <c r="N40" s="15">
        <f>0.5*(Cy!AI40+Cy!AJ40)*LN(LC!N40/LC!M40)</f>
        <v>5.4182649921063301E-3</v>
      </c>
      <c r="O40" s="15">
        <f>0.5*(Cy!AJ40+Cy!AK40)*LN(LC!O40/LC!N40)</f>
        <v>8.5355885342274678E-4</v>
      </c>
      <c r="P40" s="15">
        <f>0.5*(Cy!AK40+Cy!AL40)*LN(LC!P40/LC!O40)</f>
        <v>1.213585313615085E-3</v>
      </c>
      <c r="Q40" s="15">
        <f>0.5*(Cy!AL40+Cy!AM40)*LN(LC!Q40/LC!P40)</f>
        <v>1.1238864563804846E-3</v>
      </c>
      <c r="R40" s="15">
        <f>0.5*(Cy!AM40+Cy!AN40)*LN(LC!R40/LC!Q40)</f>
        <v>-1.0881187552960194E-3</v>
      </c>
      <c r="S40" s="15">
        <f>0.5*(Cy!AN40+Cy!AO40)*LN(LC!S40/LC!R40)</f>
        <v>5.9232036587425149E-4</v>
      </c>
      <c r="T40" s="15">
        <f>0.5*(Cy!AO40+Cy!AP40)*LN(LC!T40/LC!S40)</f>
        <v>4.0701522922864542E-3</v>
      </c>
      <c r="U40" s="15">
        <f>0.5*(Cy!AP40+Cy!AQ40)*LN(LC!U40/LC!T40)</f>
        <v>8.2614085518156483E-3</v>
      </c>
      <c r="V40" s="15">
        <f>0.5*(Cy!AQ40+Cy!AR40)*LN(LC!V40/LC!U40)</f>
        <v>-1.6540626776971568E-3</v>
      </c>
      <c r="W40" s="15">
        <f>0.5*(Cy!AR40+Cy!AS40)*LN(LC!W40/LC!V40)</f>
        <v>-2.0105899033550684E-3</v>
      </c>
      <c r="X40" s="15">
        <f>0.5*(Cy!AS40+Cy!AT40)*LN(LC!X40/LC!W40)</f>
        <v>9.8275141982847973E-4</v>
      </c>
      <c r="Z40" s="15">
        <f t="shared" si="0"/>
        <v>2.1439998935538695E-3</v>
      </c>
      <c r="AA40" s="15">
        <f t="shared" si="1"/>
        <v>3.3032146337593424E-3</v>
      </c>
      <c r="AB40" s="15">
        <f t="shared" si="2"/>
        <v>5.3904644679930963E-4</v>
      </c>
      <c r="AC40" s="15">
        <f t="shared" si="3"/>
        <v>1.9299319365756716E-3</v>
      </c>
      <c r="AD40" s="15">
        <f t="shared" si="4"/>
        <v>1.9211305402793259E-3</v>
      </c>
      <c r="AE40" s="15">
        <f t="shared" si="5"/>
        <v>1.9790482276720476E-3</v>
      </c>
    </row>
    <row r="41" spans="1:31" x14ac:dyDescent="0.15">
      <c r="A41" s="4">
        <v>39</v>
      </c>
      <c r="B41" s="6" t="s">
        <v>81</v>
      </c>
      <c r="C41" s="15"/>
      <c r="D41" s="15">
        <f>0.5*(Cy!Y41+Cy!Z41)*LN(LC!D41/LC!C41)</f>
        <v>6.23917263852556E-4</v>
      </c>
      <c r="E41" s="15">
        <f>0.5*(Cy!Z41+Cy!AA41)*LN(LC!E41/LC!D41)</f>
        <v>1.35309373992841E-4</v>
      </c>
      <c r="F41" s="15">
        <f>0.5*(Cy!AA41+Cy!AB41)*LN(LC!F41/LC!E41)</f>
        <v>6.3463825168872474E-4</v>
      </c>
      <c r="G41" s="15">
        <f>0.5*(Cy!AB41+Cy!AC41)*LN(LC!G41/LC!F41)</f>
        <v>1.0714584459559245E-3</v>
      </c>
      <c r="H41" s="15">
        <f>0.5*(Cy!AC41+Cy!AD41)*LN(LC!H41/LC!G41)</f>
        <v>7.8483292879042907E-4</v>
      </c>
      <c r="I41" s="15">
        <f>0.5*(Cy!AD41+Cy!AE41)*LN(LC!I41/LC!H41)</f>
        <v>9.4596091553627638E-4</v>
      </c>
      <c r="J41" s="15">
        <f>0.5*(Cy!AE41+Cy!AF41)*LN(LC!J41/LC!I41)</f>
        <v>1.549880924032188E-3</v>
      </c>
      <c r="K41" s="15">
        <f>0.5*(Cy!AF41+Cy!AG41)*LN(LC!K41/LC!J41)</f>
        <v>6.3116568341900568E-4</v>
      </c>
      <c r="L41" s="15">
        <f>0.5*(Cy!AG41+Cy!AH41)*LN(LC!L41/LC!K41)</f>
        <v>2.5552566217709033E-4</v>
      </c>
      <c r="M41" s="15">
        <f>0.5*(Cy!AH41+Cy!AI41)*LN(LC!M41/LC!L41)</f>
        <v>5.9619152118308642E-4</v>
      </c>
      <c r="N41" s="15">
        <f>0.5*(Cy!AI41+Cy!AJ41)*LN(LC!N41/LC!M41)</f>
        <v>6.0265886684905895E-4</v>
      </c>
      <c r="O41" s="15">
        <f>0.5*(Cy!AJ41+Cy!AK41)*LN(LC!O41/LC!N41)</f>
        <v>-5.7014697531313431E-7</v>
      </c>
      <c r="P41" s="15">
        <f>0.5*(Cy!AK41+Cy!AL41)*LN(LC!P41/LC!O41)</f>
        <v>2.2558028041616296E-4</v>
      </c>
      <c r="Q41" s="15">
        <f>0.5*(Cy!AL41+Cy!AM41)*LN(LC!Q41/LC!P41)</f>
        <v>-7.8054288054933671E-6</v>
      </c>
      <c r="R41" s="15">
        <f>0.5*(Cy!AM41+Cy!AN41)*LN(LC!R41/LC!Q41)</f>
        <v>1.9099643350638234E-3</v>
      </c>
      <c r="S41" s="15">
        <f>0.5*(Cy!AN41+Cy!AO41)*LN(LC!S41/LC!R41)</f>
        <v>-5.898971051778078E-4</v>
      </c>
      <c r="T41" s="15">
        <f>0.5*(Cy!AO41+Cy!AP41)*LN(LC!T41/LC!S41)</f>
        <v>1.0742426689380232E-3</v>
      </c>
      <c r="U41" s="15">
        <f>0.5*(Cy!AP41+Cy!AQ41)*LN(LC!U41/LC!T41)</f>
        <v>2.1566656749440077E-3</v>
      </c>
      <c r="V41" s="15">
        <f>0.5*(Cy!AQ41+Cy!AR41)*LN(LC!V41/LC!U41)</f>
        <v>-9.2916254658608388E-4</v>
      </c>
      <c r="W41" s="15">
        <f>0.5*(Cy!AR41+Cy!AS41)*LN(LC!W41/LC!V41)</f>
        <v>-6.1427145471801422E-4</v>
      </c>
      <c r="X41" s="15">
        <f>0.5*(Cy!AS41+Cy!AT41)*LN(LC!X41/LC!W41)</f>
        <v>-1.5094953947192066E-4</v>
      </c>
      <c r="Z41" s="15">
        <f t="shared" si="0"/>
        <v>7.1443998319283919E-4</v>
      </c>
      <c r="AA41" s="15">
        <f t="shared" si="1"/>
        <v>7.2708453153208594E-4</v>
      </c>
      <c r="AB41" s="15">
        <f t="shared" si="2"/>
        <v>3.0745438690427438E-4</v>
      </c>
      <c r="AC41" s="15">
        <f t="shared" si="3"/>
        <v>3.0730496062120237E-4</v>
      </c>
      <c r="AD41" s="15">
        <f t="shared" si="4"/>
        <v>5.1726945921818008E-4</v>
      </c>
      <c r="AE41" s="15">
        <f t="shared" si="5"/>
        <v>5.140709655626003E-4</v>
      </c>
    </row>
    <row r="42" spans="1:31" x14ac:dyDescent="0.15">
      <c r="A42" s="4">
        <v>40</v>
      </c>
      <c r="B42" s="6" t="s">
        <v>82</v>
      </c>
      <c r="C42" s="15"/>
      <c r="D42" s="15">
        <f>0.5*(Cy!Y42+Cy!Z42)*LN(LC!D42/LC!C42)</f>
        <v>2.1111739964947461E-3</v>
      </c>
      <c r="E42" s="15">
        <f>0.5*(Cy!Z42+Cy!AA42)*LN(LC!E42/LC!D42)</f>
        <v>4.039876627237909E-4</v>
      </c>
      <c r="F42" s="15">
        <f>0.5*(Cy!AA42+Cy!AB42)*LN(LC!F42/LC!E42)</f>
        <v>9.4806445533239373E-4</v>
      </c>
      <c r="G42" s="15">
        <f>0.5*(Cy!AB42+Cy!AC42)*LN(LC!G42/LC!F42)</f>
        <v>2.8600100845618853E-3</v>
      </c>
      <c r="H42" s="15">
        <f>0.5*(Cy!AC42+Cy!AD42)*LN(LC!H42/LC!G42)</f>
        <v>2.3971802305315531E-3</v>
      </c>
      <c r="I42" s="15">
        <f>0.5*(Cy!AD42+Cy!AE42)*LN(LC!I42/LC!H42)</f>
        <v>3.9026461415702637E-4</v>
      </c>
      <c r="J42" s="15">
        <f>0.5*(Cy!AE42+Cy!AF42)*LN(LC!J42/LC!I42)</f>
        <v>1.622030672053383E-3</v>
      </c>
      <c r="K42" s="15">
        <f>0.5*(Cy!AF42+Cy!AG42)*LN(LC!K42/LC!J42)</f>
        <v>2.2041191514553453E-3</v>
      </c>
      <c r="L42" s="15">
        <f>0.5*(Cy!AG42+Cy!AH42)*LN(LC!L42/LC!K42)</f>
        <v>1.0657419144371025E-3</v>
      </c>
      <c r="M42" s="15">
        <f>0.5*(Cy!AH42+Cy!AI42)*LN(LC!M42/LC!L42)</f>
        <v>1.811449819778441E-3</v>
      </c>
      <c r="N42" s="15">
        <f>0.5*(Cy!AI42+Cy!AJ42)*LN(LC!N42/LC!M42)</f>
        <v>2.1282761829009905E-3</v>
      </c>
      <c r="O42" s="15">
        <f>0.5*(Cy!AJ42+Cy!AK42)*LN(LC!O42/LC!N42)</f>
        <v>2.9955848012785222E-3</v>
      </c>
      <c r="P42" s="15">
        <f>0.5*(Cy!AK42+Cy!AL42)*LN(LC!P42/LC!O42)</f>
        <v>2.2591232516666953E-3</v>
      </c>
      <c r="Q42" s="15">
        <f>0.5*(Cy!AL42+Cy!AM42)*LN(LC!Q42/LC!P42)</f>
        <v>1.5515924450400192E-3</v>
      </c>
      <c r="R42" s="15">
        <f>0.5*(Cy!AM42+Cy!AN42)*LN(LC!R42/LC!Q42)</f>
        <v>1.9646629319820808E-3</v>
      </c>
      <c r="S42" s="15">
        <f>0.5*(Cy!AN42+Cy!AO42)*LN(LC!S42/LC!R42)</f>
        <v>2.1498084087094526E-3</v>
      </c>
      <c r="T42" s="15">
        <f>0.5*(Cy!AO42+Cy!AP42)*LN(LC!T42/LC!S42)</f>
        <v>1.2174330627247923E-3</v>
      </c>
      <c r="U42" s="15">
        <f>0.5*(Cy!AP42+Cy!AQ42)*LN(LC!U42/LC!T42)</f>
        <v>2.4296913616708221E-3</v>
      </c>
      <c r="V42" s="15">
        <f>0.5*(Cy!AQ42+Cy!AR42)*LN(LC!V42/LC!U42)</f>
        <v>3.4676784122518729E-3</v>
      </c>
      <c r="W42" s="15">
        <f>0.5*(Cy!AR42+Cy!AS42)*LN(LC!W42/LC!V42)</f>
        <v>-8.9285656898917829E-4</v>
      </c>
      <c r="X42" s="15">
        <f>0.5*(Cy!AS42+Cy!AT42)*LN(LC!X42/LC!W42)</f>
        <v>2.2253711361191176E-3</v>
      </c>
      <c r="Z42" s="15">
        <f t="shared" si="0"/>
        <v>1.3999014094613299E-3</v>
      </c>
      <c r="AA42" s="15">
        <f t="shared" si="1"/>
        <v>1.7663235481250525E-3</v>
      </c>
      <c r="AB42" s="15">
        <f t="shared" si="2"/>
        <v>2.1841543677353541E-3</v>
      </c>
      <c r="AC42" s="15">
        <f t="shared" si="3"/>
        <v>1.6894634807554855E-3</v>
      </c>
      <c r="AD42" s="15">
        <f t="shared" si="4"/>
        <v>1.9752389579302033E-3</v>
      </c>
      <c r="AE42" s="15">
        <f t="shared" si="5"/>
        <v>1.7599607015193054E-3</v>
      </c>
    </row>
    <row r="43" spans="1:31" x14ac:dyDescent="0.15">
      <c r="A43" s="4">
        <v>41</v>
      </c>
      <c r="B43" s="6" t="s">
        <v>83</v>
      </c>
      <c r="C43" s="15"/>
      <c r="D43" s="15">
        <f>0.5*(Cy!Y43+Cy!Z43)*LN(LC!D43/LC!C43)</f>
        <v>3.8843136832970217E-3</v>
      </c>
      <c r="E43" s="15">
        <f>0.5*(Cy!Z43+Cy!AA43)*LN(LC!E43/LC!D43)</f>
        <v>1.9353933720904493E-3</v>
      </c>
      <c r="F43" s="15">
        <f>0.5*(Cy!AA43+Cy!AB43)*LN(LC!F43/LC!E43)</f>
        <v>3.2224749808466451E-3</v>
      </c>
      <c r="G43" s="15">
        <f>0.5*(Cy!AB43+Cy!AC43)*LN(LC!G43/LC!F43)</f>
        <v>5.8972874616537259E-3</v>
      </c>
      <c r="H43" s="15">
        <f>0.5*(Cy!AC43+Cy!AD43)*LN(LC!H43/LC!G43)</f>
        <v>4.1724982577826617E-3</v>
      </c>
      <c r="I43" s="15">
        <f>0.5*(Cy!AD43+Cy!AE43)*LN(LC!I43/LC!H43)</f>
        <v>3.0862826816524728E-3</v>
      </c>
      <c r="J43" s="15">
        <f>0.5*(Cy!AE43+Cy!AF43)*LN(LC!J43/LC!I43)</f>
        <v>1.27740148961152E-3</v>
      </c>
      <c r="K43" s="15">
        <f>0.5*(Cy!AF43+Cy!AG43)*LN(LC!K43/LC!J43)</f>
        <v>4.0298204030842777E-3</v>
      </c>
      <c r="L43" s="15">
        <f>0.5*(Cy!AG43+Cy!AH43)*LN(LC!L43/LC!K43)</f>
        <v>2.0615833520782082E-3</v>
      </c>
      <c r="M43" s="15">
        <f>0.5*(Cy!AH43+Cy!AI43)*LN(LC!M43/LC!L43)</f>
        <v>4.0006915170957046E-3</v>
      </c>
      <c r="N43" s="15">
        <f>0.5*(Cy!AI43+Cy!AJ43)*LN(LC!N43/LC!M43)</f>
        <v>3.4626362184050131E-3</v>
      </c>
      <c r="O43" s="15">
        <f>0.5*(Cy!AJ43+Cy!AK43)*LN(LC!O43/LC!N43)</f>
        <v>4.3999753165263793E-3</v>
      </c>
      <c r="P43" s="15">
        <f>0.5*(Cy!AK43+Cy!AL43)*LN(LC!P43/LC!O43)</f>
        <v>2.7726252805265381E-3</v>
      </c>
      <c r="Q43" s="15">
        <f>0.5*(Cy!AL43+Cy!AM43)*LN(LC!Q43/LC!P43)</f>
        <v>2.979622116778137E-3</v>
      </c>
      <c r="R43" s="15">
        <f>0.5*(Cy!AM43+Cy!AN43)*LN(LC!R43/LC!Q43)</f>
        <v>2.7500411581197104E-3</v>
      </c>
      <c r="S43" s="15">
        <f>0.5*(Cy!AN43+Cy!AO43)*LN(LC!S43/LC!R43)</f>
        <v>4.1372068881758367E-3</v>
      </c>
      <c r="T43" s="15">
        <f>0.5*(Cy!AO43+Cy!AP43)*LN(LC!T43/LC!S43)</f>
        <v>1.3905273020828029E-3</v>
      </c>
      <c r="U43" s="15">
        <f>0.5*(Cy!AP43+Cy!AQ43)*LN(LC!U43/LC!T43)</f>
        <v>4.3621843841577385E-3</v>
      </c>
      <c r="V43" s="15">
        <f>0.5*(Cy!AQ43+Cy!AR43)*LN(LC!V43/LC!U43)</f>
        <v>3.608883842117046E-3</v>
      </c>
      <c r="W43" s="15">
        <f>0.5*(Cy!AR43+Cy!AS43)*LN(LC!W43/LC!V43)</f>
        <v>-1.4708466296604172E-3</v>
      </c>
      <c r="X43" s="15">
        <f>0.5*(Cy!AS43+Cy!AT43)*LN(LC!X43/LC!W43)</f>
        <v>4.1757159262254522E-3</v>
      </c>
      <c r="Z43" s="15">
        <f t="shared" si="0"/>
        <v>3.6627873508051903E-3</v>
      </c>
      <c r="AA43" s="15">
        <f t="shared" si="1"/>
        <v>2.9664265960549444E-3</v>
      </c>
      <c r="AB43" s="15">
        <f t="shared" si="2"/>
        <v>3.4078941520253201E-3</v>
      </c>
      <c r="AC43" s="15">
        <f t="shared" si="3"/>
        <v>2.4132929649845246E-3</v>
      </c>
      <c r="AD43" s="15">
        <f t="shared" si="4"/>
        <v>3.1871603740401323E-3</v>
      </c>
      <c r="AE43" s="15">
        <f t="shared" si="5"/>
        <v>3.1126002659674955E-3</v>
      </c>
    </row>
    <row r="44" spans="1:31" x14ac:dyDescent="0.15">
      <c r="A44" s="4">
        <v>42</v>
      </c>
      <c r="B44" s="6" t="s">
        <v>84</v>
      </c>
      <c r="C44" s="15"/>
      <c r="D44" s="15">
        <f>0.5*(Cy!Y44+Cy!Z44)*LN(LC!D44/LC!C44)</f>
        <v>3.0231980601194298E-3</v>
      </c>
      <c r="E44" s="15">
        <f>0.5*(Cy!Z44+Cy!AA44)*LN(LC!E44/LC!D44)</f>
        <v>6.4341328229424247E-4</v>
      </c>
      <c r="F44" s="15">
        <f>0.5*(Cy!AA44+Cy!AB44)*LN(LC!F44/LC!E44)</f>
        <v>1.7369348382095843E-3</v>
      </c>
      <c r="G44" s="15">
        <f>0.5*(Cy!AB44+Cy!AC44)*LN(LC!G44/LC!F44)</f>
        <v>3.4494293221003763E-3</v>
      </c>
      <c r="H44" s="15">
        <f>0.5*(Cy!AC44+Cy!AD44)*LN(LC!H44/LC!G44)</f>
        <v>3.9098141396662353E-3</v>
      </c>
      <c r="I44" s="15">
        <f>0.5*(Cy!AD44+Cy!AE44)*LN(LC!I44/LC!H44)</f>
        <v>1.320077962449798E-3</v>
      </c>
      <c r="J44" s="15">
        <f>0.5*(Cy!AE44+Cy!AF44)*LN(LC!J44/LC!I44)</f>
        <v>4.7530378985960209E-4</v>
      </c>
      <c r="K44" s="15">
        <f>0.5*(Cy!AF44+Cy!AG44)*LN(LC!K44/LC!J44)</f>
        <v>2.0638985185564181E-3</v>
      </c>
      <c r="L44" s="15">
        <f>0.5*(Cy!AG44+Cy!AH44)*LN(LC!L44/LC!K44)</f>
        <v>-9.3428739571676741E-4</v>
      </c>
      <c r="M44" s="15">
        <f>0.5*(Cy!AH44+Cy!AI44)*LN(LC!M44/LC!L44)</f>
        <v>2.6368462329008887E-3</v>
      </c>
      <c r="N44" s="15">
        <f>0.5*(Cy!AI44+Cy!AJ44)*LN(LC!N44/LC!M44)</f>
        <v>2.6008816402092075E-3</v>
      </c>
      <c r="O44" s="15">
        <f>0.5*(Cy!AJ44+Cy!AK44)*LN(LC!O44/LC!N44)</f>
        <v>1.4410688814695824E-2</v>
      </c>
      <c r="P44" s="15">
        <f>0.5*(Cy!AK44+Cy!AL44)*LN(LC!P44/LC!O44)</f>
        <v>-8.9168509772635449E-3</v>
      </c>
      <c r="Q44" s="15">
        <f>0.5*(Cy!AL44+Cy!AM44)*LN(LC!Q44/LC!P44)</f>
        <v>4.190681635154481E-3</v>
      </c>
      <c r="R44" s="15">
        <f>0.5*(Cy!AM44+Cy!AN44)*LN(LC!R44/LC!Q44)</f>
        <v>3.5383514174891053E-3</v>
      </c>
      <c r="S44" s="15">
        <f>0.5*(Cy!AN44+Cy!AO44)*LN(LC!S44/LC!R44)</f>
        <v>1.1745731263266372E-3</v>
      </c>
      <c r="T44" s="15">
        <f>0.5*(Cy!AO44+Cy!AP44)*LN(LC!T44/LC!S44)</f>
        <v>-4.631134696480694E-5</v>
      </c>
      <c r="U44" s="15">
        <f>0.5*(Cy!AP44+Cy!AQ44)*LN(LC!U44/LC!T44)</f>
        <v>1.9119582069646657E-3</v>
      </c>
      <c r="V44" s="15">
        <f>0.5*(Cy!AQ44+Cy!AR44)*LN(LC!V44/LC!U44)</f>
        <v>-7.1882868638867552E-4</v>
      </c>
      <c r="W44" s="15">
        <f>0.5*(Cy!AR44+Cy!AS44)*LN(LC!W44/LC!V44)</f>
        <v>-1.2594017464462397E-3</v>
      </c>
      <c r="X44" s="15">
        <f>0.5*(Cy!AS44+Cy!AT44)*LN(LC!X44/LC!W44)</f>
        <v>4.6208445587635752E-3</v>
      </c>
      <c r="Z44" s="15">
        <f t="shared" si="0"/>
        <v>2.2119339089440473E-3</v>
      </c>
      <c r="AA44" s="15">
        <f t="shared" si="1"/>
        <v>1.36852855716187E-3</v>
      </c>
      <c r="AB44" s="15">
        <f t="shared" si="2"/>
        <v>2.8794888032805002E-3</v>
      </c>
      <c r="AC44" s="15">
        <f t="shared" si="3"/>
        <v>9.0165219718570371E-4</v>
      </c>
      <c r="AD44" s="15">
        <f t="shared" si="4"/>
        <v>2.1240086802211851E-3</v>
      </c>
      <c r="AE44" s="15">
        <f t="shared" si="5"/>
        <v>1.8404008666430306E-3</v>
      </c>
    </row>
    <row r="45" spans="1:31" x14ac:dyDescent="0.15">
      <c r="A45" s="4">
        <v>43</v>
      </c>
      <c r="B45" s="6" t="s">
        <v>85</v>
      </c>
      <c r="C45" s="15"/>
      <c r="D45" s="15">
        <f>0.5*(Cy!Y45+Cy!Z45)*LN(LC!D45/LC!C45)</f>
        <v>2.2386545442723968E-3</v>
      </c>
      <c r="E45" s="15">
        <f>0.5*(Cy!Z45+Cy!AA45)*LN(LC!E45/LC!D45)</f>
        <v>5.0784015255985295E-4</v>
      </c>
      <c r="F45" s="15">
        <f>0.5*(Cy!AA45+Cy!AB45)*LN(LC!F45/LC!E45)</f>
        <v>1.5910575058187065E-3</v>
      </c>
      <c r="G45" s="15">
        <f>0.5*(Cy!AB45+Cy!AC45)*LN(LC!G45/LC!F45)</f>
        <v>2.8082322087137849E-3</v>
      </c>
      <c r="H45" s="15">
        <f>0.5*(Cy!AC45+Cy!AD45)*LN(LC!H45/LC!G45)</f>
        <v>3.3108208339093525E-3</v>
      </c>
      <c r="I45" s="15">
        <f>0.5*(Cy!AD45+Cy!AE45)*LN(LC!I45/LC!H45)</f>
        <v>2.2379910766334981E-3</v>
      </c>
      <c r="J45" s="15">
        <f>0.5*(Cy!AE45+Cy!AF45)*LN(LC!J45/LC!I45)</f>
        <v>1.744426502661223E-4</v>
      </c>
      <c r="K45" s="15">
        <f>0.5*(Cy!AF45+Cy!AG45)*LN(LC!K45/LC!J45)</f>
        <v>2.5202134904271584E-3</v>
      </c>
      <c r="L45" s="15">
        <f>0.5*(Cy!AG45+Cy!AH45)*LN(LC!L45/LC!K45)</f>
        <v>4.5933209335559004E-4</v>
      </c>
      <c r="M45" s="15">
        <f>0.5*(Cy!AH45+Cy!AI45)*LN(LC!M45/LC!L45)</f>
        <v>2.8244368778325472E-3</v>
      </c>
      <c r="N45" s="15">
        <f>0.5*(Cy!AI45+Cy!AJ45)*LN(LC!N45/LC!M45)</f>
        <v>3.100536381947645E-3</v>
      </c>
      <c r="O45" s="15">
        <f>0.5*(Cy!AJ45+Cy!AK45)*LN(LC!O45/LC!N45)</f>
        <v>9.0617350268981604E-3</v>
      </c>
      <c r="P45" s="15">
        <f>0.5*(Cy!AK45+Cy!AL45)*LN(LC!P45/LC!O45)</f>
        <v>-6.6168963182191339E-3</v>
      </c>
      <c r="Q45" s="15">
        <f>0.5*(Cy!AL45+Cy!AM45)*LN(LC!Q45/LC!P45)</f>
        <v>2.5772730212820652E-3</v>
      </c>
      <c r="R45" s="15">
        <f>0.5*(Cy!AM45+Cy!AN45)*LN(LC!R45/LC!Q45)</f>
        <v>1.2790003052577368E-3</v>
      </c>
      <c r="S45" s="15">
        <f>0.5*(Cy!AN45+Cy!AO45)*LN(LC!S45/LC!R45)</f>
        <v>1.7436628818220746E-3</v>
      </c>
      <c r="T45" s="15">
        <f>0.5*(Cy!AO45+Cy!AP45)*LN(LC!T45/LC!S45)</f>
        <v>-1.0295364604959595E-3</v>
      </c>
      <c r="U45" s="15">
        <f>0.5*(Cy!AP45+Cy!AQ45)*LN(LC!U45/LC!T45)</f>
        <v>4.6366027396933064E-4</v>
      </c>
      <c r="V45" s="15">
        <f>0.5*(Cy!AQ45+Cy!AR45)*LN(LC!V45/LC!U45)</f>
        <v>-2.5273065681227606E-3</v>
      </c>
      <c r="W45" s="15">
        <f>0.5*(Cy!AR45+Cy!AS45)*LN(LC!W45/LC!V45)</f>
        <v>-2.4342237136428563E-3</v>
      </c>
      <c r="X45" s="15">
        <f>0.5*(Cy!AS45+Cy!AT45)*LN(LC!X45/LC!W45)</f>
        <v>2.2965869633560206E-3</v>
      </c>
      <c r="Z45" s="15">
        <f t="shared" si="0"/>
        <v>2.0911883555270387E-3</v>
      </c>
      <c r="AA45" s="15">
        <f t="shared" si="1"/>
        <v>1.8157922987658125E-3</v>
      </c>
      <c r="AB45" s="15">
        <f t="shared" si="2"/>
        <v>1.6089549834081805E-3</v>
      </c>
      <c r="AC45" s="15">
        <f t="shared" si="3"/>
        <v>-6.4616390098724504E-4</v>
      </c>
      <c r="AD45" s="15">
        <f t="shared" si="4"/>
        <v>1.7123736410869967E-3</v>
      </c>
      <c r="AE45" s="15">
        <f t="shared" si="5"/>
        <v>1.2174429341784468E-3</v>
      </c>
    </row>
    <row r="46" spans="1:31" x14ac:dyDescent="0.15">
      <c r="A46" s="4">
        <v>44</v>
      </c>
      <c r="B46" s="6" t="s">
        <v>86</v>
      </c>
      <c r="C46" s="15"/>
      <c r="D46" s="15">
        <f>0.5*(Cy!Y46+Cy!Z46)*LN(LC!D46/LC!C46)</f>
        <v>1.539929751329025E-3</v>
      </c>
      <c r="E46" s="15">
        <f>0.5*(Cy!Z46+Cy!AA46)*LN(LC!E46/LC!D46)</f>
        <v>2.5919074446396646E-3</v>
      </c>
      <c r="F46" s="15">
        <f>0.5*(Cy!AA46+Cy!AB46)*LN(LC!F46/LC!E46)</f>
        <v>3.3940822965557661E-3</v>
      </c>
      <c r="G46" s="15">
        <f>0.5*(Cy!AB46+Cy!AC46)*LN(LC!G46/LC!F46)</f>
        <v>3.9452709169542294E-3</v>
      </c>
      <c r="H46" s="15">
        <f>0.5*(Cy!AC46+Cy!AD46)*LN(LC!H46/LC!G46)</f>
        <v>5.1415080951949131E-3</v>
      </c>
      <c r="I46" s="15">
        <f>0.5*(Cy!AD46+Cy!AE46)*LN(LC!I46/LC!H46)</f>
        <v>2.5678535820143635E-3</v>
      </c>
      <c r="J46" s="15">
        <f>0.5*(Cy!AE46+Cy!AF46)*LN(LC!J46/LC!I46)</f>
        <v>1.994836921320384E-3</v>
      </c>
      <c r="K46" s="15">
        <f>0.5*(Cy!AF46+Cy!AG46)*LN(LC!K46/LC!J46)</f>
        <v>2.1238796712222045E-3</v>
      </c>
      <c r="L46" s="15">
        <f>0.5*(Cy!AG46+Cy!AH46)*LN(LC!L46/LC!K46)</f>
        <v>-2.4258155865828116E-4</v>
      </c>
      <c r="M46" s="15">
        <f>0.5*(Cy!AH46+Cy!AI46)*LN(LC!M46/LC!L46)</f>
        <v>2.0206540602036305E-3</v>
      </c>
      <c r="N46" s="15">
        <f>0.5*(Cy!AI46+Cy!AJ46)*LN(LC!N46/LC!M46)</f>
        <v>2.5546407291471827E-3</v>
      </c>
      <c r="O46" s="15">
        <f>0.5*(Cy!AJ46+Cy!AK46)*LN(LC!O46/LC!N46)</f>
        <v>1.0479075048412383E-2</v>
      </c>
      <c r="P46" s="15">
        <f>0.5*(Cy!AK46+Cy!AL46)*LN(LC!P46/LC!O46)</f>
        <v>-8.539823982824048E-3</v>
      </c>
      <c r="Q46" s="15">
        <f>0.5*(Cy!AL46+Cy!AM46)*LN(LC!Q46/LC!P46)</f>
        <v>3.4859741027981183E-3</v>
      </c>
      <c r="R46" s="15">
        <f>0.5*(Cy!AM46+Cy!AN46)*LN(LC!R46/LC!Q46)</f>
        <v>3.5590264090592295E-3</v>
      </c>
      <c r="S46" s="15">
        <f>0.5*(Cy!AN46+Cy!AO46)*LN(LC!S46/LC!R46)</f>
        <v>8.7722527082407232E-5</v>
      </c>
      <c r="T46" s="15">
        <f>0.5*(Cy!AO46+Cy!AP46)*LN(LC!T46/LC!S46)</f>
        <v>1.6431230488347538E-4</v>
      </c>
      <c r="U46" s="15">
        <f>0.5*(Cy!AP46+Cy!AQ46)*LN(LC!U46/LC!T46)</f>
        <v>2.703406344566381E-4</v>
      </c>
      <c r="V46" s="15">
        <f>0.5*(Cy!AQ46+Cy!AR46)*LN(LC!V46/LC!U46)</f>
        <v>-1.4601495348831471E-3</v>
      </c>
      <c r="W46" s="15">
        <f>0.5*(Cy!AR46+Cy!AS46)*LN(LC!W46/LC!V46)</f>
        <v>-2.397985807901193E-3</v>
      </c>
      <c r="X46" s="15">
        <f>0.5*(Cy!AS46+Cy!AT46)*LN(LC!X46/LC!W46)</f>
        <v>3.0775477185715971E-3</v>
      </c>
      <c r="Z46" s="15">
        <f t="shared" si="0"/>
        <v>3.5281244670717872E-3</v>
      </c>
      <c r="AA46" s="15">
        <f t="shared" si="1"/>
        <v>1.6902859646470241E-3</v>
      </c>
      <c r="AB46" s="15">
        <f t="shared" si="2"/>
        <v>1.8143948209056178E-3</v>
      </c>
      <c r="AC46" s="15">
        <f t="shared" si="3"/>
        <v>-6.9186936974525905E-5</v>
      </c>
      <c r="AD46" s="15">
        <f t="shared" si="4"/>
        <v>1.7523403927763213E-3</v>
      </c>
      <c r="AE46" s="15">
        <f t="shared" si="5"/>
        <v>1.740904578912476E-3</v>
      </c>
    </row>
    <row r="47" spans="1:31" x14ac:dyDescent="0.15">
      <c r="A47" s="4">
        <v>45</v>
      </c>
      <c r="B47" s="6" t="s">
        <v>87</v>
      </c>
      <c r="C47" s="15"/>
      <c r="D47" s="15">
        <f>0.5*(Cy!Y47+Cy!Z47)*LN(LC!D47/LC!C47)</f>
        <v>2.5240767562980651E-3</v>
      </c>
      <c r="E47" s="15">
        <f>0.5*(Cy!Z47+Cy!AA47)*LN(LC!E47/LC!D47)</f>
        <v>6.8564547185330331E-4</v>
      </c>
      <c r="F47" s="15">
        <f>0.5*(Cy!AA47+Cy!AB47)*LN(LC!F47/LC!E47)</f>
        <v>1.7796078549723155E-3</v>
      </c>
      <c r="G47" s="15">
        <f>0.5*(Cy!AB47+Cy!AC47)*LN(LC!G47/LC!F47)</f>
        <v>3.0785917851412067E-3</v>
      </c>
      <c r="H47" s="15">
        <f>0.5*(Cy!AC47+Cy!AD47)*LN(LC!H47/LC!G47)</f>
        <v>3.6388352963407427E-3</v>
      </c>
      <c r="I47" s="15">
        <f>0.5*(Cy!AD47+Cy!AE47)*LN(LC!I47/LC!H47)</f>
        <v>1.845695168036954E-3</v>
      </c>
      <c r="J47" s="15">
        <f>0.5*(Cy!AE47+Cy!AF47)*LN(LC!J47/LC!I47)</f>
        <v>1.4846088539759495E-3</v>
      </c>
      <c r="K47" s="15">
        <f>0.5*(Cy!AF47+Cy!AG47)*LN(LC!K47/LC!J47)</f>
        <v>3.0849763709473459E-3</v>
      </c>
      <c r="L47" s="15">
        <f>0.5*(Cy!AG47+Cy!AH47)*LN(LC!L47/LC!K47)</f>
        <v>9.8871307777841089E-4</v>
      </c>
      <c r="M47" s="15">
        <f>0.5*(Cy!AH47+Cy!AI47)*LN(LC!M47/LC!L47)</f>
        <v>3.3309180772486922E-3</v>
      </c>
      <c r="N47" s="15">
        <f>0.5*(Cy!AI47+Cy!AJ47)*LN(LC!N47/LC!M47)</f>
        <v>3.5010293662326004E-3</v>
      </c>
      <c r="O47" s="15">
        <f>0.5*(Cy!AJ47+Cy!AK47)*LN(LC!O47/LC!N47)</f>
        <v>1.0193799708896299E-2</v>
      </c>
      <c r="P47" s="15">
        <f>0.5*(Cy!AK47+Cy!AL47)*LN(LC!P47/LC!O47)</f>
        <v>-6.2861970023867664E-3</v>
      </c>
      <c r="Q47" s="15">
        <f>0.5*(Cy!AL47+Cy!AM47)*LN(LC!Q47/LC!P47)</f>
        <v>3.1839004615529689E-3</v>
      </c>
      <c r="R47" s="15">
        <f>0.5*(Cy!AM47+Cy!AN47)*LN(LC!R47/LC!Q47)</f>
        <v>2.8738925575672205E-3</v>
      </c>
      <c r="S47" s="15">
        <f>0.5*(Cy!AN47+Cy!AO47)*LN(LC!S47/LC!R47)</f>
        <v>1.1223449843475268E-3</v>
      </c>
      <c r="T47" s="15">
        <f>0.5*(Cy!AO47+Cy!AP47)*LN(LC!T47/LC!S47)</f>
        <v>2.7025831886189761E-4</v>
      </c>
      <c r="U47" s="15">
        <f>0.5*(Cy!AP47+Cy!AQ47)*LN(LC!U47/LC!T47)</f>
        <v>1.6428160815036778E-3</v>
      </c>
      <c r="V47" s="15">
        <f>0.5*(Cy!AQ47+Cy!AR47)*LN(LC!V47/LC!U47)</f>
        <v>-6.1931669418145024E-4</v>
      </c>
      <c r="W47" s="15">
        <f>0.5*(Cy!AR47+Cy!AS47)*LN(LC!W47/LC!V47)</f>
        <v>-6.6595157927750912E-4</v>
      </c>
      <c r="X47" s="15">
        <f>0.5*(Cy!AS47+Cy!AT47)*LN(LC!X47/LC!W47)</f>
        <v>3.4655507200370412E-3</v>
      </c>
      <c r="Z47" s="15">
        <f t="shared" si="0"/>
        <v>2.2056751152689041E-3</v>
      </c>
      <c r="AA47" s="15">
        <f t="shared" si="1"/>
        <v>2.4780491492366E-3</v>
      </c>
      <c r="AB47" s="15">
        <f t="shared" si="2"/>
        <v>2.2175481419954499E-3</v>
      </c>
      <c r="AC47" s="15">
        <f t="shared" si="3"/>
        <v>8.1867136938873139E-4</v>
      </c>
      <c r="AD47" s="15">
        <f t="shared" si="4"/>
        <v>2.3477986456160249E-3</v>
      </c>
      <c r="AE47" s="15">
        <f t="shared" si="5"/>
        <v>1.9299859439724214E-3</v>
      </c>
    </row>
    <row r="48" spans="1:31" x14ac:dyDescent="0.15">
      <c r="A48" s="4">
        <v>46</v>
      </c>
      <c r="B48" s="6" t="s">
        <v>88</v>
      </c>
      <c r="C48" s="15"/>
      <c r="D48" s="15">
        <f>0.5*(Cy!Y48+Cy!Z48)*LN(LC!D48/LC!C48)</f>
        <v>2.1610476236773339E-3</v>
      </c>
      <c r="E48" s="15">
        <f>0.5*(Cy!Z48+Cy!AA48)*LN(LC!E48/LC!D48)</f>
        <v>8.0890942609692946E-4</v>
      </c>
      <c r="F48" s="15">
        <f>0.5*(Cy!AA48+Cy!AB48)*LN(LC!F48/LC!E48)</f>
        <v>1.3141724840929027E-3</v>
      </c>
      <c r="G48" s="15">
        <f>0.5*(Cy!AB48+Cy!AC48)*LN(LC!G48/LC!F48)</f>
        <v>2.8880703048761612E-3</v>
      </c>
      <c r="H48" s="15">
        <f>0.5*(Cy!AC48+Cy!AD48)*LN(LC!H48/LC!G48)</f>
        <v>2.3568569478350765E-3</v>
      </c>
      <c r="I48" s="15">
        <f>0.5*(Cy!AD48+Cy!AE48)*LN(LC!I48/LC!H48)</f>
        <v>1.1851202979269839E-3</v>
      </c>
      <c r="J48" s="15">
        <f>0.5*(Cy!AE48+Cy!AF48)*LN(LC!J48/LC!I48)</f>
        <v>1.9781862543648229E-3</v>
      </c>
      <c r="K48" s="15">
        <f>0.5*(Cy!AF48+Cy!AG48)*LN(LC!K48/LC!J48)</f>
        <v>3.3016979797024469E-3</v>
      </c>
      <c r="L48" s="15">
        <f>0.5*(Cy!AG48+Cy!AH48)*LN(LC!L48/LC!K48)</f>
        <v>2.6227145191688945E-3</v>
      </c>
      <c r="M48" s="15">
        <f>0.5*(Cy!AH48+Cy!AI48)*LN(LC!M48/LC!L48)</f>
        <v>7.813637296172446E-3</v>
      </c>
      <c r="N48" s="15">
        <f>0.5*(Cy!AI48+Cy!AJ48)*LN(LC!N48/LC!M48)</f>
        <v>6.9288037635177211E-3</v>
      </c>
      <c r="O48" s="15">
        <f>0.5*(Cy!AJ48+Cy!AK48)*LN(LC!O48/LC!N48)</f>
        <v>3.3083246830038111E-3</v>
      </c>
      <c r="P48" s="15">
        <f>0.5*(Cy!AK48+Cy!AL48)*LN(LC!P48/LC!O48)</f>
        <v>7.5341316712761338E-4</v>
      </c>
      <c r="Q48" s="15">
        <f>0.5*(Cy!AL48+Cy!AM48)*LN(LC!Q48/LC!P48)</f>
        <v>-1.1599630946588181E-3</v>
      </c>
      <c r="R48" s="15">
        <f>0.5*(Cy!AM48+Cy!AN48)*LN(LC!R48/LC!Q48)</f>
        <v>3.198023942005049E-3</v>
      </c>
      <c r="S48" s="15">
        <f>0.5*(Cy!AN48+Cy!AO48)*LN(LC!S48/LC!R48)</f>
        <v>-2.3101559489642444E-4</v>
      </c>
      <c r="T48" s="15">
        <f>0.5*(Cy!AO48+Cy!AP48)*LN(LC!T48/LC!S48)</f>
        <v>4.7854119555987553E-3</v>
      </c>
      <c r="U48" s="15">
        <f>0.5*(Cy!AP48+Cy!AQ48)*LN(LC!U48/LC!T48)</f>
        <v>5.3707510358623365E-3</v>
      </c>
      <c r="V48" s="15">
        <f>0.5*(Cy!AQ48+Cy!AR48)*LN(LC!V48/LC!U48)</f>
        <v>2.1938053262368709E-3</v>
      </c>
      <c r="W48" s="15">
        <f>0.5*(Cy!AR48+Cy!AS48)*LN(LC!W48/LC!V48)</f>
        <v>3.8319299383957593E-4</v>
      </c>
      <c r="X48" s="15">
        <f>0.5*(Cy!AS48+Cy!AT48)*LN(LC!X48/LC!W48)</f>
        <v>4.3151502198378296E-3</v>
      </c>
      <c r="Z48" s="15">
        <f t="shared" si="0"/>
        <v>1.7106258921656104E-3</v>
      </c>
      <c r="AA48" s="15">
        <f t="shared" si="1"/>
        <v>4.5290079625852665E-3</v>
      </c>
      <c r="AB48" s="15">
        <f t="shared" si="2"/>
        <v>1.1737566205162462E-3</v>
      </c>
      <c r="AC48" s="15">
        <f t="shared" si="3"/>
        <v>3.4096623062750734E-3</v>
      </c>
      <c r="AD48" s="15">
        <f t="shared" si="4"/>
        <v>2.8513822915507562E-3</v>
      </c>
      <c r="AE48" s="15">
        <f t="shared" si="5"/>
        <v>2.7057631953855497E-3</v>
      </c>
    </row>
    <row r="49" spans="1:31" x14ac:dyDescent="0.15">
      <c r="A49" s="4">
        <v>47</v>
      </c>
      <c r="B49" s="6" t="s">
        <v>89</v>
      </c>
      <c r="C49" s="15"/>
      <c r="D49" s="15">
        <f>0.5*(Cy!Y49+Cy!Z49)*LN(LC!D49/LC!C49)</f>
        <v>1.3678233649900584E-3</v>
      </c>
      <c r="E49" s="15">
        <f>0.5*(Cy!Z49+Cy!AA49)*LN(LC!E49/LC!D49)</f>
        <v>1.0398112741601931E-3</v>
      </c>
      <c r="F49" s="15">
        <f>0.5*(Cy!AA49+Cy!AB49)*LN(LC!F49/LC!E49)</f>
        <v>1.3740178236905628E-3</v>
      </c>
      <c r="G49" s="15">
        <f>0.5*(Cy!AB49+Cy!AC49)*LN(LC!G49/LC!F49)</f>
        <v>2.5461252607125316E-3</v>
      </c>
      <c r="H49" s="15">
        <f>0.5*(Cy!AC49+Cy!AD49)*LN(LC!H49/LC!G49)</f>
        <v>2.5142239465018334E-3</v>
      </c>
      <c r="I49" s="15">
        <f>0.5*(Cy!AD49+Cy!AE49)*LN(LC!I49/LC!H49)</f>
        <v>1.0195065357980796E-3</v>
      </c>
      <c r="J49" s="15">
        <f>0.5*(Cy!AE49+Cy!AF49)*LN(LC!J49/LC!I49)</f>
        <v>1.1829857144442745E-3</v>
      </c>
      <c r="K49" s="15">
        <f>0.5*(Cy!AF49+Cy!AG49)*LN(LC!K49/LC!J49)</f>
        <v>1.4144629051105412E-3</v>
      </c>
      <c r="L49" s="15">
        <f>0.5*(Cy!AG49+Cy!AH49)*LN(LC!L49/LC!K49)</f>
        <v>9.5105717696871708E-4</v>
      </c>
      <c r="M49" s="15">
        <f>0.5*(Cy!AH49+Cy!AI49)*LN(LC!M49/LC!L49)</f>
        <v>8.3809936045167385E-3</v>
      </c>
      <c r="N49" s="15">
        <f>0.5*(Cy!AI49+Cy!AJ49)*LN(LC!N49/LC!M49)</f>
        <v>7.5019049982114165E-3</v>
      </c>
      <c r="O49" s="15">
        <f>0.5*(Cy!AJ49+Cy!AK49)*LN(LC!O49/LC!N49)</f>
        <v>5.1085645747491158E-3</v>
      </c>
      <c r="P49" s="15">
        <f>0.5*(Cy!AK49+Cy!AL49)*LN(LC!P49/LC!O49)</f>
        <v>1.6849100389273741E-3</v>
      </c>
      <c r="Q49" s="15">
        <f>0.5*(Cy!AL49+Cy!AM49)*LN(LC!Q49/LC!P49)</f>
        <v>-1.7748607972068477E-3</v>
      </c>
      <c r="R49" s="15">
        <f>0.5*(Cy!AM49+Cy!AN49)*LN(LC!R49/LC!Q49)</f>
        <v>5.1375816468947587E-3</v>
      </c>
      <c r="S49" s="15">
        <f>0.5*(Cy!AN49+Cy!AO49)*LN(LC!S49/LC!R49)</f>
        <v>-1.1775319028780569E-3</v>
      </c>
      <c r="T49" s="15">
        <f>0.5*(Cy!AO49+Cy!AP49)*LN(LC!T49/LC!S49)</f>
        <v>5.6662691600634172E-3</v>
      </c>
      <c r="U49" s="15">
        <f>0.5*(Cy!AP49+Cy!AQ49)*LN(LC!U49/LC!T49)</f>
        <v>4.5004218898080884E-3</v>
      </c>
      <c r="V49" s="15">
        <f>0.5*(Cy!AQ49+Cy!AR49)*LN(LC!V49/LC!U49)</f>
        <v>1.6169662297890277E-3</v>
      </c>
      <c r="W49" s="15">
        <f>0.5*(Cy!AR49+Cy!AS49)*LN(LC!W49/LC!V49)</f>
        <v>-3.7194133226079069E-4</v>
      </c>
      <c r="X49" s="15">
        <f>0.5*(Cy!AS49+Cy!AT49)*LN(LC!X49/LC!W49)</f>
        <v>3.0647098437954746E-3</v>
      </c>
      <c r="Z49" s="15">
        <f t="shared" si="0"/>
        <v>1.6987369681726399E-3</v>
      </c>
      <c r="AA49" s="15">
        <f t="shared" si="1"/>
        <v>3.8862808798503373E-3</v>
      </c>
      <c r="AB49" s="15">
        <f t="shared" si="2"/>
        <v>1.7957327120972685E-3</v>
      </c>
      <c r="AC49" s="15">
        <f t="shared" si="3"/>
        <v>2.8952851582390434E-3</v>
      </c>
      <c r="AD49" s="15">
        <f t="shared" si="4"/>
        <v>2.841006795973803E-3</v>
      </c>
      <c r="AE49" s="15">
        <f t="shared" si="5"/>
        <v>2.5690089295898224E-3</v>
      </c>
    </row>
    <row r="50" spans="1:31" x14ac:dyDescent="0.15">
      <c r="A50" s="4">
        <v>48</v>
      </c>
      <c r="B50" s="6" t="s">
        <v>90</v>
      </c>
      <c r="C50" s="15"/>
      <c r="D50" s="15">
        <f>0.5*(Cy!Y50+Cy!Z50)*LN(LC!D50/LC!C50)</f>
        <v>1.2473791503031519E-3</v>
      </c>
      <c r="E50" s="15">
        <f>0.5*(Cy!Z50+Cy!AA50)*LN(LC!E50/LC!D50)</f>
        <v>5.4303539513635179E-4</v>
      </c>
      <c r="F50" s="15">
        <f>0.5*(Cy!AA50+Cy!AB50)*LN(LC!F50/LC!E50)</f>
        <v>1.0017858322258623E-3</v>
      </c>
      <c r="G50" s="15">
        <f>0.5*(Cy!AB50+Cy!AC50)*LN(LC!G50/LC!F50)</f>
        <v>1.9604253273014464E-3</v>
      </c>
      <c r="H50" s="15">
        <f>0.5*(Cy!AC50+Cy!AD50)*LN(LC!H50/LC!G50)</f>
        <v>2.0003371767556362E-3</v>
      </c>
      <c r="I50" s="15">
        <f>0.5*(Cy!AD50+Cy!AE50)*LN(LC!I50/LC!H50)</f>
        <v>1.0182401144592217E-3</v>
      </c>
      <c r="J50" s="15">
        <f>0.5*(Cy!AE50+Cy!AF50)*LN(LC!J50/LC!I50)</f>
        <v>1.0758958047361901E-3</v>
      </c>
      <c r="K50" s="15">
        <f>0.5*(Cy!AF50+Cy!AG50)*LN(LC!K50/LC!J50)</f>
        <v>1.1126071295951233E-3</v>
      </c>
      <c r="L50" s="15">
        <f>0.5*(Cy!AG50+Cy!AH50)*LN(LC!L50/LC!K50)</f>
        <v>7.4248441646466903E-4</v>
      </c>
      <c r="M50" s="15">
        <f>0.5*(Cy!AH50+Cy!AI50)*LN(LC!M50/LC!L50)</f>
        <v>6.963354248786276E-3</v>
      </c>
      <c r="N50" s="15">
        <f>0.5*(Cy!AI50+Cy!AJ50)*LN(LC!N50/LC!M50)</f>
        <v>7.5904661781428448E-3</v>
      </c>
      <c r="O50" s="15">
        <f>0.5*(Cy!AJ50+Cy!AK50)*LN(LC!O50/LC!N50)</f>
        <v>5.5808059176180097E-3</v>
      </c>
      <c r="P50" s="15">
        <f>0.5*(Cy!AK50+Cy!AL50)*LN(LC!P50/LC!O50)</f>
        <v>2.0174538801517863E-3</v>
      </c>
      <c r="Q50" s="15">
        <f>0.5*(Cy!AL50+Cy!AM50)*LN(LC!Q50/LC!P50)</f>
        <v>-1.5280339329496967E-3</v>
      </c>
      <c r="R50" s="15">
        <f>0.5*(Cy!AM50+Cy!AN50)*LN(LC!R50/LC!Q50)</f>
        <v>4.9238987071439453E-3</v>
      </c>
      <c r="S50" s="15">
        <f>0.5*(Cy!AN50+Cy!AO50)*LN(LC!S50/LC!R50)</f>
        <v>7.350603149095244E-4</v>
      </c>
      <c r="T50" s="15">
        <f>0.5*(Cy!AO50+Cy!AP50)*LN(LC!T50/LC!S50)</f>
        <v>6.2262401231153062E-3</v>
      </c>
      <c r="U50" s="15">
        <f>0.5*(Cy!AP50+Cy!AQ50)*LN(LC!U50/LC!T50)</f>
        <v>5.0966701334956288E-3</v>
      </c>
      <c r="V50" s="15">
        <f>0.5*(Cy!AQ50+Cy!AR50)*LN(LC!V50/LC!U50)</f>
        <v>2.205873693666387E-3</v>
      </c>
      <c r="W50" s="15">
        <f>0.5*(Cy!AR50+Cy!AS50)*LN(LC!W50/LC!V50)</f>
        <v>4.8160132091057775E-4</v>
      </c>
      <c r="X50" s="15">
        <f>0.5*(Cy!AS50+Cy!AT50)*LN(LC!X50/LC!W50)</f>
        <v>4.4788608800974813E-3</v>
      </c>
      <c r="Z50" s="15">
        <f t="shared" si="0"/>
        <v>1.3047647691757035E-3</v>
      </c>
      <c r="AA50" s="15">
        <f t="shared" si="1"/>
        <v>3.4969615555450208E-3</v>
      </c>
      <c r="AB50" s="15">
        <f t="shared" si="2"/>
        <v>2.3458369773747137E-3</v>
      </c>
      <c r="AC50" s="15">
        <f t="shared" si="3"/>
        <v>3.697849230257076E-3</v>
      </c>
      <c r="AD50" s="15">
        <f t="shared" si="4"/>
        <v>2.9213992664598675E-3</v>
      </c>
      <c r="AE50" s="15">
        <f t="shared" si="5"/>
        <v>2.7113531330881287E-3</v>
      </c>
    </row>
    <row r="51" spans="1:31" x14ac:dyDescent="0.15">
      <c r="A51" s="4">
        <v>49</v>
      </c>
      <c r="B51" s="6" t="s">
        <v>91</v>
      </c>
      <c r="C51" s="15"/>
      <c r="D51" s="15">
        <f>0.5*(Cy!Y51+Cy!Z51)*LN(LC!D51/LC!C51)</f>
        <v>8.7683680550330119E-4</v>
      </c>
      <c r="E51" s="15">
        <f>0.5*(Cy!Z51+Cy!AA51)*LN(LC!E51/LC!D51)</f>
        <v>-2.4835494758859705E-4</v>
      </c>
      <c r="F51" s="15">
        <f>0.5*(Cy!AA51+Cy!AB51)*LN(LC!F51/LC!E51)</f>
        <v>4.9152572598313917E-5</v>
      </c>
      <c r="G51" s="15">
        <f>0.5*(Cy!AB51+Cy!AC51)*LN(LC!G51/LC!F51)</f>
        <v>1.3493703937278822E-3</v>
      </c>
      <c r="H51" s="15">
        <f>0.5*(Cy!AC51+Cy!AD51)*LN(LC!H51/LC!G51)</f>
        <v>5.4478203442626094E-4</v>
      </c>
      <c r="I51" s="15">
        <f>0.5*(Cy!AD51+Cy!AE51)*LN(LC!I51/LC!H51)</f>
        <v>3.8101384532039683E-4</v>
      </c>
      <c r="J51" s="15">
        <f>0.5*(Cy!AE51+Cy!AF51)*LN(LC!J51/LC!I51)</f>
        <v>-1.2193949979152621E-4</v>
      </c>
      <c r="K51" s="15">
        <f>0.5*(Cy!AF51+Cy!AG51)*LN(LC!K51/LC!J51)</f>
        <v>-3.2415710179042439E-4</v>
      </c>
      <c r="L51" s="15">
        <f>0.5*(Cy!AG51+Cy!AH51)*LN(LC!L51/LC!K51)</f>
        <v>-5.3677416481504931E-5</v>
      </c>
      <c r="M51" s="15">
        <f>0.5*(Cy!AH51+Cy!AI51)*LN(LC!M51/LC!L51)</f>
        <v>-3.0471009829251538E-4</v>
      </c>
      <c r="N51" s="15">
        <f>0.5*(Cy!AI51+Cy!AJ51)*LN(LC!N51/LC!M51)</f>
        <v>2.4657588665345835E-4</v>
      </c>
      <c r="O51" s="15">
        <f>0.5*(Cy!AJ51+Cy!AK51)*LN(LC!O51/LC!N51)</f>
        <v>2.7288429939754277E-4</v>
      </c>
      <c r="P51" s="15">
        <f>0.5*(Cy!AK51+Cy!AL51)*LN(LC!P51/LC!O51)</f>
        <v>7.6726626507026037E-6</v>
      </c>
      <c r="Q51" s="15">
        <f>0.5*(Cy!AL51+Cy!AM51)*LN(LC!Q51/LC!P51)</f>
        <v>8.7445235272350195E-4</v>
      </c>
      <c r="R51" s="15">
        <f>0.5*(Cy!AM51+Cy!AN51)*LN(LC!R51/LC!Q51)</f>
        <v>7.5935883627779724E-4</v>
      </c>
      <c r="S51" s="15">
        <f>0.5*(Cy!AN51+Cy!AO51)*LN(LC!S51/LC!R51)</f>
        <v>-3.0401956485838196E-4</v>
      </c>
      <c r="T51" s="15">
        <f>0.5*(Cy!AO51+Cy!AP51)*LN(LC!T51/LC!S51)</f>
        <v>-2.5157957673363127E-4</v>
      </c>
      <c r="U51" s="15">
        <f>0.5*(Cy!AP51+Cy!AQ51)*LN(LC!U51/LC!T51)</f>
        <v>3.7457702614050964E-4</v>
      </c>
      <c r="V51" s="15">
        <f>0.5*(Cy!AQ51+Cy!AR51)*LN(LC!V51/LC!U51)</f>
        <v>-2.1211007729844252E-4</v>
      </c>
      <c r="W51" s="15">
        <f>0.5*(Cy!AR51+Cy!AS51)*LN(LC!W51/LC!V51)</f>
        <v>-1.5454741370745924E-3</v>
      </c>
      <c r="X51" s="15">
        <f>0.5*(Cy!AS51+Cy!AT51)*LN(LC!X51/LC!W51)</f>
        <v>1.3405533001878784E-3</v>
      </c>
      <c r="Z51" s="15">
        <f t="shared" si="0"/>
        <v>4.1519277969685145E-4</v>
      </c>
      <c r="AA51" s="15">
        <f t="shared" si="1"/>
        <v>-1.1158164594050253E-4</v>
      </c>
      <c r="AB51" s="15">
        <f t="shared" si="2"/>
        <v>3.2206971723823253E-4</v>
      </c>
      <c r="AC51" s="15">
        <f t="shared" si="3"/>
        <v>-5.8806692955655624E-5</v>
      </c>
      <c r="AD51" s="15">
        <f t="shared" si="4"/>
        <v>1.0524403564886501E-4</v>
      </c>
      <c r="AE51" s="15">
        <f t="shared" si="5"/>
        <v>1.4171853950973145E-4</v>
      </c>
    </row>
    <row r="52" spans="1:31" x14ac:dyDescent="0.15">
      <c r="A52" s="4">
        <v>50</v>
      </c>
      <c r="B52" s="6" t="s">
        <v>92</v>
      </c>
      <c r="C52" s="15"/>
      <c r="D52" s="15">
        <f>0.5*(Cy!Y52+Cy!Z52)*LN(LC!D52/LC!C52)</f>
        <v>3.217409838290755E-3</v>
      </c>
      <c r="E52" s="15">
        <f>0.5*(Cy!Z52+Cy!AA52)*LN(LC!E52/LC!D52)</f>
        <v>-1.0006225495170749E-3</v>
      </c>
      <c r="F52" s="15">
        <f>0.5*(Cy!AA52+Cy!AB52)*LN(LC!F52/LC!E52)</f>
        <v>8.8524710019686505E-4</v>
      </c>
      <c r="G52" s="15">
        <f>0.5*(Cy!AB52+Cy!AC52)*LN(LC!G52/LC!F52)</f>
        <v>4.2550963802086093E-3</v>
      </c>
      <c r="H52" s="15">
        <f>0.5*(Cy!AC52+Cy!AD52)*LN(LC!H52/LC!G52)</f>
        <v>1.4916545827146975E-3</v>
      </c>
      <c r="I52" s="15">
        <f>0.5*(Cy!AD52+Cy!AE52)*LN(LC!I52/LC!H52)</f>
        <v>1.7059757000521809E-3</v>
      </c>
      <c r="J52" s="15">
        <f>0.5*(Cy!AE52+Cy!AF52)*LN(LC!J52/LC!I52)</f>
        <v>-1.1616982782535925E-3</v>
      </c>
      <c r="K52" s="15">
        <f>0.5*(Cy!AF52+Cy!AG52)*LN(LC!K52/LC!J52)</f>
        <v>5.0231034642399177E-4</v>
      </c>
      <c r="L52" s="15">
        <f>0.5*(Cy!AG52+Cy!AH52)*LN(LC!L52/LC!K52)</f>
        <v>9.0429915473347821E-4</v>
      </c>
      <c r="M52" s="15">
        <f>0.5*(Cy!AH52+Cy!AI52)*LN(LC!M52/LC!L52)</f>
        <v>8.0164970262182008E-4</v>
      </c>
      <c r="N52" s="15">
        <f>0.5*(Cy!AI52+Cy!AJ52)*LN(LC!N52/LC!M52)</f>
        <v>1.5447365190838938E-3</v>
      </c>
      <c r="O52" s="15">
        <f>0.5*(Cy!AJ52+Cy!AK52)*LN(LC!O52/LC!N52)</f>
        <v>1.101317462855844E-3</v>
      </c>
      <c r="P52" s="15">
        <f>0.5*(Cy!AK52+Cy!AL52)*LN(LC!P52/LC!O52)</f>
        <v>2.8910035492247577E-4</v>
      </c>
      <c r="Q52" s="15">
        <f>0.5*(Cy!AL52+Cy!AM52)*LN(LC!Q52/LC!P52)</f>
        <v>3.2911746354535054E-3</v>
      </c>
      <c r="R52" s="15">
        <f>0.5*(Cy!AM52+Cy!AN52)*LN(LC!R52/LC!Q52)</f>
        <v>1.59964875275576E-3</v>
      </c>
      <c r="S52" s="15">
        <f>0.5*(Cy!AN52+Cy!AO52)*LN(LC!S52/LC!R52)</f>
        <v>1.1696133289532341E-3</v>
      </c>
      <c r="T52" s="15">
        <f>0.5*(Cy!AO52+Cy!AP52)*LN(LC!T52/LC!S52)</f>
        <v>-7.2126324091392421E-4</v>
      </c>
      <c r="U52" s="15">
        <f>0.5*(Cy!AP52+Cy!AQ52)*LN(LC!U52/LC!T52)</f>
        <v>2.1349693216405042E-3</v>
      </c>
      <c r="V52" s="15">
        <f>0.5*(Cy!AQ52+Cy!AR52)*LN(LC!V52/LC!U52)</f>
        <v>-7.8760277484852127E-4</v>
      </c>
      <c r="W52" s="15">
        <f>0.5*(Cy!AR52+Cy!AS52)*LN(LC!W52/LC!V52)</f>
        <v>-3.2142652909584782E-3</v>
      </c>
      <c r="X52" s="15">
        <f>0.5*(Cy!AS52+Cy!AT52)*LN(LC!X52/LC!W52)</f>
        <v>3.6583243906112353E-3</v>
      </c>
      <c r="Z52" s="15">
        <f t="shared" si="0"/>
        <v>1.4674702427310555E-3</v>
      </c>
      <c r="AA52" s="15">
        <f t="shared" si="1"/>
        <v>5.1825948892191833E-4</v>
      </c>
      <c r="AB52" s="15">
        <f t="shared" si="2"/>
        <v>1.4901709069881639E-3</v>
      </c>
      <c r="AC52" s="15">
        <f t="shared" si="3"/>
        <v>2.1403248110616317E-4</v>
      </c>
      <c r="AD52" s="15">
        <f t="shared" si="4"/>
        <v>1.004215197955041E-3</v>
      </c>
      <c r="AE52" s="15">
        <f t="shared" si="5"/>
        <v>9.2248327993682511E-4</v>
      </c>
    </row>
    <row r="53" spans="1:31" x14ac:dyDescent="0.15">
      <c r="A53" s="4">
        <v>51</v>
      </c>
      <c r="B53" s="6" t="s">
        <v>93</v>
      </c>
      <c r="C53" s="15"/>
      <c r="D53" s="15">
        <f>0.5*(Cy!Y53+Cy!Z53)*LN(LC!D53/LC!C53)</f>
        <v>3.5176603676056995E-3</v>
      </c>
      <c r="E53" s="15">
        <f>0.5*(Cy!Z53+Cy!AA53)*LN(LC!E53/LC!D53)</f>
        <v>-2.2946381998939233E-3</v>
      </c>
      <c r="F53" s="15">
        <f>0.5*(Cy!AA53+Cy!AB53)*LN(LC!F53/LC!E53)</f>
        <v>-1.7567558629835787E-4</v>
      </c>
      <c r="G53" s="15">
        <f>0.5*(Cy!AB53+Cy!AC53)*LN(LC!G53/LC!F53)</f>
        <v>3.6411767380322923E-3</v>
      </c>
      <c r="H53" s="15">
        <f>0.5*(Cy!AC53+Cy!AD53)*LN(LC!H53/LC!G53)</f>
        <v>1.3660466761085955E-4</v>
      </c>
      <c r="I53" s="15">
        <f>0.5*(Cy!AD53+Cy!AE53)*LN(LC!I53/LC!H53)</f>
        <v>6.6961527012110748E-4</v>
      </c>
      <c r="J53" s="15">
        <f>0.5*(Cy!AE53+Cy!AF53)*LN(LC!J53/LC!I53)</f>
        <v>-1.7468704404188199E-3</v>
      </c>
      <c r="K53" s="15">
        <f>0.5*(Cy!AF53+Cy!AG53)*LN(LC!K53/LC!J53)</f>
        <v>-1.1612101435960259E-3</v>
      </c>
      <c r="L53" s="15">
        <f>0.5*(Cy!AG53+Cy!AH53)*LN(LC!L53/LC!K53)</f>
        <v>-1.3752327149397961E-4</v>
      </c>
      <c r="M53" s="15">
        <f>0.5*(Cy!AH53+Cy!AI53)*LN(LC!M53/LC!L53)</f>
        <v>-1.1818913244141921E-3</v>
      </c>
      <c r="N53" s="15">
        <f>0.5*(Cy!AI53+Cy!AJ53)*LN(LC!N53/LC!M53)</f>
        <v>3.3672849134146492E-4</v>
      </c>
      <c r="O53" s="15">
        <f>0.5*(Cy!AJ53+Cy!AK53)*LN(LC!O53/LC!N53)</f>
        <v>-1.2166971377246527E-3</v>
      </c>
      <c r="P53" s="15">
        <f>0.5*(Cy!AK53+Cy!AL53)*LN(LC!P53/LC!O53)</f>
        <v>-2.7655014581982953E-3</v>
      </c>
      <c r="Q53" s="15">
        <f>0.5*(Cy!AL53+Cy!AM53)*LN(LC!Q53/LC!P53)</f>
        <v>-9.7663678278819941E-4</v>
      </c>
      <c r="R53" s="15">
        <f>0.5*(Cy!AM53+Cy!AN53)*LN(LC!R53/LC!Q53)</f>
        <v>-2.4194520310006741E-3</v>
      </c>
      <c r="S53" s="15">
        <f>0.5*(Cy!AN53+Cy!AO53)*LN(LC!S53/LC!R53)</f>
        <v>-8.0760289260136276E-4</v>
      </c>
      <c r="T53" s="15">
        <f>0.5*(Cy!AO53+Cy!AP53)*LN(LC!T53/LC!S53)</f>
        <v>-1.2105456665133052E-3</v>
      </c>
      <c r="U53" s="15">
        <f>0.5*(Cy!AP53+Cy!AQ53)*LN(LC!U53/LC!T53)</f>
        <v>1.3631264341858143E-3</v>
      </c>
      <c r="V53" s="15">
        <f>0.5*(Cy!AQ53+Cy!AR53)*LN(LC!V53/LC!U53)</f>
        <v>-8.9368586313503216E-4</v>
      </c>
      <c r="W53" s="15">
        <f>0.5*(Cy!AR53+Cy!AS53)*LN(LC!W53/LC!V53)</f>
        <v>-3.2944918175715197E-3</v>
      </c>
      <c r="X53" s="15">
        <f>0.5*(Cy!AS53+Cy!AT53)*LN(LC!X53/LC!W53)</f>
        <v>2.3870986803775493E-3</v>
      </c>
      <c r="Z53" s="15">
        <f t="shared" si="0"/>
        <v>3.9541657791439559E-4</v>
      </c>
      <c r="AA53" s="15">
        <f t="shared" si="1"/>
        <v>-7.7815333771631039E-4</v>
      </c>
      <c r="AB53" s="15">
        <f t="shared" si="2"/>
        <v>-1.6371780604626368E-3</v>
      </c>
      <c r="AC53" s="15">
        <f t="shared" si="3"/>
        <v>-3.296996465312988E-4</v>
      </c>
      <c r="AD53" s="15">
        <f t="shared" si="4"/>
        <v>-1.2076656990894735E-3</v>
      </c>
      <c r="AE53" s="15">
        <f t="shared" si="5"/>
        <v>-5.8740361669896264E-4</v>
      </c>
    </row>
    <row r="54" spans="1:31" x14ac:dyDescent="0.15">
      <c r="A54" s="4">
        <v>52</v>
      </c>
      <c r="B54" s="6" t="s">
        <v>94</v>
      </c>
      <c r="C54" s="15"/>
      <c r="D54" s="15">
        <f>0.5*(Cy!Y54+Cy!Z54)*LN(LC!D54/LC!C54)</f>
        <v>8.1156608924143232E-3</v>
      </c>
      <c r="E54" s="15">
        <f>0.5*(Cy!Z54+Cy!AA54)*LN(LC!E54/LC!D54)</f>
        <v>2.3115449737090427E-3</v>
      </c>
      <c r="F54" s="15">
        <f>0.5*(Cy!AA54+Cy!AB54)*LN(LC!F54/LC!E54)</f>
        <v>-1.0331050695228229E-3</v>
      </c>
      <c r="G54" s="15">
        <f>0.5*(Cy!AB54+Cy!AC54)*LN(LC!G54/LC!F54)</f>
        <v>9.04832670071401E-3</v>
      </c>
      <c r="H54" s="15">
        <f>0.5*(Cy!AC54+Cy!AD54)*LN(LC!H54/LC!G54)</f>
        <v>7.0947824609078319E-3</v>
      </c>
      <c r="I54" s="15">
        <f>0.5*(Cy!AD54+Cy!AE54)*LN(LC!I54/LC!H54)</f>
        <v>3.7375828954271605E-3</v>
      </c>
      <c r="J54" s="15">
        <f>0.5*(Cy!AE54+Cy!AF54)*LN(LC!J54/LC!I54)</f>
        <v>-4.7702927533928175E-3</v>
      </c>
      <c r="K54" s="15">
        <f>0.5*(Cy!AF54+Cy!AG54)*LN(LC!K54/LC!J54)</f>
        <v>2.9398533455496281E-3</v>
      </c>
      <c r="L54" s="15">
        <f>0.5*(Cy!AG54+Cy!AH54)*LN(LC!L54/LC!K54)</f>
        <v>4.088027240195382E-3</v>
      </c>
      <c r="M54" s="15">
        <f>0.5*(Cy!AH54+Cy!AI54)*LN(LC!M54/LC!L54)</f>
        <v>2.105145159690203E-3</v>
      </c>
      <c r="N54" s="15">
        <f>0.5*(Cy!AI54+Cy!AJ54)*LN(LC!N54/LC!M54)</f>
        <v>4.3055432118451796E-3</v>
      </c>
      <c r="O54" s="15">
        <f>0.5*(Cy!AJ54+Cy!AK54)*LN(LC!O54/LC!N54)</f>
        <v>1.818645472291943E-3</v>
      </c>
      <c r="P54" s="15">
        <f>0.5*(Cy!AK54+Cy!AL54)*LN(LC!P54/LC!O54)</f>
        <v>1.3030831447528883E-2</v>
      </c>
      <c r="Q54" s="15">
        <f>0.5*(Cy!AL54+Cy!AM54)*LN(LC!Q54/LC!P54)</f>
        <v>-2.0863203730477611E-3</v>
      </c>
      <c r="R54" s="15">
        <f>0.5*(Cy!AM54+Cy!AN54)*LN(LC!R54/LC!Q54)</f>
        <v>-2.3425628266496158E-3</v>
      </c>
      <c r="S54" s="15">
        <f>0.5*(Cy!AN54+Cy!AO54)*LN(LC!S54/LC!R54)</f>
        <v>7.256531351982622E-3</v>
      </c>
      <c r="T54" s="15">
        <f>0.5*(Cy!AO54+Cy!AP54)*LN(LC!T54/LC!S54)</f>
        <v>-4.7864730912094543E-3</v>
      </c>
      <c r="U54" s="15">
        <f>0.5*(Cy!AP54+Cy!AQ54)*LN(LC!U54/LC!T54)</f>
        <v>9.9338235884878102E-3</v>
      </c>
      <c r="V54" s="15">
        <f>0.5*(Cy!AQ54+Cy!AR54)*LN(LC!V54/LC!U54)</f>
        <v>-3.4461544628259034E-3</v>
      </c>
      <c r="W54" s="15">
        <f>0.5*(Cy!AR54+Cy!AS54)*LN(LC!W54/LC!V54)</f>
        <v>-1.8250697834088008E-3</v>
      </c>
      <c r="X54" s="15">
        <f>0.5*(Cy!AS54+Cy!AT54)*LN(LC!X54/LC!W54)</f>
        <v>1.2745074673272528E-2</v>
      </c>
      <c r="Z54" s="15">
        <f t="shared" si="0"/>
        <v>4.231826392247044E-3</v>
      </c>
      <c r="AA54" s="15">
        <f t="shared" si="1"/>
        <v>1.7336552407775153E-3</v>
      </c>
      <c r="AB54" s="15">
        <f t="shared" si="2"/>
        <v>3.5354250144212147E-3</v>
      </c>
      <c r="AC54" s="15">
        <f t="shared" si="3"/>
        <v>2.5242401848632359E-3</v>
      </c>
      <c r="AD54" s="15">
        <f t="shared" si="4"/>
        <v>2.6345401275993641E-3</v>
      </c>
      <c r="AE54" s="15">
        <f t="shared" si="5"/>
        <v>3.0062867080772526E-3</v>
      </c>
    </row>
    <row r="55" spans="1:31" x14ac:dyDescent="0.15">
      <c r="A55" s="4">
        <v>53</v>
      </c>
      <c r="B55" s="6" t="s">
        <v>95</v>
      </c>
      <c r="C55" s="15"/>
      <c r="D55" s="15">
        <f>0.5*(Cy!Y55+Cy!Z55)*LN(LC!D55/LC!C55)</f>
        <v>3.4321585248308691E-3</v>
      </c>
      <c r="E55" s="15">
        <f>0.5*(Cy!Z55+Cy!AA55)*LN(LC!E55/LC!D55)</f>
        <v>1.1045298085172405E-3</v>
      </c>
      <c r="F55" s="15">
        <f>0.5*(Cy!AA55+Cy!AB55)*LN(LC!F55/LC!E55)</f>
        <v>7.7741557485914569E-4</v>
      </c>
      <c r="G55" s="15">
        <f>0.5*(Cy!AB55+Cy!AC55)*LN(LC!G55/LC!F55)</f>
        <v>1.7580910138620287E-3</v>
      </c>
      <c r="H55" s="15">
        <f>0.5*(Cy!AC55+Cy!AD55)*LN(LC!H55/LC!G55)</f>
        <v>1.4331403570790647E-3</v>
      </c>
      <c r="I55" s="15">
        <f>0.5*(Cy!AD55+Cy!AE55)*LN(LC!I55/LC!H55)</f>
        <v>3.5460753567591809E-3</v>
      </c>
      <c r="J55" s="15">
        <f>0.5*(Cy!AE55+Cy!AF55)*LN(LC!J55/LC!I55)</f>
        <v>-4.5180158223891934E-4</v>
      </c>
      <c r="K55" s="15">
        <f>0.5*(Cy!AF55+Cy!AG55)*LN(LC!K55/LC!J55)</f>
        <v>2.0471477231128582E-3</v>
      </c>
      <c r="L55" s="15">
        <f>0.5*(Cy!AG55+Cy!AH55)*LN(LC!L55/LC!K55)</f>
        <v>2.7109909894379152E-3</v>
      </c>
      <c r="M55" s="15">
        <f>0.5*(Cy!AH55+Cy!AI55)*LN(LC!M55/LC!L55)</f>
        <v>1.4450794105674949E-3</v>
      </c>
      <c r="N55" s="15">
        <f>0.5*(Cy!AI55+Cy!AJ55)*LN(LC!N55/LC!M55)</f>
        <v>-1.7404294913177282E-3</v>
      </c>
      <c r="O55" s="15">
        <f>0.5*(Cy!AJ55+Cy!AK55)*LN(LC!O55/LC!N55)</f>
        <v>6.0915235565720998E-3</v>
      </c>
      <c r="P55" s="15">
        <f>0.5*(Cy!AK55+Cy!AL55)*LN(LC!P55/LC!O55)</f>
        <v>8.4475680211935293E-4</v>
      </c>
      <c r="Q55" s="15">
        <f>0.5*(Cy!AL55+Cy!AM55)*LN(LC!Q55/LC!P55)</f>
        <v>1.4844114219581303E-3</v>
      </c>
      <c r="R55" s="15">
        <f>0.5*(Cy!AM55+Cy!AN55)*LN(LC!R55/LC!Q55)</f>
        <v>-1.9518857386372323E-3</v>
      </c>
      <c r="S55" s="15">
        <f>0.5*(Cy!AN55+Cy!AO55)*LN(LC!S55/LC!R55)</f>
        <v>2.3517428740463982E-3</v>
      </c>
      <c r="T55" s="15">
        <f>0.5*(Cy!AO55+Cy!AP55)*LN(LC!T55/LC!S55)</f>
        <v>1.7244391804639632E-5</v>
      </c>
      <c r="U55" s="15">
        <f>0.5*(Cy!AP55+Cy!AQ55)*LN(LC!U55/LC!T55)</f>
        <v>3.8506025979740607E-3</v>
      </c>
      <c r="V55" s="15">
        <f>0.5*(Cy!AQ55+Cy!AR55)*LN(LC!V55/LC!U55)</f>
        <v>7.6937241329033581E-4</v>
      </c>
      <c r="W55" s="15">
        <f>0.5*(Cy!AR55+Cy!AS55)*LN(LC!W55/LC!V55)</f>
        <v>-1.6401148319322384E-3</v>
      </c>
      <c r="X55" s="15">
        <f>0.5*(Cy!AS55+Cy!AT55)*LN(LC!X55/LC!W55)</f>
        <v>2.3475067202392355E-3</v>
      </c>
      <c r="Z55" s="15">
        <f t="shared" si="0"/>
        <v>1.7238504222153322E-3</v>
      </c>
      <c r="AA55" s="15">
        <f t="shared" si="1"/>
        <v>8.0219740991232418E-4</v>
      </c>
      <c r="AB55" s="15">
        <f t="shared" si="2"/>
        <v>1.7641097832117494E-3</v>
      </c>
      <c r="AC55" s="15">
        <f t="shared" si="3"/>
        <v>1.0689222582752067E-3</v>
      </c>
      <c r="AD55" s="15">
        <f t="shared" si="4"/>
        <v>1.283153596562037E-3</v>
      </c>
      <c r="AE55" s="15">
        <f t="shared" si="5"/>
        <v>1.339769968403653E-3</v>
      </c>
    </row>
    <row r="56" spans="1:31" x14ac:dyDescent="0.15">
      <c r="A56" s="4">
        <v>54</v>
      </c>
      <c r="B56" s="6" t="s">
        <v>96</v>
      </c>
      <c r="C56" s="15"/>
      <c r="D56" s="15">
        <f>0.5*(Cy!Y56+Cy!Z56)*LN(LC!D56/LC!C56)</f>
        <v>2.9367241478801221E-3</v>
      </c>
      <c r="E56" s="15">
        <f>0.5*(Cy!Z56+Cy!AA56)*LN(LC!E56/LC!D56)</f>
        <v>2.1725391612040432E-4</v>
      </c>
      <c r="F56" s="15">
        <f>0.5*(Cy!AA56+Cy!AB56)*LN(LC!F56/LC!E56)</f>
        <v>-4.7888414013828959E-4</v>
      </c>
      <c r="G56" s="15">
        <f>0.5*(Cy!AB56+Cy!AC56)*LN(LC!G56/LC!F56)</f>
        <v>5.3937803118353986E-3</v>
      </c>
      <c r="H56" s="15">
        <f>0.5*(Cy!AC56+Cy!AD56)*LN(LC!H56/LC!G56)</f>
        <v>4.147444071100658E-4</v>
      </c>
      <c r="I56" s="15">
        <f>0.5*(Cy!AD56+Cy!AE56)*LN(LC!I56/LC!H56)</f>
        <v>3.1950481607572654E-3</v>
      </c>
      <c r="J56" s="15">
        <f>0.5*(Cy!AE56+Cy!AF56)*LN(LC!J56/LC!I56)</f>
        <v>-4.3464824997465311E-5</v>
      </c>
      <c r="K56" s="15">
        <f>0.5*(Cy!AF56+Cy!AG56)*LN(LC!K56/LC!J56)</f>
        <v>1.149889129696802E-2</v>
      </c>
      <c r="L56" s="15">
        <f>0.5*(Cy!AG56+Cy!AH56)*LN(LC!L56/LC!K56)</f>
        <v>-3.6535688550615435E-3</v>
      </c>
      <c r="M56" s="15">
        <f>0.5*(Cy!AH56+Cy!AI56)*LN(LC!M56/LC!L56)</f>
        <v>1.9862340306294104E-3</v>
      </c>
      <c r="N56" s="15">
        <f>0.5*(Cy!AI56+Cy!AJ56)*LN(LC!N56/LC!M56)</f>
        <v>2.398848952240525E-3</v>
      </c>
      <c r="O56" s="15">
        <f>0.5*(Cy!AJ56+Cy!AK56)*LN(LC!O56/LC!N56)</f>
        <v>6.3318579228503315E-3</v>
      </c>
      <c r="P56" s="15">
        <f>0.5*(Cy!AK56+Cy!AL56)*LN(LC!P56/LC!O56)</f>
        <v>-4.8371295051793757E-3</v>
      </c>
      <c r="Q56" s="15">
        <f>0.5*(Cy!AL56+Cy!AM56)*LN(LC!Q56/LC!P56)</f>
        <v>4.6194990791427496E-3</v>
      </c>
      <c r="R56" s="15">
        <f>0.5*(Cy!AM56+Cy!AN56)*LN(LC!R56/LC!Q56)</f>
        <v>6.6883260371842198E-3</v>
      </c>
      <c r="S56" s="15">
        <f>0.5*(Cy!AN56+Cy!AO56)*LN(LC!S56/LC!R56)</f>
        <v>4.7771761856302362E-3</v>
      </c>
      <c r="T56" s="15">
        <f>0.5*(Cy!AO56+Cy!AP56)*LN(LC!T56/LC!S56)</f>
        <v>-2.1763193432087604E-3</v>
      </c>
      <c r="U56" s="15">
        <f>0.5*(Cy!AP56+Cy!AQ56)*LN(LC!U56/LC!T56)</f>
        <v>4.6163787741023985E-3</v>
      </c>
      <c r="V56" s="15">
        <f>0.5*(Cy!AQ56+Cy!AR56)*LN(LC!V56/LC!U56)</f>
        <v>-5.6992121083858684E-3</v>
      </c>
      <c r="W56" s="15">
        <f>0.5*(Cy!AR56+Cy!AS56)*LN(LC!W56/LC!V56)</f>
        <v>1.5784059153327403E-3</v>
      </c>
      <c r="X56" s="15">
        <f>0.5*(Cy!AS56+Cy!AT56)*LN(LC!X56/LC!W56)</f>
        <v>3.2801356248917499E-3</v>
      </c>
      <c r="Z56" s="15">
        <f t="shared" si="0"/>
        <v>1.7483885311369689E-3</v>
      </c>
      <c r="AA56" s="15">
        <f t="shared" si="1"/>
        <v>2.4373881199557892E-3</v>
      </c>
      <c r="AB56" s="15">
        <f t="shared" si="2"/>
        <v>3.5159459439256325E-3</v>
      </c>
      <c r="AC56" s="15">
        <f t="shared" si="3"/>
        <v>3.1987777254645198E-4</v>
      </c>
      <c r="AD56" s="15">
        <f t="shared" si="4"/>
        <v>2.9766670319407106E-3</v>
      </c>
      <c r="AE56" s="15">
        <f t="shared" si="5"/>
        <v>2.0054000918912104E-3</v>
      </c>
    </row>
    <row r="57" spans="1:31" x14ac:dyDescent="0.15">
      <c r="A57" s="4">
        <v>55</v>
      </c>
      <c r="B57" s="6" t="s">
        <v>97</v>
      </c>
      <c r="C57" s="15"/>
      <c r="D57" s="15">
        <f>0.5*(Cy!Y57+Cy!Z57)*LN(LC!D57/LC!C57)</f>
        <v>3.4483357969821672E-3</v>
      </c>
      <c r="E57" s="15">
        <f>0.5*(Cy!Z57+Cy!AA57)*LN(LC!E57/LC!D57)</f>
        <v>1.3758836987002489E-4</v>
      </c>
      <c r="F57" s="15">
        <f>0.5*(Cy!AA57+Cy!AB57)*LN(LC!F57/LC!E57)</f>
        <v>6.5341720818797391E-4</v>
      </c>
      <c r="G57" s="15">
        <f>0.5*(Cy!AB57+Cy!AC57)*LN(LC!G57/LC!F57)</f>
        <v>2.4249470197226317E-3</v>
      </c>
      <c r="H57" s="15">
        <f>0.5*(Cy!AC57+Cy!AD57)*LN(LC!H57/LC!G57)</f>
        <v>6.8311041345477618E-4</v>
      </c>
      <c r="I57" s="15">
        <f>0.5*(Cy!AD57+Cy!AE57)*LN(LC!I57/LC!H57)</f>
        <v>9.0134281716519257E-4</v>
      </c>
      <c r="J57" s="15">
        <f>0.5*(Cy!AE57+Cy!AF57)*LN(LC!J57/LC!I57)</f>
        <v>-7.1909090110365179E-4</v>
      </c>
      <c r="K57" s="15">
        <f>0.5*(Cy!AF57+Cy!AG57)*LN(LC!K57/LC!J57)</f>
        <v>2.756289119791346E-3</v>
      </c>
      <c r="L57" s="15">
        <f>0.5*(Cy!AG57+Cy!AH57)*LN(LC!L57/LC!K57)</f>
        <v>1.0954868770408765E-3</v>
      </c>
      <c r="M57" s="15">
        <f>0.5*(Cy!AH57+Cy!AI57)*LN(LC!M57/LC!L57)</f>
        <v>1.0952121596526968E-3</v>
      </c>
      <c r="N57" s="15">
        <f>0.5*(Cy!AI57+Cy!AJ57)*LN(LC!N57/LC!M57)</f>
        <v>1.6356125853945196E-3</v>
      </c>
      <c r="O57" s="15">
        <f>0.5*(Cy!AJ57+Cy!AK57)*LN(LC!O57/LC!N57)</f>
        <v>2.3627745338079967E-3</v>
      </c>
      <c r="P57" s="15">
        <f>0.5*(Cy!AK57+Cy!AL57)*LN(LC!P57/LC!O57)</f>
        <v>2.0319928817883102E-3</v>
      </c>
      <c r="Q57" s="15">
        <f>0.5*(Cy!AL57+Cy!AM57)*LN(LC!Q57/LC!P57)</f>
        <v>1.3985222755077441E-3</v>
      </c>
      <c r="R57" s="15">
        <f>0.5*(Cy!AM57+Cy!AN57)*LN(LC!R57/LC!Q57)</f>
        <v>-3.4394561097587728E-3</v>
      </c>
      <c r="S57" s="15">
        <f>0.5*(Cy!AN57+Cy!AO57)*LN(LC!S57/LC!R57)</f>
        <v>4.0421146809341531E-3</v>
      </c>
      <c r="T57" s="15">
        <f>0.5*(Cy!AO57+Cy!AP57)*LN(LC!T57/LC!S57)</f>
        <v>1.3817479204015805E-3</v>
      </c>
      <c r="U57" s="15">
        <f>0.5*(Cy!AP57+Cy!AQ57)*LN(LC!U57/LC!T57)</f>
        <v>2.018523756341194E-3</v>
      </c>
      <c r="V57" s="15">
        <f>0.5*(Cy!AQ57+Cy!AR57)*LN(LC!V57/LC!U57)</f>
        <v>3.3544687509033129E-4</v>
      </c>
      <c r="W57" s="15">
        <f>0.5*(Cy!AR57+Cy!AS57)*LN(LC!W57/LC!V57)</f>
        <v>6.5107284230439793E-4</v>
      </c>
      <c r="X57" s="15">
        <f>0.5*(Cy!AS57+Cy!AT57)*LN(LC!X57/LC!W57)</f>
        <v>3.5867253043920079E-4</v>
      </c>
      <c r="Z57" s="15">
        <f t="shared" si="0"/>
        <v>9.600811656801199E-4</v>
      </c>
      <c r="AA57" s="15">
        <f t="shared" si="1"/>
        <v>1.1727019681551573E-3</v>
      </c>
      <c r="AB57" s="15">
        <f t="shared" si="2"/>
        <v>1.2791896524558862E-3</v>
      </c>
      <c r="AC57" s="15">
        <f t="shared" si="3"/>
        <v>9.4909278491534107E-4</v>
      </c>
      <c r="AD57" s="15">
        <f t="shared" si="4"/>
        <v>1.2259458103055219E-3</v>
      </c>
      <c r="AE57" s="15">
        <f t="shared" si="5"/>
        <v>1.0902663928016262E-3</v>
      </c>
    </row>
    <row r="58" spans="1:31" x14ac:dyDescent="0.15">
      <c r="A58" s="4">
        <v>56</v>
      </c>
      <c r="B58" s="6" t="s">
        <v>98</v>
      </c>
      <c r="C58" s="15"/>
      <c r="D58" s="15">
        <f>0.5*(Cy!Y58+Cy!Z58)*LN(LC!D58/LC!C58)</f>
        <v>5.2731073034914776E-3</v>
      </c>
      <c r="E58" s="15">
        <f>0.5*(Cy!Z58+Cy!AA58)*LN(LC!E58/LC!D58)</f>
        <v>-8.8144060239233769E-5</v>
      </c>
      <c r="F58" s="15">
        <f>0.5*(Cy!AA58+Cy!AB58)*LN(LC!F58/LC!E58)</f>
        <v>9.884017409272864E-4</v>
      </c>
      <c r="G58" s="15">
        <f>0.5*(Cy!AB58+Cy!AC58)*LN(LC!G58/LC!F58)</f>
        <v>1.4553134509604389E-3</v>
      </c>
      <c r="H58" s="15">
        <f>0.5*(Cy!AC58+Cy!AD58)*LN(LC!H58/LC!G58)</f>
        <v>3.996362304574065E-4</v>
      </c>
      <c r="I58" s="15">
        <f>0.5*(Cy!AD58+Cy!AE58)*LN(LC!I58/LC!H58)</f>
        <v>1.4627753843411042E-4</v>
      </c>
      <c r="J58" s="15">
        <f>0.5*(Cy!AE58+Cy!AF58)*LN(LC!J58/LC!I58)</f>
        <v>-4.0018253549831068E-3</v>
      </c>
      <c r="K58" s="15">
        <f>0.5*(Cy!AF58+Cy!AG58)*LN(LC!K58/LC!J58)</f>
        <v>1.7755458749113644E-3</v>
      </c>
      <c r="L58" s="15">
        <f>0.5*(Cy!AG58+Cy!AH58)*LN(LC!L58/LC!K58)</f>
        <v>7.4847177207843472E-4</v>
      </c>
      <c r="M58" s="15">
        <f>0.5*(Cy!AH58+Cy!AI58)*LN(LC!M58/LC!L58)</f>
        <v>-4.3720193396431914E-5</v>
      </c>
      <c r="N58" s="15">
        <f>0.5*(Cy!AI58+Cy!AJ58)*LN(LC!N58/LC!M58)</f>
        <v>9.5828007681882479E-4</v>
      </c>
      <c r="O58" s="15">
        <f>0.5*(Cy!AJ58+Cy!AK58)*LN(LC!O58/LC!N58)</f>
        <v>3.8520706663884041E-3</v>
      </c>
      <c r="P58" s="15">
        <f>0.5*(Cy!AK58+Cy!AL58)*LN(LC!P58/LC!O58)</f>
        <v>1.0038079414429184E-3</v>
      </c>
      <c r="Q58" s="15">
        <f>0.5*(Cy!AL58+Cy!AM58)*LN(LC!Q58/LC!P58)</f>
        <v>1.1813629039748299E-3</v>
      </c>
      <c r="R58" s="15">
        <f>0.5*(Cy!AM58+Cy!AN58)*LN(LC!R58/LC!Q58)</f>
        <v>-1.1056404786828474E-3</v>
      </c>
      <c r="S58" s="15">
        <f>0.5*(Cy!AN58+Cy!AO58)*LN(LC!S58/LC!R58)</f>
        <v>5.5086115265213743E-3</v>
      </c>
      <c r="T58" s="15">
        <f>0.5*(Cy!AO58+Cy!AP58)*LN(LC!T58/LC!S58)</f>
        <v>-8.6142247122360509E-4</v>
      </c>
      <c r="U58" s="15">
        <f>0.5*(Cy!AP58+Cy!AQ58)*LN(LC!U58/LC!T58)</f>
        <v>1.5609518466876203E-3</v>
      </c>
      <c r="V58" s="15">
        <f>0.5*(Cy!AQ58+Cy!AR58)*LN(LC!V58/LC!U58)</f>
        <v>-3.6176448504706836E-4</v>
      </c>
      <c r="W58" s="15">
        <f>0.5*(Cy!AR58+Cy!AS58)*LN(LC!W58/LC!V58)</f>
        <v>-2.7360368825602101E-3</v>
      </c>
      <c r="X58" s="15">
        <f>0.5*(Cy!AS58+Cy!AT58)*LN(LC!X58/LC!W58)</f>
        <v>3.3191481968215322E-3</v>
      </c>
      <c r="Z58" s="15">
        <f t="shared" si="0"/>
        <v>5.802969801080017E-4</v>
      </c>
      <c r="AA58" s="15">
        <f t="shared" si="1"/>
        <v>-1.1264956491418289E-4</v>
      </c>
      <c r="AB58" s="15">
        <f t="shared" si="2"/>
        <v>2.0880425119289359E-3</v>
      </c>
      <c r="AC58" s="15">
        <f t="shared" si="3"/>
        <v>1.8417524093565377E-4</v>
      </c>
      <c r="AD58" s="15">
        <f t="shared" si="4"/>
        <v>9.8769647350737647E-4</v>
      </c>
      <c r="AE58" s="15">
        <f t="shared" si="5"/>
        <v>6.8496629201460202E-4</v>
      </c>
    </row>
    <row r="59" spans="1:31" x14ac:dyDescent="0.15">
      <c r="A59" s="4">
        <v>57</v>
      </c>
      <c r="B59" s="6" t="s">
        <v>99</v>
      </c>
      <c r="C59" s="15"/>
      <c r="D59" s="15">
        <f>0.5*(Cy!Y59+Cy!Z59)*LN(LC!D59/LC!C59)</f>
        <v>4.4874882773511494E-3</v>
      </c>
      <c r="E59" s="15">
        <f>0.5*(Cy!Z59+Cy!AA59)*LN(LC!E59/LC!D59)</f>
        <v>1.5797629507067598E-3</v>
      </c>
      <c r="F59" s="15">
        <f>0.5*(Cy!AA59+Cy!AB59)*LN(LC!F59/LC!E59)</f>
        <v>5.0098231711568177E-4</v>
      </c>
      <c r="G59" s="15">
        <f>0.5*(Cy!AB59+Cy!AC59)*LN(LC!G59/LC!F59)</f>
        <v>3.8304798118570624E-3</v>
      </c>
      <c r="H59" s="15">
        <f>0.5*(Cy!AC59+Cy!AD59)*LN(LC!H59/LC!G59)</f>
        <v>5.2318226788224749E-4</v>
      </c>
      <c r="I59" s="15">
        <f>0.5*(Cy!AD59+Cy!AE59)*LN(LC!I59/LC!H59)</f>
        <v>3.445051209988509E-3</v>
      </c>
      <c r="J59" s="15">
        <f>0.5*(Cy!AE59+Cy!AF59)*LN(LC!J59/LC!I59)</f>
        <v>-5.681623352608678E-5</v>
      </c>
      <c r="K59" s="15">
        <f>0.5*(Cy!AF59+Cy!AG59)*LN(LC!K59/LC!J59)</f>
        <v>4.0156364281281037E-3</v>
      </c>
      <c r="L59" s="15">
        <f>0.5*(Cy!AG59+Cy!AH59)*LN(LC!L59/LC!K59)</f>
        <v>2.9465055302222744E-3</v>
      </c>
      <c r="M59" s="15">
        <f>0.5*(Cy!AH59+Cy!AI59)*LN(LC!M59/LC!L59)</f>
        <v>3.1036866259012228E-3</v>
      </c>
      <c r="N59" s="15">
        <f>0.5*(Cy!AI59+Cy!AJ59)*LN(LC!N59/LC!M59)</f>
        <v>3.0740444049292834E-3</v>
      </c>
      <c r="O59" s="15">
        <f>0.5*(Cy!AJ59+Cy!AK59)*LN(LC!O59/LC!N59)</f>
        <v>5.2258831751426258E-3</v>
      </c>
      <c r="P59" s="15">
        <f>0.5*(Cy!AK59+Cy!AL59)*LN(LC!P59/LC!O59)</f>
        <v>-8.8894679913389553E-5</v>
      </c>
      <c r="Q59" s="15">
        <f>0.5*(Cy!AL59+Cy!AM59)*LN(LC!Q59/LC!P59)</f>
        <v>1.619546284277705E-3</v>
      </c>
      <c r="R59" s="15">
        <f>0.5*(Cy!AM59+Cy!AN59)*LN(LC!R59/LC!Q59)</f>
        <v>-2.4206191684176481E-5</v>
      </c>
      <c r="S59" s="15">
        <f>0.5*(Cy!AN59+Cy!AO59)*LN(LC!S59/LC!R59)</f>
        <v>4.1439652281464361E-3</v>
      </c>
      <c r="T59" s="15">
        <f>0.5*(Cy!AO59+Cy!AP59)*LN(LC!T59/LC!S59)</f>
        <v>-1.4985841620743182E-3</v>
      </c>
      <c r="U59" s="15">
        <f>0.5*(Cy!AP59+Cy!AQ59)*LN(LC!U59/LC!T59)</f>
        <v>3.0571357109126815E-3</v>
      </c>
      <c r="V59" s="15">
        <f>0.5*(Cy!AQ59+Cy!AR59)*LN(LC!V59/LC!U59)</f>
        <v>-6.9469699483319181E-4</v>
      </c>
      <c r="W59" s="15">
        <f>0.5*(Cy!AR59+Cy!AS59)*LN(LC!W59/LC!V59)</f>
        <v>-2.4074912132362588E-3</v>
      </c>
      <c r="X59" s="15">
        <f>0.5*(Cy!AS59+Cy!AT59)*LN(LC!X59/LC!W59)</f>
        <v>5.9801672981362767E-3</v>
      </c>
      <c r="Z59" s="15">
        <f t="shared" si="0"/>
        <v>1.9758917115100518E-3</v>
      </c>
      <c r="AA59" s="15">
        <f t="shared" si="1"/>
        <v>2.6166113511309598E-3</v>
      </c>
      <c r="AB59" s="15">
        <f t="shared" si="2"/>
        <v>2.1752587631938399E-3</v>
      </c>
      <c r="AC59" s="15">
        <f t="shared" si="3"/>
        <v>8.8730612778103784E-4</v>
      </c>
      <c r="AD59" s="15">
        <f t="shared" si="4"/>
        <v>2.3959350571623999E-3</v>
      </c>
      <c r="AE59" s="15">
        <f t="shared" si="5"/>
        <v>1.9137669884039723E-3</v>
      </c>
    </row>
    <row r="60" spans="1:31" x14ac:dyDescent="0.15">
      <c r="A60" s="4">
        <v>58</v>
      </c>
      <c r="B60" s="6" t="s">
        <v>100</v>
      </c>
      <c r="C60" s="15"/>
      <c r="D60" s="15">
        <f>0.5*(Cy!Y60+Cy!Z60)*LN(LC!D60/LC!C60)</f>
        <v>2.9066524581328667E-3</v>
      </c>
      <c r="E60" s="15">
        <f>0.5*(Cy!Z60+Cy!AA60)*LN(LC!E60/LC!D60)</f>
        <v>2.2524006936663491E-3</v>
      </c>
      <c r="F60" s="15">
        <f>0.5*(Cy!AA60+Cy!AB60)*LN(LC!F60/LC!E60)</f>
        <v>2.1356188486739329E-3</v>
      </c>
      <c r="G60" s="15">
        <f>0.5*(Cy!AB60+Cy!AC60)*LN(LC!G60/LC!F60)</f>
        <v>4.3749648002143144E-3</v>
      </c>
      <c r="H60" s="15">
        <f>0.5*(Cy!AC60+Cy!AD60)*LN(LC!H60/LC!G60)</f>
        <v>4.0382190577716937E-3</v>
      </c>
      <c r="I60" s="15">
        <f>0.5*(Cy!AD60+Cy!AE60)*LN(LC!I60/LC!H60)</f>
        <v>4.6917653413725731E-3</v>
      </c>
      <c r="J60" s="15">
        <f>0.5*(Cy!AE60+Cy!AF60)*LN(LC!J60/LC!I60)</f>
        <v>1.1371760005008439E-3</v>
      </c>
      <c r="K60" s="15">
        <f>0.5*(Cy!AF60+Cy!AG60)*LN(LC!K60/LC!J60)</f>
        <v>3.9738048492700111E-3</v>
      </c>
      <c r="L60" s="15">
        <f>0.5*(Cy!AG60+Cy!AH60)*LN(LC!L60/LC!K60)</f>
        <v>4.0976064953161823E-3</v>
      </c>
      <c r="M60" s="15">
        <f>0.5*(Cy!AH60+Cy!AI60)*LN(LC!M60/LC!L60)</f>
        <v>2.5414097044092017E-3</v>
      </c>
      <c r="N60" s="15">
        <f>0.5*(Cy!AI60+Cy!AJ60)*LN(LC!N60/LC!M60)</f>
        <v>6.0702623720417098E-3</v>
      </c>
      <c r="O60" s="15">
        <f>0.5*(Cy!AJ60+Cy!AK60)*LN(LC!O60/LC!N60)</f>
        <v>9.1841613151703513E-4</v>
      </c>
      <c r="P60" s="15">
        <f>0.5*(Cy!AK60+Cy!AL60)*LN(LC!P60/LC!O60)</f>
        <v>3.7413279987580351E-4</v>
      </c>
      <c r="Q60" s="15">
        <f>0.5*(Cy!AL60+Cy!AM60)*LN(LC!Q60/LC!P60)</f>
        <v>5.7143557305821256E-4</v>
      </c>
      <c r="R60" s="15">
        <f>0.5*(Cy!AM60+Cy!AN60)*LN(LC!R60/LC!Q60)</f>
        <v>-1.413962018270893E-3</v>
      </c>
      <c r="S60" s="15">
        <f>0.5*(Cy!AN60+Cy!AO60)*LN(LC!S60/LC!R60)</f>
        <v>6.7464206628275883E-4</v>
      </c>
      <c r="T60" s="15">
        <f>0.5*(Cy!AO60+Cy!AP60)*LN(LC!T60/LC!S60)</f>
        <v>1.4214260875529941E-3</v>
      </c>
      <c r="U60" s="15">
        <f>0.5*(Cy!AP60+Cy!AQ60)*LN(LC!U60/LC!T60)</f>
        <v>4.3175276865447003E-3</v>
      </c>
      <c r="V60" s="15">
        <f>0.5*(Cy!AQ60+Cy!AR60)*LN(LC!V60/LC!U60)</f>
        <v>-3.6868109724165813E-3</v>
      </c>
      <c r="W60" s="15">
        <f>0.5*(Cy!AR60+Cy!AS60)*LN(LC!W60/LC!V60)</f>
        <v>-4.0975013935969492E-3</v>
      </c>
      <c r="X60" s="15">
        <f>0.5*(Cy!AS60+Cy!AT60)*LN(LC!X60/LC!W60)</f>
        <v>-1.1976818676327308E-3</v>
      </c>
      <c r="Z60" s="15">
        <f t="shared" si="0"/>
        <v>3.4985937483397725E-3</v>
      </c>
      <c r="AA60" s="15">
        <f t="shared" si="1"/>
        <v>3.5640518843075898E-3</v>
      </c>
      <c r="AB60" s="15">
        <f t="shared" si="2"/>
        <v>2.2493291049258341E-4</v>
      </c>
      <c r="AC60" s="15">
        <f t="shared" si="3"/>
        <v>-6.486080919097133E-4</v>
      </c>
      <c r="AD60" s="15">
        <f t="shared" si="4"/>
        <v>1.8944923974000868E-3</v>
      </c>
      <c r="AE60" s="15">
        <f t="shared" si="5"/>
        <v>1.6597426128075582E-3</v>
      </c>
    </row>
    <row r="61" spans="1:31" x14ac:dyDescent="0.15">
      <c r="A61" s="4">
        <v>59</v>
      </c>
      <c r="B61" s="6" t="s">
        <v>101</v>
      </c>
      <c r="C61" s="15"/>
      <c r="D61" s="15">
        <f>0.5*(Cy!Y61+Cy!Z61)*LN(LC!D61/LC!C61)</f>
        <v>4.1910155932196047E-3</v>
      </c>
      <c r="E61" s="15">
        <f>0.5*(Cy!Z61+Cy!AA61)*LN(LC!E61/LC!D61)</f>
        <v>-1.6712008026686586E-3</v>
      </c>
      <c r="F61" s="15">
        <f>0.5*(Cy!AA61+Cy!AB61)*LN(LC!F61/LC!E61)</f>
        <v>2.5001206935203619E-4</v>
      </c>
      <c r="G61" s="15">
        <f>0.5*(Cy!AB61+Cy!AC61)*LN(LC!G61/LC!F61)</f>
        <v>5.6991351854004252E-3</v>
      </c>
      <c r="H61" s="15">
        <f>0.5*(Cy!AC61+Cy!AD61)*LN(LC!H61/LC!G61)</f>
        <v>-2.7450787870572954E-3</v>
      </c>
      <c r="I61" s="15">
        <f>0.5*(Cy!AD61+Cy!AE61)*LN(LC!I61/LC!H61)</f>
        <v>8.4965237482237117E-4</v>
      </c>
      <c r="J61" s="15">
        <f>0.5*(Cy!AE61+Cy!AF61)*LN(LC!J61/LC!I61)</f>
        <v>1.4143609930134529E-3</v>
      </c>
      <c r="K61" s="15">
        <f>0.5*(Cy!AF61+Cy!AG61)*LN(LC!K61/LC!J61)</f>
        <v>5.2139779694327874E-3</v>
      </c>
      <c r="L61" s="15">
        <f>0.5*(Cy!AG61+Cy!AH61)*LN(LC!L61/LC!K61)</f>
        <v>2.9137955409069974E-3</v>
      </c>
      <c r="M61" s="15">
        <f>0.5*(Cy!AH61+Cy!AI61)*LN(LC!M61/LC!L61)</f>
        <v>2.0754583823454605E-3</v>
      </c>
      <c r="N61" s="15">
        <f>0.5*(Cy!AI61+Cy!AJ61)*LN(LC!N61/LC!M61)</f>
        <v>8.0234551110445855E-3</v>
      </c>
      <c r="O61" s="15">
        <f>0.5*(Cy!AJ61+Cy!AK61)*LN(LC!O61/LC!N61)</f>
        <v>3.2298360775207154E-3</v>
      </c>
      <c r="P61" s="15">
        <f>0.5*(Cy!AK61+Cy!AL61)*LN(LC!P61/LC!O61)</f>
        <v>2.0273258171849226E-3</v>
      </c>
      <c r="Q61" s="15">
        <f>0.5*(Cy!AL61+Cy!AM61)*LN(LC!Q61/LC!P61)</f>
        <v>1.0677548989483018E-3</v>
      </c>
      <c r="R61" s="15">
        <f>0.5*(Cy!AM61+Cy!AN61)*LN(LC!R61/LC!Q61)</f>
        <v>7.6621293850247436E-4</v>
      </c>
      <c r="S61" s="15">
        <f>0.5*(Cy!AN61+Cy!AO61)*LN(LC!S61/LC!R61)</f>
        <v>1.298736918688142E-3</v>
      </c>
      <c r="T61" s="15">
        <f>0.5*(Cy!AO61+Cy!AP61)*LN(LC!T61/LC!S61)</f>
        <v>6.5111616550607638E-4</v>
      </c>
      <c r="U61" s="15">
        <f>0.5*(Cy!AP61+Cy!AQ61)*LN(LC!U61/LC!T61)</f>
        <v>9.4604210726031788E-3</v>
      </c>
      <c r="V61" s="15">
        <f>0.5*(Cy!AQ61+Cy!AR61)*LN(LC!V61/LC!U61)</f>
        <v>-2.7445324898676903E-3</v>
      </c>
      <c r="W61" s="15">
        <f>0.5*(Cy!AR61+Cy!AS61)*LN(LC!W61/LC!V61)</f>
        <v>-2.9230618168829075E-3</v>
      </c>
      <c r="X61" s="15">
        <f>0.5*(Cy!AS61+Cy!AT61)*LN(LC!X61/LC!W61)</f>
        <v>1.1162764427312687E-2</v>
      </c>
      <c r="Z61" s="15">
        <f t="shared" si="0"/>
        <v>4.7650400796977576E-4</v>
      </c>
      <c r="AA61" s="15">
        <f t="shared" si="1"/>
        <v>3.9282095993486569E-3</v>
      </c>
      <c r="AB61" s="15">
        <f t="shared" si="2"/>
        <v>1.677973330168911E-3</v>
      </c>
      <c r="AC61" s="15">
        <f t="shared" si="3"/>
        <v>3.1213414717342685E-3</v>
      </c>
      <c r="AD61" s="15">
        <f t="shared" si="4"/>
        <v>2.8030914647587842E-3</v>
      </c>
      <c r="AE61" s="15">
        <f t="shared" si="5"/>
        <v>2.3010071023054032E-3</v>
      </c>
    </row>
    <row r="62" spans="1:31" x14ac:dyDescent="0.15">
      <c r="A62" s="4">
        <v>60</v>
      </c>
      <c r="B62" s="6" t="s">
        <v>102</v>
      </c>
      <c r="C62" s="15"/>
      <c r="D62" s="15">
        <f>0.5*(Cy!Y62+Cy!Z62)*LN(LC!D62/LC!C62)</f>
        <v>7.6469450699976141E-4</v>
      </c>
      <c r="E62" s="15">
        <f>0.5*(Cy!Z62+Cy!AA62)*LN(LC!E62/LC!D62)</f>
        <v>-1.0470390905379272E-3</v>
      </c>
      <c r="F62" s="15">
        <f>0.5*(Cy!AA62+Cy!AB62)*LN(LC!F62/LC!E62)</f>
        <v>7.2875282298594159E-4</v>
      </c>
      <c r="G62" s="15">
        <f>0.5*(Cy!AB62+Cy!AC62)*LN(LC!G62/LC!F62)</f>
        <v>1.7029487369244023E-3</v>
      </c>
      <c r="H62" s="15">
        <f>0.5*(Cy!AC62+Cy!AD62)*LN(LC!H62/LC!G62)</f>
        <v>-1.6238523191043709E-4</v>
      </c>
      <c r="I62" s="15">
        <f>0.5*(Cy!AD62+Cy!AE62)*LN(LC!I62/LC!H62)</f>
        <v>6.4728384261283488E-4</v>
      </c>
      <c r="J62" s="15">
        <f>0.5*(Cy!AE62+Cy!AF62)*LN(LC!J62/LC!I62)</f>
        <v>1.5702271755274127E-3</v>
      </c>
      <c r="K62" s="15">
        <f>0.5*(Cy!AF62+Cy!AG62)*LN(LC!K62/LC!J62)</f>
        <v>4.1718027120168206E-4</v>
      </c>
      <c r="L62" s="15">
        <f>0.5*(Cy!AG62+Cy!AH62)*LN(LC!L62/LC!K62)</f>
        <v>1.2638282924602093E-3</v>
      </c>
      <c r="M62" s="15">
        <f>0.5*(Cy!AH62+Cy!AI62)*LN(LC!M62/LC!L62)</f>
        <v>9.847688383730754E-4</v>
      </c>
      <c r="N62" s="15">
        <f>0.5*(Cy!AI62+Cy!AJ62)*LN(LC!N62/LC!M62)</f>
        <v>2.3748771330369986E-3</v>
      </c>
      <c r="O62" s="15">
        <f>0.5*(Cy!AJ62+Cy!AK62)*LN(LC!O62/LC!N62)</f>
        <v>1.0002379615604347E-3</v>
      </c>
      <c r="P62" s="15">
        <f>0.5*(Cy!AK62+Cy!AL62)*LN(LC!P62/LC!O62)</f>
        <v>1.4593200875275343E-3</v>
      </c>
      <c r="Q62" s="15">
        <f>0.5*(Cy!AL62+Cy!AM62)*LN(LC!Q62/LC!P62)</f>
        <v>-1.6623784230014108E-4</v>
      </c>
      <c r="R62" s="15">
        <f>0.5*(Cy!AM62+Cy!AN62)*LN(LC!R62/LC!Q62)</f>
        <v>3.247915875073956E-4</v>
      </c>
      <c r="S62" s="15">
        <f>0.5*(Cy!AN62+Cy!AO62)*LN(LC!S62/LC!R62)</f>
        <v>7.4366271854866466E-4</v>
      </c>
      <c r="T62" s="15">
        <f>0.5*(Cy!AO62+Cy!AP62)*LN(LC!T62/LC!S62)</f>
        <v>-1.4161835502208656E-4</v>
      </c>
      <c r="U62" s="15">
        <f>0.5*(Cy!AP62+Cy!AQ62)*LN(LC!U62/LC!T62)</f>
        <v>3.4708668530370775E-4</v>
      </c>
      <c r="V62" s="15">
        <f>0.5*(Cy!AQ62+Cy!AR62)*LN(LC!V62/LC!U62)</f>
        <v>2.4675075795495055E-4</v>
      </c>
      <c r="W62" s="15">
        <f>0.5*(Cy!AR62+Cy!AS62)*LN(LC!W62/LC!V62)</f>
        <v>3.0937778262177761E-4</v>
      </c>
      <c r="X62" s="15">
        <f>0.5*(Cy!AS62+Cy!AT62)*LN(LC!X62/LC!W62)</f>
        <v>2.7896497605230694E-4</v>
      </c>
      <c r="Z62" s="15">
        <f t="shared" si="0"/>
        <v>3.7391221601496287E-4</v>
      </c>
      <c r="AA62" s="15">
        <f t="shared" si="1"/>
        <v>1.3221763421198758E-3</v>
      </c>
      <c r="AB62" s="15">
        <f t="shared" si="2"/>
        <v>6.7235490256877764E-4</v>
      </c>
      <c r="AC62" s="15">
        <f t="shared" si="3"/>
        <v>2.0811236938213126E-4</v>
      </c>
      <c r="AD62" s="15">
        <f t="shared" si="4"/>
        <v>9.9726562234432646E-4</v>
      </c>
      <c r="AE62" s="15">
        <f t="shared" si="5"/>
        <v>6.4413895752143675E-4</v>
      </c>
    </row>
    <row r="63" spans="1:31" x14ac:dyDescent="0.15">
      <c r="A63" s="4">
        <v>61</v>
      </c>
      <c r="B63" s="6" t="s">
        <v>103</v>
      </c>
      <c r="C63" s="15"/>
      <c r="D63" s="15">
        <f>0.5*(Cy!Y63+Cy!Z63)*LN(LC!D63/LC!C63)</f>
        <v>3.0406298602702318E-3</v>
      </c>
      <c r="E63" s="15">
        <f>0.5*(Cy!Z63+Cy!AA63)*LN(LC!E63/LC!D63)</f>
        <v>-5.8853003464503523E-3</v>
      </c>
      <c r="F63" s="15">
        <f>0.5*(Cy!AA63+Cy!AB63)*LN(LC!F63/LC!E63)</f>
        <v>2.5776068834047791E-3</v>
      </c>
      <c r="G63" s="15">
        <f>0.5*(Cy!AB63+Cy!AC63)*LN(LC!G63/LC!F63)</f>
        <v>4.378932475494153E-3</v>
      </c>
      <c r="H63" s="15">
        <f>0.5*(Cy!AC63+Cy!AD63)*LN(LC!H63/LC!G63)</f>
        <v>-3.6350956222133478E-3</v>
      </c>
      <c r="I63" s="15">
        <f>0.5*(Cy!AD63+Cy!AE63)*LN(LC!I63/LC!H63)</f>
        <v>-2.9512665998576699E-4</v>
      </c>
      <c r="J63" s="15">
        <f>0.5*(Cy!AE63+Cy!AF63)*LN(LC!J63/LC!I63)</f>
        <v>3.4937391333793376E-3</v>
      </c>
      <c r="K63" s="15">
        <f>0.5*(Cy!AF63+Cy!AG63)*LN(LC!K63/LC!J63)</f>
        <v>3.4393619566110199E-4</v>
      </c>
      <c r="L63" s="15">
        <f>0.5*(Cy!AG63+Cy!AH63)*LN(LC!L63/LC!K63)</f>
        <v>6.7025047002361644E-4</v>
      </c>
      <c r="M63" s="15">
        <f>0.5*(Cy!AH63+Cy!AI63)*LN(LC!M63/LC!L63)</f>
        <v>1.7788619427728063E-3</v>
      </c>
      <c r="N63" s="15">
        <f>0.5*(Cy!AI63+Cy!AJ63)*LN(LC!N63/LC!M63)</f>
        <v>3.1356452687501418E-3</v>
      </c>
      <c r="O63" s="15">
        <f>0.5*(Cy!AJ63+Cy!AK63)*LN(LC!O63/LC!N63)</f>
        <v>3.7196968908176568E-3</v>
      </c>
      <c r="P63" s="15">
        <f>0.5*(Cy!AK63+Cy!AL63)*LN(LC!P63/LC!O63)</f>
        <v>2.1644100290351661E-3</v>
      </c>
      <c r="Q63" s="15">
        <f>0.5*(Cy!AL63+Cy!AM63)*LN(LC!Q63/LC!P63)</f>
        <v>-2.5470567885531358E-3</v>
      </c>
      <c r="R63" s="15">
        <f>0.5*(Cy!AM63+Cy!AN63)*LN(LC!R63/LC!Q63)</f>
        <v>-9.3049752815420838E-4</v>
      </c>
      <c r="S63" s="15">
        <f>0.5*(Cy!AN63+Cy!AO63)*LN(LC!S63/LC!R63)</f>
        <v>-6.7927917161742977E-4</v>
      </c>
      <c r="T63" s="15">
        <f>0.5*(Cy!AO63+Cy!AP63)*LN(LC!T63/LC!S63)</f>
        <v>3.7664235316932766E-4</v>
      </c>
      <c r="U63" s="15">
        <f>0.5*(Cy!AP63+Cy!AQ63)*LN(LC!U63/LC!T63)</f>
        <v>-2.7578948530062778E-4</v>
      </c>
      <c r="V63" s="15">
        <f>0.5*(Cy!AQ63+Cy!AR63)*LN(LC!V63/LC!U63)</f>
        <v>-6.8608846198597113E-4</v>
      </c>
      <c r="W63" s="15">
        <f>0.5*(Cy!AR63+Cy!AS63)*LN(LC!W63/LC!V63)</f>
        <v>-1.4670026124704482E-4</v>
      </c>
      <c r="X63" s="15">
        <f>0.5*(Cy!AS63+Cy!AT63)*LN(LC!X63/LC!W63)</f>
        <v>-9.0827004528849634E-4</v>
      </c>
      <c r="Z63" s="15">
        <f t="shared" si="0"/>
        <v>-5.7179665395010702E-4</v>
      </c>
      <c r="AA63" s="15">
        <f t="shared" si="1"/>
        <v>1.884486602117401E-3</v>
      </c>
      <c r="AB63" s="15">
        <f t="shared" si="2"/>
        <v>3.454546863056097E-4</v>
      </c>
      <c r="AC63" s="15">
        <f t="shared" si="3"/>
        <v>-3.2804118013056248E-4</v>
      </c>
      <c r="AD63" s="15">
        <f t="shared" si="4"/>
        <v>1.1149706442115054E-3</v>
      </c>
      <c r="AE63" s="15">
        <f t="shared" si="5"/>
        <v>3.3252586358558539E-4</v>
      </c>
    </row>
    <row r="64" spans="1:31" x14ac:dyDescent="0.15">
      <c r="A64" s="4">
        <v>62</v>
      </c>
      <c r="B64" s="6" t="s">
        <v>104</v>
      </c>
      <c r="C64" s="15"/>
      <c r="D64" s="15">
        <f>0.5*(Cy!Y64+Cy!Z64)*LN(LC!D64/LC!C64)</f>
        <v>9.3454538817795382E-4</v>
      </c>
      <c r="E64" s="15">
        <f>0.5*(Cy!Z64+Cy!AA64)*LN(LC!E64/LC!D64)</f>
        <v>-1.0007738858498899E-3</v>
      </c>
      <c r="F64" s="15">
        <f>0.5*(Cy!AA64+Cy!AB64)*LN(LC!F64/LC!E64)</f>
        <v>6.6147110555461069E-4</v>
      </c>
      <c r="G64" s="15">
        <f>0.5*(Cy!AB64+Cy!AC64)*LN(LC!G64/LC!F64)</f>
        <v>8.7541653746582354E-4</v>
      </c>
      <c r="H64" s="15">
        <f>0.5*(Cy!AC64+Cy!AD64)*LN(LC!H64/LC!G64)</f>
        <v>-2.8659975590891219E-4</v>
      </c>
      <c r="I64" s="15">
        <f>0.5*(Cy!AD64+Cy!AE64)*LN(LC!I64/LC!H64)</f>
        <v>2.210247382931164E-4</v>
      </c>
      <c r="J64" s="15">
        <f>0.5*(Cy!AE64+Cy!AF64)*LN(LC!J64/LC!I64)</f>
        <v>4.3079113074073186E-4</v>
      </c>
      <c r="K64" s="15">
        <f>0.5*(Cy!AF64+Cy!AG64)*LN(LC!K64/LC!J64)</f>
        <v>5.30179825637257E-4</v>
      </c>
      <c r="L64" s="15">
        <f>0.5*(Cy!AG64+Cy!AH64)*LN(LC!L64/LC!K64)</f>
        <v>-1.1732805557823793E-4</v>
      </c>
      <c r="M64" s="15">
        <f>0.5*(Cy!AH64+Cy!AI64)*LN(LC!M64/LC!L64)</f>
        <v>7.793688959103225E-4</v>
      </c>
      <c r="N64" s="15">
        <f>0.5*(Cy!AI64+Cy!AJ64)*LN(LC!N64/LC!M64)</f>
        <v>2.7300696883757105E-3</v>
      </c>
      <c r="O64" s="15">
        <f>0.5*(Cy!AJ64+Cy!AK64)*LN(LC!O64/LC!N64)</f>
        <v>1.9510407898117653E-3</v>
      </c>
      <c r="P64" s="15">
        <f>0.5*(Cy!AK64+Cy!AL64)*LN(LC!P64/LC!O64)</f>
        <v>4.1403655520557043E-4</v>
      </c>
      <c r="Q64" s="15">
        <f>0.5*(Cy!AL64+Cy!AM64)*LN(LC!Q64/LC!P64)</f>
        <v>-5.3173327970281565E-4</v>
      </c>
      <c r="R64" s="15">
        <f>0.5*(Cy!AM64+Cy!AN64)*LN(LC!R64/LC!Q64)</f>
        <v>-9.8588595353608205E-4</v>
      </c>
      <c r="S64" s="15">
        <f>0.5*(Cy!AN64+Cy!AO64)*LN(LC!S64/LC!R64)</f>
        <v>-1.1842252295154649E-3</v>
      </c>
      <c r="T64" s="15">
        <f>0.5*(Cy!AO64+Cy!AP64)*LN(LC!T64/LC!S64)</f>
        <v>-8.7770872472705587E-4</v>
      </c>
      <c r="U64" s="15">
        <f>0.5*(Cy!AP64+Cy!AQ64)*LN(LC!U64/LC!T64)</f>
        <v>-2.2117190980325409E-3</v>
      </c>
      <c r="V64" s="15">
        <f>0.5*(Cy!AQ64+Cy!AR64)*LN(LC!V64/LC!U64)</f>
        <v>-1.3828887002608509E-3</v>
      </c>
      <c r="W64" s="15">
        <f>0.5*(Cy!AR64+Cy!AS64)*LN(LC!W64/LC!V64)</f>
        <v>-1.869324734466342E-3</v>
      </c>
      <c r="X64" s="15">
        <f>0.5*(Cy!AS64+Cy!AT64)*LN(LC!X64/LC!W64)</f>
        <v>-1.4409574854693827E-3</v>
      </c>
      <c r="Z64" s="15">
        <f t="shared" si="0"/>
        <v>9.410774791094971E-5</v>
      </c>
      <c r="AA64" s="15">
        <f t="shared" si="1"/>
        <v>8.706162970171568E-4</v>
      </c>
      <c r="AB64" s="15">
        <f t="shared" si="2"/>
        <v>-6.7353423547405377E-5</v>
      </c>
      <c r="AC64" s="15">
        <f t="shared" si="3"/>
        <v>-1.5565197485912345E-3</v>
      </c>
      <c r="AD64" s="15">
        <f t="shared" si="4"/>
        <v>4.0163143673487575E-4</v>
      </c>
      <c r="AE64" s="15">
        <f t="shared" si="5"/>
        <v>-1.6478728180263332E-4</v>
      </c>
    </row>
    <row r="65" spans="1:31" x14ac:dyDescent="0.15">
      <c r="A65" s="4">
        <v>63</v>
      </c>
      <c r="B65" s="6" t="s">
        <v>105</v>
      </c>
      <c r="C65" s="15"/>
      <c r="D65" s="15">
        <f>0.5*(Cy!Y65+Cy!Z65)*LN(LC!D65/LC!C65)</f>
        <v>4.4357302502346497E-4</v>
      </c>
      <c r="E65" s="15">
        <f>0.5*(Cy!Z65+Cy!AA65)*LN(LC!E65/LC!D65)</f>
        <v>-5.5756038110519105E-4</v>
      </c>
      <c r="F65" s="15">
        <f>0.5*(Cy!AA65+Cy!AB65)*LN(LC!F65/LC!E65)</f>
        <v>5.8199858891964289E-4</v>
      </c>
      <c r="G65" s="15">
        <f>0.5*(Cy!AB65+Cy!AC65)*LN(LC!G65/LC!F65)</f>
        <v>8.5538480246255316E-4</v>
      </c>
      <c r="H65" s="15">
        <f>0.5*(Cy!AC65+Cy!AD65)*LN(LC!H65/LC!G65)</f>
        <v>-1.0962646350087456E-4</v>
      </c>
      <c r="I65" s="15">
        <f>0.5*(Cy!AD65+Cy!AE65)*LN(LC!I65/LC!H65)</f>
        <v>2.7509787008305316E-4</v>
      </c>
      <c r="J65" s="15">
        <f>0.5*(Cy!AE65+Cy!AF65)*LN(LC!J65/LC!I65)</f>
        <v>6.1322757474593535E-4</v>
      </c>
      <c r="K65" s="15">
        <f>0.5*(Cy!AF65+Cy!AG65)*LN(LC!K65/LC!J65)</f>
        <v>2.910278341618215E-5</v>
      </c>
      <c r="L65" s="15">
        <f>0.5*(Cy!AG65+Cy!AH65)*LN(LC!L65/LC!K65)</f>
        <v>-2.2270092938650777E-4</v>
      </c>
      <c r="M65" s="15">
        <f>0.5*(Cy!AH65+Cy!AI65)*LN(LC!M65/LC!L65)</f>
        <v>3.8019531934701574E-4</v>
      </c>
      <c r="N65" s="15">
        <f>0.5*(Cy!AI65+Cy!AJ65)*LN(LC!N65/LC!M65)</f>
        <v>1.4090067550167381E-3</v>
      </c>
      <c r="O65" s="15">
        <f>0.5*(Cy!AJ65+Cy!AK65)*LN(LC!O65/LC!N65)</f>
        <v>9.6552573684384262E-4</v>
      </c>
      <c r="P65" s="15">
        <f>0.5*(Cy!AK65+Cy!AL65)*LN(LC!P65/LC!O65)</f>
        <v>-1.0989014970938772E-4</v>
      </c>
      <c r="Q65" s="15">
        <f>0.5*(Cy!AL65+Cy!AM65)*LN(LC!Q65/LC!P65)</f>
        <v>-5.5663510458014032E-4</v>
      </c>
      <c r="R65" s="15">
        <f>0.5*(Cy!AM65+Cy!AN65)*LN(LC!R65/LC!Q65)</f>
        <v>-9.3347777851699875E-4</v>
      </c>
      <c r="S65" s="15">
        <f>0.5*(Cy!AN65+Cy!AO65)*LN(LC!S65/LC!R65)</f>
        <v>-6.3870367531643549E-4</v>
      </c>
      <c r="T65" s="15">
        <f>0.5*(Cy!AO65+Cy!AP65)*LN(LC!T65/LC!S65)</f>
        <v>-3.9411790087076566E-4</v>
      </c>
      <c r="U65" s="15">
        <f>0.5*(Cy!AP65+Cy!AQ65)*LN(LC!U65/LC!T65)</f>
        <v>-1.2727905063497729E-3</v>
      </c>
      <c r="V65" s="15">
        <f>0.5*(Cy!AQ65+Cy!AR65)*LN(LC!V65/LC!U65)</f>
        <v>-8.3599876959051449E-4</v>
      </c>
      <c r="W65" s="15">
        <f>0.5*(Cy!AR65+Cy!AS65)*LN(LC!W65/LC!V65)</f>
        <v>-1.1373792556910395E-3</v>
      </c>
      <c r="X65" s="15">
        <f>0.5*(Cy!AS65+Cy!AT65)*LN(LC!X65/LC!W65)</f>
        <v>-8.3658673591897165E-4</v>
      </c>
      <c r="Z65" s="15">
        <f t="shared" si="0"/>
        <v>2.0905888337183673E-4</v>
      </c>
      <c r="AA65" s="15">
        <f t="shared" si="1"/>
        <v>4.4176630062787271E-4</v>
      </c>
      <c r="AB65" s="15">
        <f t="shared" si="2"/>
        <v>-2.5463619425582392E-4</v>
      </c>
      <c r="AC65" s="15">
        <f t="shared" si="3"/>
        <v>-8.9537463368421296E-4</v>
      </c>
      <c r="AD65" s="15">
        <f t="shared" si="4"/>
        <v>9.3565053186024381E-5</v>
      </c>
      <c r="AE65" s="15">
        <f t="shared" si="5"/>
        <v>-1.2479641098508181E-4</v>
      </c>
    </row>
    <row r="66" spans="1:31" x14ac:dyDescent="0.15">
      <c r="A66" s="4">
        <v>64</v>
      </c>
      <c r="B66" s="6" t="s">
        <v>106</v>
      </c>
      <c r="C66" s="15"/>
      <c r="D66" s="15">
        <f>0.5*(Cy!Y66+Cy!Z66)*LN(LC!D66/LC!C66)</f>
        <v>1.5042879801701479E-3</v>
      </c>
      <c r="E66" s="15">
        <f>0.5*(Cy!Z66+Cy!AA66)*LN(LC!E66/LC!D66)</f>
        <v>-1.5714769553599305E-3</v>
      </c>
      <c r="F66" s="15">
        <f>0.5*(Cy!AA66+Cy!AB66)*LN(LC!F66/LC!E66)</f>
        <v>1.3161706075723791E-3</v>
      </c>
      <c r="G66" s="15">
        <f>0.5*(Cy!AB66+Cy!AC66)*LN(LC!G66/LC!F66)</f>
        <v>1.7882314861505505E-3</v>
      </c>
      <c r="H66" s="15">
        <f>0.5*(Cy!AC66+Cy!AD66)*LN(LC!H66/LC!G66)</f>
        <v>-2.6445633042307209E-4</v>
      </c>
      <c r="I66" s="15">
        <f>0.5*(Cy!AD66+Cy!AE66)*LN(LC!I66/LC!H66)</f>
        <v>3.5422679383983211E-4</v>
      </c>
      <c r="J66" s="15">
        <f>0.5*(Cy!AE66+Cy!AF66)*LN(LC!J66/LC!I66)</f>
        <v>1.0828118309233448E-3</v>
      </c>
      <c r="K66" s="15">
        <f>0.5*(Cy!AF66+Cy!AG66)*LN(LC!K66/LC!J66)</f>
        <v>4.6608916761637292E-4</v>
      </c>
      <c r="L66" s="15">
        <f>0.5*(Cy!AG66+Cy!AH66)*LN(LC!L66/LC!K66)</f>
        <v>-1.3385373825234477E-5</v>
      </c>
      <c r="M66" s="15">
        <f>0.5*(Cy!AH66+Cy!AI66)*LN(LC!M66/LC!L66)</f>
        <v>8.6074454943249981E-4</v>
      </c>
      <c r="N66" s="15">
        <f>0.5*(Cy!AI66+Cy!AJ66)*LN(LC!N66/LC!M66)</f>
        <v>2.3396266749961528E-3</v>
      </c>
      <c r="O66" s="15">
        <f>0.5*(Cy!AJ66+Cy!AK66)*LN(LC!O66/LC!N66)</f>
        <v>1.4595932490404958E-3</v>
      </c>
      <c r="P66" s="15">
        <f>0.5*(Cy!AK66+Cy!AL66)*LN(LC!P66/LC!O66)</f>
        <v>-2.356938544623298E-5</v>
      </c>
      <c r="Q66" s="15">
        <f>0.5*(Cy!AL66+Cy!AM66)*LN(LC!Q66/LC!P66)</f>
        <v>-8.5791836822231835E-4</v>
      </c>
      <c r="R66" s="15">
        <f>0.5*(Cy!AM66+Cy!AN66)*LN(LC!R66/LC!Q66)</f>
        <v>-1.2500835202963224E-3</v>
      </c>
      <c r="S66" s="15">
        <f>0.5*(Cy!AN66+Cy!AO66)*LN(LC!S66/LC!R66)</f>
        <v>-1.4691188463417065E-3</v>
      </c>
      <c r="T66" s="15">
        <f>0.5*(Cy!AO66+Cy!AP66)*LN(LC!T66/LC!S66)</f>
        <v>-1.1628557067962263E-3</v>
      </c>
      <c r="U66" s="15">
        <f>0.5*(Cy!AP66+Cy!AQ66)*LN(LC!U66/LC!T66)</f>
        <v>-2.1417767794124987E-3</v>
      </c>
      <c r="V66" s="15">
        <f>0.5*(Cy!AQ66+Cy!AR66)*LN(LC!V66/LC!U66)</f>
        <v>-1.4368336555322895E-3</v>
      </c>
      <c r="W66" s="15">
        <f>0.5*(Cy!AR66+Cy!AS66)*LN(LC!W66/LC!V66)</f>
        <v>-1.9338432058758372E-3</v>
      </c>
      <c r="X66" s="15">
        <f>0.5*(Cy!AS66+Cy!AT66)*LN(LC!X66/LC!W66)</f>
        <v>-1.1868776412769305E-3</v>
      </c>
      <c r="Z66" s="15">
        <f t="shared" si="0"/>
        <v>3.2453912035595187E-4</v>
      </c>
      <c r="AA66" s="15">
        <f t="shared" si="1"/>
        <v>9.4717736982862714E-4</v>
      </c>
      <c r="AB66" s="15">
        <f t="shared" si="2"/>
        <v>-4.2821937425321693E-4</v>
      </c>
      <c r="AC66" s="15">
        <f t="shared" si="3"/>
        <v>-1.5724373977787566E-3</v>
      </c>
      <c r="AD66" s="15">
        <f t="shared" si="4"/>
        <v>2.5947899778770516E-4</v>
      </c>
      <c r="AE66" s="15">
        <f t="shared" si="5"/>
        <v>-1.8223507046184859E-4</v>
      </c>
    </row>
    <row r="67" spans="1:31" x14ac:dyDescent="0.15">
      <c r="A67" s="4">
        <v>65</v>
      </c>
      <c r="B67" s="6" t="s">
        <v>107</v>
      </c>
      <c r="C67" s="15"/>
      <c r="D67" s="15">
        <f>0.5*(Cy!Y67+Cy!Z67)*LN(LC!D67/LC!C67)</f>
        <v>1.558546428110181E-3</v>
      </c>
      <c r="E67" s="15">
        <f>0.5*(Cy!Z67+Cy!AA67)*LN(LC!E67/LC!D67)</f>
        <v>-8.5227174950341575E-4</v>
      </c>
      <c r="F67" s="15">
        <f>0.5*(Cy!AA67+Cy!AB67)*LN(LC!F67/LC!E67)</f>
        <v>-2.2097240387258874E-4</v>
      </c>
      <c r="G67" s="15">
        <f>0.5*(Cy!AB67+Cy!AC67)*LN(LC!G67/LC!F67)</f>
        <v>2.7565978731488352E-4</v>
      </c>
      <c r="H67" s="15">
        <f>0.5*(Cy!AC67+Cy!AD67)*LN(LC!H67/LC!G67)</f>
        <v>-9.6714029696082557E-5</v>
      </c>
      <c r="I67" s="15">
        <f>0.5*(Cy!AD67+Cy!AE67)*LN(LC!I67/LC!H67)</f>
        <v>5.5602410919098613E-4</v>
      </c>
      <c r="J67" s="15">
        <f>0.5*(Cy!AE67+Cy!AF67)*LN(LC!J67/LC!I67)</f>
        <v>5.7833617914870535E-4</v>
      </c>
      <c r="K67" s="15">
        <f>0.5*(Cy!AF67+Cy!AG67)*LN(LC!K67/LC!J67)</f>
        <v>-5.7163115820819889E-4</v>
      </c>
      <c r="L67" s="15">
        <f>0.5*(Cy!AG67+Cy!AH67)*LN(LC!L67/LC!K67)</f>
        <v>2.4956553831195305E-4</v>
      </c>
      <c r="M67" s="15">
        <f>0.5*(Cy!AH67+Cy!AI67)*LN(LC!M67/LC!L67)</f>
        <v>5.0559878783409925E-3</v>
      </c>
      <c r="N67" s="15">
        <f>0.5*(Cy!AI67+Cy!AJ67)*LN(LC!N67/LC!M67)</f>
        <v>-2.8169648286264421E-3</v>
      </c>
      <c r="O67" s="15">
        <f>0.5*(Cy!AJ67+Cy!AK67)*LN(LC!O67/LC!N67)</f>
        <v>1.260070579655765E-2</v>
      </c>
      <c r="P67" s="15">
        <f>0.5*(Cy!AK67+Cy!AL67)*LN(LC!P67/LC!O67)</f>
        <v>-4.2462033387561721E-4</v>
      </c>
      <c r="Q67" s="15">
        <f>0.5*(Cy!AL67+Cy!AM67)*LN(LC!Q67/LC!P67)</f>
        <v>-2.8119150378273969E-3</v>
      </c>
      <c r="R67" s="15">
        <f>0.5*(Cy!AM67+Cy!AN67)*LN(LC!R67/LC!Q67)</f>
        <v>2.0650290028435938E-3</v>
      </c>
      <c r="S67" s="15">
        <f>0.5*(Cy!AN67+Cy!AO67)*LN(LC!S67/LC!R67)</f>
        <v>1.6695070464486999E-3</v>
      </c>
      <c r="T67" s="15">
        <f>0.5*(Cy!AO67+Cy!AP67)*LN(LC!T67/LC!S67)</f>
        <v>-3.5595466883830593E-4</v>
      </c>
      <c r="U67" s="15">
        <f>0.5*(Cy!AP67+Cy!AQ67)*LN(LC!U67/LC!T67)</f>
        <v>4.2703231116058275E-4</v>
      </c>
      <c r="V67" s="15">
        <f>0.5*(Cy!AQ67+Cy!AR67)*LN(LC!V67/LC!U67)</f>
        <v>-2.3176744186804044E-4</v>
      </c>
      <c r="W67" s="15">
        <f>0.5*(Cy!AR67+Cy!AS67)*LN(LC!W67/LC!V67)</f>
        <v>-3.2326574221627476E-4</v>
      </c>
      <c r="X67" s="15">
        <f>0.5*(Cy!AS67+Cy!AT67)*LN(LC!X67/LC!W67)</f>
        <v>-6.794039292156316E-4</v>
      </c>
      <c r="Z67" s="15">
        <f t="shared" si="0"/>
        <v>-6.7654857313243467E-5</v>
      </c>
      <c r="AA67" s="15">
        <f t="shared" si="1"/>
        <v>4.9905872179340199E-4</v>
      </c>
      <c r="AB67" s="15">
        <f t="shared" si="2"/>
        <v>2.6197412948293858E-3</v>
      </c>
      <c r="AC67" s="15">
        <f t="shared" si="3"/>
        <v>-2.3267189419553399E-4</v>
      </c>
      <c r="AD67" s="15">
        <f t="shared" si="4"/>
        <v>1.559400008311394E-3</v>
      </c>
      <c r="AE67" s="15">
        <f t="shared" si="5"/>
        <v>7.0461831627850247E-4</v>
      </c>
    </row>
    <row r="68" spans="1:31" x14ac:dyDescent="0.15">
      <c r="A68" s="4">
        <v>66</v>
      </c>
      <c r="B68" s="6" t="s">
        <v>108</v>
      </c>
      <c r="C68" s="15"/>
      <c r="D68" s="15">
        <f>0.5*(Cy!Y68+Cy!Z68)*LN(LC!D68/LC!C68)</f>
        <v>5.9570877302841749E-3</v>
      </c>
      <c r="E68" s="15">
        <f>0.5*(Cy!Z68+Cy!AA68)*LN(LC!E68/LC!D68)</f>
        <v>-2.0112686005644325E-3</v>
      </c>
      <c r="F68" s="15">
        <f>0.5*(Cy!AA68+Cy!AB68)*LN(LC!F68/LC!E68)</f>
        <v>2.8873664344131471E-3</v>
      </c>
      <c r="G68" s="15">
        <f>0.5*(Cy!AB68+Cy!AC68)*LN(LC!G68/LC!F68)</f>
        <v>-1.5917637506698817E-3</v>
      </c>
      <c r="H68" s="15">
        <f>0.5*(Cy!AC68+Cy!AD68)*LN(LC!H68/LC!G68)</f>
        <v>1.8587952571916316E-3</v>
      </c>
      <c r="I68" s="15">
        <f>0.5*(Cy!AD68+Cy!AE68)*LN(LC!I68/LC!H68)</f>
        <v>7.4546648273761344E-3</v>
      </c>
      <c r="J68" s="15">
        <f>0.5*(Cy!AE68+Cy!AF68)*LN(LC!J68/LC!I68)</f>
        <v>3.0041648562426589E-3</v>
      </c>
      <c r="K68" s="15">
        <f>0.5*(Cy!AF68+Cy!AG68)*LN(LC!K68/LC!J68)</f>
        <v>3.2249976618713154E-3</v>
      </c>
      <c r="L68" s="15">
        <f>0.5*(Cy!AG68+Cy!AH68)*LN(LC!L68/LC!K68)</f>
        <v>9.5936151927377442E-4</v>
      </c>
      <c r="M68" s="15">
        <f>0.5*(Cy!AH68+Cy!AI68)*LN(LC!M68/LC!L68)</f>
        <v>-5.3136823983760664E-4</v>
      </c>
      <c r="N68" s="15">
        <f>0.5*(Cy!AI68+Cy!AJ68)*LN(LC!N68/LC!M68)</f>
        <v>7.5416785631179572E-3</v>
      </c>
      <c r="O68" s="15">
        <f>0.5*(Cy!AJ68+Cy!AK68)*LN(LC!O68/LC!N68)</f>
        <v>3.6004105147155936E-3</v>
      </c>
      <c r="P68" s="15">
        <f>0.5*(Cy!AK68+Cy!AL68)*LN(LC!P68/LC!O68)</f>
        <v>-3.5906222794748737E-3</v>
      </c>
      <c r="Q68" s="15">
        <f>0.5*(Cy!AL68+Cy!AM68)*LN(LC!Q68/LC!P68)</f>
        <v>1.1053560252836716E-4</v>
      </c>
      <c r="R68" s="15">
        <f>0.5*(Cy!AM68+Cy!AN68)*LN(LC!R68/LC!Q68)</f>
        <v>5.1174081069589733E-3</v>
      </c>
      <c r="S68" s="15">
        <f>0.5*(Cy!AN68+Cy!AO68)*LN(LC!S68/LC!R68)</f>
        <v>3.576258451144195E-4</v>
      </c>
      <c r="T68" s="15">
        <f>0.5*(Cy!AO68+Cy!AP68)*LN(LC!T68/LC!S68)</f>
        <v>1.587327505370472E-3</v>
      </c>
      <c r="U68" s="15">
        <f>0.5*(Cy!AP68+Cy!AQ68)*LN(LC!U68/LC!T68)</f>
        <v>-1.5570717178929432E-3</v>
      </c>
      <c r="V68" s="15">
        <f>0.5*(Cy!AQ68+Cy!AR68)*LN(LC!V68/LC!U68)</f>
        <v>1.681915848963725E-3</v>
      </c>
      <c r="W68" s="15">
        <f>0.5*(Cy!AR68+Cy!AS68)*LN(LC!W68/LC!V68)</f>
        <v>-4.6551994624704791E-4</v>
      </c>
      <c r="X68" s="15">
        <f>0.5*(Cy!AS68+Cy!AT68)*LN(LC!X68/LC!W68)</f>
        <v>2.3040393686785858E-3</v>
      </c>
      <c r="Z68" s="15">
        <f t="shared" ref="Z68:Z96" si="6">AVERAGE(E68:I68)</f>
        <v>1.7195588335493198E-3</v>
      </c>
      <c r="AA68" s="15">
        <f t="shared" ref="AA68:AA102" si="7">AVERAGE(J68:N68)</f>
        <v>2.8397668721336202E-3</v>
      </c>
      <c r="AB68" s="15">
        <f t="shared" ref="AB68:AB102" si="8">AVERAGE(O68:S68)</f>
        <v>1.119071557968496E-3</v>
      </c>
      <c r="AC68" s="15">
        <f t="shared" ref="AC68:AC102" si="9">AVERAGE(T68:X68)</f>
        <v>7.1013821177455842E-4</v>
      </c>
      <c r="AD68" s="15">
        <f t="shared" ref="AD68:AD102" si="10">AVERAGE(J68:S68)</f>
        <v>1.9794192150510582E-3</v>
      </c>
      <c r="AE68" s="15">
        <f t="shared" ref="AE68:AE102" si="11">AVERAGE(E68:X68)</f>
        <v>1.5971338688564984E-3</v>
      </c>
    </row>
    <row r="69" spans="1:31" x14ac:dyDescent="0.15">
      <c r="A69" s="4">
        <v>67</v>
      </c>
      <c r="B69" s="6" t="s">
        <v>109</v>
      </c>
      <c r="C69" s="15"/>
      <c r="D69" s="15">
        <f>0.5*(Cy!Y69+Cy!Z69)*LN(LC!D69/LC!C69)</f>
        <v>6.3052289131545602E-3</v>
      </c>
      <c r="E69" s="15">
        <f>0.5*(Cy!Z69+Cy!AA69)*LN(LC!E69/LC!D69)</f>
        <v>-2.1271322996237281E-3</v>
      </c>
      <c r="F69" s="15">
        <f>0.5*(Cy!AA69+Cy!AB69)*LN(LC!F69/LC!E69)</f>
        <v>3.0983257317605058E-3</v>
      </c>
      <c r="G69" s="15">
        <f>0.5*(Cy!AB69+Cy!AC69)*LN(LC!G69/LC!F69)</f>
        <v>-1.6407982944094497E-3</v>
      </c>
      <c r="H69" s="15">
        <f>0.5*(Cy!AC69+Cy!AD69)*LN(LC!H69/LC!G69)</f>
        <v>1.8727576865817763E-3</v>
      </c>
      <c r="I69" s="15">
        <f>0.5*(Cy!AD69+Cy!AE69)*LN(LC!I69/LC!H69)</f>
        <v>7.5276913020755854E-3</v>
      </c>
      <c r="J69" s="15">
        <f>0.5*(Cy!AE69+Cy!AF69)*LN(LC!J69/LC!I69)</f>
        <v>3.0259099693367409E-3</v>
      </c>
      <c r="K69" s="15">
        <f>0.5*(Cy!AF69+Cy!AG69)*LN(LC!K69/LC!J69)</f>
        <v>3.2120007847864416E-3</v>
      </c>
      <c r="L69" s="15">
        <f>0.5*(Cy!AG69+Cy!AH69)*LN(LC!L69/LC!K69)</f>
        <v>9.7966740674169505E-4</v>
      </c>
      <c r="M69" s="15">
        <f>0.5*(Cy!AH69+Cy!AI69)*LN(LC!M69/LC!L69)</f>
        <v>-5.3948803057338255E-4</v>
      </c>
      <c r="N69" s="15">
        <f>0.5*(Cy!AI69+Cy!AJ69)*LN(LC!N69/LC!M69)</f>
        <v>7.6284208456435364E-3</v>
      </c>
      <c r="O69" s="15">
        <f>0.5*(Cy!AJ69+Cy!AK69)*LN(LC!O69/LC!N69)</f>
        <v>3.8085338622371387E-3</v>
      </c>
      <c r="P69" s="15">
        <f>0.5*(Cy!AK69+Cy!AL69)*LN(LC!P69/LC!O69)</f>
        <v>-3.8399206173835732E-3</v>
      </c>
      <c r="Q69" s="15">
        <f>0.5*(Cy!AL69+Cy!AM69)*LN(LC!Q69/LC!P69)</f>
        <v>1.0339158684630479E-4</v>
      </c>
      <c r="R69" s="15">
        <f>0.5*(Cy!AM69+Cy!AN69)*LN(LC!R69/LC!Q69)</f>
        <v>5.4505558298170095E-3</v>
      </c>
      <c r="S69" s="15">
        <f>0.5*(Cy!AN69+Cy!AO69)*LN(LC!S69/LC!R69)</f>
        <v>3.3950680761161777E-4</v>
      </c>
      <c r="T69" s="15">
        <f>0.5*(Cy!AO69+Cy!AP69)*LN(LC!T69/LC!S69)</f>
        <v>1.6752794294704215E-3</v>
      </c>
      <c r="U69" s="15">
        <f>0.5*(Cy!AP69+Cy!AQ69)*LN(LC!U69/LC!T69)</f>
        <v>-1.7157901457219443E-3</v>
      </c>
      <c r="V69" s="15">
        <f>0.5*(Cy!AQ69+Cy!AR69)*LN(LC!V69/LC!U69)</f>
        <v>1.7804179989931207E-3</v>
      </c>
      <c r="W69" s="15">
        <f>0.5*(Cy!AR69+Cy!AS69)*LN(LC!W69/LC!V69)</f>
        <v>-4.8707428287808168E-4</v>
      </c>
      <c r="X69" s="15">
        <f>0.5*(Cy!AS69+Cy!AT69)*LN(LC!X69/LC!W69)</f>
        <v>2.4034434460725312E-3</v>
      </c>
      <c r="Z69" s="15">
        <f t="shared" si="6"/>
        <v>1.7461688252769377E-3</v>
      </c>
      <c r="AA69" s="15">
        <f t="shared" si="7"/>
        <v>2.8613021951870063E-3</v>
      </c>
      <c r="AB69" s="15">
        <f t="shared" si="8"/>
        <v>1.1724134938256995E-3</v>
      </c>
      <c r="AC69" s="15">
        <f t="shared" si="9"/>
        <v>7.3125528918720954E-4</v>
      </c>
      <c r="AD69" s="15">
        <f t="shared" si="10"/>
        <v>2.0168578445063532E-3</v>
      </c>
      <c r="AE69" s="15">
        <f t="shared" si="11"/>
        <v>1.6277849508692134E-3</v>
      </c>
    </row>
    <row r="70" spans="1:31" x14ac:dyDescent="0.15">
      <c r="A70" s="4">
        <v>68</v>
      </c>
      <c r="B70" s="6" t="s">
        <v>110</v>
      </c>
      <c r="C70" s="15"/>
      <c r="D70" s="15">
        <f>0.5*(Cy!Y70+Cy!Z70)*LN(LC!D70/LC!C70)</f>
        <v>4.866305622725743E-3</v>
      </c>
      <c r="E70" s="15">
        <f>0.5*(Cy!Z70+Cy!AA70)*LN(LC!E70/LC!D70)</f>
        <v>2.2422034955663942E-3</v>
      </c>
      <c r="F70" s="15">
        <f>0.5*(Cy!AA70+Cy!AB70)*LN(LC!F70/LC!E70)</f>
        <v>4.9421203414194703E-3</v>
      </c>
      <c r="G70" s="15">
        <f>0.5*(Cy!AB70+Cy!AC70)*LN(LC!G70/LC!F70)</f>
        <v>7.0528691707464888E-3</v>
      </c>
      <c r="H70" s="15">
        <f>0.5*(Cy!AC70+Cy!AD70)*LN(LC!H70/LC!G70)</f>
        <v>5.3119190317931358E-3</v>
      </c>
      <c r="I70" s="15">
        <f>0.5*(Cy!AD70+Cy!AE70)*LN(LC!I70/LC!H70)</f>
        <v>8.7492159103993612E-3</v>
      </c>
      <c r="J70" s="15">
        <f>0.5*(Cy!AE70+Cy!AF70)*LN(LC!J70/LC!I70)</f>
        <v>3.3722878602541534E-3</v>
      </c>
      <c r="K70" s="15">
        <f>0.5*(Cy!AF70+Cy!AG70)*LN(LC!K70/LC!J70)</f>
        <v>-1.1007635189117068E-3</v>
      </c>
      <c r="L70" s="15">
        <f>0.5*(Cy!AG70+Cy!AH70)*LN(LC!L70/LC!K70)</f>
        <v>5.8941800016370355E-4</v>
      </c>
      <c r="M70" s="15">
        <f>0.5*(Cy!AH70+Cy!AI70)*LN(LC!M70/LC!L70)</f>
        <v>7.3253421852626883E-3</v>
      </c>
      <c r="N70" s="15">
        <f>0.5*(Cy!AI70+Cy!AJ70)*LN(LC!N70/LC!M70)</f>
        <v>8.5062998530194486E-3</v>
      </c>
      <c r="O70" s="15">
        <f>0.5*(Cy!AJ70+Cy!AK70)*LN(LC!O70/LC!N70)</f>
        <v>-2.4672146516046419E-3</v>
      </c>
      <c r="P70" s="15">
        <f>0.5*(Cy!AK70+Cy!AL70)*LN(LC!P70/LC!O70)</f>
        <v>1.1003555419375423E-3</v>
      </c>
      <c r="Q70" s="15">
        <f>0.5*(Cy!AL70+Cy!AM70)*LN(LC!Q70/LC!P70)</f>
        <v>6.8629077218284726E-3</v>
      </c>
      <c r="R70" s="15">
        <f>0.5*(Cy!AM70+Cy!AN70)*LN(LC!R70/LC!Q70)</f>
        <v>1.9222503532653908E-3</v>
      </c>
      <c r="S70" s="15">
        <f>0.5*(Cy!AN70+Cy!AO70)*LN(LC!S70/LC!R70)</f>
        <v>1.3920713177990711E-3</v>
      </c>
      <c r="T70" s="15">
        <f>0.5*(Cy!AO70+Cy!AP70)*LN(LC!T70/LC!S70)</f>
        <v>-4.8954479444119584E-4</v>
      </c>
      <c r="U70" s="15">
        <f>0.5*(Cy!AP70+Cy!AQ70)*LN(LC!U70/LC!T70)</f>
        <v>6.6499327262172035E-3</v>
      </c>
      <c r="V70" s="15">
        <f>0.5*(Cy!AQ70+Cy!AR70)*LN(LC!V70/LC!U70)</f>
        <v>-4.70916052173765E-3</v>
      </c>
      <c r="W70" s="15">
        <f>0.5*(Cy!AR70+Cy!AS70)*LN(LC!W70/LC!V70)</f>
        <v>1.1693853774220889E-2</v>
      </c>
      <c r="X70" s="15">
        <f>0.5*(Cy!AS70+Cy!AT70)*LN(LC!X70/LC!W70)</f>
        <v>7.6042889506836228E-3</v>
      </c>
      <c r="Z70" s="15">
        <f t="shared" si="6"/>
        <v>5.6596655899849701E-3</v>
      </c>
      <c r="AA70" s="15">
        <f t="shared" si="7"/>
        <v>3.7385168759576579E-3</v>
      </c>
      <c r="AB70" s="15">
        <f t="shared" si="8"/>
        <v>1.762074056645167E-3</v>
      </c>
      <c r="AC70" s="15">
        <f t="shared" si="9"/>
        <v>4.1498740269885741E-3</v>
      </c>
      <c r="AD70" s="15">
        <f t="shared" si="10"/>
        <v>2.7502954663014122E-3</v>
      </c>
      <c r="AE70" s="15">
        <f t="shared" si="11"/>
        <v>3.8275326373940917E-3</v>
      </c>
    </row>
    <row r="71" spans="1:31" x14ac:dyDescent="0.15">
      <c r="A71" s="4">
        <v>69</v>
      </c>
      <c r="B71" s="6" t="s">
        <v>111</v>
      </c>
      <c r="C71" s="15"/>
      <c r="D71" s="15">
        <f>0.5*(Cy!Y71+Cy!Z71)*LN(LC!D71/LC!C71)</f>
        <v>6.2394851817324966E-3</v>
      </c>
      <c r="E71" s="15">
        <f>0.5*(Cy!Z71+Cy!AA71)*LN(LC!E71/LC!D71)</f>
        <v>3.4647558922033645E-3</v>
      </c>
      <c r="F71" s="15">
        <f>0.5*(Cy!AA71+Cy!AB71)*LN(LC!F71/LC!E71)</f>
        <v>2.5892910244590061E-3</v>
      </c>
      <c r="G71" s="15">
        <f>0.5*(Cy!AB71+Cy!AC71)*LN(LC!G71/LC!F71)</f>
        <v>8.332384117336291E-4</v>
      </c>
      <c r="H71" s="15">
        <f>0.5*(Cy!AC71+Cy!AD71)*LN(LC!H71/LC!G71)</f>
        <v>2.5899465335197259E-3</v>
      </c>
      <c r="I71" s="15">
        <f>0.5*(Cy!AD71+Cy!AE71)*LN(LC!I71/LC!H71)</f>
        <v>7.3526802339707355E-3</v>
      </c>
      <c r="J71" s="15">
        <f>0.5*(Cy!AE71+Cy!AF71)*LN(LC!J71/LC!I71)</f>
        <v>2.5868564256039204E-3</v>
      </c>
      <c r="K71" s="15">
        <f>0.5*(Cy!AF71+Cy!AG71)*LN(LC!K71/LC!J71)</f>
        <v>2.70932229540553E-3</v>
      </c>
      <c r="L71" s="15">
        <f>0.5*(Cy!AG71+Cy!AH71)*LN(LC!L71/LC!K71)</f>
        <v>1.9548217648380339E-3</v>
      </c>
      <c r="M71" s="15">
        <f>0.5*(Cy!AH71+Cy!AI71)*LN(LC!M71/LC!L71)</f>
        <v>4.1192030659215053E-3</v>
      </c>
      <c r="N71" s="15">
        <f>0.5*(Cy!AI71+Cy!AJ71)*LN(LC!N71/LC!M71)</f>
        <v>2.2872870982298016E-4</v>
      </c>
      <c r="O71" s="15">
        <f>0.5*(Cy!AJ71+Cy!AK71)*LN(LC!O71/LC!N71)</f>
        <v>1.0318316336807241E-2</v>
      </c>
      <c r="P71" s="15">
        <f>0.5*(Cy!AK71+Cy!AL71)*LN(LC!P71/LC!O71)</f>
        <v>3.0335906626211754E-3</v>
      </c>
      <c r="Q71" s="15">
        <f>0.5*(Cy!AL71+Cy!AM71)*LN(LC!Q71/LC!P71)</f>
        <v>1.660708368159866E-3</v>
      </c>
      <c r="R71" s="15">
        <f>0.5*(Cy!AM71+Cy!AN71)*LN(LC!R71/LC!Q71)</f>
        <v>3.53548598774811E-3</v>
      </c>
      <c r="S71" s="15">
        <f>0.5*(Cy!AN71+Cy!AO71)*LN(LC!S71/LC!R71)</f>
        <v>4.4139761875452216E-3</v>
      </c>
      <c r="T71" s="15">
        <f>0.5*(Cy!AO71+Cy!AP71)*LN(LC!T71/LC!S71)</f>
        <v>1.9764686523227096E-3</v>
      </c>
      <c r="U71" s="15">
        <f>0.5*(Cy!AP71+Cy!AQ71)*LN(LC!U71/LC!T71)</f>
        <v>4.0281003291864886E-3</v>
      </c>
      <c r="V71" s="15">
        <f>0.5*(Cy!AQ71+Cy!AR71)*LN(LC!V71/LC!U71)</f>
        <v>-4.2368666567833948E-3</v>
      </c>
      <c r="W71" s="15">
        <f>0.5*(Cy!AR71+Cy!AS71)*LN(LC!W71/LC!V71)</f>
        <v>-1.6231082799098584E-3</v>
      </c>
      <c r="X71" s="15">
        <f>0.5*(Cy!AS71+Cy!AT71)*LN(LC!X71/LC!W71)</f>
        <v>6.4451350346722662E-3</v>
      </c>
      <c r="Z71" s="15">
        <f t="shared" si="6"/>
        <v>3.3659824191772923E-3</v>
      </c>
      <c r="AA71" s="15">
        <f t="shared" si="7"/>
        <v>2.3197864523183944E-3</v>
      </c>
      <c r="AB71" s="15">
        <f t="shared" si="8"/>
        <v>4.5924155085763233E-3</v>
      </c>
      <c r="AC71" s="15">
        <f t="shared" si="9"/>
        <v>1.3179458158976425E-3</v>
      </c>
      <c r="AD71" s="15">
        <f t="shared" si="10"/>
        <v>3.4561009804473589E-3</v>
      </c>
      <c r="AE71" s="15">
        <f t="shared" si="11"/>
        <v>2.8990325489924125E-3</v>
      </c>
    </row>
    <row r="72" spans="1:31" x14ac:dyDescent="0.15">
      <c r="A72" s="4">
        <v>70</v>
      </c>
      <c r="B72" s="6" t="s">
        <v>112</v>
      </c>
      <c r="C72" s="15"/>
      <c r="D72" s="15">
        <f>0.5*(Cy!Y72+Cy!Z72)*LN(LC!D72/LC!C72)</f>
        <v>1.4622246411438833E-4</v>
      </c>
      <c r="E72" s="15">
        <f>0.5*(Cy!Z72+Cy!AA72)*LN(LC!E72/LC!D72)</f>
        <v>1.0434205632170845E-3</v>
      </c>
      <c r="F72" s="15">
        <f>0.5*(Cy!AA72+Cy!AB72)*LN(LC!F72/LC!E72)</f>
        <v>-2.5122622319828229E-4</v>
      </c>
      <c r="G72" s="15">
        <f>0.5*(Cy!AB72+Cy!AC72)*LN(LC!G72/LC!F72)</f>
        <v>3.3844722786180155E-4</v>
      </c>
      <c r="H72" s="15">
        <f>0.5*(Cy!AC72+Cy!AD72)*LN(LC!H72/LC!G72)</f>
        <v>7.3033926784072875E-4</v>
      </c>
      <c r="I72" s="15">
        <f>0.5*(Cy!AD72+Cy!AE72)*LN(LC!I72/LC!H72)</f>
        <v>1.1317899407299083E-3</v>
      </c>
      <c r="J72" s="15">
        <f>0.5*(Cy!AE72+Cy!AF72)*LN(LC!J72/LC!I72)</f>
        <v>-1.1732712123945805E-3</v>
      </c>
      <c r="K72" s="15">
        <f>0.5*(Cy!AF72+Cy!AG72)*LN(LC!K72/LC!J72)</f>
        <v>-1.2513693197521773E-4</v>
      </c>
      <c r="L72" s="15">
        <f>0.5*(Cy!AG72+Cy!AH72)*LN(LC!L72/LC!K72)</f>
        <v>-9.1042246485465469E-4</v>
      </c>
      <c r="M72" s="15">
        <f>0.5*(Cy!AH72+Cy!AI72)*LN(LC!M72/LC!L72)</f>
        <v>-1.4514505911059974E-3</v>
      </c>
      <c r="N72" s="15">
        <f>0.5*(Cy!AI72+Cy!AJ72)*LN(LC!N72/LC!M72)</f>
        <v>-6.3350507565797045E-5</v>
      </c>
      <c r="O72" s="15">
        <f>0.5*(Cy!AJ72+Cy!AK72)*LN(LC!O72/LC!N72)</f>
        <v>5.1692861547895702E-4</v>
      </c>
      <c r="P72" s="15">
        <f>0.5*(Cy!AK72+Cy!AL72)*LN(LC!P72/LC!O72)</f>
        <v>4.4311150240070729E-4</v>
      </c>
      <c r="Q72" s="15">
        <f>0.5*(Cy!AL72+Cy!AM72)*LN(LC!Q72/LC!P72)</f>
        <v>-1.8935952297678077E-3</v>
      </c>
      <c r="R72" s="15">
        <f>0.5*(Cy!AM72+Cy!AN72)*LN(LC!R72/LC!Q72)</f>
        <v>-3.1524850856102346E-3</v>
      </c>
      <c r="S72" s="15">
        <f>0.5*(Cy!AN72+Cy!AO72)*LN(LC!S72/LC!R72)</f>
        <v>-2.5627106030586535E-3</v>
      </c>
      <c r="T72" s="15">
        <f>0.5*(Cy!AO72+Cy!AP72)*LN(LC!T72/LC!S72)</f>
        <v>2.1257181213905139E-3</v>
      </c>
      <c r="U72" s="15">
        <f>0.5*(Cy!AP72+Cy!AQ72)*LN(LC!U72/LC!T72)</f>
        <v>-1.2637551987238177E-3</v>
      </c>
      <c r="V72" s="15">
        <f>0.5*(Cy!AQ72+Cy!AR72)*LN(LC!V72/LC!U72)</f>
        <v>-2.3573760568969767E-3</v>
      </c>
      <c r="W72" s="15">
        <f>0.5*(Cy!AR72+Cy!AS72)*LN(LC!W72/LC!V72)</f>
        <v>2.0179391950624173E-4</v>
      </c>
      <c r="X72" s="15">
        <f>0.5*(Cy!AS72+Cy!AT72)*LN(LC!X72/LC!W72)</f>
        <v>1.518625610215313E-3</v>
      </c>
      <c r="Z72" s="15">
        <f t="shared" si="6"/>
        <v>5.9855415529024816E-4</v>
      </c>
      <c r="AA72" s="15">
        <f t="shared" si="7"/>
        <v>-7.447263415792495E-4</v>
      </c>
      <c r="AB72" s="15">
        <f t="shared" si="8"/>
        <v>-1.3297501601114063E-3</v>
      </c>
      <c r="AC72" s="15">
        <f t="shared" si="9"/>
        <v>4.5001279098254861E-5</v>
      </c>
      <c r="AD72" s="15">
        <f t="shared" si="10"/>
        <v>-1.0372382508453278E-3</v>
      </c>
      <c r="AE72" s="15">
        <f t="shared" si="11"/>
        <v>-3.5773026682553818E-4</v>
      </c>
    </row>
    <row r="73" spans="1:31" x14ac:dyDescent="0.15">
      <c r="A73" s="4">
        <v>71</v>
      </c>
      <c r="B73" s="6" t="s">
        <v>113</v>
      </c>
      <c r="C73" s="15"/>
      <c r="D73" s="15">
        <f>0.5*(Cy!Y73+Cy!Z73)*LN(LC!D73/LC!C73)</f>
        <v>1.8809434870919934E-3</v>
      </c>
      <c r="E73" s="15">
        <f>0.5*(Cy!Z73+Cy!AA73)*LN(LC!E73/LC!D73)</f>
        <v>-4.778937879573834E-5</v>
      </c>
      <c r="F73" s="15">
        <f>0.5*(Cy!AA73+Cy!AB73)*LN(LC!F73/LC!E73)</f>
        <v>-8.8810379163768325E-4</v>
      </c>
      <c r="G73" s="15">
        <f>0.5*(Cy!AB73+Cy!AC73)*LN(LC!G73/LC!F73)</f>
        <v>-1.778562769389966E-3</v>
      </c>
      <c r="H73" s="15">
        <f>0.5*(Cy!AC73+Cy!AD73)*LN(LC!H73/LC!G73)</f>
        <v>5.5634013136659317E-4</v>
      </c>
      <c r="I73" s="15">
        <f>0.5*(Cy!AD73+Cy!AE73)*LN(LC!I73/LC!H73)</f>
        <v>1.6511566271498425E-3</v>
      </c>
      <c r="J73" s="15">
        <f>0.5*(Cy!AE73+Cy!AF73)*LN(LC!J73/LC!I73)</f>
        <v>-1.4776449096332242E-3</v>
      </c>
      <c r="K73" s="15">
        <f>0.5*(Cy!AF73+Cy!AG73)*LN(LC!K73/LC!J73)</f>
        <v>1.2759819515525901E-4</v>
      </c>
      <c r="L73" s="15">
        <f>0.5*(Cy!AG73+Cy!AH73)*LN(LC!L73/LC!K73)</f>
        <v>1.6774276425533593E-4</v>
      </c>
      <c r="M73" s="15">
        <f>0.5*(Cy!AH73+Cy!AI73)*LN(LC!M73/LC!L73)</f>
        <v>-6.278215966604773E-4</v>
      </c>
      <c r="N73" s="15">
        <f>0.5*(Cy!AI73+Cy!AJ73)*LN(LC!N73/LC!M73)</f>
        <v>1.8170082127365881E-3</v>
      </c>
      <c r="O73" s="15">
        <f>0.5*(Cy!AJ73+Cy!AK73)*LN(LC!O73/LC!N73)</f>
        <v>5.1378505139202521E-3</v>
      </c>
      <c r="P73" s="15">
        <f>0.5*(Cy!AK73+Cy!AL73)*LN(LC!P73/LC!O73)</f>
        <v>-1.3708714523093957E-3</v>
      </c>
      <c r="Q73" s="15">
        <f>0.5*(Cy!AL73+Cy!AM73)*LN(LC!Q73/LC!P73)</f>
        <v>4.1939033915721057E-4</v>
      </c>
      <c r="R73" s="15">
        <f>0.5*(Cy!AM73+Cy!AN73)*LN(LC!R73/LC!Q73)</f>
        <v>1.4321717582697646E-3</v>
      </c>
      <c r="S73" s="15">
        <f>0.5*(Cy!AN73+Cy!AO73)*LN(LC!S73/LC!R73)</f>
        <v>1.8829161672385307E-5</v>
      </c>
      <c r="T73" s="15">
        <f>0.5*(Cy!AO73+Cy!AP73)*LN(LC!T73/LC!S73)</f>
        <v>-8.1757702852442425E-4</v>
      </c>
      <c r="U73" s="15">
        <f>0.5*(Cy!AP73+Cy!AQ73)*LN(LC!U73/LC!T73)</f>
        <v>2.7300405319386797E-3</v>
      </c>
      <c r="V73" s="15">
        <f>0.5*(Cy!AQ73+Cy!AR73)*LN(LC!V73/LC!U73)</f>
        <v>-1.2886275511313522E-3</v>
      </c>
      <c r="W73" s="15">
        <f>0.5*(Cy!AR73+Cy!AS73)*LN(LC!W73/LC!V73)</f>
        <v>6.7498744733591359E-4</v>
      </c>
      <c r="X73" s="15">
        <f>0.5*(Cy!AS73+Cy!AT73)*LN(LC!X73/LC!W73)</f>
        <v>-5.7284367266455531E-4</v>
      </c>
      <c r="Z73" s="15">
        <f t="shared" si="6"/>
        <v>-1.0139183626139041E-4</v>
      </c>
      <c r="AA73" s="15">
        <f t="shared" si="7"/>
        <v>1.3765331706962896E-6</v>
      </c>
      <c r="AB73" s="15">
        <f t="shared" si="8"/>
        <v>1.1274740641420433E-3</v>
      </c>
      <c r="AC73" s="15">
        <f t="shared" si="9"/>
        <v>1.4519594539085234E-4</v>
      </c>
      <c r="AD73" s="15">
        <f t="shared" si="10"/>
        <v>5.6442529865636973E-4</v>
      </c>
      <c r="AE73" s="15">
        <f t="shared" si="11"/>
        <v>2.931636766105504E-4</v>
      </c>
    </row>
    <row r="74" spans="1:31" x14ac:dyDescent="0.15">
      <c r="A74" s="4">
        <v>72</v>
      </c>
      <c r="B74" s="6" t="s">
        <v>114</v>
      </c>
      <c r="C74" s="15"/>
      <c r="D74" s="15">
        <f>0.5*(Cy!Y74+Cy!Z74)*LN(LC!D74/LC!C74)</f>
        <v>-1.2951064798092571E-3</v>
      </c>
      <c r="E74" s="15">
        <f>0.5*(Cy!Z74+Cy!AA74)*LN(LC!E74/LC!D74)</f>
        <v>1.3290716467763729E-3</v>
      </c>
      <c r="F74" s="15">
        <f>0.5*(Cy!AA74+Cy!AB74)*LN(LC!F74/LC!E74)</f>
        <v>1.2398793779279196E-3</v>
      </c>
      <c r="G74" s="15">
        <f>0.5*(Cy!AB74+Cy!AC74)*LN(LC!G74/LC!F74)</f>
        <v>4.0470222411436796E-4</v>
      </c>
      <c r="H74" s="15">
        <f>0.5*(Cy!AC74+Cy!AD74)*LN(LC!H74/LC!G74)</f>
        <v>1.3226111107319627E-3</v>
      </c>
      <c r="I74" s="15">
        <f>0.5*(Cy!AD74+Cy!AE74)*LN(LC!I74/LC!H74)</f>
        <v>2.936683493867913E-3</v>
      </c>
      <c r="J74" s="15">
        <f>0.5*(Cy!AE74+Cy!AF74)*LN(LC!J74/LC!I74)</f>
        <v>2.9042775492469949E-3</v>
      </c>
      <c r="K74" s="15">
        <f>0.5*(Cy!AF74+Cy!AG74)*LN(LC!K74/LC!J74)</f>
        <v>2.8930583010201199E-3</v>
      </c>
      <c r="L74" s="15">
        <f>0.5*(Cy!AG74+Cy!AH74)*LN(LC!L74/LC!K74)</f>
        <v>-7.6549033753786676E-4</v>
      </c>
      <c r="M74" s="15">
        <f>0.5*(Cy!AH74+Cy!AI74)*LN(LC!M74/LC!L74)</f>
        <v>4.9059675040137845E-4</v>
      </c>
      <c r="N74" s="15">
        <f>0.5*(Cy!AI74+Cy!AJ74)*LN(LC!N74/LC!M74)</f>
        <v>1.2173300480381481E-3</v>
      </c>
      <c r="O74" s="15">
        <f>0.5*(Cy!AJ74+Cy!AK74)*LN(LC!O74/LC!N74)</f>
        <v>1.2460863632432345E-3</v>
      </c>
      <c r="P74" s="15">
        <f>0.5*(Cy!AK74+Cy!AL74)*LN(LC!P74/LC!O74)</f>
        <v>1.5435832706359809E-3</v>
      </c>
      <c r="Q74" s="15">
        <f>0.5*(Cy!AL74+Cy!AM74)*LN(LC!Q74/LC!P74)</f>
        <v>-3.4767563000968555E-3</v>
      </c>
      <c r="R74" s="15">
        <f>0.5*(Cy!AM74+Cy!AN74)*LN(LC!R74/LC!Q74)</f>
        <v>4.4173481977190093E-3</v>
      </c>
      <c r="S74" s="15">
        <f>0.5*(Cy!AN74+Cy!AO74)*LN(LC!S74/LC!R74)</f>
        <v>5.6873083678766236E-3</v>
      </c>
      <c r="T74" s="15">
        <f>0.5*(Cy!AO74+Cy!AP74)*LN(LC!T74/LC!S74)</f>
        <v>-1.0694764349143567E-2</v>
      </c>
      <c r="U74" s="15">
        <f>0.5*(Cy!AP74+Cy!AQ74)*LN(LC!U74/LC!T74)</f>
        <v>4.1406392139082121E-3</v>
      </c>
      <c r="V74" s="15">
        <f>0.5*(Cy!AQ74+Cy!AR74)*LN(LC!V74/LC!U74)</f>
        <v>-3.7618239582788812E-3</v>
      </c>
      <c r="W74" s="15">
        <f>0.5*(Cy!AR74+Cy!AS74)*LN(LC!W74/LC!V74)</f>
        <v>2.2349611043205866E-3</v>
      </c>
      <c r="X74" s="15">
        <f>0.5*(Cy!AS74+Cy!AT74)*LN(LC!X74/LC!W74)</f>
        <v>-1.9931830140773768E-3</v>
      </c>
      <c r="Z74" s="15">
        <f t="shared" si="6"/>
        <v>1.4465895706837072E-3</v>
      </c>
      <c r="AA74" s="15">
        <f t="shared" si="7"/>
        <v>1.3479544622337549E-3</v>
      </c>
      <c r="AB74" s="15">
        <f t="shared" si="8"/>
        <v>1.8835139798755985E-3</v>
      </c>
      <c r="AC74" s="15">
        <f t="shared" si="9"/>
        <v>-2.0148342006542051E-3</v>
      </c>
      <c r="AD74" s="15">
        <f t="shared" si="10"/>
        <v>1.6157342210546769E-3</v>
      </c>
      <c r="AE74" s="15">
        <f t="shared" si="11"/>
        <v>6.6580595303471408E-4</v>
      </c>
    </row>
    <row r="75" spans="1:31" x14ac:dyDescent="0.15">
      <c r="A75" s="4">
        <v>73</v>
      </c>
      <c r="B75" s="6" t="s">
        <v>115</v>
      </c>
      <c r="C75" s="15"/>
      <c r="D75" s="15">
        <f>0.5*(Cy!Y75+Cy!Z75)*LN(LC!D75/LC!C75)</f>
        <v>-1.72496826907486E-3</v>
      </c>
      <c r="E75" s="15">
        <f>0.5*(Cy!Z75+Cy!AA75)*LN(LC!E75/LC!D75)</f>
        <v>1.1941960392750567E-3</v>
      </c>
      <c r="F75" s="15">
        <f>0.5*(Cy!AA75+Cy!AB75)*LN(LC!F75/LC!E75)</f>
        <v>6.5154890993167119E-4</v>
      </c>
      <c r="G75" s="15">
        <f>0.5*(Cy!AB75+Cy!AC75)*LN(LC!G75/LC!F75)</f>
        <v>2.5016429050082837E-3</v>
      </c>
      <c r="H75" s="15">
        <f>0.5*(Cy!AC75+Cy!AD75)*LN(LC!H75/LC!G75)</f>
        <v>3.3294599408508177E-3</v>
      </c>
      <c r="I75" s="15">
        <f>0.5*(Cy!AD75+Cy!AE75)*LN(LC!I75/LC!H75)</f>
        <v>2.8215392734150012E-3</v>
      </c>
      <c r="J75" s="15">
        <f>0.5*(Cy!AE75+Cy!AF75)*LN(LC!J75/LC!I75)</f>
        <v>2.3462174619885831E-3</v>
      </c>
      <c r="K75" s="15">
        <f>0.5*(Cy!AF75+Cy!AG75)*LN(LC!K75/LC!J75)</f>
        <v>3.433970667216501E-3</v>
      </c>
      <c r="L75" s="15">
        <f>0.5*(Cy!AG75+Cy!AH75)*LN(LC!L75/LC!K75)</f>
        <v>1.1465869416554541E-3</v>
      </c>
      <c r="M75" s="15">
        <f>0.5*(Cy!AH75+Cy!AI75)*LN(LC!M75/LC!L75)</f>
        <v>-3.8610050029762679E-4</v>
      </c>
      <c r="N75" s="15">
        <f>0.5*(Cy!AI75+Cy!AJ75)*LN(LC!N75/LC!M75)</f>
        <v>8.0338729756404309E-4</v>
      </c>
      <c r="O75" s="15">
        <f>0.5*(Cy!AJ75+Cy!AK75)*LN(LC!O75/LC!N75)</f>
        <v>5.7394617644906942E-4</v>
      </c>
      <c r="P75" s="15">
        <f>0.5*(Cy!AK75+Cy!AL75)*LN(LC!P75/LC!O75)</f>
        <v>3.0591555892571999E-3</v>
      </c>
      <c r="Q75" s="15">
        <f>0.5*(Cy!AL75+Cy!AM75)*LN(LC!Q75/LC!P75)</f>
        <v>-2.0485296020973064E-3</v>
      </c>
      <c r="R75" s="15">
        <f>0.5*(Cy!AM75+Cy!AN75)*LN(LC!R75/LC!Q75)</f>
        <v>1.5247551341578442E-4</v>
      </c>
      <c r="S75" s="15">
        <f>0.5*(Cy!AN75+Cy!AO75)*LN(LC!S75/LC!R75)</f>
        <v>2.1724374650000547E-3</v>
      </c>
      <c r="T75" s="15">
        <f>0.5*(Cy!AO75+Cy!AP75)*LN(LC!T75/LC!S75)</f>
        <v>-1.2398190600066009E-3</v>
      </c>
      <c r="U75" s="15">
        <f>0.5*(Cy!AP75+Cy!AQ75)*LN(LC!U75/LC!T75)</f>
        <v>2.0312558869268834E-4</v>
      </c>
      <c r="V75" s="15">
        <f>0.5*(Cy!AQ75+Cy!AR75)*LN(LC!V75/LC!U75)</f>
        <v>2.5058168146217573E-3</v>
      </c>
      <c r="W75" s="15">
        <f>0.5*(Cy!AR75+Cy!AS75)*LN(LC!W75/LC!V75)</f>
        <v>1.4577264677453856E-4</v>
      </c>
      <c r="X75" s="15">
        <f>0.5*(Cy!AS75+Cy!AT75)*LN(LC!X75/LC!W75)</f>
        <v>-7.658504722263162E-4</v>
      </c>
      <c r="Z75" s="15">
        <f t="shared" si="6"/>
        <v>2.0996774136961662E-3</v>
      </c>
      <c r="AA75" s="15">
        <f t="shared" si="7"/>
        <v>1.4688123736253909E-3</v>
      </c>
      <c r="AB75" s="15">
        <f t="shared" si="8"/>
        <v>7.818970284049605E-4</v>
      </c>
      <c r="AC75" s="15">
        <f t="shared" si="9"/>
        <v>1.6980910357121344E-4</v>
      </c>
      <c r="AD75" s="15">
        <f t="shared" si="10"/>
        <v>1.1253547010151757E-3</v>
      </c>
      <c r="AE75" s="15">
        <f t="shared" si="11"/>
        <v>1.1300489798244328E-3</v>
      </c>
    </row>
    <row r="76" spans="1:31" x14ac:dyDescent="0.15">
      <c r="A76" s="4">
        <v>74</v>
      </c>
      <c r="B76" s="6" t="s">
        <v>116</v>
      </c>
      <c r="C76" s="15"/>
      <c r="D76" s="15">
        <f>0.5*(Cy!Y76+Cy!Z76)*LN(LC!D76/LC!C76)</f>
        <v>3.7837601979638503E-3</v>
      </c>
      <c r="E76" s="15">
        <f>0.5*(Cy!Z76+Cy!AA76)*LN(LC!E76/LC!D76)</f>
        <v>-1.0758984852007026E-3</v>
      </c>
      <c r="F76" s="15">
        <f>0.5*(Cy!AA76+Cy!AB76)*LN(LC!F76/LC!E76)</f>
        <v>-1.6103012228572591E-3</v>
      </c>
      <c r="G76" s="15">
        <f>0.5*(Cy!AB76+Cy!AC76)*LN(LC!G76/LC!F76)</f>
        <v>-1.8205129145668199E-3</v>
      </c>
      <c r="H76" s="15">
        <f>0.5*(Cy!AC76+Cy!AD76)*LN(LC!H76/LC!G76)</f>
        <v>3.876640000723932E-3</v>
      </c>
      <c r="I76" s="15">
        <f>0.5*(Cy!AD76+Cy!AE76)*LN(LC!I76/LC!H76)</f>
        <v>-1.0340403369380618E-3</v>
      </c>
      <c r="J76" s="15">
        <f>0.5*(Cy!AE76+Cy!AF76)*LN(LC!J76/LC!I76)</f>
        <v>8.9768532819488046E-5</v>
      </c>
      <c r="K76" s="15">
        <f>0.5*(Cy!AF76+Cy!AG76)*LN(LC!K76/LC!J76)</f>
        <v>8.7835473966668351E-5</v>
      </c>
      <c r="L76" s="15">
        <f>0.5*(Cy!AG76+Cy!AH76)*LN(LC!L76/LC!K76)</f>
        <v>2.6597608720135887E-3</v>
      </c>
      <c r="M76" s="15">
        <f>0.5*(Cy!AH76+Cy!AI76)*LN(LC!M76/LC!L76)</f>
        <v>9.9790571425253743E-4</v>
      </c>
      <c r="N76" s="15">
        <f>0.5*(Cy!AI76+Cy!AJ76)*LN(LC!N76/LC!M76)</f>
        <v>-4.8069632955742049E-3</v>
      </c>
      <c r="O76" s="15">
        <f>0.5*(Cy!AJ76+Cy!AK76)*LN(LC!O76/LC!N76)</f>
        <v>4.4963280931483943E-3</v>
      </c>
      <c r="P76" s="15">
        <f>0.5*(Cy!AK76+Cy!AL76)*LN(LC!P76/LC!O76)</f>
        <v>-3.0055045700544051E-3</v>
      </c>
      <c r="Q76" s="15">
        <f>0.5*(Cy!AL76+Cy!AM76)*LN(LC!Q76/LC!P76)</f>
        <v>-1.4805404581251119E-3</v>
      </c>
      <c r="R76" s="15">
        <f>0.5*(Cy!AM76+Cy!AN76)*LN(LC!R76/LC!Q76)</f>
        <v>1.714099594883448E-3</v>
      </c>
      <c r="S76" s="15">
        <f>0.5*(Cy!AN76+Cy!AO76)*LN(LC!S76/LC!R76)</f>
        <v>2.268508542822025E-3</v>
      </c>
      <c r="T76" s="15">
        <f>0.5*(Cy!AO76+Cy!AP76)*LN(LC!T76/LC!S76)</f>
        <v>3.2484613052750569E-4</v>
      </c>
      <c r="U76" s="15">
        <f>0.5*(Cy!AP76+Cy!AQ76)*LN(LC!U76/LC!T76)</f>
        <v>1.2127384764676588E-3</v>
      </c>
      <c r="V76" s="15">
        <f>0.5*(Cy!AQ76+Cy!AR76)*LN(LC!V76/LC!U76)</f>
        <v>-3.7085525343622736E-3</v>
      </c>
      <c r="W76" s="15">
        <f>0.5*(Cy!AR76+Cy!AS76)*LN(LC!W76/LC!V76)</f>
        <v>7.0056381562639311E-4</v>
      </c>
      <c r="X76" s="15">
        <f>0.5*(Cy!AS76+Cy!AT76)*LN(LC!X76/LC!W76)</f>
        <v>2.3418157632847732E-3</v>
      </c>
      <c r="Z76" s="15">
        <f t="shared" si="6"/>
        <v>-3.3282259176778222E-4</v>
      </c>
      <c r="AA76" s="15">
        <f t="shared" si="7"/>
        <v>-1.9433854050438445E-4</v>
      </c>
      <c r="AB76" s="15">
        <f t="shared" si="8"/>
        <v>7.9857824053487011E-4</v>
      </c>
      <c r="AC76" s="15">
        <f t="shared" si="9"/>
        <v>1.7428233030881147E-4</v>
      </c>
      <c r="AD76" s="15">
        <f t="shared" si="10"/>
        <v>3.0211985001524282E-4</v>
      </c>
      <c r="AE76" s="15">
        <f t="shared" si="11"/>
        <v>1.1142485964287871E-4</v>
      </c>
    </row>
    <row r="77" spans="1:31" x14ac:dyDescent="0.15">
      <c r="A77" s="4">
        <v>75</v>
      </c>
      <c r="B77" s="6" t="s">
        <v>117</v>
      </c>
      <c r="C77" s="15"/>
      <c r="D77" s="15">
        <f>0.5*(Cy!Y77+Cy!Z77)*LN(LC!D77/LC!C77)</f>
        <v>8.4300737112430451E-3</v>
      </c>
      <c r="E77" s="15">
        <f>0.5*(Cy!Z77+Cy!AA77)*LN(LC!E77/LC!D77)</f>
        <v>-1.5227864737867029E-2</v>
      </c>
      <c r="F77" s="15">
        <f>0.5*(Cy!AA77+Cy!AB77)*LN(LC!F77/LC!E77)</f>
        <v>-3.6176180668296225E-3</v>
      </c>
      <c r="G77" s="15">
        <f>0.5*(Cy!AB77+Cy!AC77)*LN(LC!G77/LC!F77)</f>
        <v>-9.9716276996265688E-3</v>
      </c>
      <c r="H77" s="15">
        <f>0.5*(Cy!AC77+Cy!AD77)*LN(LC!H77/LC!G77)</f>
        <v>-6.0459843167905984E-5</v>
      </c>
      <c r="I77" s="15">
        <f>0.5*(Cy!AD77+Cy!AE77)*LN(LC!I77/LC!H77)</f>
        <v>-1.8635470261509106E-3</v>
      </c>
      <c r="J77" s="15">
        <f>0.5*(Cy!AE77+Cy!AF77)*LN(LC!J77/LC!I77)</f>
        <v>-6.6015609135818163E-3</v>
      </c>
      <c r="K77" s="15">
        <f>0.5*(Cy!AF77+Cy!AG77)*LN(LC!K77/LC!J77)</f>
        <v>-1.0058567052279243E-2</v>
      </c>
      <c r="L77" s="15">
        <f>0.5*(Cy!AG77+Cy!AH77)*LN(LC!L77/LC!K77)</f>
        <v>-6.0068098476726787E-3</v>
      </c>
      <c r="M77" s="15">
        <f>0.5*(Cy!AH77+Cy!AI77)*LN(LC!M77/LC!L77)</f>
        <v>1.496249414350892E-3</v>
      </c>
      <c r="N77" s="15">
        <f>0.5*(Cy!AI77+Cy!AJ77)*LN(LC!N77/LC!M77)</f>
        <v>1.4093369497958786E-3</v>
      </c>
      <c r="O77" s="15">
        <f>0.5*(Cy!AJ77+Cy!AK77)*LN(LC!O77/LC!N77)</f>
        <v>3.2332221063072282E-3</v>
      </c>
      <c r="P77" s="15">
        <f>0.5*(Cy!AK77+Cy!AL77)*LN(LC!P77/LC!O77)</f>
        <v>-7.545105291524576E-3</v>
      </c>
      <c r="Q77" s="15">
        <f>0.5*(Cy!AL77+Cy!AM77)*LN(LC!Q77/LC!P77)</f>
        <v>-1.0720434325792099E-2</v>
      </c>
      <c r="R77" s="15">
        <f>0.5*(Cy!AM77+Cy!AN77)*LN(LC!R77/LC!Q77)</f>
        <v>-6.6264269181723805E-3</v>
      </c>
      <c r="S77" s="15">
        <f>0.5*(Cy!AN77+Cy!AO77)*LN(LC!S77/LC!R77)</f>
        <v>9.3600570545753083E-5</v>
      </c>
      <c r="T77" s="15">
        <f>0.5*(Cy!AO77+Cy!AP77)*LN(LC!T77/LC!S77)</f>
        <v>1.1163647782697814E-3</v>
      </c>
      <c r="U77" s="15">
        <f>0.5*(Cy!AP77+Cy!AQ77)*LN(LC!U77/LC!T77)</f>
        <v>4.6511584433347377E-3</v>
      </c>
      <c r="V77" s="15">
        <f>0.5*(Cy!AQ77+Cy!AR77)*LN(LC!V77/LC!U77)</f>
        <v>-1.3115162882495379E-2</v>
      </c>
      <c r="W77" s="15">
        <f>0.5*(Cy!AR77+Cy!AS77)*LN(LC!W77/LC!V77)</f>
        <v>6.945477452477073E-4</v>
      </c>
      <c r="X77" s="15">
        <f>0.5*(Cy!AS77+Cy!AT77)*LN(LC!X77/LC!W77)</f>
        <v>8.1577288298205868E-3</v>
      </c>
      <c r="Z77" s="15">
        <f t="shared" si="6"/>
        <v>-6.1482234747284072E-3</v>
      </c>
      <c r="AA77" s="15">
        <f t="shared" si="7"/>
        <v>-3.9522702898773937E-3</v>
      </c>
      <c r="AB77" s="15">
        <f t="shared" si="8"/>
        <v>-4.3130287717272151E-3</v>
      </c>
      <c r="AC77" s="15">
        <f t="shared" si="9"/>
        <v>3.0092738283548704E-4</v>
      </c>
      <c r="AD77" s="15">
        <f t="shared" si="10"/>
        <v>-4.1326495308023044E-3</v>
      </c>
      <c r="AE77" s="15">
        <f t="shared" si="11"/>
        <v>-3.5281487883743828E-3</v>
      </c>
    </row>
    <row r="78" spans="1:31" x14ac:dyDescent="0.15">
      <c r="A78" s="4">
        <v>76</v>
      </c>
      <c r="B78" s="6" t="s">
        <v>118</v>
      </c>
      <c r="C78" s="15"/>
      <c r="D78" s="15">
        <f>0.5*(Cy!Y78+Cy!Z78)*LN(LC!D78/LC!C78)</f>
        <v>3.0020687277072865E-3</v>
      </c>
      <c r="E78" s="15">
        <f>0.5*(Cy!Z78+Cy!AA78)*LN(LC!E78/LC!D78)</f>
        <v>1.6485811199927198E-3</v>
      </c>
      <c r="F78" s="15">
        <f>0.5*(Cy!AA78+Cy!AB78)*LN(LC!F78/LC!E78)</f>
        <v>1.3159752470500508E-3</v>
      </c>
      <c r="G78" s="15">
        <f>0.5*(Cy!AB78+Cy!AC78)*LN(LC!G78/LC!F78)</f>
        <v>1.9037465828415992E-3</v>
      </c>
      <c r="H78" s="15">
        <f>0.5*(Cy!AC78+Cy!AD78)*LN(LC!H78/LC!G78)</f>
        <v>5.6973719804096401E-4</v>
      </c>
      <c r="I78" s="15">
        <f>0.5*(Cy!AD78+Cy!AE78)*LN(LC!I78/LC!H78)</f>
        <v>2.6232631795384009E-3</v>
      </c>
      <c r="J78" s="15">
        <f>0.5*(Cy!AE78+Cy!AF78)*LN(LC!J78/LC!I78)</f>
        <v>-3.221415544310567E-6</v>
      </c>
      <c r="K78" s="15">
        <f>0.5*(Cy!AF78+Cy!AG78)*LN(LC!K78/LC!J78)</f>
        <v>1.122896407121432E-3</v>
      </c>
      <c r="L78" s="15">
        <f>0.5*(Cy!AG78+Cy!AH78)*LN(LC!L78/LC!K78)</f>
        <v>9.4679673201703257E-4</v>
      </c>
      <c r="M78" s="15">
        <f>0.5*(Cy!AH78+Cy!AI78)*LN(LC!M78/LC!L78)</f>
        <v>2.054156997461041E-3</v>
      </c>
      <c r="N78" s="15">
        <f>0.5*(Cy!AI78+Cy!AJ78)*LN(LC!N78/LC!M78)</f>
        <v>4.7386510645329341E-4</v>
      </c>
      <c r="O78" s="15">
        <f>0.5*(Cy!AJ78+Cy!AK78)*LN(LC!O78/LC!N78)</f>
        <v>4.7716873493443071E-3</v>
      </c>
      <c r="P78" s="15">
        <f>0.5*(Cy!AK78+Cy!AL78)*LN(LC!P78/LC!O78)</f>
        <v>-1.3736411681010336E-3</v>
      </c>
      <c r="Q78" s="15">
        <f>0.5*(Cy!AL78+Cy!AM78)*LN(LC!Q78/LC!P78)</f>
        <v>1.6427358926610584E-4</v>
      </c>
      <c r="R78" s="15">
        <f>0.5*(Cy!AM78+Cy!AN78)*LN(LC!R78/LC!Q78)</f>
        <v>9.4927738712147951E-4</v>
      </c>
      <c r="S78" s="15">
        <f>0.5*(Cy!AN78+Cy!AO78)*LN(LC!S78/LC!R78)</f>
        <v>1.7463286486935731E-4</v>
      </c>
      <c r="T78" s="15">
        <f>0.5*(Cy!AO78+Cy!AP78)*LN(LC!T78/LC!S78)</f>
        <v>1.2803553383656989E-3</v>
      </c>
      <c r="U78" s="15">
        <f>0.5*(Cy!AP78+Cy!AQ78)*LN(LC!U78/LC!T78)</f>
        <v>1.1447581427983567E-3</v>
      </c>
      <c r="V78" s="15">
        <f>0.5*(Cy!AQ78+Cy!AR78)*LN(LC!V78/LC!U78)</f>
        <v>-9.3216776989275222E-4</v>
      </c>
      <c r="W78" s="15">
        <f>0.5*(Cy!AR78+Cy!AS78)*LN(LC!W78/LC!V78)</f>
        <v>-7.9674734962234799E-4</v>
      </c>
      <c r="X78" s="15">
        <f>0.5*(Cy!AS78+Cy!AT78)*LN(LC!X78/LC!W78)</f>
        <v>2.6433522945147601E-3</v>
      </c>
      <c r="Z78" s="15">
        <f t="shared" si="6"/>
        <v>1.6122606654927468E-3</v>
      </c>
      <c r="AA78" s="15">
        <f t="shared" si="7"/>
        <v>9.1889876550169775E-4</v>
      </c>
      <c r="AB78" s="15">
        <f t="shared" si="8"/>
        <v>9.3724600450004333E-4</v>
      </c>
      <c r="AC78" s="15">
        <f t="shared" si="9"/>
        <v>6.6791013123274306E-4</v>
      </c>
      <c r="AD78" s="15">
        <f t="shared" si="10"/>
        <v>9.2807238500087054E-4</v>
      </c>
      <c r="AE78" s="15">
        <f t="shared" si="11"/>
        <v>1.0340788916818075E-3</v>
      </c>
    </row>
    <row r="79" spans="1:31" x14ac:dyDescent="0.15">
      <c r="A79" s="4">
        <v>77</v>
      </c>
      <c r="B79" s="6" t="s">
        <v>119</v>
      </c>
      <c r="C79" s="15"/>
      <c r="D79" s="15">
        <f>0.5*(Cy!Y79+Cy!Z79)*LN(LC!D79/LC!C79)</f>
        <v>4.0203558728544369E-3</v>
      </c>
      <c r="E79" s="15">
        <f>0.5*(Cy!Z79+Cy!AA79)*LN(LC!E79/LC!D79)</f>
        <v>4.015974316895563E-3</v>
      </c>
      <c r="F79" s="15">
        <f>0.5*(Cy!AA79+Cy!AB79)*LN(LC!F79/LC!E79)</f>
        <v>-1.1775282422669653E-3</v>
      </c>
      <c r="G79" s="15">
        <f>0.5*(Cy!AB79+Cy!AC79)*LN(LC!G79/LC!F79)</f>
        <v>-3.0090838185504909E-3</v>
      </c>
      <c r="H79" s="15">
        <f>0.5*(Cy!AC79+Cy!AD79)*LN(LC!H79/LC!G79)</f>
        <v>-1.3746998244649037E-3</v>
      </c>
      <c r="I79" s="15">
        <f>0.5*(Cy!AD79+Cy!AE79)*LN(LC!I79/LC!H79)</f>
        <v>7.0449441405845969E-3</v>
      </c>
      <c r="J79" s="15">
        <f>0.5*(Cy!AE79+Cy!AF79)*LN(LC!J79/LC!I79)</f>
        <v>1.8876693662617386E-3</v>
      </c>
      <c r="K79" s="15">
        <f>0.5*(Cy!AF79+Cy!AG79)*LN(LC!K79/LC!J79)</f>
        <v>4.4390133686504656E-4</v>
      </c>
      <c r="L79" s="15">
        <f>0.5*(Cy!AG79+Cy!AH79)*LN(LC!L79/LC!K79)</f>
        <v>-2.6174754421222734E-3</v>
      </c>
      <c r="M79" s="15">
        <f>0.5*(Cy!AH79+Cy!AI79)*LN(LC!M79/LC!L79)</f>
        <v>6.0578494639815135E-3</v>
      </c>
      <c r="N79" s="15">
        <f>0.5*(Cy!AI79+Cy!AJ79)*LN(LC!N79/LC!M79)</f>
        <v>-5.646814024565989E-4</v>
      </c>
      <c r="O79" s="15">
        <f>0.5*(Cy!AJ79+Cy!AK79)*LN(LC!O79/LC!N79)</f>
        <v>5.1732142718865001E-3</v>
      </c>
      <c r="P79" s="15">
        <f>0.5*(Cy!AK79+Cy!AL79)*LN(LC!P79/LC!O79)</f>
        <v>4.0197282037571759E-5</v>
      </c>
      <c r="Q79" s="15">
        <f>0.5*(Cy!AL79+Cy!AM79)*LN(LC!Q79/LC!P79)</f>
        <v>2.9362729435823292E-3</v>
      </c>
      <c r="R79" s="15">
        <f>0.5*(Cy!AM79+Cy!AN79)*LN(LC!R79/LC!Q79)</f>
        <v>5.0742109096830904E-4</v>
      </c>
      <c r="S79" s="15">
        <f>0.5*(Cy!AN79+Cy!AO79)*LN(LC!S79/LC!R79)</f>
        <v>2.6104557262345532E-3</v>
      </c>
      <c r="T79" s="15">
        <f>0.5*(Cy!AO79+Cy!AP79)*LN(LC!T79/LC!S79)</f>
        <v>6.2597344151305045E-4</v>
      </c>
      <c r="U79" s="15">
        <f>0.5*(Cy!AP79+Cy!AQ79)*LN(LC!U79/LC!T79)</f>
        <v>2.0798736476833144E-3</v>
      </c>
      <c r="V79" s="15">
        <f>0.5*(Cy!AQ79+Cy!AR79)*LN(LC!V79/LC!U79)</f>
        <v>-3.876126938733195E-3</v>
      </c>
      <c r="W79" s="15">
        <f>0.5*(Cy!AR79+Cy!AS79)*LN(LC!W79/LC!V79)</f>
        <v>2.8447553973146131E-3</v>
      </c>
      <c r="X79" s="15">
        <f>0.5*(Cy!AS79+Cy!AT79)*LN(LC!X79/LC!W79)</f>
        <v>1.311924987736457E-3</v>
      </c>
      <c r="Z79" s="15">
        <f t="shared" si="6"/>
        <v>1.0999213144395601E-3</v>
      </c>
      <c r="AA79" s="15">
        <f t="shared" si="7"/>
        <v>1.0414526645058854E-3</v>
      </c>
      <c r="AB79" s="15">
        <f t="shared" si="8"/>
        <v>2.2535122629418524E-3</v>
      </c>
      <c r="AC79" s="15">
        <f t="shared" si="9"/>
        <v>5.9728010710284802E-4</v>
      </c>
      <c r="AD79" s="15">
        <f t="shared" si="10"/>
        <v>1.6474824637238692E-3</v>
      </c>
      <c r="AE79" s="15">
        <f t="shared" si="11"/>
        <v>1.2480415872475365E-3</v>
      </c>
    </row>
    <row r="80" spans="1:31" x14ac:dyDescent="0.15">
      <c r="A80" s="4">
        <v>78</v>
      </c>
      <c r="B80" s="6" t="s">
        <v>120</v>
      </c>
      <c r="C80" s="15"/>
      <c r="D80" s="15">
        <f>0.5*(Cy!Y80+Cy!Z80)*LN(LC!D80/LC!C80)</f>
        <v>-4.8696888979199906E-3</v>
      </c>
      <c r="E80" s="15">
        <f>0.5*(Cy!Z80+Cy!AA80)*LN(LC!E80/LC!D80)</f>
        <v>-3.8959425161314617E-3</v>
      </c>
      <c r="F80" s="15">
        <f>0.5*(Cy!AA80+Cy!AB80)*LN(LC!F80/LC!E80)</f>
        <v>-6.624321789853508E-3</v>
      </c>
      <c r="G80" s="15">
        <f>0.5*(Cy!AB80+Cy!AC80)*LN(LC!G80/LC!F80)</f>
        <v>-2.9567994100452433E-4</v>
      </c>
      <c r="H80" s="15">
        <f>0.5*(Cy!AC80+Cy!AD80)*LN(LC!H80/LC!G80)</f>
        <v>9.3457860425683254E-4</v>
      </c>
      <c r="I80" s="15">
        <f>0.5*(Cy!AD80+Cy!AE80)*LN(LC!I80/LC!H80)</f>
        <v>-5.6300916105763831E-3</v>
      </c>
      <c r="J80" s="15">
        <f>0.5*(Cy!AE80+Cy!AF80)*LN(LC!J80/LC!I80)</f>
        <v>-9.7937921696595611E-4</v>
      </c>
      <c r="K80" s="15">
        <f>0.5*(Cy!AF80+Cy!AG80)*LN(LC!K80/LC!J80)</f>
        <v>-1.6009358683560719E-3</v>
      </c>
      <c r="L80" s="15">
        <f>0.5*(Cy!AG80+Cy!AH80)*LN(LC!L80/LC!K80)</f>
        <v>1.4775475232673408E-3</v>
      </c>
      <c r="M80" s="15">
        <f>0.5*(Cy!AH80+Cy!AI80)*LN(LC!M80/LC!L80)</f>
        <v>-3.068730740455316E-3</v>
      </c>
      <c r="N80" s="15">
        <f>0.5*(Cy!AI80+Cy!AJ80)*LN(LC!N80/LC!M80)</f>
        <v>3.1651141587613271E-3</v>
      </c>
      <c r="O80" s="15">
        <f>0.5*(Cy!AJ80+Cy!AK80)*LN(LC!O80/LC!N80)</f>
        <v>6.5333604407550585E-4</v>
      </c>
      <c r="P80" s="15">
        <f>0.5*(Cy!AK80+Cy!AL80)*LN(LC!P80/LC!O80)</f>
        <v>7.6360400887007099E-4</v>
      </c>
      <c r="Q80" s="15">
        <f>0.5*(Cy!AL80+Cy!AM80)*LN(LC!Q80/LC!P80)</f>
        <v>-2.3564884084593535E-3</v>
      </c>
      <c r="R80" s="15">
        <f>0.5*(Cy!AM80+Cy!AN80)*LN(LC!R80/LC!Q80)</f>
        <v>1.7910817723733117E-3</v>
      </c>
      <c r="S80" s="15">
        <f>0.5*(Cy!AN80+Cy!AO80)*LN(LC!S80/LC!R80)</f>
        <v>-6.8086791813650089E-4</v>
      </c>
      <c r="T80" s="15">
        <f>0.5*(Cy!AO80+Cy!AP80)*LN(LC!T80/LC!S80)</f>
        <v>4.1146446628545479E-3</v>
      </c>
      <c r="U80" s="15">
        <f>0.5*(Cy!AP80+Cy!AQ80)*LN(LC!U80/LC!T80)</f>
        <v>-7.2255100528134599E-4</v>
      </c>
      <c r="V80" s="15">
        <f>0.5*(Cy!AQ80+Cy!AR80)*LN(LC!V80/LC!U80)</f>
        <v>6.0589170988957779E-4</v>
      </c>
      <c r="W80" s="15">
        <f>0.5*(Cy!AR80+Cy!AS80)*LN(LC!W80/LC!V80)</f>
        <v>1.459621204361259E-3</v>
      </c>
      <c r="X80" s="15">
        <f>0.5*(Cy!AS80+Cy!AT80)*LN(LC!X80/LC!W80)</f>
        <v>3.240119158535977E-3</v>
      </c>
      <c r="Z80" s="15">
        <f t="shared" si="6"/>
        <v>-3.1022914506618092E-3</v>
      </c>
      <c r="AA80" s="15">
        <f t="shared" si="7"/>
        <v>-2.0127682874973522E-4</v>
      </c>
      <c r="AB80" s="15">
        <f t="shared" si="8"/>
        <v>3.4133099744606861E-5</v>
      </c>
      <c r="AC80" s="15">
        <f t="shared" si="9"/>
        <v>1.7395451460720031E-3</v>
      </c>
      <c r="AD80" s="15">
        <f t="shared" si="10"/>
        <v>-8.3571864502564184E-5</v>
      </c>
      <c r="AE80" s="15">
        <f t="shared" si="11"/>
        <v>-3.8247250839873388E-4</v>
      </c>
    </row>
    <row r="81" spans="1:31" x14ac:dyDescent="0.15">
      <c r="A81" s="4">
        <v>79</v>
      </c>
      <c r="B81" s="6" t="s">
        <v>121</v>
      </c>
      <c r="C81" s="15"/>
      <c r="D81" s="15">
        <f>0.5*(Cy!Y81+Cy!Z81)*LN(LC!D81/LC!C81)</f>
        <v>2.0576257716268913E-3</v>
      </c>
      <c r="E81" s="15">
        <f>0.5*(Cy!Z81+Cy!AA81)*LN(LC!E81/LC!D81)</f>
        <v>-3.5193208208178874E-3</v>
      </c>
      <c r="F81" s="15">
        <f>0.5*(Cy!AA81+Cy!AB81)*LN(LC!F81/LC!E81)</f>
        <v>4.5822623189697363E-4</v>
      </c>
      <c r="G81" s="15">
        <f>0.5*(Cy!AB81+Cy!AC81)*LN(LC!G81/LC!F81)</f>
        <v>8.5982634845878543E-4</v>
      </c>
      <c r="H81" s="15">
        <f>0.5*(Cy!AC81+Cy!AD81)*LN(LC!H81/LC!G81)</f>
        <v>5.9330328166010571E-4</v>
      </c>
      <c r="I81" s="15">
        <f>0.5*(Cy!AD81+Cy!AE81)*LN(LC!I81/LC!H81)</f>
        <v>1.78311933159193E-3</v>
      </c>
      <c r="J81" s="15">
        <f>0.5*(Cy!AE81+Cy!AF81)*LN(LC!J81/LC!I81)</f>
        <v>-1.9030427694458733E-3</v>
      </c>
      <c r="K81" s="15">
        <f>0.5*(Cy!AF81+Cy!AG81)*LN(LC!K81/LC!J81)</f>
        <v>5.4278852768422786E-3</v>
      </c>
      <c r="L81" s="15">
        <f>0.5*(Cy!AG81+Cy!AH81)*LN(LC!L81/LC!K81)</f>
        <v>1.7039011311629226E-3</v>
      </c>
      <c r="M81" s="15">
        <f>0.5*(Cy!AH81+Cy!AI81)*LN(LC!M81/LC!L81)</f>
        <v>3.7953401901555243E-4</v>
      </c>
      <c r="N81" s="15">
        <f>0.5*(Cy!AI81+Cy!AJ81)*LN(LC!N81/LC!M81)</f>
        <v>3.8899203729398542E-3</v>
      </c>
      <c r="O81" s="15">
        <f>0.5*(Cy!AJ81+Cy!AK81)*LN(LC!O81/LC!N81)</f>
        <v>7.3014446224197111E-3</v>
      </c>
      <c r="P81" s="15">
        <f>0.5*(Cy!AK81+Cy!AL81)*LN(LC!P81/LC!O81)</f>
        <v>5.2351744795704122E-5</v>
      </c>
      <c r="Q81" s="15">
        <f>0.5*(Cy!AL81+Cy!AM81)*LN(LC!Q81/LC!P81)</f>
        <v>-6.2293299249532614E-4</v>
      </c>
      <c r="R81" s="15">
        <f>0.5*(Cy!AM81+Cy!AN81)*LN(LC!R81/LC!Q81)</f>
        <v>3.7473190473973745E-3</v>
      </c>
      <c r="S81" s="15">
        <f>0.5*(Cy!AN81+Cy!AO81)*LN(LC!S81/LC!R81)</f>
        <v>1.9769739378473839E-3</v>
      </c>
      <c r="T81" s="15">
        <f>0.5*(Cy!AO81+Cy!AP81)*LN(LC!T81/LC!S81)</f>
        <v>3.2440125036452367E-3</v>
      </c>
      <c r="U81" s="15">
        <f>0.5*(Cy!AP81+Cy!AQ81)*LN(LC!U81/LC!T81)</f>
        <v>-4.6815667251787825E-4</v>
      </c>
      <c r="V81" s="15">
        <f>0.5*(Cy!AQ81+Cy!AR81)*LN(LC!V81/LC!U81)</f>
        <v>-3.9599658376428943E-4</v>
      </c>
      <c r="W81" s="15">
        <f>0.5*(Cy!AR81+Cy!AS81)*LN(LC!W81/LC!V81)</f>
        <v>5.6795489277084331E-3</v>
      </c>
      <c r="X81" s="15">
        <f>0.5*(Cy!AS81+Cy!AT81)*LN(LC!X81/LC!W81)</f>
        <v>5.1722916093367068E-3</v>
      </c>
      <c r="Z81" s="15">
        <f t="shared" si="6"/>
        <v>3.5030874557981503E-5</v>
      </c>
      <c r="AA81" s="15">
        <f t="shared" si="7"/>
        <v>1.8996396061029468E-3</v>
      </c>
      <c r="AB81" s="15">
        <f t="shared" si="8"/>
        <v>2.4910312719929697E-3</v>
      </c>
      <c r="AC81" s="15">
        <f t="shared" si="9"/>
        <v>2.6463399568816418E-3</v>
      </c>
      <c r="AD81" s="15">
        <f t="shared" si="10"/>
        <v>2.1953354390479582E-3</v>
      </c>
      <c r="AE81" s="15">
        <f t="shared" si="11"/>
        <v>1.768010427383885E-3</v>
      </c>
    </row>
    <row r="82" spans="1:31" x14ac:dyDescent="0.15">
      <c r="A82" s="4">
        <v>80</v>
      </c>
      <c r="B82" s="6" t="s">
        <v>122</v>
      </c>
      <c r="C82" s="15"/>
      <c r="D82" s="15">
        <f>0.5*(Cy!Y82+Cy!Z82)*LN(LC!D82/LC!C82)</f>
        <v>3.1706432360634196E-3</v>
      </c>
      <c r="E82" s="15">
        <f>0.5*(Cy!Z82+Cy!AA82)*LN(LC!E82/LC!D82)</f>
        <v>1.9420448646192434E-3</v>
      </c>
      <c r="F82" s="15">
        <f>0.5*(Cy!AA82+Cy!AB82)*LN(LC!F82/LC!E82)</f>
        <v>5.3132401920331354E-3</v>
      </c>
      <c r="G82" s="15">
        <f>0.5*(Cy!AB82+Cy!AC82)*LN(LC!G82/LC!F82)</f>
        <v>1.1762738047997519E-2</v>
      </c>
      <c r="H82" s="15">
        <f>0.5*(Cy!AC82+Cy!AD82)*LN(LC!H82/LC!G82)</f>
        <v>1.7272017399626468E-4</v>
      </c>
      <c r="I82" s="15">
        <f>0.5*(Cy!AD82+Cy!AE82)*LN(LC!I82/LC!H82)</f>
        <v>4.9055437689365204E-3</v>
      </c>
      <c r="J82" s="15">
        <f>0.5*(Cy!AE82+Cy!AF82)*LN(LC!J82/LC!I82)</f>
        <v>4.6246189699696372E-3</v>
      </c>
      <c r="K82" s="15">
        <f>0.5*(Cy!AF82+Cy!AG82)*LN(LC!K82/LC!J82)</f>
        <v>8.9629613571313698E-3</v>
      </c>
      <c r="L82" s="15">
        <f>0.5*(Cy!AG82+Cy!AH82)*LN(LC!L82/LC!K82)</f>
        <v>6.137617585254951E-3</v>
      </c>
      <c r="M82" s="15">
        <f>0.5*(Cy!AH82+Cy!AI82)*LN(LC!M82/LC!L82)</f>
        <v>6.2849461671341368E-3</v>
      </c>
      <c r="N82" s="15">
        <f>0.5*(Cy!AI82+Cy!AJ82)*LN(LC!N82/LC!M82)</f>
        <v>7.8738540745503377E-3</v>
      </c>
      <c r="O82" s="15">
        <f>0.5*(Cy!AJ82+Cy!AK82)*LN(LC!O82/LC!N82)</f>
        <v>4.7342766724302217E-3</v>
      </c>
      <c r="P82" s="15">
        <f>0.5*(Cy!AK82+Cy!AL82)*LN(LC!P82/LC!O82)</f>
        <v>4.5850206572651464E-3</v>
      </c>
      <c r="Q82" s="15">
        <f>0.5*(Cy!AL82+Cy!AM82)*LN(LC!Q82/LC!P82)</f>
        <v>6.6079111402531253E-3</v>
      </c>
      <c r="R82" s="15">
        <f>0.5*(Cy!AM82+Cy!AN82)*LN(LC!R82/LC!Q82)</f>
        <v>8.6215134199963562E-3</v>
      </c>
      <c r="S82" s="15">
        <f>0.5*(Cy!AN82+Cy!AO82)*LN(LC!S82/LC!R82)</f>
        <v>6.8067715843633933E-4</v>
      </c>
      <c r="T82" s="15">
        <f>0.5*(Cy!AO82+Cy!AP82)*LN(LC!T82/LC!S82)</f>
        <v>7.9291726769664447E-3</v>
      </c>
      <c r="U82" s="15">
        <f>0.5*(Cy!AP82+Cy!AQ82)*LN(LC!U82/LC!T82)</f>
        <v>4.2669619729326811E-3</v>
      </c>
      <c r="V82" s="15">
        <f>0.5*(Cy!AQ82+Cy!AR82)*LN(LC!V82/LC!U82)</f>
        <v>8.1203806424627566E-3</v>
      </c>
      <c r="W82" s="15">
        <f>0.5*(Cy!AR82+Cy!AS82)*LN(LC!W82/LC!V82)</f>
        <v>4.3147689391632672E-3</v>
      </c>
      <c r="X82" s="15">
        <f>0.5*(Cy!AS82+Cy!AT82)*LN(LC!X82/LC!W82)</f>
        <v>5.2229921594449131E-3</v>
      </c>
      <c r="Z82" s="15">
        <f t="shared" si="6"/>
        <v>4.8192574095165365E-3</v>
      </c>
      <c r="AA82" s="15">
        <f t="shared" si="7"/>
        <v>6.7767996308080863E-3</v>
      </c>
      <c r="AB82" s="15">
        <f t="shared" si="8"/>
        <v>5.0458798096762372E-3</v>
      </c>
      <c r="AC82" s="15">
        <f t="shared" si="9"/>
        <v>5.9708552781940118E-3</v>
      </c>
      <c r="AD82" s="15">
        <f t="shared" si="10"/>
        <v>5.9113397202421609E-3</v>
      </c>
      <c r="AE82" s="15">
        <f t="shared" si="11"/>
        <v>5.6531980320487177E-3</v>
      </c>
    </row>
    <row r="83" spans="1:31" x14ac:dyDescent="0.15">
      <c r="A83" s="4">
        <v>81</v>
      </c>
      <c r="B83" s="6" t="s">
        <v>123</v>
      </c>
      <c r="C83" s="15"/>
      <c r="D83" s="15">
        <f>0.5*(Cy!Y83+Cy!Z83)*LN(LC!D83/LC!C83)</f>
        <v>1.0978892116476188E-3</v>
      </c>
      <c r="E83" s="15">
        <f>0.5*(Cy!Z83+Cy!AA83)*LN(LC!E83/LC!D83)</f>
        <v>2.9808385746710626E-4</v>
      </c>
      <c r="F83" s="15">
        <f>0.5*(Cy!AA83+Cy!AB83)*LN(LC!F83/LC!E83)</f>
        <v>-2.6218928139074062E-5</v>
      </c>
      <c r="G83" s="15">
        <f>0.5*(Cy!AB83+Cy!AC83)*LN(LC!G83/LC!F83)</f>
        <v>3.3698712926594891E-3</v>
      </c>
      <c r="H83" s="15">
        <f>0.5*(Cy!AC83+Cy!AD83)*LN(LC!H83/LC!G83)</f>
        <v>-1.5891350913410795E-4</v>
      </c>
      <c r="I83" s="15">
        <f>0.5*(Cy!AD83+Cy!AE83)*LN(LC!I83/LC!H83)</f>
        <v>-2.4197071377194724E-4</v>
      </c>
      <c r="J83" s="15">
        <f>0.5*(Cy!AE83+Cy!AF83)*LN(LC!J83/LC!I83)</f>
        <v>-9.1910881839735658E-4</v>
      </c>
      <c r="K83" s="15">
        <f>0.5*(Cy!AF83+Cy!AG83)*LN(LC!K83/LC!J83)</f>
        <v>3.0059087598796482E-3</v>
      </c>
      <c r="L83" s="15">
        <f>0.5*(Cy!AG83+Cy!AH83)*LN(LC!L83/LC!K83)</f>
        <v>-1.5617430045331354E-3</v>
      </c>
      <c r="M83" s="15">
        <f>0.5*(Cy!AH83+Cy!AI83)*LN(LC!M83/LC!L83)</f>
        <v>3.8550723217506675E-3</v>
      </c>
      <c r="N83" s="15">
        <f>0.5*(Cy!AI83+Cy!AJ83)*LN(LC!N83/LC!M83)</f>
        <v>1.2265934712703246E-3</v>
      </c>
      <c r="O83" s="15">
        <f>0.5*(Cy!AJ83+Cy!AK83)*LN(LC!O83/LC!N83)</f>
        <v>2.0962234334229958E-3</v>
      </c>
      <c r="P83" s="15">
        <f>0.5*(Cy!AK83+Cy!AL83)*LN(LC!P83/LC!O83)</f>
        <v>1.5028192868139128E-3</v>
      </c>
      <c r="Q83" s="15">
        <f>0.5*(Cy!AL83+Cy!AM83)*LN(LC!Q83/LC!P83)</f>
        <v>-1.2766829201078102E-3</v>
      </c>
      <c r="R83" s="15">
        <f>0.5*(Cy!AM83+Cy!AN83)*LN(LC!R83/LC!Q83)</f>
        <v>2.7759248349884086E-3</v>
      </c>
      <c r="S83" s="15">
        <f>0.5*(Cy!AN83+Cy!AO83)*LN(LC!S83/LC!R83)</f>
        <v>-1.7491781616458192E-3</v>
      </c>
      <c r="T83" s="15">
        <f>0.5*(Cy!AO83+Cy!AP83)*LN(LC!T83/LC!S83)</f>
        <v>3.6043677353107544E-3</v>
      </c>
      <c r="U83" s="15">
        <f>0.5*(Cy!AP83+Cy!AQ83)*LN(LC!U83/LC!T83)</f>
        <v>-2.9474034797864635E-3</v>
      </c>
      <c r="V83" s="15">
        <f>0.5*(Cy!AQ83+Cy!AR83)*LN(LC!V83/LC!U83)</f>
        <v>4.940512445411222E-3</v>
      </c>
      <c r="W83" s="15">
        <f>0.5*(Cy!AR83+Cy!AS83)*LN(LC!W83/LC!V83)</f>
        <v>-8.9683882798526245E-4</v>
      </c>
      <c r="X83" s="15">
        <f>0.5*(Cy!AS83+Cy!AT83)*LN(LC!X83/LC!W83)</f>
        <v>2.0610513851288128E-4</v>
      </c>
      <c r="Z83" s="15">
        <f t="shared" si="6"/>
        <v>6.4817039981629324E-4</v>
      </c>
      <c r="AA83" s="15">
        <f t="shared" si="7"/>
        <v>1.1213445459940297E-3</v>
      </c>
      <c r="AB83" s="15">
        <f t="shared" si="8"/>
        <v>6.6982129469433753E-4</v>
      </c>
      <c r="AC83" s="15">
        <f t="shared" si="9"/>
        <v>9.8134860229262652E-4</v>
      </c>
      <c r="AD83" s="15">
        <f t="shared" si="10"/>
        <v>8.9558292034418369E-4</v>
      </c>
      <c r="AE83" s="15">
        <f t="shared" si="11"/>
        <v>8.5517121069932154E-4</v>
      </c>
    </row>
    <row r="84" spans="1:31" x14ac:dyDescent="0.15">
      <c r="A84" s="4">
        <v>82</v>
      </c>
      <c r="B84" s="6" t="s">
        <v>124</v>
      </c>
      <c r="C84" s="15"/>
      <c r="D84" s="15">
        <f>0.5*(Cy!Y84+Cy!Z84)*LN(LC!D84/LC!C84)</f>
        <v>7.6562053565096969E-3</v>
      </c>
      <c r="E84" s="15">
        <f>0.5*(Cy!Z84+Cy!AA84)*LN(LC!E84/LC!D84)</f>
        <v>2.0249216090101056E-4</v>
      </c>
      <c r="F84" s="15">
        <f>0.5*(Cy!AA84+Cy!AB84)*LN(LC!F84/LC!E84)</f>
        <v>3.2968599769603209E-3</v>
      </c>
      <c r="G84" s="15">
        <f>0.5*(Cy!AB84+Cy!AC84)*LN(LC!G84/LC!F84)</f>
        <v>8.2947740722791562E-3</v>
      </c>
      <c r="H84" s="15">
        <f>0.5*(Cy!AC84+Cy!AD84)*LN(LC!H84/LC!G84)</f>
        <v>4.5102755877147677E-3</v>
      </c>
      <c r="I84" s="15">
        <f>0.5*(Cy!AD84+Cy!AE84)*LN(LC!I84/LC!H84)</f>
        <v>7.3766844830960828E-3</v>
      </c>
      <c r="J84" s="15">
        <f>0.5*(Cy!AE84+Cy!AF84)*LN(LC!J84/LC!I84)</f>
        <v>-7.0308472576948279E-3</v>
      </c>
      <c r="K84" s="15">
        <f>0.5*(Cy!AF84+Cy!AG84)*LN(LC!K84/LC!J84)</f>
        <v>1.8673096941254012E-3</v>
      </c>
      <c r="L84" s="15">
        <f>0.5*(Cy!AG84+Cy!AH84)*LN(LC!L84/LC!K84)</f>
        <v>5.9893426593405127E-3</v>
      </c>
      <c r="M84" s="15">
        <f>0.5*(Cy!AH84+Cy!AI84)*LN(LC!M84/LC!L84)</f>
        <v>9.1067391718249093E-3</v>
      </c>
      <c r="N84" s="15">
        <f>0.5*(Cy!AI84+Cy!AJ84)*LN(LC!N84/LC!M84)</f>
        <v>-5.0769154976556281E-3</v>
      </c>
      <c r="O84" s="15">
        <f>0.5*(Cy!AJ84+Cy!AK84)*LN(LC!O84/LC!N84)</f>
        <v>1.0448918913226064E-2</v>
      </c>
      <c r="P84" s="15">
        <f>0.5*(Cy!AK84+Cy!AL84)*LN(LC!P84/LC!O84)</f>
        <v>-5.4847674716097788E-3</v>
      </c>
      <c r="Q84" s="15">
        <f>0.5*(Cy!AL84+Cy!AM84)*LN(LC!Q84/LC!P84)</f>
        <v>-5.0608347948225647E-3</v>
      </c>
      <c r="R84" s="15">
        <f>0.5*(Cy!AM84+Cy!AN84)*LN(LC!R84/LC!Q84)</f>
        <v>5.9199618516849383E-4</v>
      </c>
      <c r="S84" s="15">
        <f>0.5*(Cy!AN84+Cy!AO84)*LN(LC!S84/LC!R84)</f>
        <v>-3.9609119482500905E-3</v>
      </c>
      <c r="T84" s="15">
        <f>0.5*(Cy!AO84+Cy!AP84)*LN(LC!T84/LC!S84)</f>
        <v>9.8318019287486273E-4</v>
      </c>
      <c r="U84" s="15">
        <f>0.5*(Cy!AP84+Cy!AQ84)*LN(LC!U84/LC!T84)</f>
        <v>4.4530764419894519E-5</v>
      </c>
      <c r="V84" s="15">
        <f>0.5*(Cy!AQ84+Cy!AR84)*LN(LC!V84/LC!U84)</f>
        <v>-5.3712951601492635E-3</v>
      </c>
      <c r="W84" s="15">
        <f>0.5*(Cy!AR84+Cy!AS84)*LN(LC!W84/LC!V84)</f>
        <v>-3.9149088505062999E-3</v>
      </c>
      <c r="X84" s="15">
        <f>0.5*(Cy!AS84+Cy!AT84)*LN(LC!X84/LC!W84)</f>
        <v>-2.8038920981995598E-4</v>
      </c>
      <c r="Z84" s="15">
        <f t="shared" si="6"/>
        <v>4.7362172561902669E-3</v>
      </c>
      <c r="AA84" s="15">
        <f t="shared" si="7"/>
        <v>9.7112575398807346E-4</v>
      </c>
      <c r="AB84" s="15">
        <f t="shared" si="8"/>
        <v>-6.9311982325757525E-4</v>
      </c>
      <c r="AC84" s="15">
        <f t="shared" si="9"/>
        <v>-1.7077764526361526E-3</v>
      </c>
      <c r="AD84" s="15">
        <f t="shared" si="10"/>
        <v>1.3900296536524908E-4</v>
      </c>
      <c r="AE84" s="15">
        <f t="shared" si="11"/>
        <v>8.2661168357115312E-4</v>
      </c>
    </row>
    <row r="85" spans="1:31" x14ac:dyDescent="0.15">
      <c r="A85" s="4">
        <v>83</v>
      </c>
      <c r="B85" s="6" t="s">
        <v>125</v>
      </c>
      <c r="C85" s="15"/>
      <c r="D85" s="15">
        <f>0.5*(Cy!Y85+Cy!Z85)*LN(LC!D85/LC!C85)</f>
        <v>1.0904848642647373E-2</v>
      </c>
      <c r="E85" s="15">
        <f>0.5*(Cy!Z85+Cy!AA85)*LN(LC!E85/LC!D85)</f>
        <v>-2.7580469693779391E-3</v>
      </c>
      <c r="F85" s="15">
        <f>0.5*(Cy!AA85+Cy!AB85)*LN(LC!F85/LC!E85)</f>
        <v>4.8944993658558335E-3</v>
      </c>
      <c r="G85" s="15">
        <f>0.5*(Cy!AB85+Cy!AC85)*LN(LC!G85/LC!F85)</f>
        <v>1.2175901517973939E-2</v>
      </c>
      <c r="H85" s="15">
        <f>0.5*(Cy!AC85+Cy!AD85)*LN(LC!H85/LC!G85)</f>
        <v>4.8393037740358932E-3</v>
      </c>
      <c r="I85" s="15">
        <f>0.5*(Cy!AD85+Cy!AE85)*LN(LC!I85/LC!H85)</f>
        <v>1.0508206230581964E-2</v>
      </c>
      <c r="J85" s="15">
        <f>0.5*(Cy!AE85+Cy!AF85)*LN(LC!J85/LC!I85)</f>
        <v>-4.2267141569350079E-3</v>
      </c>
      <c r="K85" s="15">
        <f>0.5*(Cy!AF85+Cy!AG85)*LN(LC!K85/LC!J85)</f>
        <v>1.8384371548924624E-3</v>
      </c>
      <c r="L85" s="15">
        <f>0.5*(Cy!AG85+Cy!AH85)*LN(LC!L85/LC!K85)</f>
        <v>1.0414432014581889E-2</v>
      </c>
      <c r="M85" s="15">
        <f>0.5*(Cy!AH85+Cy!AI85)*LN(LC!M85/LC!L85)</f>
        <v>2.3995522695491084E-3</v>
      </c>
      <c r="N85" s="15">
        <f>0.5*(Cy!AI85+Cy!AJ85)*LN(LC!N85/LC!M85)</f>
        <v>1.6428227467610999E-2</v>
      </c>
      <c r="O85" s="15">
        <f>0.5*(Cy!AJ85+Cy!AK85)*LN(LC!O85/LC!N85)</f>
        <v>-1.0604955442071508E-3</v>
      </c>
      <c r="P85" s="15">
        <f>0.5*(Cy!AK85+Cy!AL85)*LN(LC!P85/LC!O85)</f>
        <v>-1.4485900776725366E-3</v>
      </c>
      <c r="Q85" s="15">
        <f>0.5*(Cy!AL85+Cy!AM85)*LN(LC!Q85/LC!P85)</f>
        <v>-6.4857793644867495E-3</v>
      </c>
      <c r="R85" s="15">
        <f>0.5*(Cy!AM85+Cy!AN85)*LN(LC!R85/LC!Q85)</f>
        <v>-3.2605586355959376E-5</v>
      </c>
      <c r="S85" s="15">
        <f>0.5*(Cy!AN85+Cy!AO85)*LN(LC!S85/LC!R85)</f>
        <v>-3.0929355410873956E-3</v>
      </c>
      <c r="T85" s="15">
        <f>0.5*(Cy!AO85+Cy!AP85)*LN(LC!T85/LC!S85)</f>
        <v>-4.3095850294542229E-4</v>
      </c>
      <c r="U85" s="15">
        <f>0.5*(Cy!AP85+Cy!AQ85)*LN(LC!U85/LC!T85)</f>
        <v>2.6178968882336834E-3</v>
      </c>
      <c r="V85" s="15">
        <f>0.5*(Cy!AQ85+Cy!AR85)*LN(LC!V85/LC!U85)</f>
        <v>-5.6685126674760897E-3</v>
      </c>
      <c r="W85" s="15">
        <f>0.5*(Cy!AR85+Cy!AS85)*LN(LC!W85/LC!V85)</f>
        <v>1.9761573728729447E-4</v>
      </c>
      <c r="X85" s="15">
        <f>0.5*(Cy!AS85+Cy!AT85)*LN(LC!X85/LC!W85)</f>
        <v>-1.1349408390063189E-3</v>
      </c>
      <c r="Z85" s="15">
        <f t="shared" si="6"/>
        <v>5.931972783813938E-3</v>
      </c>
      <c r="AA85" s="15">
        <f t="shared" si="7"/>
        <v>5.3707869499398904E-3</v>
      </c>
      <c r="AB85" s="15">
        <f t="shared" si="8"/>
        <v>-2.4240812227619584E-3</v>
      </c>
      <c r="AC85" s="15">
        <f t="shared" si="9"/>
        <v>-8.8377987678137061E-4</v>
      </c>
      <c r="AD85" s="15">
        <f t="shared" si="10"/>
        <v>1.473352863588966E-3</v>
      </c>
      <c r="AE85" s="15">
        <f t="shared" si="11"/>
        <v>1.9987246585526247E-3</v>
      </c>
    </row>
    <row r="86" spans="1:31" x14ac:dyDescent="0.15">
      <c r="A86" s="4">
        <v>84</v>
      </c>
      <c r="B86" s="6" t="s">
        <v>126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 s="15"/>
      <c r="AA86" s="15"/>
      <c r="AB86" s="15"/>
      <c r="AC86" s="15"/>
      <c r="AD86" s="15"/>
      <c r="AE86" s="15"/>
    </row>
    <row r="87" spans="1:31" x14ac:dyDescent="0.15">
      <c r="A87" s="4">
        <v>85</v>
      </c>
      <c r="B87" s="6" t="s">
        <v>127</v>
      </c>
      <c r="C87" s="15"/>
      <c r="D87" s="15">
        <f>0.5*(Cy!Y87+Cy!Z87)*LN(LC!D87/LC!C87)</f>
        <v>1.8756957371012092E-3</v>
      </c>
      <c r="E87" s="15">
        <f>0.5*(Cy!Z87+Cy!AA87)*LN(LC!E87/LC!D87)</f>
        <v>-7.8647373320687921E-4</v>
      </c>
      <c r="F87" s="15">
        <f>0.5*(Cy!AA87+Cy!AB87)*LN(LC!F87/LC!E87)</f>
        <v>-1.4467337510718533E-3</v>
      </c>
      <c r="G87" s="15">
        <f>0.5*(Cy!AB87+Cy!AC87)*LN(LC!G87/LC!F87)</f>
        <v>3.7835739209131866E-3</v>
      </c>
      <c r="H87" s="15">
        <f>0.5*(Cy!AC87+Cy!AD87)*LN(LC!H87/LC!G87)</f>
        <v>-4.4429433284919799E-4</v>
      </c>
      <c r="I87" s="15">
        <f>0.5*(Cy!AD87+Cy!AE87)*LN(LC!I87/LC!H87)</f>
        <v>1.7318148449527789E-3</v>
      </c>
      <c r="J87" s="15">
        <f>0.5*(Cy!AE87+Cy!AF87)*LN(LC!J87/LC!I87)</f>
        <v>-4.2723245508262918E-3</v>
      </c>
      <c r="K87" s="15">
        <f>0.5*(Cy!AF87+Cy!AG87)*LN(LC!K87/LC!J87)</f>
        <v>5.0202000415533086E-4</v>
      </c>
      <c r="L87" s="15">
        <f>0.5*(Cy!AG87+Cy!AH87)*LN(LC!L87/LC!K87)</f>
        <v>7.1708211982069369E-4</v>
      </c>
      <c r="M87" s="15">
        <f>0.5*(Cy!AH87+Cy!AI87)*LN(LC!M87/LC!L87)</f>
        <v>1.785526047495942E-3</v>
      </c>
      <c r="N87" s="15">
        <f>0.5*(Cy!AI87+Cy!AJ87)*LN(LC!N87/LC!M87)</f>
        <v>-1.2552978634062049E-3</v>
      </c>
      <c r="O87" s="15">
        <f>0.5*(Cy!AJ87+Cy!AK87)*LN(LC!O87/LC!N87)</f>
        <v>7.6865838442822061E-3</v>
      </c>
      <c r="P87" s="15">
        <f>0.5*(Cy!AK87+Cy!AL87)*LN(LC!P87/LC!O87)</f>
        <v>7.5693251839410096E-4</v>
      </c>
      <c r="Q87" s="15">
        <f>0.5*(Cy!AL87+Cy!AM87)*LN(LC!Q87/LC!P87)</f>
        <v>-6.7673980250895459E-3</v>
      </c>
      <c r="R87" s="15">
        <f>0.5*(Cy!AM87+Cy!AN87)*LN(LC!R87/LC!Q87)</f>
        <v>2.6732574520268427E-3</v>
      </c>
      <c r="S87" s="15">
        <f>0.5*(Cy!AN87+Cy!AO87)*LN(LC!S87/LC!R87)</f>
        <v>-1.5537378791164163E-3</v>
      </c>
      <c r="T87" s="15">
        <f>0.5*(Cy!AO87+Cy!AP87)*LN(LC!T87/LC!S87)</f>
        <v>7.1579090486095448E-3</v>
      </c>
      <c r="U87" s="15">
        <f>0.5*(Cy!AP87+Cy!AQ87)*LN(LC!U87/LC!T87)</f>
        <v>7.1574949606135563E-4</v>
      </c>
      <c r="V87" s="15">
        <f>0.5*(Cy!AQ87+Cy!AR87)*LN(LC!V87/LC!U87)</f>
        <v>-1.729446907451416E-3</v>
      </c>
      <c r="W87" s="15">
        <f>0.5*(Cy!AR87+Cy!AS87)*LN(LC!W87/LC!V87)</f>
        <v>-2.796477496118323E-3</v>
      </c>
      <c r="X87" s="15">
        <f>0.5*(Cy!AS87+Cy!AT87)*LN(LC!X87/LC!W87)</f>
        <v>1.461309727844232E-3</v>
      </c>
      <c r="Z87" s="15">
        <f t="shared" si="6"/>
        <v>5.675773897476069E-4</v>
      </c>
      <c r="AA87" s="15">
        <f t="shared" si="7"/>
        <v>-5.0459884855210606E-4</v>
      </c>
      <c r="AB87" s="15">
        <f t="shared" si="8"/>
        <v>5.5912758209943764E-4</v>
      </c>
      <c r="AC87" s="15">
        <f t="shared" si="9"/>
        <v>9.618087737890788E-4</v>
      </c>
      <c r="AD87" s="15">
        <f t="shared" si="10"/>
        <v>2.7264366773665755E-5</v>
      </c>
      <c r="AE87" s="15">
        <f t="shared" si="11"/>
        <v>3.9597872427100407E-4</v>
      </c>
    </row>
    <row r="88" spans="1:31" x14ac:dyDescent="0.15">
      <c r="A88" s="4">
        <v>86</v>
      </c>
      <c r="B88" s="6" t="s">
        <v>128</v>
      </c>
      <c r="C88" s="15"/>
      <c r="D88" s="15">
        <f>0.5*(Cy!Y88+Cy!Z88)*LN(LC!D88/LC!C88)</f>
        <v>5.5073750659450672E-3</v>
      </c>
      <c r="E88" s="15">
        <f>0.5*(Cy!Z88+Cy!AA88)*LN(LC!E88/LC!D88)</f>
        <v>-1.0640228276908605E-3</v>
      </c>
      <c r="F88" s="15">
        <f>0.5*(Cy!AA88+Cy!AB88)*LN(LC!F88/LC!E88)</f>
        <v>1.4749786973710132E-3</v>
      </c>
      <c r="G88" s="15">
        <f>0.5*(Cy!AB88+Cy!AC88)*LN(LC!G88/LC!F88)</f>
        <v>6.9933815915812561E-3</v>
      </c>
      <c r="H88" s="15">
        <f>0.5*(Cy!AC88+Cy!AD88)*LN(LC!H88/LC!G88)</f>
        <v>-6.5154277939354467E-4</v>
      </c>
      <c r="I88" s="15">
        <f>0.5*(Cy!AD88+Cy!AE88)*LN(LC!I88/LC!H88)</f>
        <v>1.9582180469886194E-3</v>
      </c>
      <c r="J88" s="15">
        <f>0.5*(Cy!AE88+Cy!AF88)*LN(LC!J88/LC!I88)</f>
        <v>2.5333578075104916E-3</v>
      </c>
      <c r="K88" s="15">
        <f>0.5*(Cy!AF88+Cy!AG88)*LN(LC!K88/LC!J88)</f>
        <v>2.1645836286972868E-3</v>
      </c>
      <c r="L88" s="15">
        <f>0.5*(Cy!AG88+Cy!AH88)*LN(LC!L88/LC!K88)</f>
        <v>2.1733222952728423E-3</v>
      </c>
      <c r="M88" s="15">
        <f>0.5*(Cy!AH88+Cy!AI88)*LN(LC!M88/LC!L88)</f>
        <v>7.587581680379576E-3</v>
      </c>
      <c r="N88" s="15">
        <f>0.5*(Cy!AI88+Cy!AJ88)*LN(LC!N88/LC!M88)</f>
        <v>4.8055464954900699E-3</v>
      </c>
      <c r="O88" s="15">
        <f>0.5*(Cy!AJ88+Cy!AK88)*LN(LC!O88/LC!N88)</f>
        <v>4.7799686081318087E-3</v>
      </c>
      <c r="P88" s="15">
        <f>0.5*(Cy!AK88+Cy!AL88)*LN(LC!P88/LC!O88)</f>
        <v>-1.3641930026760439E-3</v>
      </c>
      <c r="Q88" s="15">
        <f>0.5*(Cy!AL88+Cy!AM88)*LN(LC!Q88/LC!P88)</f>
        <v>2.2103483584235712E-3</v>
      </c>
      <c r="R88" s="15">
        <f>0.5*(Cy!AM88+Cy!AN88)*LN(LC!R88/LC!Q88)</f>
        <v>1.8711552799158112E-3</v>
      </c>
      <c r="S88" s="15">
        <f>0.5*(Cy!AN88+Cy!AO88)*LN(LC!S88/LC!R88)</f>
        <v>2.4342671309146345E-3</v>
      </c>
      <c r="T88" s="15">
        <f>0.5*(Cy!AO88+Cy!AP88)*LN(LC!T88/LC!S88)</f>
        <v>-3.9404694388298333E-4</v>
      </c>
      <c r="U88" s="15">
        <f>0.5*(Cy!AP88+Cy!AQ88)*LN(LC!U88/LC!T88)</f>
        <v>1.5464822237582223E-3</v>
      </c>
      <c r="V88" s="15">
        <f>0.5*(Cy!AQ88+Cy!AR88)*LN(LC!V88/LC!U88)</f>
        <v>-1.9908748117861196E-4</v>
      </c>
      <c r="W88" s="15">
        <f>0.5*(Cy!AR88+Cy!AS88)*LN(LC!W88/LC!V88)</f>
        <v>-9.4907389575105074E-4</v>
      </c>
      <c r="X88" s="15">
        <f>0.5*(Cy!AS88+Cy!AT88)*LN(LC!X88/LC!W88)</f>
        <v>3.4785555428165447E-3</v>
      </c>
      <c r="Z88" s="15">
        <f t="shared" si="6"/>
        <v>1.7422025457712966E-3</v>
      </c>
      <c r="AA88" s="15">
        <f t="shared" si="7"/>
        <v>3.8528783814700531E-3</v>
      </c>
      <c r="AB88" s="15">
        <f t="shared" si="8"/>
        <v>1.9863092749419563E-3</v>
      </c>
      <c r="AC88" s="15">
        <f t="shared" si="9"/>
        <v>6.9656588915242422E-4</v>
      </c>
      <c r="AD88" s="15">
        <f t="shared" si="10"/>
        <v>2.9195938282060049E-3</v>
      </c>
      <c r="AE88" s="15">
        <f t="shared" si="11"/>
        <v>2.0694890228339325E-3</v>
      </c>
    </row>
    <row r="89" spans="1:31" x14ac:dyDescent="0.15">
      <c r="A89" s="4">
        <v>87</v>
      </c>
      <c r="B89" s="6" t="s">
        <v>129</v>
      </c>
      <c r="C89" s="15"/>
      <c r="D89" s="15">
        <f>0.5*(Cy!Y89+Cy!Z89)*LN(LC!D89/LC!C89)</f>
        <v>1.4777624140350683E-3</v>
      </c>
      <c r="E89" s="15">
        <f>0.5*(Cy!Z89+Cy!AA89)*LN(LC!E89/LC!D89)</f>
        <v>3.3884280557776368E-4</v>
      </c>
      <c r="F89" s="15">
        <f>0.5*(Cy!AA89+Cy!AB89)*LN(LC!F89/LC!E89)</f>
        <v>3.2287878435153551E-3</v>
      </c>
      <c r="G89" s="15">
        <f>0.5*(Cy!AB89+Cy!AC89)*LN(LC!G89/LC!F89)</f>
        <v>-5.068309443551518E-4</v>
      </c>
      <c r="H89" s="15">
        <f>0.5*(Cy!AC89+Cy!AD89)*LN(LC!H89/LC!G89)</f>
        <v>1.3442142679471495E-3</v>
      </c>
      <c r="I89" s="15">
        <f>0.5*(Cy!AD89+Cy!AE89)*LN(LC!I89/LC!H89)</f>
        <v>-8.2930588759361852E-4</v>
      </c>
      <c r="J89" s="15">
        <f>0.5*(Cy!AE89+Cy!AF89)*LN(LC!J89/LC!I89)</f>
        <v>-1.0490325806363133E-4</v>
      </c>
      <c r="K89" s="15">
        <f>0.5*(Cy!AF89+Cy!AG89)*LN(LC!K89/LC!J89)</f>
        <v>6.6283163877546925E-3</v>
      </c>
      <c r="L89" s="15">
        <f>0.5*(Cy!AG89+Cy!AH89)*LN(LC!L89/LC!K89)</f>
        <v>-7.7870021990154772E-4</v>
      </c>
      <c r="M89" s="15">
        <f>0.5*(Cy!AH89+Cy!AI89)*LN(LC!M89/LC!L89)</f>
        <v>-3.5711255853648743E-3</v>
      </c>
      <c r="N89" s="15">
        <f>0.5*(Cy!AI89+Cy!AJ89)*LN(LC!N89/LC!M89)</f>
        <v>3.5558455929432927E-3</v>
      </c>
      <c r="O89" s="15">
        <f>0.5*(Cy!AJ89+Cy!AK89)*LN(LC!O89/LC!N89)</f>
        <v>7.2715774181517602E-3</v>
      </c>
      <c r="P89" s="15">
        <f>0.5*(Cy!AK89+Cy!AL89)*LN(LC!P89/LC!O89)</f>
        <v>-5.0868667461685928E-4</v>
      </c>
      <c r="Q89" s="15">
        <f>0.5*(Cy!AL89+Cy!AM89)*LN(LC!Q89/LC!P89)</f>
        <v>2.3604810798064273E-3</v>
      </c>
      <c r="R89" s="15">
        <f>0.5*(Cy!AM89+Cy!AN89)*LN(LC!R89/LC!Q89)</f>
        <v>3.720731125049781E-3</v>
      </c>
      <c r="S89" s="15">
        <f>0.5*(Cy!AN89+Cy!AO89)*LN(LC!S89/LC!R89)</f>
        <v>3.45558033141912E-4</v>
      </c>
      <c r="T89" s="15">
        <f>0.5*(Cy!AO89+Cy!AP89)*LN(LC!T89/LC!S89)</f>
        <v>3.0816637432951814E-4</v>
      </c>
      <c r="U89" s="15">
        <f>0.5*(Cy!AP89+Cy!AQ89)*LN(LC!U89/LC!T89)</f>
        <v>-1.1312538235064043E-5</v>
      </c>
      <c r="V89" s="15">
        <f>0.5*(Cy!AQ89+Cy!AR89)*LN(LC!V89/LC!U89)</f>
        <v>2.7882424095445999E-3</v>
      </c>
      <c r="W89" s="15">
        <f>0.5*(Cy!AR89+Cy!AS89)*LN(LC!W89/LC!V89)</f>
        <v>-8.6488873422472127E-5</v>
      </c>
      <c r="X89" s="15">
        <f>0.5*(Cy!AS89+Cy!AT89)*LN(LC!X89/LC!W89)</f>
        <v>3.7325648917663989E-3</v>
      </c>
      <c r="Z89" s="15">
        <f t="shared" si="6"/>
        <v>7.151416170182996E-4</v>
      </c>
      <c r="AA89" s="15">
        <f t="shared" si="7"/>
        <v>1.1458865834735863E-3</v>
      </c>
      <c r="AB89" s="15">
        <f t="shared" si="8"/>
        <v>2.6379321963066042E-3</v>
      </c>
      <c r="AC89" s="15">
        <f t="shared" si="9"/>
        <v>1.3462344527965962E-3</v>
      </c>
      <c r="AD89" s="15">
        <f t="shared" si="10"/>
        <v>1.8919093898900952E-3</v>
      </c>
      <c r="AE89" s="15">
        <f t="shared" si="11"/>
        <v>1.4612987123987712E-3</v>
      </c>
    </row>
    <row r="90" spans="1:31" x14ac:dyDescent="0.15">
      <c r="A90" s="4">
        <v>88</v>
      </c>
      <c r="B90" s="6" t="s">
        <v>130</v>
      </c>
      <c r="C90" s="15"/>
      <c r="D90" s="15">
        <f>0.5*(Cy!Y90+Cy!Z90)*LN(LC!D90/LC!C90)</f>
        <v>1.4599361221885603E-3</v>
      </c>
      <c r="E90" s="15">
        <f>0.5*(Cy!Z90+Cy!AA90)*LN(LC!E90/LC!D90)</f>
        <v>1.5754917771926828E-4</v>
      </c>
      <c r="F90" s="15">
        <f>0.5*(Cy!AA90+Cy!AB90)*LN(LC!F90/LC!E90)</f>
        <v>5.6764802208163331E-4</v>
      </c>
      <c r="G90" s="15">
        <f>0.5*(Cy!AB90+Cy!AC90)*LN(LC!G90/LC!F90)</f>
        <v>2.3539531108306513E-3</v>
      </c>
      <c r="H90" s="15">
        <f>0.5*(Cy!AC90+Cy!AD90)*LN(LC!H90/LC!G90)</f>
        <v>6.8317390577220998E-4</v>
      </c>
      <c r="I90" s="15">
        <f>0.5*(Cy!AD90+Cy!AE90)*LN(LC!I90/LC!H90)</f>
        <v>2.0608066177953984E-4</v>
      </c>
      <c r="J90" s="15">
        <f>0.5*(Cy!AE90+Cy!AF90)*LN(LC!J90/LC!I90)</f>
        <v>1.0956210771122983E-4</v>
      </c>
      <c r="K90" s="15">
        <f>0.5*(Cy!AF90+Cy!AG90)*LN(LC!K90/LC!J90)</f>
        <v>1.8627685134726636E-3</v>
      </c>
      <c r="L90" s="15">
        <f>0.5*(Cy!AG90+Cy!AH90)*LN(LC!L90/LC!K90)</f>
        <v>1.2587933749927151E-3</v>
      </c>
      <c r="M90" s="15">
        <f>0.5*(Cy!AH90+Cy!AI90)*LN(LC!M90/LC!L90)</f>
        <v>1.2164845418479284E-3</v>
      </c>
      <c r="N90" s="15">
        <f>0.5*(Cy!AI90+Cy!AJ90)*LN(LC!N90/LC!M90)</f>
        <v>-4.6106853479719451E-4</v>
      </c>
      <c r="O90" s="15">
        <f>0.5*(Cy!AJ90+Cy!AK90)*LN(LC!O90/LC!N90)</f>
        <v>2.0737847662533992E-3</v>
      </c>
      <c r="P90" s="15">
        <f>0.5*(Cy!AK90+Cy!AL90)*LN(LC!P90/LC!O90)</f>
        <v>1.904016887602344E-3</v>
      </c>
      <c r="Q90" s="15">
        <f>0.5*(Cy!AL90+Cy!AM90)*LN(LC!Q90/LC!P90)</f>
        <v>-5.4214941341874955E-4</v>
      </c>
      <c r="R90" s="15">
        <f>0.5*(Cy!AM90+Cy!AN90)*LN(LC!R90/LC!Q90)</f>
        <v>-2.0711839652690045E-6</v>
      </c>
      <c r="S90" s="15">
        <f>0.5*(Cy!AN90+Cy!AO90)*LN(LC!S90/LC!R90)</f>
        <v>2.9751428939038377E-3</v>
      </c>
      <c r="T90" s="15">
        <f>0.5*(Cy!AO90+Cy!AP90)*LN(LC!T90/LC!S90)</f>
        <v>2.1663680894283546E-3</v>
      </c>
      <c r="U90" s="15">
        <f>0.5*(Cy!AP90+Cy!AQ90)*LN(LC!U90/LC!T90)</f>
        <v>1.9722878888875396E-3</v>
      </c>
      <c r="V90" s="15">
        <f>0.5*(Cy!AQ90+Cy!AR90)*LN(LC!V90/LC!U90)</f>
        <v>-2.048551831522828E-3</v>
      </c>
      <c r="W90" s="15">
        <f>0.5*(Cy!AR90+Cy!AS90)*LN(LC!W90/LC!V90)</f>
        <v>-1.4679875315270181E-4</v>
      </c>
      <c r="X90" s="15">
        <f>0.5*(Cy!AS90+Cy!AT90)*LN(LC!X90/LC!W90)</f>
        <v>1.6358824198282518E-3</v>
      </c>
      <c r="Z90" s="15">
        <f t="shared" si="6"/>
        <v>7.9368097563666039E-4</v>
      </c>
      <c r="AA90" s="15">
        <f t="shared" si="7"/>
        <v>7.9730800064546842E-4</v>
      </c>
      <c r="AB90" s="15">
        <f t="shared" si="8"/>
        <v>1.2817447900751126E-3</v>
      </c>
      <c r="AC90" s="15">
        <f t="shared" si="9"/>
        <v>7.1583756269372331E-4</v>
      </c>
      <c r="AD90" s="15">
        <f t="shared" si="10"/>
        <v>1.0395263953602905E-3</v>
      </c>
      <c r="AE90" s="15">
        <f t="shared" si="11"/>
        <v>8.971428322627409E-4</v>
      </c>
    </row>
    <row r="91" spans="1:31" x14ac:dyDescent="0.15">
      <c r="A91" s="4">
        <v>89</v>
      </c>
      <c r="B91" s="6" t="s">
        <v>131</v>
      </c>
      <c r="C91" s="15"/>
      <c r="D91" s="15">
        <f>0.5*(Cy!Y91+Cy!Z91)*LN(LC!D91/LC!C91)</f>
        <v>3.0761874851942513E-3</v>
      </c>
      <c r="E91" s="15">
        <f>0.5*(Cy!Z91+Cy!AA91)*LN(LC!E91/LC!D91)</f>
        <v>1.6008149164816199E-3</v>
      </c>
      <c r="F91" s="15">
        <f>0.5*(Cy!AA91+Cy!AB91)*LN(LC!F91/LC!E91)</f>
        <v>1.1288856473923111E-4</v>
      </c>
      <c r="G91" s="15">
        <f>0.5*(Cy!AB91+Cy!AC91)*LN(LC!G91/LC!F91)</f>
        <v>4.0777211802409501E-3</v>
      </c>
      <c r="H91" s="15">
        <f>0.5*(Cy!AC91+Cy!AD91)*LN(LC!H91/LC!G91)</f>
        <v>3.4286451771176011E-3</v>
      </c>
      <c r="I91" s="15">
        <f>0.5*(Cy!AD91+Cy!AE91)*LN(LC!I91/LC!H91)</f>
        <v>2.7303043816296474E-3</v>
      </c>
      <c r="J91" s="15">
        <f>0.5*(Cy!AE91+Cy!AF91)*LN(LC!J91/LC!I91)</f>
        <v>3.1988553706900889E-3</v>
      </c>
      <c r="K91" s="15">
        <f>0.5*(Cy!AF91+Cy!AG91)*LN(LC!K91/LC!J91)</f>
        <v>4.6260447234386139E-3</v>
      </c>
      <c r="L91" s="15">
        <f>0.5*(Cy!AG91+Cy!AH91)*LN(LC!L91/LC!K91)</f>
        <v>1.6250274155285877E-3</v>
      </c>
      <c r="M91" s="15">
        <f>0.5*(Cy!AH91+Cy!AI91)*LN(LC!M91/LC!L91)</f>
        <v>4.9248565749821956E-3</v>
      </c>
      <c r="N91" s="15">
        <f>0.5*(Cy!AI91+Cy!AJ91)*LN(LC!N91/LC!M91)</f>
        <v>-2.9494465236934845E-3</v>
      </c>
      <c r="O91" s="15">
        <f>0.5*(Cy!AJ91+Cy!AK91)*LN(LC!O91/LC!N91)</f>
        <v>2.7892794090660744E-3</v>
      </c>
      <c r="P91" s="15">
        <f>0.5*(Cy!AK91+Cy!AL91)*LN(LC!P91/LC!O91)</f>
        <v>4.3052888191077807E-3</v>
      </c>
      <c r="Q91" s="15">
        <f>0.5*(Cy!AL91+Cy!AM91)*LN(LC!Q91/LC!P91)</f>
        <v>4.672963991560864E-4</v>
      </c>
      <c r="R91" s="15">
        <f>0.5*(Cy!AM91+Cy!AN91)*LN(LC!R91/LC!Q91)</f>
        <v>5.6256257637162584E-4</v>
      </c>
      <c r="S91" s="15">
        <f>0.5*(Cy!AN91+Cy!AO91)*LN(LC!S91/LC!R91)</f>
        <v>1.9286052470296419E-3</v>
      </c>
      <c r="T91" s="15">
        <f>0.5*(Cy!AO91+Cy!AP91)*LN(LC!T91/LC!S91)</f>
        <v>7.9360970763411962E-4</v>
      </c>
      <c r="U91" s="15">
        <f>0.5*(Cy!AP91+Cy!AQ91)*LN(LC!U91/LC!T91)</f>
        <v>9.2369002956170228E-4</v>
      </c>
      <c r="V91" s="15">
        <f>0.5*(Cy!AQ91+Cy!AR91)*LN(LC!V91/LC!U91)</f>
        <v>6.7039258772594633E-3</v>
      </c>
      <c r="W91" s="15">
        <f>0.5*(Cy!AR91+Cy!AS91)*LN(LC!W91/LC!V91)</f>
        <v>-6.9513976173800134E-4</v>
      </c>
      <c r="X91" s="15">
        <f>0.5*(Cy!AS91+Cy!AT91)*LN(LC!X91/LC!W91)</f>
        <v>1.2646839187518888E-3</v>
      </c>
      <c r="Z91" s="15">
        <f t="shared" si="6"/>
        <v>2.3900748440418098E-3</v>
      </c>
      <c r="AA91" s="15">
        <f t="shared" si="7"/>
        <v>2.2850675121892003E-3</v>
      </c>
      <c r="AB91" s="15">
        <f t="shared" si="8"/>
        <v>2.010606490146242E-3</v>
      </c>
      <c r="AC91" s="15">
        <f t="shared" si="9"/>
        <v>1.7981539542938345E-3</v>
      </c>
      <c r="AD91" s="15">
        <f t="shared" si="10"/>
        <v>2.147837001167721E-3</v>
      </c>
      <c r="AE91" s="15">
        <f t="shared" si="11"/>
        <v>2.1209757001677716E-3</v>
      </c>
    </row>
    <row r="92" spans="1:31" x14ac:dyDescent="0.15">
      <c r="A92" s="4">
        <v>90</v>
      </c>
      <c r="B92" s="6" t="s">
        <v>132</v>
      </c>
      <c r="C92" s="15"/>
      <c r="D92" s="15">
        <f>0.5*(Cy!Y92+Cy!Z92)*LN(LC!D92/LC!C92)</f>
        <v>7.8084408056259581E-3</v>
      </c>
      <c r="E92" s="15">
        <f>0.5*(Cy!Z92+Cy!AA92)*LN(LC!E92/LC!D92)</f>
        <v>-3.7161205899983963E-3</v>
      </c>
      <c r="F92" s="15">
        <f>0.5*(Cy!AA92+Cy!AB92)*LN(LC!F92/LC!E92)</f>
        <v>5.4034342507751406E-3</v>
      </c>
      <c r="G92" s="15">
        <f>0.5*(Cy!AB92+Cy!AC92)*LN(LC!G92/LC!F92)</f>
        <v>-1.4449400696056347E-3</v>
      </c>
      <c r="H92" s="15">
        <f>0.5*(Cy!AC92+Cy!AD92)*LN(LC!H92/LC!G92)</f>
        <v>-9.8163978226792478E-4</v>
      </c>
      <c r="I92" s="15">
        <f>0.5*(Cy!AD92+Cy!AE92)*LN(LC!I92/LC!H92)</f>
        <v>9.2809741875957887E-3</v>
      </c>
      <c r="J92" s="15">
        <f>0.5*(Cy!AE92+Cy!AF92)*LN(LC!J92/LC!I92)</f>
        <v>3.1886973170674768E-3</v>
      </c>
      <c r="K92" s="15">
        <f>0.5*(Cy!AF92+Cy!AG92)*LN(LC!K92/LC!J92)</f>
        <v>-1.7032953496018089E-3</v>
      </c>
      <c r="L92" s="15">
        <f>0.5*(Cy!AG92+Cy!AH92)*LN(LC!L92/LC!K92)</f>
        <v>1.2302599026828374E-3</v>
      </c>
      <c r="M92" s="15">
        <f>0.5*(Cy!AH92+Cy!AI92)*LN(LC!M92/LC!L92)</f>
        <v>5.2316825514402351E-3</v>
      </c>
      <c r="N92" s="15">
        <f>0.5*(Cy!AI92+Cy!AJ92)*LN(LC!N92/LC!M92)</f>
        <v>5.0366685408980696E-3</v>
      </c>
      <c r="O92" s="15">
        <f>0.5*(Cy!AJ92+Cy!AK92)*LN(LC!O92/LC!N92)</f>
        <v>7.0031516664203139E-3</v>
      </c>
      <c r="P92" s="15">
        <f>0.5*(Cy!AK92+Cy!AL92)*LN(LC!P92/LC!O92)</f>
        <v>-2.7632182528528212E-3</v>
      </c>
      <c r="Q92" s="15">
        <f>0.5*(Cy!AL92+Cy!AM92)*LN(LC!Q92/LC!P92)</f>
        <v>-9.9563841024465569E-3</v>
      </c>
      <c r="R92" s="15">
        <f>0.5*(Cy!AM92+Cy!AN92)*LN(LC!R92/LC!Q92)</f>
        <v>1.0427819531493923E-2</v>
      </c>
      <c r="S92" s="15">
        <f>0.5*(Cy!AN92+Cy!AO92)*LN(LC!S92/LC!R92)</f>
        <v>6.4924753475898277E-3</v>
      </c>
      <c r="T92" s="15">
        <f>0.5*(Cy!AO92+Cy!AP92)*LN(LC!T92/LC!S92)</f>
        <v>2.8499073059441403E-3</v>
      </c>
      <c r="U92" s="15">
        <f>0.5*(Cy!AP92+Cy!AQ92)*LN(LC!U92/LC!T92)</f>
        <v>-4.6226952346087912E-3</v>
      </c>
      <c r="V92" s="15">
        <f>0.5*(Cy!AQ92+Cy!AR92)*LN(LC!V92/LC!U92)</f>
        <v>2.2490623639273891E-3</v>
      </c>
      <c r="W92" s="15">
        <f>0.5*(Cy!AR92+Cy!AS92)*LN(LC!W92/LC!V92)</f>
        <v>-1.5862679369200907E-3</v>
      </c>
      <c r="X92" s="15">
        <f>0.5*(Cy!AS92+Cy!AT92)*LN(LC!X92/LC!W92)</f>
        <v>7.1204154458520946E-3</v>
      </c>
      <c r="Z92" s="15">
        <f t="shared" si="6"/>
        <v>1.7083415992997946E-3</v>
      </c>
      <c r="AA92" s="15">
        <f t="shared" si="7"/>
        <v>2.5968025924973616E-3</v>
      </c>
      <c r="AB92" s="15">
        <f t="shared" si="8"/>
        <v>2.2407688380409372E-3</v>
      </c>
      <c r="AC92" s="15">
        <f t="shared" si="9"/>
        <v>1.2020843888389484E-3</v>
      </c>
      <c r="AD92" s="15">
        <f t="shared" si="10"/>
        <v>2.41878571526915E-3</v>
      </c>
      <c r="AE92" s="15">
        <f t="shared" si="11"/>
        <v>1.9369993546692606E-3</v>
      </c>
    </row>
    <row r="93" spans="1:31" x14ac:dyDescent="0.15">
      <c r="A93" s="4">
        <v>91</v>
      </c>
      <c r="B93" s="6" t="s">
        <v>133</v>
      </c>
      <c r="C93" s="15"/>
      <c r="D93" s="15">
        <f>0.5*(Cy!Y93+Cy!Z93)*LN(LC!D93/LC!C93)</f>
        <v>8.7167151643902218E-3</v>
      </c>
      <c r="E93" s="15">
        <f>0.5*(Cy!Z93+Cy!AA93)*LN(LC!E93/LC!D93)</f>
        <v>-3.1561710001337408E-3</v>
      </c>
      <c r="F93" s="15">
        <f>0.5*(Cy!AA93+Cy!AB93)*LN(LC!F93/LC!E93)</f>
        <v>6.2930668526562099E-4</v>
      </c>
      <c r="G93" s="15">
        <f>0.5*(Cy!AB93+Cy!AC93)*LN(LC!G93/LC!F93)</f>
        <v>3.9551621908559421E-3</v>
      </c>
      <c r="H93" s="15">
        <f>0.5*(Cy!AC93+Cy!AD93)*LN(LC!H93/LC!G93)</f>
        <v>1.8195918075144713E-3</v>
      </c>
      <c r="I93" s="15">
        <f>0.5*(Cy!AD93+Cy!AE93)*LN(LC!I93/LC!H93)</f>
        <v>6.641591767601181E-3</v>
      </c>
      <c r="J93" s="15">
        <f>0.5*(Cy!AE93+Cy!AF93)*LN(LC!J93/LC!I93)</f>
        <v>-6.6623610278018931E-3</v>
      </c>
      <c r="K93" s="15">
        <f>0.5*(Cy!AF93+Cy!AG93)*LN(LC!K93/LC!J93)</f>
        <v>2.7604214207694925E-3</v>
      </c>
      <c r="L93" s="15">
        <f>0.5*(Cy!AG93+Cy!AH93)*LN(LC!L93/LC!K93)</f>
        <v>1.5008336804736317E-3</v>
      </c>
      <c r="M93" s="15">
        <f>0.5*(Cy!AH93+Cy!AI93)*LN(LC!M93/LC!L93)</f>
        <v>3.2299425859202706E-3</v>
      </c>
      <c r="N93" s="15">
        <f>0.5*(Cy!AI93+Cy!AJ93)*LN(LC!N93/LC!M93)</f>
        <v>1.3184822492409542E-3</v>
      </c>
      <c r="O93" s="15">
        <f>0.5*(Cy!AJ93+Cy!AK93)*LN(LC!O93/LC!N93)</f>
        <v>8.336239323654052E-3</v>
      </c>
      <c r="P93" s="15">
        <f>0.5*(Cy!AK93+Cy!AL93)*LN(LC!P93/LC!O93)</f>
        <v>-6.5914739284490334E-3</v>
      </c>
      <c r="Q93" s="15">
        <f>0.5*(Cy!AL93+Cy!AM93)*LN(LC!Q93/LC!P93)</f>
        <v>-4.0434656411579934E-3</v>
      </c>
      <c r="R93" s="15">
        <f>0.5*(Cy!AM93+Cy!AN93)*LN(LC!R93/LC!Q93)</f>
        <v>4.3418557579063847E-3</v>
      </c>
      <c r="S93" s="15">
        <f>0.5*(Cy!AN93+Cy!AO93)*LN(LC!S93/LC!R93)</f>
        <v>-1.1701760713429086E-3</v>
      </c>
      <c r="T93" s="15">
        <f>0.5*(Cy!AO93+Cy!AP93)*LN(LC!T93/LC!S93)</f>
        <v>-3.9465555017315617E-3</v>
      </c>
      <c r="U93" s="15">
        <f>0.5*(Cy!AP93+Cy!AQ93)*LN(LC!U93/LC!T93)</f>
        <v>-1.476251585822022E-3</v>
      </c>
      <c r="V93" s="15">
        <f>0.5*(Cy!AQ93+Cy!AR93)*LN(LC!V93/LC!U93)</f>
        <v>-8.0617162422573687E-3</v>
      </c>
      <c r="W93" s="15">
        <f>0.5*(Cy!AR93+Cy!AS93)*LN(LC!W93/LC!V93)</f>
        <v>-7.4507696792142173E-3</v>
      </c>
      <c r="X93" s="15">
        <f>0.5*(Cy!AS93+Cy!AT93)*LN(LC!X93/LC!W93)</f>
        <v>2.8091792416620105E-3</v>
      </c>
      <c r="Z93" s="15">
        <f t="shared" si="6"/>
        <v>1.977896290220695E-3</v>
      </c>
      <c r="AA93" s="15">
        <f t="shared" si="7"/>
        <v>4.2946378172049117E-4</v>
      </c>
      <c r="AB93" s="15">
        <f t="shared" si="8"/>
        <v>1.7459588812210027E-4</v>
      </c>
      <c r="AC93" s="15">
        <f t="shared" si="9"/>
        <v>-3.6252227534726315E-3</v>
      </c>
      <c r="AD93" s="15">
        <f t="shared" si="10"/>
        <v>3.0202983492129572E-4</v>
      </c>
      <c r="AE93" s="15">
        <f t="shared" si="11"/>
        <v>-2.6081669835233644E-4</v>
      </c>
    </row>
    <row r="94" spans="1:31" x14ac:dyDescent="0.15">
      <c r="A94" s="4">
        <v>92</v>
      </c>
      <c r="B94" s="6" t="s">
        <v>134</v>
      </c>
      <c r="C94" s="15"/>
      <c r="D94" s="15">
        <f>0.5*(Cy!Y94+Cy!Z94)*LN(LC!D94/LC!C94)</f>
        <v>8.8876572696601798E-3</v>
      </c>
      <c r="E94" s="15">
        <f>0.5*(Cy!Z94+Cy!AA94)*LN(LC!E94/LC!D94)</f>
        <v>2.2496948702062903E-3</v>
      </c>
      <c r="F94" s="15">
        <f>0.5*(Cy!AA94+Cy!AB94)*LN(LC!F94/LC!E94)</f>
        <v>6.2356980758094573E-3</v>
      </c>
      <c r="G94" s="15">
        <f>0.5*(Cy!AB94+Cy!AC94)*LN(LC!G94/LC!F94)</f>
        <v>9.1656139917336062E-3</v>
      </c>
      <c r="H94" s="15">
        <f>0.5*(Cy!AC94+Cy!AD94)*LN(LC!H94/LC!G94)</f>
        <v>1.4888383459134014E-3</v>
      </c>
      <c r="I94" s="15">
        <f>0.5*(Cy!AD94+Cy!AE94)*LN(LC!I94/LC!H94)</f>
        <v>3.9661497754297599E-3</v>
      </c>
      <c r="J94" s="15">
        <f>0.5*(Cy!AE94+Cy!AF94)*LN(LC!J94/LC!I94)</f>
        <v>-5.2920748265259301E-3</v>
      </c>
      <c r="K94" s="15">
        <f>0.5*(Cy!AF94+Cy!AG94)*LN(LC!K94/LC!J94)</f>
        <v>7.0711245960168615E-3</v>
      </c>
      <c r="L94" s="15">
        <f>0.5*(Cy!AG94+Cy!AH94)*LN(LC!L94/LC!K94)</f>
        <v>2.3786317388198644E-4</v>
      </c>
      <c r="M94" s="15">
        <f>0.5*(Cy!AH94+Cy!AI94)*LN(LC!M94/LC!L94)</f>
        <v>9.1548690530724921E-3</v>
      </c>
      <c r="N94" s="15">
        <f>0.5*(Cy!AI94+Cy!AJ94)*LN(LC!N94/LC!M94)</f>
        <v>9.4923134888201116E-3</v>
      </c>
      <c r="O94" s="15">
        <f>0.5*(Cy!AJ94+Cy!AK94)*LN(LC!O94/LC!N94)</f>
        <v>7.0399870970611726E-3</v>
      </c>
      <c r="P94" s="15">
        <f>0.5*(Cy!AK94+Cy!AL94)*LN(LC!P94/LC!O94)</f>
        <v>-1.5688787333732867E-3</v>
      </c>
      <c r="Q94" s="15">
        <f>0.5*(Cy!AL94+Cy!AM94)*LN(LC!Q94/LC!P94)</f>
        <v>-3.0118689878806757E-3</v>
      </c>
      <c r="R94" s="15">
        <f>0.5*(Cy!AM94+Cy!AN94)*LN(LC!R94/LC!Q94)</f>
        <v>7.0908291612130437E-3</v>
      </c>
      <c r="S94" s="15">
        <f>0.5*(Cy!AN94+Cy!AO94)*LN(LC!S94/LC!R94)</f>
        <v>-2.2852487407308384E-3</v>
      </c>
      <c r="T94" s="15">
        <f>0.5*(Cy!AO94+Cy!AP94)*LN(LC!T94/LC!S94)</f>
        <v>-1.6604564996661037E-3</v>
      </c>
      <c r="U94" s="15">
        <f>0.5*(Cy!AP94+Cy!AQ94)*LN(LC!U94/LC!T94)</f>
        <v>3.6825690076192942E-4</v>
      </c>
      <c r="V94" s="15">
        <f>0.5*(Cy!AQ94+Cy!AR94)*LN(LC!V94/LC!U94)</f>
        <v>-1.8621746998692099E-2</v>
      </c>
      <c r="W94" s="15">
        <f>0.5*(Cy!AR94+Cy!AS94)*LN(LC!W94/LC!V94)</f>
        <v>-5.478112456673955E-3</v>
      </c>
      <c r="X94" s="15">
        <f>0.5*(Cy!AS94+Cy!AT94)*LN(LC!X94/LC!W94)</f>
        <v>7.4996010235541437E-3</v>
      </c>
      <c r="Z94" s="15">
        <f t="shared" si="6"/>
        <v>4.6211990118185031E-3</v>
      </c>
      <c r="AA94" s="15">
        <f t="shared" si="7"/>
        <v>4.1328190970531045E-3</v>
      </c>
      <c r="AB94" s="15">
        <f t="shared" si="8"/>
        <v>1.452963959257883E-3</v>
      </c>
      <c r="AC94" s="15">
        <f t="shared" si="9"/>
        <v>-3.5784916061432173E-3</v>
      </c>
      <c r="AD94" s="15">
        <f t="shared" si="10"/>
        <v>2.7928915281554942E-3</v>
      </c>
      <c r="AE94" s="15">
        <f t="shared" si="11"/>
        <v>1.6571226154965684E-3</v>
      </c>
    </row>
    <row r="95" spans="1:31" x14ac:dyDescent="0.15">
      <c r="A95" s="4">
        <v>93</v>
      </c>
      <c r="B95" s="6" t="s">
        <v>135</v>
      </c>
      <c r="C95" s="15"/>
      <c r="D95" s="15">
        <f>0.5*(Cy!Y95+Cy!Z95)*LN(LC!D95/LC!C95)</f>
        <v>7.1278482074200906E-3</v>
      </c>
      <c r="E95" s="15">
        <f>0.5*(Cy!Z95+Cy!AA95)*LN(LC!E95/LC!D95)</f>
        <v>1.0774569777471277E-4</v>
      </c>
      <c r="F95" s="15">
        <f>0.5*(Cy!AA95+Cy!AB95)*LN(LC!F95/LC!E95)</f>
        <v>6.7242607151737251E-3</v>
      </c>
      <c r="G95" s="15">
        <f>0.5*(Cy!AB95+Cy!AC95)*LN(LC!G95/LC!F95)</f>
        <v>2.7012202649916626E-3</v>
      </c>
      <c r="H95" s="15">
        <f>0.5*(Cy!AC95+Cy!AD95)*LN(LC!H95/LC!G95)</f>
        <v>3.3974653563393557E-3</v>
      </c>
      <c r="I95" s="15">
        <f>0.5*(Cy!AD95+Cy!AE95)*LN(LC!I95/LC!H95)</f>
        <v>2.8281490180822504E-3</v>
      </c>
      <c r="J95" s="15">
        <f>0.5*(Cy!AE95+Cy!AF95)*LN(LC!J95/LC!I95)</f>
        <v>-2.7697982041289459E-3</v>
      </c>
      <c r="K95" s="15">
        <f>0.5*(Cy!AF95+Cy!AG95)*LN(LC!K95/LC!J95)</f>
        <v>7.4123591422299477E-3</v>
      </c>
      <c r="L95" s="15">
        <f>0.5*(Cy!AG95+Cy!AH95)*LN(LC!L95/LC!K95)</f>
        <v>2.3171119481556757E-3</v>
      </c>
      <c r="M95" s="15">
        <f>0.5*(Cy!AH95+Cy!AI95)*LN(LC!M95/LC!L95)</f>
        <v>5.0581864956425384E-3</v>
      </c>
      <c r="N95" s="15">
        <f>0.5*(Cy!AI95+Cy!AJ95)*LN(LC!N95/LC!M95)</f>
        <v>4.3933210111010024E-3</v>
      </c>
      <c r="O95" s="15">
        <f>0.5*(Cy!AJ95+Cy!AK95)*LN(LC!O95/LC!N95)</f>
        <v>7.6750878932267822E-3</v>
      </c>
      <c r="P95" s="15">
        <f>0.5*(Cy!AK95+Cy!AL95)*LN(LC!P95/LC!O95)</f>
        <v>-4.1546388962364553E-3</v>
      </c>
      <c r="Q95" s="15">
        <f>0.5*(Cy!AL95+Cy!AM95)*LN(LC!Q95/LC!P95)</f>
        <v>1.8960167296248412E-3</v>
      </c>
      <c r="R95" s="15">
        <f>0.5*(Cy!AM95+Cy!AN95)*LN(LC!R95/LC!Q95)</f>
        <v>9.7767132850257836E-3</v>
      </c>
      <c r="S95" s="15">
        <f>0.5*(Cy!AN95+Cy!AO95)*LN(LC!S95/LC!R95)</f>
        <v>2.3453864760435068E-3</v>
      </c>
      <c r="T95" s="15">
        <f>0.5*(Cy!AO95+Cy!AP95)*LN(LC!T95/LC!S95)</f>
        <v>3.4808965253673662E-3</v>
      </c>
      <c r="U95" s="15">
        <f>0.5*(Cy!AP95+Cy!AQ95)*LN(LC!U95/LC!T95)</f>
        <v>7.1044560892378067E-3</v>
      </c>
      <c r="V95" s="15">
        <f>0.5*(Cy!AQ95+Cy!AR95)*LN(LC!V95/LC!U95)</f>
        <v>-9.7339266191599147E-3</v>
      </c>
      <c r="W95" s="15">
        <f>0.5*(Cy!AR95+Cy!AS95)*LN(LC!W95/LC!V95)</f>
        <v>-5.3622681009019325E-3</v>
      </c>
      <c r="X95" s="15">
        <f>0.5*(Cy!AS95+Cy!AT95)*LN(LC!X95/LC!W95)</f>
        <v>1.1415678279617912E-2</v>
      </c>
      <c r="Z95" s="15">
        <f t="shared" si="6"/>
        <v>3.1517682104723415E-3</v>
      </c>
      <c r="AA95" s="15">
        <f t="shared" si="7"/>
        <v>3.282236078600044E-3</v>
      </c>
      <c r="AB95" s="15">
        <f t="shared" si="8"/>
        <v>3.5077130975368917E-3</v>
      </c>
      <c r="AC95" s="15">
        <f t="shared" si="9"/>
        <v>1.3809672348322477E-3</v>
      </c>
      <c r="AD95" s="15">
        <f t="shared" si="10"/>
        <v>3.3949745880684674E-3</v>
      </c>
      <c r="AE95" s="15">
        <f t="shared" si="11"/>
        <v>2.8306711553603807E-3</v>
      </c>
    </row>
    <row r="96" spans="1:31" x14ac:dyDescent="0.15">
      <c r="A96" s="4">
        <v>94</v>
      </c>
      <c r="B96" s="6" t="s">
        <v>136</v>
      </c>
      <c r="C96" s="15"/>
      <c r="D96" s="15">
        <f>0.5*(Cy!Y96+Cy!Z96)*LN(LC!D96/LC!C96)</f>
        <v>4.7965830271066139E-3</v>
      </c>
      <c r="E96" s="15">
        <f>0.5*(Cy!Z96+Cy!AA96)*LN(LC!E96/LC!D96)</f>
        <v>-4.2798403170807254E-3</v>
      </c>
      <c r="F96" s="15">
        <f>0.5*(Cy!AA96+Cy!AB96)*LN(LC!F96/LC!E96)</f>
        <v>2.3571466046142953E-3</v>
      </c>
      <c r="G96" s="15">
        <f>0.5*(Cy!AB96+Cy!AC96)*LN(LC!G96/LC!F96)</f>
        <v>4.552796116299001E-4</v>
      </c>
      <c r="H96" s="15">
        <f>0.5*(Cy!AC96+Cy!AD96)*LN(LC!H96/LC!G96)</f>
        <v>-1.7318497372167474E-4</v>
      </c>
      <c r="I96" s="15">
        <f>0.5*(Cy!AD96+Cy!AE96)*LN(LC!I96/LC!H96)</f>
        <v>-2.2827891553865074E-3</v>
      </c>
      <c r="J96" s="15">
        <f>0.5*(Cy!AE96+Cy!AF96)*LN(LC!J96/LC!I96)</f>
        <v>-3.0064034118702362E-3</v>
      </c>
      <c r="K96" s="15">
        <f>0.5*(Cy!AF96+Cy!AG96)*LN(LC!K96/LC!J96)</f>
        <v>2.2224831863610849E-3</v>
      </c>
      <c r="L96" s="15">
        <f>0.5*(Cy!AG96+Cy!AH96)*LN(LC!L96/LC!K96)</f>
        <v>2.1825609319459645E-3</v>
      </c>
      <c r="M96" s="15">
        <f>0.5*(Cy!AH96+Cy!AI96)*LN(LC!M96/LC!L96)</f>
        <v>3.8128900641210468E-3</v>
      </c>
      <c r="N96" s="15">
        <f>0.5*(Cy!AI96+Cy!AJ96)*LN(LC!N96/LC!M96)</f>
        <v>-5.9738308113852587E-3</v>
      </c>
      <c r="O96" s="15">
        <f>0.5*(Cy!AJ96+Cy!AK96)*LN(LC!O96/LC!N96)</f>
        <v>1.7693970241135773E-3</v>
      </c>
      <c r="P96" s="15">
        <f>0.5*(Cy!AK96+Cy!AL96)*LN(LC!P96/LC!O96)</f>
        <v>-4.4081539865297196E-3</v>
      </c>
      <c r="Q96" s="15">
        <f>0.5*(Cy!AL96+Cy!AM96)*LN(LC!Q96/LC!P96)</f>
        <v>-1.5640605591952727E-3</v>
      </c>
      <c r="R96" s="15">
        <f>0.5*(Cy!AM96+Cy!AN96)*LN(LC!R96/LC!Q96)</f>
        <v>-1.3021799824245842E-5</v>
      </c>
      <c r="S96" s="15">
        <f>0.5*(Cy!AN96+Cy!AO96)*LN(LC!S96/LC!R96)</f>
        <v>-2.0355930220107067E-3</v>
      </c>
      <c r="T96" s="15">
        <f>0.5*(Cy!AO96+Cy!AP96)*LN(LC!T96/LC!S96)</f>
        <v>-8.2533211843734426E-4</v>
      </c>
      <c r="U96" s="15">
        <f>0.5*(Cy!AP96+Cy!AQ96)*LN(LC!U96/LC!T96)</f>
        <v>1.5701065589740033E-3</v>
      </c>
      <c r="V96" s="15">
        <f>0.5*(Cy!AQ96+Cy!AR96)*LN(LC!V96/LC!U96)</f>
        <v>-5.150140667944017E-3</v>
      </c>
      <c r="W96" s="15">
        <f>0.5*(Cy!AR96+Cy!AS96)*LN(LC!W96/LC!V96)</f>
        <v>-4.950766445729852E-3</v>
      </c>
      <c r="X96" s="15">
        <f>0.5*(Cy!AS96+Cy!AT96)*LN(LC!X96/LC!W96)</f>
        <v>4.63089224393292E-3</v>
      </c>
      <c r="Z96" s="15">
        <f t="shared" si="6"/>
        <v>-7.8467764598894247E-4</v>
      </c>
      <c r="AA96" s="15">
        <f t="shared" si="7"/>
        <v>-1.5246000816547984E-4</v>
      </c>
      <c r="AB96" s="15">
        <f t="shared" si="8"/>
        <v>-1.2502864686892736E-3</v>
      </c>
      <c r="AC96" s="15">
        <f t="shared" si="9"/>
        <v>-9.4504808584085773E-4</v>
      </c>
      <c r="AD96" s="15">
        <f t="shared" si="10"/>
        <v>-7.0137323842737673E-4</v>
      </c>
      <c r="AE96" s="15">
        <f t="shared" si="11"/>
        <v>-7.8311805217113847E-4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0.5*(Cy!AE97+Cy!AF97)*LN(LC!J97/LC!I97)</f>
        <v>-3.8494169361627216E-3</v>
      </c>
      <c r="K97" s="15">
        <f>0.5*(Cy!AF97+Cy!AG97)*LN(LC!K97/LC!J97)</f>
        <v>-1.2266065692227842E-4</v>
      </c>
      <c r="L97" s="15">
        <f>0.5*(Cy!AG97+Cy!AH97)*LN(LC!L97/LC!K97)</f>
        <v>-8.9054928395728675E-4</v>
      </c>
      <c r="M97" s="15">
        <f>0.5*(Cy!AH97+Cy!AI97)*LN(LC!M97/LC!L97)</f>
        <v>1.8566754048008438E-3</v>
      </c>
      <c r="N97" s="15">
        <f>0.5*(Cy!AI97+Cy!AJ97)*LN(LC!N97/LC!M97)</f>
        <v>-9.1014270358085042E-3</v>
      </c>
      <c r="O97" s="15">
        <f>0.5*(Cy!AJ97+Cy!AK97)*LN(LC!O97/LC!N97)</f>
        <v>8.6333060670127724E-3</v>
      </c>
      <c r="P97" s="15">
        <f>0.5*(Cy!AK97+Cy!AL97)*LN(LC!P97/LC!O97)</f>
        <v>7.2252737176625259E-4</v>
      </c>
      <c r="Q97" s="15">
        <f>0.5*(Cy!AL97+Cy!AM97)*LN(LC!Q97/LC!P97)</f>
        <v>5.3242492133640396E-3</v>
      </c>
      <c r="R97" s="15">
        <f>0.5*(Cy!AM97+Cy!AN97)*LN(LC!R97/LC!Q97)</f>
        <v>6.0115459430710623E-3</v>
      </c>
      <c r="S97" s="15">
        <f>0.5*(Cy!AN97+Cy!AO97)*LN(LC!S97/LC!R97)</f>
        <v>2.5864604832057368E-3</v>
      </c>
      <c r="T97" s="15">
        <f>0.5*(Cy!AO97+Cy!AP97)*LN(LC!T97/LC!S97)</f>
        <v>3.3293193176169625E-3</v>
      </c>
      <c r="U97" s="15">
        <f>0.5*(Cy!AP97+Cy!AQ97)*LN(LC!U97/LC!T97)</f>
        <v>4.4174042451627666E-3</v>
      </c>
      <c r="V97" s="15">
        <f>0.5*(Cy!AQ97+Cy!AR97)*LN(LC!V97/LC!U97)</f>
        <v>-2.6626224311003446E-3</v>
      </c>
      <c r="W97" s="15">
        <f>0.5*(Cy!AR97+Cy!AS97)*LN(LC!W97/LC!V97)</f>
        <v>-2.7296086797193673E-3</v>
      </c>
      <c r="X97" s="15">
        <f>0.5*(Cy!AS97+Cy!AT97)*LN(LC!X97/LC!W97)</f>
        <v>6.0764875509137844E-3</v>
      </c>
      <c r="Z97" s="15"/>
      <c r="AA97" s="15">
        <f t="shared" si="7"/>
        <v>-2.4214757016099895E-3</v>
      </c>
      <c r="AB97" s="15">
        <f t="shared" si="8"/>
        <v>4.6556178156839725E-3</v>
      </c>
      <c r="AC97" s="15">
        <f t="shared" si="9"/>
        <v>1.6861960005747606E-3</v>
      </c>
      <c r="AD97" s="15">
        <f t="shared" si="10"/>
        <v>1.1170710570369915E-3</v>
      </c>
      <c r="AE97" s="15">
        <f t="shared" si="11"/>
        <v>1.3067793715495811E-3</v>
      </c>
    </row>
    <row r="98" spans="1:68" x14ac:dyDescent="0.15">
      <c r="A98" s="4">
        <v>96</v>
      </c>
      <c r="B98" s="6" t="s">
        <v>138</v>
      </c>
      <c r="C98" s="15"/>
      <c r="D98" s="15">
        <f>0.5*(Cy!Y98+Cy!Z98)*LN(LC!D98/LC!C98)</f>
        <v>7.379562403142503E-3</v>
      </c>
      <c r="E98" s="15">
        <f>0.5*(Cy!Z98+Cy!AA98)*LN(LC!E98/LC!D98)</f>
        <v>-4.1316299520446917E-3</v>
      </c>
      <c r="F98" s="15">
        <f>0.5*(Cy!AA98+Cy!AB98)*LN(LC!F98/LC!E98)</f>
        <v>-1.6061755200468871E-3</v>
      </c>
      <c r="G98" s="15">
        <f>0.5*(Cy!AB98+Cy!AC98)*LN(LC!G98/LC!F98)</f>
        <v>-1.6007174278386777E-3</v>
      </c>
      <c r="H98" s="15">
        <f>0.5*(Cy!AC98+Cy!AD98)*LN(LC!H98/LC!G98)</f>
        <v>1.0948245416012856E-3</v>
      </c>
      <c r="I98" s="15">
        <f>0.5*(Cy!AD98+Cy!AE98)*LN(LC!I98/LC!H98)</f>
        <v>-3.6755577420264149E-4</v>
      </c>
      <c r="J98" s="15">
        <f>0.5*(Cy!AE98+Cy!AF98)*LN(LC!J98/LC!I98)</f>
        <v>-4.4517996330390114E-4</v>
      </c>
      <c r="K98" s="15">
        <f>0.5*(Cy!AF98+Cy!AG98)*LN(LC!K98/LC!J98)</f>
        <v>9.7632973866720722E-4</v>
      </c>
      <c r="L98" s="15">
        <f>0.5*(Cy!AG98+Cy!AH98)*LN(LC!L98/LC!K98)</f>
        <v>-1.8720252236650471E-4</v>
      </c>
      <c r="M98" s="15">
        <f>0.5*(Cy!AH98+Cy!AI98)*LN(LC!M98/LC!L98)</f>
        <v>1.2112018399297658E-3</v>
      </c>
      <c r="N98" s="15">
        <f>0.5*(Cy!AI98+Cy!AJ98)*LN(LC!N98/LC!M98)</f>
        <v>-4.916146072513815E-3</v>
      </c>
      <c r="O98" s="15">
        <f>0.5*(Cy!AJ98+Cy!AK98)*LN(LC!O98/LC!N98)</f>
        <v>4.9210394472829029E-3</v>
      </c>
      <c r="P98" s="15">
        <f>0.5*(Cy!AK98+Cy!AL98)*LN(LC!P98/LC!O98)</f>
        <v>-2.8536495789188263E-3</v>
      </c>
      <c r="Q98" s="15">
        <f>0.5*(Cy!AL98+Cy!AM98)*LN(LC!Q98/LC!P98)</f>
        <v>-2.7343658635929228E-3</v>
      </c>
      <c r="R98" s="15">
        <f>0.5*(Cy!AM98+Cy!AN98)*LN(LC!R98/LC!Q98)</f>
        <v>2.6328412784799682E-3</v>
      </c>
      <c r="S98" s="15">
        <f>0.5*(Cy!AN98+Cy!AO98)*LN(LC!S98/LC!R98)</f>
        <v>1.8843320500044184E-4</v>
      </c>
      <c r="T98" s="15">
        <f>0.5*(Cy!AO98+Cy!AP98)*LN(LC!T98/LC!S98)</f>
        <v>8.615397897336444E-4</v>
      </c>
      <c r="U98" s="15">
        <f>0.5*(Cy!AP98+Cy!AQ98)*LN(LC!U98/LC!T98)</f>
        <v>4.3339168757764628E-3</v>
      </c>
      <c r="V98" s="15">
        <f>0.5*(Cy!AQ98+Cy!AR98)*LN(LC!V98/LC!U98)</f>
        <v>-2.3748957456606141E-3</v>
      </c>
      <c r="W98" s="15">
        <f>0.5*(Cy!AR98+Cy!AS98)*LN(LC!W98/LC!V98)</f>
        <v>-1.5879055633780245E-3</v>
      </c>
      <c r="X98" s="15">
        <f>0.5*(Cy!AS98+Cy!AT98)*LN(LC!X98/LC!W98)</f>
        <v>2.7638348628271862E-3</v>
      </c>
      <c r="Z98" s="15">
        <f t="shared" ref="Z98:Z102" si="12">AVERAGE(E98:I98)</f>
        <v>-1.3222508265063224E-3</v>
      </c>
      <c r="AA98" s="15">
        <f t="shared" si="7"/>
        <v>-6.721993959174496E-4</v>
      </c>
      <c r="AB98" s="15">
        <f t="shared" si="8"/>
        <v>4.3085969765031281E-4</v>
      </c>
      <c r="AC98" s="15">
        <f t="shared" si="9"/>
        <v>7.99298043859731E-4</v>
      </c>
      <c r="AD98" s="15">
        <f t="shared" si="10"/>
        <v>-1.2066984913356837E-4</v>
      </c>
      <c r="AE98" s="15">
        <f t="shared" si="11"/>
        <v>-1.9107312022843213E-4</v>
      </c>
    </row>
    <row r="99" spans="1:68" x14ac:dyDescent="0.15">
      <c r="A99" s="4">
        <v>97</v>
      </c>
      <c r="B99" s="6" t="s">
        <v>139</v>
      </c>
      <c r="C99" s="15"/>
      <c r="D99" s="15">
        <f>0.5*(Cy!Y99+Cy!Z99)*LN(LC!D99/LC!C99)</f>
        <v>2.0110688759704476E-3</v>
      </c>
      <c r="E99" s="15">
        <f>0.5*(Cy!Z99+Cy!AA99)*LN(LC!E99/LC!D99)</f>
        <v>1.730156596112156E-3</v>
      </c>
      <c r="F99" s="15">
        <f>0.5*(Cy!AA99+Cy!AB99)*LN(LC!F99/LC!E99)</f>
        <v>2.684263986900407E-3</v>
      </c>
      <c r="G99" s="15">
        <f>0.5*(Cy!AB99+Cy!AC99)*LN(LC!G99/LC!F99)</f>
        <v>2.4234364135580504E-3</v>
      </c>
      <c r="H99" s="15">
        <f>0.5*(Cy!AC99+Cy!AD99)*LN(LC!H99/LC!G99)</f>
        <v>2.1951152483272793E-4</v>
      </c>
      <c r="I99" s="15">
        <f>0.5*(Cy!AD99+Cy!AE99)*LN(LC!I99/LC!H99)</f>
        <v>3.0555282872170458E-3</v>
      </c>
      <c r="J99" s="15">
        <f>0.5*(Cy!AE99+Cy!AF99)*LN(LC!J99/LC!I99)</f>
        <v>7.110111674819888E-3</v>
      </c>
      <c r="K99" s="15">
        <f>0.5*(Cy!AF99+Cy!AG99)*LN(LC!K99/LC!J99)</f>
        <v>1.1976499914907171E-3</v>
      </c>
      <c r="L99" s="15">
        <f>0.5*(Cy!AG99+Cy!AH99)*LN(LC!L99/LC!K99)</f>
        <v>4.8899031859472725E-3</v>
      </c>
      <c r="M99" s="15">
        <f>0.5*(Cy!AH99+Cy!AI99)*LN(LC!M99/LC!L99)</f>
        <v>1.139106087238625E-2</v>
      </c>
      <c r="N99" s="15">
        <f>0.5*(Cy!AI99+Cy!AJ99)*LN(LC!N99/LC!M99)</f>
        <v>-1.3974782347899374E-2</v>
      </c>
      <c r="O99" s="15">
        <f>0.5*(Cy!AJ99+Cy!AK99)*LN(LC!O99/LC!N99)</f>
        <v>9.0344890906496299E-3</v>
      </c>
      <c r="P99" s="15">
        <f>0.5*(Cy!AK99+Cy!AL99)*LN(LC!P99/LC!O99)</f>
        <v>4.3346620179803546E-3</v>
      </c>
      <c r="Q99" s="15">
        <f>0.5*(Cy!AL99+Cy!AM99)*LN(LC!Q99/LC!P99)</f>
        <v>1.2278563904075588E-3</v>
      </c>
      <c r="R99" s="15">
        <f>0.5*(Cy!AM99+Cy!AN99)*LN(LC!R99/LC!Q99)</f>
        <v>4.8169194600767356E-3</v>
      </c>
      <c r="S99" s="15">
        <f>0.5*(Cy!AN99+Cy!AO99)*LN(LC!S99/LC!R99)</f>
        <v>1.5465985959376585E-2</v>
      </c>
      <c r="T99" s="15">
        <f>0.5*(Cy!AO99+Cy!AP99)*LN(LC!T99/LC!S99)</f>
        <v>-4.4645039411719779E-3</v>
      </c>
      <c r="U99" s="15">
        <f>0.5*(Cy!AP99+Cy!AQ99)*LN(LC!U99/LC!T99)</f>
        <v>-7.7895513554381035E-4</v>
      </c>
      <c r="V99" s="15">
        <f>0.5*(Cy!AQ99+Cy!AR99)*LN(LC!V99/LC!U99)</f>
        <v>3.0333425439299346E-3</v>
      </c>
      <c r="W99" s="15">
        <f>0.5*(Cy!AR99+Cy!AS99)*LN(LC!W99/LC!V99)</f>
        <v>1.6746286985078553E-4</v>
      </c>
      <c r="X99" s="15">
        <f>0.5*(Cy!AS99+Cy!AT99)*LN(LC!X99/LC!W99)</f>
        <v>8.7906181626814413E-3</v>
      </c>
      <c r="Z99" s="15">
        <f t="shared" si="12"/>
        <v>2.0225793617240774E-3</v>
      </c>
      <c r="AA99" s="15">
        <f t="shared" si="7"/>
        <v>2.1227886753489508E-3</v>
      </c>
      <c r="AB99" s="15">
        <f t="shared" si="8"/>
        <v>6.9759825836981735E-3</v>
      </c>
      <c r="AC99" s="15">
        <f t="shared" si="9"/>
        <v>1.3495928999492745E-3</v>
      </c>
      <c r="AD99" s="15">
        <f t="shared" si="10"/>
        <v>4.5493856295235622E-3</v>
      </c>
      <c r="AE99" s="15">
        <f t="shared" si="11"/>
        <v>3.1177358801801197E-3</v>
      </c>
    </row>
    <row r="100" spans="1:68" x14ac:dyDescent="0.15">
      <c r="A100" s="4">
        <v>98</v>
      </c>
      <c r="B100" s="6" t="s">
        <v>140</v>
      </c>
      <c r="C100" s="15"/>
      <c r="D100" s="15">
        <f>0.5*(Cy!Y100+Cy!Z100)*LN(LC!D100/LC!C100)</f>
        <v>1.6311216747829555E-2</v>
      </c>
      <c r="E100" s="15">
        <f>0.5*(Cy!Z100+Cy!AA100)*LN(LC!E100/LC!D100)</f>
        <v>-3.2783109676648384E-3</v>
      </c>
      <c r="F100" s="15">
        <f>0.5*(Cy!AA100+Cy!AB100)*LN(LC!F100/LC!E100)</f>
        <v>3.2637482736394127E-3</v>
      </c>
      <c r="G100" s="15">
        <f>0.5*(Cy!AB100+Cy!AC100)*LN(LC!G100/LC!F100)</f>
        <v>1.9694713626736923E-3</v>
      </c>
      <c r="H100" s="15">
        <f>0.5*(Cy!AC100+Cy!AD100)*LN(LC!H100/LC!G100)</f>
        <v>4.015923006410853E-3</v>
      </c>
      <c r="I100" s="15">
        <f>0.5*(Cy!AD100+Cy!AE100)*LN(LC!I100/LC!H100)</f>
        <v>7.0958271659717683E-3</v>
      </c>
      <c r="J100" s="15">
        <f>0.5*(Cy!AE100+Cy!AF100)*LN(LC!J100/LC!I100)</f>
        <v>1.6899620760489687E-3</v>
      </c>
      <c r="K100" s="15">
        <f>0.5*(Cy!AF100+Cy!AG100)*LN(LC!K100/LC!J100)</f>
        <v>1.2152972206384368E-2</v>
      </c>
      <c r="L100" s="15">
        <f>0.5*(Cy!AG100+Cy!AH100)*LN(LC!L100/LC!K100)</f>
        <v>-4.7422980961875257E-3</v>
      </c>
      <c r="M100" s="15">
        <f>0.5*(Cy!AH100+Cy!AI100)*LN(LC!M100/LC!L100)</f>
        <v>2.5172579723684511E-3</v>
      </c>
      <c r="N100" s="15">
        <f>0.5*(Cy!AI100+Cy!AJ100)*LN(LC!N100/LC!M100)</f>
        <v>5.8546341020249734E-4</v>
      </c>
      <c r="O100" s="15">
        <f>0.5*(Cy!AJ100+Cy!AK100)*LN(LC!O100/LC!N100)</f>
        <v>6.8580978317299944E-3</v>
      </c>
      <c r="P100" s="15">
        <f>0.5*(Cy!AK100+Cy!AL100)*LN(LC!P100/LC!O100)</f>
        <v>-2.6268632211677544E-3</v>
      </c>
      <c r="Q100" s="15">
        <f>0.5*(Cy!AL100+Cy!AM100)*LN(LC!Q100/LC!P100)</f>
        <v>5.2175002913125946E-3</v>
      </c>
      <c r="R100" s="15">
        <f>0.5*(Cy!AM100+Cy!AN100)*LN(LC!R100/LC!Q100)</f>
        <v>1.7208057946945991E-3</v>
      </c>
      <c r="S100" s="15">
        <f>0.5*(Cy!AN100+Cy!AO100)*LN(LC!S100/LC!R100)</f>
        <v>4.0984239820001742E-3</v>
      </c>
      <c r="T100" s="15">
        <f>0.5*(Cy!AO100+Cy!AP100)*LN(LC!T100/LC!S100)</f>
        <v>4.6206353696896378E-4</v>
      </c>
      <c r="U100" s="15">
        <f>0.5*(Cy!AP100+Cy!AQ100)*LN(LC!U100/LC!T100)</f>
        <v>1.275993633920157E-3</v>
      </c>
      <c r="V100" s="15">
        <f>0.5*(Cy!AQ100+Cy!AR100)*LN(LC!V100/LC!U100)</f>
        <v>-1.3696099324879152E-3</v>
      </c>
      <c r="W100" s="15">
        <f>0.5*(Cy!AR100+Cy!AS100)*LN(LC!W100/LC!V100)</f>
        <v>-2.3898832329088946E-3</v>
      </c>
      <c r="X100" s="15">
        <f>0.5*(Cy!AS100+Cy!AT100)*LN(LC!X100/LC!W100)</f>
        <v>4.3571787679388208E-3</v>
      </c>
      <c r="Z100" s="15">
        <f t="shared" si="12"/>
        <v>2.6133317682061775E-3</v>
      </c>
      <c r="AA100" s="15">
        <f t="shared" si="7"/>
        <v>2.4406715137633519E-3</v>
      </c>
      <c r="AB100" s="15">
        <f t="shared" si="8"/>
        <v>3.0535929357139216E-3</v>
      </c>
      <c r="AC100" s="15">
        <f t="shared" si="9"/>
        <v>4.6714855468622633E-4</v>
      </c>
      <c r="AD100" s="15">
        <f t="shared" si="10"/>
        <v>2.7471322247386368E-3</v>
      </c>
      <c r="AE100" s="15">
        <f t="shared" si="11"/>
        <v>2.1436861930924193E-3</v>
      </c>
    </row>
    <row r="101" spans="1:68" x14ac:dyDescent="0.15">
      <c r="A101" s="4">
        <v>99</v>
      </c>
      <c r="B101" s="6" t="s">
        <v>141</v>
      </c>
      <c r="C101" s="15"/>
      <c r="D101" s="15">
        <f>0.5*(Cy!Y101+Cy!Z101)*LN(LC!D101/LC!C101)</f>
        <v>2.9889045118577425E-3</v>
      </c>
      <c r="E101" s="15">
        <f>0.5*(Cy!Z101+Cy!AA101)*LN(LC!E101/LC!D101)</f>
        <v>6.3106235093937802E-3</v>
      </c>
      <c r="F101" s="15">
        <f>0.5*(Cy!AA101+Cy!AB101)*LN(LC!F101/LC!E101)</f>
        <v>2.213093717591414E-3</v>
      </c>
      <c r="G101" s="15">
        <f>0.5*(Cy!AB101+Cy!AC101)*LN(LC!G101/LC!F101)</f>
        <v>6.804953959858525E-3</v>
      </c>
      <c r="H101" s="15">
        <f>0.5*(Cy!AC101+Cy!AD101)*LN(LC!H101/LC!G101)</f>
        <v>3.6067420329286308E-3</v>
      </c>
      <c r="I101" s="15">
        <f>0.5*(Cy!AD101+Cy!AE101)*LN(LC!I101/LC!H101)</f>
        <v>7.0573548195109921E-3</v>
      </c>
      <c r="J101" s="15">
        <f>0.5*(Cy!AE101+Cy!AF101)*LN(LC!J101/LC!I101)</f>
        <v>3.1737258782879104E-3</v>
      </c>
      <c r="K101" s="15">
        <f>0.5*(Cy!AF101+Cy!AG101)*LN(LC!K101/LC!J101)</f>
        <v>5.7091669925542271E-3</v>
      </c>
      <c r="L101" s="15">
        <f>0.5*(Cy!AG101+Cy!AH101)*LN(LC!L101/LC!K101)</f>
        <v>1.1604746475843296E-3</v>
      </c>
      <c r="M101" s="15">
        <f>0.5*(Cy!AH101+Cy!AI101)*LN(LC!M101/LC!L101)</f>
        <v>5.8291445936939131E-3</v>
      </c>
      <c r="N101" s="15">
        <f>0.5*(Cy!AI101+Cy!AJ101)*LN(LC!N101/LC!M101)</f>
        <v>3.6741522964199198E-3</v>
      </c>
      <c r="O101" s="15">
        <f>0.5*(Cy!AJ101+Cy!AK101)*LN(LC!O101/LC!N101)</f>
        <v>1.3053732748187033E-2</v>
      </c>
      <c r="P101" s="15">
        <f>0.5*(Cy!AK101+Cy!AL101)*LN(LC!P101/LC!O101)</f>
        <v>-8.0652549555484294E-3</v>
      </c>
      <c r="Q101" s="15">
        <f>0.5*(Cy!AL101+Cy!AM101)*LN(LC!Q101/LC!P101)</f>
        <v>2.660700821637307E-3</v>
      </c>
      <c r="R101" s="15">
        <f>0.5*(Cy!AM101+Cy!AN101)*LN(LC!R101/LC!Q101)</f>
        <v>-1.4194920761033205E-3</v>
      </c>
      <c r="S101" s="15">
        <f>0.5*(Cy!AN101+Cy!AO101)*LN(LC!S101/LC!R101)</f>
        <v>2.8636091230020079E-3</v>
      </c>
      <c r="T101" s="15">
        <f>0.5*(Cy!AO101+Cy!AP101)*LN(LC!T101/LC!S101)</f>
        <v>-4.5671450808721205E-3</v>
      </c>
      <c r="U101" s="15">
        <f>0.5*(Cy!AP101+Cy!AQ101)*LN(LC!U101/LC!T101)</f>
        <v>7.5648945936411189E-3</v>
      </c>
      <c r="V101" s="15">
        <f>0.5*(Cy!AQ101+Cy!AR101)*LN(LC!V101/LC!U101)</f>
        <v>-4.3466585015563691E-3</v>
      </c>
      <c r="W101" s="15">
        <f>0.5*(Cy!AR101+Cy!AS101)*LN(LC!W101/LC!V101)</f>
        <v>3.7981505738111676E-3</v>
      </c>
      <c r="X101" s="15">
        <f>0.5*(Cy!AS101+Cy!AT101)*LN(LC!X101/LC!W101)</f>
        <v>3.3795599072205321E-3</v>
      </c>
      <c r="Z101" s="15">
        <f t="shared" si="12"/>
        <v>5.1985536078566685E-3</v>
      </c>
      <c r="AA101" s="15">
        <f t="shared" si="7"/>
        <v>3.9093328817080605E-3</v>
      </c>
      <c r="AB101" s="15">
        <f t="shared" si="8"/>
        <v>1.8186591322349199E-3</v>
      </c>
      <c r="AC101" s="15">
        <f t="shared" si="9"/>
        <v>1.1657602984488657E-3</v>
      </c>
      <c r="AD101" s="15">
        <f t="shared" si="10"/>
        <v>2.86399600697149E-3</v>
      </c>
      <c r="AE101" s="15">
        <f t="shared" si="11"/>
        <v>3.023076480062128E-3</v>
      </c>
    </row>
    <row r="102" spans="1:68" x14ac:dyDescent="0.15">
      <c r="A102" s="4">
        <v>100</v>
      </c>
      <c r="B102" s="6" t="s">
        <v>142</v>
      </c>
      <c r="C102" s="15"/>
      <c r="D102" s="15">
        <f>0.5*(Cy!Y102+Cy!Z102)*LN(LC!D102/LC!C102)</f>
        <v>8.5917605885913069E-4</v>
      </c>
      <c r="E102" s="15">
        <f>0.5*(Cy!Z102+Cy!AA102)*LN(LC!E102/LC!D102)</f>
        <v>-3.3426182489930059E-4</v>
      </c>
      <c r="F102" s="15">
        <f>0.5*(Cy!AA102+Cy!AB102)*LN(LC!F102/LC!E102)</f>
        <v>4.5413578333230277E-4</v>
      </c>
      <c r="G102" s="15">
        <f>0.5*(Cy!AB102+Cy!AC102)*LN(LC!G102/LC!F102)</f>
        <v>2.2578304515212636E-4</v>
      </c>
      <c r="H102" s="15">
        <f>0.5*(Cy!AC102+Cy!AD102)*LN(LC!H102/LC!G102)</f>
        <v>3.1469339275183919E-4</v>
      </c>
      <c r="I102" s="15">
        <f>0.5*(Cy!AD102+Cy!AE102)*LN(LC!I102/LC!H102)</f>
        <v>3.8195001338033139E-4</v>
      </c>
      <c r="J102" s="15">
        <f>0.5*(Cy!AE102+Cy!AF102)*LN(LC!J102/LC!I102)</f>
        <v>3.0319112010351033E-4</v>
      </c>
      <c r="K102" s="15">
        <f>0.5*(Cy!AF102+Cy!AG102)*LN(LC!K102/LC!J102)</f>
        <v>2.8188253500967524E-4</v>
      </c>
      <c r="L102" s="15">
        <f>0.5*(Cy!AG102+Cy!AH102)*LN(LC!L102/LC!K102)</f>
        <v>6.8704906456782056E-5</v>
      </c>
      <c r="M102" s="15">
        <f>0.5*(Cy!AH102+Cy!AI102)*LN(LC!M102/LC!L102)</f>
        <v>2.2142786010996427E-4</v>
      </c>
      <c r="N102" s="15">
        <f>0.5*(Cy!AI102+Cy!AJ102)*LN(LC!N102/LC!M102)</f>
        <v>4.4146689960311987E-4</v>
      </c>
      <c r="O102" s="15">
        <f>0.5*(Cy!AJ102+Cy!AK102)*LN(LC!O102/LC!N102)</f>
        <v>-2.7775792350108008E-4</v>
      </c>
      <c r="P102" s="15">
        <f>0.5*(Cy!AK102+Cy!AL102)*LN(LC!P102/LC!O102)</f>
        <v>-2.4687350390385624E-4</v>
      </c>
      <c r="Q102" s="15">
        <f>0.5*(Cy!AL102+Cy!AM102)*LN(LC!Q102/LC!P102)</f>
        <v>-3.8915748794932087E-4</v>
      </c>
      <c r="R102" s="15">
        <f>0.5*(Cy!AM102+Cy!AN102)*LN(LC!R102/LC!Q102)</f>
        <v>1.0348499281815242E-5</v>
      </c>
      <c r="S102" s="15">
        <f>0.5*(Cy!AN102+Cy!AO102)*LN(LC!S102/LC!R102)</f>
        <v>4.6292433867992731E-5</v>
      </c>
      <c r="T102" s="15">
        <f>0.5*(Cy!AO102+Cy!AP102)*LN(LC!T102/LC!S102)</f>
        <v>-1.307143604333663E-4</v>
      </c>
      <c r="U102" s="15">
        <f>0.5*(Cy!AP102+Cy!AQ102)*LN(LC!U102/LC!T102)</f>
        <v>-1.9422866140021426E-4</v>
      </c>
      <c r="V102" s="15">
        <f>0.5*(Cy!AQ102+Cy!AR102)*LN(LC!V102/LC!U102)</f>
        <v>-2.0004193985362481E-4</v>
      </c>
      <c r="W102" s="15">
        <f>0.5*(Cy!AR102+Cy!AS102)*LN(LC!W102/LC!V102)</f>
        <v>-1.0604946762718674E-4</v>
      </c>
      <c r="X102" s="15">
        <f>0.5*(Cy!AS102+Cy!AT102)*LN(LC!X102/LC!W102)</f>
        <v>1.4332981334504372E-4</v>
      </c>
      <c r="Z102" s="15">
        <f t="shared" si="12"/>
        <v>2.0846008194345982E-4</v>
      </c>
      <c r="AA102" s="15">
        <f t="shared" si="7"/>
        <v>2.6333466425661038E-4</v>
      </c>
      <c r="AB102" s="15">
        <f t="shared" si="8"/>
        <v>-1.7142959644088986E-4</v>
      </c>
      <c r="AC102" s="15">
        <f t="shared" si="9"/>
        <v>-9.7540923193869676E-5</v>
      </c>
      <c r="AD102" s="15">
        <f t="shared" si="10"/>
        <v>4.5952533907860255E-5</v>
      </c>
      <c r="AE102" s="15">
        <f t="shared" si="11"/>
        <v>5.0706056641327654E-5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0.5*(Cy!Y105+Cy!Z105)*LN(LC!D105/LC!C105)</f>
        <v>4.3501890246515473E-3</v>
      </c>
      <c r="E105" s="15">
        <f>0.5*(Cy!Z105+Cy!AA105)*LN(LC!E105/LC!D105)</f>
        <v>-3.0132719339071896E-4</v>
      </c>
      <c r="F105" s="15">
        <f>0.5*(Cy!AA105+Cy!AB105)*LN(LC!F105/LC!E105)</f>
        <v>1.7153732895354025E-3</v>
      </c>
      <c r="G105" s="15">
        <f>0.5*(Cy!AB105+Cy!AC105)*LN(LC!G105/LC!F105)</f>
        <v>2.398502940638095E-3</v>
      </c>
      <c r="H105" s="15">
        <f>0.5*(Cy!AC105+Cy!AD105)*LN(LC!H105/LC!G105)</f>
        <v>1.6108575895491593E-3</v>
      </c>
      <c r="I105" s="15">
        <f>0.5*(Cy!AD105+Cy!AE105)*LN(LC!I105/LC!H105)</f>
        <v>3.5843902227173778E-3</v>
      </c>
      <c r="J105" s="15">
        <f>0.5*(Cy!AE105+Cy!AF105)*LN(LC!J105/LC!I105)</f>
        <v>-2.3530087577468964E-4</v>
      </c>
      <c r="K105" s="15">
        <f>0.5*(Cy!AF105+Cy!AG105)*LN(LC!K105/LC!J105)</f>
        <v>2.1736172127135166E-3</v>
      </c>
      <c r="L105" s="15">
        <f>0.5*(Cy!AG105+Cy!AH105)*LN(LC!L105/LC!K105)</f>
        <v>1.1781022125662861E-3</v>
      </c>
      <c r="M105" s="15">
        <f>0.5*(Cy!AH105+Cy!AI105)*LN(LC!M105/LC!L105)</f>
        <v>2.8765758625714363E-3</v>
      </c>
      <c r="N105" s="15">
        <f>0.5*(Cy!AI105+Cy!AJ105)*LN(LC!N105/LC!M105)</f>
        <v>2.5485988408850174E-3</v>
      </c>
      <c r="O105" s="15">
        <f>0.5*(Cy!AJ105+Cy!AK105)*LN(LC!O105/LC!N105)</f>
        <v>4.1836539982324618E-3</v>
      </c>
      <c r="P105" s="15">
        <f>0.5*(Cy!AK105+Cy!AL105)*LN(LC!P105/LC!O105)</f>
        <v>-6.9093047799039583E-4</v>
      </c>
      <c r="Q105" s="15">
        <f>0.5*(Cy!AL105+Cy!AM105)*LN(LC!Q105/LC!P105)</f>
        <v>-1.2714225722404437E-4</v>
      </c>
      <c r="R105" s="15">
        <f>0.5*(Cy!AM105+Cy!AN105)*LN(LC!R105/LC!Q105)</f>
        <v>2.4127918713636965E-3</v>
      </c>
      <c r="S105" s="15">
        <f>0.5*(Cy!AN105+Cy!AO105)*LN(LC!S105/LC!R105)</f>
        <v>1.4610827905925483E-3</v>
      </c>
      <c r="T105" s="15">
        <f>0.5*(Cy!AO105+Cy!AP105)*LN(LC!T105/LC!S105)</f>
        <v>5.5848691132774262E-4</v>
      </c>
      <c r="U105" s="15">
        <f>0.5*(Cy!AP105+Cy!AQ105)*LN(LC!U105/LC!T105)</f>
        <v>2.055501689276938E-3</v>
      </c>
      <c r="V105" s="15">
        <f>0.5*(Cy!AQ105+Cy!AR105)*LN(LC!V105/LC!U105)</f>
        <v>-2.5837505120833494E-3</v>
      </c>
      <c r="W105" s="15">
        <f>0.5*(Cy!AR105+Cy!AS105)*LN(LC!W105/LC!V105)</f>
        <v>-9.5474399037768836E-4</v>
      </c>
      <c r="X105" s="15">
        <f>0.5*(Cy!AS105+Cy!AT105)*LN(LC!X105/LC!W105)</f>
        <v>3.5149092465331408E-3</v>
      </c>
      <c r="Y105" s="15"/>
      <c r="Z105" s="15">
        <f t="shared" ref="Z105:Z110" si="13">AVERAGE(E105:I105)</f>
        <v>1.8015593698098632E-3</v>
      </c>
      <c r="AA105" s="15">
        <f t="shared" ref="AA105:AA110" si="14">AVERAGE(J105:N105)</f>
        <v>1.7083186505923134E-3</v>
      </c>
      <c r="AB105" s="15">
        <f t="shared" ref="AB105:AB110" si="15">AVERAGE(O105:S105)</f>
        <v>1.4478911849948532E-3</v>
      </c>
      <c r="AC105" s="15">
        <f t="shared" ref="AC105:AC110" si="16">AVERAGE(T105:X105)</f>
        <v>5.1808066893535673E-4</v>
      </c>
      <c r="AD105" s="15">
        <f t="shared" ref="AD105:AD110" si="17">AVERAGE(J105:S105)</f>
        <v>1.5781049177935834E-3</v>
      </c>
      <c r="AE105" s="15">
        <f t="shared" ref="AE105:AE110" si="18">AVERAGE(E105:X105)</f>
        <v>1.3689624685830966E-3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0.5*(Cy!Y106+Cy!Z106)*LN(LC!D106/LC!C106)</f>
        <v>3.7847873431444967E-3</v>
      </c>
      <c r="E106" s="15">
        <f>0.5*(Cy!Z106+Cy!AA106)*LN(LC!E106/LC!D106)</f>
        <v>-2.0282045657595937E-4</v>
      </c>
      <c r="F106" s="15">
        <f>0.5*(Cy!AA106+Cy!AB106)*LN(LC!F106/LC!E106)</f>
        <v>1.4203834533162171E-3</v>
      </c>
      <c r="G106" s="15">
        <f>0.5*(Cy!AB106+Cy!AC106)*LN(LC!G106/LC!F106)</f>
        <v>2.0361027667688027E-3</v>
      </c>
      <c r="H106" s="15">
        <f>0.5*(Cy!AC106+Cy!AD106)*LN(LC!H106/LC!G106)</f>
        <v>1.5136253278547371E-3</v>
      </c>
      <c r="I106" s="15">
        <f>0.5*(Cy!AD106+Cy!AE106)*LN(LC!I106/LC!H106)</f>
        <v>3.404626539185422E-3</v>
      </c>
      <c r="J106" s="15">
        <f>0.5*(Cy!AE106+Cy!AF106)*LN(LC!J106/LC!I106)</f>
        <v>5.7177330608356087E-4</v>
      </c>
      <c r="K106" s="15">
        <f>0.5*(Cy!AF106+Cy!AG106)*LN(LC!K106/LC!J106)</f>
        <v>1.6775207114665977E-3</v>
      </c>
      <c r="L106" s="15">
        <f>0.5*(Cy!AG106+Cy!AH106)*LN(LC!L106/LC!K106)</f>
        <v>1.1312428521498034E-3</v>
      </c>
      <c r="M106" s="15">
        <f>0.5*(Cy!AH106+Cy!AI106)*LN(LC!M106/LC!L106)</f>
        <v>2.4911950629664089E-3</v>
      </c>
      <c r="N106" s="15">
        <f>0.5*(Cy!AI106+Cy!AJ106)*LN(LC!N106/LC!M106)</f>
        <v>2.4809288057781116E-3</v>
      </c>
      <c r="O106" s="15">
        <f>0.5*(Cy!AJ106+Cy!AK106)*LN(LC!O106/LC!N106)</f>
        <v>3.5407302805114944E-3</v>
      </c>
      <c r="P106" s="15">
        <f>0.5*(Cy!AK106+Cy!AL106)*LN(LC!P106/LC!O106)</f>
        <v>5.1940520513145073E-6</v>
      </c>
      <c r="Q106" s="15">
        <f>0.5*(Cy!AL106+Cy!AM106)*LN(LC!Q106/LC!P106)</f>
        <v>7.0538590320724359E-5</v>
      </c>
      <c r="R106" s="15">
        <f>0.5*(Cy!AM106+Cy!AN106)*LN(LC!R106/LC!Q106)</f>
        <v>1.7359533028834672E-3</v>
      </c>
      <c r="S106" s="15">
        <f>0.5*(Cy!AN106+Cy!AO106)*LN(LC!S106/LC!R106)</f>
        <v>1.7762802701473675E-3</v>
      </c>
      <c r="T106" s="15">
        <f>0.5*(Cy!AO106+Cy!AP106)*LN(LC!T106/LC!S106)</f>
        <v>8.4337677438669763E-4</v>
      </c>
      <c r="U106" s="15">
        <f>0.5*(Cy!AP106+Cy!AQ106)*LN(LC!U106/LC!T106)</f>
        <v>1.9691350476700436E-3</v>
      </c>
      <c r="V106" s="15">
        <f>0.5*(Cy!AQ106+Cy!AR106)*LN(LC!V106/LC!U106)</f>
        <v>-1.1302151931254203E-3</v>
      </c>
      <c r="W106" s="15">
        <f>0.5*(Cy!AR106+Cy!AS106)*LN(LC!W106/LC!V106)</f>
        <v>-4.8674602653917196E-5</v>
      </c>
      <c r="X106" s="15">
        <f>0.5*(Cy!AS106+Cy!AT106)*LN(LC!X106/LC!W106)</f>
        <v>2.8497782757772819E-3</v>
      </c>
      <c r="Y106" s="15"/>
      <c r="Z106" s="15">
        <f t="shared" si="13"/>
        <v>1.6343835261098439E-3</v>
      </c>
      <c r="AA106" s="15">
        <f t="shared" si="14"/>
        <v>1.6705321476888964E-3</v>
      </c>
      <c r="AB106" s="15">
        <f t="shared" si="15"/>
        <v>1.4257392991828739E-3</v>
      </c>
      <c r="AC106" s="15">
        <f t="shared" si="16"/>
        <v>8.9668006041093706E-4</v>
      </c>
      <c r="AD106" s="15">
        <f t="shared" si="17"/>
        <v>1.5481357234358852E-3</v>
      </c>
      <c r="AE106" s="15">
        <f t="shared" si="18"/>
        <v>1.4068337583481379E-3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0.5*(Cy!Y107+Cy!Z107)*LN(LC!D107/LC!C107)</f>
        <v>2.845236990662922E-3</v>
      </c>
      <c r="E107" s="15">
        <f>0.5*(Cy!Z107+Cy!AA107)*LN(LC!E107/LC!D107)</f>
        <v>-1.4530431717968648E-4</v>
      </c>
      <c r="F107" s="15">
        <f>0.5*(Cy!AA107+Cy!AB107)*LN(LC!F107/LC!E107)</f>
        <v>7.2254057074713752E-4</v>
      </c>
      <c r="G107" s="15">
        <f>0.5*(Cy!AB107+Cy!AC107)*LN(LC!G107/LC!F107)</f>
        <v>2.5925627287259308E-3</v>
      </c>
      <c r="H107" s="15">
        <f>0.5*(Cy!AC107+Cy!AD107)*LN(LC!H107/LC!G107)</f>
        <v>1.3258324997886819E-3</v>
      </c>
      <c r="I107" s="15">
        <f>0.5*(Cy!AD107+Cy!AE107)*LN(LC!I107/LC!H107)</f>
        <v>1.3301647318397095E-3</v>
      </c>
      <c r="J107" s="15">
        <f>0.5*(Cy!AE107+Cy!AF107)*LN(LC!J107/LC!I107)</f>
        <v>-2.4781107554302422E-4</v>
      </c>
      <c r="K107" s="15">
        <f>0.5*(Cy!AF107+Cy!AG107)*LN(LC!K107/LC!J107)</f>
        <v>1.6295121651211189E-3</v>
      </c>
      <c r="L107" s="15">
        <f>0.5*(Cy!AG107+Cy!AH107)*LN(LC!L107/LC!K107)</f>
        <v>9.3984768326401769E-4</v>
      </c>
      <c r="M107" s="15">
        <f>0.5*(Cy!AH107+Cy!AI107)*LN(LC!M107/LC!L107)</f>
        <v>1.7818406013373189E-3</v>
      </c>
      <c r="N107" s="15">
        <f>0.5*(Cy!AI107+Cy!AJ107)*LN(LC!N107/LC!M107)</f>
        <v>1.7862238255772769E-3</v>
      </c>
      <c r="O107" s="15">
        <f>0.5*(Cy!AJ107+Cy!AK107)*LN(LC!O107/LC!N107)</f>
        <v>2.3719073943523719E-3</v>
      </c>
      <c r="P107" s="15">
        <f>0.5*(Cy!AK107+Cy!AL107)*LN(LC!P107/LC!O107)</f>
        <v>2.0617558090811364E-4</v>
      </c>
      <c r="Q107" s="15">
        <f>0.5*(Cy!AL107+Cy!AM107)*LN(LC!Q107/LC!P107)</f>
        <v>2.5024452778190721E-4</v>
      </c>
      <c r="R107" s="15">
        <f>0.5*(Cy!AM107+Cy!AN107)*LN(LC!R107/LC!Q107)</f>
        <v>5.806211241905318E-5</v>
      </c>
      <c r="S107" s="15">
        <f>0.5*(Cy!AN107+Cy!AO107)*LN(LC!S107/LC!R107)</f>
        <v>2.0387819531228059E-3</v>
      </c>
      <c r="T107" s="15">
        <f>0.5*(Cy!AO107+Cy!AP107)*LN(LC!T107/LC!S107)</f>
        <v>-1.1930079730248121E-4</v>
      </c>
      <c r="U107" s="15">
        <f>0.5*(Cy!AP107+Cy!AQ107)*LN(LC!U107/LC!T107)</f>
        <v>2.8708942581611037E-3</v>
      </c>
      <c r="V107" s="15">
        <f>0.5*(Cy!AQ107+Cy!AR107)*LN(LC!V107/LC!U107)</f>
        <v>-1.2752387897486822E-3</v>
      </c>
      <c r="W107" s="15">
        <f>0.5*(Cy!AR107+Cy!AS107)*LN(LC!W107/LC!V107)</f>
        <v>-1.3402452099948628E-3</v>
      </c>
      <c r="X107" s="15">
        <f>0.5*(Cy!AS107+Cy!AT107)*LN(LC!X107/LC!W107)</f>
        <v>2.2469908385455767E-3</v>
      </c>
      <c r="Y107" s="15"/>
      <c r="Z107" s="15">
        <f t="shared" si="13"/>
        <v>1.1651592427843545E-3</v>
      </c>
      <c r="AA107" s="15">
        <f t="shared" si="14"/>
        <v>1.1779226399513416E-3</v>
      </c>
      <c r="AB107" s="15">
        <f t="shared" si="15"/>
        <v>9.8503431371685032E-4</v>
      </c>
      <c r="AC107" s="15">
        <f t="shared" si="16"/>
        <v>4.7662005993213085E-4</v>
      </c>
      <c r="AD107" s="15">
        <f t="shared" si="17"/>
        <v>1.0814784768340959E-3</v>
      </c>
      <c r="AE107" s="15">
        <f t="shared" si="18"/>
        <v>9.5118406409616944E-4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0.5*(Cy!Y108+Cy!Z108)*LN(LC!D108/LC!C108)</f>
        <v>5.156401608966109E-3</v>
      </c>
      <c r="E108" s="15">
        <f>0.5*(Cy!Z108+Cy!AA108)*LN(LC!E108/LC!D108)</f>
        <v>-3.8378472442722868E-4</v>
      </c>
      <c r="F108" s="15">
        <f>0.5*(Cy!AA108+Cy!AB108)*LN(LC!F108/LC!E108)</f>
        <v>2.2444301986680099E-3</v>
      </c>
      <c r="G108" s="15">
        <f>0.5*(Cy!AB108+Cy!AC108)*LN(LC!G108/LC!F108)</f>
        <v>2.2961443995413887E-3</v>
      </c>
      <c r="H108" s="15">
        <f>0.5*(Cy!AC108+Cy!AD108)*LN(LC!H108/LC!G108)</f>
        <v>1.7544341244816299E-3</v>
      </c>
      <c r="I108" s="15">
        <f>0.5*(Cy!AD108+Cy!AE108)*LN(LC!I108/LC!H108)</f>
        <v>4.709930352954101E-3</v>
      </c>
      <c r="J108" s="15">
        <f>0.5*(Cy!AE108+Cy!AF108)*LN(LC!J108/LC!I108)</f>
        <v>-2.2900407176317645E-4</v>
      </c>
      <c r="K108" s="15">
        <f>0.5*(Cy!AF108+Cy!AG108)*LN(LC!K108/LC!J108)</f>
        <v>2.4431021417317521E-3</v>
      </c>
      <c r="L108" s="15">
        <f>0.5*(Cy!AG108+Cy!AH108)*LN(LC!L108/LC!K108)</f>
        <v>1.2951702428859713E-3</v>
      </c>
      <c r="M108" s="15">
        <f>0.5*(Cy!AH108+Cy!AI108)*LN(LC!M108/LC!L108)</f>
        <v>3.4268580231706647E-3</v>
      </c>
      <c r="N108" s="15">
        <f>0.5*(Cy!AI108+Cy!AJ108)*LN(LC!N108/LC!M108)</f>
        <v>2.9474266460576639E-3</v>
      </c>
      <c r="O108" s="15">
        <f>0.5*(Cy!AJ108+Cy!AK108)*LN(LC!O108/LC!N108)</f>
        <v>5.1685728290729515E-3</v>
      </c>
      <c r="P108" s="15">
        <f>0.5*(Cy!AK108+Cy!AL108)*LN(LC!P108/LC!O108)</f>
        <v>-1.1980888993293368E-3</v>
      </c>
      <c r="Q108" s="15">
        <f>0.5*(Cy!AL108+Cy!AM108)*LN(LC!Q108/LC!P108)</f>
        <v>-3.4838571035804067E-4</v>
      </c>
      <c r="R108" s="15">
        <f>0.5*(Cy!AM108+Cy!AN108)*LN(LC!R108/LC!Q108)</f>
        <v>3.6751772397020889E-3</v>
      </c>
      <c r="S108" s="15">
        <f>0.5*(Cy!AN108+Cy!AO108)*LN(LC!S108/LC!R108)</f>
        <v>1.1741559589244347E-3</v>
      </c>
      <c r="T108" s="15">
        <f>0.5*(Cy!AO108+Cy!AP108)*LN(LC!T108/LC!S108)</f>
        <v>9.0986668294271589E-4</v>
      </c>
      <c r="U108" s="15">
        <f>0.5*(Cy!AP108+Cy!AQ108)*LN(LC!U108/LC!T108)</f>
        <v>1.6290156463463178E-3</v>
      </c>
      <c r="V108" s="15">
        <f>0.5*(Cy!AQ108+Cy!AR108)*LN(LC!V108/LC!U108)</f>
        <v>-3.2590958731455017E-3</v>
      </c>
      <c r="W108" s="15">
        <f>0.5*(Cy!AR108+Cy!AS108)*LN(LC!W108/LC!V108)</f>
        <v>-7.5414713622802088E-4</v>
      </c>
      <c r="X108" s="15">
        <f>0.5*(Cy!AS108+Cy!AT108)*LN(LC!X108/LC!W108)</f>
        <v>4.1721995453313501E-3</v>
      </c>
      <c r="Y108" s="15"/>
      <c r="Z108" s="15">
        <f t="shared" si="13"/>
        <v>2.1242308702435803E-3</v>
      </c>
      <c r="AA108" s="15">
        <f t="shared" si="14"/>
        <v>1.976710596416575E-3</v>
      </c>
      <c r="AB108" s="15">
        <f t="shared" si="15"/>
        <v>1.6942862836024195E-3</v>
      </c>
      <c r="AC108" s="15">
        <f t="shared" si="16"/>
        <v>5.3956777304937226E-4</v>
      </c>
      <c r="AD108" s="15">
        <f t="shared" si="17"/>
        <v>1.8354984400094972E-3</v>
      </c>
      <c r="AE108" s="15">
        <f t="shared" si="18"/>
        <v>1.5836988808279871E-3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0.5*(Cy!Y109+Cy!Z109)*LN(LC!D109/LC!C109)</f>
        <v>4.4274620496220878E-3</v>
      </c>
      <c r="E109" s="15">
        <f>0.5*(Cy!Z109+Cy!AA109)*LN(LC!E109/LC!D109)</f>
        <v>-2.418316023128293E-4</v>
      </c>
      <c r="F109" s="15">
        <f>0.5*(Cy!AA109+Cy!AB109)*LN(LC!F109/LC!E109)</f>
        <v>1.8982201662542653E-3</v>
      </c>
      <c r="G109" s="15">
        <f>0.5*(Cy!AB109+Cy!AC109)*LN(LC!G109/LC!F109)</f>
        <v>1.6573583139027285E-3</v>
      </c>
      <c r="H109" s="15">
        <f>0.5*(Cy!AC109+Cy!AD109)*LN(LC!H109/LC!G109)</f>
        <v>1.6368205513357275E-3</v>
      </c>
      <c r="I109" s="15">
        <f>0.5*(Cy!AD109+Cy!AE109)*LN(LC!I109/LC!H109)</f>
        <v>4.7596108889054901E-3</v>
      </c>
      <c r="J109" s="15">
        <f>0.5*(Cy!AE109+Cy!AF109)*LN(LC!J109/LC!I109)</f>
        <v>1.1132001579761933E-3</v>
      </c>
      <c r="K109" s="15">
        <f>0.5*(Cy!AF109+Cy!AG109)*LN(LC!K109/LC!J109)</f>
        <v>1.7085001853810572E-3</v>
      </c>
      <c r="L109" s="15">
        <f>0.5*(Cy!AG109+Cy!AH109)*LN(LC!L109/LC!K109)</f>
        <v>1.2546985687199761E-3</v>
      </c>
      <c r="M109" s="15">
        <f>0.5*(Cy!AH109+Cy!AI109)*LN(LC!M109/LC!L109)</f>
        <v>2.9594731720280145E-3</v>
      </c>
      <c r="N109" s="15">
        <f>0.5*(Cy!AI109+Cy!AJ109)*LN(LC!N109/LC!M109)</f>
        <v>2.9562063476716786E-3</v>
      </c>
      <c r="O109" s="15">
        <f>0.5*(Cy!AJ109+Cy!AK109)*LN(LC!O109/LC!N109)</f>
        <v>4.3705566175797905E-3</v>
      </c>
      <c r="P109" s="15">
        <f>0.5*(Cy!AK109+Cy!AL109)*LN(LC!P109/LC!O109)</f>
        <v>-1.4376883467599421E-4</v>
      </c>
      <c r="Q109" s="15">
        <f>0.5*(Cy!AL109+Cy!AM109)*LN(LC!Q109/LC!P109)</f>
        <v>-6.7973543015288938E-5</v>
      </c>
      <c r="R109" s="15">
        <f>0.5*(Cy!AM109+Cy!AN109)*LN(LC!R109/LC!Q109)</f>
        <v>2.9319074829168056E-3</v>
      </c>
      <c r="S109" s="15">
        <f>0.5*(Cy!AN109+Cy!AO109)*LN(LC!S109/LC!R109)</f>
        <v>1.6002707190633171E-3</v>
      </c>
      <c r="T109" s="15">
        <f>0.5*(Cy!AO109+Cy!AP109)*LN(LC!T109/LC!S109)</f>
        <v>1.5193739586726134E-3</v>
      </c>
      <c r="U109" s="15">
        <f>0.5*(Cy!AP109+Cy!AQ109)*LN(LC!U109/LC!T109)</f>
        <v>1.3327700722780326E-3</v>
      </c>
      <c r="V109" s="15">
        <f>0.5*(Cy!AQ109+Cy!AR109)*LN(LC!V109/LC!U109)</f>
        <v>-1.0296471911155293E-3</v>
      </c>
      <c r="W109" s="15">
        <f>0.5*(Cy!AR109+Cy!AS109)*LN(LC!W109/LC!V109)</f>
        <v>8.5604039856938059E-4</v>
      </c>
      <c r="X109" s="15">
        <f>0.5*(Cy!AS109+Cy!AT109)*LN(LC!X109/LC!W109)</f>
        <v>3.2699936840989508E-3</v>
      </c>
      <c r="Y109" s="15"/>
      <c r="Z109" s="15">
        <f t="shared" si="13"/>
        <v>1.9420356636170766E-3</v>
      </c>
      <c r="AA109" s="15">
        <f t="shared" si="14"/>
        <v>1.9984156863553839E-3</v>
      </c>
      <c r="AB109" s="15">
        <f t="shared" si="15"/>
        <v>1.7381984883737261E-3</v>
      </c>
      <c r="AC109" s="15">
        <f t="shared" si="16"/>
        <v>1.1897061845006895E-3</v>
      </c>
      <c r="AD109" s="15">
        <f t="shared" si="17"/>
        <v>1.8683070873645549E-3</v>
      </c>
      <c r="AE109" s="15">
        <f t="shared" si="18"/>
        <v>1.7170890057117191E-3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0.5*(Cy!Y110+Cy!Z110)*LN(LC!D110/LC!C110)</f>
        <v>4.2031739278479419E-3</v>
      </c>
      <c r="E110" s="15">
        <f>0.5*(Cy!Z110+Cy!AA110)*LN(LC!E110/LC!D110)</f>
        <v>-2.9130766739428711E-4</v>
      </c>
      <c r="F110" s="15">
        <f>0.5*(Cy!AA110+Cy!AB110)*LN(LC!F110/LC!E110)</f>
        <v>1.6574296750874464E-3</v>
      </c>
      <c r="G110" s="15">
        <f>0.5*(Cy!AB110+Cy!AC110)*LN(LC!G110/LC!F110)</f>
        <v>2.3202811824696861E-3</v>
      </c>
      <c r="H110" s="15">
        <f>0.5*(Cy!AC110+Cy!AD110)*LN(LC!H110/LC!G110)</f>
        <v>1.5551319621562702E-3</v>
      </c>
      <c r="I110" s="15">
        <f>0.5*(Cy!AD110+Cy!AE110)*LN(LC!I110/LC!H110)</f>
        <v>3.4566612499430461E-3</v>
      </c>
      <c r="J110" s="15">
        <f>0.5*(Cy!AE110+Cy!AF110)*LN(LC!J110/LC!I110)</f>
        <v>-2.2665511488817347E-4</v>
      </c>
      <c r="K110" s="15">
        <f>0.5*(Cy!AF110+Cy!AG110)*LN(LC!K110/LC!J110)</f>
        <v>2.1020209185082508E-3</v>
      </c>
      <c r="L110" s="15">
        <f>0.5*(Cy!AG110+Cy!AH110)*LN(LC!L110/LC!K110)</f>
        <v>1.1408561769270394E-3</v>
      </c>
      <c r="M110" s="15">
        <f>0.5*(Cy!AH110+Cy!AI110)*LN(LC!M110/LC!L110)</f>
        <v>2.7948882995271675E-3</v>
      </c>
      <c r="N110" s="15">
        <f>0.5*(Cy!AI110+Cy!AJ110)*LN(LC!N110/LC!M110)</f>
        <v>2.4847581751784209E-3</v>
      </c>
      <c r="O110" s="15">
        <f>0.5*(Cy!AJ110+Cy!AK110)*LN(LC!O110/LC!N110)</f>
        <v>4.0750060231856218E-3</v>
      </c>
      <c r="P110" s="15">
        <f>0.5*(Cy!AK110+Cy!AL110)*LN(LC!P110/LC!O110)</f>
        <v>-6.7194665498151085E-4</v>
      </c>
      <c r="Q110" s="15">
        <f>0.5*(Cy!AL110+Cy!AM110)*LN(LC!Q110/LC!P110)</f>
        <v>-1.2458234034410946E-4</v>
      </c>
      <c r="R110" s="15">
        <f>0.5*(Cy!AM110+Cy!AN110)*LN(LC!R110/LC!Q110)</f>
        <v>2.3335034174058792E-3</v>
      </c>
      <c r="S110" s="15">
        <f>0.5*(Cy!AN110+Cy!AO110)*LN(LC!S110/LC!R110)</f>
        <v>1.4107810270198467E-3</v>
      </c>
      <c r="T110" s="15">
        <f>0.5*(Cy!AO110+Cy!AP110)*LN(LC!T110/LC!S110)</f>
        <v>5.4135477288989474E-4</v>
      </c>
      <c r="U110" s="15">
        <f>0.5*(Cy!AP110+Cy!AQ110)*LN(LC!U110/LC!T110)</f>
        <v>2.0041639490690475E-3</v>
      </c>
      <c r="V110" s="15">
        <f>0.5*(Cy!AQ110+Cy!AR110)*LN(LC!V110/LC!U110)</f>
        <v>-2.5241667981157488E-3</v>
      </c>
      <c r="W110" s="15">
        <f>0.5*(Cy!AR110+Cy!AS110)*LN(LC!W110/LC!V110)</f>
        <v>-9.3416038548066514E-4</v>
      </c>
      <c r="X110" s="15">
        <f>0.5*(Cy!AS110+Cy!AT110)*LN(LC!X110/LC!W110)</f>
        <v>3.4483118712873243E-3</v>
      </c>
      <c r="Y110" s="15"/>
      <c r="Z110" s="15">
        <f t="shared" si="13"/>
        <v>1.7396392804524322E-3</v>
      </c>
      <c r="AA110" s="15">
        <f t="shared" si="14"/>
        <v>1.6591736910505409E-3</v>
      </c>
      <c r="AB110" s="15">
        <f t="shared" si="15"/>
        <v>1.4045522944571454E-3</v>
      </c>
      <c r="AC110" s="15">
        <f t="shared" si="16"/>
        <v>5.0710068192997052E-4</v>
      </c>
      <c r="AD110" s="15">
        <f t="shared" si="17"/>
        <v>1.5318629927538433E-3</v>
      </c>
      <c r="AE110" s="15">
        <f t="shared" si="18"/>
        <v>1.3276164869725226E-3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178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0.5*(Cy!AU3+Cy!AV3)*LN(K_T!D3/K_T!C3)</f>
        <v>-8.0693213200300935E-3</v>
      </c>
      <c r="E3" s="15">
        <f>0.5*(Cy!AV3+Cy!AW3)*LN(K_T!E3/K_T!D3)</f>
        <v>-9.4934221940418066E-3</v>
      </c>
      <c r="F3" s="15">
        <f>0.5*(Cy!AW3+Cy!AX3)*LN(K_T!F3/K_T!E3)</f>
        <v>-6.763823290727243E-3</v>
      </c>
      <c r="G3" s="15">
        <f>0.5*(Cy!AX3+Cy!AY3)*LN(K_T!G3/K_T!F3)</f>
        <v>-6.7792594778794358E-3</v>
      </c>
      <c r="H3" s="15">
        <f>0.5*(Cy!AY3+Cy!AZ3)*LN(K_T!H3/K_T!G3)</f>
        <v>-9.3364144059931951E-3</v>
      </c>
      <c r="I3" s="15">
        <f>0.5*(Cy!AZ3+Cy!BA3)*LN(K_T!I3/K_T!H3)</f>
        <v>-1.2093446991421741E-2</v>
      </c>
      <c r="J3" s="15">
        <f>0.5*(Cy!BA3+Cy!BB3)*LN(K_T!J3/K_T!I3)</f>
        <v>-1.3251643271575686E-2</v>
      </c>
      <c r="K3" s="15">
        <f>0.5*(Cy!BB3+Cy!BC3)*LN(K_T!K3/K_T!J3)</f>
        <v>-1.3018745869757773E-2</v>
      </c>
      <c r="L3" s="15">
        <f>0.5*(Cy!BC3+Cy!BD3)*LN(K_T!L3/K_T!K3)</f>
        <v>-1.260902749241069E-2</v>
      </c>
      <c r="M3" s="15">
        <f>0.5*(Cy!BD3+Cy!BE3)*LN(K_T!M3/K_T!L3)</f>
        <v>-1.1973531668333117E-2</v>
      </c>
      <c r="N3" s="15">
        <f>0.5*(Cy!BE3+Cy!BF3)*LN(K_T!N3/K_T!M3)</f>
        <v>-8.4061005907420955E-3</v>
      </c>
      <c r="O3" s="15">
        <f>0.5*(Cy!BF3+Cy!BG3)*LN(K_T!O3/K_T!N3)</f>
        <v>-1.2023223543011129E-2</v>
      </c>
      <c r="P3" s="15">
        <f>0.5*(Cy!BG3+Cy!BH3)*LN(K_T!P3/K_T!O3)</f>
        <v>-1.4607076557830825E-2</v>
      </c>
      <c r="Q3" s="15">
        <f>0.5*(Cy!BH3+Cy!BI3)*LN(K_T!Q3/K_T!P3)</f>
        <v>-1.3306192634023521E-2</v>
      </c>
      <c r="R3" s="15">
        <f>0.5*(Cy!BI3+Cy!BJ3)*LN(K_T!R3/K_T!Q3)</f>
        <v>-1.2170132632409035E-2</v>
      </c>
      <c r="S3" s="15">
        <f>0.5*(Cy!BJ3+Cy!BK3)*LN(K_T!S3/K_T!R3)</f>
        <v>-1.0717237077261776E-2</v>
      </c>
      <c r="T3" s="15">
        <f>0.5*(Cy!BK3+Cy!BL3)*LN(K_T!T3/K_T!S3)</f>
        <v>-9.416294865925998E-3</v>
      </c>
      <c r="U3" s="15">
        <f>0.5*(Cy!BL3+Cy!BM3)*LN(K_T!U3/K_T!T3)</f>
        <v>-1.019001889585597E-2</v>
      </c>
      <c r="V3" s="15">
        <f>0.5*(Cy!BM3+Cy!BN3)*LN(K_T!V3/K_T!U3)</f>
        <v>-9.5667315436972211E-3</v>
      </c>
      <c r="W3" s="15">
        <f>0.5*(Cy!BN3+Cy!BO3)*LN(K_T!W3/K_T!V3)</f>
        <v>-8.5286459344410172E-3</v>
      </c>
      <c r="X3" s="15">
        <f>0.5*(Cy!BO3+Cy!BP3)*LN(K_T!X3/K_T!W3)</f>
        <v>-4.0709896763720301E-3</v>
      </c>
      <c r="Z3" s="15">
        <f>AVERAGE(E3:I3)</f>
        <v>-8.8932732720126834E-3</v>
      </c>
      <c r="AA3" s="15">
        <f>AVERAGE(J3:N3)</f>
        <v>-1.1851809778563871E-2</v>
      </c>
      <c r="AB3" s="15">
        <f>AVERAGE(O3:S3)</f>
        <v>-1.2564772488907259E-2</v>
      </c>
      <c r="AC3" s="15">
        <f>AVERAGE(T3:X3)</f>
        <v>-8.3545361832584476E-3</v>
      </c>
      <c r="AD3" s="15">
        <f>AVERAGE(J3:S3)</f>
        <v>-1.2208291133735564E-2</v>
      </c>
      <c r="AE3" s="15">
        <f>AVERAGE(E3:X3)</f>
        <v>-1.0416097930685566E-2</v>
      </c>
    </row>
    <row r="4" spans="1:31" x14ac:dyDescent="0.15">
      <c r="A4" s="4">
        <v>2</v>
      </c>
      <c r="B4" s="3" t="s">
        <v>47</v>
      </c>
      <c r="C4" s="15"/>
      <c r="D4" s="15">
        <f>0.5*(Cy!AU4+Cy!AV4)*LN(K_T!D4/K_T!C4)</f>
        <v>-1.8735845133638938E-2</v>
      </c>
      <c r="E4" s="15">
        <f>0.5*(Cy!AV4+Cy!AW4)*LN(K_T!E4/K_T!D4)</f>
        <v>-2.7884687185295912E-2</v>
      </c>
      <c r="F4" s="15">
        <f>0.5*(Cy!AW4+Cy!AX4)*LN(K_T!F4/K_T!E4)</f>
        <v>-2.7521823460046422E-2</v>
      </c>
      <c r="G4" s="15">
        <f>0.5*(Cy!AX4+Cy!AY4)*LN(K_T!G4/K_T!F4)</f>
        <v>3.8992570647304541E-2</v>
      </c>
      <c r="H4" s="15">
        <f>0.5*(Cy!AY4+Cy!AZ4)*LN(K_T!H4/K_T!G4)</f>
        <v>3.8250246518233104E-2</v>
      </c>
      <c r="I4" s="15">
        <f>0.5*(Cy!AZ4+Cy!BA4)*LN(K_T!I4/K_T!H4)</f>
        <v>-2.6088964051535171E-2</v>
      </c>
      <c r="J4" s="15">
        <f>0.5*(Cy!BA4+Cy!BB4)*LN(K_T!J4/K_T!I4)</f>
        <v>-2.7451877291277411E-2</v>
      </c>
      <c r="K4" s="15">
        <f>0.5*(Cy!BB4+Cy!BC4)*LN(K_T!K4/K_T!J4)</f>
        <v>-2.6685160217979571E-2</v>
      </c>
      <c r="L4" s="15">
        <f>0.5*(Cy!BC4+Cy!BD4)*LN(K_T!L4/K_T!K4)</f>
        <v>2.8914513354213372E-3</v>
      </c>
      <c r="M4" s="15">
        <f>0.5*(Cy!BD4+Cy!BE4)*LN(K_T!M4/K_T!L4)</f>
        <v>-4.4610989047312094E-3</v>
      </c>
      <c r="N4" s="15">
        <f>0.5*(Cy!BE4+Cy!BF4)*LN(K_T!N4/K_T!M4)</f>
        <v>-1.5604259357222844E-2</v>
      </c>
      <c r="O4" s="15">
        <f>0.5*(Cy!BF4+Cy!BG4)*LN(K_T!O4/K_T!N4)</f>
        <v>-1.9977264037904303E-2</v>
      </c>
      <c r="P4" s="15">
        <f>0.5*(Cy!BG4+Cy!BH4)*LN(K_T!P4/K_T!O4)</f>
        <v>4.9050936730572915E-3</v>
      </c>
      <c r="Q4" s="15">
        <f>0.5*(Cy!BH4+Cy!BI4)*LN(K_T!Q4/K_T!P4)</f>
        <v>5.5943386788798333E-3</v>
      </c>
      <c r="R4" s="15">
        <f>0.5*(Cy!BI4+Cy!BJ4)*LN(K_T!R4/K_T!Q4)</f>
        <v>-4.5160155758889407E-3</v>
      </c>
      <c r="S4" s="15">
        <f>0.5*(Cy!BJ4+Cy!BK4)*LN(K_T!S4/K_T!R4)</f>
        <v>-1.0204211960338072E-2</v>
      </c>
      <c r="T4" s="15">
        <f>0.5*(Cy!BK4+Cy!BL4)*LN(K_T!T4/K_T!S4)</f>
        <v>-1.0643245662287854E-2</v>
      </c>
      <c r="U4" s="15">
        <f>0.5*(Cy!BL4+Cy!BM4)*LN(K_T!U4/K_T!T4)</f>
        <v>2.2879282768959352E-2</v>
      </c>
      <c r="V4" s="15">
        <f>0.5*(Cy!BM4+Cy!BN4)*LN(K_T!V4/K_T!U4)</f>
        <v>4.1933036061049637E-2</v>
      </c>
      <c r="W4" s="15">
        <f>0.5*(Cy!BN4+Cy!BO4)*LN(K_T!W4/K_T!V4)</f>
        <v>2.7456278479925995E-2</v>
      </c>
      <c r="X4" s="15">
        <f>0.5*(Cy!BO4+Cy!BP4)*LN(K_T!X4/K_T!W4)</f>
        <v>1.0655141310621058E-2</v>
      </c>
      <c r="Z4" s="15">
        <f t="shared" ref="Z4:Z67" si="0">AVERAGE(E4:I4)</f>
        <v>-8.5053150626797217E-4</v>
      </c>
      <c r="AA4" s="15">
        <f t="shared" ref="AA4:AA67" si="1">AVERAGE(J4:N4)</f>
        <v>-1.4262188887157939E-2</v>
      </c>
      <c r="AB4" s="15">
        <f t="shared" ref="AB4:AB67" si="2">AVERAGE(O4:S4)</f>
        <v>-4.839611844438838E-3</v>
      </c>
      <c r="AC4" s="15">
        <f t="shared" ref="AC4:AC67" si="3">AVERAGE(T4:X4)</f>
        <v>1.845609859165364E-2</v>
      </c>
      <c r="AD4" s="15">
        <f t="shared" ref="AD4:AD67" si="4">AVERAGE(J4:S4)</f>
        <v>-9.5509003657983892E-3</v>
      </c>
      <c r="AE4" s="15">
        <f t="shared" ref="AE4:AE67" si="5">AVERAGE(E4:X4)</f>
        <v>-3.7405841155277827E-4</v>
      </c>
    </row>
    <row r="5" spans="1:31" x14ac:dyDescent="0.15">
      <c r="A5" s="4">
        <v>3</v>
      </c>
      <c r="B5" s="3" t="s">
        <v>0</v>
      </c>
      <c r="C5" s="15"/>
      <c r="D5" s="15">
        <f>0.5*(Cy!AU5+Cy!AV5)*LN(K_T!D5/K_T!C5)</f>
        <v>-2.5629517045624951E-3</v>
      </c>
      <c r="E5" s="15">
        <f>0.5*(Cy!AV5+Cy!AW5)*LN(K_T!E5/K_T!D5)</f>
        <v>-5.1469859265627742E-3</v>
      </c>
      <c r="F5" s="15">
        <f>0.5*(Cy!AW5+Cy!AX5)*LN(K_T!F5/K_T!E5)</f>
        <v>-1.1275417131673795E-3</v>
      </c>
      <c r="G5" s="15">
        <f>0.5*(Cy!AX5+Cy!AY5)*LN(K_T!G5/K_T!F5)</f>
        <v>-7.7596350607035897E-3</v>
      </c>
      <c r="H5" s="15">
        <f>0.5*(Cy!AY5+Cy!AZ5)*LN(K_T!H5/K_T!G5)</f>
        <v>-3.3201968628022945E-3</v>
      </c>
      <c r="I5" s="15">
        <f>0.5*(Cy!AZ5+Cy!BA5)*LN(K_T!I5/K_T!H5)</f>
        <v>-7.9023311061598468E-3</v>
      </c>
      <c r="J5" s="15">
        <f>0.5*(Cy!BA5+Cy!BB5)*LN(K_T!J5/K_T!I5)</f>
        <v>5.2716717909300033E-3</v>
      </c>
      <c r="K5" s="15">
        <f>0.5*(Cy!BB5+Cy!BC5)*LN(K_T!K5/K_T!J5)</f>
        <v>5.6996339466492841E-3</v>
      </c>
      <c r="L5" s="15">
        <f>0.5*(Cy!BC5+Cy!BD5)*LN(K_T!L5/K_T!K5)</f>
        <v>-2.2804914028246802E-3</v>
      </c>
      <c r="M5" s="15">
        <f>0.5*(Cy!BD5+Cy!BE5)*LN(K_T!M5/K_T!L5)</f>
        <v>3.7173967899747653E-3</v>
      </c>
      <c r="N5" s="15">
        <f>0.5*(Cy!BE5+Cy!BF5)*LN(K_T!N5/K_T!M5)</f>
        <v>-1.5575125001008087E-3</v>
      </c>
      <c r="O5" s="15">
        <f>0.5*(Cy!BF5+Cy!BG5)*LN(K_T!O5/K_T!N5)</f>
        <v>-5.0658893439423838E-3</v>
      </c>
      <c r="P5" s="15">
        <f>0.5*(Cy!BG5+Cy!BH5)*LN(K_T!P5/K_T!O5)</f>
        <v>-3.2098240461097549E-3</v>
      </c>
      <c r="Q5" s="15">
        <f>0.5*(Cy!BH5+Cy!BI5)*LN(K_T!Q5/K_T!P5)</f>
        <v>-3.5555432501508913E-3</v>
      </c>
      <c r="R5" s="15">
        <f>0.5*(Cy!BI5+Cy!BJ5)*LN(K_T!R5/K_T!Q5)</f>
        <v>-4.0876946091687053E-3</v>
      </c>
      <c r="S5" s="15">
        <f>0.5*(Cy!BJ5+Cy!BK5)*LN(K_T!S5/K_T!R5)</f>
        <v>-1.5583210917975603E-3</v>
      </c>
      <c r="T5" s="15">
        <f>0.5*(Cy!BK5+Cy!BL5)*LN(K_T!T5/K_T!S5)</f>
        <v>-4.950762046927802E-3</v>
      </c>
      <c r="U5" s="15">
        <f>0.5*(Cy!BL5+Cy!BM5)*LN(K_T!U5/K_T!T5)</f>
        <v>-3.4915955971446906E-3</v>
      </c>
      <c r="V5" s="15">
        <f>0.5*(Cy!BM5+Cy!BN5)*LN(K_T!V5/K_T!U5)</f>
        <v>-3.022235237023115E-3</v>
      </c>
      <c r="W5" s="15">
        <f>0.5*(Cy!BN5+Cy!BO5)*LN(K_T!W5/K_T!V5)</f>
        <v>-3.713425467848645E-3</v>
      </c>
      <c r="X5" s="15">
        <f>0.5*(Cy!BO5+Cy!BP5)*LN(K_T!X5/K_T!W5)</f>
        <v>-1.1849273794825906E-3</v>
      </c>
      <c r="Z5" s="15">
        <f t="shared" si="0"/>
        <v>-5.0513381338791767E-3</v>
      </c>
      <c r="AA5" s="15">
        <f t="shared" si="1"/>
        <v>2.1701397249257125E-3</v>
      </c>
      <c r="AB5" s="15">
        <f t="shared" si="2"/>
        <v>-3.4954544682338591E-3</v>
      </c>
      <c r="AC5" s="15">
        <f t="shared" si="3"/>
        <v>-3.2725891456853685E-3</v>
      </c>
      <c r="AD5" s="15">
        <f t="shared" si="4"/>
        <v>-6.6265737165407327E-4</v>
      </c>
      <c r="AE5" s="15">
        <f t="shared" si="5"/>
        <v>-2.4123105057181726E-3</v>
      </c>
    </row>
    <row r="6" spans="1:31" x14ac:dyDescent="0.15">
      <c r="A6" s="4">
        <v>4</v>
      </c>
      <c r="B6" s="6" t="s">
        <v>1</v>
      </c>
      <c r="C6" s="15"/>
      <c r="D6" s="15">
        <f>0.5*(Cy!AU6+Cy!AV6)*LN(K_T!D6/K_T!C6)</f>
        <v>1.4643807121520039E-2</v>
      </c>
      <c r="E6" s="15">
        <f>0.5*(Cy!AV6+Cy!AW6)*LN(K_T!E6/K_T!D6)</f>
        <v>9.0151099903508069E-4</v>
      </c>
      <c r="F6" s="15">
        <f>0.5*(Cy!AW6+Cy!AX6)*LN(K_T!F6/K_T!E6)</f>
        <v>-6.6936612062078182E-5</v>
      </c>
      <c r="G6" s="15">
        <f>0.5*(Cy!AX6+Cy!AY6)*LN(K_T!G6/K_T!F6)</f>
        <v>-1.3206767922597489E-2</v>
      </c>
      <c r="H6" s="15">
        <f>0.5*(Cy!AY6+Cy!AZ6)*LN(K_T!H6/K_T!G6)</f>
        <v>-2.0871348470605261E-2</v>
      </c>
      <c r="I6" s="15">
        <f>0.5*(Cy!AZ6+Cy!BA6)*LN(K_T!I6/K_T!H6)</f>
        <v>-2.3949247561161477E-3</v>
      </c>
      <c r="J6" s="15">
        <f>0.5*(Cy!BA6+Cy!BB6)*LN(K_T!J6/K_T!I6)</f>
        <v>3.6605537657256133E-4</v>
      </c>
      <c r="K6" s="15">
        <f>0.5*(Cy!BB6+Cy!BC6)*LN(K_T!K6/K_T!J6)</f>
        <v>-8.4440480515349803E-3</v>
      </c>
      <c r="L6" s="15">
        <f>0.5*(Cy!BC6+Cy!BD6)*LN(K_T!L6/K_T!K6)</f>
        <v>-1.7364715807208341E-2</v>
      </c>
      <c r="M6" s="15">
        <f>0.5*(Cy!BD6+Cy!BE6)*LN(K_T!M6/K_T!L6)</f>
        <v>-5.5661947293193783E-3</v>
      </c>
      <c r="N6" s="15">
        <f>0.5*(Cy!BE6+Cy!BF6)*LN(K_T!N6/K_T!M6)</f>
        <v>-8.0818413982409847E-3</v>
      </c>
      <c r="O6" s="15">
        <f>0.5*(Cy!BF6+Cy!BG6)*LN(K_T!O6/K_T!N6)</f>
        <v>-9.9178411622858446E-3</v>
      </c>
      <c r="P6" s="15">
        <f>0.5*(Cy!BG6+Cy!BH6)*LN(K_T!P6/K_T!O6)</f>
        <v>-1.4097300191738077E-2</v>
      </c>
      <c r="Q6" s="15">
        <f>0.5*(Cy!BH6+Cy!BI6)*LN(K_T!Q6/K_T!P6)</f>
        <v>-9.4553341529189615E-3</v>
      </c>
      <c r="R6" s="15">
        <f>0.5*(Cy!BI6+Cy!BJ6)*LN(K_T!R6/K_T!Q6)</f>
        <v>-9.983021721517174E-3</v>
      </c>
      <c r="S6" s="15">
        <f>0.5*(Cy!BJ6+Cy!BK6)*LN(K_T!S6/K_T!R6)</f>
        <v>-3.8998658831609187E-3</v>
      </c>
      <c r="T6" s="15">
        <f>0.5*(Cy!BK6+Cy!BL6)*LN(K_T!T6/K_T!S6)</f>
        <v>-9.1651231144286253E-3</v>
      </c>
      <c r="U6" s="15">
        <f>0.5*(Cy!BL6+Cy!BM6)*LN(K_T!U6/K_T!T6)</f>
        <v>-6.7880097696911669E-3</v>
      </c>
      <c r="V6" s="15">
        <f>0.5*(Cy!BM6+Cy!BN6)*LN(K_T!V6/K_T!U6)</f>
        <v>-5.9450118446902865E-3</v>
      </c>
      <c r="W6" s="15">
        <f>0.5*(Cy!BN6+Cy!BO6)*LN(K_T!W6/K_T!V6)</f>
        <v>-7.2000953745787613E-3</v>
      </c>
      <c r="X6" s="15">
        <f>0.5*(Cy!BO6+Cy!BP6)*LN(K_T!X6/K_T!W6)</f>
        <v>-1.6426312947152065E-3</v>
      </c>
      <c r="Z6" s="15">
        <f t="shared" si="0"/>
        <v>-7.1276933524691789E-3</v>
      </c>
      <c r="AA6" s="15">
        <f t="shared" si="1"/>
        <v>-7.8181489219462247E-3</v>
      </c>
      <c r="AB6" s="15">
        <f t="shared" si="2"/>
        <v>-9.4706726223241951E-3</v>
      </c>
      <c r="AC6" s="15">
        <f t="shared" si="3"/>
        <v>-6.1481742796208093E-3</v>
      </c>
      <c r="AD6" s="15">
        <f t="shared" si="4"/>
        <v>-8.6444107721352116E-3</v>
      </c>
      <c r="AE6" s="15">
        <f t="shared" si="5"/>
        <v>-7.6411722940901029E-3</v>
      </c>
    </row>
    <row r="7" spans="1:31" x14ac:dyDescent="0.15">
      <c r="A7" s="4">
        <v>5</v>
      </c>
      <c r="B7" s="6" t="s">
        <v>2</v>
      </c>
      <c r="C7" s="15"/>
      <c r="D7" s="15">
        <f>0.5*(Cy!AU7+Cy!AV7)*LN(K_T!D7/K_T!C7)</f>
        <v>-1.9112058557756819E-3</v>
      </c>
      <c r="E7" s="15">
        <f>0.5*(Cy!AV7+Cy!AW7)*LN(K_T!E7/K_T!D7)</f>
        <v>-6.9325396522016865E-3</v>
      </c>
      <c r="F7" s="15">
        <f>0.5*(Cy!AW7+Cy!AX7)*LN(K_T!F7/K_T!E7)</f>
        <v>-6.1739404645045348E-3</v>
      </c>
      <c r="G7" s="15">
        <f>0.5*(Cy!AX7+Cy!AY7)*LN(K_T!G7/K_T!F7)</f>
        <v>-5.2297464322074369E-3</v>
      </c>
      <c r="H7" s="15">
        <f>0.5*(Cy!AY7+Cy!AZ7)*LN(K_T!H7/K_T!G7)</f>
        <v>-7.7072827954325646E-3</v>
      </c>
      <c r="I7" s="15">
        <f>0.5*(Cy!AZ7+Cy!BA7)*LN(K_T!I7/K_T!H7)</f>
        <v>-4.3947427817047609E-3</v>
      </c>
      <c r="J7" s="15">
        <f>0.5*(Cy!BA7+Cy!BB7)*LN(K_T!J7/K_T!I7)</f>
        <v>-5.5719642929607611E-3</v>
      </c>
      <c r="K7" s="15">
        <f>0.5*(Cy!BB7+Cy!BC7)*LN(K_T!K7/K_T!J7)</f>
        <v>-2.5197797770267535E-3</v>
      </c>
      <c r="L7" s="15">
        <f>0.5*(Cy!BC7+Cy!BD7)*LN(K_T!L7/K_T!K7)</f>
        <v>-6.8167047546029043E-3</v>
      </c>
      <c r="M7" s="15">
        <f>0.5*(Cy!BD7+Cy!BE7)*LN(K_T!M7/K_T!L7)</f>
        <v>-6.4358279894625248E-3</v>
      </c>
      <c r="N7" s="15">
        <f>0.5*(Cy!BE7+Cy!BF7)*LN(K_T!N7/K_T!M7)</f>
        <v>-5.1579759409845797E-3</v>
      </c>
      <c r="O7" s="15">
        <f>0.5*(Cy!BF7+Cy!BG7)*LN(K_T!O7/K_T!N7)</f>
        <v>-4.9393398677098788E-3</v>
      </c>
      <c r="P7" s="15">
        <f>0.5*(Cy!BG7+Cy!BH7)*LN(K_T!P7/K_T!O7)</f>
        <v>-1.9520322312393393E-3</v>
      </c>
      <c r="Q7" s="15">
        <f>0.5*(Cy!BH7+Cy!BI7)*LN(K_T!Q7/K_T!P7)</f>
        <v>-7.3830335724399973E-4</v>
      </c>
      <c r="R7" s="15">
        <f>0.5*(Cy!BI7+Cy!BJ7)*LN(K_T!R7/K_T!Q7)</f>
        <v>-3.4370453829544283E-3</v>
      </c>
      <c r="S7" s="15">
        <f>0.5*(Cy!BJ7+Cy!BK7)*LN(K_T!S7/K_T!R7)</f>
        <v>-5.3652211760221238E-3</v>
      </c>
      <c r="T7" s="15">
        <f>0.5*(Cy!BK7+Cy!BL7)*LN(K_T!T7/K_T!S7)</f>
        <v>-3.8312782439223979E-3</v>
      </c>
      <c r="U7" s="15">
        <f>0.5*(Cy!BL7+Cy!BM7)*LN(K_T!U7/K_T!T7)</f>
        <v>-3.4145597990194467E-3</v>
      </c>
      <c r="V7" s="15">
        <f>0.5*(Cy!BM7+Cy!BN7)*LN(K_T!V7/K_T!U7)</f>
        <v>3.5891944241576565E-3</v>
      </c>
      <c r="W7" s="15">
        <f>0.5*(Cy!BN7+Cy!BO7)*LN(K_T!W7/K_T!V7)</f>
        <v>4.9337409429000287E-3</v>
      </c>
      <c r="X7" s="15">
        <f>0.5*(Cy!BO7+Cy!BP7)*LN(K_T!X7/K_T!W7)</f>
        <v>4.2364835035440685E-3</v>
      </c>
      <c r="Z7" s="15">
        <f t="shared" si="0"/>
        <v>-6.0876504252101969E-3</v>
      </c>
      <c r="AA7" s="15">
        <f t="shared" si="1"/>
        <v>-5.3004505510075043E-3</v>
      </c>
      <c r="AB7" s="15">
        <f t="shared" si="2"/>
        <v>-3.2863884030339538E-3</v>
      </c>
      <c r="AC7" s="15">
        <f t="shared" si="3"/>
        <v>1.1027161655319819E-3</v>
      </c>
      <c r="AD7" s="15">
        <f t="shared" si="4"/>
        <v>-4.293419477020729E-3</v>
      </c>
      <c r="AE7" s="15">
        <f t="shared" si="5"/>
        <v>-3.3929433034299182E-3</v>
      </c>
    </row>
    <row r="8" spans="1:31" x14ac:dyDescent="0.15">
      <c r="A8" s="4">
        <v>6</v>
      </c>
      <c r="B8" s="6" t="s">
        <v>48</v>
      </c>
      <c r="C8" s="15"/>
      <c r="D8" s="15">
        <f>0.5*(Cy!AU8+Cy!AV8)*LN(K_T!D8/K_T!C8)</f>
        <v>1.9061980872285219E-3</v>
      </c>
      <c r="E8" s="15">
        <f>0.5*(Cy!AV8+Cy!AW8)*LN(K_T!E8/K_T!D8)</f>
        <v>1.1586953813380594E-3</v>
      </c>
      <c r="F8" s="15">
        <f>0.5*(Cy!AW8+Cy!AX8)*LN(K_T!F8/K_T!E8)</f>
        <v>9.3007449191145626E-4</v>
      </c>
      <c r="G8" s="15">
        <f>0.5*(Cy!AX8+Cy!AY8)*LN(K_T!G8/K_T!F8)</f>
        <v>1.6677174432827425E-3</v>
      </c>
      <c r="H8" s="15">
        <f>0.5*(Cy!AY8+Cy!AZ8)*LN(K_T!H8/K_T!G8)</f>
        <v>2.0239124299559273E-3</v>
      </c>
      <c r="I8" s="15">
        <f>0.5*(Cy!AZ8+Cy!BA8)*LN(K_T!I8/K_T!H8)</f>
        <v>2.2485276430923018E-3</v>
      </c>
      <c r="J8" s="15">
        <f>0.5*(Cy!BA8+Cy!BB8)*LN(K_T!J8/K_T!I8)</f>
        <v>2.8726392510194662E-3</v>
      </c>
      <c r="K8" s="15">
        <f>0.5*(Cy!BB8+Cy!BC8)*LN(K_T!K8/K_T!J8)</f>
        <v>1.9030018886659573E-3</v>
      </c>
      <c r="L8" s="15">
        <f>0.5*(Cy!BC8+Cy!BD8)*LN(K_T!L8/K_T!K8)</f>
        <v>7.6343435507159128E-4</v>
      </c>
      <c r="M8" s="15">
        <f>0.5*(Cy!BD8+Cy!BE8)*LN(K_T!M8/K_T!L8)</f>
        <v>6.8907369332755553E-4</v>
      </c>
      <c r="N8" s="15">
        <f>0.5*(Cy!BE8+Cy!BF8)*LN(K_T!N8/K_T!M8)</f>
        <v>7.0581746749465873E-4</v>
      </c>
      <c r="O8" s="15">
        <f>0.5*(Cy!BF8+Cy!BG8)*LN(K_T!O8/K_T!N8)</f>
        <v>2.4325744555626343E-3</v>
      </c>
      <c r="P8" s="15">
        <f>0.5*(Cy!BG8+Cy!BH8)*LN(K_T!P8/K_T!O8)</f>
        <v>1.5461160398502882E-3</v>
      </c>
      <c r="Q8" s="15">
        <f>0.5*(Cy!BH8+Cy!BI8)*LN(K_T!Q8/K_T!P8)</f>
        <v>-9.5767682924186926E-4</v>
      </c>
      <c r="R8" s="15">
        <f>0.5*(Cy!BI8+Cy!BJ8)*LN(K_T!R8/K_T!Q8)</f>
        <v>-7.871433264130882E-4</v>
      </c>
      <c r="S8" s="15">
        <f>0.5*(Cy!BJ8+Cy!BK8)*LN(K_T!S8/K_T!R8)</f>
        <v>-4.6370354577184323E-4</v>
      </c>
      <c r="T8" s="15">
        <f>0.5*(Cy!BK8+Cy!BL8)*LN(K_T!T8/K_T!S8)</f>
        <v>6.2831555444104424E-4</v>
      </c>
      <c r="U8" s="15">
        <f>0.5*(Cy!BL8+Cy!BM8)*LN(K_T!U8/K_T!T8)</f>
        <v>4.6002716947917614E-4</v>
      </c>
      <c r="V8" s="15">
        <f>0.5*(Cy!BM8+Cy!BN8)*LN(K_T!V8/K_T!U8)</f>
        <v>6.4000444164347538E-4</v>
      </c>
      <c r="W8" s="15">
        <f>0.5*(Cy!BN8+Cy!BO8)*LN(K_T!W8/K_T!V8)</f>
        <v>6.1759757544597137E-4</v>
      </c>
      <c r="X8" s="15">
        <f>0.5*(Cy!BO8+Cy!BP8)*LN(K_T!X8/K_T!W8)</f>
        <v>1.3431650414863416E-3</v>
      </c>
      <c r="Z8" s="15">
        <f t="shared" si="0"/>
        <v>1.6057854779160975E-3</v>
      </c>
      <c r="AA8" s="15">
        <f t="shared" si="1"/>
        <v>1.3867933311158458E-3</v>
      </c>
      <c r="AB8" s="15">
        <f t="shared" si="2"/>
        <v>3.5403335879722437E-4</v>
      </c>
      <c r="AC8" s="15">
        <f t="shared" si="3"/>
        <v>7.3782195649920172E-4</v>
      </c>
      <c r="AD8" s="15">
        <f t="shared" si="4"/>
        <v>8.7041334495653491E-4</v>
      </c>
      <c r="AE8" s="15">
        <f t="shared" si="5"/>
        <v>1.0211085310820923E-3</v>
      </c>
    </row>
    <row r="9" spans="1:31" x14ac:dyDescent="0.15">
      <c r="A9" s="4">
        <v>7</v>
      </c>
      <c r="B9" s="6" t="s">
        <v>49</v>
      </c>
      <c r="C9" s="15"/>
      <c r="D9" s="15">
        <f>0.5*(Cy!AU9+Cy!AV9)*LN(K_T!D9/K_T!C9)</f>
        <v>2.0026547733314653E-3</v>
      </c>
      <c r="E9" s="15">
        <f>0.5*(Cy!AV9+Cy!AW9)*LN(K_T!E9/K_T!D9)</f>
        <v>1.1790936450937592E-3</v>
      </c>
      <c r="F9" s="15">
        <f>0.5*(Cy!AW9+Cy!AX9)*LN(K_T!F9/K_T!E9)</f>
        <v>1.4172908393077831E-3</v>
      </c>
      <c r="G9" s="15">
        <f>0.5*(Cy!AX9+Cy!AY9)*LN(K_T!G9/K_T!F9)</f>
        <v>4.3410231353318017E-4</v>
      </c>
      <c r="H9" s="15">
        <f>0.5*(Cy!AY9+Cy!AZ9)*LN(K_T!H9/K_T!G9)</f>
        <v>1.2999019845421551E-4</v>
      </c>
      <c r="I9" s="15">
        <f>0.5*(Cy!AZ9+Cy!BA9)*LN(K_T!I9/K_T!H9)</f>
        <v>1.1111357685236757E-4</v>
      </c>
      <c r="J9" s="15">
        <f>0.5*(Cy!BA9+Cy!BB9)*LN(K_T!J9/K_T!I9)</f>
        <v>-1.1689313584527872E-4</v>
      </c>
      <c r="K9" s="15">
        <f>0.5*(Cy!BB9+Cy!BC9)*LN(K_T!K9/K_T!J9)</f>
        <v>-3.4792967638981912E-4</v>
      </c>
      <c r="L9" s="15">
        <f>0.5*(Cy!BC9+Cy!BD9)*LN(K_T!L9/K_T!K9)</f>
        <v>-3.4972722587828042E-4</v>
      </c>
      <c r="M9" s="15">
        <f>0.5*(Cy!BD9+Cy!BE9)*LN(K_T!M9/K_T!L9)</f>
        <v>2.752896031197467E-4</v>
      </c>
      <c r="N9" s="15">
        <f>0.5*(Cy!BE9+Cy!BF9)*LN(K_T!N9/K_T!M9)</f>
        <v>1.0168469069534432E-3</v>
      </c>
      <c r="O9" s="15">
        <f>0.5*(Cy!BF9+Cy!BG9)*LN(K_T!O9/K_T!N9)</f>
        <v>4.5491966764913257E-4</v>
      </c>
      <c r="P9" s="15">
        <f>0.5*(Cy!BG9+Cy!BH9)*LN(K_T!P9/K_T!O9)</f>
        <v>8.7923745406361207E-4</v>
      </c>
      <c r="Q9" s="15">
        <f>0.5*(Cy!BH9+Cy!BI9)*LN(K_T!Q9/K_T!P9)</f>
        <v>-3.5107859826194953E-4</v>
      </c>
      <c r="R9" s="15">
        <f>0.5*(Cy!BI9+Cy!BJ9)*LN(K_T!R9/K_T!Q9)</f>
        <v>-4.8842145216966191E-4</v>
      </c>
      <c r="S9" s="15">
        <f>0.5*(Cy!BJ9+Cy!BK9)*LN(K_T!S9/K_T!R9)</f>
        <v>-2.8259113168629973E-4</v>
      </c>
      <c r="T9" s="15">
        <f>0.5*(Cy!BK9+Cy!BL9)*LN(K_T!T9/K_T!S9)</f>
        <v>4.6638813736320022E-4</v>
      </c>
      <c r="U9" s="15">
        <f>0.5*(Cy!BL9+Cy!BM9)*LN(K_T!U9/K_T!T9)</f>
        <v>7.7761176315056888E-4</v>
      </c>
      <c r="V9" s="15">
        <f>0.5*(Cy!BM9+Cy!BN9)*LN(K_T!V9/K_T!U9)</f>
        <v>6.5978443459341687E-4</v>
      </c>
      <c r="W9" s="15">
        <f>0.5*(Cy!BN9+Cy!BO9)*LN(K_T!W9/K_T!V9)</f>
        <v>6.0547077927376953E-4</v>
      </c>
      <c r="X9" s="15">
        <f>0.5*(Cy!BO9+Cy!BP9)*LN(K_T!X9/K_T!W9)</f>
        <v>3.5006114456940553E-4</v>
      </c>
      <c r="Z9" s="15">
        <f t="shared" si="0"/>
        <v>6.5431811464826124E-4</v>
      </c>
      <c r="AA9" s="15">
        <f t="shared" si="1"/>
        <v>9.5517294391962319E-5</v>
      </c>
      <c r="AB9" s="15">
        <f t="shared" si="2"/>
        <v>4.2413187918966658E-5</v>
      </c>
      <c r="AC9" s="15">
        <f t="shared" si="3"/>
        <v>5.7186325179007223E-4</v>
      </c>
      <c r="AD9" s="15">
        <f t="shared" si="4"/>
        <v>6.8965241155464522E-5</v>
      </c>
      <c r="AE9" s="15">
        <f t="shared" si="5"/>
        <v>3.4102796218731559E-4</v>
      </c>
    </row>
    <row r="10" spans="1:31" x14ac:dyDescent="0.15">
      <c r="A10" s="4">
        <v>8</v>
      </c>
      <c r="B10" s="6" t="s">
        <v>50</v>
      </c>
      <c r="C10" s="15"/>
      <c r="D10" s="15">
        <f>0.5*(Cy!AU10+Cy!AV10)*LN(K_T!D10/K_T!C10)</f>
        <v>2.1990906230045229E-3</v>
      </c>
      <c r="E10" s="15">
        <f>0.5*(Cy!AV10+Cy!AW10)*LN(K_T!E10/K_T!D10)</f>
        <v>2.5181644624066631E-3</v>
      </c>
      <c r="F10" s="15">
        <f>0.5*(Cy!AW10+Cy!AX10)*LN(K_T!F10/K_T!E10)</f>
        <v>1.7000520516558559E-3</v>
      </c>
      <c r="G10" s="15">
        <f>0.5*(Cy!AX10+Cy!AY10)*LN(K_T!G10/K_T!F10)</f>
        <v>1.2247706171315822E-3</v>
      </c>
      <c r="H10" s="15">
        <f>0.5*(Cy!AY10+Cy!AZ10)*LN(K_T!H10/K_T!G10)</f>
        <v>9.2585398188513735E-4</v>
      </c>
      <c r="I10" s="15">
        <f>0.5*(Cy!AZ10+Cy!BA10)*LN(K_T!I10/K_T!H10)</f>
        <v>1.5394608328792411E-3</v>
      </c>
      <c r="J10" s="15">
        <f>0.5*(Cy!BA10+Cy!BB10)*LN(K_T!J10/K_T!I10)</f>
        <v>9.2595804502313415E-4</v>
      </c>
      <c r="K10" s="15">
        <f>0.5*(Cy!BB10+Cy!BC10)*LN(K_T!K10/K_T!J10)</f>
        <v>1.7448544695453083E-3</v>
      </c>
      <c r="L10" s="15">
        <f>0.5*(Cy!BC10+Cy!BD10)*LN(K_T!L10/K_T!K10)</f>
        <v>8.6115163494019471E-4</v>
      </c>
      <c r="M10" s="15">
        <f>0.5*(Cy!BD10+Cy!BE10)*LN(K_T!M10/K_T!L10)</f>
        <v>2.2838418926354002E-4</v>
      </c>
      <c r="N10" s="15">
        <f>0.5*(Cy!BE10+Cy!BF10)*LN(K_T!N10/K_T!M10)</f>
        <v>7.8773646069682491E-4</v>
      </c>
      <c r="O10" s="15">
        <f>0.5*(Cy!BF10+Cy!BG10)*LN(K_T!O10/K_T!N10)</f>
        <v>1.3539946163963663E-3</v>
      </c>
      <c r="P10" s="15">
        <f>0.5*(Cy!BG10+Cy!BH10)*LN(K_T!P10/K_T!O10)</f>
        <v>1.1089976527897182E-4</v>
      </c>
      <c r="Q10" s="15">
        <f>0.5*(Cy!BH10+Cy!BI10)*LN(K_T!Q10/K_T!P10)</f>
        <v>-5.7876486552407251E-7</v>
      </c>
      <c r="R10" s="15">
        <f>0.5*(Cy!BI10+Cy!BJ10)*LN(K_T!R10/K_T!Q10)</f>
        <v>-3.9880506769386057E-4</v>
      </c>
      <c r="S10" s="15">
        <f>0.5*(Cy!BJ10+Cy!BK10)*LN(K_T!S10/K_T!R10)</f>
        <v>7.7198136378155854E-5</v>
      </c>
      <c r="T10" s="15">
        <f>0.5*(Cy!BK10+Cy!BL10)*LN(K_T!T10/K_T!S10)</f>
        <v>7.6438975927440689E-4</v>
      </c>
      <c r="U10" s="15">
        <f>0.5*(Cy!BL10+Cy!BM10)*LN(K_T!U10/K_T!T10)</f>
        <v>4.4758860263131536E-4</v>
      </c>
      <c r="V10" s="15">
        <f>0.5*(Cy!BM10+Cy!BN10)*LN(K_T!V10/K_T!U10)</f>
        <v>-1.3630714165170391E-4</v>
      </c>
      <c r="W10" s="15">
        <f>0.5*(Cy!BN10+Cy!BO10)*LN(K_T!W10/K_T!V10)</f>
        <v>-2.0178595911296793E-4</v>
      </c>
      <c r="X10" s="15">
        <f>0.5*(Cy!BO10+Cy!BP10)*LN(K_T!X10/K_T!W10)</f>
        <v>-2.117731937440259E-4</v>
      </c>
      <c r="Z10" s="15">
        <f t="shared" si="0"/>
        <v>1.5816603891916959E-3</v>
      </c>
      <c r="AA10" s="15">
        <f t="shared" si="1"/>
        <v>9.0961695989380043E-4</v>
      </c>
      <c r="AB10" s="15">
        <f t="shared" si="2"/>
        <v>2.2854173709882186E-4</v>
      </c>
      <c r="AC10" s="15">
        <f t="shared" si="3"/>
        <v>1.3242241347940492E-4</v>
      </c>
      <c r="AD10" s="15">
        <f t="shared" si="4"/>
        <v>5.6907934849631113E-4</v>
      </c>
      <c r="AE10" s="15">
        <f t="shared" si="5"/>
        <v>7.1306037491593072E-4</v>
      </c>
    </row>
    <row r="11" spans="1:31" x14ac:dyDescent="0.15">
      <c r="A11" s="4">
        <v>9</v>
      </c>
      <c r="B11" s="6" t="s">
        <v>51</v>
      </c>
      <c r="C11" s="15"/>
      <c r="D11" s="15">
        <f>0.5*(Cy!AU11+Cy!AV11)*LN(K_T!D11/K_T!C11)</f>
        <v>-3.9401539092261901E-3</v>
      </c>
      <c r="E11" s="15">
        <f>0.5*(Cy!AV11+Cy!AW11)*LN(K_T!E11/K_T!D11)</f>
        <v>-2.8180569120805532E-3</v>
      </c>
      <c r="F11" s="15">
        <f>0.5*(Cy!AW11+Cy!AX11)*LN(K_T!F11/K_T!E11)</f>
        <v>-2.1813484613445308E-3</v>
      </c>
      <c r="G11" s="15">
        <f>0.5*(Cy!AX11+Cy!AY11)*LN(K_T!G11/K_T!F11)</f>
        <v>-1.4466166014425403E-3</v>
      </c>
      <c r="H11" s="15">
        <f>0.5*(Cy!AY11+Cy!AZ11)*LN(K_T!H11/K_T!G11)</f>
        <v>-1.6368702159956844E-3</v>
      </c>
      <c r="I11" s="15">
        <f>0.5*(Cy!AZ11+Cy!BA11)*LN(K_T!I11/K_T!H11)</f>
        <v>-7.3922791078456654E-4</v>
      </c>
      <c r="J11" s="15">
        <f>0.5*(Cy!BA11+Cy!BB11)*LN(K_T!J11/K_T!I11)</f>
        <v>-5.1358676447233712E-4</v>
      </c>
      <c r="K11" s="15">
        <f>0.5*(Cy!BB11+Cy!BC11)*LN(K_T!K11/K_T!J11)</f>
        <v>3.1518201173630524E-4</v>
      </c>
      <c r="L11" s="15">
        <f>0.5*(Cy!BC11+Cy!BD11)*LN(K_T!L11/K_T!K11)</f>
        <v>-1.1625549438945737E-4</v>
      </c>
      <c r="M11" s="15">
        <f>0.5*(Cy!BD11+Cy!BE11)*LN(K_T!M11/K_T!L11)</f>
        <v>3.7586511592443668E-4</v>
      </c>
      <c r="N11" s="15">
        <f>0.5*(Cy!BE11+Cy!BF11)*LN(K_T!N11/K_T!M11)</f>
        <v>2.3138792427808679E-4</v>
      </c>
      <c r="O11" s="15">
        <f>0.5*(Cy!BF11+Cy!BG11)*LN(K_T!O11/K_T!N11)</f>
        <v>1.5874261279388662E-3</v>
      </c>
      <c r="P11" s="15">
        <f>0.5*(Cy!BG11+Cy!BH11)*LN(K_T!P11/K_T!O11)</f>
        <v>1.2649029156545726E-3</v>
      </c>
      <c r="Q11" s="15">
        <f>0.5*(Cy!BH11+Cy!BI11)*LN(K_T!Q11/K_T!P11)</f>
        <v>-1.2954835708686029E-3</v>
      </c>
      <c r="R11" s="15">
        <f>0.5*(Cy!BI11+Cy!BJ11)*LN(K_T!R11/K_T!Q11)</f>
        <v>-1.0807683787122252E-3</v>
      </c>
      <c r="S11" s="15">
        <f>0.5*(Cy!BJ11+Cy!BK11)*LN(K_T!S11/K_T!R11)</f>
        <v>-1.064267957147668E-3</v>
      </c>
      <c r="T11" s="15">
        <f>0.5*(Cy!BK11+Cy!BL11)*LN(K_T!T11/K_T!S11)</f>
        <v>4.7242073976965063E-4</v>
      </c>
      <c r="U11" s="15">
        <f>0.5*(Cy!BL11+Cy!BM11)*LN(K_T!U11/K_T!T11)</f>
        <v>3.676345454314031E-5</v>
      </c>
      <c r="V11" s="15">
        <f>0.5*(Cy!BM11+Cy!BN11)*LN(K_T!V11/K_T!U11)</f>
        <v>-4.7731997771811597E-4</v>
      </c>
      <c r="W11" s="15">
        <f>0.5*(Cy!BN11+Cy!BO11)*LN(K_T!W11/K_T!V11)</f>
        <v>2.9137841621429025E-5</v>
      </c>
      <c r="X11" s="15">
        <f>0.5*(Cy!BO11+Cy!BP11)*LN(K_T!X11/K_T!W11)</f>
        <v>-2.4732161022163635E-4</v>
      </c>
      <c r="Z11" s="15">
        <f t="shared" si="0"/>
        <v>-1.7644240203295749E-3</v>
      </c>
      <c r="AA11" s="15">
        <f t="shared" si="1"/>
        <v>5.8518558615406845E-5</v>
      </c>
      <c r="AB11" s="15">
        <f t="shared" si="2"/>
        <v>-1.176381726270115E-4</v>
      </c>
      <c r="AC11" s="15">
        <f t="shared" si="3"/>
        <v>-3.7263910401106484E-5</v>
      </c>
      <c r="AD11" s="15">
        <f t="shared" si="4"/>
        <v>-2.9559807005802298E-5</v>
      </c>
      <c r="AE11" s="15">
        <f t="shared" si="5"/>
        <v>-4.6520188618557153E-4</v>
      </c>
    </row>
    <row r="12" spans="1:31" x14ac:dyDescent="0.15">
      <c r="A12" s="4">
        <v>10</v>
      </c>
      <c r="B12" s="6" t="s">
        <v>52</v>
      </c>
      <c r="C12" s="15"/>
      <c r="D12" s="15">
        <f>0.5*(Cy!AU12+Cy!AV12)*LN(K_T!D12/K_T!C12)</f>
        <v>1.6493101417768885E-2</v>
      </c>
      <c r="E12" s="15">
        <f>0.5*(Cy!AV12+Cy!AW12)*LN(K_T!E12/K_T!D12)</f>
        <v>1.265967228400411E-2</v>
      </c>
      <c r="F12" s="15">
        <f>0.5*(Cy!AW12+Cy!AX12)*LN(K_T!F12/K_T!E12)</f>
        <v>1.8247067980853196E-2</v>
      </c>
      <c r="G12" s="15">
        <f>0.5*(Cy!AX12+Cy!AY12)*LN(K_T!G12/K_T!F12)</f>
        <v>1.6571130807827163E-2</v>
      </c>
      <c r="H12" s="15">
        <f>0.5*(Cy!AY12+Cy!AZ12)*LN(K_T!H12/K_T!G12)</f>
        <v>9.3797606688931622E-3</v>
      </c>
      <c r="I12" s="15">
        <f>0.5*(Cy!AZ12+Cy!BA12)*LN(K_T!I12/K_T!H12)</f>
        <v>8.0019843191170906E-3</v>
      </c>
      <c r="J12" s="15">
        <f>0.5*(Cy!BA12+Cy!BB12)*LN(K_T!J12/K_T!I12)</f>
        <v>4.1046113202901973E-3</v>
      </c>
      <c r="K12" s="15">
        <f>0.5*(Cy!BB12+Cy!BC12)*LN(K_T!K12/K_T!J12)</f>
        <v>4.1184299356485385E-3</v>
      </c>
      <c r="L12" s="15">
        <f>0.5*(Cy!BC12+Cy!BD12)*LN(K_T!L12/K_T!K12)</f>
        <v>1.5421970935940244E-3</v>
      </c>
      <c r="M12" s="15">
        <f>0.5*(Cy!BD12+Cy!BE12)*LN(K_T!M12/K_T!L12)</f>
        <v>-4.1966920293031021E-4</v>
      </c>
      <c r="N12" s="15">
        <f>0.5*(Cy!BE12+Cy!BF12)*LN(K_T!N12/K_T!M12)</f>
        <v>2.7495925537690271E-3</v>
      </c>
      <c r="O12" s="15">
        <f>0.5*(Cy!BF12+Cy!BG12)*LN(K_T!O12/K_T!N12)</f>
        <v>1.3013239616414818E-3</v>
      </c>
      <c r="P12" s="15">
        <f>0.5*(Cy!BG12+Cy!BH12)*LN(K_T!P12/K_T!O12)</f>
        <v>2.3024353408311327E-3</v>
      </c>
      <c r="Q12" s="15">
        <f>0.5*(Cy!BH12+Cy!BI12)*LN(K_T!Q12/K_T!P12)</f>
        <v>-1.1790329668972469E-3</v>
      </c>
      <c r="R12" s="15">
        <f>0.5*(Cy!BI12+Cy!BJ12)*LN(K_T!R12/K_T!Q12)</f>
        <v>-2.00070698540787E-3</v>
      </c>
      <c r="S12" s="15">
        <f>0.5*(Cy!BJ12+Cy!BK12)*LN(K_T!S12/K_T!R12)</f>
        <v>-1.6302843005558914E-3</v>
      </c>
      <c r="T12" s="15">
        <f>0.5*(Cy!BK12+Cy!BL12)*LN(K_T!T12/K_T!S12)</f>
        <v>1.8904588496715627E-3</v>
      </c>
      <c r="U12" s="15">
        <f>0.5*(Cy!BL12+Cy!BM12)*LN(K_T!U12/K_T!T12)</f>
        <v>1.3829686186894868E-3</v>
      </c>
      <c r="V12" s="15">
        <f>0.5*(Cy!BM12+Cy!BN12)*LN(K_T!V12/K_T!U12)</f>
        <v>-1.5054772908690013E-3</v>
      </c>
      <c r="W12" s="15">
        <f>0.5*(Cy!BN12+Cy!BO12)*LN(K_T!W12/K_T!V12)</f>
        <v>3.6264002464016487E-4</v>
      </c>
      <c r="X12" s="15">
        <f>0.5*(Cy!BO12+Cy!BP12)*LN(K_T!X12/K_T!W12)</f>
        <v>-1.8850665668490067E-4</v>
      </c>
      <c r="Z12" s="15">
        <f t="shared" si="0"/>
        <v>1.2971923212138945E-2</v>
      </c>
      <c r="AA12" s="15">
        <f t="shared" si="1"/>
        <v>2.4190323400742953E-3</v>
      </c>
      <c r="AB12" s="15">
        <f t="shared" si="2"/>
        <v>-2.4125299007767882E-4</v>
      </c>
      <c r="AC12" s="15">
        <f t="shared" si="3"/>
        <v>3.8841670908946243E-4</v>
      </c>
      <c r="AD12" s="15">
        <f t="shared" si="4"/>
        <v>1.0888896749983083E-3</v>
      </c>
      <c r="AE12" s="15">
        <f t="shared" si="5"/>
        <v>3.8845298178062553E-3</v>
      </c>
    </row>
    <row r="13" spans="1:31" x14ac:dyDescent="0.15">
      <c r="A13" s="4">
        <v>11</v>
      </c>
      <c r="B13" s="6" t="s">
        <v>53</v>
      </c>
      <c r="C13" s="15"/>
      <c r="D13" s="15">
        <f>0.5*(Cy!AU13+Cy!AV13)*LN(K_T!D13/K_T!C13)</f>
        <v>2.2005921121486249E-3</v>
      </c>
      <c r="E13" s="15">
        <f>0.5*(Cy!AV13+Cy!AW13)*LN(K_T!E13/K_T!D13)</f>
        <v>2.9458508939861267E-3</v>
      </c>
      <c r="F13" s="15">
        <f>0.5*(Cy!AW13+Cy!AX13)*LN(K_T!F13/K_T!E13)</f>
        <v>1.0909721451947514E-3</v>
      </c>
      <c r="G13" s="15">
        <f>0.5*(Cy!AX13+Cy!AY13)*LN(K_T!G13/K_T!F13)</f>
        <v>5.4952824019132603E-3</v>
      </c>
      <c r="H13" s="15">
        <f>0.5*(Cy!AY13+Cy!AZ13)*LN(K_T!H13/K_T!G13)</f>
        <v>1.508980334228379E-3</v>
      </c>
      <c r="I13" s="15">
        <f>0.5*(Cy!AZ13+Cy!BA13)*LN(K_T!I13/K_T!H13)</f>
        <v>2.0410687118991412E-3</v>
      </c>
      <c r="J13" s="15">
        <f>0.5*(Cy!BA13+Cy!BB13)*LN(K_T!J13/K_T!I13)</f>
        <v>1.4168953556340498E-4</v>
      </c>
      <c r="K13" s="15">
        <f>0.5*(Cy!BB13+Cy!BC13)*LN(K_T!K13/K_T!J13)</f>
        <v>-3.7502825011325952E-3</v>
      </c>
      <c r="L13" s="15">
        <f>0.5*(Cy!BC13+Cy!BD13)*LN(K_T!L13/K_T!K13)</f>
        <v>-2.0642119134995076E-3</v>
      </c>
      <c r="M13" s="15">
        <f>0.5*(Cy!BD13+Cy!BE13)*LN(K_T!M13/K_T!L13)</f>
        <v>1.8926321936452014E-3</v>
      </c>
      <c r="N13" s="15">
        <f>0.5*(Cy!BE13+Cy!BF13)*LN(K_T!N13/K_T!M13)</f>
        <v>1.1300934266854386E-2</v>
      </c>
      <c r="O13" s="15">
        <f>0.5*(Cy!BF13+Cy!BG13)*LN(K_T!O13/K_T!N13)</f>
        <v>-1.4152044481788772E-3</v>
      </c>
      <c r="P13" s="15">
        <f>0.5*(Cy!BG13+Cy!BH13)*LN(K_T!P13/K_T!O13)</f>
        <v>-5.4392661697276667E-3</v>
      </c>
      <c r="Q13" s="15">
        <f>0.5*(Cy!BH13+Cy!BI13)*LN(K_T!Q13/K_T!P13)</f>
        <v>-3.0851558326825683E-3</v>
      </c>
      <c r="R13" s="15">
        <f>0.5*(Cy!BI13+Cy!BJ13)*LN(K_T!R13/K_T!Q13)</f>
        <v>-3.4286380273866412E-4</v>
      </c>
      <c r="S13" s="15">
        <f>0.5*(Cy!BJ13+Cy!BK13)*LN(K_T!S13/K_T!R13)</f>
        <v>-1.5269256455941729E-3</v>
      </c>
      <c r="T13" s="15">
        <f>0.5*(Cy!BK13+Cy!BL13)*LN(K_T!T13/K_T!S13)</f>
        <v>-2.8230336394820824E-4</v>
      </c>
      <c r="U13" s="15">
        <f>0.5*(Cy!BL13+Cy!BM13)*LN(K_T!U13/K_T!T13)</f>
        <v>6.7372197659577263E-4</v>
      </c>
      <c r="V13" s="15">
        <f>0.5*(Cy!BM13+Cy!BN13)*LN(K_T!V13/K_T!U13)</f>
        <v>-1.5501339340898109E-3</v>
      </c>
      <c r="W13" s="15">
        <f>0.5*(Cy!BN13+Cy!BO13)*LN(K_T!W13/K_T!V13)</f>
        <v>9.5471764382749707E-4</v>
      </c>
      <c r="X13" s="15">
        <f>0.5*(Cy!BO13+Cy!BP13)*LN(K_T!X13/K_T!W13)</f>
        <v>1.2835917376124502E-3</v>
      </c>
      <c r="Z13" s="15">
        <f t="shared" si="0"/>
        <v>2.6164308974443323E-3</v>
      </c>
      <c r="AA13" s="15">
        <f t="shared" si="1"/>
        <v>1.5041523162861779E-3</v>
      </c>
      <c r="AB13" s="15">
        <f t="shared" si="2"/>
        <v>-2.36188317978439E-3</v>
      </c>
      <c r="AC13" s="15">
        <f t="shared" si="3"/>
        <v>2.1591881199954015E-4</v>
      </c>
      <c r="AD13" s="15">
        <f t="shared" si="4"/>
        <v>-4.2886543174910604E-4</v>
      </c>
      <c r="AE13" s="15">
        <f t="shared" si="5"/>
        <v>4.9365471148641519E-4</v>
      </c>
    </row>
    <row r="14" spans="1:31" x14ac:dyDescent="0.15">
      <c r="A14" s="4">
        <v>12</v>
      </c>
      <c r="B14" s="6" t="s">
        <v>54</v>
      </c>
      <c r="C14" s="15"/>
      <c r="D14" s="15">
        <f>0.5*(Cy!AU14+Cy!AV14)*LN(K_T!D14/K_T!C14)</f>
        <v>-6.6456153292069756E-3</v>
      </c>
      <c r="E14" s="15">
        <f>0.5*(Cy!AV14+Cy!AW14)*LN(K_T!E14/K_T!D14)</f>
        <v>1.2970925574347576E-2</v>
      </c>
      <c r="F14" s="15">
        <f>0.5*(Cy!AW14+Cy!AX14)*LN(K_T!F14/K_T!E14)</f>
        <v>-8.3926636234839969E-3</v>
      </c>
      <c r="G14" s="15">
        <f>0.5*(Cy!AX14+Cy!AY14)*LN(K_T!G14/K_T!F14)</f>
        <v>-4.0421703175222467E-3</v>
      </c>
      <c r="H14" s="15">
        <f>0.5*(Cy!AY14+Cy!AZ14)*LN(K_T!H14/K_T!G14)</f>
        <v>1.3646590927463475E-4</v>
      </c>
      <c r="I14" s="15">
        <f>0.5*(Cy!AZ14+Cy!BA14)*LN(K_T!I14/K_T!H14)</f>
        <v>6.9217458839349556E-3</v>
      </c>
      <c r="J14" s="15">
        <f>0.5*(Cy!BA14+Cy!BB14)*LN(K_T!J14/K_T!I14)</f>
        <v>2.2730568955929051E-2</v>
      </c>
      <c r="K14" s="15">
        <f>0.5*(Cy!BB14+Cy!BC14)*LN(K_T!K14/K_T!J14)</f>
        <v>6.1177818256687617E-3</v>
      </c>
      <c r="L14" s="15">
        <f>0.5*(Cy!BC14+Cy!BD14)*LN(K_T!L14/K_T!K14)</f>
        <v>1.4225564132323726E-4</v>
      </c>
      <c r="M14" s="15">
        <f>0.5*(Cy!BD14+Cy!BE14)*LN(K_T!M14/K_T!L14)</f>
        <v>3.9248732942863459E-3</v>
      </c>
      <c r="N14" s="15">
        <f>0.5*(Cy!BE14+Cy!BF14)*LN(K_T!N14/K_T!M14)</f>
        <v>9.0976286599908866E-3</v>
      </c>
      <c r="O14" s="15">
        <f>0.5*(Cy!BF14+Cy!BG14)*LN(K_T!O14/K_T!N14)</f>
        <v>-6.4987077343590053E-3</v>
      </c>
      <c r="P14" s="15">
        <f>0.5*(Cy!BG14+Cy!BH14)*LN(K_T!P14/K_T!O14)</f>
        <v>2.1497534075490027E-3</v>
      </c>
      <c r="Q14" s="15">
        <f>0.5*(Cy!BH14+Cy!BI14)*LN(K_T!Q14/K_T!P14)</f>
        <v>3.9349062897357841E-3</v>
      </c>
      <c r="R14" s="15">
        <f>0.5*(Cy!BI14+Cy!BJ14)*LN(K_T!R14/K_T!Q14)</f>
        <v>1.1849345599712036E-4</v>
      </c>
      <c r="S14" s="15">
        <f>0.5*(Cy!BJ14+Cy!BK14)*LN(K_T!S14/K_T!R14)</f>
        <v>3.5188602349394632E-3</v>
      </c>
      <c r="T14" s="15">
        <f>0.5*(Cy!BK14+Cy!BL14)*LN(K_T!T14/K_T!S14)</f>
        <v>-1.5421954340053364E-4</v>
      </c>
      <c r="U14" s="15">
        <f>0.5*(Cy!BL14+Cy!BM14)*LN(K_T!U14/K_T!T14)</f>
        <v>-9.9567457363089924E-3</v>
      </c>
      <c r="V14" s="15">
        <f>0.5*(Cy!BM14+Cy!BN14)*LN(K_T!V14/K_T!U14)</f>
        <v>-7.5283413408825323E-3</v>
      </c>
      <c r="W14" s="15">
        <f>0.5*(Cy!BN14+Cy!BO14)*LN(K_T!W14/K_T!V14)</f>
        <v>-5.2003396366815677E-3</v>
      </c>
      <c r="X14" s="15">
        <f>0.5*(Cy!BO14+Cy!BP14)*LN(K_T!X14/K_T!W14)</f>
        <v>-8.3881562061762713E-3</v>
      </c>
      <c r="Z14" s="15">
        <f t="shared" si="0"/>
        <v>1.5188606853101844E-3</v>
      </c>
      <c r="AA14" s="15">
        <f t="shared" si="1"/>
        <v>8.4026216754396563E-3</v>
      </c>
      <c r="AB14" s="15">
        <f t="shared" si="2"/>
        <v>6.4466113077247286E-4</v>
      </c>
      <c r="AC14" s="15">
        <f t="shared" si="3"/>
        <v>-6.2455604926899789E-3</v>
      </c>
      <c r="AD14" s="15">
        <f t="shared" si="4"/>
        <v>4.5236414031060651E-3</v>
      </c>
      <c r="AE14" s="15">
        <f t="shared" si="5"/>
        <v>1.0801457497080843E-3</v>
      </c>
    </row>
    <row r="15" spans="1:31" x14ac:dyDescent="0.15">
      <c r="A15" s="4">
        <v>13</v>
      </c>
      <c r="B15" s="6" t="s">
        <v>55</v>
      </c>
      <c r="C15" s="15"/>
      <c r="D15" s="15">
        <f>0.5*(Cy!AU15+Cy!AV15)*LN(K_T!D15/K_T!C15)</f>
        <v>-4.4538865092754627E-3</v>
      </c>
      <c r="E15" s="15">
        <f>0.5*(Cy!AV15+Cy!AW15)*LN(K_T!E15/K_T!D15)</f>
        <v>-4.5246560404580884E-3</v>
      </c>
      <c r="F15" s="15">
        <f>0.5*(Cy!AW15+Cy!AX15)*LN(K_T!F15/K_T!E15)</f>
        <v>-3.4053764302066939E-3</v>
      </c>
      <c r="G15" s="15">
        <f>0.5*(Cy!AX15+Cy!AY15)*LN(K_T!G15/K_T!F15)</f>
        <v>-3.4931182422615926E-3</v>
      </c>
      <c r="H15" s="15">
        <f>0.5*(Cy!AY15+Cy!AZ15)*LN(K_T!H15/K_T!G15)</f>
        <v>-5.4045760770926928E-3</v>
      </c>
      <c r="I15" s="15">
        <f>0.5*(Cy!AZ15+Cy!BA15)*LN(K_T!I15/K_T!H15)</f>
        <v>-5.4566267012025257E-3</v>
      </c>
      <c r="J15" s="15">
        <f>0.5*(Cy!BA15+Cy!BB15)*LN(K_T!J15/K_T!I15)</f>
        <v>-4.9802911029926166E-3</v>
      </c>
      <c r="K15" s="15">
        <f>0.5*(Cy!BB15+Cy!BC15)*LN(K_T!K15/K_T!J15)</f>
        <v>-5.5391319232046769E-3</v>
      </c>
      <c r="L15" s="15">
        <f>0.5*(Cy!BC15+Cy!BD15)*LN(K_T!L15/K_T!K15)</f>
        <v>-6.5210493446057607E-3</v>
      </c>
      <c r="M15" s="15">
        <f>0.5*(Cy!BD15+Cy!BE15)*LN(K_T!M15/K_T!L15)</f>
        <v>-5.4059857560533305E-3</v>
      </c>
      <c r="N15" s="15">
        <f>0.5*(Cy!BE15+Cy!BF15)*LN(K_T!N15/K_T!M15)</f>
        <v>-3.2086253525283005E-3</v>
      </c>
      <c r="O15" s="15">
        <f>0.5*(Cy!BF15+Cy!BG15)*LN(K_T!O15/K_T!N15)</f>
        <v>-4.218823744740122E-3</v>
      </c>
      <c r="P15" s="15">
        <f>0.5*(Cy!BG15+Cy!BH15)*LN(K_T!P15/K_T!O15)</f>
        <v>-3.2021842386176004E-3</v>
      </c>
      <c r="Q15" s="15">
        <f>0.5*(Cy!BH15+Cy!BI15)*LN(K_T!Q15/K_T!P15)</f>
        <v>-3.3076918351956069E-3</v>
      </c>
      <c r="R15" s="15">
        <f>0.5*(Cy!BI15+Cy!BJ15)*LN(K_T!R15/K_T!Q15)</f>
        <v>-6.5757609517741117E-3</v>
      </c>
      <c r="S15" s="15">
        <f>0.5*(Cy!BJ15+Cy!BK15)*LN(K_T!S15/K_T!R15)</f>
        <v>-6.0433615140674333E-3</v>
      </c>
      <c r="T15" s="15">
        <f>0.5*(Cy!BK15+Cy!BL15)*LN(K_T!T15/K_T!S15)</f>
        <v>-3.5077174385920325E-3</v>
      </c>
      <c r="U15" s="15">
        <f>0.5*(Cy!BL15+Cy!BM15)*LN(K_T!U15/K_T!T15)</f>
        <v>-3.8046281439834532E-3</v>
      </c>
      <c r="V15" s="15">
        <f>0.5*(Cy!BM15+Cy!BN15)*LN(K_T!V15/K_T!U15)</f>
        <v>-2.6390954294111479E-3</v>
      </c>
      <c r="W15" s="15">
        <f>0.5*(Cy!BN15+Cy!BO15)*LN(K_T!W15/K_T!V15)</f>
        <v>-2.6134563385916067E-3</v>
      </c>
      <c r="X15" s="15">
        <f>0.5*(Cy!BO15+Cy!BP15)*LN(K_T!X15/K_T!W15)</f>
        <v>-1.3143036328072543E-3</v>
      </c>
      <c r="Z15" s="15">
        <f t="shared" si="0"/>
        <v>-4.4568706982443182E-3</v>
      </c>
      <c r="AA15" s="15">
        <f t="shared" si="1"/>
        <v>-5.1310166958769372E-3</v>
      </c>
      <c r="AB15" s="15">
        <f t="shared" si="2"/>
        <v>-4.6695644568789749E-3</v>
      </c>
      <c r="AC15" s="15">
        <f t="shared" si="3"/>
        <v>-2.775840196677099E-3</v>
      </c>
      <c r="AD15" s="15">
        <f t="shared" si="4"/>
        <v>-4.9002905763779556E-3</v>
      </c>
      <c r="AE15" s="15">
        <f t="shared" si="5"/>
        <v>-4.2583230119193332E-3</v>
      </c>
    </row>
    <row r="16" spans="1:31" x14ac:dyDescent="0.15">
      <c r="A16" s="4">
        <v>14</v>
      </c>
      <c r="B16" s="6" t="s">
        <v>56</v>
      </c>
      <c r="C16" s="15"/>
      <c r="D16" s="15">
        <f>0.5*(Cy!AU16+Cy!AV16)*LN(K_T!D16/K_T!C16)</f>
        <v>5.199420506978988E-3</v>
      </c>
      <c r="E16" s="15">
        <f>0.5*(Cy!AV16+Cy!AW16)*LN(K_T!E16/K_T!D16)</f>
        <v>4.9625382543660437E-3</v>
      </c>
      <c r="F16" s="15">
        <f>0.5*(Cy!AW16+Cy!AX16)*LN(K_T!F16/K_T!E16)</f>
        <v>2.1812331696562095E-3</v>
      </c>
      <c r="G16" s="15">
        <f>0.5*(Cy!AX16+Cy!AY16)*LN(K_T!G16/K_T!F16)</f>
        <v>7.0038465033727118E-3</v>
      </c>
      <c r="H16" s="15">
        <f>0.5*(Cy!AY16+Cy!AZ16)*LN(K_T!H16/K_T!G16)</f>
        <v>-3.04230497143777E-4</v>
      </c>
      <c r="I16" s="15">
        <f>0.5*(Cy!AZ16+Cy!BA16)*LN(K_T!I16/K_T!H16)</f>
        <v>-2.5994704989431984E-3</v>
      </c>
      <c r="J16" s="15">
        <f>0.5*(Cy!BA16+Cy!BB16)*LN(K_T!J16/K_T!I16)</f>
        <v>-3.2935667893270199E-3</v>
      </c>
      <c r="K16" s="15">
        <f>0.5*(Cy!BB16+Cy!BC16)*LN(K_T!K16/K_T!J16)</f>
        <v>1.5496981058697298E-3</v>
      </c>
      <c r="L16" s="15">
        <f>0.5*(Cy!BC16+Cy!BD16)*LN(K_T!L16/K_T!K16)</f>
        <v>-8.2257250531270615E-3</v>
      </c>
      <c r="M16" s="15">
        <f>0.5*(Cy!BD16+Cy!BE16)*LN(K_T!M16/K_T!L16)</f>
        <v>-1.0327055287187099E-2</v>
      </c>
      <c r="N16" s="15">
        <f>0.5*(Cy!BE16+Cy!BF16)*LN(K_T!N16/K_T!M16)</f>
        <v>-1.2370544183939031E-2</v>
      </c>
      <c r="O16" s="15">
        <f>0.5*(Cy!BF16+Cy!BG16)*LN(K_T!O16/K_T!N16)</f>
        <v>-1.1713001290820471E-2</v>
      </c>
      <c r="P16" s="15">
        <f>0.5*(Cy!BG16+Cy!BH16)*LN(K_T!P16/K_T!O16)</f>
        <v>2.7479562732759966E-3</v>
      </c>
      <c r="Q16" s="15">
        <f>0.5*(Cy!BH16+Cy!BI16)*LN(K_T!Q16/K_T!P16)</f>
        <v>-1.2518220216214975E-2</v>
      </c>
      <c r="R16" s="15">
        <f>0.5*(Cy!BI16+Cy!BJ16)*LN(K_T!R16/K_T!Q16)</f>
        <v>-1.1893185502223812E-2</v>
      </c>
      <c r="S16" s="15">
        <f>0.5*(Cy!BJ16+Cy!BK16)*LN(K_T!S16/K_T!R16)</f>
        <v>-1.4075754526216587E-2</v>
      </c>
      <c r="T16" s="15">
        <f>0.5*(Cy!BK16+Cy!BL16)*LN(K_T!T16/K_T!S16)</f>
        <v>-1.1328928749456176E-2</v>
      </c>
      <c r="U16" s="15">
        <f>0.5*(Cy!BL16+Cy!BM16)*LN(K_T!U16/K_T!T16)</f>
        <v>-4.5197345895233859E-3</v>
      </c>
      <c r="V16" s="15">
        <f>0.5*(Cy!BM16+Cy!BN16)*LN(K_T!V16/K_T!U16)</f>
        <v>-4.8447870043613671E-4</v>
      </c>
      <c r="W16" s="15">
        <f>0.5*(Cy!BN16+Cy!BO16)*LN(K_T!W16/K_T!V16)</f>
        <v>-8.8131965097989103E-3</v>
      </c>
      <c r="X16" s="15">
        <f>0.5*(Cy!BO16+Cy!BP16)*LN(K_T!X16/K_T!W16)</f>
        <v>-7.6024281711862002E-3</v>
      </c>
      <c r="Z16" s="15">
        <f t="shared" si="0"/>
        <v>2.2487833862615977E-3</v>
      </c>
      <c r="AA16" s="15">
        <f t="shared" si="1"/>
        <v>-6.5334386415420971E-3</v>
      </c>
      <c r="AB16" s="15">
        <f t="shared" si="2"/>
        <v>-9.4904410524399695E-3</v>
      </c>
      <c r="AC16" s="15">
        <f t="shared" si="3"/>
        <v>-6.5497533440801612E-3</v>
      </c>
      <c r="AD16" s="15">
        <f t="shared" si="4"/>
        <v>-8.0119398469910338E-3</v>
      </c>
      <c r="AE16" s="15">
        <f t="shared" si="5"/>
        <v>-5.0812124129501575E-3</v>
      </c>
    </row>
    <row r="17" spans="1:31" x14ac:dyDescent="0.15">
      <c r="A17" s="4">
        <v>15</v>
      </c>
      <c r="B17" s="6" t="s">
        <v>57</v>
      </c>
      <c r="C17" s="15"/>
      <c r="D17" s="15">
        <f>0.5*(Cy!AU17+Cy!AV17)*LN(K_T!D17/K_T!C17)</f>
        <v>-2.8902915298740315E-3</v>
      </c>
      <c r="E17" s="15">
        <f>0.5*(Cy!AV17+Cy!AW17)*LN(K_T!E17/K_T!D17)</f>
        <v>1.6552344931286965E-4</v>
      </c>
      <c r="F17" s="15">
        <f>0.5*(Cy!AW17+Cy!AX17)*LN(K_T!F17/K_T!E17)</f>
        <v>9.4258158378848474E-4</v>
      </c>
      <c r="G17" s="15">
        <f>0.5*(Cy!AX17+Cy!AY17)*LN(K_T!G17/K_T!F17)</f>
        <v>2.0932824823100922E-3</v>
      </c>
      <c r="H17" s="15">
        <f>0.5*(Cy!AY17+Cy!AZ17)*LN(K_T!H17/K_T!G17)</f>
        <v>-3.0980402971068624E-3</v>
      </c>
      <c r="I17" s="15">
        <f>0.5*(Cy!AZ17+Cy!BA17)*LN(K_T!I17/K_T!H17)</f>
        <v>-5.5626027650053638E-4</v>
      </c>
      <c r="J17" s="15">
        <f>0.5*(Cy!BA17+Cy!BB17)*LN(K_T!J17/K_T!I17)</f>
        <v>-2.4643796560567773E-4</v>
      </c>
      <c r="K17" s="15">
        <f>0.5*(Cy!BB17+Cy!BC17)*LN(K_T!K17/K_T!J17)</f>
        <v>-1.0863449053708728E-3</v>
      </c>
      <c r="L17" s="15">
        <f>0.5*(Cy!BC17+Cy!BD17)*LN(K_T!L17/K_T!K17)</f>
        <v>-2.9466550202957966E-3</v>
      </c>
      <c r="M17" s="15">
        <f>0.5*(Cy!BD17+Cy!BE17)*LN(K_T!M17/K_T!L17)</f>
        <v>-1.681907500823807E-3</v>
      </c>
      <c r="N17" s="15">
        <f>0.5*(Cy!BE17+Cy!BF17)*LN(K_T!N17/K_T!M17)</f>
        <v>7.1021660047161325E-4</v>
      </c>
      <c r="O17" s="15">
        <f>0.5*(Cy!BF17+Cy!BG17)*LN(K_T!O17/K_T!N17)</f>
        <v>1.8234036923397865E-3</v>
      </c>
      <c r="P17" s="15">
        <f>0.5*(Cy!BG17+Cy!BH17)*LN(K_T!P17/K_T!O17)</f>
        <v>3.2688493727492016E-3</v>
      </c>
      <c r="Q17" s="15">
        <f>0.5*(Cy!BH17+Cy!BI17)*LN(K_T!Q17/K_T!P17)</f>
        <v>8.3462898020084998E-4</v>
      </c>
      <c r="R17" s="15">
        <f>0.5*(Cy!BI17+Cy!BJ17)*LN(K_T!R17/K_T!Q17)</f>
        <v>-3.0508220587467543E-3</v>
      </c>
      <c r="S17" s="15">
        <f>0.5*(Cy!BJ17+Cy!BK17)*LN(K_T!S17/K_T!R17)</f>
        <v>-4.9866230667168394E-3</v>
      </c>
      <c r="T17" s="15">
        <f>0.5*(Cy!BK17+Cy!BL17)*LN(K_T!T17/K_T!S17)</f>
        <v>-3.3268212137679489E-3</v>
      </c>
      <c r="U17" s="15">
        <f>0.5*(Cy!BL17+Cy!BM17)*LN(K_T!U17/K_T!T17)</f>
        <v>-3.0601766779766184E-3</v>
      </c>
      <c r="V17" s="15">
        <f>0.5*(Cy!BM17+Cy!BN17)*LN(K_T!V17/K_T!U17)</f>
        <v>-2.0179935693825728E-3</v>
      </c>
      <c r="W17" s="15">
        <f>0.5*(Cy!BN17+Cy!BO17)*LN(K_T!W17/K_T!V17)</f>
        <v>-9.1466201692570824E-4</v>
      </c>
      <c r="X17" s="15">
        <f>0.5*(Cy!BO17+Cy!BP17)*LN(K_T!X17/K_T!W17)</f>
        <v>-1.0495763365696202E-3</v>
      </c>
      <c r="Z17" s="15">
        <f t="shared" si="0"/>
        <v>-9.0582611639190434E-5</v>
      </c>
      <c r="AA17" s="15">
        <f t="shared" si="1"/>
        <v>-1.0502257583249082E-3</v>
      </c>
      <c r="AB17" s="15">
        <f t="shared" si="2"/>
        <v>-4.2211261603475125E-4</v>
      </c>
      <c r="AC17" s="15">
        <f t="shared" si="3"/>
        <v>-2.0738459629244936E-3</v>
      </c>
      <c r="AD17" s="15">
        <f t="shared" si="4"/>
        <v>-7.3616918717982964E-4</v>
      </c>
      <c r="AE17" s="15">
        <f t="shared" si="5"/>
        <v>-9.0919173723083579E-4</v>
      </c>
    </row>
    <row r="18" spans="1:31" x14ac:dyDescent="0.15">
      <c r="A18" s="4">
        <v>16</v>
      </c>
      <c r="B18" s="6" t="s">
        <v>58</v>
      </c>
      <c r="C18" s="15"/>
      <c r="D18" s="15">
        <f>0.5*(Cy!AU18+Cy!AV18)*LN(K_T!D18/K_T!C18)</f>
        <v>5.4370749395247079E-5</v>
      </c>
      <c r="E18" s="15">
        <f>0.5*(Cy!AV18+Cy!AW18)*LN(K_T!E18/K_T!D18)</f>
        <v>-9.7149249555759324E-4</v>
      </c>
      <c r="F18" s="15">
        <f>0.5*(Cy!AW18+Cy!AX18)*LN(K_T!F18/K_T!E18)</f>
        <v>-1.0730681244379386E-3</v>
      </c>
      <c r="G18" s="15">
        <f>0.5*(Cy!AX18+Cy!AY18)*LN(K_T!G18/K_T!F18)</f>
        <v>-3.0919723131372245E-4</v>
      </c>
      <c r="H18" s="15">
        <f>0.5*(Cy!AY18+Cy!AZ18)*LN(K_T!H18/K_T!G18)</f>
        <v>-4.4302996430986856E-4</v>
      </c>
      <c r="I18" s="15">
        <f>0.5*(Cy!AZ18+Cy!BA18)*LN(K_T!I18/K_T!H18)</f>
        <v>-2.0889214745128867E-4</v>
      </c>
      <c r="J18" s="15">
        <f>0.5*(Cy!BA18+Cy!BB18)*LN(K_T!J18/K_T!I18)</f>
        <v>-1.1270450762553305E-3</v>
      </c>
      <c r="K18" s="15">
        <f>0.5*(Cy!BB18+Cy!BC18)*LN(K_T!K18/K_T!J18)</f>
        <v>-2.3926598785597212E-3</v>
      </c>
      <c r="L18" s="15">
        <f>0.5*(Cy!BC18+Cy!BD18)*LN(K_T!L18/K_T!K18)</f>
        <v>-2.0549641046691304E-3</v>
      </c>
      <c r="M18" s="15">
        <f>0.5*(Cy!BD18+Cy!BE18)*LN(K_T!M18/K_T!L18)</f>
        <v>-1.7478201151326991E-3</v>
      </c>
      <c r="N18" s="15">
        <f>0.5*(Cy!BE18+Cy!BF18)*LN(K_T!N18/K_T!M18)</f>
        <v>-1.8178539796784567E-4</v>
      </c>
      <c r="O18" s="15">
        <f>0.5*(Cy!BF18+Cy!BG18)*LN(K_T!O18/K_T!N18)</f>
        <v>-3.9892895509104136E-4</v>
      </c>
      <c r="P18" s="15">
        <f>0.5*(Cy!BG18+Cy!BH18)*LN(K_T!P18/K_T!O18)</f>
        <v>-9.8636754208185917E-5</v>
      </c>
      <c r="Q18" s="15">
        <f>0.5*(Cy!BH18+Cy!BI18)*LN(K_T!Q18/K_T!P18)</f>
        <v>-1.3064717050893105E-3</v>
      </c>
      <c r="R18" s="15">
        <f>0.5*(Cy!BI18+Cy!BJ18)*LN(K_T!R18/K_T!Q18)</f>
        <v>-1.9421463513418671E-3</v>
      </c>
      <c r="S18" s="15">
        <f>0.5*(Cy!BJ18+Cy!BK18)*LN(K_T!S18/K_T!R18)</f>
        <v>-3.6130842799311688E-4</v>
      </c>
      <c r="T18" s="15">
        <f>0.5*(Cy!BK18+Cy!BL18)*LN(K_T!T18/K_T!S18)</f>
        <v>-8.9326339987818052E-4</v>
      </c>
      <c r="U18" s="15">
        <f>0.5*(Cy!BL18+Cy!BM18)*LN(K_T!U18/K_T!T18)</f>
        <v>-1.2004824852814198E-3</v>
      </c>
      <c r="V18" s="15">
        <f>0.5*(Cy!BM18+Cy!BN18)*LN(K_T!V18/K_T!U18)</f>
        <v>-5.1978019717756558E-4</v>
      </c>
      <c r="W18" s="15">
        <f>0.5*(Cy!BN18+Cy!BO18)*LN(K_T!W18/K_T!V18)</f>
        <v>6.1870999890313236E-4</v>
      </c>
      <c r="X18" s="15">
        <f>0.5*(Cy!BO18+Cy!BP18)*LN(K_T!X18/K_T!W18)</f>
        <v>7.7097590351069966E-4</v>
      </c>
      <c r="Z18" s="15">
        <f t="shared" si="0"/>
        <v>-6.0113599261408233E-4</v>
      </c>
      <c r="AA18" s="15">
        <f t="shared" si="1"/>
        <v>-1.5008549145169455E-3</v>
      </c>
      <c r="AB18" s="15">
        <f t="shared" si="2"/>
        <v>-8.2149843874470435E-4</v>
      </c>
      <c r="AC18" s="15">
        <f t="shared" si="3"/>
        <v>-2.4476803598466677E-4</v>
      </c>
      <c r="AD18" s="15">
        <f t="shared" si="4"/>
        <v>-1.1611766766308248E-3</v>
      </c>
      <c r="AE18" s="15">
        <f t="shared" si="5"/>
        <v>-7.9206434546509976E-4</v>
      </c>
    </row>
    <row r="19" spans="1:31" x14ac:dyDescent="0.15">
      <c r="A19" s="4">
        <v>17</v>
      </c>
      <c r="B19" s="6" t="s">
        <v>59</v>
      </c>
      <c r="C19" s="15"/>
      <c r="D19" s="15">
        <f>0.5*(Cy!AU19+Cy!AV19)*LN(K_T!D19/K_T!C19)</f>
        <v>1.6647277356644371E-3</v>
      </c>
      <c r="E19" s="15">
        <f>0.5*(Cy!AV19+Cy!AW19)*LN(K_T!E19/K_T!D19)</f>
        <v>1.8700466155263671E-3</v>
      </c>
      <c r="F19" s="15">
        <f>0.5*(Cy!AW19+Cy!AX19)*LN(K_T!F19/K_T!E19)</f>
        <v>2.947457041033157E-3</v>
      </c>
      <c r="G19" s="15">
        <f>0.5*(Cy!AX19+Cy!AY19)*LN(K_T!G19/K_T!F19)</f>
        <v>3.4667920424401202E-3</v>
      </c>
      <c r="H19" s="15">
        <f>0.5*(Cy!AY19+Cy!AZ19)*LN(K_T!H19/K_T!G19)</f>
        <v>4.5024987718781722E-3</v>
      </c>
      <c r="I19" s="15">
        <f>0.5*(Cy!AZ19+Cy!BA19)*LN(K_T!I19/K_T!H19)</f>
        <v>5.0020239064516537E-3</v>
      </c>
      <c r="J19" s="15">
        <f>0.5*(Cy!BA19+Cy!BB19)*LN(K_T!J19/K_T!I19)</f>
        <v>-2.783443770382379E-4</v>
      </c>
      <c r="K19" s="15">
        <f>0.5*(Cy!BB19+Cy!BC19)*LN(K_T!K19/K_T!J19)</f>
        <v>-5.4020808428975236E-3</v>
      </c>
      <c r="L19" s="15">
        <f>0.5*(Cy!BC19+Cy!BD19)*LN(K_T!L19/K_T!K19)</f>
        <v>1.0527419012935101E-2</v>
      </c>
      <c r="M19" s="15">
        <f>0.5*(Cy!BD19+Cy!BE19)*LN(K_T!M19/K_T!L19)</f>
        <v>3.0768818868253619E-3</v>
      </c>
      <c r="N19" s="15">
        <f>0.5*(Cy!BE19+Cy!BF19)*LN(K_T!N19/K_T!M19)</f>
        <v>-4.1707093529406228E-3</v>
      </c>
      <c r="O19" s="15">
        <f>0.5*(Cy!BF19+Cy!BG19)*LN(K_T!O19/K_T!N19)</f>
        <v>-8.8685037018412429E-3</v>
      </c>
      <c r="P19" s="15">
        <f>0.5*(Cy!BG19+Cy!BH19)*LN(K_T!P19/K_T!O19)</f>
        <v>5.1180909110221376E-3</v>
      </c>
      <c r="Q19" s="15">
        <f>0.5*(Cy!BH19+Cy!BI19)*LN(K_T!Q19/K_T!P19)</f>
        <v>7.4030286876880756E-3</v>
      </c>
      <c r="R19" s="15">
        <f>0.5*(Cy!BI19+Cy!BJ19)*LN(K_T!R19/K_T!Q19)</f>
        <v>-4.448430608395239E-4</v>
      </c>
      <c r="S19" s="15">
        <f>0.5*(Cy!BJ19+Cy!BK19)*LN(K_T!S19/K_T!R19)</f>
        <v>-3.7875664790039099E-3</v>
      </c>
      <c r="T19" s="15">
        <f>0.5*(Cy!BK19+Cy!BL19)*LN(K_T!T19/K_T!S19)</f>
        <v>1.9310318214140287E-4</v>
      </c>
      <c r="U19" s="15">
        <f>0.5*(Cy!BL19+Cy!BM19)*LN(K_T!U19/K_T!T19)</f>
        <v>-3.267653877898043E-3</v>
      </c>
      <c r="V19" s="15">
        <f>0.5*(Cy!BM19+Cy!BN19)*LN(K_T!V19/K_T!U19)</f>
        <v>-1.0861181000851401E-3</v>
      </c>
      <c r="W19" s="15">
        <f>0.5*(Cy!BN19+Cy!BO19)*LN(K_T!W19/K_T!V19)</f>
        <v>8.2698284055907913E-4</v>
      </c>
      <c r="X19" s="15">
        <f>0.5*(Cy!BO19+Cy!BP19)*LN(K_T!X19/K_T!W19)</f>
        <v>8.6541989447533004E-5</v>
      </c>
      <c r="Z19" s="15">
        <f t="shared" si="0"/>
        <v>3.5577636754658944E-3</v>
      </c>
      <c r="AA19" s="15">
        <f t="shared" si="1"/>
        <v>7.5063326537681547E-4</v>
      </c>
      <c r="AB19" s="15">
        <f t="shared" si="2"/>
        <v>-1.159587285948927E-4</v>
      </c>
      <c r="AC19" s="15">
        <f t="shared" si="3"/>
        <v>-6.4942879316703364E-4</v>
      </c>
      <c r="AD19" s="15">
        <f t="shared" si="4"/>
        <v>3.1733726839096142E-4</v>
      </c>
      <c r="AE19" s="15">
        <f t="shared" si="5"/>
        <v>8.8575235477019593E-4</v>
      </c>
    </row>
    <row r="20" spans="1:31" x14ac:dyDescent="0.15">
      <c r="A20" s="4">
        <v>18</v>
      </c>
      <c r="B20" s="6" t="s">
        <v>60</v>
      </c>
      <c r="C20" s="15"/>
      <c r="D20" s="15">
        <f>0.5*(Cy!AU20+Cy!AV20)*LN(K_T!D20/K_T!C20)</f>
        <v>-1.8056851021723396E-3</v>
      </c>
      <c r="E20" s="15">
        <f>0.5*(Cy!AV20+Cy!AW20)*LN(K_T!E20/K_T!D20)</f>
        <v>4.7036348136934609E-4</v>
      </c>
      <c r="F20" s="15">
        <f>0.5*(Cy!AW20+Cy!AX20)*LN(K_T!F20/K_T!E20)</f>
        <v>-3.5534057769088129E-4</v>
      </c>
      <c r="G20" s="15">
        <f>0.5*(Cy!AX20+Cy!AY20)*LN(K_T!G20/K_T!F20)</f>
        <v>1.5253146634593856E-3</v>
      </c>
      <c r="H20" s="15">
        <f>0.5*(Cy!AY20+Cy!AZ20)*LN(K_T!H20/K_T!G20)</f>
        <v>-3.7425173114708156E-3</v>
      </c>
      <c r="I20" s="15">
        <f>0.5*(Cy!AZ20+Cy!BA20)*LN(K_T!I20/K_T!H20)</f>
        <v>1.0258179821093516E-3</v>
      </c>
      <c r="J20" s="15">
        <f>0.5*(Cy!BA20+Cy!BB20)*LN(K_T!J20/K_T!I20)</f>
        <v>-8.4634992762111191E-4</v>
      </c>
      <c r="K20" s="15">
        <f>0.5*(Cy!BB20+Cy!BC20)*LN(K_T!K20/K_T!J20)</f>
        <v>-1.7239652646876933E-3</v>
      </c>
      <c r="L20" s="15">
        <f>0.5*(Cy!BC20+Cy!BD20)*LN(K_T!L20/K_T!K20)</f>
        <v>-3.1110675420334532E-3</v>
      </c>
      <c r="M20" s="15">
        <f>0.5*(Cy!BD20+Cy!BE20)*LN(K_T!M20/K_T!L20)</f>
        <v>-5.7151391718794739E-4</v>
      </c>
      <c r="N20" s="15">
        <f>0.5*(Cy!BE20+Cy!BF20)*LN(K_T!N20/K_T!M20)</f>
        <v>1.420121849946139E-3</v>
      </c>
      <c r="O20" s="15">
        <f>0.5*(Cy!BF20+Cy!BG20)*LN(K_T!O20/K_T!N20)</f>
        <v>-1.9492426991049021E-3</v>
      </c>
      <c r="P20" s="15">
        <f>0.5*(Cy!BG20+Cy!BH20)*LN(K_T!P20/K_T!O20)</f>
        <v>4.9732513256846528E-4</v>
      </c>
      <c r="Q20" s="15">
        <f>0.5*(Cy!BH20+Cy!BI20)*LN(K_T!Q20/K_T!P20)</f>
        <v>4.3632194088822338E-4</v>
      </c>
      <c r="R20" s="15">
        <f>0.5*(Cy!BI20+Cy!BJ20)*LN(K_T!R20/K_T!Q20)</f>
        <v>-2.0285826020632952E-3</v>
      </c>
      <c r="S20" s="15">
        <f>0.5*(Cy!BJ20+Cy!BK20)*LN(K_T!S20/K_T!R20)</f>
        <v>-3.9884586941665457E-3</v>
      </c>
      <c r="T20" s="15">
        <f>0.5*(Cy!BK20+Cy!BL20)*LN(K_T!T20/K_T!S20)</f>
        <v>2.0688739716801783E-3</v>
      </c>
      <c r="U20" s="15">
        <f>0.5*(Cy!BL20+Cy!BM20)*LN(K_T!U20/K_T!T20)</f>
        <v>-1.413569071210517E-3</v>
      </c>
      <c r="V20" s="15">
        <f>0.5*(Cy!BM20+Cy!BN20)*LN(K_T!V20/K_T!U20)</f>
        <v>-2.6236145405074615E-3</v>
      </c>
      <c r="W20" s="15">
        <f>0.5*(Cy!BN20+Cy!BO20)*LN(K_T!W20/K_T!V20)</f>
        <v>-1.9681085774247548E-3</v>
      </c>
      <c r="X20" s="15">
        <f>0.5*(Cy!BO20+Cy!BP20)*LN(K_T!X20/K_T!W20)</f>
        <v>-1.973991366373599E-3</v>
      </c>
      <c r="Z20" s="15">
        <f t="shared" si="0"/>
        <v>-2.1527235244472271E-4</v>
      </c>
      <c r="AA20" s="15">
        <f t="shared" si="1"/>
        <v>-9.6655496031681327E-4</v>
      </c>
      <c r="AB20" s="15">
        <f t="shared" si="2"/>
        <v>-1.4065273843756108E-3</v>
      </c>
      <c r="AC20" s="15">
        <f t="shared" si="3"/>
        <v>-1.1820819167672309E-3</v>
      </c>
      <c r="AD20" s="15">
        <f t="shared" si="4"/>
        <v>-1.1865411723462121E-3</v>
      </c>
      <c r="AE20" s="15">
        <f t="shared" si="5"/>
        <v>-9.4260915347609453E-4</v>
      </c>
    </row>
    <row r="21" spans="1:31" x14ac:dyDescent="0.15">
      <c r="A21" s="4">
        <v>19</v>
      </c>
      <c r="B21" s="6" t="s">
        <v>61</v>
      </c>
      <c r="C21" s="15"/>
      <c r="D21" s="15">
        <f>0.5*(Cy!AU21+Cy!AV21)*LN(K_T!D21/K_T!C21)</f>
        <v>-1.5844928405785476E-2</v>
      </c>
      <c r="E21" s="15">
        <f>0.5*(Cy!AV21+Cy!AW21)*LN(K_T!E21/K_T!D21)</f>
        <v>-1.165347447876728E-2</v>
      </c>
      <c r="F21" s="15">
        <f>0.5*(Cy!AW21+Cy!AX21)*LN(K_T!F21/K_T!E21)</f>
        <v>-5.5051997325546069E-3</v>
      </c>
      <c r="G21" s="15">
        <f>0.5*(Cy!AX21+Cy!AY21)*LN(K_T!G21/K_T!F21)</f>
        <v>2.8229060034659819E-3</v>
      </c>
      <c r="H21" s="15">
        <f>0.5*(Cy!AY21+Cy!AZ21)*LN(K_T!H21/K_T!G21)</f>
        <v>8.9707477152844873E-3</v>
      </c>
      <c r="I21" s="15">
        <f>0.5*(Cy!AZ21+Cy!BA21)*LN(K_T!I21/K_T!H21)</f>
        <v>-5.445528219607372E-3</v>
      </c>
      <c r="J21" s="15">
        <f>0.5*(Cy!BA21+Cy!BB21)*LN(K_T!J21/K_T!I21)</f>
        <v>2.2613071035941586E-3</v>
      </c>
      <c r="K21" s="15">
        <f>0.5*(Cy!BB21+Cy!BC21)*LN(K_T!K21/K_T!J21)</f>
        <v>4.3396721427560914E-4</v>
      </c>
      <c r="L21" s="15">
        <f>0.5*(Cy!BC21+Cy!BD21)*LN(K_T!L21/K_T!K21)</f>
        <v>3.9165971487807281E-3</v>
      </c>
      <c r="M21" s="15">
        <f>0.5*(Cy!BD21+Cy!BE21)*LN(K_T!M21/K_T!L21)</f>
        <v>-2.2238321422597278E-5</v>
      </c>
      <c r="N21" s="15">
        <f>0.5*(Cy!BE21+Cy!BF21)*LN(K_T!N21/K_T!M21)</f>
        <v>7.2091200884119046E-4</v>
      </c>
      <c r="O21" s="15">
        <f>0.5*(Cy!BF21+Cy!BG21)*LN(K_T!O21/K_T!N21)</f>
        <v>6.6038864145542388E-3</v>
      </c>
      <c r="P21" s="15">
        <f>0.5*(Cy!BG21+Cy!BH21)*LN(K_T!P21/K_T!O21)</f>
        <v>7.359530594644296E-4</v>
      </c>
      <c r="Q21" s="15">
        <f>0.5*(Cy!BH21+Cy!BI21)*LN(K_T!Q21/K_T!P21)</f>
        <v>3.8519415979331182E-3</v>
      </c>
      <c r="R21" s="15">
        <f>0.5*(Cy!BI21+Cy!BJ21)*LN(K_T!R21/K_T!Q21)</f>
        <v>-4.411534607919541E-3</v>
      </c>
      <c r="S21" s="15">
        <f>0.5*(Cy!BJ21+Cy!BK21)*LN(K_T!S21/K_T!R21)</f>
        <v>7.7576362708006736E-3</v>
      </c>
      <c r="T21" s="15">
        <f>0.5*(Cy!BK21+Cy!BL21)*LN(K_T!T21/K_T!S21)</f>
        <v>-2.6382620856601111E-3</v>
      </c>
      <c r="U21" s="15">
        <f>0.5*(Cy!BL21+Cy!BM21)*LN(K_T!U21/K_T!T21)</f>
        <v>1.5864014809041679E-3</v>
      </c>
      <c r="V21" s="15">
        <f>0.5*(Cy!BM21+Cy!BN21)*LN(K_T!V21/K_T!U21)</f>
        <v>-2.6248784202521219E-4</v>
      </c>
      <c r="W21" s="15">
        <f>0.5*(Cy!BN21+Cy!BO21)*LN(K_T!W21/K_T!V21)</f>
        <v>-2.0950900334626736E-4</v>
      </c>
      <c r="X21" s="15">
        <f>0.5*(Cy!BO21+Cy!BP21)*LN(K_T!X21/K_T!W21)</f>
        <v>3.2122107285347944E-4</v>
      </c>
      <c r="Z21" s="15">
        <f t="shared" si="0"/>
        <v>-2.162109742435758E-3</v>
      </c>
      <c r="AA21" s="15">
        <f t="shared" si="1"/>
        <v>1.4621090308138177E-3</v>
      </c>
      <c r="AB21" s="15">
        <f t="shared" si="2"/>
        <v>2.9075765469665838E-3</v>
      </c>
      <c r="AC21" s="15">
        <f t="shared" si="3"/>
        <v>-2.4052727545478868E-4</v>
      </c>
      <c r="AD21" s="15">
        <f t="shared" si="4"/>
        <v>2.1848427888902008E-3</v>
      </c>
      <c r="AE21" s="15">
        <f t="shared" si="5"/>
        <v>4.9176213997246371E-4</v>
      </c>
    </row>
    <row r="22" spans="1:31" x14ac:dyDescent="0.15">
      <c r="A22" s="4">
        <v>20</v>
      </c>
      <c r="B22" s="6" t="s">
        <v>62</v>
      </c>
      <c r="C22" s="15"/>
      <c r="D22" s="15">
        <f>0.5*(Cy!AU22+Cy!AV22)*LN(K_T!D22/K_T!C22)</f>
        <v>5.5318983251306207E-3</v>
      </c>
      <c r="E22" s="15">
        <f>0.5*(Cy!AV22+Cy!AW22)*LN(K_T!E22/K_T!D22)</f>
        <v>4.655118396274114E-3</v>
      </c>
      <c r="F22" s="15">
        <f>0.5*(Cy!AW22+Cy!AX22)*LN(K_T!F22/K_T!E22)</f>
        <v>6.0672311080484142E-3</v>
      </c>
      <c r="G22" s="15">
        <f>0.5*(Cy!AX22+Cy!AY22)*LN(K_T!G22/K_T!F22)</f>
        <v>4.8032670927834935E-3</v>
      </c>
      <c r="H22" s="15">
        <f>0.5*(Cy!AY22+Cy!AZ22)*LN(K_T!H22/K_T!G22)</f>
        <v>9.4154151436412969E-4</v>
      </c>
      <c r="I22" s="15">
        <f>0.5*(Cy!AZ22+Cy!BA22)*LN(K_T!I22/K_T!H22)</f>
        <v>3.277578844373494E-3</v>
      </c>
      <c r="J22" s="15">
        <f>0.5*(Cy!BA22+Cy!BB22)*LN(K_T!J22/K_T!I22)</f>
        <v>2.2180111001890179E-3</v>
      </c>
      <c r="K22" s="15">
        <f>0.5*(Cy!BB22+Cy!BC22)*LN(K_T!K22/K_T!J22)</f>
        <v>2.2035609844325947E-3</v>
      </c>
      <c r="L22" s="15">
        <f>0.5*(Cy!BC22+Cy!BD22)*LN(K_T!L22/K_T!K22)</f>
        <v>-7.2260681485636304E-4</v>
      </c>
      <c r="M22" s="15">
        <f>0.5*(Cy!BD22+Cy!BE22)*LN(K_T!M22/K_T!L22)</f>
        <v>-1.4668113093909054E-3</v>
      </c>
      <c r="N22" s="15">
        <f>0.5*(Cy!BE22+Cy!BF22)*LN(K_T!N22/K_T!M22)</f>
        <v>1.8612378844538216E-3</v>
      </c>
      <c r="O22" s="15">
        <f>0.5*(Cy!BF22+Cy!BG22)*LN(K_T!O22/K_T!N22)</f>
        <v>-4.2973045758372646E-4</v>
      </c>
      <c r="P22" s="15">
        <f>0.5*(Cy!BG22+Cy!BH22)*LN(K_T!P22/K_T!O22)</f>
        <v>1.2255324223423537E-3</v>
      </c>
      <c r="Q22" s="15">
        <f>0.5*(Cy!BH22+Cy!BI22)*LN(K_T!Q22/K_T!P22)</f>
        <v>4.2680233537492696E-3</v>
      </c>
      <c r="R22" s="15">
        <f>0.5*(Cy!BI22+Cy!BJ22)*LN(K_T!R22/K_T!Q22)</f>
        <v>2.5850688998266644E-3</v>
      </c>
      <c r="S22" s="15">
        <f>0.5*(Cy!BJ22+Cy!BK22)*LN(K_T!S22/K_T!R22)</f>
        <v>2.7344071994219466E-5</v>
      </c>
      <c r="T22" s="15">
        <f>0.5*(Cy!BK22+Cy!BL22)*LN(K_T!T22/K_T!S22)</f>
        <v>-4.2837003779725151E-4</v>
      </c>
      <c r="U22" s="15">
        <f>0.5*(Cy!BL22+Cy!BM22)*LN(K_T!U22/K_T!T22)</f>
        <v>1.833209882932526E-4</v>
      </c>
      <c r="V22" s="15">
        <f>0.5*(Cy!BM22+Cy!BN22)*LN(K_T!V22/K_T!U22)</f>
        <v>-5.007598192538253E-4</v>
      </c>
      <c r="W22" s="15">
        <f>0.5*(Cy!BN22+Cy!BO22)*LN(K_T!W22/K_T!V22)</f>
        <v>-2.9106108692104913E-5</v>
      </c>
      <c r="X22" s="15">
        <f>0.5*(Cy!BO22+Cy!BP22)*LN(K_T!X22/K_T!W22)</f>
        <v>5.2459561664621205E-4</v>
      </c>
      <c r="Z22" s="15">
        <f t="shared" si="0"/>
        <v>3.9489473911687289E-3</v>
      </c>
      <c r="AA22" s="15">
        <f t="shared" si="1"/>
        <v>8.1867836896563299E-4</v>
      </c>
      <c r="AB22" s="15">
        <f t="shared" si="2"/>
        <v>1.535247658065756E-3</v>
      </c>
      <c r="AC22" s="15">
        <f t="shared" si="3"/>
        <v>-5.0063872160743404E-5</v>
      </c>
      <c r="AD22" s="15">
        <f t="shared" si="4"/>
        <v>1.1769630135156947E-3</v>
      </c>
      <c r="AE22" s="15">
        <f t="shared" si="5"/>
        <v>1.5632023865098435E-3</v>
      </c>
    </row>
    <row r="23" spans="1:31" x14ac:dyDescent="0.15">
      <c r="A23" s="4">
        <v>21</v>
      </c>
      <c r="B23" s="6" t="s">
        <v>63</v>
      </c>
      <c r="C23" s="15"/>
      <c r="D23" s="15">
        <f>0.5*(Cy!AU23+Cy!AV23)*LN(K_T!D23/K_T!C23)</f>
        <v>3.4597766983156981E-3</v>
      </c>
      <c r="E23" s="15">
        <f>0.5*(Cy!AV23+Cy!AW23)*LN(K_T!E23/K_T!D23)</f>
        <v>-1.5338227655974231E-3</v>
      </c>
      <c r="F23" s="15">
        <f>0.5*(Cy!AW23+Cy!AX23)*LN(K_T!F23/K_T!E23)</f>
        <v>-4.5736205223454269E-3</v>
      </c>
      <c r="G23" s="15">
        <f>0.5*(Cy!AX23+Cy!AY23)*LN(K_T!G23/K_T!F23)</f>
        <v>-4.9807419699936387E-3</v>
      </c>
      <c r="H23" s="15">
        <f>0.5*(Cy!AY23+Cy!AZ23)*LN(K_T!H23/K_T!G23)</f>
        <v>-1.1629783317301162E-2</v>
      </c>
      <c r="I23" s="15">
        <f>0.5*(Cy!AZ23+Cy!BA23)*LN(K_T!I23/K_T!H23)</f>
        <v>-2.2178609972238836E-5</v>
      </c>
      <c r="J23" s="15">
        <f>0.5*(Cy!BA23+Cy!BB23)*LN(K_T!J23/K_T!I23)</f>
        <v>-5.3509559638368299E-3</v>
      </c>
      <c r="K23" s="15">
        <f>0.5*(Cy!BB23+Cy!BC23)*LN(K_T!K23/K_T!J23)</f>
        <v>9.2873151849365964E-3</v>
      </c>
      <c r="L23" s="15">
        <f>0.5*(Cy!BC23+Cy!BD23)*LN(K_T!L23/K_T!K23)</f>
        <v>4.0190658135589846E-3</v>
      </c>
      <c r="M23" s="15">
        <f>0.5*(Cy!BD23+Cy!BE23)*LN(K_T!M23/K_T!L23)</f>
        <v>2.0980955039952395E-3</v>
      </c>
      <c r="N23" s="15">
        <f>0.5*(Cy!BE23+Cy!BF23)*LN(K_T!N23/K_T!M23)</f>
        <v>-5.2163498345984393E-3</v>
      </c>
      <c r="O23" s="15">
        <f>0.5*(Cy!BF23+Cy!BG23)*LN(K_T!O23/K_T!N23)</f>
        <v>-9.9093279623485488E-4</v>
      </c>
      <c r="P23" s="15">
        <f>0.5*(Cy!BG23+Cy!BH23)*LN(K_T!P23/K_T!O23)</f>
        <v>8.48119561166049E-3</v>
      </c>
      <c r="Q23" s="15">
        <f>0.5*(Cy!BH23+Cy!BI23)*LN(K_T!Q23/K_T!P23)</f>
        <v>6.6556623482818475E-3</v>
      </c>
      <c r="R23" s="15">
        <f>0.5*(Cy!BI23+Cy!BJ23)*LN(K_T!R23/K_T!Q23)</f>
        <v>9.3252090685280124E-3</v>
      </c>
      <c r="S23" s="15">
        <f>0.5*(Cy!BJ23+Cy!BK23)*LN(K_T!S23/K_T!R23)</f>
        <v>5.8713688942167077E-3</v>
      </c>
      <c r="T23" s="15">
        <f>0.5*(Cy!BK23+Cy!BL23)*LN(K_T!T23/K_T!S23)</f>
        <v>8.1001209158027571E-3</v>
      </c>
      <c r="U23" s="15">
        <f>0.5*(Cy!BL23+Cy!BM23)*LN(K_T!U23/K_T!T23)</f>
        <v>1.2172303686336879E-2</v>
      </c>
      <c r="V23" s="15">
        <f>0.5*(Cy!BM23+Cy!BN23)*LN(K_T!V23/K_T!U23)</f>
        <v>1.0787143968577073E-2</v>
      </c>
      <c r="W23" s="15">
        <f>0.5*(Cy!BN23+Cy!BO23)*LN(K_T!W23/K_T!V23)</f>
        <v>7.5250314281202465E-3</v>
      </c>
      <c r="X23" s="15">
        <f>0.5*(Cy!BO23+Cy!BP23)*LN(K_T!X23/K_T!W23)</f>
        <v>4.4148494059148072E-3</v>
      </c>
      <c r="Z23" s="15">
        <f t="shared" si="0"/>
        <v>-4.5480294370419784E-3</v>
      </c>
      <c r="AA23" s="15">
        <f t="shared" si="1"/>
        <v>9.6743414081111004E-4</v>
      </c>
      <c r="AB23" s="15">
        <f t="shared" si="2"/>
        <v>5.8685006252904405E-3</v>
      </c>
      <c r="AC23" s="15">
        <f t="shared" si="3"/>
        <v>8.599889880950352E-3</v>
      </c>
      <c r="AD23" s="15">
        <f t="shared" si="4"/>
        <v>3.4179673830507752E-3</v>
      </c>
      <c r="AE23" s="15">
        <f t="shared" si="5"/>
        <v>2.7219488025024812E-3</v>
      </c>
    </row>
    <row r="24" spans="1:31" x14ac:dyDescent="0.15">
      <c r="A24" s="4">
        <v>22</v>
      </c>
      <c r="B24" s="6" t="s">
        <v>64</v>
      </c>
      <c r="C24" s="15"/>
      <c r="D24" s="15">
        <f>0.5*(Cy!AU24+Cy!AV24)*LN(K_T!D24/K_T!C24)</f>
        <v>-1.0193226490762271E-2</v>
      </c>
      <c r="E24" s="15">
        <f>0.5*(Cy!AV24+Cy!AW24)*LN(K_T!E24/K_T!D24)</f>
        <v>-2.1019701370262938E-3</v>
      </c>
      <c r="F24" s="15">
        <f>0.5*(Cy!AW24+Cy!AX24)*LN(K_T!F24/K_T!E24)</f>
        <v>2.9475096470799925E-3</v>
      </c>
      <c r="G24" s="15">
        <f>0.5*(Cy!AX24+Cy!AY24)*LN(K_T!G24/K_T!F24)</f>
        <v>5.7039715379327612E-3</v>
      </c>
      <c r="H24" s="15">
        <f>0.5*(Cy!AY24+Cy!AZ24)*LN(K_T!H24/K_T!G24)</f>
        <v>8.3141075869511468E-3</v>
      </c>
      <c r="I24" s="15">
        <f>0.5*(Cy!AZ24+Cy!BA24)*LN(K_T!I24/K_T!H24)</f>
        <v>4.2205314159049246E-5</v>
      </c>
      <c r="J24" s="15">
        <f>0.5*(Cy!BA24+Cy!BB24)*LN(K_T!J24/K_T!I24)</f>
        <v>1.1198362729083327E-2</v>
      </c>
      <c r="K24" s="15">
        <f>0.5*(Cy!BB24+Cy!BC24)*LN(K_T!K24/K_T!J24)</f>
        <v>-3.4350253572914199E-3</v>
      </c>
      <c r="L24" s="15">
        <f>0.5*(Cy!BC24+Cy!BD24)*LN(K_T!L24/K_T!K24)</f>
        <v>3.4037792096799453E-3</v>
      </c>
      <c r="M24" s="15">
        <f>0.5*(Cy!BD24+Cy!BE24)*LN(K_T!M24/K_T!L24)</f>
        <v>1.690839587547124E-3</v>
      </c>
      <c r="N24" s="15">
        <f>0.5*(Cy!BE24+Cy!BF24)*LN(K_T!N24/K_T!M24)</f>
        <v>1.2987719927465925E-2</v>
      </c>
      <c r="O24" s="15">
        <f>0.5*(Cy!BF24+Cy!BG24)*LN(K_T!O24/K_T!N24)</f>
        <v>1.0827632982077336E-2</v>
      </c>
      <c r="P24" s="15">
        <f>0.5*(Cy!BG24+Cy!BH24)*LN(K_T!P24/K_T!O24)</f>
        <v>1.8683633598323931E-3</v>
      </c>
      <c r="Q24" s="15">
        <f>0.5*(Cy!BH24+Cy!BI24)*LN(K_T!Q24/K_T!P24)</f>
        <v>-4.5825528461135382E-4</v>
      </c>
      <c r="R24" s="15">
        <f>0.5*(Cy!BI24+Cy!BJ24)*LN(K_T!R24/K_T!Q24)</f>
        <v>-6.9107645255486287E-3</v>
      </c>
      <c r="S24" s="15">
        <f>0.5*(Cy!BJ24+Cy!BK24)*LN(K_T!S24/K_T!R24)</f>
        <v>-5.6460777009803963E-3</v>
      </c>
      <c r="T24" s="15">
        <f>0.5*(Cy!BK24+Cy!BL24)*LN(K_T!T24/K_T!S24)</f>
        <v>-2.5073597490237569E-3</v>
      </c>
      <c r="U24" s="15">
        <f>0.5*(Cy!BL24+Cy!BM24)*LN(K_T!U24/K_T!T24)</f>
        <v>-5.1017943613638006E-3</v>
      </c>
      <c r="V24" s="15">
        <f>0.5*(Cy!BM24+Cy!BN24)*LN(K_T!V24/K_T!U24)</f>
        <v>-1.9128850055816357E-3</v>
      </c>
      <c r="W24" s="15">
        <f>0.5*(Cy!BN24+Cy!BO24)*LN(K_T!W24/K_T!V24)</f>
        <v>9.6169529389531893E-4</v>
      </c>
      <c r="X24" s="15">
        <f>0.5*(Cy!BO24+Cy!BP24)*LN(K_T!X24/K_T!W24)</f>
        <v>7.7452280647632922E-4</v>
      </c>
      <c r="Z24" s="15">
        <f t="shared" si="0"/>
        <v>2.9811647898193312E-3</v>
      </c>
      <c r="AA24" s="15">
        <f t="shared" si="1"/>
        <v>5.1691352192969799E-3</v>
      </c>
      <c r="AB24" s="15">
        <f t="shared" si="2"/>
        <v>-6.3820233846129806E-5</v>
      </c>
      <c r="AC24" s="15">
        <f t="shared" si="3"/>
        <v>-1.5571642031195093E-3</v>
      </c>
      <c r="AD24" s="15">
        <f t="shared" si="4"/>
        <v>2.5526574927254254E-3</v>
      </c>
      <c r="AE24" s="15">
        <f t="shared" si="5"/>
        <v>1.6323288930376683E-3</v>
      </c>
    </row>
    <row r="25" spans="1:31" x14ac:dyDescent="0.15">
      <c r="A25" s="4">
        <v>23</v>
      </c>
      <c r="B25" s="6" t="s">
        <v>65</v>
      </c>
      <c r="C25" s="15"/>
      <c r="D25" s="15">
        <f>0.5*(Cy!AU25+Cy!AV25)*LN(K_T!D25/K_T!C25)</f>
        <v>2.910054428479557E-3</v>
      </c>
      <c r="E25" s="15">
        <f>0.5*(Cy!AV25+Cy!AW25)*LN(K_T!E25/K_T!D25)</f>
        <v>4.8825139891329539E-4</v>
      </c>
      <c r="F25" s="15">
        <f>0.5*(Cy!AW25+Cy!AX25)*LN(K_T!F25/K_T!E25)</f>
        <v>-2.1228447031678777E-3</v>
      </c>
      <c r="G25" s="15">
        <f>0.5*(Cy!AX25+Cy!AY25)*LN(K_T!G25/K_T!F25)</f>
        <v>-1.0419536322531344E-3</v>
      </c>
      <c r="H25" s="15">
        <f>0.5*(Cy!AY25+Cy!AZ25)*LN(K_T!H25/K_T!G25)</f>
        <v>-2.7949055997463206E-3</v>
      </c>
      <c r="I25" s="15">
        <f>0.5*(Cy!AZ25+Cy!BA25)*LN(K_T!I25/K_T!H25)</f>
        <v>-3.3383174572123074E-3</v>
      </c>
      <c r="J25" s="15">
        <f>0.5*(Cy!BA25+Cy!BB25)*LN(K_T!J25/K_T!I25)</f>
        <v>-2.551199375518517E-3</v>
      </c>
      <c r="K25" s="15">
        <f>0.5*(Cy!BB25+Cy!BC25)*LN(K_T!K25/K_T!J25)</f>
        <v>-1.2797988021663075E-3</v>
      </c>
      <c r="L25" s="15">
        <f>0.5*(Cy!BC25+Cy!BD25)*LN(K_T!L25/K_T!K25)</f>
        <v>-9.2657805559226967E-4</v>
      </c>
      <c r="M25" s="15">
        <f>0.5*(Cy!BD25+Cy!BE25)*LN(K_T!M25/K_T!L25)</f>
        <v>-4.3837872033480549E-4</v>
      </c>
      <c r="N25" s="15">
        <f>0.5*(Cy!BE25+Cy!BF25)*LN(K_T!N25/K_T!M25)</f>
        <v>-4.4358444191151548E-4</v>
      </c>
      <c r="O25" s="15">
        <f>0.5*(Cy!BF25+Cy!BG25)*LN(K_T!O25/K_T!N25)</f>
        <v>2.2805050772977799E-4</v>
      </c>
      <c r="P25" s="15">
        <f>0.5*(Cy!BG25+Cy!BH25)*LN(K_T!P25/K_T!O25)</f>
        <v>8.003535537189344E-5</v>
      </c>
      <c r="Q25" s="15">
        <f>0.5*(Cy!BH25+Cy!BI25)*LN(K_T!Q25/K_T!P25)</f>
        <v>4.2342022378196435E-4</v>
      </c>
      <c r="R25" s="15">
        <f>0.5*(Cy!BI25+Cy!BJ25)*LN(K_T!R25/K_T!Q25)</f>
        <v>-1.4959016748403945E-4</v>
      </c>
      <c r="S25" s="15">
        <f>0.5*(Cy!BJ25+Cy!BK25)*LN(K_T!S25/K_T!R25)</f>
        <v>-9.6151941842238938E-4</v>
      </c>
      <c r="T25" s="15">
        <f>0.5*(Cy!BK25+Cy!BL25)*LN(K_T!T25/K_T!S25)</f>
        <v>-1.536251901543788E-3</v>
      </c>
      <c r="U25" s="15">
        <f>0.5*(Cy!BL25+Cy!BM25)*LN(K_T!U25/K_T!T25)</f>
        <v>-7.4424646186264324E-4</v>
      </c>
      <c r="V25" s="15">
        <f>0.5*(Cy!BM25+Cy!BN25)*LN(K_T!V25/K_T!U25)</f>
        <v>-4.6886215195535868E-4</v>
      </c>
      <c r="W25" s="15">
        <f>0.5*(Cy!BN25+Cy!BO25)*LN(K_T!W25/K_T!V25)</f>
        <v>-3.2952463736747373E-4</v>
      </c>
      <c r="X25" s="15">
        <f>0.5*(Cy!BO25+Cy!BP25)*LN(K_T!X25/K_T!W25)</f>
        <v>-1.120883914518159E-4</v>
      </c>
      <c r="Z25" s="15">
        <f t="shared" si="0"/>
        <v>-1.7619539986932693E-3</v>
      </c>
      <c r="AA25" s="15">
        <f t="shared" si="1"/>
        <v>-1.127907879104683E-3</v>
      </c>
      <c r="AB25" s="15">
        <f t="shared" si="2"/>
        <v>-7.5920699804558613E-5</v>
      </c>
      <c r="AC25" s="15">
        <f t="shared" si="3"/>
        <v>-6.3819470883621598E-4</v>
      </c>
      <c r="AD25" s="15">
        <f t="shared" si="4"/>
        <v>-6.0191428945462091E-4</v>
      </c>
      <c r="AE25" s="15">
        <f t="shared" si="5"/>
        <v>-9.0099432160968139E-4</v>
      </c>
    </row>
    <row r="26" spans="1:31" x14ac:dyDescent="0.15">
      <c r="A26" s="4">
        <v>24</v>
      </c>
      <c r="B26" s="6" t="s">
        <v>66</v>
      </c>
      <c r="C26" s="15"/>
      <c r="D26" s="15">
        <f>0.5*(Cy!AU26+Cy!AV26)*LN(K_T!D26/K_T!C26)</f>
        <v>9.9291649540456475E-4</v>
      </c>
      <c r="E26" s="15">
        <f>0.5*(Cy!AV26+Cy!AW26)*LN(K_T!E26/K_T!D26)</f>
        <v>-2.9425771976314971E-4</v>
      </c>
      <c r="F26" s="15">
        <f>0.5*(Cy!AW26+Cy!AX26)*LN(K_T!F26/K_T!E26)</f>
        <v>-2.0030185235571304E-3</v>
      </c>
      <c r="G26" s="15">
        <f>0.5*(Cy!AX26+Cy!AY26)*LN(K_T!G26/K_T!F26)</f>
        <v>-6.898392083563294E-4</v>
      </c>
      <c r="H26" s="15">
        <f>0.5*(Cy!AY26+Cy!AZ26)*LN(K_T!H26/K_T!G26)</f>
        <v>-1.8123862170077122E-3</v>
      </c>
      <c r="I26" s="15">
        <f>0.5*(Cy!AZ26+Cy!BA26)*LN(K_T!I26/K_T!H26)</f>
        <v>-3.070385449242517E-3</v>
      </c>
      <c r="J26" s="15">
        <f>0.5*(Cy!BA26+Cy!BB26)*LN(K_T!J26/K_T!I26)</f>
        <v>-2.4054048267885776E-3</v>
      </c>
      <c r="K26" s="15">
        <f>0.5*(Cy!BB26+Cy!BC26)*LN(K_T!K26/K_T!J26)</f>
        <v>-1.3967060300698263E-3</v>
      </c>
      <c r="L26" s="15">
        <f>0.5*(Cy!BC26+Cy!BD26)*LN(K_T!L26/K_T!K26)</f>
        <v>-2.5914124712908479E-3</v>
      </c>
      <c r="M26" s="15">
        <f>0.5*(Cy!BD26+Cy!BE26)*LN(K_T!M26/K_T!L26)</f>
        <v>-1.7676170220210718E-3</v>
      </c>
      <c r="N26" s="15">
        <f>0.5*(Cy!BE26+Cy!BF26)*LN(K_T!N26/K_T!M26)</f>
        <v>-4.7569080863731501E-4</v>
      </c>
      <c r="O26" s="15">
        <f>0.5*(Cy!BF26+Cy!BG26)*LN(K_T!O26/K_T!N26)</f>
        <v>5.1685759621705133E-4</v>
      </c>
      <c r="P26" s="15">
        <f>0.5*(Cy!BG26+Cy!BH26)*LN(K_T!P26/K_T!O26)</f>
        <v>-1.0617383801517345E-3</v>
      </c>
      <c r="Q26" s="15">
        <f>0.5*(Cy!BH26+Cy!BI26)*LN(K_T!Q26/K_T!P26)</f>
        <v>-7.5281924391463974E-4</v>
      </c>
      <c r="R26" s="15">
        <f>0.5*(Cy!BI26+Cy!BJ26)*LN(K_T!R26/K_T!Q26)</f>
        <v>-6.7856515292776345E-4</v>
      </c>
      <c r="S26" s="15">
        <f>0.5*(Cy!BJ26+Cy!BK26)*LN(K_T!S26/K_T!R26)</f>
        <v>-1.2239685962030004E-3</v>
      </c>
      <c r="T26" s="15">
        <f>0.5*(Cy!BK26+Cy!BL26)*LN(K_T!T26/K_T!S26)</f>
        <v>-9.1226218670658493E-4</v>
      </c>
      <c r="U26" s="15">
        <f>0.5*(Cy!BL26+Cy!BM26)*LN(K_T!U26/K_T!T26)</f>
        <v>-6.9069948700690575E-4</v>
      </c>
      <c r="V26" s="15">
        <f>0.5*(Cy!BM26+Cy!BN26)*LN(K_T!V26/K_T!U26)</f>
        <v>-6.6135615449959193E-4</v>
      </c>
      <c r="W26" s="15">
        <f>0.5*(Cy!BN26+Cy!BO26)*LN(K_T!W26/K_T!V26)</f>
        <v>-8.8881310994566544E-4</v>
      </c>
      <c r="X26" s="15">
        <f>0.5*(Cy!BO26+Cy!BP26)*LN(K_T!X26/K_T!W26)</f>
        <v>-4.7817832697245345E-4</v>
      </c>
      <c r="Z26" s="15">
        <f t="shared" si="0"/>
        <v>-1.5739774235853678E-3</v>
      </c>
      <c r="AA26" s="15">
        <f t="shared" si="1"/>
        <v>-1.7273662317615276E-3</v>
      </c>
      <c r="AB26" s="15">
        <f t="shared" si="2"/>
        <v>-6.4004675539601735E-4</v>
      </c>
      <c r="AC26" s="15">
        <f t="shared" si="3"/>
        <v>-7.2626185302624032E-4</v>
      </c>
      <c r="AD26" s="15">
        <f t="shared" si="4"/>
        <v>-1.1837064935787726E-3</v>
      </c>
      <c r="AE26" s="15">
        <f t="shared" si="5"/>
        <v>-1.1669130659422882E-3</v>
      </c>
    </row>
    <row r="27" spans="1:31" x14ac:dyDescent="0.15">
      <c r="A27" s="4">
        <v>25</v>
      </c>
      <c r="B27" s="6" t="s">
        <v>67</v>
      </c>
      <c r="C27" s="15"/>
      <c r="D27" s="15">
        <f>0.5*(Cy!AU27+Cy!AV27)*LN(K_T!D27/K_T!C27)</f>
        <v>-5.2318032626659794E-3</v>
      </c>
      <c r="E27" s="15">
        <f>0.5*(Cy!AV27+Cy!AW27)*LN(K_T!E27/K_T!D27)</f>
        <v>-5.3839366242525114E-3</v>
      </c>
      <c r="F27" s="15">
        <f>0.5*(Cy!AW27+Cy!AX27)*LN(K_T!F27/K_T!E27)</f>
        <v>-3.009479272997708E-3</v>
      </c>
      <c r="G27" s="15">
        <f>0.5*(Cy!AX27+Cy!AY27)*LN(K_T!G27/K_T!F27)</f>
        <v>-2.6975646984448492E-3</v>
      </c>
      <c r="H27" s="15">
        <f>0.5*(Cy!AY27+Cy!AZ27)*LN(K_T!H27/K_T!G27)</f>
        <v>-6.3195481621807223E-3</v>
      </c>
      <c r="I27" s="15">
        <f>0.5*(Cy!AZ27+Cy!BA27)*LN(K_T!I27/K_T!H27)</f>
        <v>-6.2606668109236533E-4</v>
      </c>
      <c r="J27" s="15">
        <f>0.5*(Cy!BA27+Cy!BB27)*LN(K_T!J27/K_T!I27)</f>
        <v>4.2080856338919358E-3</v>
      </c>
      <c r="K27" s="15">
        <f>0.5*(Cy!BB27+Cy!BC27)*LN(K_T!K27/K_T!J27)</f>
        <v>-6.8015746819332489E-3</v>
      </c>
      <c r="L27" s="15">
        <f>0.5*(Cy!BC27+Cy!BD27)*LN(K_T!L27/K_T!K27)</f>
        <v>-1.3913656535596394E-3</v>
      </c>
      <c r="M27" s="15">
        <f>0.5*(Cy!BD27+Cy!BE27)*LN(K_T!M27/K_T!L27)</f>
        <v>7.7732269760583195E-3</v>
      </c>
      <c r="N27" s="15">
        <f>0.5*(Cy!BE27+Cy!BF27)*LN(K_T!N27/K_T!M27)</f>
        <v>-6.352355701567965E-4</v>
      </c>
      <c r="O27" s="15">
        <f>0.5*(Cy!BF27+Cy!BG27)*LN(K_T!O27/K_T!N27)</f>
        <v>6.20777351692103E-3</v>
      </c>
      <c r="P27" s="15">
        <f>0.5*(Cy!BG27+Cy!BH27)*LN(K_T!P27/K_T!O27)</f>
        <v>2.9496038820942217E-3</v>
      </c>
      <c r="Q27" s="15">
        <f>0.5*(Cy!BH27+Cy!BI27)*LN(K_T!Q27/K_T!P27)</f>
        <v>9.6495175851522702E-3</v>
      </c>
      <c r="R27" s="15">
        <f>0.5*(Cy!BI27+Cy!BJ27)*LN(K_T!R27/K_T!Q27)</f>
        <v>4.2449629040601546E-3</v>
      </c>
      <c r="S27" s="15">
        <f>0.5*(Cy!BJ27+Cy!BK27)*LN(K_T!S27/K_T!R27)</f>
        <v>-4.4604744764339477E-3</v>
      </c>
      <c r="T27" s="15">
        <f>0.5*(Cy!BK27+Cy!BL27)*LN(K_T!T27/K_T!S27)</f>
        <v>-5.6696042417707128E-3</v>
      </c>
      <c r="U27" s="15">
        <f>0.5*(Cy!BL27+Cy!BM27)*LN(K_T!U27/K_T!T27)</f>
        <v>-4.8227661288623123E-3</v>
      </c>
      <c r="V27" s="15">
        <f>0.5*(Cy!BM27+Cy!BN27)*LN(K_T!V27/K_T!U27)</f>
        <v>-9.6645239218151654E-3</v>
      </c>
      <c r="W27" s="15">
        <f>0.5*(Cy!BN27+Cy!BO27)*LN(K_T!W27/K_T!V27)</f>
        <v>-6.4419946506336671E-3</v>
      </c>
      <c r="X27" s="15">
        <f>0.5*(Cy!BO27+Cy!BP27)*LN(K_T!X27/K_T!W27)</f>
        <v>-8.7220763393475662E-3</v>
      </c>
      <c r="Z27" s="15">
        <f t="shared" si="0"/>
        <v>-3.6073190877936312E-3</v>
      </c>
      <c r="AA27" s="15">
        <f t="shared" si="1"/>
        <v>6.3062734086011415E-4</v>
      </c>
      <c r="AB27" s="15">
        <f t="shared" si="2"/>
        <v>3.7182766823587463E-3</v>
      </c>
      <c r="AC27" s="15">
        <f t="shared" si="3"/>
        <v>-7.0641930564858844E-3</v>
      </c>
      <c r="AD27" s="15">
        <f t="shared" si="4"/>
        <v>2.1744520116094299E-3</v>
      </c>
      <c r="AE27" s="15">
        <f t="shared" si="5"/>
        <v>-1.5806520302651642E-3</v>
      </c>
    </row>
    <row r="28" spans="1:31" x14ac:dyDescent="0.15">
      <c r="A28" s="4">
        <v>26</v>
      </c>
      <c r="B28" s="6" t="s">
        <v>68</v>
      </c>
      <c r="C28" s="15"/>
      <c r="D28" s="15">
        <f>0.5*(Cy!AU28+Cy!AV28)*LN(K_T!D28/K_T!C28)</f>
        <v>1.9852430992923654E-3</v>
      </c>
      <c r="E28" s="15">
        <f>0.5*(Cy!AV28+Cy!AW28)*LN(K_T!E28/K_T!D28)</f>
        <v>2.6422811373586919E-3</v>
      </c>
      <c r="F28" s="15">
        <f>0.5*(Cy!AW28+Cy!AX28)*LN(K_T!F28/K_T!E28)</f>
        <v>3.5449278275161583E-3</v>
      </c>
      <c r="G28" s="15">
        <f>0.5*(Cy!AX28+Cy!AY28)*LN(K_T!G28/K_T!F28)</f>
        <v>1.981763797922113E-3</v>
      </c>
      <c r="H28" s="15">
        <f>0.5*(Cy!AY28+Cy!AZ28)*LN(K_T!H28/K_T!G28)</f>
        <v>-6.3987559111190707E-4</v>
      </c>
      <c r="I28" s="15">
        <f>0.5*(Cy!AZ28+Cy!BA28)*LN(K_T!I28/K_T!H28)</f>
        <v>5.0700556746946317E-4</v>
      </c>
      <c r="J28" s="15">
        <f>0.5*(Cy!BA28+Cy!BB28)*LN(K_T!J28/K_T!I28)</f>
        <v>-2.8014516397534095E-3</v>
      </c>
      <c r="K28" s="15">
        <f>0.5*(Cy!BB28+Cy!BC28)*LN(K_T!K28/K_T!J28)</f>
        <v>-4.678173299885356E-3</v>
      </c>
      <c r="L28" s="15">
        <f>0.5*(Cy!BC28+Cy!BD28)*LN(K_T!L28/K_T!K28)</f>
        <v>-4.0411084029102519E-3</v>
      </c>
      <c r="M28" s="15">
        <f>0.5*(Cy!BD28+Cy!BE28)*LN(K_T!M28/K_T!L28)</f>
        <v>-3.6639516520973903E-3</v>
      </c>
      <c r="N28" s="15">
        <f>0.5*(Cy!BE28+Cy!BF28)*LN(K_T!N28/K_T!M28)</f>
        <v>-1.4710662897871832E-3</v>
      </c>
      <c r="O28" s="15">
        <f>0.5*(Cy!BF28+Cy!BG28)*LN(K_T!O28/K_T!N28)</f>
        <v>-3.3673175948045757E-3</v>
      </c>
      <c r="P28" s="15">
        <f>0.5*(Cy!BG28+Cy!BH28)*LN(K_T!P28/K_T!O28)</f>
        <v>-4.5221915465441156E-3</v>
      </c>
      <c r="Q28" s="15">
        <f>0.5*(Cy!BH28+Cy!BI28)*LN(K_T!Q28/K_T!P28)</f>
        <v>-3.4389412386871686E-3</v>
      </c>
      <c r="R28" s="15">
        <f>0.5*(Cy!BI28+Cy!BJ28)*LN(K_T!R28/K_T!Q28)</f>
        <v>-3.7453193869116303E-3</v>
      </c>
      <c r="S28" s="15">
        <f>0.5*(Cy!BJ28+Cy!BK28)*LN(K_T!S28/K_T!R28)</f>
        <v>-5.8498643393587041E-3</v>
      </c>
      <c r="T28" s="15">
        <f>0.5*(Cy!BK28+Cy!BL28)*LN(K_T!T28/K_T!S28)</f>
        <v>-1.3190891887505763E-5</v>
      </c>
      <c r="U28" s="15">
        <f>0.5*(Cy!BL28+Cy!BM28)*LN(K_T!U28/K_T!T28)</f>
        <v>-3.3040316698857929E-3</v>
      </c>
      <c r="V28" s="15">
        <f>0.5*(Cy!BM28+Cy!BN28)*LN(K_T!V28/K_T!U28)</f>
        <v>-1.9396670467914398E-3</v>
      </c>
      <c r="W28" s="15">
        <f>0.5*(Cy!BN28+Cy!BO28)*LN(K_T!W28/K_T!V28)</f>
        <v>3.9418795555570867E-4</v>
      </c>
      <c r="X28" s="15">
        <f>0.5*(Cy!BO28+Cy!BP28)*LN(K_T!X28/K_T!W28)</f>
        <v>8.2024542104896831E-4</v>
      </c>
      <c r="Z28" s="15">
        <f t="shared" si="0"/>
        <v>1.6072205478309038E-3</v>
      </c>
      <c r="AA28" s="15">
        <f t="shared" si="1"/>
        <v>-3.3311502568867182E-3</v>
      </c>
      <c r="AB28" s="15">
        <f t="shared" si="2"/>
        <v>-4.1847268212612384E-3</v>
      </c>
      <c r="AC28" s="15">
        <f t="shared" si="3"/>
        <v>-8.084912463920122E-4</v>
      </c>
      <c r="AD28" s="15">
        <f t="shared" si="4"/>
        <v>-3.7579385390739788E-3</v>
      </c>
      <c r="AE28" s="15">
        <f t="shared" si="5"/>
        <v>-1.6792869441772662E-3</v>
      </c>
    </row>
    <row r="29" spans="1:31" x14ac:dyDescent="0.15">
      <c r="A29" s="4">
        <v>27</v>
      </c>
      <c r="B29" s="6" t="s">
        <v>69</v>
      </c>
      <c r="C29" s="15"/>
      <c r="D29" s="15">
        <f>0.5*(Cy!AU29+Cy!AV29)*LN(K_T!D29/K_T!C29)</f>
        <v>-2.0989450225113133E-2</v>
      </c>
      <c r="E29" s="15">
        <f>0.5*(Cy!AV29+Cy!AW29)*LN(K_T!E29/K_T!D29)</f>
        <v>-1.5931825580785739E-2</v>
      </c>
      <c r="F29" s="15">
        <f>0.5*(Cy!AW29+Cy!AX29)*LN(K_T!F29/K_T!E29)</f>
        <v>-1.4284139127989854E-2</v>
      </c>
      <c r="G29" s="15">
        <f>0.5*(Cy!AX29+Cy!AY29)*LN(K_T!G29/K_T!F29)</f>
        <v>-1.364527900232715E-2</v>
      </c>
      <c r="H29" s="15">
        <f>0.5*(Cy!AY29+Cy!AZ29)*LN(K_T!H29/K_T!G29)</f>
        <v>-1.3563347114269125E-2</v>
      </c>
      <c r="I29" s="15">
        <f>0.5*(Cy!AZ29+Cy!BA29)*LN(K_T!I29/K_T!H29)</f>
        <v>-1.066146272050199E-2</v>
      </c>
      <c r="J29" s="15">
        <f>0.5*(Cy!BA29+Cy!BB29)*LN(K_T!J29/K_T!I29)</f>
        <v>-9.3775091309738021E-3</v>
      </c>
      <c r="K29" s="15">
        <f>0.5*(Cy!BB29+Cy!BC29)*LN(K_T!K29/K_T!J29)</f>
        <v>-1.3666317423998996E-2</v>
      </c>
      <c r="L29" s="15">
        <f>0.5*(Cy!BC29+Cy!BD29)*LN(K_T!L29/K_T!K29)</f>
        <v>-8.0881395678117016E-3</v>
      </c>
      <c r="M29" s="15">
        <f>0.5*(Cy!BD29+Cy!BE29)*LN(K_T!M29/K_T!L29)</f>
        <v>-6.7495255139347074E-3</v>
      </c>
      <c r="N29" s="15">
        <f>0.5*(Cy!BE29+Cy!BF29)*LN(K_T!N29/K_T!M29)</f>
        <v>-3.8353246959623947E-3</v>
      </c>
      <c r="O29" s="15">
        <f>0.5*(Cy!BF29+Cy!BG29)*LN(K_T!O29/K_T!N29)</f>
        <v>-1.5109518426568204E-3</v>
      </c>
      <c r="P29" s="15">
        <f>0.5*(Cy!BG29+Cy!BH29)*LN(K_T!P29/K_T!O29)</f>
        <v>1.7487100969225289E-3</v>
      </c>
      <c r="Q29" s="15">
        <f>0.5*(Cy!BH29+Cy!BI29)*LN(K_T!Q29/K_T!P29)</f>
        <v>9.0316262326782144E-3</v>
      </c>
      <c r="R29" s="15">
        <f>0.5*(Cy!BI29+Cy!BJ29)*LN(K_T!R29/K_T!Q29)</f>
        <v>-1.9486636119878266E-4</v>
      </c>
      <c r="S29" s="15">
        <f>0.5*(Cy!BJ29+Cy!BK29)*LN(K_T!S29/K_T!R29)</f>
        <v>-5.2727109140915836E-3</v>
      </c>
      <c r="T29" s="15">
        <f>0.5*(Cy!BK29+Cy!BL29)*LN(K_T!T29/K_T!S29)</f>
        <v>-9.0312307922320073E-4</v>
      </c>
      <c r="U29" s="15">
        <f>0.5*(Cy!BL29+Cy!BM29)*LN(K_T!U29/K_T!T29)</f>
        <v>1.4462598959474863E-4</v>
      </c>
      <c r="V29" s="15">
        <f>0.5*(Cy!BM29+Cy!BN29)*LN(K_T!V29/K_T!U29)</f>
        <v>-8.0912636190948965E-4</v>
      </c>
      <c r="W29" s="15">
        <f>0.5*(Cy!BN29+Cy!BO29)*LN(K_T!W29/K_T!V29)</f>
        <v>-2.0068752795363376E-3</v>
      </c>
      <c r="X29" s="15">
        <f>0.5*(Cy!BO29+Cy!BP29)*LN(K_T!X29/K_T!W29)</f>
        <v>8.9713905535918222E-4</v>
      </c>
      <c r="Z29" s="15">
        <f t="shared" si="0"/>
        <v>-1.361721070917477E-2</v>
      </c>
      <c r="AA29" s="15">
        <f t="shared" si="1"/>
        <v>-8.3433632665363203E-3</v>
      </c>
      <c r="AB29" s="15">
        <f t="shared" si="2"/>
        <v>7.6036144233071132E-4</v>
      </c>
      <c r="AC29" s="15">
        <f t="shared" si="3"/>
        <v>-5.3547193514301948E-4</v>
      </c>
      <c r="AD29" s="15">
        <f t="shared" si="4"/>
        <v>-3.7915009121028049E-3</v>
      </c>
      <c r="AE29" s="15">
        <f t="shared" si="5"/>
        <v>-5.4339211171308514E-3</v>
      </c>
    </row>
    <row r="30" spans="1:31" x14ac:dyDescent="0.15">
      <c r="A30" s="4">
        <v>28</v>
      </c>
      <c r="B30" s="6" t="s">
        <v>70</v>
      </c>
      <c r="C30" s="15"/>
      <c r="D30" s="15">
        <f>0.5*(Cy!AU30+Cy!AV30)*LN(K_T!D30/K_T!C30)</f>
        <v>5.0454751764323121E-3</v>
      </c>
      <c r="E30" s="15">
        <f>0.5*(Cy!AV30+Cy!AW30)*LN(K_T!E30/K_T!D30)</f>
        <v>4.0531059215994829E-3</v>
      </c>
      <c r="F30" s="15">
        <f>0.5*(Cy!AW30+Cy!AX30)*LN(K_T!F30/K_T!E30)</f>
        <v>4.8557310685251034E-3</v>
      </c>
      <c r="G30" s="15">
        <f>0.5*(Cy!AX30+Cy!AY30)*LN(K_T!G30/K_T!F30)</f>
        <v>1.9774265594065627E-3</v>
      </c>
      <c r="H30" s="15">
        <f>0.5*(Cy!AY30+Cy!AZ30)*LN(K_T!H30/K_T!G30)</f>
        <v>-1.7127732836144142E-3</v>
      </c>
      <c r="I30" s="15">
        <f>0.5*(Cy!AZ30+Cy!BA30)*LN(K_T!I30/K_T!H30)</f>
        <v>1.1589931435122135E-3</v>
      </c>
      <c r="J30" s="15">
        <f>0.5*(Cy!BA30+Cy!BB30)*LN(K_T!J30/K_T!I30)</f>
        <v>4.9420898430006311E-4</v>
      </c>
      <c r="K30" s="15">
        <f>0.5*(Cy!BB30+Cy!BC30)*LN(K_T!K30/K_T!J30)</f>
        <v>-4.5271610613407303E-3</v>
      </c>
      <c r="L30" s="15">
        <f>0.5*(Cy!BC30+Cy!BD30)*LN(K_T!L30/K_T!K30)</f>
        <v>-3.5476237871298008E-3</v>
      </c>
      <c r="M30" s="15">
        <f>0.5*(Cy!BD30+Cy!BE30)*LN(K_T!M30/K_T!L30)</f>
        <v>-2.3659543979923448E-3</v>
      </c>
      <c r="N30" s="15">
        <f>0.5*(Cy!BE30+Cy!BF30)*LN(K_T!N30/K_T!M30)</f>
        <v>-5.6396564266511051E-4</v>
      </c>
      <c r="O30" s="15">
        <f>0.5*(Cy!BF30+Cy!BG30)*LN(K_T!O30/K_T!N30)</f>
        <v>-7.7276346086834616E-5</v>
      </c>
      <c r="P30" s="15">
        <f>0.5*(Cy!BG30+Cy!BH30)*LN(K_T!P30/K_T!O30)</f>
        <v>2.6966110721297325E-3</v>
      </c>
      <c r="Q30" s="15">
        <f>0.5*(Cy!BH30+Cy!BI30)*LN(K_T!Q30/K_T!P30)</f>
        <v>-7.8252450186132912E-4</v>
      </c>
      <c r="R30" s="15">
        <f>0.5*(Cy!BI30+Cy!BJ30)*LN(K_T!R30/K_T!Q30)</f>
        <v>-5.1463730064354512E-3</v>
      </c>
      <c r="S30" s="15">
        <f>0.5*(Cy!BJ30+Cy!BK30)*LN(K_T!S30/K_T!R30)</f>
        <v>-6.2479197012716174E-3</v>
      </c>
      <c r="T30" s="15">
        <f>0.5*(Cy!BK30+Cy!BL30)*LN(K_T!T30/K_T!S30)</f>
        <v>-2.0843444495655117E-3</v>
      </c>
      <c r="U30" s="15">
        <f>0.5*(Cy!BL30+Cy!BM30)*LN(K_T!U30/K_T!T30)</f>
        <v>-5.582422483671275E-3</v>
      </c>
      <c r="V30" s="15">
        <f>0.5*(Cy!BM30+Cy!BN30)*LN(K_T!V30/K_T!U30)</f>
        <v>-5.1758007042118307E-3</v>
      </c>
      <c r="W30" s="15">
        <f>0.5*(Cy!BN30+Cy!BO30)*LN(K_T!W30/K_T!V30)</f>
        <v>-1.8157128769402252E-3</v>
      </c>
      <c r="X30" s="15">
        <f>0.5*(Cy!BO30+Cy!BP30)*LN(K_T!X30/K_T!W30)</f>
        <v>-1.5752086962238422E-4</v>
      </c>
      <c r="Z30" s="15">
        <f t="shared" si="0"/>
        <v>2.0664966818857897E-3</v>
      </c>
      <c r="AA30" s="15">
        <f t="shared" si="1"/>
        <v>-2.102099180965585E-3</v>
      </c>
      <c r="AB30" s="15">
        <f t="shared" si="2"/>
        <v>-1.9114964967051E-3</v>
      </c>
      <c r="AC30" s="15">
        <f t="shared" si="3"/>
        <v>-2.9631602768022455E-3</v>
      </c>
      <c r="AD30" s="15">
        <f t="shared" si="4"/>
        <v>-2.0067978388353426E-3</v>
      </c>
      <c r="AE30" s="15">
        <f t="shared" si="5"/>
        <v>-1.2275648181467849E-3</v>
      </c>
    </row>
    <row r="31" spans="1:31" x14ac:dyDescent="0.15">
      <c r="A31" s="4">
        <v>29</v>
      </c>
      <c r="B31" s="6" t="s">
        <v>71</v>
      </c>
      <c r="C31" s="15"/>
      <c r="D31" s="15">
        <f>0.5*(Cy!AU31+Cy!AV31)*LN(K_T!D31/K_T!C31)</f>
        <v>-4.9382625373938145E-4</v>
      </c>
      <c r="E31" s="15">
        <f>0.5*(Cy!AV31+Cy!AW31)*LN(K_T!E31/K_T!D31)</f>
        <v>-1.3532536144748664E-3</v>
      </c>
      <c r="F31" s="15">
        <f>0.5*(Cy!AW31+Cy!AX31)*LN(K_T!F31/K_T!E31)</f>
        <v>-2.8967452167649749E-3</v>
      </c>
      <c r="G31" s="15">
        <f>0.5*(Cy!AX31+Cy!AY31)*LN(K_T!G31/K_T!F31)</f>
        <v>-2.1817010427738481E-3</v>
      </c>
      <c r="H31" s="15">
        <f>0.5*(Cy!AY31+Cy!AZ31)*LN(K_T!H31/K_T!G31)</f>
        <v>-3.4093197816879653E-3</v>
      </c>
      <c r="I31" s="15">
        <f>0.5*(Cy!AZ31+Cy!BA31)*LN(K_T!I31/K_T!H31)</f>
        <v>-1.8532901289664383E-3</v>
      </c>
      <c r="J31" s="15">
        <f>0.5*(Cy!BA31+Cy!BB31)*LN(K_T!J31/K_T!I31)</f>
        <v>-1.8107991054947209E-3</v>
      </c>
      <c r="K31" s="15">
        <f>0.5*(Cy!BB31+Cy!BC31)*LN(K_T!K31/K_T!J31)</f>
        <v>-1.920357233994367E-3</v>
      </c>
      <c r="L31" s="15">
        <f>0.5*(Cy!BC31+Cy!BD31)*LN(K_T!L31/K_T!K31)</f>
        <v>-2.0044225191060252E-3</v>
      </c>
      <c r="M31" s="15">
        <f>0.5*(Cy!BD31+Cy!BE31)*LN(K_T!M31/K_T!L31)</f>
        <v>-9.3315204936791712E-4</v>
      </c>
      <c r="N31" s="15">
        <f>0.5*(Cy!BE31+Cy!BF31)*LN(K_T!N31/K_T!M31)</f>
        <v>-2.8876744411806912E-5</v>
      </c>
      <c r="O31" s="15">
        <f>0.5*(Cy!BF31+Cy!BG31)*LN(K_T!O31/K_T!N31)</f>
        <v>3.3316685731098081E-4</v>
      </c>
      <c r="P31" s="15">
        <f>0.5*(Cy!BG31+Cy!BH31)*LN(K_T!P31/K_T!O31)</f>
        <v>1.2101253852659032E-3</v>
      </c>
      <c r="Q31" s="15">
        <f>0.5*(Cy!BH31+Cy!BI31)*LN(K_T!Q31/K_T!P31)</f>
        <v>3.3728907738942424E-4</v>
      </c>
      <c r="R31" s="15">
        <f>0.5*(Cy!BI31+Cy!BJ31)*LN(K_T!R31/K_T!Q31)</f>
        <v>2.0627945064451221E-4</v>
      </c>
      <c r="S31" s="15">
        <f>0.5*(Cy!BJ31+Cy!BK31)*LN(K_T!S31/K_T!R31)</f>
        <v>3.1988395567413491E-4</v>
      </c>
      <c r="T31" s="15">
        <f>0.5*(Cy!BK31+Cy!BL31)*LN(K_T!T31/K_T!S31)</f>
        <v>-8.8049127446115669E-5</v>
      </c>
      <c r="U31" s="15">
        <f>0.5*(Cy!BL31+Cy!BM31)*LN(K_T!U31/K_T!T31)</f>
        <v>-9.2223577924802731E-4</v>
      </c>
      <c r="V31" s="15">
        <f>0.5*(Cy!BM31+Cy!BN31)*LN(K_T!V31/K_T!U31)</f>
        <v>-1.2811712157909277E-3</v>
      </c>
      <c r="W31" s="15">
        <f>0.5*(Cy!BN31+Cy!BO31)*LN(K_T!W31/K_T!V31)</f>
        <v>-1.3792321019826801E-3</v>
      </c>
      <c r="X31" s="15">
        <f>0.5*(Cy!BO31+Cy!BP31)*LN(K_T!X31/K_T!W31)</f>
        <v>-8.9652622532516426E-4</v>
      </c>
      <c r="Z31" s="15">
        <f t="shared" si="0"/>
        <v>-2.338861956933619E-3</v>
      </c>
      <c r="AA31" s="15">
        <f t="shared" si="1"/>
        <v>-1.3395215304749675E-3</v>
      </c>
      <c r="AB31" s="15">
        <f t="shared" si="2"/>
        <v>4.813489452569911E-4</v>
      </c>
      <c r="AC31" s="15">
        <f t="shared" si="3"/>
        <v>-9.1344288995858294E-4</v>
      </c>
      <c r="AD31" s="15">
        <f t="shared" si="4"/>
        <v>-4.2908629260898822E-4</v>
      </c>
      <c r="AE31" s="15">
        <f t="shared" si="5"/>
        <v>-1.0276193580275445E-3</v>
      </c>
    </row>
    <row r="32" spans="1:31" x14ac:dyDescent="0.15">
      <c r="A32" s="4">
        <v>30</v>
      </c>
      <c r="B32" s="6" t="s">
        <v>72</v>
      </c>
      <c r="C32" s="15"/>
      <c r="D32" s="15">
        <f>0.5*(Cy!AU32+Cy!AV32)*LN(K_T!D32/K_T!C32)</f>
        <v>-8.0205692381629667E-3</v>
      </c>
      <c r="E32" s="15">
        <f>0.5*(Cy!AV32+Cy!AW32)*LN(K_T!E32/K_T!D32)</f>
        <v>-8.5144451758313294E-3</v>
      </c>
      <c r="F32" s="15">
        <f>0.5*(Cy!AW32+Cy!AX32)*LN(K_T!F32/K_T!E32)</f>
        <v>-7.9481826144475482E-3</v>
      </c>
      <c r="G32" s="15">
        <f>0.5*(Cy!AX32+Cy!AY32)*LN(K_T!G32/K_T!F32)</f>
        <v>-6.260196850814922E-3</v>
      </c>
      <c r="H32" s="15">
        <f>0.5*(Cy!AY32+Cy!AZ32)*LN(K_T!H32/K_T!G32)</f>
        <v>-8.9462924771618029E-3</v>
      </c>
      <c r="I32" s="15">
        <f>0.5*(Cy!AZ32+Cy!BA32)*LN(K_T!I32/K_T!H32)</f>
        <v>-5.1296408938196836E-3</v>
      </c>
      <c r="J32" s="15">
        <f>0.5*(Cy!BA32+Cy!BB32)*LN(K_T!J32/K_T!I32)</f>
        <v>-4.9677650938252009E-3</v>
      </c>
      <c r="K32" s="15">
        <f>0.5*(Cy!BB32+Cy!BC32)*LN(K_T!K32/K_T!J32)</f>
        <v>-8.1434264693362231E-3</v>
      </c>
      <c r="L32" s="15">
        <f>0.5*(Cy!BC32+Cy!BD32)*LN(K_T!L32/K_T!K32)</f>
        <v>-6.7311000431044933E-3</v>
      </c>
      <c r="M32" s="15">
        <f>0.5*(Cy!BD32+Cy!BE32)*LN(K_T!M32/K_T!L32)</f>
        <v>-5.1353830861687062E-3</v>
      </c>
      <c r="N32" s="15">
        <f>0.5*(Cy!BE32+Cy!BF32)*LN(K_T!N32/K_T!M32)</f>
        <v>-2.2239909652027497E-3</v>
      </c>
      <c r="O32" s="15">
        <f>0.5*(Cy!BF32+Cy!BG32)*LN(K_T!O32/K_T!N32)</f>
        <v>-1.4363503881929427E-3</v>
      </c>
      <c r="P32" s="15">
        <f>0.5*(Cy!BG32+Cy!BH32)*LN(K_T!P32/K_T!O32)</f>
        <v>-9.0557955631560285E-4</v>
      </c>
      <c r="Q32" s="15">
        <f>0.5*(Cy!BH32+Cy!BI32)*LN(K_T!Q32/K_T!P32)</f>
        <v>4.4619986071732119E-4</v>
      </c>
      <c r="R32" s="15">
        <f>0.5*(Cy!BI32+Cy!BJ32)*LN(K_T!R32/K_T!Q32)</f>
        <v>-6.8834219694708916E-4</v>
      </c>
      <c r="S32" s="15">
        <f>0.5*(Cy!BJ32+Cy!BK32)*LN(K_T!S32/K_T!R32)</f>
        <v>-2.038528256952994E-3</v>
      </c>
      <c r="T32" s="15">
        <f>0.5*(Cy!BK32+Cy!BL32)*LN(K_T!T32/K_T!S32)</f>
        <v>-1.1753301627043678E-3</v>
      </c>
      <c r="U32" s="15">
        <f>0.5*(Cy!BL32+Cy!BM32)*LN(K_T!U32/K_T!T32)</f>
        <v>-7.900864851658056E-4</v>
      </c>
      <c r="V32" s="15">
        <f>0.5*(Cy!BM32+Cy!BN32)*LN(K_T!V32/K_T!U32)</f>
        <v>-1.9236211812121149E-3</v>
      </c>
      <c r="W32" s="15">
        <f>0.5*(Cy!BN32+Cy!BO32)*LN(K_T!W32/K_T!V32)</f>
        <v>-2.5606650377285654E-4</v>
      </c>
      <c r="X32" s="15">
        <f>0.5*(Cy!BO32+Cy!BP32)*LN(K_T!X32/K_T!W32)</f>
        <v>-3.3029873455074648E-4</v>
      </c>
      <c r="Z32" s="15">
        <f t="shared" si="0"/>
        <v>-7.3597516024150574E-3</v>
      </c>
      <c r="AA32" s="15">
        <f t="shared" si="1"/>
        <v>-5.4403331315274741E-3</v>
      </c>
      <c r="AB32" s="15">
        <f t="shared" si="2"/>
        <v>-9.2452010753826146E-4</v>
      </c>
      <c r="AC32" s="15">
        <f t="shared" si="3"/>
        <v>-8.9508061348117832E-4</v>
      </c>
      <c r="AD32" s="15">
        <f t="shared" si="4"/>
        <v>-3.1824266195328672E-3</v>
      </c>
      <c r="AE32" s="15">
        <f t="shared" si="5"/>
        <v>-3.6549213637404932E-3</v>
      </c>
    </row>
    <row r="33" spans="1:31" x14ac:dyDescent="0.15">
      <c r="A33" s="4">
        <v>31</v>
      </c>
      <c r="B33" s="6" t="s">
        <v>73</v>
      </c>
      <c r="C33" s="15"/>
      <c r="D33" s="15">
        <f>0.5*(Cy!AU33+Cy!AV33)*LN(K_T!D33/K_T!C33)</f>
        <v>9.9711002338004479E-3</v>
      </c>
      <c r="E33" s="15">
        <f>0.5*(Cy!AV33+Cy!AW33)*LN(K_T!E33/K_T!D33)</f>
        <v>1.4230526626072031E-2</v>
      </c>
      <c r="F33" s="15">
        <f>0.5*(Cy!AW33+Cy!AX33)*LN(K_T!F33/K_T!E33)</f>
        <v>1.2811609117887444E-2</v>
      </c>
      <c r="G33" s="15">
        <f>0.5*(Cy!AX33+Cy!AY33)*LN(K_T!G33/K_T!F33)</f>
        <v>4.3987395192792624E-3</v>
      </c>
      <c r="H33" s="15">
        <f>0.5*(Cy!AY33+Cy!AZ33)*LN(K_T!H33/K_T!G33)</f>
        <v>1.8117271382074021E-4</v>
      </c>
      <c r="I33" s="15">
        <f>0.5*(Cy!AZ33+Cy!BA33)*LN(K_T!I33/K_T!H33)</f>
        <v>5.1004002381293961E-3</v>
      </c>
      <c r="J33" s="15">
        <f>0.5*(Cy!BA33+Cy!BB33)*LN(K_T!J33/K_T!I33)</f>
        <v>7.4223005243482659E-3</v>
      </c>
      <c r="K33" s="15">
        <f>0.5*(Cy!BB33+Cy!BC33)*LN(K_T!K33/K_T!J33)</f>
        <v>3.2831499298573486E-3</v>
      </c>
      <c r="L33" s="15">
        <f>0.5*(Cy!BC33+Cy!BD33)*LN(K_T!L33/K_T!K33)</f>
        <v>1.2860285542541457E-4</v>
      </c>
      <c r="M33" s="15">
        <f>0.5*(Cy!BD33+Cy!BE33)*LN(K_T!M33/K_T!L33)</f>
        <v>-2.0627121775636005E-3</v>
      </c>
      <c r="N33" s="15">
        <f>0.5*(Cy!BE33+Cy!BF33)*LN(K_T!N33/K_T!M33)</f>
        <v>7.6622939655455016E-4</v>
      </c>
      <c r="O33" s="15">
        <f>0.5*(Cy!BF33+Cy!BG33)*LN(K_T!O33/K_T!N33)</f>
        <v>-1.7688215471941122E-4</v>
      </c>
      <c r="P33" s="15">
        <f>0.5*(Cy!BG33+Cy!BH33)*LN(K_T!P33/K_T!O33)</f>
        <v>7.7633926193154624E-4</v>
      </c>
      <c r="Q33" s="15">
        <f>0.5*(Cy!BH33+Cy!BI33)*LN(K_T!Q33/K_T!P33)</f>
        <v>1.7213814100010872E-3</v>
      </c>
      <c r="R33" s="15">
        <f>0.5*(Cy!BI33+Cy!BJ33)*LN(K_T!R33/K_T!Q33)</f>
        <v>-2.4197405992489414E-3</v>
      </c>
      <c r="S33" s="15">
        <f>0.5*(Cy!BJ33+Cy!BK33)*LN(K_T!S33/K_T!R33)</f>
        <v>3.2628276937135508E-3</v>
      </c>
      <c r="T33" s="15">
        <f>0.5*(Cy!BK33+Cy!BL33)*LN(K_T!T33/K_T!S33)</f>
        <v>2.0511575396555699E-3</v>
      </c>
      <c r="U33" s="15">
        <f>0.5*(Cy!BL33+Cy!BM33)*LN(K_T!U33/K_T!T33)</f>
        <v>6.9170554003352043E-4</v>
      </c>
      <c r="V33" s="15">
        <f>0.5*(Cy!BM33+Cy!BN33)*LN(K_T!V33/K_T!U33)</f>
        <v>-5.8733378923715935E-4</v>
      </c>
      <c r="W33" s="15">
        <f>0.5*(Cy!BN33+Cy!BO33)*LN(K_T!W33/K_T!V33)</f>
        <v>5.7684216523889434E-4</v>
      </c>
      <c r="X33" s="15">
        <f>0.5*(Cy!BO33+Cy!BP33)*LN(K_T!X33/K_T!W33)</f>
        <v>-6.2391517740912228E-4</v>
      </c>
      <c r="Z33" s="15">
        <f t="shared" si="0"/>
        <v>7.3444896430377741E-3</v>
      </c>
      <c r="AA33" s="15">
        <f t="shared" si="1"/>
        <v>1.9075141057243957E-3</v>
      </c>
      <c r="AB33" s="15">
        <f t="shared" si="2"/>
        <v>6.3278512233556634E-4</v>
      </c>
      <c r="AC33" s="15">
        <f t="shared" si="3"/>
        <v>4.2169125565634063E-4</v>
      </c>
      <c r="AD33" s="15">
        <f t="shared" si="4"/>
        <v>1.2701496140299813E-3</v>
      </c>
      <c r="AE33" s="15">
        <f t="shared" si="5"/>
        <v>2.5766200316885189E-3</v>
      </c>
    </row>
    <row r="34" spans="1:31" x14ac:dyDescent="0.15">
      <c r="A34" s="4">
        <v>32</v>
      </c>
      <c r="B34" s="6" t="s">
        <v>74</v>
      </c>
      <c r="C34" s="15"/>
      <c r="D34" s="15">
        <f>0.5*(Cy!AU34+Cy!AV34)*LN(K_T!D34/K_T!C34)</f>
        <v>8.2003259569983829E-3</v>
      </c>
      <c r="E34" s="15">
        <f>0.5*(Cy!AV34+Cy!AW34)*LN(K_T!E34/K_T!D34)</f>
        <v>3.5059628310163109E-3</v>
      </c>
      <c r="F34" s="15">
        <f>0.5*(Cy!AW34+Cy!AX34)*LN(K_T!F34/K_T!E34)</f>
        <v>3.8312358620283607E-3</v>
      </c>
      <c r="G34" s="15">
        <f>0.5*(Cy!AX34+Cy!AY34)*LN(K_T!G34/K_T!F34)</f>
        <v>6.5038738128423762E-3</v>
      </c>
      <c r="H34" s="15">
        <f>0.5*(Cy!AY34+Cy!AZ34)*LN(K_T!H34/K_T!G34)</f>
        <v>8.5902558947303764E-3</v>
      </c>
      <c r="I34" s="15">
        <f>0.5*(Cy!AZ34+Cy!BA34)*LN(K_T!I34/K_T!H34)</f>
        <v>2.1564314382545072E-3</v>
      </c>
      <c r="J34" s="15">
        <f>0.5*(Cy!BA34+Cy!BB34)*LN(K_T!J34/K_T!I34)</f>
        <v>6.2184874361145923E-3</v>
      </c>
      <c r="K34" s="15">
        <f>0.5*(Cy!BB34+Cy!BC34)*LN(K_T!K34/K_T!J34)</f>
        <v>-1.628322293593075E-4</v>
      </c>
      <c r="L34" s="15">
        <f>0.5*(Cy!BC34+Cy!BD34)*LN(K_T!L34/K_T!K34)</f>
        <v>-1.8722867142407804E-3</v>
      </c>
      <c r="M34" s="15">
        <f>0.5*(Cy!BD34+Cy!BE34)*LN(K_T!M34/K_T!L34)</f>
        <v>-2.3645589458027501E-4</v>
      </c>
      <c r="N34" s="15">
        <f>0.5*(Cy!BE34+Cy!BF34)*LN(K_T!N34/K_T!M34)</f>
        <v>8.1188873988257543E-4</v>
      </c>
      <c r="O34" s="15">
        <f>0.5*(Cy!BF34+Cy!BG34)*LN(K_T!O34/K_T!N34)</f>
        <v>1.4890051716243196E-3</v>
      </c>
      <c r="P34" s="15">
        <f>0.5*(Cy!BG34+Cy!BH34)*LN(K_T!P34/K_T!O34)</f>
        <v>1.4786683227011085E-3</v>
      </c>
      <c r="Q34" s="15">
        <f>0.5*(Cy!BH34+Cy!BI34)*LN(K_T!Q34/K_T!P34)</f>
        <v>1.6217300130728178E-3</v>
      </c>
      <c r="R34" s="15">
        <f>0.5*(Cy!BI34+Cy!BJ34)*LN(K_T!R34/K_T!Q34)</f>
        <v>3.9998181326619388E-5</v>
      </c>
      <c r="S34" s="15">
        <f>0.5*(Cy!BJ34+Cy!BK34)*LN(K_T!S34/K_T!R34)</f>
        <v>-5.1460716385635734E-4</v>
      </c>
      <c r="T34" s="15">
        <f>0.5*(Cy!BK34+Cy!BL34)*LN(K_T!T34/K_T!S34)</f>
        <v>5.9099519819166173E-4</v>
      </c>
      <c r="U34" s="15">
        <f>0.5*(Cy!BL34+Cy!BM34)*LN(K_T!U34/K_T!T34)</f>
        <v>9.0611258218314912E-5</v>
      </c>
      <c r="V34" s="15">
        <f>0.5*(Cy!BM34+Cy!BN34)*LN(K_T!V34/K_T!U34)</f>
        <v>5.0902977211258712E-4</v>
      </c>
      <c r="W34" s="15">
        <f>0.5*(Cy!BN34+Cy!BO34)*LN(K_T!W34/K_T!V34)</f>
        <v>1.0357787072383768E-3</v>
      </c>
      <c r="X34" s="15">
        <f>0.5*(Cy!BO34+Cy!BP34)*LN(K_T!X34/K_T!W34)</f>
        <v>2.7263932160650724E-4</v>
      </c>
      <c r="Z34" s="15">
        <f t="shared" si="0"/>
        <v>4.9175519677743858E-3</v>
      </c>
      <c r="AA34" s="15">
        <f t="shared" si="1"/>
        <v>9.5176026756336096E-4</v>
      </c>
      <c r="AB34" s="15">
        <f t="shared" si="2"/>
        <v>8.2295890497370171E-4</v>
      </c>
      <c r="AC34" s="15">
        <f t="shared" si="3"/>
        <v>4.9981085147348954E-4</v>
      </c>
      <c r="AD34" s="15">
        <f t="shared" si="4"/>
        <v>8.8735958626853133E-4</v>
      </c>
      <c r="AE34" s="15">
        <f t="shared" si="5"/>
        <v>1.7980204979462348E-3</v>
      </c>
    </row>
    <row r="35" spans="1:31" x14ac:dyDescent="0.15">
      <c r="A35" s="4">
        <v>33</v>
      </c>
      <c r="B35" s="6" t="s">
        <v>75</v>
      </c>
      <c r="C35" s="15"/>
      <c r="D35" s="15">
        <f>0.5*(Cy!AU35+Cy!AV35)*LN(K_T!D35/K_T!C35)</f>
        <v>-3.0084290650118973E-3</v>
      </c>
      <c r="E35" s="15">
        <f>0.5*(Cy!AV35+Cy!AW35)*LN(K_T!E35/K_T!D35)</f>
        <v>-7.6590820684821286E-4</v>
      </c>
      <c r="F35" s="15">
        <f>0.5*(Cy!AW35+Cy!AX35)*LN(K_T!F35/K_T!E35)</f>
        <v>1.1356143933942296E-3</v>
      </c>
      <c r="G35" s="15">
        <f>0.5*(Cy!AX35+Cy!AY35)*LN(K_T!G35/K_T!F35)</f>
        <v>-2.9936886317500654E-3</v>
      </c>
      <c r="H35" s="15">
        <f>0.5*(Cy!AY35+Cy!AZ35)*LN(K_T!H35/K_T!G35)</f>
        <v>-3.0450242199846446E-3</v>
      </c>
      <c r="I35" s="15">
        <f>0.5*(Cy!AZ35+Cy!BA35)*LN(K_T!I35/K_T!H35)</f>
        <v>-1.7725661526748686E-3</v>
      </c>
      <c r="J35" s="15">
        <f>0.5*(Cy!BA35+Cy!BB35)*LN(K_T!J35/K_T!I35)</f>
        <v>-1.2195115992421155E-3</v>
      </c>
      <c r="K35" s="15">
        <f>0.5*(Cy!BB35+Cy!BC35)*LN(K_T!K35/K_T!J35)</f>
        <v>-3.4208398615448057E-3</v>
      </c>
      <c r="L35" s="15">
        <f>0.5*(Cy!BC35+Cy!BD35)*LN(K_T!L35/K_T!K35)</f>
        <v>-3.0570666169623347E-3</v>
      </c>
      <c r="M35" s="15">
        <f>0.5*(Cy!BD35+Cy!BE35)*LN(K_T!M35/K_T!L35)</f>
        <v>-1.7668101530078527E-3</v>
      </c>
      <c r="N35" s="15">
        <f>0.5*(Cy!BE35+Cy!BF35)*LN(K_T!N35/K_T!M35)</f>
        <v>-1.7682049412240408E-3</v>
      </c>
      <c r="O35" s="15">
        <f>0.5*(Cy!BF35+Cy!BG35)*LN(K_T!O35/K_T!N35)</f>
        <v>8.8270503882175297E-6</v>
      </c>
      <c r="P35" s="15">
        <f>0.5*(Cy!BG35+Cy!BH35)*LN(K_T!P35/K_T!O35)</f>
        <v>3.699314603985278E-3</v>
      </c>
      <c r="Q35" s="15">
        <f>0.5*(Cy!BH35+Cy!BI35)*LN(K_T!Q35/K_T!P35)</f>
        <v>-2.1780269903969721E-4</v>
      </c>
      <c r="R35" s="15">
        <f>0.5*(Cy!BI35+Cy!BJ35)*LN(K_T!R35/K_T!Q35)</f>
        <v>-4.4941152785102634E-3</v>
      </c>
      <c r="S35" s="15">
        <f>0.5*(Cy!BJ35+Cy!BK35)*LN(K_T!S35/K_T!R35)</f>
        <v>-4.781647676696376E-3</v>
      </c>
      <c r="T35" s="15">
        <f>0.5*(Cy!BK35+Cy!BL35)*LN(K_T!T35/K_T!S35)</f>
        <v>-3.941567794400129E-3</v>
      </c>
      <c r="U35" s="15">
        <f>0.5*(Cy!BL35+Cy!BM35)*LN(K_T!U35/K_T!T35)</f>
        <v>1.7181790188449875E-4</v>
      </c>
      <c r="V35" s="15">
        <f>0.5*(Cy!BM35+Cy!BN35)*LN(K_T!V35/K_T!U35)</f>
        <v>-3.8966489431916101E-4</v>
      </c>
      <c r="W35" s="15">
        <f>0.5*(Cy!BN35+Cy!BO35)*LN(K_T!W35/K_T!V35)</f>
        <v>6.667690546455421E-4</v>
      </c>
      <c r="X35" s="15">
        <f>0.5*(Cy!BO35+Cy!BP35)*LN(K_T!X35/K_T!W35)</f>
        <v>1.6971228862008266E-3</v>
      </c>
      <c r="Z35" s="15">
        <f t="shared" si="0"/>
        <v>-1.4883145635727125E-3</v>
      </c>
      <c r="AA35" s="15">
        <f t="shared" si="1"/>
        <v>-2.2464866343962298E-3</v>
      </c>
      <c r="AB35" s="15">
        <f t="shared" si="2"/>
        <v>-1.1570847999745682E-3</v>
      </c>
      <c r="AC35" s="15">
        <f t="shared" si="3"/>
        <v>-3.5910456919768444E-4</v>
      </c>
      <c r="AD35" s="15">
        <f t="shared" si="4"/>
        <v>-1.7017857171853991E-3</v>
      </c>
      <c r="AE35" s="15">
        <f t="shared" si="5"/>
        <v>-1.3127476417852989E-3</v>
      </c>
    </row>
    <row r="36" spans="1:31" x14ac:dyDescent="0.15">
      <c r="A36" s="4">
        <v>34</v>
      </c>
      <c r="B36" s="6" t="s">
        <v>76</v>
      </c>
      <c r="C36" s="15"/>
      <c r="D36" s="15">
        <f>0.5*(Cy!AU36+Cy!AV36)*LN(K_T!D36/K_T!C36)</f>
        <v>-3.1875544096564277E-3</v>
      </c>
      <c r="E36" s="15">
        <f>0.5*(Cy!AV36+Cy!AW36)*LN(K_T!E36/K_T!D36)</f>
        <v>9.7366570313868115E-5</v>
      </c>
      <c r="F36" s="15">
        <f>0.5*(Cy!AW36+Cy!AX36)*LN(K_T!F36/K_T!E36)</f>
        <v>3.8500578694077844E-4</v>
      </c>
      <c r="G36" s="15">
        <f>0.5*(Cy!AX36+Cy!AY36)*LN(K_T!G36/K_T!F36)</f>
        <v>-1.9859577078255334E-3</v>
      </c>
      <c r="H36" s="15">
        <f>0.5*(Cy!AY36+Cy!AZ36)*LN(K_T!H36/K_T!G36)</f>
        <v>-3.185624808406346E-3</v>
      </c>
      <c r="I36" s="15">
        <f>0.5*(Cy!AZ36+Cy!BA36)*LN(K_T!I36/K_T!H36)</f>
        <v>-8.872927917237685E-4</v>
      </c>
      <c r="J36" s="15">
        <f>0.5*(Cy!BA36+Cy!BB36)*LN(K_T!J36/K_T!I36)</f>
        <v>-1.9581375486024087E-3</v>
      </c>
      <c r="K36" s="15">
        <f>0.5*(Cy!BB36+Cy!BC36)*LN(K_T!K36/K_T!J36)</f>
        <v>-3.490745117080351E-3</v>
      </c>
      <c r="L36" s="15">
        <f>0.5*(Cy!BC36+Cy!BD36)*LN(K_T!L36/K_T!K36)</f>
        <v>-4.2016783416984572E-3</v>
      </c>
      <c r="M36" s="15">
        <f>0.5*(Cy!BD36+Cy!BE36)*LN(K_T!M36/K_T!L36)</f>
        <v>-2.0721018253001609E-3</v>
      </c>
      <c r="N36" s="15">
        <f>0.5*(Cy!BE36+Cy!BF36)*LN(K_T!N36/K_T!M36)</f>
        <v>-9.3144991017605572E-4</v>
      </c>
      <c r="O36" s="15">
        <f>0.5*(Cy!BF36+Cy!BG36)*LN(K_T!O36/K_T!N36)</f>
        <v>7.9260079289519771E-4</v>
      </c>
      <c r="P36" s="15">
        <f>0.5*(Cy!BG36+Cy!BH36)*LN(K_T!P36/K_T!O36)</f>
        <v>2.23080486676138E-3</v>
      </c>
      <c r="Q36" s="15">
        <f>0.5*(Cy!BH36+Cy!BI36)*LN(K_T!Q36/K_T!P36)</f>
        <v>8.2226654683362373E-4</v>
      </c>
      <c r="R36" s="15">
        <f>0.5*(Cy!BI36+Cy!BJ36)*LN(K_T!R36/K_T!Q36)</f>
        <v>-4.2563354921477002E-3</v>
      </c>
      <c r="S36" s="15">
        <f>0.5*(Cy!BJ36+Cy!BK36)*LN(K_T!S36/K_T!R36)</f>
        <v>-4.3885671249445143E-3</v>
      </c>
      <c r="T36" s="15">
        <f>0.5*(Cy!BK36+Cy!BL36)*LN(K_T!T36/K_T!S36)</f>
        <v>-2.594839691382864E-3</v>
      </c>
      <c r="U36" s="15">
        <f>0.5*(Cy!BL36+Cy!BM36)*LN(K_T!U36/K_T!T36)</f>
        <v>-5.0325023756880231E-4</v>
      </c>
      <c r="V36" s="15">
        <f>0.5*(Cy!BM36+Cy!BN36)*LN(K_T!V36/K_T!U36)</f>
        <v>-2.2402535891761625E-3</v>
      </c>
      <c r="W36" s="15">
        <f>0.5*(Cy!BN36+Cy!BO36)*LN(K_T!W36/K_T!V36)</f>
        <v>-2.3660415299507658E-4</v>
      </c>
      <c r="X36" s="15">
        <f>0.5*(Cy!BO36+Cy!BP36)*LN(K_T!X36/K_T!W36)</f>
        <v>-8.9020263656163225E-5</v>
      </c>
      <c r="Z36" s="15">
        <f t="shared" si="0"/>
        <v>-1.1153005901402004E-3</v>
      </c>
      <c r="AA36" s="15">
        <f t="shared" si="1"/>
        <v>-2.5308225485714863E-3</v>
      </c>
      <c r="AB36" s="15">
        <f t="shared" si="2"/>
        <v>-9.5984608212040259E-4</v>
      </c>
      <c r="AC36" s="15">
        <f t="shared" si="3"/>
        <v>-1.1327935869558138E-3</v>
      </c>
      <c r="AD36" s="15">
        <f t="shared" si="4"/>
        <v>-1.7453343153459443E-3</v>
      </c>
      <c r="AE36" s="15">
        <f t="shared" si="5"/>
        <v>-1.4346907019469758E-3</v>
      </c>
    </row>
    <row r="37" spans="1:31" x14ac:dyDescent="0.15">
      <c r="A37" s="4">
        <v>35</v>
      </c>
      <c r="B37" s="6" t="s">
        <v>77</v>
      </c>
      <c r="C37" s="15"/>
      <c r="D37" s="15">
        <f>0.5*(Cy!AU37+Cy!AV37)*LN(K_T!D37/K_T!C37)</f>
        <v>9.0166072204195171E-3</v>
      </c>
      <c r="E37" s="15">
        <f>0.5*(Cy!AV37+Cy!AW37)*LN(K_T!E37/K_T!D37)</f>
        <v>6.7690286092614849E-3</v>
      </c>
      <c r="F37" s="15">
        <f>0.5*(Cy!AW37+Cy!AX37)*LN(K_T!F37/K_T!E37)</f>
        <v>6.9432766190598355E-3</v>
      </c>
      <c r="G37" s="15">
        <f>0.5*(Cy!AX37+Cy!AY37)*LN(K_T!G37/K_T!F37)</f>
        <v>6.4587842317891699E-3</v>
      </c>
      <c r="H37" s="15">
        <f>0.5*(Cy!AY37+Cy!AZ37)*LN(K_T!H37/K_T!G37)</f>
        <v>6.8232040499803248E-3</v>
      </c>
      <c r="I37" s="15">
        <f>0.5*(Cy!AZ37+Cy!BA37)*LN(K_T!I37/K_T!H37)</f>
        <v>5.8743923069550256E-3</v>
      </c>
      <c r="J37" s="15">
        <f>0.5*(Cy!BA37+Cy!BB37)*LN(K_T!J37/K_T!I37)</f>
        <v>5.1913107324071507E-3</v>
      </c>
      <c r="K37" s="15">
        <f>0.5*(Cy!BB37+Cy!BC37)*LN(K_T!K37/K_T!J37)</f>
        <v>1.7869853203277279E-3</v>
      </c>
      <c r="L37" s="15">
        <f>0.5*(Cy!BC37+Cy!BD37)*LN(K_T!L37/K_T!K37)</f>
        <v>2.8649610033912752E-3</v>
      </c>
      <c r="M37" s="15">
        <f>0.5*(Cy!BD37+Cy!BE37)*LN(K_T!M37/K_T!L37)</f>
        <v>6.0940394612155786E-3</v>
      </c>
      <c r="N37" s="15">
        <f>0.5*(Cy!BE37+Cy!BF37)*LN(K_T!N37/K_T!M37)</f>
        <v>7.3641898939824932E-3</v>
      </c>
      <c r="O37" s="15">
        <f>0.5*(Cy!BF37+Cy!BG37)*LN(K_T!O37/K_T!N37)</f>
        <v>2.6617410255381671E-3</v>
      </c>
      <c r="P37" s="15">
        <f>0.5*(Cy!BG37+Cy!BH37)*LN(K_T!P37/K_T!O37)</f>
        <v>4.2825372320971795E-3</v>
      </c>
      <c r="Q37" s="15">
        <f>0.5*(Cy!BH37+Cy!BI37)*LN(K_T!Q37/K_T!P37)</f>
        <v>4.4062313385510588E-3</v>
      </c>
      <c r="R37" s="15">
        <f>0.5*(Cy!BI37+Cy!BJ37)*LN(K_T!R37/K_T!Q37)</f>
        <v>-3.0589706451027983E-3</v>
      </c>
      <c r="S37" s="15">
        <f>0.5*(Cy!BJ37+Cy!BK37)*LN(K_T!S37/K_T!R37)</f>
        <v>-6.6928378996257473E-3</v>
      </c>
      <c r="T37" s="15">
        <f>0.5*(Cy!BK37+Cy!BL37)*LN(K_T!T37/K_T!S37)</f>
        <v>-4.9116120134791857E-3</v>
      </c>
      <c r="U37" s="15">
        <f>0.5*(Cy!BL37+Cy!BM37)*LN(K_T!U37/K_T!T37)</f>
        <v>-8.5492605436276754E-4</v>
      </c>
      <c r="V37" s="15">
        <f>0.5*(Cy!BM37+Cy!BN37)*LN(K_T!V37/K_T!U37)</f>
        <v>-2.0459261480468118E-3</v>
      </c>
      <c r="W37" s="15">
        <f>0.5*(Cy!BN37+Cy!BO37)*LN(K_T!W37/K_T!V37)</f>
        <v>-7.3872759065579587E-4</v>
      </c>
      <c r="X37" s="15">
        <f>0.5*(Cy!BO37+Cy!BP37)*LN(K_T!X37/K_T!W37)</f>
        <v>-6.7792229004656247E-4</v>
      </c>
      <c r="Z37" s="15">
        <f t="shared" si="0"/>
        <v>6.5737371634091686E-3</v>
      </c>
      <c r="AA37" s="15">
        <f t="shared" si="1"/>
        <v>4.6602972822648451E-3</v>
      </c>
      <c r="AB37" s="15">
        <f t="shared" si="2"/>
        <v>3.1974021029157197E-4</v>
      </c>
      <c r="AC37" s="15">
        <f t="shared" si="3"/>
        <v>-1.8458228193182248E-3</v>
      </c>
      <c r="AD37" s="15">
        <f t="shared" si="4"/>
        <v>2.4900187462782082E-3</v>
      </c>
      <c r="AE37" s="15">
        <f t="shared" si="5"/>
        <v>2.4269879591618396E-3</v>
      </c>
    </row>
    <row r="38" spans="1:31" x14ac:dyDescent="0.15">
      <c r="A38" s="4">
        <v>36</v>
      </c>
      <c r="B38" s="6" t="s">
        <v>78</v>
      </c>
      <c r="C38" s="15"/>
      <c r="D38" s="15">
        <f>0.5*(Cy!AU38+Cy!AV38)*LN(K_T!D38/K_T!C38)</f>
        <v>2.6710345826992253E-3</v>
      </c>
      <c r="E38" s="15">
        <f>0.5*(Cy!AV38+Cy!AW38)*LN(K_T!E38/K_T!D38)</f>
        <v>3.3481986935817599E-3</v>
      </c>
      <c r="F38" s="15">
        <f>0.5*(Cy!AW38+Cy!AX38)*LN(K_T!F38/K_T!E38)</f>
        <v>3.3839864247147276E-3</v>
      </c>
      <c r="G38" s="15">
        <f>0.5*(Cy!AX38+Cy!AY38)*LN(K_T!G38/K_T!F38)</f>
        <v>6.1335131826118173E-3</v>
      </c>
      <c r="H38" s="15">
        <f>0.5*(Cy!AY38+Cy!AZ38)*LN(K_T!H38/K_T!G38)</f>
        <v>-1.0749160101628804E-4</v>
      </c>
      <c r="I38" s="15">
        <f>0.5*(Cy!AZ38+Cy!BA38)*LN(K_T!I38/K_T!H38)</f>
        <v>2.9152639196447934E-3</v>
      </c>
      <c r="J38" s="15">
        <f>0.5*(Cy!BA38+Cy!BB38)*LN(K_T!J38/K_T!I38)</f>
        <v>1.2280638025765212E-3</v>
      </c>
      <c r="K38" s="15">
        <f>0.5*(Cy!BB38+Cy!BC38)*LN(K_T!K38/K_T!J38)</f>
        <v>-2.7383303026571611E-4</v>
      </c>
      <c r="L38" s="15">
        <f>0.5*(Cy!BC38+Cy!BD38)*LN(K_T!L38/K_T!K38)</f>
        <v>1.1278258699029882E-3</v>
      </c>
      <c r="M38" s="15">
        <f>0.5*(Cy!BD38+Cy!BE38)*LN(K_T!M38/K_T!L38)</f>
        <v>2.5481517716466201E-3</v>
      </c>
      <c r="N38" s="15">
        <f>0.5*(Cy!BE38+Cy!BF38)*LN(K_T!N38/K_T!M38)</f>
        <v>4.1390140292057566E-3</v>
      </c>
      <c r="O38" s="15">
        <f>0.5*(Cy!BF38+Cy!BG38)*LN(K_T!O38/K_T!N38)</f>
        <v>5.5193249873436738E-3</v>
      </c>
      <c r="P38" s="15">
        <f>0.5*(Cy!BG38+Cy!BH38)*LN(K_T!P38/K_T!O38)</f>
        <v>4.7860037069315771E-3</v>
      </c>
      <c r="Q38" s="15">
        <f>0.5*(Cy!BH38+Cy!BI38)*LN(K_T!Q38/K_T!P38)</f>
        <v>4.1773524252577679E-3</v>
      </c>
      <c r="R38" s="15">
        <f>0.5*(Cy!BI38+Cy!BJ38)*LN(K_T!R38/K_T!Q38)</f>
        <v>-1.4610877556137131E-3</v>
      </c>
      <c r="S38" s="15">
        <f>0.5*(Cy!BJ38+Cy!BK38)*LN(K_T!S38/K_T!R38)</f>
        <v>-2.7178875823575181E-3</v>
      </c>
      <c r="T38" s="15">
        <f>0.5*(Cy!BK38+Cy!BL38)*LN(K_T!T38/K_T!S38)</f>
        <v>-1.9910842582492663E-3</v>
      </c>
      <c r="U38" s="15">
        <f>0.5*(Cy!BL38+Cy!BM38)*LN(K_T!U38/K_T!T38)</f>
        <v>-9.6968875997841669E-4</v>
      </c>
      <c r="V38" s="15">
        <f>0.5*(Cy!BM38+Cy!BN38)*LN(K_T!V38/K_T!U38)</f>
        <v>-1.3487365524948161E-3</v>
      </c>
      <c r="W38" s="15">
        <f>0.5*(Cy!BN38+Cy!BO38)*LN(K_T!W38/K_T!V38)</f>
        <v>6.2665134091917038E-4</v>
      </c>
      <c r="X38" s="15">
        <f>0.5*(Cy!BO38+Cy!BP38)*LN(K_T!X38/K_T!W38)</f>
        <v>4.5336889965140988E-3</v>
      </c>
      <c r="Z38" s="15">
        <f t="shared" si="0"/>
        <v>3.1346941239073617E-3</v>
      </c>
      <c r="AA38" s="15">
        <f t="shared" si="1"/>
        <v>1.7538444886132341E-3</v>
      </c>
      <c r="AB38" s="15">
        <f t="shared" si="2"/>
        <v>2.0607411563123576E-3</v>
      </c>
      <c r="AC38" s="15">
        <f t="shared" si="3"/>
        <v>1.7016615334215397E-4</v>
      </c>
      <c r="AD38" s="15">
        <f t="shared" si="4"/>
        <v>1.9072928224627959E-3</v>
      </c>
      <c r="AE38" s="15">
        <f t="shared" si="5"/>
        <v>1.7798614805437768E-3</v>
      </c>
    </row>
    <row r="39" spans="1:31" x14ac:dyDescent="0.15">
      <c r="A39" s="4">
        <v>37</v>
      </c>
      <c r="B39" s="6" t="s">
        <v>79</v>
      </c>
      <c r="C39" s="15"/>
      <c r="D39" s="15">
        <f>0.5*(Cy!AU39+Cy!AV39)*LN(K_T!D39/K_T!C39)</f>
        <v>-1.3885942424021438E-2</v>
      </c>
      <c r="E39" s="15">
        <f>0.5*(Cy!AV39+Cy!AW39)*LN(K_T!E39/K_T!D39)</f>
        <v>-1.1103958059160498E-2</v>
      </c>
      <c r="F39" s="15">
        <f>0.5*(Cy!AW39+Cy!AX39)*LN(K_T!F39/K_T!E39)</f>
        <v>-7.8461697911295196E-3</v>
      </c>
      <c r="G39" s="15">
        <f>0.5*(Cy!AX39+Cy!AY39)*LN(K_T!G39/K_T!F39)</f>
        <v>-3.9005560711115827E-3</v>
      </c>
      <c r="H39" s="15">
        <f>0.5*(Cy!AY39+Cy!AZ39)*LN(K_T!H39/K_T!G39)</f>
        <v>-4.3821916137250739E-3</v>
      </c>
      <c r="I39" s="15">
        <f>0.5*(Cy!AZ39+Cy!BA39)*LN(K_T!I39/K_T!H39)</f>
        <v>-3.6081666605472297E-3</v>
      </c>
      <c r="J39" s="15">
        <f>0.5*(Cy!BA39+Cy!BB39)*LN(K_T!J39/K_T!I39)</f>
        <v>-4.5561538380321474E-3</v>
      </c>
      <c r="K39" s="15">
        <f>0.5*(Cy!BB39+Cy!BC39)*LN(K_T!K39/K_T!J39)</f>
        <v>-1.5998597829878433E-3</v>
      </c>
      <c r="L39" s="15">
        <f>0.5*(Cy!BC39+Cy!BD39)*LN(K_T!L39/K_T!K39)</f>
        <v>-2.5370961113594928E-3</v>
      </c>
      <c r="M39" s="15">
        <f>0.5*(Cy!BD39+Cy!BE39)*LN(K_T!M39/K_T!L39)</f>
        <v>-1.1969646950982502E-3</v>
      </c>
      <c r="N39" s="15">
        <f>0.5*(Cy!BE39+Cy!BF39)*LN(K_T!N39/K_T!M39)</f>
        <v>2.011545709622144E-3</v>
      </c>
      <c r="O39" s="15">
        <f>0.5*(Cy!BF39+Cy!BG39)*LN(K_T!O39/K_T!N39)</f>
        <v>1.4696634829484715E-3</v>
      </c>
      <c r="P39" s="15">
        <f>0.5*(Cy!BG39+Cy!BH39)*LN(K_T!P39/K_T!O39)</f>
        <v>9.6971764141967239E-3</v>
      </c>
      <c r="Q39" s="15">
        <f>0.5*(Cy!BH39+Cy!BI39)*LN(K_T!Q39/K_T!P39)</f>
        <v>1.075637386013294E-2</v>
      </c>
      <c r="R39" s="15">
        <f>0.5*(Cy!BI39+Cy!BJ39)*LN(K_T!R39/K_T!Q39)</f>
        <v>8.0243621817994333E-3</v>
      </c>
      <c r="S39" s="15">
        <f>0.5*(Cy!BJ39+Cy!BK39)*LN(K_T!S39/K_T!R39)</f>
        <v>4.5170236233051759E-3</v>
      </c>
      <c r="T39" s="15">
        <f>0.5*(Cy!BK39+Cy!BL39)*LN(K_T!T39/K_T!S39)</f>
        <v>1.6837470704663446E-2</v>
      </c>
      <c r="U39" s="15">
        <f>0.5*(Cy!BL39+Cy!BM39)*LN(K_T!U39/K_T!T39)</f>
        <v>1.1819914769822392E-2</v>
      </c>
      <c r="V39" s="15">
        <f>0.5*(Cy!BM39+Cy!BN39)*LN(K_T!V39/K_T!U39)</f>
        <v>1.3133516797652301E-2</v>
      </c>
      <c r="W39" s="15">
        <f>0.5*(Cy!BN39+Cy!BO39)*LN(K_T!W39/K_T!V39)</f>
        <v>2.1760419850615352E-2</v>
      </c>
      <c r="X39" s="15">
        <f>0.5*(Cy!BO39+Cy!BP39)*LN(K_T!X39/K_T!W39)</f>
        <v>2.0575996816434013E-2</v>
      </c>
      <c r="Z39" s="15">
        <f t="shared" si="0"/>
        <v>-6.1682084391347803E-3</v>
      </c>
      <c r="AA39" s="15">
        <f t="shared" si="1"/>
        <v>-1.575705743571118E-3</v>
      </c>
      <c r="AB39" s="15">
        <f t="shared" si="2"/>
        <v>6.8929199124765483E-3</v>
      </c>
      <c r="AC39" s="15">
        <f t="shared" si="3"/>
        <v>1.6825463787837502E-2</v>
      </c>
      <c r="AD39" s="15">
        <f t="shared" si="4"/>
        <v>2.6586070844527156E-3</v>
      </c>
      <c r="AE39" s="15">
        <f t="shared" si="5"/>
        <v>3.9936173794020372E-3</v>
      </c>
    </row>
    <row r="40" spans="1:31" x14ac:dyDescent="0.15">
      <c r="A40" s="4">
        <v>38</v>
      </c>
      <c r="B40" s="6" t="s">
        <v>80</v>
      </c>
      <c r="C40" s="15"/>
      <c r="D40" s="15">
        <f>0.5*(Cy!AU40+Cy!AV40)*LN(K_T!D40/K_T!C40)</f>
        <v>-1.1038987122940869E-2</v>
      </c>
      <c r="E40" s="15">
        <f>0.5*(Cy!AV40+Cy!AW40)*LN(K_T!E40/K_T!D40)</f>
        <v>-7.2854775777620676E-3</v>
      </c>
      <c r="F40" s="15">
        <f>0.5*(Cy!AW40+Cy!AX40)*LN(K_T!F40/K_T!E40)</f>
        <v>-2.9056617640020751E-3</v>
      </c>
      <c r="G40" s="15">
        <f>0.5*(Cy!AX40+Cy!AY40)*LN(K_T!G40/K_T!F40)</f>
        <v>6.2155898389589133E-3</v>
      </c>
      <c r="H40" s="15">
        <f>0.5*(Cy!AY40+Cy!AZ40)*LN(K_T!H40/K_T!G40)</f>
        <v>2.8908411778276959E-4</v>
      </c>
      <c r="I40" s="15">
        <f>0.5*(Cy!AZ40+Cy!BA40)*LN(K_T!I40/K_T!H40)</f>
        <v>2.7476726308716406E-3</v>
      </c>
      <c r="J40" s="15">
        <f>0.5*(Cy!BA40+Cy!BB40)*LN(K_T!J40/K_T!I40)</f>
        <v>3.4962732701194028E-3</v>
      </c>
      <c r="K40" s="15">
        <f>0.5*(Cy!BB40+Cy!BC40)*LN(K_T!K40/K_T!J40)</f>
        <v>1.2032560834614461E-3</v>
      </c>
      <c r="L40" s="15">
        <f>0.5*(Cy!BC40+Cy!BD40)*LN(K_T!L40/K_T!K40)</f>
        <v>4.5027509687345741E-3</v>
      </c>
      <c r="M40" s="15">
        <f>0.5*(Cy!BD40+Cy!BE40)*LN(K_T!M40/K_T!L40)</f>
        <v>6.7030213245185561E-3</v>
      </c>
      <c r="N40" s="15">
        <f>0.5*(Cy!BE40+Cy!BF40)*LN(K_T!N40/K_T!M40)</f>
        <v>8.2832475897060744E-3</v>
      </c>
      <c r="O40" s="15">
        <f>0.5*(Cy!BF40+Cy!BG40)*LN(K_T!O40/K_T!N40)</f>
        <v>3.4110470448817918E-3</v>
      </c>
      <c r="P40" s="15">
        <f>0.5*(Cy!BG40+Cy!BH40)*LN(K_T!P40/K_T!O40)</f>
        <v>3.3592964264235439E-3</v>
      </c>
      <c r="Q40" s="15">
        <f>0.5*(Cy!BH40+Cy!BI40)*LN(K_T!Q40/K_T!P40)</f>
        <v>5.4079640338638825E-3</v>
      </c>
      <c r="R40" s="15">
        <f>0.5*(Cy!BI40+Cy!BJ40)*LN(K_T!R40/K_T!Q40)</f>
        <v>1.0044861335366058E-3</v>
      </c>
      <c r="S40" s="15">
        <f>0.5*(Cy!BJ40+Cy!BK40)*LN(K_T!S40/K_T!R40)</f>
        <v>-4.4562940234958081E-3</v>
      </c>
      <c r="T40" s="15">
        <f>0.5*(Cy!BK40+Cy!BL40)*LN(K_T!T40/K_T!S40)</f>
        <v>-2.2186233212567632E-3</v>
      </c>
      <c r="U40" s="15">
        <f>0.5*(Cy!BL40+Cy!BM40)*LN(K_T!U40/K_T!T40)</f>
        <v>4.9561898806212284E-3</v>
      </c>
      <c r="V40" s="15">
        <f>0.5*(Cy!BM40+Cy!BN40)*LN(K_T!V40/K_T!U40)</f>
        <v>9.8068880911131588E-4</v>
      </c>
      <c r="W40" s="15">
        <f>0.5*(Cy!BN40+Cy!BO40)*LN(K_T!W40/K_T!V40)</f>
        <v>-2.4554017074770364E-3</v>
      </c>
      <c r="X40" s="15">
        <f>0.5*(Cy!BO40+Cy!BP40)*LN(K_T!X40/K_T!W40)</f>
        <v>-2.6785727298100676E-3</v>
      </c>
      <c r="Z40" s="15">
        <f t="shared" si="0"/>
        <v>-1.8775855083016398E-4</v>
      </c>
      <c r="AA40" s="15">
        <f t="shared" si="1"/>
        <v>4.837709847308011E-3</v>
      </c>
      <c r="AB40" s="15">
        <f t="shared" si="2"/>
        <v>1.7452999230420034E-3</v>
      </c>
      <c r="AC40" s="15">
        <f t="shared" si="3"/>
        <v>-2.8314381376226452E-4</v>
      </c>
      <c r="AD40" s="15">
        <f t="shared" si="4"/>
        <v>3.2915048851750069E-3</v>
      </c>
      <c r="AE40" s="15">
        <f t="shared" si="5"/>
        <v>1.528026851439396E-3</v>
      </c>
    </row>
    <row r="41" spans="1:31" x14ac:dyDescent="0.15">
      <c r="A41" s="4">
        <v>39</v>
      </c>
      <c r="B41" s="6" t="s">
        <v>81</v>
      </c>
      <c r="C41" s="15"/>
      <c r="D41" s="15">
        <f>0.5*(Cy!AU41+Cy!AV41)*LN(K_T!D41/K_T!C41)</f>
        <v>-4.0346892417916447E-2</v>
      </c>
      <c r="E41" s="15">
        <f>0.5*(Cy!AV41+Cy!AW41)*LN(K_T!E41/K_T!D41)</f>
        <v>-3.9303672922738432E-2</v>
      </c>
      <c r="F41" s="15">
        <f>0.5*(Cy!AW41+Cy!AX41)*LN(K_T!F41/K_T!E41)</f>
        <v>-3.2099555316050091E-2</v>
      </c>
      <c r="G41" s="15">
        <f>0.5*(Cy!AX41+Cy!AY41)*LN(K_T!G41/K_T!F41)</f>
        <v>-1.4037539121364406E-2</v>
      </c>
      <c r="H41" s="15">
        <f>0.5*(Cy!AY41+Cy!AZ41)*LN(K_T!H41/K_T!G41)</f>
        <v>-2.9061235756395902E-2</v>
      </c>
      <c r="I41" s="15">
        <f>0.5*(Cy!AZ41+Cy!BA41)*LN(K_T!I41/K_T!H41)</f>
        <v>-1.2587344113274779E-2</v>
      </c>
      <c r="J41" s="15">
        <f>0.5*(Cy!BA41+Cy!BB41)*LN(K_T!J41/K_T!I41)</f>
        <v>-3.0984276281168979E-2</v>
      </c>
      <c r="K41" s="15">
        <f>0.5*(Cy!BB41+Cy!BC41)*LN(K_T!K41/K_T!J41)</f>
        <v>-1.3061627382541055E-2</v>
      </c>
      <c r="L41" s="15">
        <f>0.5*(Cy!BC41+Cy!BD41)*LN(K_T!L41/K_T!K41)</f>
        <v>-3.4707571515582104E-2</v>
      </c>
      <c r="M41" s="15">
        <f>0.5*(Cy!BD41+Cy!BE41)*LN(K_T!M41/K_T!L41)</f>
        <v>-8.0203147658662478E-3</v>
      </c>
      <c r="N41" s="15">
        <f>0.5*(Cy!BE41+Cy!BF41)*LN(K_T!N41/K_T!M41)</f>
        <v>4.6829907352615432E-3</v>
      </c>
      <c r="O41" s="15">
        <f>0.5*(Cy!BF41+Cy!BG41)*LN(K_T!O41/K_T!N41)</f>
        <v>9.9514998286737134E-4</v>
      </c>
      <c r="P41" s="15">
        <f>0.5*(Cy!BG41+Cy!BH41)*LN(K_T!P41/K_T!O41)</f>
        <v>-7.6429763411849884E-3</v>
      </c>
      <c r="Q41" s="15">
        <f>0.5*(Cy!BH41+Cy!BI41)*LN(K_T!Q41/K_T!P41)</f>
        <v>8.8580651635016688E-3</v>
      </c>
      <c r="R41" s="15">
        <f>0.5*(Cy!BI41+Cy!BJ41)*LN(K_T!R41/K_T!Q41)</f>
        <v>-3.2477731398500818E-3</v>
      </c>
      <c r="S41" s="15">
        <f>0.5*(Cy!BJ41+Cy!BK41)*LN(K_T!S41/K_T!R41)</f>
        <v>-1.2186222503104254E-2</v>
      </c>
      <c r="T41" s="15">
        <f>0.5*(Cy!BK41+Cy!BL41)*LN(K_T!T41/K_T!S41)</f>
        <v>1.9524909718539533E-3</v>
      </c>
      <c r="U41" s="15">
        <f>0.5*(Cy!BL41+Cy!BM41)*LN(K_T!U41/K_T!T41)</f>
        <v>5.9686181565774283E-3</v>
      </c>
      <c r="V41" s="15">
        <f>0.5*(Cy!BM41+Cy!BN41)*LN(K_T!V41/K_T!U41)</f>
        <v>-1.713588275587771E-3</v>
      </c>
      <c r="W41" s="15">
        <f>0.5*(Cy!BN41+Cy!BO41)*LN(K_T!W41/K_T!V41)</f>
        <v>7.6059568551894692E-4</v>
      </c>
      <c r="X41" s="15">
        <f>0.5*(Cy!BO41+Cy!BP41)*LN(K_T!X41/K_T!W41)</f>
        <v>4.1404014367466072E-4</v>
      </c>
      <c r="Z41" s="15">
        <f t="shared" si="0"/>
        <v>-2.5417869445964726E-2</v>
      </c>
      <c r="AA41" s="15">
        <f t="shared" si="1"/>
        <v>-1.641815984197937E-2</v>
      </c>
      <c r="AB41" s="15">
        <f t="shared" si="2"/>
        <v>-2.6447513675540565E-3</v>
      </c>
      <c r="AC41" s="15">
        <f t="shared" si="3"/>
        <v>1.4764313364074436E-3</v>
      </c>
      <c r="AD41" s="15">
        <f t="shared" si="4"/>
        <v>-9.5314556047667136E-3</v>
      </c>
      <c r="AE41" s="15">
        <f t="shared" si="5"/>
        <v>-1.0751087329772677E-2</v>
      </c>
    </row>
    <row r="42" spans="1:31" x14ac:dyDescent="0.15">
      <c r="A42" s="4">
        <v>40</v>
      </c>
      <c r="B42" s="6" t="s">
        <v>82</v>
      </c>
      <c r="C42" s="15"/>
      <c r="D42" s="15">
        <f>0.5*(Cy!AU42+Cy!AV42)*LN(K_T!D42/K_T!C42)</f>
        <v>4.5147672825016647E-3</v>
      </c>
      <c r="E42" s="15">
        <f>0.5*(Cy!AV42+Cy!AW42)*LN(K_T!E42/K_T!D42)</f>
        <v>3.5484425539675478E-3</v>
      </c>
      <c r="F42" s="15">
        <f>0.5*(Cy!AW42+Cy!AX42)*LN(K_T!F42/K_T!E42)</f>
        <v>3.4797537718914227E-3</v>
      </c>
      <c r="G42" s="15">
        <f>0.5*(Cy!AX42+Cy!AY42)*LN(K_T!G42/K_T!F42)</f>
        <v>7.1227601924981343E-3</v>
      </c>
      <c r="H42" s="15">
        <f>0.5*(Cy!AY42+Cy!AZ42)*LN(K_T!H42/K_T!G42)</f>
        <v>3.3893493728054621E-3</v>
      </c>
      <c r="I42" s="15">
        <f>0.5*(Cy!AZ42+Cy!BA42)*LN(K_T!I42/K_T!H42)</f>
        <v>2.1755666848769735E-2</v>
      </c>
      <c r="J42" s="15">
        <f>0.5*(Cy!BA42+Cy!BB42)*LN(K_T!J42/K_T!I42)</f>
        <v>1.8668508801997694E-2</v>
      </c>
      <c r="K42" s="15">
        <f>0.5*(Cy!BB42+Cy!BC42)*LN(K_T!K42/K_T!J42)</f>
        <v>-5.2982793176601676E-3</v>
      </c>
      <c r="L42" s="15">
        <f>0.5*(Cy!BC42+Cy!BD42)*LN(K_T!L42/K_T!K42)</f>
        <v>-1.6619230619919728E-3</v>
      </c>
      <c r="M42" s="15">
        <f>0.5*(Cy!BD42+Cy!BE42)*LN(K_T!M42/K_T!L42)</f>
        <v>1.0561753768222033E-2</v>
      </c>
      <c r="N42" s="15">
        <f>0.5*(Cy!BE42+Cy!BF42)*LN(K_T!N42/K_T!M42)</f>
        <v>6.3401378715377717E-3</v>
      </c>
      <c r="O42" s="15">
        <f>0.5*(Cy!BF42+Cy!BG42)*LN(K_T!O42/K_T!N42)</f>
        <v>1.0857570514986538E-2</v>
      </c>
      <c r="P42" s="15">
        <f>0.5*(Cy!BG42+Cy!BH42)*LN(K_T!P42/K_T!O42)</f>
        <v>1.037881923224966E-2</v>
      </c>
      <c r="Q42" s="15">
        <f>0.5*(Cy!BH42+Cy!BI42)*LN(K_T!Q42/K_T!P42)</f>
        <v>1.3875262861532631E-2</v>
      </c>
      <c r="R42" s="15">
        <f>0.5*(Cy!BI42+Cy!BJ42)*LN(K_T!R42/K_T!Q42)</f>
        <v>-6.9949015012494148E-3</v>
      </c>
      <c r="S42" s="15">
        <f>0.5*(Cy!BJ42+Cy!BK42)*LN(K_T!S42/K_T!R42)</f>
        <v>-1.0546483371470112E-2</v>
      </c>
      <c r="T42" s="15">
        <f>0.5*(Cy!BK42+Cy!BL42)*LN(K_T!T42/K_T!S42)</f>
        <v>3.8059657788022364E-5</v>
      </c>
      <c r="U42" s="15">
        <f>0.5*(Cy!BL42+Cy!BM42)*LN(K_T!U42/K_T!T42)</f>
        <v>-2.9203733335274296E-3</v>
      </c>
      <c r="V42" s="15">
        <f>0.5*(Cy!BM42+Cy!BN42)*LN(K_T!V42/K_T!U42)</f>
        <v>-1.2787513217237192E-2</v>
      </c>
      <c r="W42" s="15">
        <f>0.5*(Cy!BN42+Cy!BO42)*LN(K_T!W42/K_T!V42)</f>
        <v>-3.0332158208449512E-3</v>
      </c>
      <c r="X42" s="15">
        <f>0.5*(Cy!BO42+Cy!BP42)*LN(K_T!X42/K_T!W42)</f>
        <v>2.9122995743912587E-3</v>
      </c>
      <c r="Z42" s="15">
        <f t="shared" si="0"/>
        <v>7.8591945479864599E-3</v>
      </c>
      <c r="AA42" s="15">
        <f t="shared" si="1"/>
        <v>5.7220396124210713E-3</v>
      </c>
      <c r="AB42" s="15">
        <f t="shared" si="2"/>
        <v>3.5140535472098595E-3</v>
      </c>
      <c r="AC42" s="15">
        <f t="shared" si="3"/>
        <v>-3.1581486278860578E-3</v>
      </c>
      <c r="AD42" s="15">
        <f t="shared" si="4"/>
        <v>4.6180465798154654E-3</v>
      </c>
      <c r="AE42" s="15">
        <f t="shared" si="5"/>
        <v>3.4842847699328348E-3</v>
      </c>
    </row>
    <row r="43" spans="1:31" x14ac:dyDescent="0.15">
      <c r="A43" s="4">
        <v>41</v>
      </c>
      <c r="B43" s="6" t="s">
        <v>83</v>
      </c>
      <c r="C43" s="15"/>
      <c r="D43" s="15">
        <f>0.5*(Cy!AU43+Cy!AV43)*LN(K_T!D43/K_T!C43)</f>
        <v>1.18635016260666E-2</v>
      </c>
      <c r="E43" s="15">
        <f>0.5*(Cy!AV43+Cy!AW43)*LN(K_T!E43/K_T!D43)</f>
        <v>1.0985359359901716E-2</v>
      </c>
      <c r="F43" s="15">
        <f>0.5*(Cy!AW43+Cy!AX43)*LN(K_T!F43/K_T!E43)</f>
        <v>9.5232577991415882E-3</v>
      </c>
      <c r="G43" s="15">
        <f>0.5*(Cy!AX43+Cy!AY43)*LN(K_T!G43/K_T!F43)</f>
        <v>7.5093955323495502E-3</v>
      </c>
      <c r="H43" s="15">
        <f>0.5*(Cy!AY43+Cy!AZ43)*LN(K_T!H43/K_T!G43)</f>
        <v>4.3949672379276234E-3</v>
      </c>
      <c r="I43" s="15">
        <f>0.5*(Cy!AZ43+Cy!BA43)*LN(K_T!I43/K_T!H43)</f>
        <v>5.1688441609104704E-3</v>
      </c>
      <c r="J43" s="15">
        <f>0.5*(Cy!BA43+Cy!BB43)*LN(K_T!J43/K_T!I43)</f>
        <v>3.2002237018987087E-3</v>
      </c>
      <c r="K43" s="15">
        <f>0.5*(Cy!BB43+Cy!BC43)*LN(K_T!K43/K_T!J43)</f>
        <v>2.2109656763016831E-3</v>
      </c>
      <c r="L43" s="15">
        <f>0.5*(Cy!BC43+Cy!BD43)*LN(K_T!L43/K_T!K43)</f>
        <v>7.3366323528921342E-4</v>
      </c>
      <c r="M43" s="15">
        <f>0.5*(Cy!BD43+Cy!BE43)*LN(K_T!M43/K_T!L43)</f>
        <v>7.3125669139632984E-4</v>
      </c>
      <c r="N43" s="15">
        <f>0.5*(Cy!BE43+Cy!BF43)*LN(K_T!N43/K_T!M43)</f>
        <v>1.8773374779281352E-3</v>
      </c>
      <c r="O43" s="15">
        <f>0.5*(Cy!BF43+Cy!BG43)*LN(K_T!O43/K_T!N43)</f>
        <v>6.0645398955486551E-3</v>
      </c>
      <c r="P43" s="15">
        <f>0.5*(Cy!BG43+Cy!BH43)*LN(K_T!P43/K_T!O43)</f>
        <v>5.0327392331669931E-3</v>
      </c>
      <c r="Q43" s="15">
        <f>0.5*(Cy!BH43+Cy!BI43)*LN(K_T!Q43/K_T!P43)</f>
        <v>2.2843394612959396E-3</v>
      </c>
      <c r="R43" s="15">
        <f>0.5*(Cy!BI43+Cy!BJ43)*LN(K_T!R43/K_T!Q43)</f>
        <v>-4.0259193773091321E-3</v>
      </c>
      <c r="S43" s="15">
        <f>0.5*(Cy!BJ43+Cy!BK43)*LN(K_T!S43/K_T!R43)</f>
        <v>-4.0266936380757316E-3</v>
      </c>
      <c r="T43" s="15">
        <f>0.5*(Cy!BK43+Cy!BL43)*LN(K_T!T43/K_T!S43)</f>
        <v>-1.8508062194185827E-3</v>
      </c>
      <c r="U43" s="15">
        <f>0.5*(Cy!BL43+Cy!BM43)*LN(K_T!U43/K_T!T43)</f>
        <v>-9.737351341196816E-4</v>
      </c>
      <c r="V43" s="15">
        <f>0.5*(Cy!BM43+Cy!BN43)*LN(K_T!V43/K_T!U43)</f>
        <v>-2.6828436407875956E-3</v>
      </c>
      <c r="W43" s="15">
        <f>0.5*(Cy!BN43+Cy!BO43)*LN(K_T!W43/K_T!V43)</f>
        <v>-2.8188148505340059E-3</v>
      </c>
      <c r="X43" s="15">
        <f>0.5*(Cy!BO43+Cy!BP43)*LN(K_T!X43/K_T!W43)</f>
        <v>-4.3491179129251167E-4</v>
      </c>
      <c r="Z43" s="15">
        <f t="shared" si="0"/>
        <v>7.5163648180461892E-3</v>
      </c>
      <c r="AA43" s="15">
        <f t="shared" si="1"/>
        <v>1.7506893565628137E-3</v>
      </c>
      <c r="AB43" s="15">
        <f t="shared" si="2"/>
        <v>1.0658011149253447E-3</v>
      </c>
      <c r="AC43" s="15">
        <f t="shared" si="3"/>
        <v>-1.7522223272304755E-3</v>
      </c>
      <c r="AD43" s="15">
        <f t="shared" si="4"/>
        <v>1.408245235744079E-3</v>
      </c>
      <c r="AE43" s="15">
        <f t="shared" si="5"/>
        <v>2.1451582405759683E-3</v>
      </c>
    </row>
    <row r="44" spans="1:31" x14ac:dyDescent="0.15">
      <c r="A44" s="4">
        <v>42</v>
      </c>
      <c r="B44" s="6" t="s">
        <v>84</v>
      </c>
      <c r="C44" s="15"/>
      <c r="D44" s="15">
        <f>0.5*(Cy!AU44+Cy!AV44)*LN(K_T!D44/K_T!C44)</f>
        <v>1.4186714418673725E-2</v>
      </c>
      <c r="E44" s="15">
        <f>0.5*(Cy!AV44+Cy!AW44)*LN(K_T!E44/K_T!D44)</f>
        <v>1.1129834355158953E-2</v>
      </c>
      <c r="F44" s="15">
        <f>0.5*(Cy!AW44+Cy!AX44)*LN(K_T!F44/K_T!E44)</f>
        <v>1.1062292215354879E-2</v>
      </c>
      <c r="G44" s="15">
        <f>0.5*(Cy!AX44+Cy!AY44)*LN(K_T!G44/K_T!F44)</f>
        <v>9.3803571187700916E-3</v>
      </c>
      <c r="H44" s="15">
        <f>0.5*(Cy!AY44+Cy!AZ44)*LN(K_T!H44/K_T!G44)</f>
        <v>7.4604470360660957E-3</v>
      </c>
      <c r="I44" s="15">
        <f>0.5*(Cy!AZ44+Cy!BA44)*LN(K_T!I44/K_T!H44)</f>
        <v>9.212528671858412E-3</v>
      </c>
      <c r="J44" s="15">
        <f>0.5*(Cy!BA44+Cy!BB44)*LN(K_T!J44/K_T!I44)</f>
        <v>6.6236812918619211E-3</v>
      </c>
      <c r="K44" s="15">
        <f>0.5*(Cy!BB44+Cy!BC44)*LN(K_T!K44/K_T!J44)</f>
        <v>2.999145925033986E-3</v>
      </c>
      <c r="L44" s="15">
        <f>0.5*(Cy!BC44+Cy!BD44)*LN(K_T!L44/K_T!K44)</f>
        <v>5.1757627243984748E-3</v>
      </c>
      <c r="M44" s="15">
        <f>0.5*(Cy!BD44+Cy!BE44)*LN(K_T!M44/K_T!L44)</f>
        <v>3.5210451144496793E-3</v>
      </c>
      <c r="N44" s="15">
        <f>0.5*(Cy!BE44+Cy!BF44)*LN(K_T!N44/K_T!M44)</f>
        <v>6.5278808069781707E-3</v>
      </c>
      <c r="O44" s="15">
        <f>0.5*(Cy!BF44+Cy!BG44)*LN(K_T!O44/K_T!N44)</f>
        <v>4.7579667922576733E-3</v>
      </c>
      <c r="P44" s="15">
        <f>0.5*(Cy!BG44+Cy!BH44)*LN(K_T!P44/K_T!O44)</f>
        <v>4.2794954486432488E-3</v>
      </c>
      <c r="Q44" s="15">
        <f>0.5*(Cy!BH44+Cy!BI44)*LN(K_T!Q44/K_T!P44)</f>
        <v>3.801820805210502E-3</v>
      </c>
      <c r="R44" s="15">
        <f>0.5*(Cy!BI44+Cy!BJ44)*LN(K_T!R44/K_T!Q44)</f>
        <v>-3.8250078574324632E-3</v>
      </c>
      <c r="S44" s="15">
        <f>0.5*(Cy!BJ44+Cy!BK44)*LN(K_T!S44/K_T!R44)</f>
        <v>-3.1294441157334284E-3</v>
      </c>
      <c r="T44" s="15">
        <f>0.5*(Cy!BK44+Cy!BL44)*LN(K_T!T44/K_T!S44)</f>
        <v>2.0953536704550911E-3</v>
      </c>
      <c r="U44" s="15">
        <f>0.5*(Cy!BL44+Cy!BM44)*LN(K_T!U44/K_T!T44)</f>
        <v>2.7495891879956973E-3</v>
      </c>
      <c r="V44" s="15">
        <f>0.5*(Cy!BM44+Cy!BN44)*LN(K_T!V44/K_T!U44)</f>
        <v>2.0514136235411547E-3</v>
      </c>
      <c r="W44" s="15">
        <f>0.5*(Cy!BN44+Cy!BO44)*LN(K_T!W44/K_T!V44)</f>
        <v>4.9669862100177858E-3</v>
      </c>
      <c r="X44" s="15">
        <f>0.5*(Cy!BO44+Cy!BP44)*LN(K_T!X44/K_T!W44)</f>
        <v>6.7439052145123928E-3</v>
      </c>
      <c r="Z44" s="15">
        <f t="shared" si="0"/>
        <v>9.6490918794416864E-3</v>
      </c>
      <c r="AA44" s="15">
        <f t="shared" si="1"/>
        <v>4.9695031725444467E-3</v>
      </c>
      <c r="AB44" s="15">
        <f t="shared" si="2"/>
        <v>1.1769662145891062E-3</v>
      </c>
      <c r="AC44" s="15">
        <f t="shared" si="3"/>
        <v>3.7214495813044242E-3</v>
      </c>
      <c r="AD44" s="15">
        <f t="shared" si="4"/>
        <v>3.0732346935667763E-3</v>
      </c>
      <c r="AE44" s="15">
        <f t="shared" si="5"/>
        <v>4.8792527119699159E-3</v>
      </c>
    </row>
    <row r="45" spans="1:31" x14ac:dyDescent="0.15">
      <c r="A45" s="4">
        <v>43</v>
      </c>
      <c r="B45" s="6" t="s">
        <v>85</v>
      </c>
      <c r="C45" s="15"/>
      <c r="D45" s="15">
        <f>0.5*(Cy!AU45+Cy!AV45)*LN(K_T!D45/K_T!C45)</f>
        <v>-1.6856429591902732E-3</v>
      </c>
      <c r="E45" s="15">
        <f>0.5*(Cy!AV45+Cy!AW45)*LN(K_T!E45/K_T!D45)</f>
        <v>-1.3580807781260584E-3</v>
      </c>
      <c r="F45" s="15">
        <f>0.5*(Cy!AW45+Cy!AX45)*LN(K_T!F45/K_T!E45)</f>
        <v>2.760491196488113E-3</v>
      </c>
      <c r="G45" s="15">
        <f>0.5*(Cy!AX45+Cy!AY45)*LN(K_T!G45/K_T!F45)</f>
        <v>3.3589849017124128E-3</v>
      </c>
      <c r="H45" s="15">
        <f>0.5*(Cy!AY45+Cy!AZ45)*LN(K_T!H45/K_T!G45)</f>
        <v>-2.0424443970412016E-3</v>
      </c>
      <c r="I45" s="15">
        <f>0.5*(Cy!AZ45+Cy!BA45)*LN(K_T!I45/K_T!H45)</f>
        <v>3.1872562646414787E-3</v>
      </c>
      <c r="J45" s="15">
        <f>0.5*(Cy!BA45+Cy!BB45)*LN(K_T!J45/K_T!I45)</f>
        <v>3.7969097516784454E-3</v>
      </c>
      <c r="K45" s="15">
        <f>0.5*(Cy!BB45+Cy!BC45)*LN(K_T!K45/K_T!J45)</f>
        <v>-6.761435156264521E-3</v>
      </c>
      <c r="L45" s="15">
        <f>0.5*(Cy!BC45+Cy!BD45)*LN(K_T!L45/K_T!K45)</f>
        <v>-9.9379538269899221E-3</v>
      </c>
      <c r="M45" s="15">
        <f>0.5*(Cy!BD45+Cy!BE45)*LN(K_T!M45/K_T!L45)</f>
        <v>-7.4562222538767263E-3</v>
      </c>
      <c r="N45" s="15">
        <f>0.5*(Cy!BE45+Cy!BF45)*LN(K_T!N45/K_T!M45)</f>
        <v>-9.127888035799496E-3</v>
      </c>
      <c r="O45" s="15">
        <f>0.5*(Cy!BF45+Cy!BG45)*LN(K_T!O45/K_T!N45)</f>
        <v>-4.7664822335598579E-3</v>
      </c>
      <c r="P45" s="15">
        <f>0.5*(Cy!BG45+Cy!BH45)*LN(K_T!P45/K_T!O45)</f>
        <v>-4.5694267259936243E-3</v>
      </c>
      <c r="Q45" s="15">
        <f>0.5*(Cy!BH45+Cy!BI45)*LN(K_T!Q45/K_T!P45)</f>
        <v>-6.6704004064725474E-3</v>
      </c>
      <c r="R45" s="15">
        <f>0.5*(Cy!BI45+Cy!BJ45)*LN(K_T!R45/K_T!Q45)</f>
        <v>-1.2330404720036459E-2</v>
      </c>
      <c r="S45" s="15">
        <f>0.5*(Cy!BJ45+Cy!BK45)*LN(K_T!S45/K_T!R45)</f>
        <v>-7.6684598620937539E-3</v>
      </c>
      <c r="T45" s="15">
        <f>0.5*(Cy!BK45+Cy!BL45)*LN(K_T!T45/K_T!S45)</f>
        <v>-7.3253528415849175E-3</v>
      </c>
      <c r="U45" s="15">
        <f>0.5*(Cy!BL45+Cy!BM45)*LN(K_T!U45/K_T!T45)</f>
        <v>-7.8403223066246634E-3</v>
      </c>
      <c r="V45" s="15">
        <f>0.5*(Cy!BM45+Cy!BN45)*LN(K_T!V45/K_T!U45)</f>
        <v>-6.7472686209653536E-3</v>
      </c>
      <c r="W45" s="15">
        <f>0.5*(Cy!BN45+Cy!BO45)*LN(K_T!W45/K_T!V45)</f>
        <v>-3.5999629436752364E-3</v>
      </c>
      <c r="X45" s="15">
        <f>0.5*(Cy!BO45+Cy!BP45)*LN(K_T!X45/K_T!W45)</f>
        <v>-6.2052115546137551E-4</v>
      </c>
      <c r="Z45" s="15">
        <f t="shared" si="0"/>
        <v>1.181241437534949E-3</v>
      </c>
      <c r="AA45" s="15">
        <f t="shared" si="1"/>
        <v>-5.8973179042504436E-3</v>
      </c>
      <c r="AB45" s="15">
        <f t="shared" si="2"/>
        <v>-7.2010347896312487E-3</v>
      </c>
      <c r="AC45" s="15">
        <f t="shared" si="3"/>
        <v>-5.2266855736623086E-3</v>
      </c>
      <c r="AD45" s="15">
        <f t="shared" si="4"/>
        <v>-6.5491763469408461E-3</v>
      </c>
      <c r="AE45" s="15">
        <f t="shared" si="5"/>
        <v>-4.2859492075022635E-3</v>
      </c>
    </row>
    <row r="46" spans="1:31" x14ac:dyDescent="0.15">
      <c r="A46" s="4">
        <v>44</v>
      </c>
      <c r="B46" s="6" t="s">
        <v>86</v>
      </c>
      <c r="C46" s="15"/>
      <c r="D46" s="15">
        <f>0.5*(Cy!AU46+Cy!AV46)*LN(K_T!D46/K_T!C46)</f>
        <v>-1.4684561569814818E-3</v>
      </c>
      <c r="E46" s="15">
        <f>0.5*(Cy!AV46+Cy!AW46)*LN(K_T!E46/K_T!D46)</f>
        <v>1.9249009120124038E-3</v>
      </c>
      <c r="F46" s="15">
        <f>0.5*(Cy!AW46+Cy!AX46)*LN(K_T!F46/K_T!E46)</f>
        <v>3.5153056395133674E-3</v>
      </c>
      <c r="G46" s="15">
        <f>0.5*(Cy!AX46+Cy!AY46)*LN(K_T!G46/K_T!F46)</f>
        <v>5.593085416929767E-3</v>
      </c>
      <c r="H46" s="15">
        <f>0.5*(Cy!AY46+Cy!AZ46)*LN(K_T!H46/K_T!G46)</f>
        <v>4.0611842566401456E-3</v>
      </c>
      <c r="I46" s="15">
        <f>0.5*(Cy!AZ46+Cy!BA46)*LN(K_T!I46/K_T!H46)</f>
        <v>7.6595409171488649E-3</v>
      </c>
      <c r="J46" s="15">
        <f>0.5*(Cy!BA46+Cy!BB46)*LN(K_T!J46/K_T!I46)</f>
        <v>7.6290709013787537E-3</v>
      </c>
      <c r="K46" s="15">
        <f>0.5*(Cy!BB46+Cy!BC46)*LN(K_T!K46/K_T!J46)</f>
        <v>8.471938053142147E-3</v>
      </c>
      <c r="L46" s="15">
        <f>0.5*(Cy!BC46+Cy!BD46)*LN(K_T!L46/K_T!K46)</f>
        <v>3.3651005770141168E-3</v>
      </c>
      <c r="M46" s="15">
        <f>0.5*(Cy!BD46+Cy!BE46)*LN(K_T!M46/K_T!L46)</f>
        <v>9.4508555103589176E-3</v>
      </c>
      <c r="N46" s="15">
        <f>0.5*(Cy!BE46+Cy!BF46)*LN(K_T!N46/K_T!M46)</f>
        <v>7.8527878684913899E-3</v>
      </c>
      <c r="O46" s="15">
        <f>0.5*(Cy!BF46+Cy!BG46)*LN(K_T!O46/K_T!N46)</f>
        <v>8.6811706011904258E-3</v>
      </c>
      <c r="P46" s="15">
        <f>0.5*(Cy!BG46+Cy!BH46)*LN(K_T!P46/K_T!O46)</f>
        <v>2.7984380205442277E-3</v>
      </c>
      <c r="Q46" s="15">
        <f>0.5*(Cy!BH46+Cy!BI46)*LN(K_T!Q46/K_T!P46)</f>
        <v>-5.0499361283147855E-3</v>
      </c>
      <c r="R46" s="15">
        <f>0.5*(Cy!BI46+Cy!BJ46)*LN(K_T!R46/K_T!Q46)</f>
        <v>-1.1806779139525927E-2</v>
      </c>
      <c r="S46" s="15">
        <f>0.5*(Cy!BJ46+Cy!BK46)*LN(K_T!S46/K_T!R46)</f>
        <v>-8.9437651874803709E-3</v>
      </c>
      <c r="T46" s="15">
        <f>0.5*(Cy!BK46+Cy!BL46)*LN(K_T!T46/K_T!S46)</f>
        <v>-5.5277324318824608E-3</v>
      </c>
      <c r="U46" s="15">
        <f>0.5*(Cy!BL46+Cy!BM46)*LN(K_T!U46/K_T!T46)</f>
        <v>-7.1412757664542671E-3</v>
      </c>
      <c r="V46" s="15">
        <f>0.5*(Cy!BM46+Cy!BN46)*LN(K_T!V46/K_T!U46)</f>
        <v>-4.3893714716697714E-3</v>
      </c>
      <c r="W46" s="15">
        <f>0.5*(Cy!BN46+Cy!BO46)*LN(K_T!W46/K_T!V46)</f>
        <v>-6.1518684675659708E-3</v>
      </c>
      <c r="X46" s="15">
        <f>0.5*(Cy!BO46+Cy!BP46)*LN(K_T!X46/K_T!W46)</f>
        <v>-4.5918951878471791E-3</v>
      </c>
      <c r="Z46" s="15">
        <f t="shared" si="0"/>
        <v>4.55080342844891E-3</v>
      </c>
      <c r="AA46" s="15">
        <f t="shared" si="1"/>
        <v>7.3539505820770651E-3</v>
      </c>
      <c r="AB46" s="15">
        <f t="shared" si="2"/>
        <v>-2.864174366717286E-3</v>
      </c>
      <c r="AC46" s="15">
        <f t="shared" si="3"/>
        <v>-5.5604286650839298E-3</v>
      </c>
      <c r="AD46" s="15">
        <f t="shared" si="4"/>
        <v>2.2448881076798889E-3</v>
      </c>
      <c r="AE46" s="15">
        <f t="shared" si="5"/>
        <v>8.7003774468119024E-4</v>
      </c>
    </row>
    <row r="47" spans="1:31" x14ac:dyDescent="0.15">
      <c r="A47" s="4">
        <v>45</v>
      </c>
      <c r="B47" s="6" t="s">
        <v>87</v>
      </c>
      <c r="C47" s="15"/>
      <c r="D47" s="15">
        <f>0.5*(Cy!AU47+Cy!AV47)*LN(K_T!D47/K_T!C47)</f>
        <v>8.1139215030811042E-3</v>
      </c>
      <c r="E47" s="15">
        <f>0.5*(Cy!AV47+Cy!AW47)*LN(K_T!E47/K_T!D47)</f>
        <v>1.3823207628749994E-2</v>
      </c>
      <c r="F47" s="15">
        <f>0.5*(Cy!AW47+Cy!AX47)*LN(K_T!F47/K_T!E47)</f>
        <v>9.7434962237406657E-3</v>
      </c>
      <c r="G47" s="15">
        <f>0.5*(Cy!AX47+Cy!AY47)*LN(K_T!G47/K_T!F47)</f>
        <v>3.1984461056028821E-3</v>
      </c>
      <c r="H47" s="15">
        <f>0.5*(Cy!AY47+Cy!AZ47)*LN(K_T!H47/K_T!G47)</f>
        <v>4.4115871793639471E-3</v>
      </c>
      <c r="I47" s="15">
        <f>0.5*(Cy!AZ47+Cy!BA47)*LN(K_T!I47/K_T!H47)</f>
        <v>5.3607878288735545E-3</v>
      </c>
      <c r="J47" s="15">
        <f>0.5*(Cy!BA47+Cy!BB47)*LN(K_T!J47/K_T!I47)</f>
        <v>2.5961163739069305E-3</v>
      </c>
      <c r="K47" s="15">
        <f>0.5*(Cy!BB47+Cy!BC47)*LN(K_T!K47/K_T!J47)</f>
        <v>-6.4448261538114565E-3</v>
      </c>
      <c r="L47" s="15">
        <f>0.5*(Cy!BC47+Cy!BD47)*LN(K_T!L47/K_T!K47)</f>
        <v>-1.6617629709165898E-3</v>
      </c>
      <c r="M47" s="15">
        <f>0.5*(Cy!BD47+Cy!BE47)*LN(K_T!M47/K_T!L47)</f>
        <v>1.7475463968112566E-3</v>
      </c>
      <c r="N47" s="15">
        <f>0.5*(Cy!BE47+Cy!BF47)*LN(K_T!N47/K_T!M47)</f>
        <v>2.8899168869413148E-3</v>
      </c>
      <c r="O47" s="15">
        <f>0.5*(Cy!BF47+Cy!BG47)*LN(K_T!O47/K_T!N47)</f>
        <v>5.1851964076224399E-4</v>
      </c>
      <c r="P47" s="15">
        <f>0.5*(Cy!BG47+Cy!BH47)*LN(K_T!P47/K_T!O47)</f>
        <v>8.2427262389365968E-3</v>
      </c>
      <c r="Q47" s="15">
        <f>0.5*(Cy!BH47+Cy!BI47)*LN(K_T!Q47/K_T!P47)</f>
        <v>-8.0115445193842364E-5</v>
      </c>
      <c r="R47" s="15">
        <f>0.5*(Cy!BI47+Cy!BJ47)*LN(K_T!R47/K_T!Q47)</f>
        <v>-2.1498797547871884E-3</v>
      </c>
      <c r="S47" s="15">
        <f>0.5*(Cy!BJ47+Cy!BK47)*LN(K_T!S47/K_T!R47)</f>
        <v>7.9735037568828165E-4</v>
      </c>
      <c r="T47" s="15">
        <f>0.5*(Cy!BK47+Cy!BL47)*LN(K_T!T47/K_T!S47)</f>
        <v>6.494536503729053E-4</v>
      </c>
      <c r="U47" s="15">
        <f>0.5*(Cy!BL47+Cy!BM47)*LN(K_T!U47/K_T!T47)</f>
        <v>2.726189067464612E-4</v>
      </c>
      <c r="V47" s="15">
        <f>0.5*(Cy!BM47+Cy!BN47)*LN(K_T!V47/K_T!U47)</f>
        <v>-2.9873807393406893E-4</v>
      </c>
      <c r="W47" s="15">
        <f>0.5*(Cy!BN47+Cy!BO47)*LN(K_T!W47/K_T!V47)</f>
        <v>-4.4240021835697656E-4</v>
      </c>
      <c r="X47" s="15">
        <f>0.5*(Cy!BO47+Cy!BP47)*LN(K_T!X47/K_T!W47)</f>
        <v>4.3008146093575714E-3</v>
      </c>
      <c r="Z47" s="15">
        <f t="shared" si="0"/>
        <v>7.3075049932662074E-3</v>
      </c>
      <c r="AA47" s="15">
        <f t="shared" si="1"/>
        <v>-1.746018934137089E-4</v>
      </c>
      <c r="AB47" s="15">
        <f t="shared" si="2"/>
        <v>1.4657202110812183E-3</v>
      </c>
      <c r="AC47" s="15">
        <f t="shared" si="3"/>
        <v>8.9634977483717853E-4</v>
      </c>
      <c r="AD47" s="15">
        <f t="shared" si="4"/>
        <v>6.4555915883375472E-4</v>
      </c>
      <c r="AE47" s="15">
        <f t="shared" si="5"/>
        <v>2.3737432714427231E-3</v>
      </c>
    </row>
    <row r="48" spans="1:31" x14ac:dyDescent="0.15">
      <c r="A48" s="4">
        <v>46</v>
      </c>
      <c r="B48" s="6" t="s">
        <v>88</v>
      </c>
      <c r="C48" s="15"/>
      <c r="D48" s="15">
        <f>0.5*(Cy!AU48+Cy!AV48)*LN(K_T!D48/K_T!C48)</f>
        <v>1.0925865549954016E-3</v>
      </c>
      <c r="E48" s="15">
        <f>0.5*(Cy!AV48+Cy!AW48)*LN(K_T!E48/K_T!D48)</f>
        <v>9.37435590909526E-3</v>
      </c>
      <c r="F48" s="15">
        <f>0.5*(Cy!AW48+Cy!AX48)*LN(K_T!F48/K_T!E48)</f>
        <v>2.1885769813754671E-2</v>
      </c>
      <c r="G48" s="15">
        <f>0.5*(Cy!AX48+Cy!AY48)*LN(K_T!G48/K_T!F48)</f>
        <v>1.2402577768438325E-2</v>
      </c>
      <c r="H48" s="15">
        <f>0.5*(Cy!AY48+Cy!AZ48)*LN(K_T!H48/K_T!G48)</f>
        <v>1.3166296451338808E-2</v>
      </c>
      <c r="I48" s="15">
        <f>0.5*(Cy!AZ48+Cy!BA48)*LN(K_T!I48/K_T!H48)</f>
        <v>1.3976921055185415E-2</v>
      </c>
      <c r="J48" s="15">
        <f>0.5*(Cy!BA48+Cy!BB48)*LN(K_T!J48/K_T!I48)</f>
        <v>7.4129171214460899E-3</v>
      </c>
      <c r="K48" s="15">
        <f>0.5*(Cy!BB48+Cy!BC48)*LN(K_T!K48/K_T!J48)</f>
        <v>-1.5966455045703632E-3</v>
      </c>
      <c r="L48" s="15">
        <f>0.5*(Cy!BC48+Cy!BD48)*LN(K_T!L48/K_T!K48)</f>
        <v>1.8186981827550651E-2</v>
      </c>
      <c r="M48" s="15">
        <f>0.5*(Cy!BD48+Cy!BE48)*LN(K_T!M48/K_T!L48)</f>
        <v>1.4865463940245113E-2</v>
      </c>
      <c r="N48" s="15">
        <f>0.5*(Cy!BE48+Cy!BF48)*LN(K_T!N48/K_T!M48)</f>
        <v>1.3596575501877692E-2</v>
      </c>
      <c r="O48" s="15">
        <f>0.5*(Cy!BF48+Cy!BG48)*LN(K_T!O48/K_T!N48)</f>
        <v>4.3917995396160602E-3</v>
      </c>
      <c r="P48" s="15">
        <f>0.5*(Cy!BG48+Cy!BH48)*LN(K_T!P48/K_T!O48)</f>
        <v>-6.5325448202721943E-3</v>
      </c>
      <c r="Q48" s="15">
        <f>0.5*(Cy!BH48+Cy!BI48)*LN(K_T!Q48/K_T!P48)</f>
        <v>3.4473072611627084E-3</v>
      </c>
      <c r="R48" s="15">
        <f>0.5*(Cy!BI48+Cy!BJ48)*LN(K_T!R48/K_T!Q48)</f>
        <v>-7.4225876560030388E-3</v>
      </c>
      <c r="S48" s="15">
        <f>0.5*(Cy!BJ48+Cy!BK48)*LN(K_T!S48/K_T!R48)</f>
        <v>-3.5798172633549532E-3</v>
      </c>
      <c r="T48" s="15">
        <f>0.5*(Cy!BK48+Cy!BL48)*LN(K_T!T48/K_T!S48)</f>
        <v>-6.9224190701378929E-3</v>
      </c>
      <c r="U48" s="15">
        <f>0.5*(Cy!BL48+Cy!BM48)*LN(K_T!U48/K_T!T48)</f>
        <v>1.4584545935392285E-2</v>
      </c>
      <c r="V48" s="15">
        <f>0.5*(Cy!BM48+Cy!BN48)*LN(K_T!V48/K_T!U48)</f>
        <v>-2.4862697114026066E-2</v>
      </c>
      <c r="W48" s="15">
        <f>0.5*(Cy!BN48+Cy!BO48)*LN(K_T!W48/K_T!V48)</f>
        <v>4.9826554247461331E-2</v>
      </c>
      <c r="X48" s="15">
        <f>0.5*(Cy!BO48+Cy!BP48)*LN(K_T!X48/K_T!W48)</f>
        <v>4.4530538798056213E-2</v>
      </c>
      <c r="Z48" s="15">
        <f t="shared" si="0"/>
        <v>1.4161184199562495E-2</v>
      </c>
      <c r="AA48" s="15">
        <f t="shared" si="1"/>
        <v>1.0493058577309837E-2</v>
      </c>
      <c r="AB48" s="15">
        <f t="shared" si="2"/>
        <v>-1.9391685877702836E-3</v>
      </c>
      <c r="AC48" s="15">
        <f t="shared" si="3"/>
        <v>1.5431304559349174E-2</v>
      </c>
      <c r="AD48" s="15">
        <f t="shared" si="4"/>
        <v>4.2769449947697765E-3</v>
      </c>
      <c r="AE48" s="15">
        <f t="shared" si="5"/>
        <v>9.5365946871128048E-3</v>
      </c>
    </row>
    <row r="49" spans="1:31" x14ac:dyDescent="0.15">
      <c r="A49" s="4">
        <v>47</v>
      </c>
      <c r="B49" s="6" t="s">
        <v>89</v>
      </c>
      <c r="C49" s="15"/>
      <c r="D49" s="15">
        <f>0.5*(Cy!AU49+Cy!AV49)*LN(K_T!D49/K_T!C49)</f>
        <v>1.5957295436628816E-2</v>
      </c>
      <c r="E49" s="15">
        <f>0.5*(Cy!AV49+Cy!AW49)*LN(K_T!E49/K_T!D49)</f>
        <v>1.2458855863010704E-2</v>
      </c>
      <c r="F49" s="15">
        <f>0.5*(Cy!AW49+Cy!AX49)*LN(K_T!F49/K_T!E49)</f>
        <v>5.4182326477762322E-3</v>
      </c>
      <c r="G49" s="15">
        <f>0.5*(Cy!AX49+Cy!AY49)*LN(K_T!G49/K_T!F49)</f>
        <v>1.2152968954783674E-2</v>
      </c>
      <c r="H49" s="15">
        <f>0.5*(Cy!AY49+Cy!AZ49)*LN(K_T!H49/K_T!G49)</f>
        <v>6.5876804468626062E-3</v>
      </c>
      <c r="I49" s="15">
        <f>0.5*(Cy!AZ49+Cy!BA49)*LN(K_T!I49/K_T!H49)</f>
        <v>7.257163033815588E-3</v>
      </c>
      <c r="J49" s="15">
        <f>0.5*(Cy!BA49+Cy!BB49)*LN(K_T!J49/K_T!I49)</f>
        <v>1.1026556104077241E-2</v>
      </c>
      <c r="K49" s="15">
        <f>0.5*(Cy!BB49+Cy!BC49)*LN(K_T!K49/K_T!J49)</f>
        <v>9.9387141446318321E-3</v>
      </c>
      <c r="L49" s="15">
        <f>0.5*(Cy!BC49+Cy!BD49)*LN(K_T!L49/K_T!K49)</f>
        <v>-7.6326447587102319E-3</v>
      </c>
      <c r="M49" s="15">
        <f>0.5*(Cy!BD49+Cy!BE49)*LN(K_T!M49/K_T!L49)</f>
        <v>-1.8118003463646151E-3</v>
      </c>
      <c r="N49" s="15">
        <f>0.5*(Cy!BE49+Cy!BF49)*LN(K_T!N49/K_T!M49)</f>
        <v>1.7169883996194834E-3</v>
      </c>
      <c r="O49" s="15">
        <f>0.5*(Cy!BF49+Cy!BG49)*LN(K_T!O49/K_T!N49)</f>
        <v>8.6519954375209249E-3</v>
      </c>
      <c r="P49" s="15">
        <f>0.5*(Cy!BG49+Cy!BH49)*LN(K_T!P49/K_T!O49)</f>
        <v>1.4294131560975747E-2</v>
      </c>
      <c r="Q49" s="15">
        <f>0.5*(Cy!BH49+Cy!BI49)*LN(K_T!Q49/K_T!P49)</f>
        <v>1.6510342402872393E-3</v>
      </c>
      <c r="R49" s="15">
        <f>0.5*(Cy!BI49+Cy!BJ49)*LN(K_T!R49/K_T!Q49)</f>
        <v>-4.4420635079994676E-3</v>
      </c>
      <c r="S49" s="15">
        <f>0.5*(Cy!BJ49+Cy!BK49)*LN(K_T!S49/K_T!R49)</f>
        <v>-1.0594571413414107E-2</v>
      </c>
      <c r="T49" s="15">
        <f>0.5*(Cy!BK49+Cy!BL49)*LN(K_T!T49/K_T!S49)</f>
        <v>-3.4398286033605081E-3</v>
      </c>
      <c r="U49" s="15">
        <f>0.5*(Cy!BL49+Cy!BM49)*LN(K_T!U49/K_T!T49)</f>
        <v>-1.5996403069852103E-2</v>
      </c>
      <c r="V49" s="15">
        <f>0.5*(Cy!BM49+Cy!BN49)*LN(K_T!V49/K_T!U49)</f>
        <v>-1.3103947141527655E-3</v>
      </c>
      <c r="W49" s="15">
        <f>0.5*(Cy!BN49+Cy!BO49)*LN(K_T!W49/K_T!V49)</f>
        <v>-2.9749350268974496E-2</v>
      </c>
      <c r="X49" s="15">
        <f>0.5*(Cy!BO49+Cy!BP49)*LN(K_T!X49/K_T!W49)</f>
        <v>-2.5986570958933732E-2</v>
      </c>
      <c r="Z49" s="15">
        <f t="shared" si="0"/>
        <v>8.7749801892497599E-3</v>
      </c>
      <c r="AA49" s="15">
        <f t="shared" si="1"/>
        <v>2.6475627086507427E-3</v>
      </c>
      <c r="AB49" s="15">
        <f t="shared" si="2"/>
        <v>1.9121052634740673E-3</v>
      </c>
      <c r="AC49" s="15">
        <f t="shared" si="3"/>
        <v>-1.5296509523054719E-2</v>
      </c>
      <c r="AD49" s="15">
        <f t="shared" si="4"/>
        <v>2.2798339860624051E-3</v>
      </c>
      <c r="AE49" s="15">
        <f t="shared" si="5"/>
        <v>-4.9046534042003725E-4</v>
      </c>
    </row>
    <row r="50" spans="1:31" x14ac:dyDescent="0.15">
      <c r="A50" s="4">
        <v>48</v>
      </c>
      <c r="B50" s="6" t="s">
        <v>90</v>
      </c>
      <c r="C50" s="15"/>
      <c r="D50" s="15">
        <f>0.5*(Cy!AU50+Cy!AV50)*LN(K_T!D50/K_T!C50)</f>
        <v>6.4593675583446775E-3</v>
      </c>
      <c r="E50" s="15">
        <f>0.5*(Cy!AV50+Cy!AW50)*LN(K_T!E50/K_T!D50)</f>
        <v>4.8205623457052722E-3</v>
      </c>
      <c r="F50" s="15">
        <f>0.5*(Cy!AW50+Cy!AX50)*LN(K_T!F50/K_T!E50)</f>
        <v>3.5128804978543184E-3</v>
      </c>
      <c r="G50" s="15">
        <f>0.5*(Cy!AX50+Cy!AY50)*LN(K_T!G50/K_T!F50)</f>
        <v>2.7425293881406031E-3</v>
      </c>
      <c r="H50" s="15">
        <f>0.5*(Cy!AY50+Cy!AZ50)*LN(K_T!H50/K_T!G50)</f>
        <v>7.8976009904547389E-4</v>
      </c>
      <c r="I50" s="15">
        <f>0.5*(Cy!AZ50+Cy!BA50)*LN(K_T!I50/K_T!H50)</f>
        <v>2.0516922906558257E-3</v>
      </c>
      <c r="J50" s="15">
        <f>0.5*(Cy!BA50+Cy!BB50)*LN(K_T!J50/K_T!I50)</f>
        <v>2.4383991677776324E-3</v>
      </c>
      <c r="K50" s="15">
        <f>0.5*(Cy!BB50+Cy!BC50)*LN(K_T!K50/K_T!J50)</f>
        <v>-1.5742404336077341E-3</v>
      </c>
      <c r="L50" s="15">
        <f>0.5*(Cy!BC50+Cy!BD50)*LN(K_T!L50/K_T!K50)</f>
        <v>-3.6373557408007E-3</v>
      </c>
      <c r="M50" s="15">
        <f>0.5*(Cy!BD50+Cy!BE50)*LN(K_T!M50/K_T!L50)</f>
        <v>-2.3724805219310957E-3</v>
      </c>
      <c r="N50" s="15">
        <f>0.5*(Cy!BE50+Cy!BF50)*LN(K_T!N50/K_T!M50)</f>
        <v>-2.2609207146170781E-4</v>
      </c>
      <c r="O50" s="15">
        <f>0.5*(Cy!BF50+Cy!BG50)*LN(K_T!O50/K_T!N50)</f>
        <v>-5.7820529766869637E-4</v>
      </c>
      <c r="P50" s="15">
        <f>0.5*(Cy!BG50+Cy!BH50)*LN(K_T!P50/K_T!O50)</f>
        <v>3.0528082242811921E-4</v>
      </c>
      <c r="Q50" s="15">
        <f>0.5*(Cy!BH50+Cy!BI50)*LN(K_T!Q50/K_T!P50)</f>
        <v>-1.2687554606120686E-3</v>
      </c>
      <c r="R50" s="15">
        <f>0.5*(Cy!BI50+Cy!BJ50)*LN(K_T!R50/K_T!Q50)</f>
        <v>-8.1907954032455575E-3</v>
      </c>
      <c r="S50" s="15">
        <f>0.5*(Cy!BJ50+Cy!BK50)*LN(K_T!S50/K_T!R50)</f>
        <v>-8.5664134717481945E-3</v>
      </c>
      <c r="T50" s="15">
        <f>0.5*(Cy!BK50+Cy!BL50)*LN(K_T!T50/K_T!S50)</f>
        <v>-9.2080927691264736E-3</v>
      </c>
      <c r="U50" s="15">
        <f>0.5*(Cy!BL50+Cy!BM50)*LN(K_T!U50/K_T!T50)</f>
        <v>-6.079923978832418E-3</v>
      </c>
      <c r="V50" s="15">
        <f>0.5*(Cy!BM50+Cy!BN50)*LN(K_T!V50/K_T!U50)</f>
        <v>-7.4135313665562022E-3</v>
      </c>
      <c r="W50" s="15">
        <f>0.5*(Cy!BN50+Cy!BO50)*LN(K_T!W50/K_T!V50)</f>
        <v>-6.8408371692333858E-3</v>
      </c>
      <c r="X50" s="15">
        <f>0.5*(Cy!BO50+Cy!BP50)*LN(K_T!X50/K_T!W50)</f>
        <v>-4.8309421602014463E-3</v>
      </c>
      <c r="Z50" s="15">
        <f t="shared" si="0"/>
        <v>2.7834849242802987E-3</v>
      </c>
      <c r="AA50" s="15">
        <f t="shared" si="1"/>
        <v>-1.074353920004721E-3</v>
      </c>
      <c r="AB50" s="15">
        <f t="shared" si="2"/>
        <v>-3.6597777621692794E-3</v>
      </c>
      <c r="AC50" s="15">
        <f t="shared" si="3"/>
        <v>-6.8746654887899853E-3</v>
      </c>
      <c r="AD50" s="15">
        <f t="shared" si="4"/>
        <v>-2.3670658410870002E-3</v>
      </c>
      <c r="AE50" s="15">
        <f t="shared" si="5"/>
        <v>-2.2063280616709219E-3</v>
      </c>
    </row>
    <row r="51" spans="1:31" x14ac:dyDescent="0.15">
      <c r="A51" s="4">
        <v>49</v>
      </c>
      <c r="B51" s="6" t="s">
        <v>91</v>
      </c>
      <c r="C51" s="15"/>
      <c r="D51" s="15">
        <f>0.5*(Cy!AU51+Cy!AV51)*LN(K_T!D51/K_T!C51)</f>
        <v>-1.9287967573110521E-4</v>
      </c>
      <c r="E51" s="15">
        <f>0.5*(Cy!AV51+Cy!AW51)*LN(K_T!E51/K_T!D51)</f>
        <v>1.5897300623168556E-3</v>
      </c>
      <c r="F51" s="15">
        <f>0.5*(Cy!AW51+Cy!AX51)*LN(K_T!F51/K_T!E51)</f>
        <v>2.7505444383071728E-3</v>
      </c>
      <c r="G51" s="15">
        <f>0.5*(Cy!AX51+Cy!AY51)*LN(K_T!G51/K_T!F51)</f>
        <v>2.8437322626719266E-3</v>
      </c>
      <c r="H51" s="15">
        <f>0.5*(Cy!AY51+Cy!AZ51)*LN(K_T!H51/K_T!G51)</f>
        <v>1.920529848280514E-3</v>
      </c>
      <c r="I51" s="15">
        <f>0.5*(Cy!AZ51+Cy!BA51)*LN(K_T!I51/K_T!H51)</f>
        <v>8.7431931370103415E-4</v>
      </c>
      <c r="J51" s="15">
        <f>0.5*(Cy!BA51+Cy!BB51)*LN(K_T!J51/K_T!I51)</f>
        <v>1.913796346566991E-3</v>
      </c>
      <c r="K51" s="15">
        <f>0.5*(Cy!BB51+Cy!BC51)*LN(K_T!K51/K_T!J51)</f>
        <v>4.3891461990966454E-3</v>
      </c>
      <c r="L51" s="15">
        <f>0.5*(Cy!BC51+Cy!BD51)*LN(K_T!L51/K_T!K51)</f>
        <v>3.9648195554132975E-3</v>
      </c>
      <c r="M51" s="15">
        <f>0.5*(Cy!BD51+Cy!BE51)*LN(K_T!M51/K_T!L51)</f>
        <v>1.4696438871637902E-3</v>
      </c>
      <c r="N51" s="15">
        <f>0.5*(Cy!BE51+Cy!BF51)*LN(K_T!N51/K_T!M51)</f>
        <v>4.1066392353301525E-3</v>
      </c>
      <c r="O51" s="15">
        <f>0.5*(Cy!BF51+Cy!BG51)*LN(K_T!O51/K_T!N51)</f>
        <v>2.0144318211951198E-3</v>
      </c>
      <c r="P51" s="15">
        <f>0.5*(Cy!BG51+Cy!BH51)*LN(K_T!P51/K_T!O51)</f>
        <v>-4.8319307526670146E-3</v>
      </c>
      <c r="Q51" s="15">
        <f>0.5*(Cy!BH51+Cy!BI51)*LN(K_T!Q51/K_T!P51)</f>
        <v>-3.5918128326890186E-3</v>
      </c>
      <c r="R51" s="15">
        <f>0.5*(Cy!BI51+Cy!BJ51)*LN(K_T!R51/K_T!Q51)</f>
        <v>-6.838935525457438E-3</v>
      </c>
      <c r="S51" s="15">
        <f>0.5*(Cy!BJ51+Cy!BK51)*LN(K_T!S51/K_T!R51)</f>
        <v>-8.2352317803166281E-3</v>
      </c>
      <c r="T51" s="15">
        <f>0.5*(Cy!BK51+Cy!BL51)*LN(K_T!T51/K_T!S51)</f>
        <v>2.0923424319950409E-3</v>
      </c>
      <c r="U51" s="15">
        <f>0.5*(Cy!BL51+Cy!BM51)*LN(K_T!U51/K_T!T51)</f>
        <v>-4.1681749053578384E-3</v>
      </c>
      <c r="V51" s="15">
        <f>0.5*(Cy!BM51+Cy!BN51)*LN(K_T!V51/K_T!U51)</f>
        <v>-3.154752449029749E-3</v>
      </c>
      <c r="W51" s="15">
        <f>0.5*(Cy!BN51+Cy!BO51)*LN(K_T!W51/K_T!V51)</f>
        <v>-3.1479742932391504E-3</v>
      </c>
      <c r="X51" s="15">
        <f>0.5*(Cy!BO51+Cy!BP51)*LN(K_T!X51/K_T!W51)</f>
        <v>-1.9405971193925675E-3</v>
      </c>
      <c r="Z51" s="15">
        <f t="shared" si="0"/>
        <v>1.9957711850555004E-3</v>
      </c>
      <c r="AA51" s="15">
        <f t="shared" si="1"/>
        <v>3.1688090447141758E-3</v>
      </c>
      <c r="AB51" s="15">
        <f t="shared" si="2"/>
        <v>-4.2966958139869964E-3</v>
      </c>
      <c r="AC51" s="15">
        <f t="shared" si="3"/>
        <v>-2.063831267004853E-3</v>
      </c>
      <c r="AD51" s="15">
        <f t="shared" si="4"/>
        <v>-5.6394338463641009E-4</v>
      </c>
      <c r="AE51" s="15">
        <f t="shared" si="5"/>
        <v>-2.9898671280554321E-4</v>
      </c>
    </row>
    <row r="52" spans="1:31" x14ac:dyDescent="0.15">
      <c r="A52" s="4">
        <v>50</v>
      </c>
      <c r="B52" s="6" t="s">
        <v>92</v>
      </c>
      <c r="C52" s="15"/>
      <c r="D52" s="15">
        <f>0.5*(Cy!AU52+Cy!AV52)*LN(K_T!D52/K_T!C52)</f>
        <v>-7.0174916531338157E-4</v>
      </c>
      <c r="E52" s="15">
        <f>0.5*(Cy!AV52+Cy!AW52)*LN(K_T!E52/K_T!D52)</f>
        <v>1.0329420726988016E-3</v>
      </c>
      <c r="F52" s="15">
        <f>0.5*(Cy!AW52+Cy!AX52)*LN(K_T!F52/K_T!E52)</f>
        <v>4.6241558836906333E-3</v>
      </c>
      <c r="G52" s="15">
        <f>0.5*(Cy!AX52+Cy!AY52)*LN(K_T!G52/K_T!F52)</f>
        <v>6.1988501222859302E-3</v>
      </c>
      <c r="H52" s="15">
        <f>0.5*(Cy!AY52+Cy!AZ52)*LN(K_T!H52/K_T!G52)</f>
        <v>4.5636025081466873E-5</v>
      </c>
      <c r="I52" s="15">
        <f>0.5*(Cy!AZ52+Cy!BA52)*LN(K_T!I52/K_T!H52)</f>
        <v>-2.1848699243122641E-5</v>
      </c>
      <c r="J52" s="15">
        <f>0.5*(Cy!BA52+Cy!BB52)*LN(K_T!J52/K_T!I52)</f>
        <v>1.9008714169886098E-3</v>
      </c>
      <c r="K52" s="15">
        <f>0.5*(Cy!BB52+Cy!BC52)*LN(K_T!K52/K_T!J52)</f>
        <v>-2.6361163951852448E-3</v>
      </c>
      <c r="L52" s="15">
        <f>0.5*(Cy!BC52+Cy!BD52)*LN(K_T!L52/K_T!K52)</f>
        <v>1.4954935661205943E-3</v>
      </c>
      <c r="M52" s="15">
        <f>0.5*(Cy!BD52+Cy!BE52)*LN(K_T!M52/K_T!L52)</f>
        <v>2.2563381340544538E-3</v>
      </c>
      <c r="N52" s="15">
        <f>0.5*(Cy!BE52+Cy!BF52)*LN(K_T!N52/K_T!M52)</f>
        <v>5.2414010509879818E-3</v>
      </c>
      <c r="O52" s="15">
        <f>0.5*(Cy!BF52+Cy!BG52)*LN(K_T!O52/K_T!N52)</f>
        <v>4.1343199077472853E-3</v>
      </c>
      <c r="P52" s="15">
        <f>0.5*(Cy!BG52+Cy!BH52)*LN(K_T!P52/K_T!O52)</f>
        <v>1.2534469510251445E-2</v>
      </c>
      <c r="Q52" s="15">
        <f>0.5*(Cy!BH52+Cy!BI52)*LN(K_T!Q52/K_T!P52)</f>
        <v>8.4765182365709284E-3</v>
      </c>
      <c r="R52" s="15">
        <f>0.5*(Cy!BI52+Cy!BJ52)*LN(K_T!R52/K_T!Q52)</f>
        <v>2.0168498068966517E-3</v>
      </c>
      <c r="S52" s="15">
        <f>0.5*(Cy!BJ52+Cy!BK52)*LN(K_T!S52/K_T!R52)</f>
        <v>8.3040491196733842E-4</v>
      </c>
      <c r="T52" s="15">
        <f>0.5*(Cy!BK52+Cy!BL52)*LN(K_T!T52/K_T!S52)</f>
        <v>-4.7171317837659621E-3</v>
      </c>
      <c r="U52" s="15">
        <f>0.5*(Cy!BL52+Cy!BM52)*LN(K_T!U52/K_T!T52)</f>
        <v>3.6080304199312269E-3</v>
      </c>
      <c r="V52" s="15">
        <f>0.5*(Cy!BM52+Cy!BN52)*LN(K_T!V52/K_T!U52)</f>
        <v>5.1650774913843192E-3</v>
      </c>
      <c r="W52" s="15">
        <f>0.5*(Cy!BN52+Cy!BO52)*LN(K_T!W52/K_T!V52)</f>
        <v>7.7526392883907561E-3</v>
      </c>
      <c r="X52" s="15">
        <f>0.5*(Cy!BO52+Cy!BP52)*LN(K_T!X52/K_T!W52)</f>
        <v>9.6109901373423751E-3</v>
      </c>
      <c r="Z52" s="15">
        <f t="shared" si="0"/>
        <v>2.3759470809027418E-3</v>
      </c>
      <c r="AA52" s="15">
        <f t="shared" si="1"/>
        <v>1.6515975545932792E-3</v>
      </c>
      <c r="AB52" s="15">
        <f t="shared" si="2"/>
        <v>5.5985124746867291E-3</v>
      </c>
      <c r="AC52" s="15">
        <f t="shared" si="3"/>
        <v>4.2839211106565425E-3</v>
      </c>
      <c r="AD52" s="15">
        <f t="shared" si="4"/>
        <v>3.6250550146400052E-3</v>
      </c>
      <c r="AE52" s="15">
        <f t="shared" si="5"/>
        <v>3.4774945552098237E-3</v>
      </c>
    </row>
    <row r="53" spans="1:31" x14ac:dyDescent="0.15">
      <c r="A53" s="4">
        <v>51</v>
      </c>
      <c r="B53" s="6" t="s">
        <v>93</v>
      </c>
      <c r="C53" s="15"/>
      <c r="D53" s="15">
        <f>0.5*(Cy!AU53+Cy!AV53)*LN(K_T!D53/K_T!C53)</f>
        <v>-4.9896900931889424E-3</v>
      </c>
      <c r="E53" s="15">
        <f>0.5*(Cy!AV53+Cy!AW53)*LN(K_T!E53/K_T!D53)</f>
        <v>-3.8969366182910001E-3</v>
      </c>
      <c r="F53" s="15">
        <f>0.5*(Cy!AW53+Cy!AX53)*LN(K_T!F53/K_T!E53)</f>
        <v>-1.4627879312125093E-3</v>
      </c>
      <c r="G53" s="15">
        <f>0.5*(Cy!AX53+Cy!AY53)*LN(K_T!G53/K_T!F53)</f>
        <v>1.8601172761839569E-4</v>
      </c>
      <c r="H53" s="15">
        <f>0.5*(Cy!AY53+Cy!AZ53)*LN(K_T!H53/K_T!G53)</f>
        <v>6.0144762954397301E-4</v>
      </c>
      <c r="I53" s="15">
        <f>0.5*(Cy!AZ53+Cy!BA53)*LN(K_T!I53/K_T!H53)</f>
        <v>-3.1656046563966167E-4</v>
      </c>
      <c r="J53" s="15">
        <f>0.5*(Cy!BA53+Cy!BB53)*LN(K_T!J53/K_T!I53)</f>
        <v>-3.6835484195814333E-4</v>
      </c>
      <c r="K53" s="15">
        <f>0.5*(Cy!BB53+Cy!BC53)*LN(K_T!K53/K_T!J53)</f>
        <v>2.2426852565531064E-3</v>
      </c>
      <c r="L53" s="15">
        <f>0.5*(Cy!BC53+Cy!BD53)*LN(K_T!L53/K_T!K53)</f>
        <v>2.2332288933995885E-3</v>
      </c>
      <c r="M53" s="15">
        <f>0.5*(Cy!BD53+Cy!BE53)*LN(K_T!M53/K_T!L53)</f>
        <v>5.5655376477878283E-4</v>
      </c>
      <c r="N53" s="15">
        <f>0.5*(Cy!BE53+Cy!BF53)*LN(K_T!N53/K_T!M53)</f>
        <v>1.574143163109593E-3</v>
      </c>
      <c r="O53" s="15">
        <f>0.5*(Cy!BF53+Cy!BG53)*LN(K_T!O53/K_T!N53)</f>
        <v>2.3929075119177544E-3</v>
      </c>
      <c r="P53" s="15">
        <f>0.5*(Cy!BG53+Cy!BH53)*LN(K_T!P53/K_T!O53)</f>
        <v>3.7658406314516647E-3</v>
      </c>
      <c r="Q53" s="15">
        <f>0.5*(Cy!BH53+Cy!BI53)*LN(K_T!Q53/K_T!P53)</f>
        <v>1.0649307058458065E-3</v>
      </c>
      <c r="R53" s="15">
        <f>0.5*(Cy!BI53+Cy!BJ53)*LN(K_T!R53/K_T!Q53)</f>
        <v>-2.6684561756605985E-3</v>
      </c>
      <c r="S53" s="15">
        <f>0.5*(Cy!BJ53+Cy!BK53)*LN(K_T!S53/K_T!R53)</f>
        <v>-2.9811678914162848E-3</v>
      </c>
      <c r="T53" s="15">
        <f>0.5*(Cy!BK53+Cy!BL53)*LN(K_T!T53/K_T!S53)</f>
        <v>-2.5687755674146727E-3</v>
      </c>
      <c r="U53" s="15">
        <f>0.5*(Cy!BL53+Cy!BM53)*LN(K_T!U53/K_T!T53)</f>
        <v>-2.4240859748172637E-3</v>
      </c>
      <c r="V53" s="15">
        <f>0.5*(Cy!BM53+Cy!BN53)*LN(K_T!V53/K_T!U53)</f>
        <v>-9.8829978020775994E-4</v>
      </c>
      <c r="W53" s="15">
        <f>0.5*(Cy!BN53+Cy!BO53)*LN(K_T!W53/K_T!V53)</f>
        <v>1.4715703695913614E-4</v>
      </c>
      <c r="X53" s="15">
        <f>0.5*(Cy!BO53+Cy!BP53)*LN(K_T!X53/K_T!W53)</f>
        <v>1.3613266549607355E-3</v>
      </c>
      <c r="Z53" s="15">
        <f t="shared" si="0"/>
        <v>-9.7776513159616042E-4</v>
      </c>
      <c r="AA53" s="15">
        <f t="shared" si="1"/>
        <v>1.2476512471765856E-3</v>
      </c>
      <c r="AB53" s="15">
        <f t="shared" si="2"/>
        <v>3.1481095642766851E-4</v>
      </c>
      <c r="AC53" s="15">
        <f t="shared" si="3"/>
        <v>-8.9453552610396488E-4</v>
      </c>
      <c r="AD53" s="15">
        <f t="shared" si="4"/>
        <v>7.8123110180212713E-4</v>
      </c>
      <c r="AE53" s="15">
        <f t="shared" si="5"/>
        <v>-7.7459613523967868E-5</v>
      </c>
    </row>
    <row r="54" spans="1:31" x14ac:dyDescent="0.15">
      <c r="A54" s="4">
        <v>52</v>
      </c>
      <c r="B54" s="6" t="s">
        <v>94</v>
      </c>
      <c r="C54" s="15"/>
      <c r="D54" s="15">
        <f>0.5*(Cy!AU54+Cy!AV54)*LN(K_T!D54/K_T!C54)</f>
        <v>2.120237263594621E-3</v>
      </c>
      <c r="E54" s="15">
        <f>0.5*(Cy!AV54+Cy!AW54)*LN(K_T!E54/K_T!D54)</f>
        <v>2.7481754461808881E-3</v>
      </c>
      <c r="F54" s="15">
        <f>0.5*(Cy!AW54+Cy!AX54)*LN(K_T!F54/K_T!E54)</f>
        <v>5.105736524672568E-3</v>
      </c>
      <c r="G54" s="15">
        <f>0.5*(Cy!AX54+Cy!AY54)*LN(K_T!G54/K_T!F54)</f>
        <v>2.3420574668970543E-3</v>
      </c>
      <c r="H54" s="15">
        <f>0.5*(Cy!AY54+Cy!AZ54)*LN(K_T!H54/K_T!G54)</f>
        <v>9.613107938446293E-5</v>
      </c>
      <c r="I54" s="15">
        <f>0.5*(Cy!AZ54+Cy!BA54)*LN(K_T!I54/K_T!H54)</f>
        <v>-7.0396503992247188E-4</v>
      </c>
      <c r="J54" s="15">
        <f>0.5*(Cy!BA54+Cy!BB54)*LN(K_T!J54/K_T!I54)</f>
        <v>-6.7995095585739445E-4</v>
      </c>
      <c r="K54" s="15">
        <f>0.5*(Cy!BB54+Cy!BC54)*LN(K_T!K54/K_T!J54)</f>
        <v>-1.3310046911700598E-3</v>
      </c>
      <c r="L54" s="15">
        <f>0.5*(Cy!BC54+Cy!BD54)*LN(K_T!L54/K_T!K54)</f>
        <v>-2.0790245606121607E-4</v>
      </c>
      <c r="M54" s="15">
        <f>0.5*(Cy!BD54+Cy!BE54)*LN(K_T!M54/K_T!L54)</f>
        <v>-2.1842990907669424E-3</v>
      </c>
      <c r="N54" s="15">
        <f>0.5*(Cy!BE54+Cy!BF54)*LN(K_T!N54/K_T!M54)</f>
        <v>1.1142344726082331E-3</v>
      </c>
      <c r="O54" s="15">
        <f>0.5*(Cy!BF54+Cy!BG54)*LN(K_T!O54/K_T!N54)</f>
        <v>2.8046117730417104E-4</v>
      </c>
      <c r="P54" s="15">
        <f>0.5*(Cy!BG54+Cy!BH54)*LN(K_T!P54/K_T!O54)</f>
        <v>2.7476296971429347E-4</v>
      </c>
      <c r="Q54" s="15">
        <f>0.5*(Cy!BH54+Cy!BI54)*LN(K_T!Q54/K_T!P54)</f>
        <v>-2.2865806127728176E-3</v>
      </c>
      <c r="R54" s="15">
        <f>0.5*(Cy!BI54+Cy!BJ54)*LN(K_T!R54/K_T!Q54)</f>
        <v>-2.5404369546921921E-3</v>
      </c>
      <c r="S54" s="15">
        <f>0.5*(Cy!BJ54+Cy!BK54)*LN(K_T!S54/K_T!R54)</f>
        <v>-4.7165303777317905E-4</v>
      </c>
      <c r="T54" s="15">
        <f>0.5*(Cy!BK54+Cy!BL54)*LN(K_T!T54/K_T!S54)</f>
        <v>-1.4241203058626758E-3</v>
      </c>
      <c r="U54" s="15">
        <f>0.5*(Cy!BL54+Cy!BM54)*LN(K_T!U54/K_T!T54)</f>
        <v>-6.2414473608584753E-4</v>
      </c>
      <c r="V54" s="15">
        <f>0.5*(Cy!BM54+Cy!BN54)*LN(K_T!V54/K_T!U54)</f>
        <v>1.7222125232421645E-3</v>
      </c>
      <c r="W54" s="15">
        <f>0.5*(Cy!BN54+Cy!BO54)*LN(K_T!W54/K_T!V54)</f>
        <v>7.8102283628168098E-4</v>
      </c>
      <c r="X54" s="15">
        <f>0.5*(Cy!BO54+Cy!BP54)*LN(K_T!X54/K_T!W54)</f>
        <v>6.5325101073558124E-4</v>
      </c>
      <c r="Z54" s="15">
        <f t="shared" si="0"/>
        <v>1.9176270954425003E-3</v>
      </c>
      <c r="AA54" s="15">
        <f t="shared" si="1"/>
        <v>-6.577845442494758E-4</v>
      </c>
      <c r="AB54" s="15">
        <f t="shared" si="2"/>
        <v>-9.4868929164394484E-4</v>
      </c>
      <c r="AC54" s="15">
        <f t="shared" si="3"/>
        <v>2.2164426566218071E-4</v>
      </c>
      <c r="AD54" s="15">
        <f t="shared" si="4"/>
        <v>-8.0323691794671032E-4</v>
      </c>
      <c r="AE54" s="15">
        <f t="shared" si="5"/>
        <v>1.3319938130281517E-4</v>
      </c>
    </row>
    <row r="55" spans="1:31" x14ac:dyDescent="0.15">
      <c r="A55" s="4">
        <v>53</v>
      </c>
      <c r="B55" s="6" t="s">
        <v>95</v>
      </c>
      <c r="C55" s="15"/>
      <c r="D55" s="15">
        <f>0.5*(Cy!AU55+Cy!AV55)*LN(K_T!D55/K_T!C55)</f>
        <v>8.9021890437231371E-4</v>
      </c>
      <c r="E55" s="15">
        <f>0.5*(Cy!AV55+Cy!AW55)*LN(K_T!E55/K_T!D55)</f>
        <v>2.7884785392601809E-4</v>
      </c>
      <c r="F55" s="15">
        <f>0.5*(Cy!AW55+Cy!AX55)*LN(K_T!F55/K_T!E55)</f>
        <v>4.444831980863851E-4</v>
      </c>
      <c r="G55" s="15">
        <f>0.5*(Cy!AX55+Cy!AY55)*LN(K_T!G55/K_T!F55)</f>
        <v>-8.2569059878817954E-4</v>
      </c>
      <c r="H55" s="15">
        <f>0.5*(Cy!AY55+Cy!AZ55)*LN(K_T!H55/K_T!G55)</f>
        <v>-2.6303956127666358E-3</v>
      </c>
      <c r="I55" s="15">
        <f>0.5*(Cy!AZ55+Cy!BA55)*LN(K_T!I55/K_T!H55)</f>
        <v>-1.7598666366441869E-3</v>
      </c>
      <c r="J55" s="15">
        <f>0.5*(Cy!BA55+Cy!BB55)*LN(K_T!J55/K_T!I55)</f>
        <v>-1.7413004272319875E-3</v>
      </c>
      <c r="K55" s="15">
        <f>0.5*(Cy!BB55+Cy!BC55)*LN(K_T!K55/K_T!J55)</f>
        <v>-2.4193104174869136E-3</v>
      </c>
      <c r="L55" s="15">
        <f>0.5*(Cy!BC55+Cy!BD55)*LN(K_T!L55/K_T!K55)</f>
        <v>-1.7214282834898276E-3</v>
      </c>
      <c r="M55" s="15">
        <f>0.5*(Cy!BD55+Cy!BE55)*LN(K_T!M55/K_T!L55)</f>
        <v>-7.3497035170783608E-4</v>
      </c>
      <c r="N55" s="15">
        <f>0.5*(Cy!BE55+Cy!BF55)*LN(K_T!N55/K_T!M55)</f>
        <v>6.0548447425204876E-4</v>
      </c>
      <c r="O55" s="15">
        <f>0.5*(Cy!BF55+Cy!BG55)*LN(K_T!O55/K_T!N55)</f>
        <v>-1.6064556772802269E-4</v>
      </c>
      <c r="P55" s="15">
        <f>0.5*(Cy!BG55+Cy!BH55)*LN(K_T!P55/K_T!O55)</f>
        <v>1.7286374066489557E-3</v>
      </c>
      <c r="Q55" s="15">
        <f>0.5*(Cy!BH55+Cy!BI55)*LN(K_T!Q55/K_T!P55)</f>
        <v>4.8245106251825843E-5</v>
      </c>
      <c r="R55" s="15">
        <f>0.5*(Cy!BI55+Cy!BJ55)*LN(K_T!R55/K_T!Q55)</f>
        <v>-2.8375997887114157E-3</v>
      </c>
      <c r="S55" s="15">
        <f>0.5*(Cy!BJ55+Cy!BK55)*LN(K_T!S55/K_T!R55)</f>
        <v>-1.6879290633406375E-3</v>
      </c>
      <c r="T55" s="15">
        <f>0.5*(Cy!BK55+Cy!BL55)*LN(K_T!T55/K_T!S55)</f>
        <v>1.5927588024830009E-5</v>
      </c>
      <c r="U55" s="15">
        <f>0.5*(Cy!BL55+Cy!BM55)*LN(K_T!U55/K_T!T55)</f>
        <v>-1.8139036048439892E-5</v>
      </c>
      <c r="V55" s="15">
        <f>0.5*(Cy!BM55+Cy!BN55)*LN(K_T!V55/K_T!U55)</f>
        <v>1.2464103559891512E-3</v>
      </c>
      <c r="W55" s="15">
        <f>0.5*(Cy!BN55+Cy!BO55)*LN(K_T!W55/K_T!V55)</f>
        <v>1.2629592076450408E-3</v>
      </c>
      <c r="X55" s="15">
        <f>0.5*(Cy!BO55+Cy!BP55)*LN(K_T!X55/K_T!W55)</f>
        <v>2.4439131327224821E-3</v>
      </c>
      <c r="Z55" s="15">
        <f t="shared" si="0"/>
        <v>-8.9852435923731973E-4</v>
      </c>
      <c r="AA55" s="15">
        <f t="shared" si="1"/>
        <v>-1.2023050011329031E-3</v>
      </c>
      <c r="AB55" s="15">
        <f t="shared" si="2"/>
        <v>-5.8185838137585883E-4</v>
      </c>
      <c r="AC55" s="15">
        <f t="shared" si="3"/>
        <v>9.902142496666128E-4</v>
      </c>
      <c r="AD55" s="15">
        <f t="shared" si="4"/>
        <v>-8.9208169125438107E-4</v>
      </c>
      <c r="AE55" s="15">
        <f t="shared" si="5"/>
        <v>-4.2311837301986738E-4</v>
      </c>
    </row>
    <row r="56" spans="1:31" x14ac:dyDescent="0.15">
      <c r="A56" s="4">
        <v>54</v>
      </c>
      <c r="B56" s="6" t="s">
        <v>96</v>
      </c>
      <c r="C56" s="15"/>
      <c r="D56" s="15">
        <f>0.5*(Cy!AU56+Cy!AV56)*LN(K_T!D56/K_T!C56)</f>
        <v>4.9148073271875902E-4</v>
      </c>
      <c r="E56" s="15">
        <f>0.5*(Cy!AV56+Cy!AW56)*LN(K_T!E56/K_T!D56)</f>
        <v>1.3875975163398792E-3</v>
      </c>
      <c r="F56" s="15">
        <f>0.5*(Cy!AW56+Cy!AX56)*LN(K_T!F56/K_T!E56)</f>
        <v>9.8627058971535947E-4</v>
      </c>
      <c r="G56" s="15">
        <f>0.5*(Cy!AX56+Cy!AY56)*LN(K_T!G56/K_T!F56)</f>
        <v>7.6083276154511584E-4</v>
      </c>
      <c r="H56" s="15">
        <f>0.5*(Cy!AY56+Cy!AZ56)*LN(K_T!H56/K_T!G56)</f>
        <v>-1.1662027375615887E-3</v>
      </c>
      <c r="I56" s="15">
        <f>0.5*(Cy!AZ56+Cy!BA56)*LN(K_T!I56/K_T!H56)</f>
        <v>-1.6226048381750946E-3</v>
      </c>
      <c r="J56" s="15">
        <f>0.5*(Cy!BA56+Cy!BB56)*LN(K_T!J56/K_T!I56)</f>
        <v>-3.8671283472442542E-4</v>
      </c>
      <c r="K56" s="15">
        <f>0.5*(Cy!BB56+Cy!BC56)*LN(K_T!K56/K_T!J56)</f>
        <v>-2.0857452409701761E-3</v>
      </c>
      <c r="L56" s="15">
        <f>0.5*(Cy!BC56+Cy!BD56)*LN(K_T!L56/K_T!K56)</f>
        <v>-5.6192625669302418E-4</v>
      </c>
      <c r="M56" s="15">
        <f>0.5*(Cy!BD56+Cy!BE56)*LN(K_T!M56/K_T!L56)</f>
        <v>-1.4067554130938772E-3</v>
      </c>
      <c r="N56" s="15">
        <f>0.5*(Cy!BE56+Cy!BF56)*LN(K_T!N56/K_T!M56)</f>
        <v>3.3563864804663282E-4</v>
      </c>
      <c r="O56" s="15">
        <f>0.5*(Cy!BF56+Cy!BG56)*LN(K_T!O56/K_T!N56)</f>
        <v>-1.2857118725780788E-4</v>
      </c>
      <c r="P56" s="15">
        <f>0.5*(Cy!BG56+Cy!BH56)*LN(K_T!P56/K_T!O56)</f>
        <v>3.0468064186353356E-4</v>
      </c>
      <c r="Q56" s="15">
        <f>0.5*(Cy!BH56+Cy!BI56)*LN(K_T!Q56/K_T!P56)</f>
        <v>-8.0363597321261567E-4</v>
      </c>
      <c r="R56" s="15">
        <f>0.5*(Cy!BI56+Cy!BJ56)*LN(K_T!R56/K_T!Q56)</f>
        <v>-1.829138632490801E-3</v>
      </c>
      <c r="S56" s="15">
        <f>0.5*(Cy!BJ56+Cy!BK56)*LN(K_T!S56/K_T!R56)</f>
        <v>-6.5536860613565841E-4</v>
      </c>
      <c r="T56" s="15">
        <f>0.5*(Cy!BK56+Cy!BL56)*LN(K_T!T56/K_T!S56)</f>
        <v>-8.1157991990206044E-4</v>
      </c>
      <c r="U56" s="15">
        <f>0.5*(Cy!BL56+Cy!BM56)*LN(K_T!U56/K_T!T56)</f>
        <v>1.237974554382236E-4</v>
      </c>
      <c r="V56" s="15">
        <f>0.5*(Cy!BM56+Cy!BN56)*LN(K_T!V56/K_T!U56)</f>
        <v>3.0678039792259677E-3</v>
      </c>
      <c r="W56" s="15">
        <f>0.5*(Cy!BN56+Cy!BO56)*LN(K_T!W56/K_T!V56)</f>
        <v>2.5438995086458473E-3</v>
      </c>
      <c r="X56" s="15">
        <f>0.5*(Cy!BO56+Cy!BP56)*LN(K_T!X56/K_T!W56)</f>
        <v>5.5831892208671741E-3</v>
      </c>
      <c r="Z56" s="15">
        <f t="shared" si="0"/>
        <v>6.9178658372734322E-5</v>
      </c>
      <c r="AA56" s="15">
        <f t="shared" si="1"/>
        <v>-8.2110021948697402E-4</v>
      </c>
      <c r="AB56" s="15">
        <f t="shared" si="2"/>
        <v>-6.2240675144666991E-4</v>
      </c>
      <c r="AC56" s="15">
        <f t="shared" si="3"/>
        <v>2.1014220488550306E-3</v>
      </c>
      <c r="AD56" s="15">
        <f t="shared" si="4"/>
        <v>-7.2175348546682202E-4</v>
      </c>
      <c r="AE56" s="15">
        <f t="shared" si="5"/>
        <v>1.8177343407353025E-4</v>
      </c>
    </row>
    <row r="57" spans="1:31" x14ac:dyDescent="0.15">
      <c r="A57" s="4">
        <v>55</v>
      </c>
      <c r="B57" s="6" t="s">
        <v>97</v>
      </c>
      <c r="C57" s="15"/>
      <c r="D57" s="15">
        <f>0.5*(Cy!AU57+Cy!AV57)*LN(K_T!D57/K_T!C57)</f>
        <v>-1.0672402187980579E-3</v>
      </c>
      <c r="E57" s="15">
        <f>0.5*(Cy!AV57+Cy!AW57)*LN(K_T!E57/K_T!D57)</f>
        <v>-5.5315692745214208E-5</v>
      </c>
      <c r="F57" s="15">
        <f>0.5*(Cy!AW57+Cy!AX57)*LN(K_T!F57/K_T!E57)</f>
        <v>-2.5252304523128329E-4</v>
      </c>
      <c r="G57" s="15">
        <f>0.5*(Cy!AX57+Cy!AY57)*LN(K_T!G57/K_T!F57)</f>
        <v>8.6650708491948873E-4</v>
      </c>
      <c r="H57" s="15">
        <f>0.5*(Cy!AY57+Cy!AZ57)*LN(K_T!H57/K_T!G57)</f>
        <v>-1.6236780292892136E-3</v>
      </c>
      <c r="I57" s="15">
        <f>0.5*(Cy!AZ57+Cy!BA57)*LN(K_T!I57/K_T!H57)</f>
        <v>-7.7507210401742501E-4</v>
      </c>
      <c r="J57" s="15">
        <f>0.5*(Cy!BA57+Cy!BB57)*LN(K_T!J57/K_T!I57)</f>
        <v>1.0006360872588987E-3</v>
      </c>
      <c r="K57" s="15">
        <f>0.5*(Cy!BB57+Cy!BC57)*LN(K_T!K57/K_T!J57)</f>
        <v>-1.4215532194731197E-3</v>
      </c>
      <c r="L57" s="15">
        <f>0.5*(Cy!BC57+Cy!BD57)*LN(K_T!L57/K_T!K57)</f>
        <v>9.8853890266595431E-4</v>
      </c>
      <c r="M57" s="15">
        <f>0.5*(Cy!BD57+Cy!BE57)*LN(K_T!M57/K_T!L57)</f>
        <v>1.1153660945448539E-3</v>
      </c>
      <c r="N57" s="15">
        <f>0.5*(Cy!BE57+Cy!BF57)*LN(K_T!N57/K_T!M57)</f>
        <v>3.0358568960541484E-3</v>
      </c>
      <c r="O57" s="15">
        <f>0.5*(Cy!BF57+Cy!BG57)*LN(K_T!O57/K_T!N57)</f>
        <v>4.488553941983278E-3</v>
      </c>
      <c r="P57" s="15">
        <f>0.5*(Cy!BG57+Cy!BH57)*LN(K_T!P57/K_T!O57)</f>
        <v>3.5512613959998167E-3</v>
      </c>
      <c r="Q57" s="15">
        <f>0.5*(Cy!BH57+Cy!BI57)*LN(K_T!Q57/K_T!P57)</f>
        <v>-9.5860483021601719E-4</v>
      </c>
      <c r="R57" s="15">
        <f>0.5*(Cy!BI57+Cy!BJ57)*LN(K_T!R57/K_T!Q57)</f>
        <v>-2.7674018471851589E-3</v>
      </c>
      <c r="S57" s="15">
        <f>0.5*(Cy!BJ57+Cy!BK57)*LN(K_T!S57/K_T!R57)</f>
        <v>-6.894052906436948E-4</v>
      </c>
      <c r="T57" s="15">
        <f>0.5*(Cy!BK57+Cy!BL57)*LN(K_T!T57/K_T!S57)</f>
        <v>-1.4163511330389158E-3</v>
      </c>
      <c r="U57" s="15">
        <f>0.5*(Cy!BL57+Cy!BM57)*LN(K_T!U57/K_T!T57)</f>
        <v>8.2614470164505077E-4</v>
      </c>
      <c r="V57" s="15">
        <f>0.5*(Cy!BM57+Cy!BN57)*LN(K_T!V57/K_T!U57)</f>
        <v>7.84049828762917E-4</v>
      </c>
      <c r="W57" s="15">
        <f>0.5*(Cy!BN57+Cy!BO57)*LN(K_T!W57/K_T!V57)</f>
        <v>-7.6489923154532763E-5</v>
      </c>
      <c r="X57" s="15">
        <f>0.5*(Cy!BO57+Cy!BP57)*LN(K_T!X57/K_T!W57)</f>
        <v>9.3898112888703329E-4</v>
      </c>
      <c r="Z57" s="15">
        <f t="shared" si="0"/>
        <v>-3.6801635727272945E-4</v>
      </c>
      <c r="AA57" s="15">
        <f t="shared" si="1"/>
        <v>9.4376895221014721E-4</v>
      </c>
      <c r="AB57" s="15">
        <f t="shared" si="2"/>
        <v>7.2488067398764479E-4</v>
      </c>
      <c r="AC57" s="15">
        <f t="shared" si="3"/>
        <v>2.112669206203105E-4</v>
      </c>
      <c r="AD57" s="15">
        <f t="shared" si="4"/>
        <v>8.3432481309889583E-4</v>
      </c>
      <c r="AE57" s="15">
        <f t="shared" si="5"/>
        <v>3.7797504738634323E-4</v>
      </c>
    </row>
    <row r="58" spans="1:31" x14ac:dyDescent="0.15">
      <c r="A58" s="4">
        <v>56</v>
      </c>
      <c r="B58" s="6" t="s">
        <v>98</v>
      </c>
      <c r="C58" s="15"/>
      <c r="D58" s="15">
        <f>0.5*(Cy!AU58+Cy!AV58)*LN(K_T!D58/K_T!C58)</f>
        <v>4.6980009124822112E-3</v>
      </c>
      <c r="E58" s="15">
        <f>0.5*(Cy!AV58+Cy!AW58)*LN(K_T!E58/K_T!D58)</f>
        <v>4.2648423319569381E-3</v>
      </c>
      <c r="F58" s="15">
        <f>0.5*(Cy!AW58+Cy!AX58)*LN(K_T!F58/K_T!E58)</f>
        <v>3.5333941757912197E-3</v>
      </c>
      <c r="G58" s="15">
        <f>0.5*(Cy!AX58+Cy!AY58)*LN(K_T!G58/K_T!F58)</f>
        <v>5.3184776307160743E-3</v>
      </c>
      <c r="H58" s="15">
        <f>0.5*(Cy!AY58+Cy!AZ58)*LN(K_T!H58/K_T!G58)</f>
        <v>1.9476977132461544E-3</v>
      </c>
      <c r="I58" s="15">
        <f>0.5*(Cy!AZ58+Cy!BA58)*LN(K_T!I58/K_T!H58)</f>
        <v>1.0051279129159991E-3</v>
      </c>
      <c r="J58" s="15">
        <f>0.5*(Cy!BA58+Cy!BB58)*LN(K_T!J58/K_T!I58)</f>
        <v>1.8787862818060968E-3</v>
      </c>
      <c r="K58" s="15">
        <f>0.5*(Cy!BB58+Cy!BC58)*LN(K_T!K58/K_T!J58)</f>
        <v>3.9056242069274253E-4</v>
      </c>
      <c r="L58" s="15">
        <f>0.5*(Cy!BC58+Cy!BD58)*LN(K_T!L58/K_T!K58)</f>
        <v>4.1607368967537788E-3</v>
      </c>
      <c r="M58" s="15">
        <f>0.5*(Cy!BD58+Cy!BE58)*LN(K_T!M58/K_T!L58)</f>
        <v>3.918540707660784E-3</v>
      </c>
      <c r="N58" s="15">
        <f>0.5*(Cy!BE58+Cy!BF58)*LN(K_T!N58/K_T!M58)</f>
        <v>3.8364911974642616E-3</v>
      </c>
      <c r="O58" s="15">
        <f>0.5*(Cy!BF58+Cy!BG58)*LN(K_T!O58/K_T!N58)</f>
        <v>3.6432900071353357E-3</v>
      </c>
      <c r="P58" s="15">
        <f>0.5*(Cy!BG58+Cy!BH58)*LN(K_T!P58/K_T!O58)</f>
        <v>1.5997939254476933E-3</v>
      </c>
      <c r="Q58" s="15">
        <f>0.5*(Cy!BH58+Cy!BI58)*LN(K_T!Q58/K_T!P58)</f>
        <v>-1.1162845817602593E-3</v>
      </c>
      <c r="R58" s="15">
        <f>0.5*(Cy!BI58+Cy!BJ58)*LN(K_T!R58/K_T!Q58)</f>
        <v>-4.3850432476321031E-3</v>
      </c>
      <c r="S58" s="15">
        <f>0.5*(Cy!BJ58+Cy!BK58)*LN(K_T!S58/K_T!R58)</f>
        <v>-3.6760582981308324E-3</v>
      </c>
      <c r="T58" s="15">
        <f>0.5*(Cy!BK58+Cy!BL58)*LN(K_T!T58/K_T!S58)</f>
        <v>-3.1838299722914019E-3</v>
      </c>
      <c r="U58" s="15">
        <f>0.5*(Cy!BL58+Cy!BM58)*LN(K_T!U58/K_T!T58)</f>
        <v>-2.4518298589808569E-3</v>
      </c>
      <c r="V58" s="15">
        <f>0.5*(Cy!BM58+Cy!BN58)*LN(K_T!V58/K_T!U58)</f>
        <v>-1.3321483282043645E-3</v>
      </c>
      <c r="W58" s="15">
        <f>0.5*(Cy!BN58+Cy!BO58)*LN(K_T!W58/K_T!V58)</f>
        <v>-1.5461793561747806E-3</v>
      </c>
      <c r="X58" s="15">
        <f>0.5*(Cy!BO58+Cy!BP58)*LN(K_T!X58/K_T!W58)</f>
        <v>-3.3877129184106763E-3</v>
      </c>
      <c r="Z58" s="15">
        <f t="shared" si="0"/>
        <v>3.2139079529252767E-3</v>
      </c>
      <c r="AA58" s="15">
        <f t="shared" si="1"/>
        <v>2.8370235008755326E-3</v>
      </c>
      <c r="AB58" s="15">
        <f t="shared" si="2"/>
        <v>-7.8686043898803311E-4</v>
      </c>
      <c r="AC58" s="15">
        <f t="shared" si="3"/>
        <v>-2.3803400868124161E-3</v>
      </c>
      <c r="AD58" s="15">
        <f t="shared" si="4"/>
        <v>1.0250815309437496E-3</v>
      </c>
      <c r="AE58" s="15">
        <f t="shared" si="5"/>
        <v>7.2093273200008975E-4</v>
      </c>
    </row>
    <row r="59" spans="1:31" x14ac:dyDescent="0.15">
      <c r="A59" s="4">
        <v>57</v>
      </c>
      <c r="B59" s="6" t="s">
        <v>99</v>
      </c>
      <c r="C59" s="15"/>
      <c r="D59" s="15">
        <f>0.5*(Cy!AU59+Cy!AV59)*LN(K_T!D59/K_T!C59)</f>
        <v>-1.8611433775027107E-3</v>
      </c>
      <c r="E59" s="15">
        <f>0.5*(Cy!AV59+Cy!AW59)*LN(K_T!E59/K_T!D59)</f>
        <v>-4.0151506373590807E-5</v>
      </c>
      <c r="F59" s="15">
        <f>0.5*(Cy!AW59+Cy!AX59)*LN(K_T!F59/K_T!E59)</f>
        <v>-9.397823079791487E-4</v>
      </c>
      <c r="G59" s="15">
        <f>0.5*(Cy!AX59+Cy!AY59)*LN(K_T!G59/K_T!F59)</f>
        <v>1.9810948754606234E-3</v>
      </c>
      <c r="H59" s="15">
        <f>0.5*(Cy!AY59+Cy!AZ59)*LN(K_T!H59/K_T!G59)</f>
        <v>-4.37127559562977E-4</v>
      </c>
      <c r="I59" s="15">
        <f>0.5*(Cy!AZ59+Cy!BA59)*LN(K_T!I59/K_T!H59)</f>
        <v>-4.0004184322245248E-3</v>
      </c>
      <c r="J59" s="15">
        <f>0.5*(Cy!BA59+Cy!BB59)*LN(K_T!J59/K_T!I59)</f>
        <v>-3.9407354271495864E-3</v>
      </c>
      <c r="K59" s="15">
        <f>0.5*(Cy!BB59+Cy!BC59)*LN(K_T!K59/K_T!J59)</f>
        <v>-2.8184988113507028E-3</v>
      </c>
      <c r="L59" s="15">
        <f>0.5*(Cy!BC59+Cy!BD59)*LN(K_T!L59/K_T!K59)</f>
        <v>-1.9946378257902058E-3</v>
      </c>
      <c r="M59" s="15">
        <f>0.5*(Cy!BD59+Cy!BE59)*LN(K_T!M59/K_T!L59)</f>
        <v>-3.0438447968939405E-4</v>
      </c>
      <c r="N59" s="15">
        <f>0.5*(Cy!BE59+Cy!BF59)*LN(K_T!N59/K_T!M59)</f>
        <v>9.3388723469743672E-4</v>
      </c>
      <c r="O59" s="15">
        <f>0.5*(Cy!BF59+Cy!BG59)*LN(K_T!O59/K_T!N59)</f>
        <v>4.6266724291059902E-4</v>
      </c>
      <c r="P59" s="15">
        <f>0.5*(Cy!BG59+Cy!BH59)*LN(K_T!P59/K_T!O59)</f>
        <v>5.9691040632440335E-3</v>
      </c>
      <c r="Q59" s="15">
        <f>0.5*(Cy!BH59+Cy!BI59)*LN(K_T!Q59/K_T!P59)</f>
        <v>-2.8634662611467048E-3</v>
      </c>
      <c r="R59" s="15">
        <f>0.5*(Cy!BI59+Cy!BJ59)*LN(K_T!R59/K_T!Q59)</f>
        <v>-2.9779842064151961E-3</v>
      </c>
      <c r="S59" s="15">
        <f>0.5*(Cy!BJ59+Cy!BK59)*LN(K_T!S59/K_T!R59)</f>
        <v>-8.5710201820124248E-4</v>
      </c>
      <c r="T59" s="15">
        <f>0.5*(Cy!BK59+Cy!BL59)*LN(K_T!T59/K_T!S59)</f>
        <v>-8.5859851970560095E-4</v>
      </c>
      <c r="U59" s="15">
        <f>0.5*(Cy!BL59+Cy!BM59)*LN(K_T!U59/K_T!T59)</f>
        <v>-3.2215664574235217E-3</v>
      </c>
      <c r="V59" s="15">
        <f>0.5*(Cy!BM59+Cy!BN59)*LN(K_T!V59/K_T!U59)</f>
        <v>4.215458037822627E-3</v>
      </c>
      <c r="W59" s="15">
        <f>0.5*(Cy!BN59+Cy!BO59)*LN(K_T!W59/K_T!V59)</f>
        <v>5.4150122800138637E-5</v>
      </c>
      <c r="X59" s="15">
        <f>0.5*(Cy!BO59+Cy!BP59)*LN(K_T!X59/K_T!W59)</f>
        <v>5.0958007331322226E-3</v>
      </c>
      <c r="Z59" s="15">
        <f t="shared" si="0"/>
        <v>-6.8727698613592358E-4</v>
      </c>
      <c r="AA59" s="15">
        <f t="shared" si="1"/>
        <v>-1.6248738618564907E-3</v>
      </c>
      <c r="AB59" s="15">
        <f t="shared" si="2"/>
        <v>-5.3356235921702227E-5</v>
      </c>
      <c r="AC59" s="15">
        <f t="shared" si="3"/>
        <v>1.0570487833251731E-3</v>
      </c>
      <c r="AD59" s="15">
        <f t="shared" si="4"/>
        <v>-8.3911504888909642E-4</v>
      </c>
      <c r="AE59" s="15">
        <f t="shared" si="5"/>
        <v>-3.2711457514723581E-4</v>
      </c>
    </row>
    <row r="60" spans="1:31" x14ac:dyDescent="0.15">
      <c r="A60" s="4">
        <v>58</v>
      </c>
      <c r="B60" s="6" t="s">
        <v>100</v>
      </c>
      <c r="C60" s="15"/>
      <c r="D60" s="15">
        <f>0.5*(Cy!AU60+Cy!AV60)*LN(K_T!D60/K_T!C60)</f>
        <v>-2.727031913735343E-3</v>
      </c>
      <c r="E60" s="15">
        <f>0.5*(Cy!AV60+Cy!AW60)*LN(K_T!E60/K_T!D60)</f>
        <v>-6.2999196399136344E-3</v>
      </c>
      <c r="F60" s="15">
        <f>0.5*(Cy!AW60+Cy!AX60)*LN(K_T!F60/K_T!E60)</f>
        <v>-2.5591053917369271E-3</v>
      </c>
      <c r="G60" s="15">
        <f>0.5*(Cy!AX60+Cy!AY60)*LN(K_T!G60/K_T!F60)</f>
        <v>6.2577781551831687E-3</v>
      </c>
      <c r="H60" s="15">
        <f>0.5*(Cy!AY60+Cy!AZ60)*LN(K_T!H60/K_T!G60)</f>
        <v>-3.1968347363655984E-4</v>
      </c>
      <c r="I60" s="15">
        <f>0.5*(Cy!AZ60+Cy!BA60)*LN(K_T!I60/K_T!H60)</f>
        <v>-8.1583473715914102E-3</v>
      </c>
      <c r="J60" s="15">
        <f>0.5*(Cy!BA60+Cy!BB60)*LN(K_T!J60/K_T!I60)</f>
        <v>-6.5657068736267605E-3</v>
      </c>
      <c r="K60" s="15">
        <f>0.5*(Cy!BB60+Cy!BC60)*LN(K_T!K60/K_T!J60)</f>
        <v>-1.2770071555396249E-2</v>
      </c>
      <c r="L60" s="15">
        <f>0.5*(Cy!BC60+Cy!BD60)*LN(K_T!L60/K_T!K60)</f>
        <v>-8.3836840933934377E-3</v>
      </c>
      <c r="M60" s="15">
        <f>0.5*(Cy!BD60+Cy!BE60)*LN(K_T!M60/K_T!L60)</f>
        <v>-5.6078002666084936E-3</v>
      </c>
      <c r="N60" s="15">
        <f>0.5*(Cy!BE60+Cy!BF60)*LN(K_T!N60/K_T!M60)</f>
        <v>-7.7859790964181089E-3</v>
      </c>
      <c r="O60" s="15">
        <f>0.5*(Cy!BF60+Cy!BG60)*LN(K_T!O60/K_T!N60)</f>
        <v>3.5004281938320831E-3</v>
      </c>
      <c r="P60" s="15">
        <f>0.5*(Cy!BG60+Cy!BH60)*LN(K_T!P60/K_T!O60)</f>
        <v>1.2233674515968695E-2</v>
      </c>
      <c r="Q60" s="15">
        <f>0.5*(Cy!BH60+Cy!BI60)*LN(K_T!Q60/K_T!P60)</f>
        <v>1.1176579744926769E-2</v>
      </c>
      <c r="R60" s="15">
        <f>0.5*(Cy!BI60+Cy!BJ60)*LN(K_T!R60/K_T!Q60)</f>
        <v>2.2962479829045836E-3</v>
      </c>
      <c r="S60" s="15">
        <f>0.5*(Cy!BJ60+Cy!BK60)*LN(K_T!S60/K_T!R60)</f>
        <v>8.0183761056665196E-3</v>
      </c>
      <c r="T60" s="15">
        <f>0.5*(Cy!BK60+Cy!BL60)*LN(K_T!T60/K_T!S60)</f>
        <v>-1.2799551350973793E-2</v>
      </c>
      <c r="U60" s="15">
        <f>0.5*(Cy!BL60+Cy!BM60)*LN(K_T!U60/K_T!T60)</f>
        <v>-1.1396645998017636E-2</v>
      </c>
      <c r="V60" s="15">
        <f>0.5*(Cy!BM60+Cy!BN60)*LN(K_T!V60/K_T!U60)</f>
        <v>-1.3353991912861737E-2</v>
      </c>
      <c r="W60" s="15">
        <f>0.5*(Cy!BN60+Cy!BO60)*LN(K_T!W60/K_T!V60)</f>
        <v>-1.7541318402340415E-2</v>
      </c>
      <c r="X60" s="15">
        <f>0.5*(Cy!BO60+Cy!BP60)*LN(K_T!X60/K_T!W60)</f>
        <v>-1.3560515663664605E-2</v>
      </c>
      <c r="Z60" s="15">
        <f t="shared" si="0"/>
        <v>-2.2158555443390726E-3</v>
      </c>
      <c r="AA60" s="15">
        <f t="shared" si="1"/>
        <v>-8.2226483770886094E-3</v>
      </c>
      <c r="AB60" s="15">
        <f t="shared" si="2"/>
        <v>7.4450613086597299E-3</v>
      </c>
      <c r="AC60" s="15">
        <f t="shared" si="3"/>
        <v>-1.3730404665571636E-2</v>
      </c>
      <c r="AD60" s="15">
        <f t="shared" si="4"/>
        <v>-3.8879353421443984E-4</v>
      </c>
      <c r="AE60" s="15">
        <f t="shared" si="5"/>
        <v>-4.1809618195848977E-3</v>
      </c>
    </row>
    <row r="61" spans="1:31" x14ac:dyDescent="0.15">
      <c r="A61" s="4">
        <v>59</v>
      </c>
      <c r="B61" s="6" t="s">
        <v>101</v>
      </c>
      <c r="C61" s="15"/>
      <c r="D61" s="15">
        <f>0.5*(Cy!AU61+Cy!AV61)*LN(K_T!D61/K_T!C61)</f>
        <v>2.6316679016443606E-3</v>
      </c>
      <c r="E61" s="15">
        <f>0.5*(Cy!AV61+Cy!AW61)*LN(K_T!E61/K_T!D61)</f>
        <v>3.5060148165530756E-3</v>
      </c>
      <c r="F61" s="15">
        <f>0.5*(Cy!AW61+Cy!AX61)*LN(K_T!F61/K_T!E61)</f>
        <v>4.8100351557585257E-3</v>
      </c>
      <c r="G61" s="15">
        <f>0.5*(Cy!AX61+Cy!AY61)*LN(K_T!G61/K_T!F61)</f>
        <v>5.4714639101823472E-3</v>
      </c>
      <c r="H61" s="15">
        <f>0.5*(Cy!AY61+Cy!AZ61)*LN(K_T!H61/K_T!G61)</f>
        <v>2.5163518409486471E-3</v>
      </c>
      <c r="I61" s="15">
        <f>0.5*(Cy!AZ61+Cy!BA61)*LN(K_T!I61/K_T!H61)</f>
        <v>8.3340907530011805E-4</v>
      </c>
      <c r="J61" s="15">
        <f>0.5*(Cy!BA61+Cy!BB61)*LN(K_T!J61/K_T!I61)</f>
        <v>3.2572690017747831E-3</v>
      </c>
      <c r="K61" s="15">
        <f>0.5*(Cy!BB61+Cy!BC61)*LN(K_T!K61/K_T!J61)</f>
        <v>-2.8962982306180477E-5</v>
      </c>
      <c r="L61" s="15">
        <f>0.5*(Cy!BC61+Cy!BD61)*LN(K_T!L61/K_T!K61)</f>
        <v>4.6229592017007839E-3</v>
      </c>
      <c r="M61" s="15">
        <f>0.5*(Cy!BD61+Cy!BE61)*LN(K_T!M61/K_T!L61)</f>
        <v>-8.6217470998026507E-4</v>
      </c>
      <c r="N61" s="15">
        <f>0.5*(Cy!BE61+Cy!BF61)*LN(K_T!N61/K_T!M61)</f>
        <v>4.0538841763845023E-3</v>
      </c>
      <c r="O61" s="15">
        <f>0.5*(Cy!BF61+Cy!BG61)*LN(K_T!O61/K_T!N61)</f>
        <v>2.6758282042399616E-3</v>
      </c>
      <c r="P61" s="15">
        <f>0.5*(Cy!BG61+Cy!BH61)*LN(K_T!P61/K_T!O61)</f>
        <v>1.4183907153259637E-3</v>
      </c>
      <c r="Q61" s="15">
        <f>0.5*(Cy!BH61+Cy!BI61)*LN(K_T!Q61/K_T!P61)</f>
        <v>-4.4399466898792494E-3</v>
      </c>
      <c r="R61" s="15">
        <f>0.5*(Cy!BI61+Cy!BJ61)*LN(K_T!R61/K_T!Q61)</f>
        <v>-6.4357040255410723E-3</v>
      </c>
      <c r="S61" s="15">
        <f>0.5*(Cy!BJ61+Cy!BK61)*LN(K_T!S61/K_T!R61)</f>
        <v>-4.3870517537738952E-3</v>
      </c>
      <c r="T61" s="15">
        <f>0.5*(Cy!BK61+Cy!BL61)*LN(K_T!T61/K_T!S61)</f>
        <v>-4.209199182740972E-5</v>
      </c>
      <c r="U61" s="15">
        <f>0.5*(Cy!BL61+Cy!BM61)*LN(K_T!U61/K_T!T61)</f>
        <v>-2.0168548463868367E-3</v>
      </c>
      <c r="V61" s="15">
        <f>0.5*(Cy!BM61+Cy!BN61)*LN(K_T!V61/K_T!U61)</f>
        <v>1.0498414909102273E-3</v>
      </c>
      <c r="W61" s="15">
        <f>0.5*(Cy!BN61+Cy!BO61)*LN(K_T!W61/K_T!V61)</f>
        <v>1.1975526113004046E-3</v>
      </c>
      <c r="X61" s="15">
        <f>0.5*(Cy!BO61+Cy!BP61)*LN(K_T!X61/K_T!W61)</f>
        <v>3.7576936770264747E-3</v>
      </c>
      <c r="Z61" s="15">
        <f t="shared" si="0"/>
        <v>3.4274549597485423E-3</v>
      </c>
      <c r="AA61" s="15">
        <f t="shared" si="1"/>
        <v>2.2085949375147246E-3</v>
      </c>
      <c r="AB61" s="15">
        <f t="shared" si="2"/>
        <v>-2.233696709925658E-3</v>
      </c>
      <c r="AC61" s="15">
        <f t="shared" si="3"/>
        <v>7.8922818820457204E-4</v>
      </c>
      <c r="AD61" s="15">
        <f t="shared" si="4"/>
        <v>-1.2550886205466797E-5</v>
      </c>
      <c r="AE61" s="15">
        <f t="shared" si="5"/>
        <v>1.0478953438855449E-3</v>
      </c>
    </row>
    <row r="62" spans="1:31" x14ac:dyDescent="0.15">
      <c r="A62" s="4">
        <v>60</v>
      </c>
      <c r="B62" s="6" t="s">
        <v>102</v>
      </c>
      <c r="C62" s="15"/>
      <c r="D62" s="15">
        <f>0.5*(Cy!AU62+Cy!AV62)*LN(K_T!D62/K_T!C62)</f>
        <v>2.4195613570367324E-2</v>
      </c>
      <c r="E62" s="15">
        <f>0.5*(Cy!AV62+Cy!AW62)*LN(K_T!E62/K_T!D62)</f>
        <v>2.2323791905004203E-2</v>
      </c>
      <c r="F62" s="15">
        <f>0.5*(Cy!AW62+Cy!AX62)*LN(K_T!F62/K_T!E62)</f>
        <v>1.7651988016968097E-2</v>
      </c>
      <c r="G62" s="15">
        <f>0.5*(Cy!AX62+Cy!AY62)*LN(K_T!G62/K_T!F62)</f>
        <v>1.4774905546922457E-2</v>
      </c>
      <c r="H62" s="15">
        <f>0.5*(Cy!AY62+Cy!AZ62)*LN(K_T!H62/K_T!G62)</f>
        <v>1.3613365928035763E-2</v>
      </c>
      <c r="I62" s="15">
        <f>0.5*(Cy!AZ62+Cy!BA62)*LN(K_T!I62/K_T!H62)</f>
        <v>9.466048857213619E-3</v>
      </c>
      <c r="J62" s="15">
        <f>0.5*(Cy!BA62+Cy!BB62)*LN(K_T!J62/K_T!I62)</f>
        <v>5.7454809393044865E-3</v>
      </c>
      <c r="K62" s="15">
        <f>0.5*(Cy!BB62+Cy!BC62)*LN(K_T!K62/K_T!J62)</f>
        <v>1.9888547235205993E-3</v>
      </c>
      <c r="L62" s="15">
        <f>0.5*(Cy!BC62+Cy!BD62)*LN(K_T!L62/K_T!K62)</f>
        <v>-8.0210709828786877E-4</v>
      </c>
      <c r="M62" s="15">
        <f>0.5*(Cy!BD62+Cy!BE62)*LN(K_T!M62/K_T!L62)</f>
        <v>-3.9150140978083435E-3</v>
      </c>
      <c r="N62" s="15">
        <f>0.5*(Cy!BE62+Cy!BF62)*LN(K_T!N62/K_T!M62)</f>
        <v>-2.9841572340110695E-3</v>
      </c>
      <c r="O62" s="15">
        <f>0.5*(Cy!BF62+Cy!BG62)*LN(K_T!O62/K_T!N62)</f>
        <v>-3.2276118306303089E-3</v>
      </c>
      <c r="P62" s="15">
        <f>0.5*(Cy!BG62+Cy!BH62)*LN(K_T!P62/K_T!O62)</f>
        <v>-1.9270690584338591E-3</v>
      </c>
      <c r="Q62" s="15">
        <f>0.5*(Cy!BH62+Cy!BI62)*LN(K_T!Q62/K_T!P62)</f>
        <v>-8.8618876500400361E-4</v>
      </c>
      <c r="R62" s="15">
        <f>0.5*(Cy!BI62+Cy!BJ62)*LN(K_T!R62/K_T!Q62)</f>
        <v>-1.3999166593804714E-3</v>
      </c>
      <c r="S62" s="15">
        <f>0.5*(Cy!BJ62+Cy!BK62)*LN(K_T!S62/K_T!R62)</f>
        <v>-1.4347359517777932E-3</v>
      </c>
      <c r="T62" s="15">
        <f>0.5*(Cy!BK62+Cy!BL62)*LN(K_T!T62/K_T!S62)</f>
        <v>-2.276108885075867E-3</v>
      </c>
      <c r="U62" s="15">
        <f>0.5*(Cy!BL62+Cy!BM62)*LN(K_T!U62/K_T!T62)</f>
        <v>-1.5248969908678895E-3</v>
      </c>
      <c r="V62" s="15">
        <f>0.5*(Cy!BM62+Cy!BN62)*LN(K_T!V62/K_T!U62)</f>
        <v>-1.8376577397618311E-3</v>
      </c>
      <c r="W62" s="15">
        <f>0.5*(Cy!BN62+Cy!BO62)*LN(K_T!W62/K_T!V62)</f>
        <v>-1.200409513517763E-3</v>
      </c>
      <c r="X62" s="15">
        <f>0.5*(Cy!BO62+Cy!BP62)*LN(K_T!X62/K_T!W62)</f>
        <v>-5.3694795473719855E-4</v>
      </c>
      <c r="Z62" s="15">
        <f t="shared" si="0"/>
        <v>1.5566020050828831E-2</v>
      </c>
      <c r="AA62" s="15">
        <f t="shared" si="1"/>
        <v>6.6114465435607518E-6</v>
      </c>
      <c r="AB62" s="15">
        <f t="shared" si="2"/>
        <v>-1.7751044530452871E-3</v>
      </c>
      <c r="AC62" s="15">
        <f t="shared" si="3"/>
        <v>-1.4752042167921098E-3</v>
      </c>
      <c r="AD62" s="15">
        <f t="shared" si="4"/>
        <v>-8.8424650325086317E-4</v>
      </c>
      <c r="AE62" s="15">
        <f t="shared" si="5"/>
        <v>3.0805807068837493E-3</v>
      </c>
    </row>
    <row r="63" spans="1:31" x14ac:dyDescent="0.15">
      <c r="A63" s="4">
        <v>61</v>
      </c>
      <c r="B63" s="6" t="s">
        <v>103</v>
      </c>
      <c r="C63" s="15"/>
      <c r="D63" s="15">
        <f>0.5*(Cy!AU63+Cy!AV63)*LN(K_T!D63/K_T!C63)</f>
        <v>1.7614866694076563E-2</v>
      </c>
      <c r="E63" s="15">
        <f>0.5*(Cy!AV63+Cy!AW63)*LN(K_T!E63/K_T!D63)</f>
        <v>1.9305944208177165E-2</v>
      </c>
      <c r="F63" s="15">
        <f>0.5*(Cy!AW63+Cy!AX63)*LN(K_T!F63/K_T!E63)</f>
        <v>1.7180720212044816E-2</v>
      </c>
      <c r="G63" s="15">
        <f>0.5*(Cy!AX63+Cy!AY63)*LN(K_T!G63/K_T!F63)</f>
        <v>2.0929625256484483E-2</v>
      </c>
      <c r="H63" s="15">
        <f>0.5*(Cy!AY63+Cy!AZ63)*LN(K_T!H63/K_T!G63)</f>
        <v>2.1425563427869672E-2</v>
      </c>
      <c r="I63" s="15">
        <f>0.5*(Cy!AZ63+Cy!BA63)*LN(K_T!I63/K_T!H63)</f>
        <v>2.1950298998571361E-2</v>
      </c>
      <c r="J63" s="15">
        <f>0.5*(Cy!BA63+Cy!BB63)*LN(K_T!J63/K_T!I63)</f>
        <v>1.7463288693969518E-2</v>
      </c>
      <c r="K63" s="15">
        <f>0.5*(Cy!BB63+Cy!BC63)*LN(K_T!K63/K_T!J63)</f>
        <v>1.4835145048935185E-2</v>
      </c>
      <c r="L63" s="15">
        <f>0.5*(Cy!BC63+Cy!BD63)*LN(K_T!L63/K_T!K63)</f>
        <v>1.5146573126230222E-2</v>
      </c>
      <c r="M63" s="15">
        <f>0.5*(Cy!BD63+Cy!BE63)*LN(K_T!M63/K_T!L63)</f>
        <v>1.0392553156677262E-2</v>
      </c>
      <c r="N63" s="15">
        <f>0.5*(Cy!BE63+Cy!BF63)*LN(K_T!N63/K_T!M63)</f>
        <v>8.9310412967766213E-3</v>
      </c>
      <c r="O63" s="15">
        <f>0.5*(Cy!BF63+Cy!BG63)*LN(K_T!O63/K_T!N63)</f>
        <v>6.2296476315249092E-3</v>
      </c>
      <c r="P63" s="15">
        <f>0.5*(Cy!BG63+Cy!BH63)*LN(K_T!P63/K_T!O63)</f>
        <v>2.9397958510022264E-3</v>
      </c>
      <c r="Q63" s="15">
        <f>0.5*(Cy!BH63+Cy!BI63)*LN(K_T!Q63/K_T!P63)</f>
        <v>2.3639516091800367E-3</v>
      </c>
      <c r="R63" s="15">
        <f>0.5*(Cy!BI63+Cy!BJ63)*LN(K_T!R63/K_T!Q63)</f>
        <v>2.8408481027069506E-3</v>
      </c>
      <c r="S63" s="15">
        <f>0.5*(Cy!BJ63+Cy!BK63)*LN(K_T!S63/K_T!R63)</f>
        <v>8.5008675932318149E-4</v>
      </c>
      <c r="T63" s="15">
        <f>0.5*(Cy!BK63+Cy!BL63)*LN(K_T!T63/K_T!S63)</f>
        <v>9.5552684555960438E-4</v>
      </c>
      <c r="U63" s="15">
        <f>0.5*(Cy!BL63+Cy!BM63)*LN(K_T!U63/K_T!T63)</f>
        <v>1.5312964769054022E-3</v>
      </c>
      <c r="V63" s="15">
        <f>0.5*(Cy!BM63+Cy!BN63)*LN(K_T!V63/K_T!U63)</f>
        <v>2.8442256432220556E-3</v>
      </c>
      <c r="W63" s="15">
        <f>0.5*(Cy!BN63+Cy!BO63)*LN(K_T!W63/K_T!V63)</f>
        <v>1.673952907131799E-3</v>
      </c>
      <c r="X63" s="15">
        <f>0.5*(Cy!BO63+Cy!BP63)*LN(K_T!X63/K_T!W63)</f>
        <v>2.0068374268066833E-3</v>
      </c>
      <c r="Z63" s="15">
        <f t="shared" si="0"/>
        <v>2.0158430420629501E-2</v>
      </c>
      <c r="AA63" s="15">
        <f t="shared" si="1"/>
        <v>1.3353720264517763E-2</v>
      </c>
      <c r="AB63" s="15">
        <f t="shared" si="2"/>
        <v>3.0448659907474605E-3</v>
      </c>
      <c r="AC63" s="15">
        <f t="shared" si="3"/>
        <v>1.8023678599251088E-3</v>
      </c>
      <c r="AD63" s="15">
        <f t="shared" si="4"/>
        <v>8.1992931276326127E-3</v>
      </c>
      <c r="AE63" s="15">
        <f t="shared" si="5"/>
        <v>9.5898461339549608E-3</v>
      </c>
    </row>
    <row r="64" spans="1:31" x14ac:dyDescent="0.15">
      <c r="A64" s="4">
        <v>62</v>
      </c>
      <c r="B64" s="6" t="s">
        <v>104</v>
      </c>
      <c r="C64" s="15"/>
      <c r="D64" s="15">
        <f>0.5*(Cy!AU64+Cy!AV64)*LN(K_T!D64/K_T!C64)</f>
        <v>2.5582802729543174E-2</v>
      </c>
      <c r="E64" s="15">
        <f>0.5*(Cy!AV64+Cy!AW64)*LN(K_T!E64/K_T!D64)</f>
        <v>2.6462005042145645E-2</v>
      </c>
      <c r="F64" s="15">
        <f>0.5*(Cy!AW64+Cy!AX64)*LN(K_T!F64/K_T!E64)</f>
        <v>2.3219762173598054E-2</v>
      </c>
      <c r="G64" s="15">
        <f>0.5*(Cy!AX64+Cy!AY64)*LN(K_T!G64/K_T!F64)</f>
        <v>2.3818024005245009E-2</v>
      </c>
      <c r="H64" s="15">
        <f>0.5*(Cy!AY64+Cy!AZ64)*LN(K_T!H64/K_T!G64)</f>
        <v>2.0942676378807982E-2</v>
      </c>
      <c r="I64" s="15">
        <f>0.5*(Cy!AZ64+Cy!BA64)*LN(K_T!I64/K_T!H64)</f>
        <v>1.5758793250294941E-2</v>
      </c>
      <c r="J64" s="15">
        <f>0.5*(Cy!BA64+Cy!BB64)*LN(K_T!J64/K_T!I64)</f>
        <v>8.8160619942836936E-3</v>
      </c>
      <c r="K64" s="15">
        <f>0.5*(Cy!BB64+Cy!BC64)*LN(K_T!K64/K_T!J64)</f>
        <v>6.148680091413148E-3</v>
      </c>
      <c r="L64" s="15">
        <f>0.5*(Cy!BC64+Cy!BD64)*LN(K_T!L64/K_T!K64)</f>
        <v>4.1561194100411111E-3</v>
      </c>
      <c r="M64" s="15">
        <f>0.5*(Cy!BD64+Cy!BE64)*LN(K_T!M64/K_T!L64)</f>
        <v>8.0574956177860695E-4</v>
      </c>
      <c r="N64" s="15">
        <f>0.5*(Cy!BE64+Cy!BF64)*LN(K_T!N64/K_T!M64)</f>
        <v>-2.163325287663883E-3</v>
      </c>
      <c r="O64" s="15">
        <f>0.5*(Cy!BF64+Cy!BG64)*LN(K_T!O64/K_T!N64)</f>
        <v>-3.2572432906366722E-3</v>
      </c>
      <c r="P64" s="15">
        <f>0.5*(Cy!BG64+Cy!BH64)*LN(K_T!P64/K_T!O64)</f>
        <v>-5.6387409728240684E-3</v>
      </c>
      <c r="Q64" s="15">
        <f>0.5*(Cy!BH64+Cy!BI64)*LN(K_T!Q64/K_T!P64)</f>
        <v>-5.9015568185346017E-3</v>
      </c>
      <c r="R64" s="15">
        <f>0.5*(Cy!BI64+Cy!BJ64)*LN(K_T!R64/K_T!Q64)</f>
        <v>-5.0722868550283108E-3</v>
      </c>
      <c r="S64" s="15">
        <f>0.5*(Cy!BJ64+Cy!BK64)*LN(K_T!S64/K_T!R64)</f>
        <v>-5.8718337559756206E-3</v>
      </c>
      <c r="T64" s="15">
        <f>0.5*(Cy!BK64+Cy!BL64)*LN(K_T!T64/K_T!S64)</f>
        <v>-5.184544009891625E-3</v>
      </c>
      <c r="U64" s="15">
        <f>0.5*(Cy!BL64+Cy!BM64)*LN(K_T!U64/K_T!T64)</f>
        <v>-4.0615521763446025E-3</v>
      </c>
      <c r="V64" s="15">
        <f>0.5*(Cy!BM64+Cy!BN64)*LN(K_T!V64/K_T!U64)</f>
        <v>-2.4095341372770552E-3</v>
      </c>
      <c r="W64" s="15">
        <f>0.5*(Cy!BN64+Cy!BO64)*LN(K_T!W64/K_T!V64)</f>
        <v>-3.1162032091418936E-3</v>
      </c>
      <c r="X64" s="15">
        <f>0.5*(Cy!BO64+Cy!BP64)*LN(K_T!X64/K_T!W64)</f>
        <v>-2.7445597167287806E-3</v>
      </c>
      <c r="Z64" s="15">
        <f t="shared" si="0"/>
        <v>2.2040252170018326E-2</v>
      </c>
      <c r="AA64" s="15">
        <f t="shared" si="1"/>
        <v>3.5526571539705358E-3</v>
      </c>
      <c r="AB64" s="15">
        <f t="shared" si="2"/>
        <v>-5.148332338599855E-3</v>
      </c>
      <c r="AC64" s="15">
        <f t="shared" si="3"/>
        <v>-3.5032786498767911E-3</v>
      </c>
      <c r="AD64" s="15">
        <f t="shared" si="4"/>
        <v>-7.9783759231465969E-4</v>
      </c>
      <c r="AE64" s="15">
        <f t="shared" si="5"/>
        <v>4.2353245838780531E-3</v>
      </c>
    </row>
    <row r="65" spans="1:31" x14ac:dyDescent="0.15">
      <c r="A65" s="4">
        <v>63</v>
      </c>
      <c r="B65" s="6" t="s">
        <v>105</v>
      </c>
      <c r="C65" s="15"/>
      <c r="D65" s="15">
        <f>0.5*(Cy!AU65+Cy!AV65)*LN(K_T!D65/K_T!C65)</f>
        <v>6.6075162357600884E-3</v>
      </c>
      <c r="E65" s="15">
        <f>0.5*(Cy!AV65+Cy!AW65)*LN(K_T!E65/K_T!D65)</f>
        <v>7.1896407833351049E-3</v>
      </c>
      <c r="F65" s="15">
        <f>0.5*(Cy!AW65+Cy!AX65)*LN(K_T!F65/K_T!E65)</f>
        <v>3.2067254087520592E-3</v>
      </c>
      <c r="G65" s="15">
        <f>0.5*(Cy!AX65+Cy!AY65)*LN(K_T!G65/K_T!F65)</f>
        <v>4.2916352742247239E-3</v>
      </c>
      <c r="H65" s="15">
        <f>0.5*(Cy!AY65+Cy!AZ65)*LN(K_T!H65/K_T!G65)</f>
        <v>6.625695715471276E-3</v>
      </c>
      <c r="I65" s="15">
        <f>0.5*(Cy!AZ65+Cy!BA65)*LN(K_T!I65/K_T!H65)</f>
        <v>2.8741164054522095E-3</v>
      </c>
      <c r="J65" s="15">
        <f>0.5*(Cy!BA65+Cy!BB65)*LN(K_T!J65/K_T!I65)</f>
        <v>-1.8601803617794897E-3</v>
      </c>
      <c r="K65" s="15">
        <f>0.5*(Cy!BB65+Cy!BC65)*LN(K_T!K65/K_T!J65)</f>
        <v>-3.6284355199409052E-3</v>
      </c>
      <c r="L65" s="15">
        <f>0.5*(Cy!BC65+Cy!BD65)*LN(K_T!L65/K_T!K65)</f>
        <v>-4.7192928854981652E-3</v>
      </c>
      <c r="M65" s="15">
        <f>0.5*(Cy!BD65+Cy!BE65)*LN(K_T!M65/K_T!L65)</f>
        <v>-7.3894037104946728E-3</v>
      </c>
      <c r="N65" s="15">
        <f>0.5*(Cy!BE65+Cy!BF65)*LN(K_T!N65/K_T!M65)</f>
        <v>-9.1898586677559135E-3</v>
      </c>
      <c r="O65" s="15">
        <f>0.5*(Cy!BF65+Cy!BG65)*LN(K_T!O65/K_T!N65)</f>
        <v>-1.0387040916641778E-2</v>
      </c>
      <c r="P65" s="15">
        <f>0.5*(Cy!BG65+Cy!BH65)*LN(K_T!P65/K_T!O65)</f>
        <v>-1.2508895714073669E-2</v>
      </c>
      <c r="Q65" s="15">
        <f>0.5*(Cy!BH65+Cy!BI65)*LN(K_T!Q65/K_T!P65)</f>
        <v>-1.1774851542295803E-2</v>
      </c>
      <c r="R65" s="15">
        <f>0.5*(Cy!BI65+Cy!BJ65)*LN(K_T!R65/K_T!Q65)</f>
        <v>-1.174488250838634E-2</v>
      </c>
      <c r="S65" s="15">
        <f>0.5*(Cy!BJ65+Cy!BK65)*LN(K_T!S65/K_T!R65)</f>
        <v>-1.2681119445264899E-2</v>
      </c>
      <c r="T65" s="15">
        <f>0.5*(Cy!BK65+Cy!BL65)*LN(K_T!T65/K_T!S65)</f>
        <v>-1.1827600468648565E-2</v>
      </c>
      <c r="U65" s="15">
        <f>0.5*(Cy!BL65+Cy!BM65)*LN(K_T!U65/K_T!T65)</f>
        <v>-1.0082907501544508E-2</v>
      </c>
      <c r="V65" s="15">
        <f>0.5*(Cy!BM65+Cy!BN65)*LN(K_T!V65/K_T!U65)</f>
        <v>-7.6849748084551533E-3</v>
      </c>
      <c r="W65" s="15">
        <f>0.5*(Cy!BN65+Cy!BO65)*LN(K_T!W65/K_T!V65)</f>
        <v>-8.0939658407467117E-3</v>
      </c>
      <c r="X65" s="15">
        <f>0.5*(Cy!BO65+Cy!BP65)*LN(K_T!X65/K_T!W65)</f>
        <v>-7.2813201492476871E-3</v>
      </c>
      <c r="Z65" s="15">
        <f t="shared" si="0"/>
        <v>4.837562717447075E-3</v>
      </c>
      <c r="AA65" s="15">
        <f t="shared" si="1"/>
        <v>-5.3574342290938302E-3</v>
      </c>
      <c r="AB65" s="15">
        <f t="shared" si="2"/>
        <v>-1.1819358025332499E-2</v>
      </c>
      <c r="AC65" s="15">
        <f t="shared" si="3"/>
        <v>-8.9941537537285253E-3</v>
      </c>
      <c r="AD65" s="15">
        <f t="shared" si="4"/>
        <v>-8.5883961272131635E-3</v>
      </c>
      <c r="AE65" s="15">
        <f t="shared" si="5"/>
        <v>-5.3333458226769437E-3</v>
      </c>
    </row>
    <row r="66" spans="1:31" x14ac:dyDescent="0.15">
      <c r="A66" s="4">
        <v>64</v>
      </c>
      <c r="B66" s="6" t="s">
        <v>106</v>
      </c>
      <c r="C66" s="15"/>
      <c r="D66" s="15">
        <f>0.5*(Cy!AU66+Cy!AV66)*LN(K_T!D66/K_T!C66)</f>
        <v>5.1413059173515054E-2</v>
      </c>
      <c r="E66" s="15">
        <f>0.5*(Cy!AV66+Cy!AW66)*LN(K_T!E66/K_T!D66)</f>
        <v>4.7196115457728019E-2</v>
      </c>
      <c r="F66" s="15">
        <f>0.5*(Cy!AW66+Cy!AX66)*LN(K_T!F66/K_T!E66)</f>
        <v>3.8741519244274943E-2</v>
      </c>
      <c r="G66" s="15">
        <f>0.5*(Cy!AX66+Cy!AY66)*LN(K_T!G66/K_T!F66)</f>
        <v>3.8233478202184992E-2</v>
      </c>
      <c r="H66" s="15">
        <f>0.5*(Cy!AY66+Cy!AZ66)*LN(K_T!H66/K_T!G66)</f>
        <v>3.7207883965324762E-2</v>
      </c>
      <c r="I66" s="15">
        <f>0.5*(Cy!AZ66+Cy!BA66)*LN(K_T!I66/K_T!H66)</f>
        <v>3.0429012532660955E-2</v>
      </c>
      <c r="J66" s="15">
        <f>0.5*(Cy!BA66+Cy!BB66)*LN(K_T!J66/K_T!I66)</f>
        <v>2.1289029806889709E-2</v>
      </c>
      <c r="K66" s="15">
        <f>0.5*(Cy!BB66+Cy!BC66)*LN(K_T!K66/K_T!J66)</f>
        <v>1.7150374987596428E-2</v>
      </c>
      <c r="L66" s="15">
        <f>0.5*(Cy!BC66+Cy!BD66)*LN(K_T!L66/K_T!K66)</f>
        <v>1.3760302107713149E-2</v>
      </c>
      <c r="M66" s="15">
        <f>0.5*(Cy!BD66+Cy!BE66)*LN(K_T!M66/K_T!L66)</f>
        <v>8.7779472823275879E-3</v>
      </c>
      <c r="N66" s="15">
        <f>0.5*(Cy!BE66+Cy!BF66)*LN(K_T!N66/K_T!M66)</f>
        <v>4.9789070573379775E-3</v>
      </c>
      <c r="O66" s="15">
        <f>0.5*(Cy!BF66+Cy!BG66)*LN(K_T!O66/K_T!N66)</f>
        <v>4.4207154823925282E-3</v>
      </c>
      <c r="P66" s="15">
        <f>0.5*(Cy!BG66+Cy!BH66)*LN(K_T!P66/K_T!O66)</f>
        <v>3.4228307861301848E-3</v>
      </c>
      <c r="Q66" s="15">
        <f>0.5*(Cy!BH66+Cy!BI66)*LN(K_T!Q66/K_T!P66)</f>
        <v>3.8035818291483696E-3</v>
      </c>
      <c r="R66" s="15">
        <f>0.5*(Cy!BI66+Cy!BJ66)*LN(K_T!R66/K_T!Q66)</f>
        <v>5.1576070855160099E-3</v>
      </c>
      <c r="S66" s="15">
        <f>0.5*(Cy!BJ66+Cy!BK66)*LN(K_T!S66/K_T!R66)</f>
        <v>4.3552812919005974E-3</v>
      </c>
      <c r="T66" s="15">
        <f>0.5*(Cy!BK66+Cy!BL66)*LN(K_T!T66/K_T!S66)</f>
        <v>4.6324937319105579E-3</v>
      </c>
      <c r="U66" s="15">
        <f>0.5*(Cy!BL66+Cy!BM66)*LN(K_T!U66/K_T!T66)</f>
        <v>4.0677031165221242E-3</v>
      </c>
      <c r="V66" s="15">
        <f>0.5*(Cy!BM66+Cy!BN66)*LN(K_T!V66/K_T!U66)</f>
        <v>5.0634615832957103E-3</v>
      </c>
      <c r="W66" s="15">
        <f>0.5*(Cy!BN66+Cy!BO66)*LN(K_T!W66/K_T!V66)</f>
        <v>3.454857548254565E-3</v>
      </c>
      <c r="X66" s="15">
        <f>0.5*(Cy!BO66+Cy!BP66)*LN(K_T!X66/K_T!W66)</f>
        <v>2.6196703952547943E-3</v>
      </c>
      <c r="Z66" s="15">
        <f t="shared" si="0"/>
        <v>3.8361601880434734E-2</v>
      </c>
      <c r="AA66" s="15">
        <f t="shared" si="1"/>
        <v>1.3191312248372968E-2</v>
      </c>
      <c r="AB66" s="15">
        <f t="shared" si="2"/>
        <v>4.232003295017538E-3</v>
      </c>
      <c r="AC66" s="15">
        <f t="shared" si="3"/>
        <v>3.9676372750475503E-3</v>
      </c>
      <c r="AD66" s="15">
        <f t="shared" si="4"/>
        <v>8.7116577716952557E-3</v>
      </c>
      <c r="AE66" s="15">
        <f t="shared" si="5"/>
        <v>1.4938138674718202E-2</v>
      </c>
    </row>
    <row r="67" spans="1:31" x14ac:dyDescent="0.15">
      <c r="A67" s="4">
        <v>65</v>
      </c>
      <c r="B67" s="6" t="s">
        <v>107</v>
      </c>
      <c r="C67" s="15"/>
      <c r="D67" s="15">
        <f>0.5*(Cy!AU67+Cy!AV67)*LN(K_T!D67/K_T!C67)</f>
        <v>9.5092804438926693E-3</v>
      </c>
      <c r="E67" s="15">
        <f>0.5*(Cy!AV67+Cy!AW67)*LN(K_T!E67/K_T!D67)</f>
        <v>1.2753689325276015E-2</v>
      </c>
      <c r="F67" s="15">
        <f>0.5*(Cy!AW67+Cy!AX67)*LN(K_T!F67/K_T!E67)</f>
        <v>1.1323630533934282E-2</v>
      </c>
      <c r="G67" s="15">
        <f>0.5*(Cy!AX67+Cy!AY67)*LN(K_T!G67/K_T!F67)</f>
        <v>9.7586508415220177E-3</v>
      </c>
      <c r="H67" s="15">
        <f>0.5*(Cy!AY67+Cy!AZ67)*LN(K_T!H67/K_T!G67)</f>
        <v>8.5135451814596277E-3</v>
      </c>
      <c r="I67" s="15">
        <f>0.5*(Cy!AZ67+Cy!BA67)*LN(K_T!I67/K_T!H67)</f>
        <v>8.3186548356916131E-3</v>
      </c>
      <c r="J67" s="15">
        <f>0.5*(Cy!BA67+Cy!BB67)*LN(K_T!J67/K_T!I67)</f>
        <v>1.3178030688823618E-2</v>
      </c>
      <c r="K67" s="15">
        <f>0.5*(Cy!BB67+Cy!BC67)*LN(K_T!K67/K_T!J67)</f>
        <v>1.3272416013602992E-2</v>
      </c>
      <c r="L67" s="15">
        <f>0.5*(Cy!BC67+Cy!BD67)*LN(K_T!L67/K_T!K67)</f>
        <v>6.2424055104910777E-3</v>
      </c>
      <c r="M67" s="15">
        <f>0.5*(Cy!BD67+Cy!BE67)*LN(K_T!M67/K_T!L67)</f>
        <v>3.0587434315744728E-3</v>
      </c>
      <c r="N67" s="15">
        <f>0.5*(Cy!BE67+Cy!BF67)*LN(K_T!N67/K_T!M67)</f>
        <v>2.5892748642021043E-3</v>
      </c>
      <c r="O67" s="15">
        <f>0.5*(Cy!BF67+Cy!BG67)*LN(K_T!O67/K_T!N67)</f>
        <v>2.2838537326716475E-3</v>
      </c>
      <c r="P67" s="15">
        <f>0.5*(Cy!BG67+Cy!BH67)*LN(K_T!P67/K_T!O67)</f>
        <v>1.1375974777436124E-3</v>
      </c>
      <c r="Q67" s="15">
        <f>0.5*(Cy!BH67+Cy!BI67)*LN(K_T!Q67/K_T!P67)</f>
        <v>9.5589757700712409E-4</v>
      </c>
      <c r="R67" s="15">
        <f>0.5*(Cy!BI67+Cy!BJ67)*LN(K_T!R67/K_T!Q67)</f>
        <v>2.6719033867194826E-3</v>
      </c>
      <c r="S67" s="15">
        <f>0.5*(Cy!BJ67+Cy!BK67)*LN(K_T!S67/K_T!R67)</f>
        <v>3.1225992134037281E-3</v>
      </c>
      <c r="T67" s="15">
        <f>0.5*(Cy!BK67+Cy!BL67)*LN(K_T!T67/K_T!S67)</f>
        <v>4.2995624606822075E-3</v>
      </c>
      <c r="U67" s="15">
        <f>0.5*(Cy!BL67+Cy!BM67)*LN(K_T!U67/K_T!T67)</f>
        <v>4.0312779630884976E-3</v>
      </c>
      <c r="V67" s="15">
        <f>0.5*(Cy!BM67+Cy!BN67)*LN(K_T!V67/K_T!U67)</f>
        <v>6.4242868532050036E-3</v>
      </c>
      <c r="W67" s="15">
        <f>0.5*(Cy!BN67+Cy!BO67)*LN(K_T!W67/K_T!V67)</f>
        <v>6.5668224699118004E-3</v>
      </c>
      <c r="X67" s="15">
        <f>0.5*(Cy!BO67+Cy!BP67)*LN(K_T!X67/K_T!W67)</f>
        <v>6.2987369536628866E-3</v>
      </c>
      <c r="Z67" s="15">
        <f t="shared" si="0"/>
        <v>1.0133634143576712E-2</v>
      </c>
      <c r="AA67" s="15">
        <f t="shared" si="1"/>
        <v>7.6681741017388533E-3</v>
      </c>
      <c r="AB67" s="15">
        <f t="shared" si="2"/>
        <v>2.0343702775091192E-3</v>
      </c>
      <c r="AC67" s="15">
        <f t="shared" si="3"/>
        <v>5.5241373401100791E-3</v>
      </c>
      <c r="AD67" s="15">
        <f t="shared" si="4"/>
        <v>4.8512721896239869E-3</v>
      </c>
      <c r="AE67" s="15">
        <f t="shared" si="5"/>
        <v>6.3400789657336908E-3</v>
      </c>
    </row>
    <row r="68" spans="1:31" x14ac:dyDescent="0.15">
      <c r="A68" s="4">
        <v>66</v>
      </c>
      <c r="B68" s="6" t="s">
        <v>108</v>
      </c>
      <c r="C68" s="15"/>
      <c r="D68" s="15">
        <f>0.5*(Cy!AU68+Cy!AV68)*LN(K_T!D68/K_T!C68)</f>
        <v>7.2932247573008631E-4</v>
      </c>
      <c r="E68" s="15">
        <f>0.5*(Cy!AV68+Cy!AW68)*LN(K_T!E68/K_T!D68)</f>
        <v>-2.6893541493366539E-5</v>
      </c>
      <c r="F68" s="15">
        <f>0.5*(Cy!AW68+Cy!AX68)*LN(K_T!F68/K_T!E68)</f>
        <v>-5.7585188455462686E-4</v>
      </c>
      <c r="G68" s="15">
        <f>0.5*(Cy!AX68+Cy!AY68)*LN(K_T!G68/K_T!F68)</f>
        <v>-1.4471628052858442E-3</v>
      </c>
      <c r="H68" s="15">
        <f>0.5*(Cy!AY68+Cy!AZ68)*LN(K_T!H68/K_T!G68)</f>
        <v>-1.5366147854761448E-3</v>
      </c>
      <c r="I68" s="15">
        <f>0.5*(Cy!AZ68+Cy!BA68)*LN(K_T!I68/K_T!H68)</f>
        <v>-8.5493099813107102E-4</v>
      </c>
      <c r="J68" s="15">
        <f>0.5*(Cy!BA68+Cy!BB68)*LN(K_T!J68/K_T!I68)</f>
        <v>-1.7854425502865723E-3</v>
      </c>
      <c r="K68" s="15">
        <f>0.5*(Cy!BB68+Cy!BC68)*LN(K_T!K68/K_T!J68)</f>
        <v>-1.9528792133251796E-3</v>
      </c>
      <c r="L68" s="15">
        <f>0.5*(Cy!BC68+Cy!BD68)*LN(K_T!L68/K_T!K68)</f>
        <v>-2.4867678085110315E-3</v>
      </c>
      <c r="M68" s="15">
        <f>0.5*(Cy!BD68+Cy!BE68)*LN(K_T!M68/K_T!L68)</f>
        <v>-2.1021869049589622E-3</v>
      </c>
      <c r="N68" s="15">
        <f>0.5*(Cy!BE68+Cy!BF68)*LN(K_T!N68/K_T!M68)</f>
        <v>-1.4515275871159351E-3</v>
      </c>
      <c r="O68" s="15">
        <f>0.5*(Cy!BF68+Cy!BG68)*LN(K_T!O68/K_T!N68)</f>
        <v>-1.5018930576810529E-3</v>
      </c>
      <c r="P68" s="15">
        <f>0.5*(Cy!BG68+Cy!BH68)*LN(K_T!P68/K_T!O68)</f>
        <v>-2.7631358263938372E-4</v>
      </c>
      <c r="Q68" s="15">
        <f>0.5*(Cy!BH68+Cy!BI68)*LN(K_T!Q68/K_T!P68)</f>
        <v>-1.2672119883319741E-3</v>
      </c>
      <c r="R68" s="15">
        <f>0.5*(Cy!BI68+Cy!BJ68)*LN(K_T!R68/K_T!Q68)</f>
        <v>-1.9308685782424269E-3</v>
      </c>
      <c r="S68" s="15">
        <f>0.5*(Cy!BJ68+Cy!BK68)*LN(K_T!S68/K_T!R68)</f>
        <v>-8.2646165302883632E-4</v>
      </c>
      <c r="T68" s="15">
        <f>0.5*(Cy!BK68+Cy!BL68)*LN(K_T!T68/K_T!S68)</f>
        <v>-9.9552090647172966E-4</v>
      </c>
      <c r="U68" s="15">
        <f>0.5*(Cy!BL68+Cy!BM68)*LN(K_T!U68/K_T!T68)</f>
        <v>-6.9590260364426498E-4</v>
      </c>
      <c r="V68" s="15">
        <f>0.5*(Cy!BM68+Cy!BN68)*LN(K_T!V68/K_T!U68)</f>
        <v>4.9664039612130895E-4</v>
      </c>
      <c r="W68" s="15">
        <f>0.5*(Cy!BN68+Cy!BO68)*LN(K_T!W68/K_T!V68)</f>
        <v>5.1343513606637065E-4</v>
      </c>
      <c r="X68" s="15">
        <f>0.5*(Cy!BO68+Cy!BP68)*LN(K_T!X68/K_T!W68)</f>
        <v>4.5556356183333439E-4</v>
      </c>
      <c r="Z68" s="15">
        <f t="shared" ref="Z68:Z96" si="6">AVERAGE(E68:I68)</f>
        <v>-8.8829080298821078E-4</v>
      </c>
      <c r="AA68" s="15">
        <f t="shared" ref="AA68:AA101" si="7">AVERAGE(J68:N68)</f>
        <v>-1.9557608128395361E-3</v>
      </c>
      <c r="AB68" s="15">
        <f t="shared" ref="AB68:AB101" si="8">AVERAGE(O68:S68)</f>
        <v>-1.1605497719847347E-3</v>
      </c>
      <c r="AC68" s="15">
        <f t="shared" ref="AC68:AC101" si="9">AVERAGE(T68:X68)</f>
        <v>-4.5156883218996135E-5</v>
      </c>
      <c r="AD68" s="15">
        <f t="shared" ref="AD68:AD101" si="10">AVERAGE(J68:S68)</f>
        <v>-1.5581552924121354E-3</v>
      </c>
      <c r="AE68" s="15">
        <f t="shared" ref="AE68:AE101" si="11">AVERAGE(E68:X68)</f>
        <v>-1.0124395677578695E-3</v>
      </c>
    </row>
    <row r="69" spans="1:31" x14ac:dyDescent="0.15">
      <c r="A69" s="4">
        <v>67</v>
      </c>
      <c r="B69" s="6" t="s">
        <v>109</v>
      </c>
      <c r="C69" s="15"/>
      <c r="D69" s="15">
        <f>0.5*(Cy!AU69+Cy!AV69)*LN(K_T!D69/K_T!C69)</f>
        <v>1.9687896385648259E-3</v>
      </c>
      <c r="E69" s="15">
        <f>0.5*(Cy!AV69+Cy!AW69)*LN(K_T!E69/K_T!D69)</f>
        <v>2.1575730110780074E-5</v>
      </c>
      <c r="F69" s="15">
        <f>0.5*(Cy!AW69+Cy!AX69)*LN(K_T!F69/K_T!E69)</f>
        <v>-7.2700767878711874E-5</v>
      </c>
      <c r="G69" s="15">
        <f>0.5*(Cy!AX69+Cy!AY69)*LN(K_T!G69/K_T!F69)</f>
        <v>-1.9027445757900825E-4</v>
      </c>
      <c r="H69" s="15">
        <f>0.5*(Cy!AY69+Cy!AZ69)*LN(K_T!H69/K_T!G69)</f>
        <v>-9.0735842302314465E-4</v>
      </c>
      <c r="I69" s="15">
        <f>0.5*(Cy!AZ69+Cy!BA69)*LN(K_T!I69/K_T!H69)</f>
        <v>-4.1715982538485178E-4</v>
      </c>
      <c r="J69" s="15">
        <f>0.5*(Cy!BA69+Cy!BB69)*LN(K_T!J69/K_T!I69)</f>
        <v>-9.1171138347895437E-4</v>
      </c>
      <c r="K69" s="15">
        <f>0.5*(Cy!BB69+Cy!BC69)*LN(K_T!K69/K_T!J69)</f>
        <v>-1.1580347949508253E-3</v>
      </c>
      <c r="L69" s="15">
        <f>0.5*(Cy!BC69+Cy!BD69)*LN(K_T!L69/K_T!K69)</f>
        <v>-2.2335944554251878E-3</v>
      </c>
      <c r="M69" s="15">
        <f>0.5*(Cy!BD69+Cy!BE69)*LN(K_T!M69/K_T!L69)</f>
        <v>-2.2341517423000029E-3</v>
      </c>
      <c r="N69" s="15">
        <f>0.5*(Cy!BE69+Cy!BF69)*LN(K_T!N69/K_T!M69)</f>
        <v>-1.5853354869313288E-3</v>
      </c>
      <c r="O69" s="15">
        <f>0.5*(Cy!BF69+Cy!BG69)*LN(K_T!O69/K_T!N69)</f>
        <v>-2.319411342179359E-3</v>
      </c>
      <c r="P69" s="15">
        <f>0.5*(Cy!BG69+Cy!BH69)*LN(K_T!P69/K_T!O69)</f>
        <v>-7.4870940762759408E-4</v>
      </c>
      <c r="Q69" s="15">
        <f>0.5*(Cy!BH69+Cy!BI69)*LN(K_T!Q69/K_T!P69)</f>
        <v>-2.428319750247604E-3</v>
      </c>
      <c r="R69" s="15">
        <f>0.5*(Cy!BI69+Cy!BJ69)*LN(K_T!R69/K_T!Q69)</f>
        <v>-2.2652182675695571E-3</v>
      </c>
      <c r="S69" s="15">
        <f>0.5*(Cy!BJ69+Cy!BK69)*LN(K_T!S69/K_T!R69)</f>
        <v>-9.7056808575030616E-4</v>
      </c>
      <c r="T69" s="15">
        <f>0.5*(Cy!BK69+Cy!BL69)*LN(K_T!T69/K_T!S69)</f>
        <v>-1.3054525416693907E-3</v>
      </c>
      <c r="U69" s="15">
        <f>0.5*(Cy!BL69+Cy!BM69)*LN(K_T!U69/K_T!T69)</f>
        <v>-9.7203340313352393E-4</v>
      </c>
      <c r="V69" s="15">
        <f>0.5*(Cy!BM69+Cy!BN69)*LN(K_T!V69/K_T!U69)</f>
        <v>3.6084408295898276E-4</v>
      </c>
      <c r="W69" s="15">
        <f>0.5*(Cy!BN69+Cy!BO69)*LN(K_T!W69/K_T!V69)</f>
        <v>6.4989289523811422E-4</v>
      </c>
      <c r="X69" s="15">
        <f>0.5*(Cy!BO69+Cy!BP69)*LN(K_T!X69/K_T!W69)</f>
        <v>1.3383533957384889E-4</v>
      </c>
      <c r="Z69" s="15">
        <f t="shared" si="6"/>
        <v>-3.1318354875098733E-4</v>
      </c>
      <c r="AA69" s="15">
        <f t="shared" si="7"/>
        <v>-1.6245655726172599E-3</v>
      </c>
      <c r="AB69" s="15">
        <f t="shared" si="8"/>
        <v>-1.7464453706748841E-3</v>
      </c>
      <c r="AC69" s="15">
        <f t="shared" si="9"/>
        <v>-2.2658272540639377E-4</v>
      </c>
      <c r="AD69" s="15">
        <f t="shared" si="10"/>
        <v>-1.6855054716460719E-3</v>
      </c>
      <c r="AE69" s="15">
        <f t="shared" si="11"/>
        <v>-9.7769430436238109E-4</v>
      </c>
    </row>
    <row r="70" spans="1:31" x14ac:dyDescent="0.15">
      <c r="A70" s="4">
        <v>68</v>
      </c>
      <c r="B70" s="6" t="s">
        <v>110</v>
      </c>
      <c r="C70" s="15"/>
      <c r="D70" s="15">
        <f>0.5*(Cy!AU70+Cy!AV70)*LN(K_T!D70/K_T!C70)</f>
        <v>2.7459783017082405E-3</v>
      </c>
      <c r="E70" s="15">
        <f>0.5*(Cy!AV70+Cy!AW70)*LN(K_T!E70/K_T!D70)</f>
        <v>1.7797494160835432E-3</v>
      </c>
      <c r="F70" s="15">
        <f>0.5*(Cy!AW70+Cy!AX70)*LN(K_T!F70/K_T!E70)</f>
        <v>2.9044161173974754E-3</v>
      </c>
      <c r="G70" s="15">
        <f>0.5*(Cy!AX70+Cy!AY70)*LN(K_T!G70/K_T!F70)</f>
        <v>9.2092182572664689E-4</v>
      </c>
      <c r="H70" s="15">
        <f>0.5*(Cy!AY70+Cy!AZ70)*LN(K_T!H70/K_T!G70)</f>
        <v>-3.3840661462163439E-5</v>
      </c>
      <c r="I70" s="15">
        <f>0.5*(Cy!AZ70+Cy!BA70)*LN(K_T!I70/K_T!H70)</f>
        <v>6.7111294690138767E-4</v>
      </c>
      <c r="J70" s="15">
        <f>0.5*(Cy!BA70+Cy!BB70)*LN(K_T!J70/K_T!I70)</f>
        <v>-1.3116656732018381E-3</v>
      </c>
      <c r="K70" s="15">
        <f>0.5*(Cy!BB70+Cy!BC70)*LN(K_T!K70/K_T!J70)</f>
        <v>-1.150970312829621E-3</v>
      </c>
      <c r="L70" s="15">
        <f>0.5*(Cy!BC70+Cy!BD70)*LN(K_T!L70/K_T!K70)</f>
        <v>-1.7788296168308351E-3</v>
      </c>
      <c r="M70" s="15">
        <f>0.5*(Cy!BD70+Cy!BE70)*LN(K_T!M70/K_T!L70)</f>
        <v>-1.4454604991981806E-3</v>
      </c>
      <c r="N70" s="15">
        <f>0.5*(Cy!BE70+Cy!BF70)*LN(K_T!N70/K_T!M70)</f>
        <v>-9.5684758538979971E-4</v>
      </c>
      <c r="O70" s="15">
        <f>0.5*(Cy!BF70+Cy!BG70)*LN(K_T!O70/K_T!N70)</f>
        <v>-1.5431275505250016E-4</v>
      </c>
      <c r="P70" s="15">
        <f>0.5*(Cy!BG70+Cy!BH70)*LN(K_T!P70/K_T!O70)</f>
        <v>-2.7373603628307714E-4</v>
      </c>
      <c r="Q70" s="15">
        <f>0.5*(Cy!BH70+Cy!BI70)*LN(K_T!Q70/K_T!P70)</f>
        <v>-7.9536163652536515E-5</v>
      </c>
      <c r="R70" s="15">
        <f>0.5*(Cy!BI70+Cy!BJ70)*LN(K_T!R70/K_T!Q70)</f>
        <v>-5.4595833762946923E-4</v>
      </c>
      <c r="S70" s="15">
        <f>0.5*(Cy!BJ70+Cy!BK70)*LN(K_T!S70/K_T!R70)</f>
        <v>-1.0009973735547713E-3</v>
      </c>
      <c r="T70" s="15">
        <f>0.5*(Cy!BK70+Cy!BL70)*LN(K_T!T70/K_T!S70)</f>
        <v>-8.1210268357257906E-4</v>
      </c>
      <c r="U70" s="15">
        <f>0.5*(Cy!BL70+Cy!BM70)*LN(K_T!U70/K_T!T70)</f>
        <v>-1.778690766909935E-4</v>
      </c>
      <c r="V70" s="15">
        <f>0.5*(Cy!BM70+Cy!BN70)*LN(K_T!V70/K_T!U70)</f>
        <v>2.4929689269228444E-4</v>
      </c>
      <c r="W70" s="15">
        <f>0.5*(Cy!BN70+Cy!BO70)*LN(K_T!W70/K_T!V70)</f>
        <v>6.5913560765181074E-4</v>
      </c>
      <c r="X70" s="15">
        <f>0.5*(Cy!BO70+Cy!BP70)*LN(K_T!X70/K_T!W70)</f>
        <v>1.3375727872275913E-3</v>
      </c>
      <c r="Z70" s="15">
        <f t="shared" si="6"/>
        <v>1.248471928929378E-3</v>
      </c>
      <c r="AA70" s="15">
        <f t="shared" si="7"/>
        <v>-1.3287547374900548E-3</v>
      </c>
      <c r="AB70" s="15">
        <f t="shared" si="8"/>
        <v>-4.1090813323447085E-4</v>
      </c>
      <c r="AC70" s="15">
        <f t="shared" si="9"/>
        <v>2.5120670546162273E-4</v>
      </c>
      <c r="AD70" s="15">
        <f t="shared" si="10"/>
        <v>-8.6983143536226301E-4</v>
      </c>
      <c r="AE70" s="15">
        <f t="shared" si="11"/>
        <v>-5.9996059083381274E-5</v>
      </c>
    </row>
    <row r="71" spans="1:31" x14ac:dyDescent="0.15">
      <c r="A71" s="4">
        <v>69</v>
      </c>
      <c r="B71" s="6" t="s">
        <v>111</v>
      </c>
      <c r="C71" s="15"/>
      <c r="D71" s="15">
        <f>0.5*(Cy!AU71+Cy!AV71)*LN(K_T!D71/K_T!C71)</f>
        <v>8.3429406803512698E-4</v>
      </c>
      <c r="E71" s="15">
        <f>0.5*(Cy!AV71+Cy!AW71)*LN(K_T!E71/K_T!D71)</f>
        <v>2.4593782803637341E-4</v>
      </c>
      <c r="F71" s="15">
        <f>0.5*(Cy!AW71+Cy!AX71)*LN(K_T!F71/K_T!E71)</f>
        <v>-1.342027098992421E-3</v>
      </c>
      <c r="G71" s="15">
        <f>0.5*(Cy!AX71+Cy!AY71)*LN(K_T!G71/K_T!F71)</f>
        <v>-6.4004740532196938E-4</v>
      </c>
      <c r="H71" s="15">
        <f>0.5*(Cy!AY71+Cy!AZ71)*LN(K_T!H71/K_T!G71)</f>
        <v>-7.7402530049065928E-4</v>
      </c>
      <c r="I71" s="15">
        <f>0.5*(Cy!AZ71+Cy!BA71)*LN(K_T!I71/K_T!H71)</f>
        <v>3.1147844314158919E-3</v>
      </c>
      <c r="J71" s="15">
        <f>0.5*(Cy!BA71+Cy!BB71)*LN(K_T!J71/K_T!I71)</f>
        <v>3.1535763592914511E-4</v>
      </c>
      <c r="K71" s="15">
        <f>0.5*(Cy!BB71+Cy!BC71)*LN(K_T!K71/K_T!J71)</f>
        <v>-6.7191570506629672E-4</v>
      </c>
      <c r="L71" s="15">
        <f>0.5*(Cy!BC71+Cy!BD71)*LN(K_T!L71/K_T!K71)</f>
        <v>-5.9359902366420015E-4</v>
      </c>
      <c r="M71" s="15">
        <f>0.5*(Cy!BD71+Cy!BE71)*LN(K_T!M71/K_T!L71)</f>
        <v>1.8046039056137414E-3</v>
      </c>
      <c r="N71" s="15">
        <f>0.5*(Cy!BE71+Cy!BF71)*LN(K_T!N71/K_T!M71)</f>
        <v>1.829899149371263E-3</v>
      </c>
      <c r="O71" s="15">
        <f>0.5*(Cy!BF71+Cy!BG71)*LN(K_T!O71/K_T!N71)</f>
        <v>1.9627420251765509E-3</v>
      </c>
      <c r="P71" s="15">
        <f>0.5*(Cy!BG71+Cy!BH71)*LN(K_T!P71/K_T!O71)</f>
        <v>3.5645783272996102E-4</v>
      </c>
      <c r="Q71" s="15">
        <f>0.5*(Cy!BH71+Cy!BI71)*LN(K_T!Q71/K_T!P71)</f>
        <v>-6.0901782024764682E-4</v>
      </c>
      <c r="R71" s="15">
        <f>0.5*(Cy!BI71+Cy!BJ71)*LN(K_T!R71/K_T!Q71)</f>
        <v>-1.0933181093633487E-3</v>
      </c>
      <c r="S71" s="15">
        <f>0.5*(Cy!BJ71+Cy!BK71)*LN(K_T!S71/K_T!R71)</f>
        <v>-2.7397418632588052E-4</v>
      </c>
      <c r="T71" s="15">
        <f>0.5*(Cy!BK71+Cy!BL71)*LN(K_T!T71/K_T!S71)</f>
        <v>2.7849600865250047E-4</v>
      </c>
      <c r="U71" s="15">
        <f>0.5*(Cy!BL71+Cy!BM71)*LN(K_T!U71/K_T!T71)</f>
        <v>7.4866765712023654E-4</v>
      </c>
      <c r="V71" s="15">
        <f>0.5*(Cy!BM71+Cy!BN71)*LN(K_T!V71/K_T!U71)</f>
        <v>1.1777516489122251E-3</v>
      </c>
      <c r="W71" s="15">
        <f>0.5*(Cy!BN71+Cy!BO71)*LN(K_T!W71/K_T!V71)</f>
        <v>1.4398557498991457E-3</v>
      </c>
      <c r="X71" s="15">
        <f>0.5*(Cy!BO71+Cy!BP71)*LN(K_T!X71/K_T!W71)</f>
        <v>1.5109096317511748E-3</v>
      </c>
      <c r="Z71" s="15">
        <f t="shared" si="6"/>
        <v>1.2092449092944305E-4</v>
      </c>
      <c r="AA71" s="15">
        <f t="shared" si="7"/>
        <v>5.3686919243673054E-4</v>
      </c>
      <c r="AB71" s="15">
        <f t="shared" si="8"/>
        <v>6.8577948393927184E-5</v>
      </c>
      <c r="AC71" s="15">
        <f t="shared" si="9"/>
        <v>1.0311361392670564E-3</v>
      </c>
      <c r="AD71" s="15">
        <f t="shared" si="10"/>
        <v>3.0272357041532882E-4</v>
      </c>
      <c r="AE71" s="15">
        <f t="shared" si="11"/>
        <v>4.393769427567893E-4</v>
      </c>
    </row>
    <row r="72" spans="1:31" x14ac:dyDescent="0.15">
      <c r="A72" s="4">
        <v>70</v>
      </c>
      <c r="B72" s="6" t="s">
        <v>112</v>
      </c>
      <c r="C72" s="15"/>
      <c r="D72" s="15">
        <f>0.5*(Cy!AU72+Cy!AV72)*LN(K_T!D72/K_T!C72)</f>
        <v>1.5448487017401407E-2</v>
      </c>
      <c r="E72" s="15">
        <f>0.5*(Cy!AV72+Cy!AW72)*LN(K_T!E72/K_T!D72)</f>
        <v>7.9059882093416908E-3</v>
      </c>
      <c r="F72" s="15">
        <f>0.5*(Cy!AW72+Cy!AX72)*LN(K_T!F72/K_T!E72)</f>
        <v>1.0601602138943027E-2</v>
      </c>
      <c r="G72" s="15">
        <f>0.5*(Cy!AX72+Cy!AY72)*LN(K_T!G72/K_T!F72)</f>
        <v>5.2983093110520435E-4</v>
      </c>
      <c r="H72" s="15">
        <f>0.5*(Cy!AY72+Cy!AZ72)*LN(K_T!H72/K_T!G72)</f>
        <v>2.9157532616239058E-3</v>
      </c>
      <c r="I72" s="15">
        <f>0.5*(Cy!AZ72+Cy!BA72)*LN(K_T!I72/K_T!H72)</f>
        <v>2.8495938886421721E-3</v>
      </c>
      <c r="J72" s="15">
        <f>0.5*(Cy!BA72+Cy!BB72)*LN(K_T!J72/K_T!I72)</f>
        <v>1.905170646639314E-4</v>
      </c>
      <c r="K72" s="15">
        <f>0.5*(Cy!BB72+Cy!BC72)*LN(K_T!K72/K_T!J72)</f>
        <v>8.7885087179359275E-4</v>
      </c>
      <c r="L72" s="15">
        <f>0.5*(Cy!BC72+Cy!BD72)*LN(K_T!L72/K_T!K72)</f>
        <v>1.8088047507199886E-3</v>
      </c>
      <c r="M72" s="15">
        <f>0.5*(Cy!BD72+Cy!BE72)*LN(K_T!M72/K_T!L72)</f>
        <v>-1.4894015751820919E-4</v>
      </c>
      <c r="N72" s="15">
        <f>0.5*(Cy!BE72+Cy!BF72)*LN(K_T!N72/K_T!M72)</f>
        <v>-7.7313590677904973E-4</v>
      </c>
      <c r="O72" s="15">
        <f>0.5*(Cy!BF72+Cy!BG72)*LN(K_T!O72/K_T!N72)</f>
        <v>-2.6204835827053851E-3</v>
      </c>
      <c r="P72" s="15">
        <f>0.5*(Cy!BG72+Cy!BH72)*LN(K_T!P72/K_T!O72)</f>
        <v>-2.2996972412437497E-3</v>
      </c>
      <c r="Q72" s="15">
        <f>0.5*(Cy!BH72+Cy!BI72)*LN(K_T!Q72/K_T!P72)</f>
        <v>-3.1798050742017914E-3</v>
      </c>
      <c r="R72" s="15">
        <f>0.5*(Cy!BI72+Cy!BJ72)*LN(K_T!R72/K_T!Q72)</f>
        <v>-4.0466297694587887E-3</v>
      </c>
      <c r="S72" s="15">
        <f>0.5*(Cy!BJ72+Cy!BK72)*LN(K_T!S72/K_T!R72)</f>
        <v>8.1115166967221251E-4</v>
      </c>
      <c r="T72" s="15">
        <f>0.5*(Cy!BK72+Cy!BL72)*LN(K_T!T72/K_T!S72)</f>
        <v>3.7540690931498152E-3</v>
      </c>
      <c r="U72" s="15">
        <f>0.5*(Cy!BL72+Cy!BM72)*LN(K_T!U72/K_T!T72)</f>
        <v>1.9264912376103886E-3</v>
      </c>
      <c r="V72" s="15">
        <f>0.5*(Cy!BM72+Cy!BN72)*LN(K_T!V72/K_T!U72)</f>
        <v>1.9002054943697947E-3</v>
      </c>
      <c r="W72" s="15">
        <f>0.5*(Cy!BN72+Cy!BO72)*LN(K_T!W72/K_T!V72)</f>
        <v>-4.6155070253375564E-4</v>
      </c>
      <c r="X72" s="15">
        <f>0.5*(Cy!BO72+Cy!BP72)*LN(K_T!X72/K_T!W72)</f>
        <v>-1.2191599538511832E-3</v>
      </c>
      <c r="Z72" s="15">
        <f t="shared" si="6"/>
        <v>4.9605536859312002E-3</v>
      </c>
      <c r="AA72" s="15">
        <f t="shared" si="7"/>
        <v>3.9121932457605077E-4</v>
      </c>
      <c r="AB72" s="15">
        <f t="shared" si="8"/>
        <v>-2.2670927995875E-3</v>
      </c>
      <c r="AC72" s="15">
        <f t="shared" si="9"/>
        <v>1.1800110337490117E-3</v>
      </c>
      <c r="AD72" s="15">
        <f t="shared" si="10"/>
        <v>-9.3793673750572489E-4</v>
      </c>
      <c r="AE72" s="15">
        <f t="shared" si="11"/>
        <v>1.0661728111671909E-3</v>
      </c>
    </row>
    <row r="73" spans="1:31" x14ac:dyDescent="0.15">
      <c r="A73" s="4">
        <v>71</v>
      </c>
      <c r="B73" s="6" t="s">
        <v>113</v>
      </c>
      <c r="C73" s="15"/>
      <c r="D73" s="15">
        <f>0.5*(Cy!AU73+Cy!AV73)*LN(K_T!D73/K_T!C73)</f>
        <v>1.6931437725704506E-3</v>
      </c>
      <c r="E73" s="15">
        <f>0.5*(Cy!AV73+Cy!AW73)*LN(K_T!E73/K_T!D73)</f>
        <v>1.5900169382533655E-3</v>
      </c>
      <c r="F73" s="15">
        <f>0.5*(Cy!AW73+Cy!AX73)*LN(K_T!F73/K_T!E73)</f>
        <v>3.622854251165836E-3</v>
      </c>
      <c r="G73" s="15">
        <f>0.5*(Cy!AX73+Cy!AY73)*LN(K_T!G73/K_T!F73)</f>
        <v>-8.4424714736535181E-4</v>
      </c>
      <c r="H73" s="15">
        <f>0.5*(Cy!AY73+Cy!AZ73)*LN(K_T!H73/K_T!G73)</f>
        <v>-4.0595013378645784E-3</v>
      </c>
      <c r="I73" s="15">
        <f>0.5*(Cy!AZ73+Cy!BA73)*LN(K_T!I73/K_T!H73)</f>
        <v>-2.3702085880117798E-3</v>
      </c>
      <c r="J73" s="15">
        <f>0.5*(Cy!BA73+Cy!BB73)*LN(K_T!J73/K_T!I73)</f>
        <v>-4.1915234510884712E-3</v>
      </c>
      <c r="K73" s="15">
        <f>0.5*(Cy!BB73+Cy!BC73)*LN(K_T!K73/K_T!J73)</f>
        <v>-3.4567792559034023E-3</v>
      </c>
      <c r="L73" s="15">
        <f>0.5*(Cy!BC73+Cy!BD73)*LN(K_T!L73/K_T!K73)</f>
        <v>-1.7349505401475643E-3</v>
      </c>
      <c r="M73" s="15">
        <f>0.5*(Cy!BD73+Cy!BE73)*LN(K_T!M73/K_T!L73)</f>
        <v>-1.1673539306980337E-3</v>
      </c>
      <c r="N73" s="15">
        <f>0.5*(Cy!BE73+Cy!BF73)*LN(K_T!N73/K_T!M73)</f>
        <v>-6.8656938166686396E-4</v>
      </c>
      <c r="O73" s="15">
        <f>0.5*(Cy!BF73+Cy!BG73)*LN(K_T!O73/K_T!N73)</f>
        <v>-1.2197730780372498E-3</v>
      </c>
      <c r="P73" s="15">
        <f>0.5*(Cy!BG73+Cy!BH73)*LN(K_T!P73/K_T!O73)</f>
        <v>5.4803191388556774E-4</v>
      </c>
      <c r="Q73" s="15">
        <f>0.5*(Cy!BH73+Cy!BI73)*LN(K_T!Q73/K_T!P73)</f>
        <v>-2.3523730050199298E-4</v>
      </c>
      <c r="R73" s="15">
        <f>0.5*(Cy!BI73+Cy!BJ73)*LN(K_T!R73/K_T!Q73)</f>
        <v>-6.5957294692871478E-4</v>
      </c>
      <c r="S73" s="15">
        <f>0.5*(Cy!BJ73+Cy!BK73)*LN(K_T!S73/K_T!R73)</f>
        <v>-3.0768228218302795E-3</v>
      </c>
      <c r="T73" s="15">
        <f>0.5*(Cy!BK73+Cy!BL73)*LN(K_T!T73/K_T!S73)</f>
        <v>-5.4868767123855289E-3</v>
      </c>
      <c r="U73" s="15">
        <f>0.5*(Cy!BL73+Cy!BM73)*LN(K_T!U73/K_T!T73)</f>
        <v>-4.1960898459814898E-3</v>
      </c>
      <c r="V73" s="15">
        <f>0.5*(Cy!BM73+Cy!BN73)*LN(K_T!V73/K_T!U73)</f>
        <v>-2.6762662209304983E-3</v>
      </c>
      <c r="W73" s="15">
        <f>0.5*(Cy!BN73+Cy!BO73)*LN(K_T!W73/K_T!V73)</f>
        <v>-1.5687195005830727E-3</v>
      </c>
      <c r="X73" s="15">
        <f>0.5*(Cy!BO73+Cy!BP73)*LN(K_T!X73/K_T!W73)</f>
        <v>-1.2429982719213703E-3</v>
      </c>
      <c r="Z73" s="15">
        <f t="shared" si="6"/>
        <v>-4.1221717676450168E-4</v>
      </c>
      <c r="AA73" s="15">
        <f t="shared" si="7"/>
        <v>-2.2474353119008674E-3</v>
      </c>
      <c r="AB73" s="15">
        <f t="shared" si="8"/>
        <v>-9.2867484668253397E-4</v>
      </c>
      <c r="AC73" s="15">
        <f t="shared" si="9"/>
        <v>-3.0341901103603922E-3</v>
      </c>
      <c r="AD73" s="15">
        <f t="shared" si="10"/>
        <v>-1.5880550792917007E-3</v>
      </c>
      <c r="AE73" s="15">
        <f t="shared" si="11"/>
        <v>-1.6556293614270739E-3</v>
      </c>
    </row>
    <row r="74" spans="1:31" x14ac:dyDescent="0.15">
      <c r="A74" s="4">
        <v>72</v>
      </c>
      <c r="B74" s="6" t="s">
        <v>114</v>
      </c>
      <c r="C74" s="15"/>
      <c r="D74" s="15">
        <f>0.5*(Cy!AU74+Cy!AV74)*LN(K_T!D74/K_T!C74)</f>
        <v>-4.5459178381284078E-3</v>
      </c>
      <c r="E74" s="15">
        <f>0.5*(Cy!AV74+Cy!AW74)*LN(K_T!E74/K_T!D74)</f>
        <v>3.0004012363454092E-3</v>
      </c>
      <c r="F74" s="15">
        <f>0.5*(Cy!AW74+Cy!AX74)*LN(K_T!F74/K_T!E74)</f>
        <v>-3.9359357281484719E-3</v>
      </c>
      <c r="G74" s="15">
        <f>0.5*(Cy!AX74+Cy!AY74)*LN(K_T!G74/K_T!F74)</f>
        <v>3.1596820917919538E-3</v>
      </c>
      <c r="H74" s="15">
        <f>0.5*(Cy!AY74+Cy!AZ74)*LN(K_T!H74/K_T!G74)</f>
        <v>1.5649424432708577E-3</v>
      </c>
      <c r="I74" s="15">
        <f>0.5*(Cy!AZ74+Cy!BA74)*LN(K_T!I74/K_T!H74)</f>
        <v>4.2435229400272399E-4</v>
      </c>
      <c r="J74" s="15">
        <f>0.5*(Cy!BA74+Cy!BB74)*LN(K_T!J74/K_T!I74)</f>
        <v>5.3535078948395588E-3</v>
      </c>
      <c r="K74" s="15">
        <f>0.5*(Cy!BB74+Cy!BC74)*LN(K_T!K74/K_T!J74)</f>
        <v>9.7114118581314857E-3</v>
      </c>
      <c r="L74" s="15">
        <f>0.5*(Cy!BC74+Cy!BD74)*LN(K_T!L74/K_T!K74)</f>
        <v>1.0213715849023121E-2</v>
      </c>
      <c r="M74" s="15">
        <f>0.5*(Cy!BD74+Cy!BE74)*LN(K_T!M74/K_T!L74)</f>
        <v>6.1793584188176683E-3</v>
      </c>
      <c r="N74" s="15">
        <f>0.5*(Cy!BE74+Cy!BF74)*LN(K_T!N74/K_T!M74)</f>
        <v>-2.5924925402589553E-3</v>
      </c>
      <c r="O74" s="15">
        <f>0.5*(Cy!BF74+Cy!BG74)*LN(K_T!O74/K_T!N74)</f>
        <v>-2.219309303959588E-3</v>
      </c>
      <c r="P74" s="15">
        <f>0.5*(Cy!BG74+Cy!BH74)*LN(K_T!P74/K_T!O74)</f>
        <v>-3.1060205585330676E-3</v>
      </c>
      <c r="Q74" s="15">
        <f>0.5*(Cy!BH74+Cy!BI74)*LN(K_T!Q74/K_T!P74)</f>
        <v>-7.8251433359875457E-5</v>
      </c>
      <c r="R74" s="15">
        <f>0.5*(Cy!BI74+Cy!BJ74)*LN(K_T!R74/K_T!Q74)</f>
        <v>1.9878148395265889E-3</v>
      </c>
      <c r="S74" s="15">
        <f>0.5*(Cy!BJ74+Cy!BK74)*LN(K_T!S74/K_T!R74)</f>
        <v>-2.0513156464292983E-3</v>
      </c>
      <c r="T74" s="15">
        <f>0.5*(Cy!BK74+Cy!BL74)*LN(K_T!T74/K_T!S74)</f>
        <v>4.4761499797024343E-4</v>
      </c>
      <c r="U74" s="15">
        <f>0.5*(Cy!BL74+Cy!BM74)*LN(K_T!U74/K_T!T74)</f>
        <v>1.0588465791005412E-3</v>
      </c>
      <c r="V74" s="15">
        <f>0.5*(Cy!BM74+Cy!BN74)*LN(K_T!V74/K_T!U74)</f>
        <v>1.7391873747956068E-3</v>
      </c>
      <c r="W74" s="15">
        <f>0.5*(Cy!BN74+Cy!BO74)*LN(K_T!W74/K_T!V74)</f>
        <v>1.3221848659908653E-3</v>
      </c>
      <c r="X74" s="15">
        <f>0.5*(Cy!BO74+Cy!BP74)*LN(K_T!X74/K_T!W74)</f>
        <v>2.5307115278174969E-3</v>
      </c>
      <c r="Z74" s="15">
        <f t="shared" si="6"/>
        <v>8.4268846745249454E-4</v>
      </c>
      <c r="AA74" s="15">
        <f t="shared" si="7"/>
        <v>5.7731002961105759E-3</v>
      </c>
      <c r="AB74" s="15">
        <f t="shared" si="8"/>
        <v>-1.093416420551048E-3</v>
      </c>
      <c r="AC74" s="15">
        <f t="shared" si="9"/>
        <v>1.4197090691349507E-3</v>
      </c>
      <c r="AD74" s="15">
        <f t="shared" si="10"/>
        <v>2.3398419377797636E-3</v>
      </c>
      <c r="AE74" s="15">
        <f t="shared" si="11"/>
        <v>1.735520353036743E-3</v>
      </c>
    </row>
    <row r="75" spans="1:31" x14ac:dyDescent="0.15">
      <c r="A75" s="4">
        <v>73</v>
      </c>
      <c r="B75" s="6" t="s">
        <v>115</v>
      </c>
      <c r="C75" s="15"/>
      <c r="D75" s="15">
        <f>0.5*(Cy!AU75+Cy!AV75)*LN(K_T!D75/K_T!C75)</f>
        <v>-2.8813218872313479E-3</v>
      </c>
      <c r="E75" s="15">
        <f>0.5*(Cy!AV75+Cy!AW75)*LN(K_T!E75/K_T!D75)</f>
        <v>-2.6179286548066679E-3</v>
      </c>
      <c r="F75" s="15">
        <f>0.5*(Cy!AW75+Cy!AX75)*LN(K_T!F75/K_T!E75)</f>
        <v>1.1328615888648728E-2</v>
      </c>
      <c r="G75" s="15">
        <f>0.5*(Cy!AX75+Cy!AY75)*LN(K_T!G75/K_T!F75)</f>
        <v>1.8195665577370632E-3</v>
      </c>
      <c r="H75" s="15">
        <f>0.5*(Cy!AY75+Cy!AZ75)*LN(K_T!H75/K_T!G75)</f>
        <v>-3.3970538005093855E-3</v>
      </c>
      <c r="I75" s="15">
        <f>0.5*(Cy!AZ75+Cy!BA75)*LN(K_T!I75/K_T!H75)</f>
        <v>-6.449074120586421E-4</v>
      </c>
      <c r="J75" s="15">
        <f>0.5*(Cy!BA75+Cy!BB75)*LN(K_T!J75/K_T!I75)</f>
        <v>-1.5708981767898038E-3</v>
      </c>
      <c r="K75" s="15">
        <f>0.5*(Cy!BB75+Cy!BC75)*LN(K_T!K75/K_T!J75)</f>
        <v>-2.2537757749689358E-3</v>
      </c>
      <c r="L75" s="15">
        <f>0.5*(Cy!BC75+Cy!BD75)*LN(K_T!L75/K_T!K75)</f>
        <v>2.9463499023950636E-3</v>
      </c>
      <c r="M75" s="15">
        <f>0.5*(Cy!BD75+Cy!BE75)*LN(K_T!M75/K_T!L75)</f>
        <v>2.7895969270535798E-3</v>
      </c>
      <c r="N75" s="15">
        <f>0.5*(Cy!BE75+Cy!BF75)*LN(K_T!N75/K_T!M75)</f>
        <v>6.4828199685607437E-3</v>
      </c>
      <c r="O75" s="15">
        <f>0.5*(Cy!BF75+Cy!BG75)*LN(K_T!O75/K_T!N75)</f>
        <v>4.5183054967189804E-3</v>
      </c>
      <c r="P75" s="15">
        <f>0.5*(Cy!BG75+Cy!BH75)*LN(K_T!P75/K_T!O75)</f>
        <v>1.1733308285159314E-2</v>
      </c>
      <c r="Q75" s="15">
        <f>0.5*(Cy!BH75+Cy!BI75)*LN(K_T!Q75/K_T!P75)</f>
        <v>2.4265028878374138E-2</v>
      </c>
      <c r="R75" s="15">
        <f>0.5*(Cy!BI75+Cy!BJ75)*LN(K_T!R75/K_T!Q75)</f>
        <v>1.3184661609203025E-2</v>
      </c>
      <c r="S75" s="15">
        <f>0.5*(Cy!BJ75+Cy!BK75)*LN(K_T!S75/K_T!R75)</f>
        <v>5.7752874331741923E-3</v>
      </c>
      <c r="T75" s="15">
        <f>0.5*(Cy!BK75+Cy!BL75)*LN(K_T!T75/K_T!S75)</f>
        <v>-7.7642471628728126E-3</v>
      </c>
      <c r="U75" s="15">
        <f>0.5*(Cy!BL75+Cy!BM75)*LN(K_T!U75/K_T!T75)</f>
        <v>6.2152169146597186E-3</v>
      </c>
      <c r="V75" s="15">
        <f>0.5*(Cy!BM75+Cy!BN75)*LN(K_T!V75/K_T!U75)</f>
        <v>7.1999701225143927E-3</v>
      </c>
      <c r="W75" s="15">
        <f>0.5*(Cy!BN75+Cy!BO75)*LN(K_T!W75/K_T!V75)</f>
        <v>2.2980924395536416E-3</v>
      </c>
      <c r="X75" s="15">
        <f>0.5*(Cy!BO75+Cy!BP75)*LN(K_T!X75/K_T!W75)</f>
        <v>-8.1614848528048446E-4</v>
      </c>
      <c r="Z75" s="15">
        <f t="shared" si="6"/>
        <v>1.2976585158022192E-3</v>
      </c>
      <c r="AA75" s="15">
        <f t="shared" si="7"/>
        <v>1.6788185692501296E-3</v>
      </c>
      <c r="AB75" s="15">
        <f t="shared" si="8"/>
        <v>1.1895318340525932E-2</v>
      </c>
      <c r="AC75" s="15">
        <f t="shared" si="9"/>
        <v>1.4265767657148912E-3</v>
      </c>
      <c r="AD75" s="15">
        <f t="shared" si="10"/>
        <v>6.7870684548880303E-3</v>
      </c>
      <c r="AE75" s="15">
        <f t="shared" si="11"/>
        <v>4.0745930478232927E-3</v>
      </c>
    </row>
    <row r="76" spans="1:31" x14ac:dyDescent="0.15">
      <c r="A76" s="4">
        <v>74</v>
      </c>
      <c r="B76" s="6" t="s">
        <v>116</v>
      </c>
      <c r="C76" s="15"/>
      <c r="D76" s="15">
        <f>0.5*(Cy!AU76+Cy!AV76)*LN(K_T!D76/K_T!C76)</f>
        <v>1.979785276044313E-2</v>
      </c>
      <c r="E76" s="15">
        <f>0.5*(Cy!AV76+Cy!AW76)*LN(K_T!E76/K_T!D76)</f>
        <v>1.7625647054442268E-2</v>
      </c>
      <c r="F76" s="15">
        <f>0.5*(Cy!AW76+Cy!AX76)*LN(K_T!F76/K_T!E76)</f>
        <v>9.974946215020767E-3</v>
      </c>
      <c r="G76" s="15">
        <f>0.5*(Cy!AX76+Cy!AY76)*LN(K_T!G76/K_T!F76)</f>
        <v>1.323301215644053E-2</v>
      </c>
      <c r="H76" s="15">
        <f>0.5*(Cy!AY76+Cy!AZ76)*LN(K_T!H76/K_T!G76)</f>
        <v>1.765342652932117E-2</v>
      </c>
      <c r="I76" s="15">
        <f>0.5*(Cy!AZ76+Cy!BA76)*LN(K_T!I76/K_T!H76)</f>
        <v>1.2015105307439067E-2</v>
      </c>
      <c r="J76" s="15">
        <f>0.5*(Cy!BA76+Cy!BB76)*LN(K_T!J76/K_T!I76)</f>
        <v>1.0018516973672013E-2</v>
      </c>
      <c r="K76" s="15">
        <f>0.5*(Cy!BB76+Cy!BC76)*LN(K_T!K76/K_T!J76)</f>
        <v>5.0831707474598246E-3</v>
      </c>
      <c r="L76" s="15">
        <f>0.5*(Cy!BC76+Cy!BD76)*LN(K_T!L76/K_T!K76)</f>
        <v>6.9250485184001905E-3</v>
      </c>
      <c r="M76" s="15">
        <f>0.5*(Cy!BD76+Cy!BE76)*LN(K_T!M76/K_T!L76)</f>
        <v>4.4228284694291633E-3</v>
      </c>
      <c r="N76" s="15">
        <f>0.5*(Cy!BE76+Cy!BF76)*LN(K_T!N76/K_T!M76)</f>
        <v>1.4855233699934119E-3</v>
      </c>
      <c r="O76" s="15">
        <f>0.5*(Cy!BF76+Cy!BG76)*LN(K_T!O76/K_T!N76)</f>
        <v>4.1057091906891415E-4</v>
      </c>
      <c r="P76" s="15">
        <f>0.5*(Cy!BG76+Cy!BH76)*LN(K_T!P76/K_T!O76)</f>
        <v>5.5283130981163267E-4</v>
      </c>
      <c r="Q76" s="15">
        <f>0.5*(Cy!BH76+Cy!BI76)*LN(K_T!Q76/K_T!P76)</f>
        <v>1.8522696363934294E-3</v>
      </c>
      <c r="R76" s="15">
        <f>0.5*(Cy!BI76+Cy!BJ76)*LN(K_T!R76/K_T!Q76)</f>
        <v>3.368559909970792E-3</v>
      </c>
      <c r="S76" s="15">
        <f>0.5*(Cy!BJ76+Cy!BK76)*LN(K_T!S76/K_T!R76)</f>
        <v>2.9149003891518217E-3</v>
      </c>
      <c r="T76" s="15">
        <f>0.5*(Cy!BK76+Cy!BL76)*LN(K_T!T76/K_T!S76)</f>
        <v>2.8450287706367691E-3</v>
      </c>
      <c r="U76" s="15">
        <f>0.5*(Cy!BL76+Cy!BM76)*LN(K_T!U76/K_T!T76)</f>
        <v>4.9556092860054178E-3</v>
      </c>
      <c r="V76" s="15">
        <f>0.5*(Cy!BM76+Cy!BN76)*LN(K_T!V76/K_T!U76)</f>
        <v>2.366608323595332E-3</v>
      </c>
      <c r="W76" s="15">
        <f>0.5*(Cy!BN76+Cy!BO76)*LN(K_T!W76/K_T!V76)</f>
        <v>6.2833871559316128E-3</v>
      </c>
      <c r="X76" s="15">
        <f>0.5*(Cy!BO76+Cy!BP76)*LN(K_T!X76/K_T!W76)</f>
        <v>4.1406451174557301E-3</v>
      </c>
      <c r="Z76" s="15">
        <f t="shared" si="6"/>
        <v>1.410042745253276E-2</v>
      </c>
      <c r="AA76" s="15">
        <f t="shared" si="7"/>
        <v>5.5870176157909205E-3</v>
      </c>
      <c r="AB76" s="15">
        <f t="shared" si="8"/>
        <v>1.819826432879318E-3</v>
      </c>
      <c r="AC76" s="15">
        <f t="shared" si="9"/>
        <v>4.1182557307249731E-3</v>
      </c>
      <c r="AD76" s="15">
        <f t="shared" si="10"/>
        <v>3.7034220243351195E-3</v>
      </c>
      <c r="AE76" s="15">
        <f t="shared" si="11"/>
        <v>6.4063818079819921E-3</v>
      </c>
    </row>
    <row r="77" spans="1:31" x14ac:dyDescent="0.15">
      <c r="A77" s="4">
        <v>75</v>
      </c>
      <c r="B77" s="6" t="s">
        <v>117</v>
      </c>
      <c r="C77" s="15"/>
      <c r="D77" s="15">
        <f>0.5*(Cy!AU77+Cy!AV77)*LN(K_T!D77/K_T!C77)</f>
        <v>2.6471347280393978E-2</v>
      </c>
      <c r="E77" s="15">
        <f>0.5*(Cy!AV77+Cy!AW77)*LN(K_T!E77/K_T!D77)</f>
        <v>2.5385777806251442E-2</v>
      </c>
      <c r="F77" s="15">
        <f>0.5*(Cy!AW77+Cy!AX77)*LN(K_T!F77/K_T!E77)</f>
        <v>3.3085772467029595E-2</v>
      </c>
      <c r="G77" s="15">
        <f>0.5*(Cy!AX77+Cy!AY77)*LN(K_T!G77/K_T!F77)</f>
        <v>2.1984772240273086E-2</v>
      </c>
      <c r="H77" s="15">
        <f>0.5*(Cy!AY77+Cy!AZ77)*LN(K_T!H77/K_T!G77)</f>
        <v>2.8728434846765075E-2</v>
      </c>
      <c r="I77" s="15">
        <f>0.5*(Cy!AZ77+Cy!BA77)*LN(K_T!I77/K_T!H77)</f>
        <v>1.5987340237413012E-2</v>
      </c>
      <c r="J77" s="15">
        <f>0.5*(Cy!BA77+Cy!BB77)*LN(K_T!J77/K_T!I77)</f>
        <v>1.8343693580990091E-2</v>
      </c>
      <c r="K77" s="15">
        <f>0.5*(Cy!BB77+Cy!BC77)*LN(K_T!K77/K_T!J77)</f>
        <v>9.3666633391089899E-3</v>
      </c>
      <c r="L77" s="15">
        <f>0.5*(Cy!BC77+Cy!BD77)*LN(K_T!L77/K_T!K77)</f>
        <v>2.0986192129624211E-3</v>
      </c>
      <c r="M77" s="15">
        <f>0.5*(Cy!BD77+Cy!BE77)*LN(K_T!M77/K_T!L77)</f>
        <v>2.2527594513720238E-4</v>
      </c>
      <c r="N77" s="15">
        <f>0.5*(Cy!BE77+Cy!BF77)*LN(K_T!N77/K_T!M77)</f>
        <v>3.3541242256934422E-3</v>
      </c>
      <c r="O77" s="15">
        <f>0.5*(Cy!BF77+Cy!BG77)*LN(K_T!O77/K_T!N77)</f>
        <v>1.3053467287117265E-2</v>
      </c>
      <c r="P77" s="15">
        <f>0.5*(Cy!BG77+Cy!BH77)*LN(K_T!P77/K_T!O77)</f>
        <v>3.7748388194459595E-2</v>
      </c>
      <c r="Q77" s="15">
        <f>0.5*(Cy!BH77+Cy!BI77)*LN(K_T!Q77/K_T!P77)</f>
        <v>-7.0511764856150839E-3</v>
      </c>
      <c r="R77" s="15">
        <f>0.5*(Cy!BI77+Cy!BJ77)*LN(K_T!R77/K_T!Q77)</f>
        <v>-6.7549203409124695E-3</v>
      </c>
      <c r="S77" s="15">
        <f>0.5*(Cy!BJ77+Cy!BK77)*LN(K_T!S77/K_T!R77)</f>
        <v>-6.4625255732537546E-3</v>
      </c>
      <c r="T77" s="15">
        <f>0.5*(Cy!BK77+Cy!BL77)*LN(K_T!T77/K_T!S77)</f>
        <v>-9.6698702369131685E-3</v>
      </c>
      <c r="U77" s="15">
        <f>0.5*(Cy!BL77+Cy!BM77)*LN(K_T!U77/K_T!T77)</f>
        <v>-9.3324129013979112E-4</v>
      </c>
      <c r="V77" s="15">
        <f>0.5*(Cy!BM77+Cy!BN77)*LN(K_T!V77/K_T!U77)</f>
        <v>-7.0760306127606257E-3</v>
      </c>
      <c r="W77" s="15">
        <f>0.5*(Cy!BN77+Cy!BO77)*LN(K_T!W77/K_T!V77)</f>
        <v>-4.4640116271536861E-3</v>
      </c>
      <c r="X77" s="15">
        <f>0.5*(Cy!BO77+Cy!BP77)*LN(K_T!X77/K_T!W77)</f>
        <v>3.4281479159543309E-3</v>
      </c>
      <c r="Z77" s="15">
        <f t="shared" si="6"/>
        <v>2.5034419519546443E-2</v>
      </c>
      <c r="AA77" s="15">
        <f t="shared" si="7"/>
        <v>6.6776752607784293E-3</v>
      </c>
      <c r="AB77" s="15">
        <f t="shared" si="8"/>
        <v>6.1066466163591116E-3</v>
      </c>
      <c r="AC77" s="15">
        <f t="shared" si="9"/>
        <v>-3.7430011702025883E-3</v>
      </c>
      <c r="AD77" s="15">
        <f t="shared" si="10"/>
        <v>6.3921609385687679E-3</v>
      </c>
      <c r="AE77" s="15">
        <f t="shared" si="11"/>
        <v>8.5189350566203473E-3</v>
      </c>
    </row>
    <row r="78" spans="1:31" x14ac:dyDescent="0.15">
      <c r="A78" s="4">
        <v>76</v>
      </c>
      <c r="B78" s="6" t="s">
        <v>118</v>
      </c>
      <c r="C78" s="15"/>
      <c r="D78" s="15">
        <f>0.5*(Cy!AU78+Cy!AV78)*LN(K_T!D78/K_T!C78)</f>
        <v>4.1502948233841641E-4</v>
      </c>
      <c r="E78" s="15">
        <f>0.5*(Cy!AV78+Cy!AW78)*LN(K_T!E78/K_T!D78)</f>
        <v>2.2103514120459388E-3</v>
      </c>
      <c r="F78" s="15">
        <f>0.5*(Cy!AW78+Cy!AX78)*LN(K_T!F78/K_T!E78)</f>
        <v>5.2515843656921878E-4</v>
      </c>
      <c r="G78" s="15">
        <f>0.5*(Cy!AX78+Cy!AY78)*LN(K_T!G78/K_T!F78)</f>
        <v>-4.5653678199067856E-3</v>
      </c>
      <c r="H78" s="15">
        <f>0.5*(Cy!AY78+Cy!AZ78)*LN(K_T!H78/K_T!G78)</f>
        <v>-2.2990068117635563E-3</v>
      </c>
      <c r="I78" s="15">
        <f>0.5*(Cy!AZ78+Cy!BA78)*LN(K_T!I78/K_T!H78)</f>
        <v>-1.4139911141474134E-3</v>
      </c>
      <c r="J78" s="15">
        <f>0.5*(Cy!BA78+Cy!BB78)*LN(K_T!J78/K_T!I78)</f>
        <v>-3.007225738886907E-3</v>
      </c>
      <c r="K78" s="15">
        <f>0.5*(Cy!BB78+Cy!BC78)*LN(K_T!K78/K_T!J78)</f>
        <v>-6.7430314138881165E-3</v>
      </c>
      <c r="L78" s="15">
        <f>0.5*(Cy!BC78+Cy!BD78)*LN(K_T!L78/K_T!K78)</f>
        <v>-7.8843650793242182E-3</v>
      </c>
      <c r="M78" s="15">
        <f>0.5*(Cy!BD78+Cy!BE78)*LN(K_T!M78/K_T!L78)</f>
        <v>-5.9355573734106272E-3</v>
      </c>
      <c r="N78" s="15">
        <f>0.5*(Cy!BE78+Cy!BF78)*LN(K_T!N78/K_T!M78)</f>
        <v>-6.0052627838870368E-3</v>
      </c>
      <c r="O78" s="15">
        <f>0.5*(Cy!BF78+Cy!BG78)*LN(K_T!O78/K_T!N78)</f>
        <v>2.5333983501475907E-3</v>
      </c>
      <c r="P78" s="15">
        <f>0.5*(Cy!BG78+Cy!BH78)*LN(K_T!P78/K_T!O78)</f>
        <v>4.6478499876198452E-3</v>
      </c>
      <c r="Q78" s="15">
        <f>0.5*(Cy!BH78+Cy!BI78)*LN(K_T!Q78/K_T!P78)</f>
        <v>-1.4719016447746938E-3</v>
      </c>
      <c r="R78" s="15">
        <f>0.5*(Cy!BI78+Cy!BJ78)*LN(K_T!R78/K_T!Q78)</f>
        <v>-6.8030530635066417E-3</v>
      </c>
      <c r="S78" s="15">
        <f>0.5*(Cy!BJ78+Cy!BK78)*LN(K_T!S78/K_T!R78)</f>
        <v>-7.0524427526512494E-3</v>
      </c>
      <c r="T78" s="15">
        <f>0.5*(Cy!BK78+Cy!BL78)*LN(K_T!T78/K_T!S78)</f>
        <v>-5.4630181486832559E-3</v>
      </c>
      <c r="U78" s="15">
        <f>0.5*(Cy!BL78+Cy!BM78)*LN(K_T!U78/K_T!T78)</f>
        <v>-2.5169416123691046E-3</v>
      </c>
      <c r="V78" s="15">
        <f>0.5*(Cy!BM78+Cy!BN78)*LN(K_T!V78/K_T!U78)</f>
        <v>-5.834095761572811E-3</v>
      </c>
      <c r="W78" s="15">
        <f>0.5*(Cy!BN78+Cy!BO78)*LN(K_T!W78/K_T!V78)</f>
        <v>-4.1269289087579502E-3</v>
      </c>
      <c r="X78" s="15">
        <f>0.5*(Cy!BO78+Cy!BP78)*LN(K_T!X78/K_T!W78)</f>
        <v>-2.7474643128333593E-3</v>
      </c>
      <c r="Z78" s="15">
        <f t="shared" si="6"/>
        <v>-1.1085711794405196E-3</v>
      </c>
      <c r="AA78" s="15">
        <f t="shared" si="7"/>
        <v>-5.9150884778793808E-3</v>
      </c>
      <c r="AB78" s="15">
        <f t="shared" si="8"/>
        <v>-1.6292298246330301E-3</v>
      </c>
      <c r="AC78" s="15">
        <f t="shared" si="9"/>
        <v>-4.1376897488432955E-3</v>
      </c>
      <c r="AD78" s="15">
        <f t="shared" si="10"/>
        <v>-3.7721591512562048E-3</v>
      </c>
      <c r="AE78" s="15">
        <f t="shared" si="11"/>
        <v>-3.1976448076990564E-3</v>
      </c>
    </row>
    <row r="79" spans="1:31" x14ac:dyDescent="0.15">
      <c r="A79" s="4">
        <v>77</v>
      </c>
      <c r="B79" s="6" t="s">
        <v>119</v>
      </c>
      <c r="C79" s="15"/>
      <c r="D79" s="15">
        <f>0.5*(Cy!AU79+Cy!AV79)*LN(K_T!D79/K_T!C79)</f>
        <v>1.551504603675945E-5</v>
      </c>
      <c r="E79" s="15">
        <f>0.5*(Cy!AV79+Cy!AW79)*LN(K_T!E79/K_T!D79)</f>
        <v>1.4716004447206939E-3</v>
      </c>
      <c r="F79" s="15">
        <f>0.5*(Cy!AW79+Cy!AX79)*LN(K_T!F79/K_T!E79)</f>
        <v>1.0732915182370033E-3</v>
      </c>
      <c r="G79" s="15">
        <f>0.5*(Cy!AX79+Cy!AY79)*LN(K_T!G79/K_T!F79)</f>
        <v>1.2216558420629301E-3</v>
      </c>
      <c r="H79" s="15">
        <f>0.5*(Cy!AY79+Cy!AZ79)*LN(K_T!H79/K_T!G79)</f>
        <v>1.1490876149315417E-3</v>
      </c>
      <c r="I79" s="15">
        <f>0.5*(Cy!AZ79+Cy!BA79)*LN(K_T!I79/K_T!H79)</f>
        <v>8.2689701137262262E-4</v>
      </c>
      <c r="J79" s="15">
        <f>0.5*(Cy!BA79+Cy!BB79)*LN(K_T!J79/K_T!I79)</f>
        <v>1.3292032392047055E-3</v>
      </c>
      <c r="K79" s="15">
        <f>0.5*(Cy!BB79+Cy!BC79)*LN(K_T!K79/K_T!J79)</f>
        <v>9.7509964034974133E-4</v>
      </c>
      <c r="L79" s="15">
        <f>0.5*(Cy!BC79+Cy!BD79)*LN(K_T!L79/K_T!K79)</f>
        <v>-7.7967649912852094E-4</v>
      </c>
      <c r="M79" s="15">
        <f>0.5*(Cy!BD79+Cy!BE79)*LN(K_T!M79/K_T!L79)</f>
        <v>-4.1072486710304215E-4</v>
      </c>
      <c r="N79" s="15">
        <f>0.5*(Cy!BE79+Cy!BF79)*LN(K_T!N79/K_T!M79)</f>
        <v>-1.2167692417000672E-3</v>
      </c>
      <c r="O79" s="15">
        <f>0.5*(Cy!BF79+Cy!BG79)*LN(K_T!O79/K_T!N79)</f>
        <v>1.7684842369771641E-3</v>
      </c>
      <c r="P79" s="15">
        <f>0.5*(Cy!BG79+Cy!BH79)*LN(K_T!P79/K_T!O79)</f>
        <v>2.7235484393187213E-3</v>
      </c>
      <c r="Q79" s="15">
        <f>0.5*(Cy!BH79+Cy!BI79)*LN(K_T!Q79/K_T!P79)</f>
        <v>3.5302591457959926E-4</v>
      </c>
      <c r="R79" s="15">
        <f>0.5*(Cy!BI79+Cy!BJ79)*LN(K_T!R79/K_T!Q79)</f>
        <v>-7.6088694635981864E-4</v>
      </c>
      <c r="S79" s="15">
        <f>0.5*(Cy!BJ79+Cy!BK79)*LN(K_T!S79/K_T!R79)</f>
        <v>-8.6650030105645643E-4</v>
      </c>
      <c r="T79" s="15">
        <f>0.5*(Cy!BK79+Cy!BL79)*LN(K_T!T79/K_T!S79)</f>
        <v>-8.9475619905226504E-4</v>
      </c>
      <c r="U79" s="15">
        <f>0.5*(Cy!BL79+Cy!BM79)*LN(K_T!U79/K_T!T79)</f>
        <v>-1.026930021605399E-4</v>
      </c>
      <c r="V79" s="15">
        <f>0.5*(Cy!BM79+Cy!BN79)*LN(K_T!V79/K_T!U79)</f>
        <v>-1.4362523155531334E-3</v>
      </c>
      <c r="W79" s="15">
        <f>0.5*(Cy!BN79+Cy!BO79)*LN(K_T!W79/K_T!V79)</f>
        <v>4.2535872755363119E-4</v>
      </c>
      <c r="X79" s="15">
        <f>0.5*(Cy!BO79+Cy!BP79)*LN(K_T!X79/K_T!W79)</f>
        <v>2.6030024521045468E-4</v>
      </c>
      <c r="Z79" s="15">
        <f t="shared" si="6"/>
        <v>1.1485064862649583E-3</v>
      </c>
      <c r="AA79" s="15">
        <f t="shared" si="7"/>
        <v>-2.0573545675436681E-5</v>
      </c>
      <c r="AB79" s="15">
        <f t="shared" si="8"/>
        <v>6.4353426869184207E-4</v>
      </c>
      <c r="AC79" s="15">
        <f t="shared" si="9"/>
        <v>-3.4960850880037044E-4</v>
      </c>
      <c r="AD79" s="15">
        <f t="shared" si="10"/>
        <v>3.1148036150820265E-4</v>
      </c>
      <c r="AE79" s="15">
        <f t="shared" si="11"/>
        <v>3.5546467512024833E-4</v>
      </c>
    </row>
    <row r="80" spans="1:31" x14ac:dyDescent="0.15">
      <c r="A80" s="4">
        <v>78</v>
      </c>
      <c r="B80" s="6" t="s">
        <v>120</v>
      </c>
      <c r="C80" s="15"/>
      <c r="D80" s="15">
        <f>0.5*(Cy!AU80+Cy!AV80)*LN(K_T!D80/K_T!C80)</f>
        <v>2.2594315012965424E-2</v>
      </c>
      <c r="E80" s="15">
        <f>0.5*(Cy!AV80+Cy!AW80)*LN(K_T!E80/K_T!D80)</f>
        <v>2.6454546694687508E-2</v>
      </c>
      <c r="F80" s="15">
        <f>0.5*(Cy!AW80+Cy!AX80)*LN(K_T!F80/K_T!E80)</f>
        <v>2.7122814241459691E-2</v>
      </c>
      <c r="G80" s="15">
        <f>0.5*(Cy!AX80+Cy!AY80)*LN(K_T!G80/K_T!F80)</f>
        <v>2.7535928142165839E-2</v>
      </c>
      <c r="H80" s="15">
        <f>0.5*(Cy!AY80+Cy!AZ80)*LN(K_T!H80/K_T!G80)</f>
        <v>2.4060212158281975E-2</v>
      </c>
      <c r="I80" s="15">
        <f>0.5*(Cy!AZ80+Cy!BA80)*LN(K_T!I80/K_T!H80)</f>
        <v>2.4774442090035306E-2</v>
      </c>
      <c r="J80" s="15">
        <f>0.5*(Cy!BA80+Cy!BB80)*LN(K_T!J80/K_T!I80)</f>
        <v>1.3415139653342721E-2</v>
      </c>
      <c r="K80" s="15">
        <f>0.5*(Cy!BB80+Cy!BC80)*LN(K_T!K80/K_T!J80)</f>
        <v>6.9991822081861372E-3</v>
      </c>
      <c r="L80" s="15">
        <f>0.5*(Cy!BC80+Cy!BD80)*LN(K_T!L80/K_T!K80)</f>
        <v>2.7467079665396579E-3</v>
      </c>
      <c r="M80" s="15">
        <f>0.5*(Cy!BD80+Cy!BE80)*LN(K_T!M80/K_T!L80)</f>
        <v>1.1323800122173163E-4</v>
      </c>
      <c r="N80" s="15">
        <f>0.5*(Cy!BE80+Cy!BF80)*LN(K_T!N80/K_T!M80)</f>
        <v>2.5069499587391545E-3</v>
      </c>
      <c r="O80" s="15">
        <f>0.5*(Cy!BF80+Cy!BG80)*LN(K_T!O80/K_T!N80)</f>
        <v>4.8201481949892008E-3</v>
      </c>
      <c r="P80" s="15">
        <f>0.5*(Cy!BG80+Cy!BH80)*LN(K_T!P80/K_T!O80)</f>
        <v>1.7463252756793805E-3</v>
      </c>
      <c r="Q80" s="15">
        <f>0.5*(Cy!BH80+Cy!BI80)*LN(K_T!Q80/K_T!P80)</f>
        <v>1.6851632685095288E-3</v>
      </c>
      <c r="R80" s="15">
        <f>0.5*(Cy!BI80+Cy!BJ80)*LN(K_T!R80/K_T!Q80)</f>
        <v>3.5454470125473904E-3</v>
      </c>
      <c r="S80" s="15">
        <f>0.5*(Cy!BJ80+Cy!BK80)*LN(K_T!S80/K_T!R80)</f>
        <v>4.8256219695184889E-4</v>
      </c>
      <c r="T80" s="15">
        <f>0.5*(Cy!BK80+Cy!BL80)*LN(K_T!T80/K_T!S80)</f>
        <v>4.2008574754771886E-3</v>
      </c>
      <c r="U80" s="15">
        <f>0.5*(Cy!BL80+Cy!BM80)*LN(K_T!U80/K_T!T80)</f>
        <v>4.4249577395303434E-3</v>
      </c>
      <c r="V80" s="15">
        <f>0.5*(Cy!BM80+Cy!BN80)*LN(K_T!V80/K_T!U80)</f>
        <v>8.8308203387063155E-4</v>
      </c>
      <c r="W80" s="15">
        <f>0.5*(Cy!BN80+Cy!BO80)*LN(K_T!W80/K_T!V80)</f>
        <v>-2.7565662402500321E-4</v>
      </c>
      <c r="X80" s="15">
        <f>0.5*(Cy!BO80+Cy!BP80)*LN(K_T!X80/K_T!W80)</f>
        <v>-1.8149388733238025E-3</v>
      </c>
      <c r="Z80" s="15">
        <f t="shared" si="6"/>
        <v>2.598958866532607E-2</v>
      </c>
      <c r="AA80" s="15">
        <f t="shared" si="7"/>
        <v>5.1562435576058812E-3</v>
      </c>
      <c r="AB80" s="15">
        <f t="shared" si="8"/>
        <v>2.4559291897354703E-3</v>
      </c>
      <c r="AC80" s="15">
        <f t="shared" si="9"/>
        <v>1.4836603503058717E-3</v>
      </c>
      <c r="AD80" s="15">
        <f t="shared" si="10"/>
        <v>3.8060863736706753E-3</v>
      </c>
      <c r="AE80" s="15">
        <f t="shared" si="11"/>
        <v>8.7713554407433218E-3</v>
      </c>
    </row>
    <row r="81" spans="1:31" x14ac:dyDescent="0.15">
      <c r="A81" s="4">
        <v>79</v>
      </c>
      <c r="B81" s="6" t="s">
        <v>121</v>
      </c>
      <c r="C81" s="15"/>
      <c r="D81" s="15">
        <f>0.5*(Cy!AU81+Cy!AV81)*LN(K_T!D81/K_T!C81)</f>
        <v>9.2508328783646281E-3</v>
      </c>
      <c r="E81" s="15">
        <f>0.5*(Cy!AV81+Cy!AW81)*LN(K_T!E81/K_T!D81)</f>
        <v>4.3597548797615467E-2</v>
      </c>
      <c r="F81" s="15">
        <f>0.5*(Cy!AW81+Cy!AX81)*LN(K_T!F81/K_T!E81)</f>
        <v>1.8582696718699547E-2</v>
      </c>
      <c r="G81" s="15">
        <f>0.5*(Cy!AX81+Cy!AY81)*LN(K_T!G81/K_T!F81)</f>
        <v>1.0637272002222397E-2</v>
      </c>
      <c r="H81" s="15">
        <f>0.5*(Cy!AY81+Cy!AZ81)*LN(K_T!H81/K_T!G81)</f>
        <v>1.0657627436958281E-2</v>
      </c>
      <c r="I81" s="15">
        <f>0.5*(Cy!AZ81+Cy!BA81)*LN(K_T!I81/K_T!H81)</f>
        <v>7.8851378635460285E-3</v>
      </c>
      <c r="J81" s="15">
        <f>0.5*(Cy!BA81+Cy!BB81)*LN(K_T!J81/K_T!I81)</f>
        <v>5.0493685273662386E-3</v>
      </c>
      <c r="K81" s="15">
        <f>0.5*(Cy!BB81+Cy!BC81)*LN(K_T!K81/K_T!J81)</f>
        <v>4.5406841468228733E-4</v>
      </c>
      <c r="L81" s="15">
        <f>0.5*(Cy!BC81+Cy!BD81)*LN(K_T!L81/K_T!K81)</f>
        <v>9.4359945412671783E-3</v>
      </c>
      <c r="M81" s="15">
        <f>0.5*(Cy!BD81+Cy!BE81)*LN(K_T!M81/K_T!L81)</f>
        <v>1.3663350507026643E-3</v>
      </c>
      <c r="N81" s="15">
        <f>0.5*(Cy!BE81+Cy!BF81)*LN(K_T!N81/K_T!M81)</f>
        <v>3.6179442102786587E-3</v>
      </c>
      <c r="O81" s="15">
        <f>0.5*(Cy!BF81+Cy!BG81)*LN(K_T!O81/K_T!N81)</f>
        <v>5.1074176602791685E-3</v>
      </c>
      <c r="P81" s="15">
        <f>0.5*(Cy!BG81+Cy!BH81)*LN(K_T!P81/K_T!O81)</f>
        <v>2.3450562308654837E-3</v>
      </c>
      <c r="Q81" s="15">
        <f>0.5*(Cy!BH81+Cy!BI81)*LN(K_T!Q81/K_T!P81)</f>
        <v>1.1937823342247158E-3</v>
      </c>
      <c r="R81" s="15">
        <f>0.5*(Cy!BI81+Cy!BJ81)*LN(K_T!R81/K_T!Q81)</f>
        <v>5.0401939115993916E-3</v>
      </c>
      <c r="S81" s="15">
        <f>0.5*(Cy!BJ81+Cy!BK81)*LN(K_T!S81/K_T!R81)</f>
        <v>2.4977755769815344E-3</v>
      </c>
      <c r="T81" s="15">
        <f>0.5*(Cy!BK81+Cy!BL81)*LN(K_T!T81/K_T!S81)</f>
        <v>3.5447072795953731E-3</v>
      </c>
      <c r="U81" s="15">
        <f>0.5*(Cy!BL81+Cy!BM81)*LN(K_T!U81/K_T!T81)</f>
        <v>1.7120570713195585E-3</v>
      </c>
      <c r="V81" s="15">
        <f>0.5*(Cy!BM81+Cy!BN81)*LN(K_T!V81/K_T!U81)</f>
        <v>3.4270750390951992E-3</v>
      </c>
      <c r="W81" s="15">
        <f>0.5*(Cy!BN81+Cy!BO81)*LN(K_T!W81/K_T!V81)</f>
        <v>3.1325350064865176E-3</v>
      </c>
      <c r="X81" s="15">
        <f>0.5*(Cy!BO81+Cy!BP81)*LN(K_T!X81/K_T!W81)</f>
        <v>2.5817541131639113E-3</v>
      </c>
      <c r="Z81" s="15">
        <f t="shared" si="6"/>
        <v>1.8272056563808342E-2</v>
      </c>
      <c r="AA81" s="15">
        <f t="shared" si="7"/>
        <v>3.9847421488594052E-3</v>
      </c>
      <c r="AB81" s="15">
        <f t="shared" si="8"/>
        <v>3.2368451427900588E-3</v>
      </c>
      <c r="AC81" s="15">
        <f t="shared" si="9"/>
        <v>2.8796257019321121E-3</v>
      </c>
      <c r="AD81" s="15">
        <f t="shared" si="10"/>
        <v>3.6107936458247315E-3</v>
      </c>
      <c r="AE81" s="15">
        <f t="shared" si="11"/>
        <v>7.0933173893474796E-3</v>
      </c>
    </row>
    <row r="82" spans="1:31" x14ac:dyDescent="0.15">
      <c r="A82" s="4">
        <v>80</v>
      </c>
      <c r="B82" s="6" t="s">
        <v>122</v>
      </c>
      <c r="C82" s="15"/>
      <c r="D82" s="15">
        <f>0.5*(Cy!AU82+Cy!AV82)*LN(K_T!D82/K_T!C82)</f>
        <v>6.191068400755644E-3</v>
      </c>
      <c r="E82" s="15">
        <f>0.5*(Cy!AV82+Cy!AW82)*LN(K_T!E82/K_T!D82)</f>
        <v>5.8970728395648046E-3</v>
      </c>
      <c r="F82" s="15">
        <f>0.5*(Cy!AW82+Cy!AX82)*LN(K_T!F82/K_T!E82)</f>
        <v>5.9431925665718848E-3</v>
      </c>
      <c r="G82" s="15">
        <f>0.5*(Cy!AX82+Cy!AY82)*LN(K_T!G82/K_T!F82)</f>
        <v>1.3103652572352796E-2</v>
      </c>
      <c r="H82" s="15">
        <f>0.5*(Cy!AY82+Cy!AZ82)*LN(K_T!H82/K_T!G82)</f>
        <v>5.0229732391073919E-3</v>
      </c>
      <c r="I82" s="15">
        <f>0.5*(Cy!AZ82+Cy!BA82)*LN(K_T!I82/K_T!H82)</f>
        <v>6.4773891413456306E-3</v>
      </c>
      <c r="J82" s="15">
        <f>0.5*(Cy!BA82+Cy!BB82)*LN(K_T!J82/K_T!I82)</f>
        <v>4.3855429395493273E-3</v>
      </c>
      <c r="K82" s="15">
        <f>0.5*(Cy!BB82+Cy!BC82)*LN(K_T!K82/K_T!J82)</f>
        <v>7.2889934264106591E-3</v>
      </c>
      <c r="L82" s="15">
        <f>0.5*(Cy!BC82+Cy!BD82)*LN(K_T!L82/K_T!K82)</f>
        <v>7.9218770846242632E-3</v>
      </c>
      <c r="M82" s="15">
        <f>0.5*(Cy!BD82+Cy!BE82)*LN(K_T!M82/K_T!L82)</f>
        <v>8.4892103635962508E-3</v>
      </c>
      <c r="N82" s="15">
        <f>0.5*(Cy!BE82+Cy!BF82)*LN(K_T!N82/K_T!M82)</f>
        <v>8.5155859145665432E-3</v>
      </c>
      <c r="O82" s="15">
        <f>0.5*(Cy!BF82+Cy!BG82)*LN(K_T!O82/K_T!N82)</f>
        <v>4.9422535461819675E-3</v>
      </c>
      <c r="P82" s="15">
        <f>0.5*(Cy!BG82+Cy!BH82)*LN(K_T!P82/K_T!O82)</f>
        <v>2.3701281126302189E-3</v>
      </c>
      <c r="Q82" s="15">
        <f>0.5*(Cy!BH82+Cy!BI82)*LN(K_T!Q82/K_T!P82)</f>
        <v>3.2715803288113241E-3</v>
      </c>
      <c r="R82" s="15">
        <f>0.5*(Cy!BI82+Cy!BJ82)*LN(K_T!R82/K_T!Q82)</f>
        <v>-4.9023050150920897E-4</v>
      </c>
      <c r="S82" s="15">
        <f>0.5*(Cy!BJ82+Cy!BK82)*LN(K_T!S82/K_T!R82)</f>
        <v>2.2668987777903229E-3</v>
      </c>
      <c r="T82" s="15">
        <f>0.5*(Cy!BK82+Cy!BL82)*LN(K_T!T82/K_T!S82)</f>
        <v>-3.6655284645537934E-3</v>
      </c>
      <c r="U82" s="15">
        <f>0.5*(Cy!BL82+Cy!BM82)*LN(K_T!U82/K_T!T82)</f>
        <v>1.0979309813620298E-3</v>
      </c>
      <c r="V82" s="15">
        <f>0.5*(Cy!BM82+Cy!BN82)*LN(K_T!V82/K_T!U82)</f>
        <v>3.4732049439767203E-3</v>
      </c>
      <c r="W82" s="15">
        <f>0.5*(Cy!BN82+Cy!BO82)*LN(K_T!W82/K_T!V82)</f>
        <v>5.2474189111720408E-3</v>
      </c>
      <c r="X82" s="15">
        <f>0.5*(Cy!BO82+Cy!BP82)*LN(K_T!X82/K_T!W82)</f>
        <v>7.3186181334426786E-3</v>
      </c>
      <c r="Z82" s="15">
        <f t="shared" si="6"/>
        <v>7.288856071788502E-3</v>
      </c>
      <c r="AA82" s="15">
        <f t="shared" si="7"/>
        <v>7.3202419457494092E-3</v>
      </c>
      <c r="AB82" s="15">
        <f t="shared" si="8"/>
        <v>2.4721260527809249E-3</v>
      </c>
      <c r="AC82" s="15">
        <f t="shared" si="9"/>
        <v>2.6943289010799348E-3</v>
      </c>
      <c r="AD82" s="15">
        <f t="shared" si="10"/>
        <v>4.8961839992651664E-3</v>
      </c>
      <c r="AE82" s="15">
        <f t="shared" si="11"/>
        <v>4.9438882428496922E-3</v>
      </c>
    </row>
    <row r="83" spans="1:31" x14ac:dyDescent="0.15">
      <c r="A83" s="4">
        <v>81</v>
      </c>
      <c r="B83" s="6" t="s">
        <v>123</v>
      </c>
      <c r="C83" s="15"/>
      <c r="D83" s="15">
        <f>0.5*(Cy!AU83+Cy!AV83)*LN(K_T!D83/K_T!C83)</f>
        <v>8.214968314192779E-3</v>
      </c>
      <c r="E83" s="15">
        <f>0.5*(Cy!AV83+Cy!AW83)*LN(K_T!E83/K_T!D83)</f>
        <v>8.2151918896325067E-3</v>
      </c>
      <c r="F83" s="15">
        <f>0.5*(Cy!AW83+Cy!AX83)*LN(K_T!F83/K_T!E83)</f>
        <v>1.0386556490323719E-2</v>
      </c>
      <c r="G83" s="15">
        <f>0.5*(Cy!AX83+Cy!AY83)*LN(K_T!G83/K_T!F83)</f>
        <v>4.9065588495536029E-3</v>
      </c>
      <c r="H83" s="15">
        <f>0.5*(Cy!AY83+Cy!AZ83)*LN(K_T!H83/K_T!G83)</f>
        <v>7.5422251135600707E-3</v>
      </c>
      <c r="I83" s="15">
        <f>0.5*(Cy!AZ83+Cy!BA83)*LN(K_T!I83/K_T!H83)</f>
        <v>2.3838146859912119E-3</v>
      </c>
      <c r="J83" s="15">
        <f>0.5*(Cy!BA83+Cy!BB83)*LN(K_T!J83/K_T!I83)</f>
        <v>5.6996911418297066E-3</v>
      </c>
      <c r="K83" s="15">
        <f>0.5*(Cy!BB83+Cy!BC83)*LN(K_T!K83/K_T!J83)</f>
        <v>6.8733130610206987E-3</v>
      </c>
      <c r="L83" s="15">
        <f>0.5*(Cy!BC83+Cy!BD83)*LN(K_T!L83/K_T!K83)</f>
        <v>5.6362894055769497E-3</v>
      </c>
      <c r="M83" s="15">
        <f>0.5*(Cy!BD83+Cy!BE83)*LN(K_T!M83/K_T!L83)</f>
        <v>2.9936576466747574E-3</v>
      </c>
      <c r="N83" s="15">
        <f>0.5*(Cy!BE83+Cy!BF83)*LN(K_T!N83/K_T!M83)</f>
        <v>5.2233730716273429E-3</v>
      </c>
      <c r="O83" s="15">
        <f>0.5*(Cy!BF83+Cy!BG83)*LN(K_T!O83/K_T!N83)</f>
        <v>3.1636583931215624E-3</v>
      </c>
      <c r="P83" s="15">
        <f>0.5*(Cy!BG83+Cy!BH83)*LN(K_T!P83/K_T!O83)</f>
        <v>-2.1893127663253731E-3</v>
      </c>
      <c r="Q83" s="15">
        <f>0.5*(Cy!BH83+Cy!BI83)*LN(K_T!Q83/K_T!P83)</f>
        <v>-3.7831117133984393E-3</v>
      </c>
      <c r="R83" s="15">
        <f>0.5*(Cy!BI83+Cy!BJ83)*LN(K_T!R83/K_T!Q83)</f>
        <v>-3.8723893549566248E-3</v>
      </c>
      <c r="S83" s="15">
        <f>0.5*(Cy!BJ83+Cy!BK83)*LN(K_T!S83/K_T!R83)</f>
        <v>-6.9898941438232545E-4</v>
      </c>
      <c r="T83" s="15">
        <f>0.5*(Cy!BK83+Cy!BL83)*LN(K_T!T83/K_T!S83)</f>
        <v>-4.7691049558132352E-4</v>
      </c>
      <c r="U83" s="15">
        <f>0.5*(Cy!BL83+Cy!BM83)*LN(K_T!U83/K_T!T83)</f>
        <v>-7.625508587665471E-4</v>
      </c>
      <c r="V83" s="15">
        <f>0.5*(Cy!BM83+Cy!BN83)*LN(K_T!V83/K_T!U83)</f>
        <v>-2.2985207061605884E-3</v>
      </c>
      <c r="W83" s="15">
        <f>0.5*(Cy!BN83+Cy!BO83)*LN(K_T!W83/K_T!V83)</f>
        <v>-1.5325560131734077E-3</v>
      </c>
      <c r="X83" s="15">
        <f>0.5*(Cy!BO83+Cy!BP83)*LN(K_T!X83/K_T!W83)</f>
        <v>-3.1496241592190288E-3</v>
      </c>
      <c r="Z83" s="15">
        <f t="shared" si="6"/>
        <v>6.6868694058122222E-3</v>
      </c>
      <c r="AA83" s="15">
        <f t="shared" si="7"/>
        <v>5.2852648653458909E-3</v>
      </c>
      <c r="AB83" s="15">
        <f t="shared" si="8"/>
        <v>-1.47602897118824E-3</v>
      </c>
      <c r="AC83" s="15">
        <f t="shared" si="9"/>
        <v>-1.6440324465801792E-3</v>
      </c>
      <c r="AD83" s="15">
        <f t="shared" si="10"/>
        <v>1.9046179470788255E-3</v>
      </c>
      <c r="AE83" s="15">
        <f t="shared" si="11"/>
        <v>2.2130182133474246E-3</v>
      </c>
    </row>
    <row r="84" spans="1:31" x14ac:dyDescent="0.15">
      <c r="A84" s="4">
        <v>82</v>
      </c>
      <c r="B84" s="6" t="s">
        <v>124</v>
      </c>
      <c r="C84" s="15"/>
      <c r="D84" s="15">
        <f>0.5*(Cy!AU84+Cy!AV84)*LN(K_T!D84/K_T!C84)</f>
        <v>2.9106770131063798E-4</v>
      </c>
      <c r="E84" s="15">
        <f>0.5*(Cy!AV84+Cy!AW84)*LN(K_T!E84/K_T!D84)</f>
        <v>-1.5613167720122864E-3</v>
      </c>
      <c r="F84" s="15">
        <f>0.5*(Cy!AW84+Cy!AX84)*LN(K_T!F84/K_T!E84)</f>
        <v>-1.6147030353567493E-3</v>
      </c>
      <c r="G84" s="15">
        <f>0.5*(Cy!AX84+Cy!AY84)*LN(K_T!G84/K_T!F84)</f>
        <v>-1.3944618108979474E-3</v>
      </c>
      <c r="H84" s="15">
        <f>0.5*(Cy!AY84+Cy!AZ84)*LN(K_T!H84/K_T!G84)</f>
        <v>-1.5000785840535644E-3</v>
      </c>
      <c r="I84" s="15">
        <f>0.5*(Cy!AZ84+Cy!BA84)*LN(K_T!I84/K_T!H84)</f>
        <v>3.4159282744003591E-3</v>
      </c>
      <c r="J84" s="15">
        <f>0.5*(Cy!BA84+Cy!BB84)*LN(K_T!J84/K_T!I84)</f>
        <v>8.1408905240362294E-4</v>
      </c>
      <c r="K84" s="15">
        <f>0.5*(Cy!BB84+Cy!BC84)*LN(K_T!K84/K_T!J84)</f>
        <v>2.5219434177407756E-3</v>
      </c>
      <c r="L84" s="15">
        <f>0.5*(Cy!BC84+Cy!BD84)*LN(K_T!L84/K_T!K84)</f>
        <v>1.7670519728386056E-3</v>
      </c>
      <c r="M84" s="15">
        <f>0.5*(Cy!BD84+Cy!BE84)*LN(K_T!M84/K_T!L84)</f>
        <v>2.9062268332520074E-3</v>
      </c>
      <c r="N84" s="15">
        <f>0.5*(Cy!BE84+Cy!BF84)*LN(K_T!N84/K_T!M84)</f>
        <v>2.8176910869817649E-3</v>
      </c>
      <c r="O84" s="15">
        <f>0.5*(Cy!BF84+Cy!BG84)*LN(K_T!O84/K_T!N84)</f>
        <v>7.2126119014679214E-4</v>
      </c>
      <c r="P84" s="15">
        <f>0.5*(Cy!BG84+Cy!BH84)*LN(K_T!P84/K_T!O84)</f>
        <v>-3.0625837732957136E-6</v>
      </c>
      <c r="Q84" s="15">
        <f>0.5*(Cy!BH84+Cy!BI84)*LN(K_T!Q84/K_T!P84)</f>
        <v>-1.0518844861487347E-3</v>
      </c>
      <c r="R84" s="15">
        <f>0.5*(Cy!BI84+Cy!BJ84)*LN(K_T!R84/K_T!Q84)</f>
        <v>5.0109054630486424E-3</v>
      </c>
      <c r="S84" s="15">
        <f>0.5*(Cy!BJ84+Cy!BK84)*LN(K_T!S84/K_T!R84)</f>
        <v>1.7356451814059116E-3</v>
      </c>
      <c r="T84" s="15">
        <f>0.5*(Cy!BK84+Cy!BL84)*LN(K_T!T84/K_T!S84)</f>
        <v>-1.5703964792920476E-3</v>
      </c>
      <c r="U84" s="15">
        <f>0.5*(Cy!BL84+Cy!BM84)*LN(K_T!U84/K_T!T84)</f>
        <v>1.608072240965449E-4</v>
      </c>
      <c r="V84" s="15">
        <f>0.5*(Cy!BM84+Cy!BN84)*LN(K_T!V84/K_T!U84)</f>
        <v>1.3787557257599347E-3</v>
      </c>
      <c r="W84" s="15">
        <f>0.5*(Cy!BN84+Cy!BO84)*LN(K_T!W84/K_T!V84)</f>
        <v>3.9332170990615586E-3</v>
      </c>
      <c r="X84" s="15">
        <f>0.5*(Cy!BO84+Cy!BP84)*LN(K_T!X84/K_T!W84)</f>
        <v>2.0375802583650618E-3</v>
      </c>
      <c r="Z84" s="15">
        <f t="shared" si="6"/>
        <v>-5.3092638558403771E-4</v>
      </c>
      <c r="AA84" s="15">
        <f t="shared" si="7"/>
        <v>2.1654004726433551E-3</v>
      </c>
      <c r="AB84" s="15">
        <f t="shared" si="8"/>
        <v>1.2825729529358631E-3</v>
      </c>
      <c r="AC84" s="15">
        <f t="shared" si="9"/>
        <v>1.1879927655982104E-3</v>
      </c>
      <c r="AD84" s="15">
        <f t="shared" si="10"/>
        <v>1.7239867127896089E-3</v>
      </c>
      <c r="AE84" s="15">
        <f t="shared" si="11"/>
        <v>1.0262599513983478E-3</v>
      </c>
    </row>
    <row r="85" spans="1:31" x14ac:dyDescent="0.15">
      <c r="A85" s="4">
        <v>83</v>
      </c>
      <c r="B85" s="6" t="s">
        <v>125</v>
      </c>
      <c r="C85" s="15"/>
      <c r="D85" s="15">
        <f>0.5*(Cy!AU85+Cy!AV85)*LN(K_T!D85/K_T!C85)</f>
        <v>-1.4792340644169527E-3</v>
      </c>
      <c r="E85" s="15">
        <f>0.5*(Cy!AV85+Cy!AW85)*LN(K_T!E85/K_T!D85)</f>
        <v>8.4946369452832543E-3</v>
      </c>
      <c r="F85" s="15">
        <f>0.5*(Cy!AW85+Cy!AX85)*LN(K_T!F85/K_T!E85)</f>
        <v>8.0112726552620146E-3</v>
      </c>
      <c r="G85" s="15">
        <f>0.5*(Cy!AX85+Cy!AY85)*LN(K_T!G85/K_T!F85)</f>
        <v>1.4036856134664115E-2</v>
      </c>
      <c r="H85" s="15">
        <f>0.5*(Cy!AY85+Cy!AZ85)*LN(K_T!H85/K_T!G85)</f>
        <v>5.5274293559492158E-3</v>
      </c>
      <c r="I85" s="15">
        <f>0.5*(Cy!AZ85+Cy!BA85)*LN(K_T!I85/K_T!H85)</f>
        <v>-5.6274067915603795E-3</v>
      </c>
      <c r="J85" s="15">
        <f>0.5*(Cy!BA85+Cy!BB85)*LN(K_T!J85/K_T!I85)</f>
        <v>1.0548244829774954E-2</v>
      </c>
      <c r="K85" s="15">
        <f>0.5*(Cy!BB85+Cy!BC85)*LN(K_T!K85/K_T!J85)</f>
        <v>4.4167867169435633E-3</v>
      </c>
      <c r="L85" s="15">
        <f>0.5*(Cy!BC85+Cy!BD85)*LN(K_T!L85/K_T!K85)</f>
        <v>9.0242752847140457E-3</v>
      </c>
      <c r="M85" s="15">
        <f>0.5*(Cy!BD85+Cy!BE85)*LN(K_T!M85/K_T!L85)</f>
        <v>4.5964757203306008E-3</v>
      </c>
      <c r="N85" s="15">
        <f>0.5*(Cy!BE85+Cy!BF85)*LN(K_T!N85/K_T!M85)</f>
        <v>-8.0069004554334834E-3</v>
      </c>
      <c r="O85" s="15">
        <f>0.5*(Cy!BF85+Cy!BG85)*LN(K_T!O85/K_T!N85)</f>
        <v>-4.2059163219435132E-3</v>
      </c>
      <c r="P85" s="15">
        <f>0.5*(Cy!BG85+Cy!BH85)*LN(K_T!P85/K_T!O85)</f>
        <v>-2.9233589365551551E-3</v>
      </c>
      <c r="Q85" s="15">
        <f>0.5*(Cy!BH85+Cy!BI85)*LN(K_T!Q85/K_T!P85)</f>
        <v>9.6011157012067586E-4</v>
      </c>
      <c r="R85" s="15">
        <f>0.5*(Cy!BI85+Cy!BJ85)*LN(K_T!R85/K_T!Q85)</f>
        <v>2.3946416925834995E-3</v>
      </c>
      <c r="S85" s="15">
        <f>0.5*(Cy!BJ85+Cy!BK85)*LN(K_T!S85/K_T!R85)</f>
        <v>-7.4822425657242587E-4</v>
      </c>
      <c r="T85" s="15">
        <f>0.5*(Cy!BK85+Cy!BL85)*LN(K_T!T85/K_T!S85)</f>
        <v>-4.4917907317743215E-3</v>
      </c>
      <c r="U85" s="15">
        <f>0.5*(Cy!BL85+Cy!BM85)*LN(K_T!U85/K_T!T85)</f>
        <v>-3.1645619279272127E-3</v>
      </c>
      <c r="V85" s="15">
        <f>0.5*(Cy!BM85+Cy!BN85)*LN(K_T!V85/K_T!U85)</f>
        <v>-1.4612263318251068E-3</v>
      </c>
      <c r="W85" s="15">
        <f>0.5*(Cy!BN85+Cy!BO85)*LN(K_T!W85/K_T!V85)</f>
        <v>1.8563040572234847E-3</v>
      </c>
      <c r="X85" s="15">
        <f>0.5*(Cy!BO85+Cy!BP85)*LN(K_T!X85/K_T!W85)</f>
        <v>-1.6652854550715335E-4</v>
      </c>
      <c r="Z85" s="15">
        <f t="shared" si="6"/>
        <v>6.0885576599196438E-3</v>
      </c>
      <c r="AA85" s="15">
        <f t="shared" si="7"/>
        <v>4.115776419265936E-3</v>
      </c>
      <c r="AB85" s="15">
        <f t="shared" si="8"/>
        <v>-9.0454925047338372E-4</v>
      </c>
      <c r="AC85" s="15">
        <f t="shared" si="9"/>
        <v>-1.4855606959620622E-3</v>
      </c>
      <c r="AD85" s="15">
        <f t="shared" si="10"/>
        <v>1.605613584396276E-3</v>
      </c>
      <c r="AE85" s="15">
        <f t="shared" si="11"/>
        <v>1.9535560331875338E-3</v>
      </c>
    </row>
    <row r="86" spans="1:31" x14ac:dyDescent="0.15">
      <c r="A86" s="4">
        <v>84</v>
      </c>
      <c r="B86" s="6" t="s">
        <v>126</v>
      </c>
      <c r="C86" s="15"/>
      <c r="D86" s="15">
        <f>0.5*(Cy!AU86+Cy!AV86)*LN(K_T!D86/K_T!C86)</f>
        <v>2.2313355066889067E-2</v>
      </c>
      <c r="E86" s="15">
        <f>0.5*(Cy!AV86+Cy!AW86)*LN(K_T!E86/K_T!D86)</f>
        <v>2.7560257965761698E-2</v>
      </c>
      <c r="F86" s="15">
        <f>0.5*(Cy!AW86+Cy!AX86)*LN(K_T!F86/K_T!E86)</f>
        <v>1.7544086634740774E-2</v>
      </c>
      <c r="G86" s="15">
        <f>0.5*(Cy!AX86+Cy!AY86)*LN(K_T!G86/K_T!F86)</f>
        <v>8.0517131106922595E-3</v>
      </c>
      <c r="H86" s="15">
        <f>0.5*(Cy!AY86+Cy!AZ86)*LN(K_T!H86/K_T!G86)</f>
        <v>7.5516676240736467E-3</v>
      </c>
      <c r="I86" s="15">
        <f>0.5*(Cy!AZ86+Cy!BA86)*LN(K_T!I86/K_T!H86)</f>
        <v>6.7645081218251236E-3</v>
      </c>
      <c r="J86" s="15">
        <f>0.5*(Cy!BA86+Cy!BB86)*LN(K_T!J86/K_T!I86)</f>
        <v>3.8731278183008612E-3</v>
      </c>
      <c r="K86" s="15">
        <f>0.5*(Cy!BB86+Cy!BC86)*LN(K_T!K86/K_T!J86)</f>
        <v>2.0103333745858216E-3</v>
      </c>
      <c r="L86" s="15">
        <f>0.5*(Cy!BC86+Cy!BD86)*LN(K_T!L86/K_T!K86)</f>
        <v>1.0338095936512656E-3</v>
      </c>
      <c r="M86" s="15">
        <f>0.5*(Cy!BD86+Cy!BE86)*LN(K_T!M86/K_T!L86)</f>
        <v>1.4181413975160799E-3</v>
      </c>
      <c r="N86" s="15">
        <f>0.5*(Cy!BE86+Cy!BF86)*LN(K_T!N86/K_T!M86)</f>
        <v>8.949117490006874E-4</v>
      </c>
      <c r="O86" s="15">
        <f>0.5*(Cy!BF86+Cy!BG86)*LN(K_T!O86/K_T!N86)</f>
        <v>9.750426072660227E-4</v>
      </c>
      <c r="P86" s="15">
        <f>0.5*(Cy!BG86+Cy!BH86)*LN(K_T!P86/K_T!O86)</f>
        <v>-2.6314216901271266E-3</v>
      </c>
      <c r="Q86" s="15">
        <f>0.5*(Cy!BH86+Cy!BI86)*LN(K_T!Q86/K_T!P86)</f>
        <v>-4.9173966993049144E-3</v>
      </c>
      <c r="R86" s="15">
        <f>0.5*(Cy!BI86+Cy!BJ86)*LN(K_T!R86/K_T!Q86)</f>
        <v>-1.0205165511754368E-2</v>
      </c>
      <c r="S86" s="15">
        <f>0.5*(Cy!BJ86+Cy!BK86)*LN(K_T!S86/K_T!R86)</f>
        <v>-1.1101510820427929E-2</v>
      </c>
      <c r="T86" s="15">
        <f>0.5*(Cy!BK86+Cy!BL86)*LN(K_T!T86/K_T!S86)</f>
        <v>-8.6612254804587854E-3</v>
      </c>
      <c r="U86" s="15">
        <f>0.5*(Cy!BL86+Cy!BM86)*LN(K_T!U86/K_T!T86)</f>
        <v>-6.6755572021626724E-3</v>
      </c>
      <c r="V86" s="15">
        <f>0.5*(Cy!BM86+Cy!BN86)*LN(K_T!V86/K_T!U86)</f>
        <v>-3.9697378600123808E-3</v>
      </c>
      <c r="W86" s="15">
        <f>0.5*(Cy!BN86+Cy!BO86)*LN(K_T!W86/K_T!V86)</f>
        <v>-4.4546648976553629E-3</v>
      </c>
      <c r="X86" s="15">
        <f>0.5*(Cy!BO86+Cy!BP86)*LN(K_T!X86/K_T!W86)</f>
        <v>-3.7376829069083548E-3</v>
      </c>
      <c r="Z86" s="15">
        <f t="shared" si="6"/>
        <v>1.3494446691418702E-2</v>
      </c>
      <c r="AA86" s="15">
        <f t="shared" si="7"/>
        <v>1.8460647866109432E-3</v>
      </c>
      <c r="AB86" s="15">
        <f t="shared" si="8"/>
        <v>-5.5760904228696635E-3</v>
      </c>
      <c r="AC86" s="15">
        <f t="shared" si="9"/>
        <v>-5.499773669439512E-3</v>
      </c>
      <c r="AD86" s="15">
        <f t="shared" si="10"/>
        <v>-1.8650128181293599E-3</v>
      </c>
      <c r="AE86" s="15">
        <f t="shared" si="11"/>
        <v>1.0661618464301176E-3</v>
      </c>
    </row>
    <row r="87" spans="1:31" x14ac:dyDescent="0.15">
      <c r="A87" s="4">
        <v>85</v>
      </c>
      <c r="B87" s="6" t="s">
        <v>127</v>
      </c>
      <c r="C87" s="15"/>
      <c r="D87" s="15">
        <f>0.5*(Cy!AU87+Cy!AV87)*LN(K_T!D87/K_T!C87)</f>
        <v>1.5570099046090996E-2</v>
      </c>
      <c r="E87" s="15">
        <f>0.5*(Cy!AV87+Cy!AW87)*LN(K_T!E87/K_T!D87)</f>
        <v>1.6555134858193942E-2</v>
      </c>
      <c r="F87" s="15">
        <f>0.5*(Cy!AW87+Cy!AX87)*LN(K_T!F87/K_T!E87)</f>
        <v>1.059826878765505E-2</v>
      </c>
      <c r="G87" s="15">
        <f>0.5*(Cy!AX87+Cy!AY87)*LN(K_T!G87/K_T!F87)</f>
        <v>9.3610622344606192E-3</v>
      </c>
      <c r="H87" s="15">
        <f>0.5*(Cy!AY87+Cy!AZ87)*LN(K_T!H87/K_T!G87)</f>
        <v>8.9371016965930916E-3</v>
      </c>
      <c r="I87" s="15">
        <f>0.5*(Cy!AZ87+Cy!BA87)*LN(K_T!I87/K_T!H87)</f>
        <v>1.0433208954209582E-2</v>
      </c>
      <c r="J87" s="15">
        <f>0.5*(Cy!BA87+Cy!BB87)*LN(K_T!J87/K_T!I87)</f>
        <v>7.5029757769248997E-3</v>
      </c>
      <c r="K87" s="15">
        <f>0.5*(Cy!BB87+Cy!BC87)*LN(K_T!K87/K_T!J87)</f>
        <v>4.7779722274109895E-3</v>
      </c>
      <c r="L87" s="15">
        <f>0.5*(Cy!BC87+Cy!BD87)*LN(K_T!L87/K_T!K87)</f>
        <v>1.8917392685123492E-3</v>
      </c>
      <c r="M87" s="15">
        <f>0.5*(Cy!BD87+Cy!BE87)*LN(K_T!M87/K_T!L87)</f>
        <v>9.7940575582716629E-4</v>
      </c>
      <c r="N87" s="15">
        <f>0.5*(Cy!BE87+Cy!BF87)*LN(K_T!N87/K_T!M87)</f>
        <v>7.2571628334186216E-3</v>
      </c>
      <c r="O87" s="15">
        <f>0.5*(Cy!BF87+Cy!BG87)*LN(K_T!O87/K_T!N87)</f>
        <v>3.5861066582974182E-3</v>
      </c>
      <c r="P87" s="15">
        <f>0.5*(Cy!BG87+Cy!BH87)*LN(K_T!P87/K_T!O87)</f>
        <v>1.5941709759875412E-3</v>
      </c>
      <c r="Q87" s="15">
        <f>0.5*(Cy!BH87+Cy!BI87)*LN(K_T!Q87/K_T!P87)</f>
        <v>2.1505938449439548E-3</v>
      </c>
      <c r="R87" s="15">
        <f>0.5*(Cy!BI87+Cy!BJ87)*LN(K_T!R87/K_T!Q87)</f>
        <v>1.6103293958577868E-3</v>
      </c>
      <c r="S87" s="15">
        <f>0.5*(Cy!BJ87+Cy!BK87)*LN(K_T!S87/K_T!R87)</f>
        <v>2.5028258640913304E-3</v>
      </c>
      <c r="T87" s="15">
        <f>0.5*(Cy!BK87+Cy!BL87)*LN(K_T!T87/K_T!S87)</f>
        <v>-1.3726030701982547E-4</v>
      </c>
      <c r="U87" s="15">
        <f>0.5*(Cy!BL87+Cy!BM87)*LN(K_T!U87/K_T!T87)</f>
        <v>-2.2657129690747212E-4</v>
      </c>
      <c r="V87" s="15">
        <f>0.5*(Cy!BM87+Cy!BN87)*LN(K_T!V87/K_T!U87)</f>
        <v>1.0166117104077642E-3</v>
      </c>
      <c r="W87" s="15">
        <f>0.5*(Cy!BN87+Cy!BO87)*LN(K_T!W87/K_T!V87)</f>
        <v>4.3163721093450865E-3</v>
      </c>
      <c r="X87" s="15">
        <f>0.5*(Cy!BO87+Cy!BP87)*LN(K_T!X87/K_T!W87)</f>
        <v>4.1473842602409655E-3</v>
      </c>
      <c r="Z87" s="15">
        <f t="shared" si="6"/>
        <v>1.1176955306222458E-2</v>
      </c>
      <c r="AA87" s="15">
        <f t="shared" si="7"/>
        <v>4.4818511724188052E-3</v>
      </c>
      <c r="AB87" s="15">
        <f t="shared" si="8"/>
        <v>2.2888053478356063E-3</v>
      </c>
      <c r="AC87" s="15">
        <f t="shared" si="9"/>
        <v>1.8233072952133036E-3</v>
      </c>
      <c r="AD87" s="15">
        <f t="shared" si="10"/>
        <v>3.3853282601272057E-3</v>
      </c>
      <c r="AE87" s="15">
        <f t="shared" si="11"/>
        <v>4.9427297804225442E-3</v>
      </c>
    </row>
    <row r="88" spans="1:31" x14ac:dyDescent="0.15">
      <c r="A88" s="4">
        <v>86</v>
      </c>
      <c r="B88" s="6" t="s">
        <v>128</v>
      </c>
      <c r="C88" s="15"/>
      <c r="D88" s="15">
        <f>0.5*(Cy!AU88+Cy!AV88)*LN(K_T!D88/K_T!C88)</f>
        <v>2.0629384093974319E-2</v>
      </c>
      <c r="E88" s="15">
        <f>0.5*(Cy!AV88+Cy!AW88)*LN(K_T!E88/K_T!D88)</f>
        <v>2.0123761694244974E-2</v>
      </c>
      <c r="F88" s="15">
        <f>0.5*(Cy!AW88+Cy!AX88)*LN(K_T!F88/K_T!E88)</f>
        <v>1.8063296678470807E-2</v>
      </c>
      <c r="G88" s="15">
        <f>0.5*(Cy!AX88+Cy!AY88)*LN(K_T!G88/K_T!F88)</f>
        <v>1.5024957874594468E-2</v>
      </c>
      <c r="H88" s="15">
        <f>0.5*(Cy!AY88+Cy!AZ88)*LN(K_T!H88/K_T!G88)</f>
        <v>1.4207667347366162E-2</v>
      </c>
      <c r="I88" s="15">
        <f>0.5*(Cy!AZ88+Cy!BA88)*LN(K_T!I88/K_T!H88)</f>
        <v>1.5437614536213277E-2</v>
      </c>
      <c r="J88" s="15">
        <f>0.5*(Cy!BA88+Cy!BB88)*LN(K_T!J88/K_T!I88)</f>
        <v>1.2169709291634577E-2</v>
      </c>
      <c r="K88" s="15">
        <f>0.5*(Cy!BB88+Cy!BC88)*LN(K_T!K88/K_T!J88)</f>
        <v>9.9594151479892971E-3</v>
      </c>
      <c r="L88" s="15">
        <f>0.5*(Cy!BC88+Cy!BD88)*LN(K_T!L88/K_T!K88)</f>
        <v>7.9164226788330707E-3</v>
      </c>
      <c r="M88" s="15">
        <f>0.5*(Cy!BD88+Cy!BE88)*LN(K_T!M88/K_T!L88)</f>
        <v>8.0731437621125168E-3</v>
      </c>
      <c r="N88" s="15">
        <f>0.5*(Cy!BE88+Cy!BF88)*LN(K_T!N88/K_T!M88)</f>
        <v>7.1075687469509844E-3</v>
      </c>
      <c r="O88" s="15">
        <f>0.5*(Cy!BF88+Cy!BG88)*LN(K_T!O88/K_T!N88)</f>
        <v>7.4557640410473991E-3</v>
      </c>
      <c r="P88" s="15">
        <f>0.5*(Cy!BG88+Cy!BH88)*LN(K_T!P88/K_T!O88)</f>
        <v>3.0370656132074486E-3</v>
      </c>
      <c r="Q88" s="15">
        <f>0.5*(Cy!BH88+Cy!BI88)*LN(K_T!Q88/K_T!P88)</f>
        <v>5.7352907625292751E-4</v>
      </c>
      <c r="R88" s="15">
        <f>0.5*(Cy!BI88+Cy!BJ88)*LN(K_T!R88/K_T!Q88)</f>
        <v>-2.0828015000911079E-3</v>
      </c>
      <c r="S88" s="15">
        <f>0.5*(Cy!BJ88+Cy!BK88)*LN(K_T!S88/K_T!R88)</f>
        <v>-4.9854377636935248E-3</v>
      </c>
      <c r="T88" s="15">
        <f>0.5*(Cy!BK88+Cy!BL88)*LN(K_T!T88/K_T!S88)</f>
        <v>-7.0289885082369325E-3</v>
      </c>
      <c r="U88" s="15">
        <f>0.5*(Cy!BL88+Cy!BM88)*LN(K_T!U88/K_T!T88)</f>
        <v>-7.0963204345711921E-3</v>
      </c>
      <c r="V88" s="15">
        <f>0.5*(Cy!BM88+Cy!BN88)*LN(K_T!V88/K_T!U88)</f>
        <v>-4.2000477008111315E-3</v>
      </c>
      <c r="W88" s="15">
        <f>0.5*(Cy!BN88+Cy!BO88)*LN(K_T!W88/K_T!V88)</f>
        <v>-1.5315682242193851E-3</v>
      </c>
      <c r="X88" s="15">
        <f>0.5*(Cy!BO88+Cy!BP88)*LN(K_T!X88/K_T!W88)</f>
        <v>-1.2085886819955315E-3</v>
      </c>
      <c r="Z88" s="15">
        <f t="shared" si="6"/>
        <v>1.6571459626177936E-2</v>
      </c>
      <c r="AA88" s="15">
        <f t="shared" si="7"/>
        <v>9.045251925504089E-3</v>
      </c>
      <c r="AB88" s="15">
        <f t="shared" si="8"/>
        <v>7.9962389334462826E-4</v>
      </c>
      <c r="AC88" s="15">
        <f t="shared" si="9"/>
        <v>-4.2131027099668351E-3</v>
      </c>
      <c r="AD88" s="15">
        <f t="shared" si="10"/>
        <v>4.9224379094243587E-3</v>
      </c>
      <c r="AE88" s="15">
        <f t="shared" si="11"/>
        <v>5.5508081837649555E-3</v>
      </c>
    </row>
    <row r="89" spans="1:31" x14ac:dyDescent="0.15">
      <c r="A89" s="4">
        <v>87</v>
      </c>
      <c r="B89" s="6" t="s">
        <v>129</v>
      </c>
      <c r="C89" s="15"/>
      <c r="D89" s="15">
        <f>0.5*(Cy!AU89+Cy!AV89)*LN(K_T!D89/K_T!C89)</f>
        <v>-3.5567060157842167E-2</v>
      </c>
      <c r="E89" s="15">
        <f>0.5*(Cy!AV89+Cy!AW89)*LN(K_T!E89/K_T!D89)</f>
        <v>-2.0420117302986335E-2</v>
      </c>
      <c r="F89" s="15">
        <f>0.5*(Cy!AW89+Cy!AX89)*LN(K_T!F89/K_T!E89)</f>
        <v>-1.3410204272672843E-2</v>
      </c>
      <c r="G89" s="15">
        <f>0.5*(Cy!AX89+Cy!AY89)*LN(K_T!G89/K_T!F89)</f>
        <v>-1.1777396148486861E-2</v>
      </c>
      <c r="H89" s="15">
        <f>0.5*(Cy!AY89+Cy!AZ89)*LN(K_T!H89/K_T!G89)</f>
        <v>-6.106824093636146E-3</v>
      </c>
      <c r="I89" s="15">
        <f>0.5*(Cy!AZ89+Cy!BA89)*LN(K_T!I89/K_T!H89)</f>
        <v>-9.4222181551602956E-3</v>
      </c>
      <c r="J89" s="15">
        <f>0.5*(Cy!BA89+Cy!BB89)*LN(K_T!J89/K_T!I89)</f>
        <v>2.5748896973958671E-3</v>
      </c>
      <c r="K89" s="15">
        <f>0.5*(Cy!BB89+Cy!BC89)*LN(K_T!K89/K_T!J89)</f>
        <v>1.3570083229904172E-2</v>
      </c>
      <c r="L89" s="15">
        <f>0.5*(Cy!BC89+Cy!BD89)*LN(K_T!L89/K_T!K89)</f>
        <v>1.6778512154291086E-2</v>
      </c>
      <c r="M89" s="15">
        <f>0.5*(Cy!BD89+Cy!BE89)*LN(K_T!M89/K_T!L89)</f>
        <v>1.1927046795764549E-3</v>
      </c>
      <c r="N89" s="15">
        <f>0.5*(Cy!BE89+Cy!BF89)*LN(K_T!N89/K_T!M89)</f>
        <v>-7.2637326577444346E-3</v>
      </c>
      <c r="O89" s="15">
        <f>0.5*(Cy!BF89+Cy!BG89)*LN(K_T!O89/K_T!N89)</f>
        <v>-6.7497276294574329E-3</v>
      </c>
      <c r="P89" s="15">
        <f>0.5*(Cy!BG89+Cy!BH89)*LN(K_T!P89/K_T!O89)</f>
        <v>-6.1092427396938756E-3</v>
      </c>
      <c r="Q89" s="15">
        <f>0.5*(Cy!BH89+Cy!BI89)*LN(K_T!Q89/K_T!P89)</f>
        <v>-4.883613740266848E-3</v>
      </c>
      <c r="R89" s="15">
        <f>0.5*(Cy!BI89+Cy!BJ89)*LN(K_T!R89/K_T!Q89)</f>
        <v>-5.1529126838374181E-3</v>
      </c>
      <c r="S89" s="15">
        <f>0.5*(Cy!BJ89+Cy!BK89)*LN(K_T!S89/K_T!R89)</f>
        <v>-5.3706664940870981E-3</v>
      </c>
      <c r="T89" s="15">
        <f>0.5*(Cy!BK89+Cy!BL89)*LN(K_T!T89/K_T!S89)</f>
        <v>-3.2278405472652301E-3</v>
      </c>
      <c r="U89" s="15">
        <f>0.5*(Cy!BL89+Cy!BM89)*LN(K_T!U89/K_T!T89)</f>
        <v>-3.0876941251397672E-3</v>
      </c>
      <c r="V89" s="15">
        <f>0.5*(Cy!BM89+Cy!BN89)*LN(K_T!V89/K_T!U89)</f>
        <v>-2.3603358053651672E-3</v>
      </c>
      <c r="W89" s="15">
        <f>0.5*(Cy!BN89+Cy!BO89)*LN(K_T!W89/K_T!V89)</f>
        <v>-2.1628145498011329E-3</v>
      </c>
      <c r="X89" s="15">
        <f>0.5*(Cy!BO89+Cy!BP89)*LN(K_T!X89/K_T!W89)</f>
        <v>-1.9019020890169902E-3</v>
      </c>
      <c r="Z89" s="15">
        <f t="shared" si="6"/>
        <v>-1.2227351994588496E-2</v>
      </c>
      <c r="AA89" s="15">
        <f t="shared" si="7"/>
        <v>5.3704914206846293E-3</v>
      </c>
      <c r="AB89" s="15">
        <f t="shared" si="8"/>
        <v>-5.6532326574685338E-3</v>
      </c>
      <c r="AC89" s="15">
        <f t="shared" si="9"/>
        <v>-2.5481174233176573E-3</v>
      </c>
      <c r="AD89" s="15">
        <f t="shared" si="10"/>
        <v>-1.413706183919527E-4</v>
      </c>
      <c r="AE89" s="15">
        <f t="shared" si="11"/>
        <v>-3.7645526636725145E-3</v>
      </c>
    </row>
    <row r="90" spans="1:31" x14ac:dyDescent="0.15">
      <c r="A90" s="4">
        <v>88</v>
      </c>
      <c r="B90" s="6" t="s">
        <v>130</v>
      </c>
      <c r="C90" s="15"/>
      <c r="D90" s="15">
        <f>0.5*(Cy!AU90+Cy!AV90)*LN(K_T!D90/K_T!C90)</f>
        <v>5.1956126883348469E-2</v>
      </c>
      <c r="E90" s="15">
        <f>0.5*(Cy!AV90+Cy!AW90)*LN(K_T!E90/K_T!D90)</f>
        <v>6.0366725937857996E-2</v>
      </c>
      <c r="F90" s="15">
        <f>0.5*(Cy!AW90+Cy!AX90)*LN(K_T!F90/K_T!E90)</f>
        <v>5.9892401168658752E-2</v>
      </c>
      <c r="G90" s="15">
        <f>0.5*(Cy!AX90+Cy!AY90)*LN(K_T!G90/K_T!F90)</f>
        <v>3.2873243044268141E-2</v>
      </c>
      <c r="H90" s="15">
        <f>0.5*(Cy!AY90+Cy!AZ90)*LN(K_T!H90/K_T!G90)</f>
        <v>1.2680465811388006E-2</v>
      </c>
      <c r="I90" s="15">
        <f>0.5*(Cy!AZ90+Cy!BA90)*LN(K_T!I90/K_T!H90)</f>
        <v>1.7910980623662479E-2</v>
      </c>
      <c r="J90" s="15">
        <f>0.5*(Cy!BA90+Cy!BB90)*LN(K_T!J90/K_T!I90)</f>
        <v>3.8761774761394162E-2</v>
      </c>
      <c r="K90" s="15">
        <f>0.5*(Cy!BB90+Cy!BC90)*LN(K_T!K90/K_T!J90)</f>
        <v>4.7073127554583268E-2</v>
      </c>
      <c r="L90" s="15">
        <f>0.5*(Cy!BC90+Cy!BD90)*LN(K_T!L90/K_T!K90)</f>
        <v>3.5692725432433708E-2</v>
      </c>
      <c r="M90" s="15">
        <f>0.5*(Cy!BD90+Cy!BE90)*LN(K_T!M90/K_T!L90)</f>
        <v>6.256966396426264E-2</v>
      </c>
      <c r="N90" s="15">
        <f>0.5*(Cy!BE90+Cy!BF90)*LN(K_T!N90/K_T!M90)</f>
        <v>9.0956870017999181E-2</v>
      </c>
      <c r="O90" s="15">
        <f>0.5*(Cy!BF90+Cy!BG90)*LN(K_T!O90/K_T!N90)</f>
        <v>9.4156527796903575E-2</v>
      </c>
      <c r="P90" s="15">
        <f>0.5*(Cy!BG90+Cy!BH90)*LN(K_T!P90/K_T!O90)</f>
        <v>4.2937594398259317E-2</v>
      </c>
      <c r="Q90" s="15">
        <f>0.5*(Cy!BH90+Cy!BI90)*LN(K_T!Q90/K_T!P90)</f>
        <v>1.4684931703737176E-2</v>
      </c>
      <c r="R90" s="15">
        <f>0.5*(Cy!BI90+Cy!BJ90)*LN(K_T!R90/K_T!Q90)</f>
        <v>-2.5015481314842481E-2</v>
      </c>
      <c r="S90" s="15">
        <f>0.5*(Cy!BJ90+Cy!BK90)*LN(K_T!S90/K_T!R90)</f>
        <v>-1.6235535154545757E-2</v>
      </c>
      <c r="T90" s="15">
        <f>0.5*(Cy!BK90+Cy!BL90)*LN(K_T!T90/K_T!S90)</f>
        <v>-4.5836635383151528E-3</v>
      </c>
      <c r="U90" s="15">
        <f>0.5*(Cy!BL90+Cy!BM90)*LN(K_T!U90/K_T!T90)</f>
        <v>-2.7518351997193611E-3</v>
      </c>
      <c r="V90" s="15">
        <f>0.5*(Cy!BM90+Cy!BN90)*LN(K_T!V90/K_T!U90)</f>
        <v>1.6597562192769019E-2</v>
      </c>
      <c r="W90" s="15">
        <f>0.5*(Cy!BN90+Cy!BO90)*LN(K_T!W90/K_T!V90)</f>
        <v>8.0884359248257921E-3</v>
      </c>
      <c r="X90" s="15">
        <f>0.5*(Cy!BO90+Cy!BP90)*LN(K_T!X90/K_T!W90)</f>
        <v>8.6818208281390936E-3</v>
      </c>
      <c r="Z90" s="15">
        <f t="shared" si="6"/>
        <v>3.6744763317167077E-2</v>
      </c>
      <c r="AA90" s="15">
        <f t="shared" si="7"/>
        <v>5.5010832346134596E-2</v>
      </c>
      <c r="AB90" s="15">
        <f t="shared" si="8"/>
        <v>2.2105607485902363E-2</v>
      </c>
      <c r="AC90" s="15">
        <f t="shared" si="9"/>
        <v>5.2064640415398784E-3</v>
      </c>
      <c r="AD90" s="15">
        <f t="shared" si="10"/>
        <v>3.8558219916018488E-2</v>
      </c>
      <c r="AE90" s="15">
        <f t="shared" si="11"/>
        <v>2.9766916797685977E-2</v>
      </c>
    </row>
    <row r="91" spans="1:31" x14ac:dyDescent="0.15">
      <c r="A91" s="4">
        <v>89</v>
      </c>
      <c r="B91" s="6" t="s">
        <v>131</v>
      </c>
      <c r="C91" s="15"/>
      <c r="D91" s="15">
        <f>0.5*(Cy!AU91+Cy!AV91)*LN(K_T!D91/K_T!C91)</f>
        <v>4.8409757039716136E-3</v>
      </c>
      <c r="E91" s="15">
        <f>0.5*(Cy!AV91+Cy!AW91)*LN(K_T!E91/K_T!D91)</f>
        <v>6.8453222546344108E-3</v>
      </c>
      <c r="F91" s="15">
        <f>0.5*(Cy!AW91+Cy!AX91)*LN(K_T!F91/K_T!E91)</f>
        <v>5.57739641888078E-3</v>
      </c>
      <c r="G91" s="15">
        <f>0.5*(Cy!AX91+Cy!AY91)*LN(K_T!G91/K_T!F91)</f>
        <v>-6.1328329014282313E-4</v>
      </c>
      <c r="H91" s="15">
        <f>0.5*(Cy!AY91+Cy!AZ91)*LN(K_T!H91/K_T!G91)</f>
        <v>2.6742038433942707E-3</v>
      </c>
      <c r="I91" s="15">
        <f>0.5*(Cy!AZ91+Cy!BA91)*LN(K_T!I91/K_T!H91)</f>
        <v>4.9581089738561729E-3</v>
      </c>
      <c r="J91" s="15">
        <f>0.5*(Cy!BA91+Cy!BB91)*LN(K_T!J91/K_T!I91)</f>
        <v>2.8494194613642174E-3</v>
      </c>
      <c r="K91" s="15">
        <f>0.5*(Cy!BB91+Cy!BC91)*LN(K_T!K91/K_T!J91)</f>
        <v>-6.9171575822261799E-5</v>
      </c>
      <c r="L91" s="15">
        <f>0.5*(Cy!BC91+Cy!BD91)*LN(K_T!L91/K_T!K91)</f>
        <v>1.1255119367823752E-3</v>
      </c>
      <c r="M91" s="15">
        <f>0.5*(Cy!BD91+Cy!BE91)*LN(K_T!M91/K_T!L91)</f>
        <v>2.4886105148261054E-3</v>
      </c>
      <c r="N91" s="15">
        <f>0.5*(Cy!BE91+Cy!BF91)*LN(K_T!N91/K_T!M91)</f>
        <v>2.7134293567746678E-3</v>
      </c>
      <c r="O91" s="15">
        <f>0.5*(Cy!BF91+Cy!BG91)*LN(K_T!O91/K_T!N91)</f>
        <v>1.5021643733870906E-3</v>
      </c>
      <c r="P91" s="15">
        <f>0.5*(Cy!BG91+Cy!BH91)*LN(K_T!P91/K_T!O91)</f>
        <v>-4.6470006533684327E-4</v>
      </c>
      <c r="Q91" s="15">
        <f>0.5*(Cy!BH91+Cy!BI91)*LN(K_T!Q91/K_T!P91)</f>
        <v>3.9562607430494966E-3</v>
      </c>
      <c r="R91" s="15">
        <f>0.5*(Cy!BI91+Cy!BJ91)*LN(K_T!R91/K_T!Q91)</f>
        <v>-9.9222914169098459E-5</v>
      </c>
      <c r="S91" s="15">
        <f>0.5*(Cy!BJ91+Cy!BK91)*LN(K_T!S91/K_T!R91)</f>
        <v>-5.9178793962889782E-3</v>
      </c>
      <c r="T91" s="15">
        <f>0.5*(Cy!BK91+Cy!BL91)*LN(K_T!T91/K_T!S91)</f>
        <v>-5.5249605776422133E-3</v>
      </c>
      <c r="U91" s="15">
        <f>0.5*(Cy!BL91+Cy!BM91)*LN(K_T!U91/K_T!T91)</f>
        <v>-4.0029447413069668E-3</v>
      </c>
      <c r="V91" s="15">
        <f>0.5*(Cy!BM91+Cy!BN91)*LN(K_T!V91/K_T!U91)</f>
        <v>-1.2158511667978635E-3</v>
      </c>
      <c r="W91" s="15">
        <f>0.5*(Cy!BN91+Cy!BO91)*LN(K_T!W91/K_T!V91)</f>
        <v>4.1562368588512668E-3</v>
      </c>
      <c r="X91" s="15">
        <f>0.5*(Cy!BO91+Cy!BP91)*LN(K_T!X91/K_T!W91)</f>
        <v>1.3335350688196779E-3</v>
      </c>
      <c r="Z91" s="15">
        <f t="shared" si="6"/>
        <v>3.8883496401245624E-3</v>
      </c>
      <c r="AA91" s="15">
        <f t="shared" si="7"/>
        <v>1.821559938785021E-3</v>
      </c>
      <c r="AB91" s="15">
        <f t="shared" si="8"/>
        <v>-2.0467545187166663E-4</v>
      </c>
      <c r="AC91" s="15">
        <f t="shared" si="9"/>
        <v>-1.0507969116152198E-3</v>
      </c>
      <c r="AD91" s="15">
        <f t="shared" si="10"/>
        <v>8.0844224345667706E-4</v>
      </c>
      <c r="AE91" s="15">
        <f t="shared" si="11"/>
        <v>1.1136093038556746E-3</v>
      </c>
    </row>
    <row r="92" spans="1:31" x14ac:dyDescent="0.15">
      <c r="A92" s="4">
        <v>90</v>
      </c>
      <c r="B92" s="6" t="s">
        <v>132</v>
      </c>
      <c r="C92" s="15"/>
      <c r="D92" s="15">
        <f>0.5*(Cy!AU92+Cy!AV92)*LN(K_T!D92/K_T!C92)</f>
        <v>2.9681012957778318E-3</v>
      </c>
      <c r="E92" s="15">
        <f>0.5*(Cy!AV92+Cy!AW92)*LN(K_T!E92/K_T!D92)</f>
        <v>3.5065759887390829E-3</v>
      </c>
      <c r="F92" s="15">
        <f>0.5*(Cy!AW92+Cy!AX92)*LN(K_T!F92/K_T!E92)</f>
        <v>4.1218174894158783E-3</v>
      </c>
      <c r="G92" s="15">
        <f>0.5*(Cy!AX92+Cy!AY92)*LN(K_T!G92/K_T!F92)</f>
        <v>5.5794923235623708E-4</v>
      </c>
      <c r="H92" s="15">
        <f>0.5*(Cy!AY92+Cy!AZ92)*LN(K_T!H92/K_T!G92)</f>
        <v>8.6095030268608998E-5</v>
      </c>
      <c r="I92" s="15">
        <f>0.5*(Cy!AZ92+Cy!BA92)*LN(K_T!I92/K_T!H92)</f>
        <v>2.0296802616440717E-3</v>
      </c>
      <c r="J92" s="15">
        <f>0.5*(Cy!BA92+Cy!BB92)*LN(K_T!J92/K_T!I92)</f>
        <v>1.0564691758200879E-3</v>
      </c>
      <c r="K92" s="15">
        <f>0.5*(Cy!BB92+Cy!BC92)*LN(K_T!K92/K_T!J92)</f>
        <v>2.0506254069924458E-3</v>
      </c>
      <c r="L92" s="15">
        <f>0.5*(Cy!BC92+Cy!BD92)*LN(K_T!L92/K_T!K92)</f>
        <v>2.1898904078858903E-3</v>
      </c>
      <c r="M92" s="15">
        <f>0.5*(Cy!BD92+Cy!BE92)*LN(K_T!M92/K_T!L92)</f>
        <v>3.5592242251701917E-3</v>
      </c>
      <c r="N92" s="15">
        <f>0.5*(Cy!BE92+Cy!BF92)*LN(K_T!N92/K_T!M92)</f>
        <v>4.2046175501138303E-3</v>
      </c>
      <c r="O92" s="15">
        <f>0.5*(Cy!BF92+Cy!BG92)*LN(K_T!O92/K_T!N92)</f>
        <v>5.1543699444355183E-3</v>
      </c>
      <c r="P92" s="15">
        <f>0.5*(Cy!BG92+Cy!BH92)*LN(K_T!P92/K_T!O92)</f>
        <v>1.4899230816952309E-3</v>
      </c>
      <c r="Q92" s="15">
        <f>0.5*(Cy!BH92+Cy!BI92)*LN(K_T!Q92/K_T!P92)</f>
        <v>4.2696032450734601E-4</v>
      </c>
      <c r="R92" s="15">
        <f>0.5*(Cy!BI92+Cy!BJ92)*LN(K_T!R92/K_T!Q92)</f>
        <v>-1.0296033642559781E-3</v>
      </c>
      <c r="S92" s="15">
        <f>0.5*(Cy!BJ92+Cy!BK92)*LN(K_T!S92/K_T!R92)</f>
        <v>-1.6272045783738917E-3</v>
      </c>
      <c r="T92" s="15">
        <f>0.5*(Cy!BK92+Cy!BL92)*LN(K_T!T92/K_T!S92)</f>
        <v>-4.3678150354493146E-4</v>
      </c>
      <c r="U92" s="15">
        <f>0.5*(Cy!BL92+Cy!BM92)*LN(K_T!U92/K_T!T92)</f>
        <v>-3.8860193081361811E-4</v>
      </c>
      <c r="V92" s="15">
        <f>0.5*(Cy!BM92+Cy!BN92)*LN(K_T!V92/K_T!U92)</f>
        <v>1.3680140304511096E-4</v>
      </c>
      <c r="W92" s="15">
        <f>0.5*(Cy!BN92+Cy!BO92)*LN(K_T!W92/K_T!V92)</f>
        <v>3.6464433103350379E-4</v>
      </c>
      <c r="X92" s="15">
        <f>0.5*(Cy!BO92+Cy!BP92)*LN(K_T!X92/K_T!W92)</f>
        <v>4.1906820009950601E-4</v>
      </c>
      <c r="Z92" s="15">
        <f t="shared" si="6"/>
        <v>2.0604236004847756E-3</v>
      </c>
      <c r="AA92" s="15">
        <f t="shared" si="7"/>
        <v>2.612165353196489E-3</v>
      </c>
      <c r="AB92" s="15">
        <f t="shared" si="8"/>
        <v>8.8288908160164513E-4</v>
      </c>
      <c r="AC92" s="15">
        <f t="shared" si="9"/>
        <v>1.9026099963914222E-5</v>
      </c>
      <c r="AD92" s="15">
        <f t="shared" si="10"/>
        <v>1.7475272173990673E-3</v>
      </c>
      <c r="AE92" s="15">
        <f t="shared" si="11"/>
        <v>1.3936260338117058E-3</v>
      </c>
    </row>
    <row r="93" spans="1:31" x14ac:dyDescent="0.15">
      <c r="A93" s="4">
        <v>91</v>
      </c>
      <c r="B93" s="6" t="s">
        <v>133</v>
      </c>
      <c r="C93" s="15"/>
      <c r="D93" s="15">
        <f>0.5*(Cy!AU93+Cy!AV93)*LN(K_T!D93/K_T!C93)</f>
        <v>1.9954687880209866E-2</v>
      </c>
      <c r="E93" s="15">
        <f>0.5*(Cy!AV93+Cy!AW93)*LN(K_T!E93/K_T!D93)</f>
        <v>2.2326504610673047E-2</v>
      </c>
      <c r="F93" s="15">
        <f>0.5*(Cy!AW93+Cy!AX93)*LN(K_T!F93/K_T!E93)</f>
        <v>1.7185353089075338E-2</v>
      </c>
      <c r="G93" s="15">
        <f>0.5*(Cy!AX93+Cy!AY93)*LN(K_T!G93/K_T!F93)</f>
        <v>1.4508616078382762E-2</v>
      </c>
      <c r="H93" s="15">
        <f>0.5*(Cy!AY93+Cy!AZ93)*LN(K_T!H93/K_T!G93)</f>
        <v>1.6870501450763128E-2</v>
      </c>
      <c r="I93" s="15">
        <f>0.5*(Cy!AZ93+Cy!BA93)*LN(K_T!I93/K_T!H93)</f>
        <v>1.2159678272655614E-2</v>
      </c>
      <c r="J93" s="15">
        <f>0.5*(Cy!BA93+Cy!BB93)*LN(K_T!J93/K_T!I93)</f>
        <v>1.0678475939343068E-2</v>
      </c>
      <c r="K93" s="15">
        <f>0.5*(Cy!BB93+Cy!BC93)*LN(K_T!K93/K_T!J93)</f>
        <v>8.3352426955578072E-3</v>
      </c>
      <c r="L93" s="15">
        <f>0.5*(Cy!BC93+Cy!BD93)*LN(K_T!L93/K_T!K93)</f>
        <v>5.6130929849540212E-3</v>
      </c>
      <c r="M93" s="15">
        <f>0.5*(Cy!BD93+Cy!BE93)*LN(K_T!M93/K_T!L93)</f>
        <v>3.07013285221864E-3</v>
      </c>
      <c r="N93" s="15">
        <f>0.5*(Cy!BE93+Cy!BF93)*LN(K_T!N93/K_T!M93)</f>
        <v>1.8462951121166653E-3</v>
      </c>
      <c r="O93" s="15">
        <f>0.5*(Cy!BF93+Cy!BG93)*LN(K_T!O93/K_T!N93)</f>
        <v>1.2499029015931567E-3</v>
      </c>
      <c r="P93" s="15">
        <f>0.5*(Cy!BG93+Cy!BH93)*LN(K_T!P93/K_T!O93)</f>
        <v>6.8492174832873905E-4</v>
      </c>
      <c r="Q93" s="15">
        <f>0.5*(Cy!BH93+Cy!BI93)*LN(K_T!Q93/K_T!P93)</f>
        <v>-3.3000588341048368E-4</v>
      </c>
      <c r="R93" s="15">
        <f>0.5*(Cy!BI93+Cy!BJ93)*LN(K_T!R93/K_T!Q93)</f>
        <v>7.0993114667883381E-4</v>
      </c>
      <c r="S93" s="15">
        <f>0.5*(Cy!BJ93+Cy!BK93)*LN(K_T!S93/K_T!R93)</f>
        <v>4.4618773132510872E-4</v>
      </c>
      <c r="T93" s="15">
        <f>0.5*(Cy!BK93+Cy!BL93)*LN(K_T!T93/K_T!S93)</f>
        <v>-2.9898528112992022E-4</v>
      </c>
      <c r="U93" s="15">
        <f>0.5*(Cy!BL93+Cy!BM93)*LN(K_T!U93/K_T!T93)</f>
        <v>-4.2031003529330763E-6</v>
      </c>
      <c r="V93" s="15">
        <f>0.5*(Cy!BM93+Cy!BN93)*LN(K_T!V93/K_T!U93)</f>
        <v>1.1172658285862479E-3</v>
      </c>
      <c r="W93" s="15">
        <f>0.5*(Cy!BN93+Cy!BO93)*LN(K_T!W93/K_T!V93)</f>
        <v>1.2597070414423804E-3</v>
      </c>
      <c r="X93" s="15">
        <f>0.5*(Cy!BO93+Cy!BP93)*LN(K_T!X93/K_T!W93)</f>
        <v>9.7801045634153387E-4</v>
      </c>
      <c r="Z93" s="15">
        <f t="shared" si="6"/>
        <v>1.6610130700309977E-2</v>
      </c>
      <c r="AA93" s="15">
        <f t="shared" si="7"/>
        <v>5.9086479168380399E-3</v>
      </c>
      <c r="AB93" s="15">
        <f t="shared" si="8"/>
        <v>5.5218752890307096E-4</v>
      </c>
      <c r="AC93" s="15">
        <f t="shared" si="9"/>
        <v>6.1035898897746185E-4</v>
      </c>
      <c r="AD93" s="15">
        <f t="shared" si="10"/>
        <v>3.2304177228705544E-3</v>
      </c>
      <c r="AE93" s="15">
        <f t="shared" si="11"/>
        <v>5.9203312837571385E-3</v>
      </c>
    </row>
    <row r="94" spans="1:31" x14ac:dyDescent="0.15">
      <c r="A94" s="4">
        <v>92</v>
      </c>
      <c r="B94" s="6" t="s">
        <v>134</v>
      </c>
      <c r="C94" s="15"/>
      <c r="D94" s="15">
        <f>0.5*(Cy!AU94+Cy!AV94)*LN(K_T!D94/K_T!C94)</f>
        <v>5.6491079393110192E-3</v>
      </c>
      <c r="E94" s="15">
        <f>0.5*(Cy!AV94+Cy!AW94)*LN(K_T!E94/K_T!D94)</f>
        <v>4.2643542481220608E-3</v>
      </c>
      <c r="F94" s="15">
        <f>0.5*(Cy!AW94+Cy!AX94)*LN(K_T!F94/K_T!E94)</f>
        <v>2.4767493992069772E-3</v>
      </c>
      <c r="G94" s="15">
        <f>0.5*(Cy!AX94+Cy!AY94)*LN(K_T!G94/K_T!F94)</f>
        <v>2.6032404844075476E-3</v>
      </c>
      <c r="H94" s="15">
        <f>0.5*(Cy!AY94+Cy!AZ94)*LN(K_T!H94/K_T!G94)</f>
        <v>2.140682112653751E-3</v>
      </c>
      <c r="I94" s="15">
        <f>0.5*(Cy!AZ94+Cy!BA94)*LN(K_T!I94/K_T!H94)</f>
        <v>2.0805127730881944E-4</v>
      </c>
      <c r="J94" s="15">
        <f>0.5*(Cy!BA94+Cy!BB94)*LN(K_T!J94/K_T!I94)</f>
        <v>8.2742059472816108E-4</v>
      </c>
      <c r="K94" s="15">
        <f>0.5*(Cy!BB94+Cy!BC94)*LN(K_T!K94/K_T!J94)</f>
        <v>4.7378906570016976E-4</v>
      </c>
      <c r="L94" s="15">
        <f>0.5*(Cy!BC94+Cy!BD94)*LN(K_T!L94/K_T!K94)</f>
        <v>3.7233809074603959E-5</v>
      </c>
      <c r="M94" s="15">
        <f>0.5*(Cy!BD94+Cy!BE94)*LN(K_T!M94/K_T!L94)</f>
        <v>9.2756123166739046E-5</v>
      </c>
      <c r="N94" s="15">
        <f>0.5*(Cy!BE94+Cy!BF94)*LN(K_T!N94/K_T!M94)</f>
        <v>1.0721444914111673E-3</v>
      </c>
      <c r="O94" s="15">
        <f>0.5*(Cy!BF94+Cy!BG94)*LN(K_T!O94/K_T!N94)</f>
        <v>4.12457640064859E-4</v>
      </c>
      <c r="P94" s="15">
        <f>0.5*(Cy!BG94+Cy!BH94)*LN(K_T!P94/K_T!O94)</f>
        <v>-4.6108315290790735E-4</v>
      </c>
      <c r="Q94" s="15">
        <f>0.5*(Cy!BH94+Cy!BI94)*LN(K_T!Q94/K_T!P94)</f>
        <v>-9.6030545917258152E-4</v>
      </c>
      <c r="R94" s="15">
        <f>0.5*(Cy!BI94+Cy!BJ94)*LN(K_T!R94/K_T!Q94)</f>
        <v>1.3783395831232198E-3</v>
      </c>
      <c r="S94" s="15">
        <f>0.5*(Cy!BJ94+Cy!BK94)*LN(K_T!S94/K_T!R94)</f>
        <v>9.9993527768771459E-4</v>
      </c>
      <c r="T94" s="15">
        <f>0.5*(Cy!BK94+Cy!BL94)*LN(K_T!T94/K_T!S94)</f>
        <v>-5.1681047180089873E-4</v>
      </c>
      <c r="U94" s="15">
        <f>0.5*(Cy!BL94+Cy!BM94)*LN(K_T!U94/K_T!T94)</f>
        <v>-2.2593575723138314E-4</v>
      </c>
      <c r="V94" s="15">
        <f>0.5*(Cy!BM94+Cy!BN94)*LN(K_T!V94/K_T!U94)</f>
        <v>1.5208868786198767E-3</v>
      </c>
      <c r="W94" s="15">
        <f>0.5*(Cy!BN94+Cy!BO94)*LN(K_T!W94/K_T!V94)</f>
        <v>9.8821179183686465E-4</v>
      </c>
      <c r="X94" s="15">
        <f>0.5*(Cy!BO94+Cy!BP94)*LN(K_T!X94/K_T!W94)</f>
        <v>8.8053952524850138E-5</v>
      </c>
      <c r="Z94" s="15">
        <f t="shared" si="6"/>
        <v>2.3386155043398308E-3</v>
      </c>
      <c r="AA94" s="15">
        <f t="shared" si="7"/>
        <v>5.0066881681616821E-4</v>
      </c>
      <c r="AB94" s="15">
        <f t="shared" si="8"/>
        <v>2.738687777590609E-4</v>
      </c>
      <c r="AC94" s="15">
        <f t="shared" si="9"/>
        <v>3.708812787898619E-4</v>
      </c>
      <c r="AD94" s="15">
        <f t="shared" si="10"/>
        <v>3.8726879728761458E-4</v>
      </c>
      <c r="AE94" s="15">
        <f t="shared" si="11"/>
        <v>8.7100859442623051E-4</v>
      </c>
    </row>
    <row r="95" spans="1:31" x14ac:dyDescent="0.15">
      <c r="A95" s="4">
        <v>93</v>
      </c>
      <c r="B95" s="6" t="s">
        <v>135</v>
      </c>
      <c r="C95" s="15"/>
      <c r="D95" s="15">
        <f>0.5*(Cy!AU95+Cy!AV95)*LN(K_T!D95/K_T!C95)</f>
        <v>9.6671909568283795E-3</v>
      </c>
      <c r="E95" s="15">
        <f>0.5*(Cy!AV95+Cy!AW95)*LN(K_T!E95/K_T!D95)</f>
        <v>1.0634582059883378E-2</v>
      </c>
      <c r="F95" s="15">
        <f>0.5*(Cy!AW95+Cy!AX95)*LN(K_T!F95/K_T!E95)</f>
        <v>8.5726075144359482E-3</v>
      </c>
      <c r="G95" s="15">
        <f>0.5*(Cy!AX95+Cy!AY95)*LN(K_T!G95/K_T!F95)</f>
        <v>7.9639347800563708E-3</v>
      </c>
      <c r="H95" s="15">
        <f>0.5*(Cy!AY95+Cy!AZ95)*LN(K_T!H95/K_T!G95)</f>
        <v>8.2640630294175503E-3</v>
      </c>
      <c r="I95" s="15">
        <f>0.5*(Cy!AZ95+Cy!BA95)*LN(K_T!I95/K_T!H95)</f>
        <v>5.4002653674384187E-3</v>
      </c>
      <c r="J95" s="15">
        <f>0.5*(Cy!BA95+Cy!BB95)*LN(K_T!J95/K_T!I95)</f>
        <v>3.7138033233641483E-3</v>
      </c>
      <c r="K95" s="15">
        <f>0.5*(Cy!BB95+Cy!BC95)*LN(K_T!K95/K_T!J95)</f>
        <v>4.1531895789403495E-3</v>
      </c>
      <c r="L95" s="15">
        <f>0.5*(Cy!BC95+Cy!BD95)*LN(K_T!L95/K_T!K95)</f>
        <v>1.7281267107659638E-3</v>
      </c>
      <c r="M95" s="15">
        <f>0.5*(Cy!BD95+Cy!BE95)*LN(K_T!M95/K_T!L95)</f>
        <v>2.5626991796841823E-3</v>
      </c>
      <c r="N95" s="15">
        <f>0.5*(Cy!BE95+Cy!BF95)*LN(K_T!N95/K_T!M95)</f>
        <v>1.7427084901092474E-3</v>
      </c>
      <c r="O95" s="15">
        <f>0.5*(Cy!BF95+Cy!BG95)*LN(K_T!O95/K_T!N95)</f>
        <v>-3.5471556981778698E-5</v>
      </c>
      <c r="P95" s="15">
        <f>0.5*(Cy!BG95+Cy!BH95)*LN(K_T!P95/K_T!O95)</f>
        <v>-7.0880556529839931E-4</v>
      </c>
      <c r="Q95" s="15">
        <f>0.5*(Cy!BH95+Cy!BI95)*LN(K_T!Q95/K_T!P95)</f>
        <v>-1.4348990838943974E-3</v>
      </c>
      <c r="R95" s="15">
        <f>0.5*(Cy!BI95+Cy!BJ95)*LN(K_T!R95/K_T!Q95)</f>
        <v>-1.0090579637785141E-3</v>
      </c>
      <c r="S95" s="15">
        <f>0.5*(Cy!BJ95+Cy!BK95)*LN(K_T!S95/K_T!R95)</f>
        <v>1.3670478556125016E-3</v>
      </c>
      <c r="T95" s="15">
        <f>0.5*(Cy!BK95+Cy!BL95)*LN(K_T!T95/K_T!S95)</f>
        <v>2.1553371983518508E-3</v>
      </c>
      <c r="U95" s="15">
        <f>0.5*(Cy!BL95+Cy!BM95)*LN(K_T!U95/K_T!T95)</f>
        <v>1.7241809984731202E-3</v>
      </c>
      <c r="V95" s="15">
        <f>0.5*(Cy!BM95+Cy!BN95)*LN(K_T!V95/K_T!U95)</f>
        <v>2.2102978181767772E-3</v>
      </c>
      <c r="W95" s="15">
        <f>0.5*(Cy!BN95+Cy!BO95)*LN(K_T!W95/K_T!V95)</f>
        <v>2.7443055085656664E-3</v>
      </c>
      <c r="X95" s="15">
        <f>0.5*(Cy!BO95+Cy!BP95)*LN(K_T!X95/K_T!W95)</f>
        <v>2.1060625591295265E-4</v>
      </c>
      <c r="Z95" s="15">
        <f t="shared" si="6"/>
        <v>8.1670905502463347E-3</v>
      </c>
      <c r="AA95" s="15">
        <f t="shared" si="7"/>
        <v>2.7801054565727784E-3</v>
      </c>
      <c r="AB95" s="15">
        <f t="shared" si="8"/>
        <v>-3.6423726286811763E-4</v>
      </c>
      <c r="AC95" s="15">
        <f t="shared" si="9"/>
        <v>1.8089455558960733E-3</v>
      </c>
      <c r="AD95" s="15">
        <f t="shared" si="10"/>
        <v>1.2079340968523303E-3</v>
      </c>
      <c r="AE95" s="15">
        <f t="shared" si="11"/>
        <v>3.0979760749617674E-3</v>
      </c>
    </row>
    <row r="96" spans="1:31" x14ac:dyDescent="0.15">
      <c r="A96" s="4">
        <v>94</v>
      </c>
      <c r="B96" s="6" t="s">
        <v>136</v>
      </c>
      <c r="C96" s="15"/>
      <c r="D96" s="15">
        <f>0.5*(Cy!AU96+Cy!AV96)*LN(K_T!D96/K_T!C96)</f>
        <v>3.1967738601007128E-3</v>
      </c>
      <c r="E96" s="15">
        <f>0.5*(Cy!AV96+Cy!AW96)*LN(K_T!E96/K_T!D96)</f>
        <v>2.5011545770206979E-3</v>
      </c>
      <c r="F96" s="15">
        <f>0.5*(Cy!AW96+Cy!AX96)*LN(K_T!F96/K_T!E96)</f>
        <v>1.3854287654789723E-3</v>
      </c>
      <c r="G96" s="15">
        <f>0.5*(Cy!AX96+Cy!AY96)*LN(K_T!G96/K_T!F96)</f>
        <v>1.4387387828313843E-3</v>
      </c>
      <c r="H96" s="15">
        <f>0.5*(Cy!AY96+Cy!AZ96)*LN(K_T!H96/K_T!G96)</f>
        <v>2.2237937253380483E-3</v>
      </c>
      <c r="I96" s="15">
        <f>0.5*(Cy!AZ96+Cy!BA96)*LN(K_T!I96/K_T!H96)</f>
        <v>3.698615522020943E-4</v>
      </c>
      <c r="J96" s="15">
        <f>0.5*(Cy!BA96+Cy!BB96)*LN(K_T!J96/K_T!I96)</f>
        <v>1.4388496280101911E-4</v>
      </c>
      <c r="K96" s="15">
        <f>0.5*(Cy!BB96+Cy!BC96)*LN(K_T!K96/K_T!J96)</f>
        <v>7.3157461814226516E-4</v>
      </c>
      <c r="L96" s="15">
        <f>0.5*(Cy!BC96+Cy!BD96)*LN(K_T!L96/K_T!K96)</f>
        <v>5.0051884286588422E-4</v>
      </c>
      <c r="M96" s="15">
        <f>0.5*(Cy!BD96+Cy!BE96)*LN(K_T!M96/K_T!L96)</f>
        <v>1.3852088653435782E-3</v>
      </c>
      <c r="N96" s="15">
        <f>0.5*(Cy!BE96+Cy!BF96)*LN(K_T!N96/K_T!M96)</f>
        <v>2.2739210168371275E-3</v>
      </c>
      <c r="O96" s="15">
        <f>0.5*(Cy!BF96+Cy!BG96)*LN(K_T!O96/K_T!N96)</f>
        <v>1.8802328615765082E-3</v>
      </c>
      <c r="P96" s="15">
        <f>0.5*(Cy!BG96+Cy!BH96)*LN(K_T!P96/K_T!O96)</f>
        <v>4.1160869173540083E-4</v>
      </c>
      <c r="Q96" s="15">
        <f>0.5*(Cy!BH96+Cy!BI96)*LN(K_T!Q96/K_T!P96)</f>
        <v>-8.9527733765820954E-4</v>
      </c>
      <c r="R96" s="15">
        <f>0.5*(Cy!BI96+Cy!BJ96)*LN(K_T!R96/K_T!Q96)</f>
        <v>-2.20880538319091E-4</v>
      </c>
      <c r="S96" s="15">
        <f>0.5*(Cy!BJ96+Cy!BK96)*LN(K_T!S96/K_T!R96)</f>
        <v>2.6105076267002136E-3</v>
      </c>
      <c r="T96" s="15">
        <f>0.5*(Cy!BK96+Cy!BL96)*LN(K_T!T96/K_T!S96)</f>
        <v>5.8580422391668963E-3</v>
      </c>
      <c r="U96" s="15">
        <f>0.5*(Cy!BL96+Cy!BM96)*LN(K_T!U96/K_T!T96)</f>
        <v>5.5208240573432757E-3</v>
      </c>
      <c r="V96" s="15">
        <f>0.5*(Cy!BM96+Cy!BN96)*LN(K_T!V96/K_T!U96)</f>
        <v>5.5705219786236085E-3</v>
      </c>
      <c r="W96" s="15">
        <f>0.5*(Cy!BN96+Cy!BO96)*LN(K_T!W96/K_T!V96)</f>
        <v>4.3525645085161716E-3</v>
      </c>
      <c r="X96" s="15">
        <f>0.5*(Cy!BO96+Cy!BP96)*LN(K_T!X96/K_T!W96)</f>
        <v>5.0438018687763925E-3</v>
      </c>
      <c r="Z96" s="15">
        <f t="shared" si="6"/>
        <v>1.5837954805742395E-3</v>
      </c>
      <c r="AA96" s="15">
        <f t="shared" si="7"/>
        <v>1.0070216611979747E-3</v>
      </c>
      <c r="AB96" s="15">
        <f t="shared" si="8"/>
        <v>7.5723826080696438E-4</v>
      </c>
      <c r="AC96" s="15">
        <f t="shared" si="9"/>
        <v>5.2691509304852681E-3</v>
      </c>
      <c r="AD96" s="15">
        <f t="shared" si="10"/>
        <v>8.8212996100246949E-4</v>
      </c>
      <c r="AE96" s="15">
        <f t="shared" si="11"/>
        <v>2.154301583266112E-3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0.5*(Cy!BA97+Cy!BB97)*LN(K_T!J97/K_T!I97)</f>
        <v>4.7879322857076979E-3</v>
      </c>
      <c r="K97" s="15">
        <f>0.5*(Cy!BB97+Cy!BC97)*LN(K_T!K97/K_T!J97)</f>
        <v>3.2019824954348164E-3</v>
      </c>
      <c r="L97" s="15">
        <f>0.5*(Cy!BC97+Cy!BD97)*LN(K_T!L97/K_T!K97)</f>
        <v>2.1602362874889817E-3</v>
      </c>
      <c r="M97" s="15">
        <f>0.5*(Cy!BD97+Cy!BE97)*LN(K_T!M97/K_T!L97)</f>
        <v>2.1758798279596574E-3</v>
      </c>
      <c r="N97" s="15">
        <f>0.5*(Cy!BE97+Cy!BF97)*LN(K_T!N97/K_T!M97)</f>
        <v>1.787763073735342E-3</v>
      </c>
      <c r="O97" s="15">
        <f>0.5*(Cy!BF97+Cy!BG97)*LN(K_T!O97/K_T!N97)</f>
        <v>2.1719040066603091E-3</v>
      </c>
      <c r="P97" s="15">
        <f>0.5*(Cy!BG97+Cy!BH97)*LN(K_T!P97/K_T!O97)</f>
        <v>2.3463233830182937E-3</v>
      </c>
      <c r="Q97" s="15">
        <f>0.5*(Cy!BH97+Cy!BI97)*LN(K_T!Q97/K_T!P97)</f>
        <v>2.0441966999186333E-3</v>
      </c>
      <c r="R97" s="15">
        <f>0.5*(Cy!BI97+Cy!BJ97)*LN(K_T!R97/K_T!Q97)</f>
        <v>2.0901248333923157E-3</v>
      </c>
      <c r="S97" s="15">
        <f>0.5*(Cy!BJ97+Cy!BK97)*LN(K_T!S97/K_T!R97)</f>
        <v>3.441547658636239E-3</v>
      </c>
      <c r="T97" s="15">
        <f>0.5*(Cy!BK97+Cy!BL97)*LN(K_T!T97/K_T!S97)</f>
        <v>3.637359261784203E-3</v>
      </c>
      <c r="U97" s="15">
        <f>0.5*(Cy!BL97+Cy!BM97)*LN(K_T!U97/K_T!T97)</f>
        <v>3.0436294954324715E-3</v>
      </c>
      <c r="V97" s="15">
        <f>0.5*(Cy!BM97+Cy!BN97)*LN(K_T!V97/K_T!U97)</f>
        <v>3.3450697859123634E-3</v>
      </c>
      <c r="W97" s="15">
        <f>0.5*(Cy!BN97+Cy!BO97)*LN(K_T!W97/K_T!V97)</f>
        <v>3.3456539468614595E-3</v>
      </c>
      <c r="X97" s="15">
        <f>0.5*(Cy!BO97+Cy!BP97)*LN(K_T!X97/K_T!W97)</f>
        <v>4.0117612497990885E-3</v>
      </c>
      <c r="Z97" s="15"/>
      <c r="AA97" s="15">
        <f t="shared" si="7"/>
        <v>2.8227587940652991E-3</v>
      </c>
      <c r="AB97" s="15">
        <f t="shared" si="8"/>
        <v>2.4188193163251583E-3</v>
      </c>
      <c r="AC97" s="15">
        <f t="shared" si="9"/>
        <v>3.4766947479579176E-3</v>
      </c>
      <c r="AD97" s="15">
        <f t="shared" si="10"/>
        <v>2.6207890551952291E-3</v>
      </c>
      <c r="AE97" s="15">
        <f t="shared" si="11"/>
        <v>2.9060909527827915E-3</v>
      </c>
    </row>
    <row r="98" spans="1:68" x14ac:dyDescent="0.15">
      <c r="A98" s="4">
        <v>96</v>
      </c>
      <c r="B98" s="6" t="s">
        <v>138</v>
      </c>
      <c r="C98" s="15"/>
      <c r="D98" s="15">
        <f>0.5*(Cy!AU98+Cy!AV98)*LN(K_T!D98/K_T!C98)</f>
        <v>7.9971197351341675E-3</v>
      </c>
      <c r="E98" s="15">
        <f>0.5*(Cy!AV98+Cy!AW98)*LN(K_T!E98/K_T!D98)</f>
        <v>7.5805411479818088E-3</v>
      </c>
      <c r="F98" s="15">
        <f>0.5*(Cy!AW98+Cy!AX98)*LN(K_T!F98/K_T!E98)</f>
        <v>1.0377131919964195E-2</v>
      </c>
      <c r="G98" s="15">
        <f>0.5*(Cy!AX98+Cy!AY98)*LN(K_T!G98/K_T!F98)</f>
        <v>3.5120955113641162E-3</v>
      </c>
      <c r="H98" s="15">
        <f>0.5*(Cy!AY98+Cy!AZ98)*LN(K_T!H98/K_T!G98)</f>
        <v>2.1035273392384021E-3</v>
      </c>
      <c r="I98" s="15">
        <f>0.5*(Cy!AZ98+Cy!BA98)*LN(K_T!I98/K_T!H98)</f>
        <v>7.1185084637218309E-3</v>
      </c>
      <c r="J98" s="15">
        <f>0.5*(Cy!BA98+Cy!BB98)*LN(K_T!J98/K_T!I98)</f>
        <v>1.2135876634934407E-2</v>
      </c>
      <c r="K98" s="15">
        <f>0.5*(Cy!BB98+Cy!BC98)*LN(K_T!K98/K_T!J98)</f>
        <v>3.5916423842387176E-3</v>
      </c>
      <c r="L98" s="15">
        <f>0.5*(Cy!BC98+Cy!BD98)*LN(K_T!L98/K_T!K98)</f>
        <v>7.2686217821296634E-3</v>
      </c>
      <c r="M98" s="15">
        <f>0.5*(Cy!BD98+Cy!BE98)*LN(K_T!M98/K_T!L98)</f>
        <v>8.8745173887195793E-3</v>
      </c>
      <c r="N98" s="15">
        <f>0.5*(Cy!BE98+Cy!BF98)*LN(K_T!N98/K_T!M98)</f>
        <v>4.8362090878570612E-3</v>
      </c>
      <c r="O98" s="15">
        <f>0.5*(Cy!BF98+Cy!BG98)*LN(K_T!O98/K_T!N98)</f>
        <v>3.7125124346525443E-3</v>
      </c>
      <c r="P98" s="15">
        <f>0.5*(Cy!BG98+Cy!BH98)*LN(K_T!P98/K_T!O98)</f>
        <v>-5.5410924856831075E-3</v>
      </c>
      <c r="Q98" s="15">
        <f>0.5*(Cy!BH98+Cy!BI98)*LN(K_T!Q98/K_T!P98)</f>
        <v>-3.9074115619287488E-4</v>
      </c>
      <c r="R98" s="15">
        <f>0.5*(Cy!BI98+Cy!BJ98)*LN(K_T!R98/K_T!Q98)</f>
        <v>-9.8955499948604007E-3</v>
      </c>
      <c r="S98" s="15">
        <f>0.5*(Cy!BJ98+Cy!BK98)*LN(K_T!S98/K_T!R98)</f>
        <v>-9.7456765817563341E-3</v>
      </c>
      <c r="T98" s="15">
        <f>0.5*(Cy!BK98+Cy!BL98)*LN(K_T!T98/K_T!S98)</f>
        <v>-1.0601025841573162E-2</v>
      </c>
      <c r="U98" s="15">
        <f>0.5*(Cy!BL98+Cy!BM98)*LN(K_T!U98/K_T!T98)</f>
        <v>-1.0363496783718907E-2</v>
      </c>
      <c r="V98" s="15">
        <f>0.5*(Cy!BM98+Cy!BN98)*LN(K_T!V98/K_T!U98)</f>
        <v>-7.9336094124420747E-3</v>
      </c>
      <c r="W98" s="15">
        <f>0.5*(Cy!BN98+Cy!BO98)*LN(K_T!W98/K_T!V98)</f>
        <v>-9.5211438565101954E-3</v>
      </c>
      <c r="X98" s="15">
        <f>0.5*(Cy!BO98+Cy!BP98)*LN(K_T!X98/K_T!W98)</f>
        <v>-8.8651501214587515E-3</v>
      </c>
      <c r="Z98" s="15">
        <f t="shared" ref="Z98:Z101" si="12">AVERAGE(E98:I98)</f>
        <v>6.1383608764540706E-3</v>
      </c>
      <c r="AA98" s="15">
        <f t="shared" si="7"/>
        <v>7.341373455575886E-3</v>
      </c>
      <c r="AB98" s="15">
        <f t="shared" si="8"/>
        <v>-4.3721095567680352E-3</v>
      </c>
      <c r="AC98" s="15">
        <f t="shared" si="9"/>
        <v>-9.4568852031406171E-3</v>
      </c>
      <c r="AD98" s="15">
        <f t="shared" si="10"/>
        <v>1.4846319494039256E-3</v>
      </c>
      <c r="AE98" s="15">
        <f t="shared" si="11"/>
        <v>-8.7315106969674058E-5</v>
      </c>
    </row>
    <row r="99" spans="1:68" x14ac:dyDescent="0.15">
      <c r="A99" s="4">
        <v>97</v>
      </c>
      <c r="B99" s="6" t="s">
        <v>139</v>
      </c>
      <c r="C99" s="15"/>
      <c r="D99" s="15">
        <f>0.5*(Cy!AU99+Cy!AV99)*LN(K_T!D99/K_T!C99)</f>
        <v>8.6195752459939539E-4</v>
      </c>
      <c r="E99" s="15">
        <f>0.5*(Cy!AV99+Cy!AW99)*LN(K_T!E99/K_T!D99)</f>
        <v>7.1874830959003239E-3</v>
      </c>
      <c r="F99" s="15">
        <f>0.5*(Cy!AW99+Cy!AX99)*LN(K_T!F99/K_T!E99)</f>
        <v>2.1834982100204601E-3</v>
      </c>
      <c r="G99" s="15">
        <f>0.5*(Cy!AX99+Cy!AY99)*LN(K_T!G99/K_T!F99)</f>
        <v>-3.498530757116682E-3</v>
      </c>
      <c r="H99" s="15">
        <f>0.5*(Cy!AY99+Cy!AZ99)*LN(K_T!H99/K_T!G99)</f>
        <v>6.54583304506568E-4</v>
      </c>
      <c r="I99" s="15">
        <f>0.5*(Cy!AZ99+Cy!BA99)*LN(K_T!I99/K_T!H99)</f>
        <v>3.3228340700488445E-3</v>
      </c>
      <c r="J99" s="15">
        <f>0.5*(Cy!BA99+Cy!BB99)*LN(K_T!J99/K_T!I99)</f>
        <v>1.6340342046545929E-3</v>
      </c>
      <c r="K99" s="15">
        <f>0.5*(Cy!BB99+Cy!BC99)*LN(K_T!K99/K_T!J99)</f>
        <v>-1.9247901431577231E-3</v>
      </c>
      <c r="L99" s="15">
        <f>0.5*(Cy!BC99+Cy!BD99)*LN(K_T!L99/K_T!K99)</f>
        <v>-3.0362564685866361E-4</v>
      </c>
      <c r="M99" s="15">
        <f>0.5*(Cy!BD99+Cy!BE99)*LN(K_T!M99/K_T!L99)</f>
        <v>1.6182360912100791E-3</v>
      </c>
      <c r="N99" s="15">
        <f>0.5*(Cy!BE99+Cy!BF99)*LN(K_T!N99/K_T!M99)</f>
        <v>-2.4892148081368269E-4</v>
      </c>
      <c r="O99" s="15">
        <f>0.5*(Cy!BF99+Cy!BG99)*LN(K_T!O99/K_T!N99)</f>
        <v>-6.9153151447365758E-4</v>
      </c>
      <c r="P99" s="15">
        <f>0.5*(Cy!BG99+Cy!BH99)*LN(K_T!P99/K_T!O99)</f>
        <v>3.2178426930983646E-3</v>
      </c>
      <c r="Q99" s="15">
        <f>0.5*(Cy!BH99+Cy!BI99)*LN(K_T!Q99/K_T!P99)</f>
        <v>1.7866666103582591E-3</v>
      </c>
      <c r="R99" s="15">
        <f>0.5*(Cy!BI99+Cy!BJ99)*LN(K_T!R99/K_T!Q99)</f>
        <v>-1.6452995048919943E-3</v>
      </c>
      <c r="S99" s="15">
        <f>0.5*(Cy!BJ99+Cy!BK99)*LN(K_T!S99/K_T!R99)</f>
        <v>-1.4580463529066095E-3</v>
      </c>
      <c r="T99" s="15">
        <f>0.5*(Cy!BK99+Cy!BL99)*LN(K_T!T99/K_T!S99)</f>
        <v>-3.667883864699662E-3</v>
      </c>
      <c r="U99" s="15">
        <f>0.5*(Cy!BL99+Cy!BM99)*LN(K_T!U99/K_T!T99)</f>
        <v>-4.3543002928061805E-3</v>
      </c>
      <c r="V99" s="15">
        <f>0.5*(Cy!BM99+Cy!BN99)*LN(K_T!V99/K_T!U99)</f>
        <v>8.1082796073996682E-4</v>
      </c>
      <c r="W99" s="15">
        <f>0.5*(Cy!BN99+Cy!BO99)*LN(K_T!W99/K_T!V99)</f>
        <v>-1.9538871383550311E-3</v>
      </c>
      <c r="X99" s="15">
        <f>0.5*(Cy!BO99+Cy!BP99)*LN(K_T!X99/K_T!W99)</f>
        <v>4.177165567139236E-4</v>
      </c>
      <c r="Z99" s="15">
        <f t="shared" si="12"/>
        <v>1.9699735846719032E-3</v>
      </c>
      <c r="AA99" s="15">
        <f t="shared" si="7"/>
        <v>1.5498660500692054E-4</v>
      </c>
      <c r="AB99" s="15">
        <f t="shared" si="8"/>
        <v>2.4192638623687237E-4</v>
      </c>
      <c r="AC99" s="15">
        <f t="shared" si="9"/>
        <v>-1.7495053556813966E-3</v>
      </c>
      <c r="AD99" s="15">
        <f t="shared" si="10"/>
        <v>1.9845649562189651E-4</v>
      </c>
      <c r="AE99" s="15">
        <f t="shared" si="11"/>
        <v>1.5434530505857488E-4</v>
      </c>
    </row>
    <row r="100" spans="1:68" x14ac:dyDescent="0.15">
      <c r="A100" s="4">
        <v>98</v>
      </c>
      <c r="B100" s="6" t="s">
        <v>140</v>
      </c>
      <c r="C100" s="15"/>
      <c r="D100" s="15">
        <f>0.5*(Cy!AU100+Cy!AV100)*LN(K_T!D100/K_T!C100)</f>
        <v>-3.8978672144664149E-3</v>
      </c>
      <c r="E100" s="15">
        <f>0.5*(Cy!AV100+Cy!AW100)*LN(K_T!E100/K_T!D100)</f>
        <v>-9.7125768952422888E-3</v>
      </c>
      <c r="F100" s="15">
        <f>0.5*(Cy!AW100+Cy!AX100)*LN(K_T!F100/K_T!E100)</f>
        <v>-2.8083353737533979E-3</v>
      </c>
      <c r="G100" s="15">
        <f>0.5*(Cy!AX100+Cy!AY100)*LN(K_T!G100/K_T!F100)</f>
        <v>-2.3874948971103925E-3</v>
      </c>
      <c r="H100" s="15">
        <f>0.5*(Cy!AY100+Cy!AZ100)*LN(K_T!H100/K_T!G100)</f>
        <v>-2.4724240175125857E-4</v>
      </c>
      <c r="I100" s="15">
        <f>0.5*(Cy!AZ100+Cy!BA100)*LN(K_T!I100/K_T!H100)</f>
        <v>1.4254712477893932E-3</v>
      </c>
      <c r="J100" s="15">
        <f>0.5*(Cy!BA100+Cy!BB100)*LN(K_T!J100/K_T!I100)</f>
        <v>-8.9540947779728557E-4</v>
      </c>
      <c r="K100" s="15">
        <f>0.5*(Cy!BB100+Cy!BC100)*LN(K_T!K100/K_T!J100)</f>
        <v>-2.2061732265776599E-3</v>
      </c>
      <c r="L100" s="15">
        <f>0.5*(Cy!BC100+Cy!BD100)*LN(K_T!L100/K_T!K100)</f>
        <v>-1.4428962104456285E-3</v>
      </c>
      <c r="M100" s="15">
        <f>0.5*(Cy!BD100+Cy!BE100)*LN(K_T!M100/K_T!L100)</f>
        <v>2.062225697284478E-3</v>
      </c>
      <c r="N100" s="15">
        <f>0.5*(Cy!BE100+Cy!BF100)*LN(K_T!N100/K_T!M100)</f>
        <v>9.2853000265354091E-4</v>
      </c>
      <c r="O100" s="15">
        <f>0.5*(Cy!BF100+Cy!BG100)*LN(K_T!O100/K_T!N100)</f>
        <v>5.0011253488477329E-6</v>
      </c>
      <c r="P100" s="15">
        <f>0.5*(Cy!BG100+Cy!BH100)*LN(K_T!P100/K_T!O100)</f>
        <v>-3.0128205057881412E-3</v>
      </c>
      <c r="Q100" s="15">
        <f>0.5*(Cy!BH100+Cy!BI100)*LN(K_T!Q100/K_T!P100)</f>
        <v>-1.2568515447562057E-3</v>
      </c>
      <c r="R100" s="15">
        <f>0.5*(Cy!BI100+Cy!BJ100)*LN(K_T!R100/K_T!Q100)</f>
        <v>-5.9469803923579831E-3</v>
      </c>
      <c r="S100" s="15">
        <f>0.5*(Cy!BJ100+Cy!BK100)*LN(K_T!S100/K_T!R100)</f>
        <v>-4.2245834373397439E-3</v>
      </c>
      <c r="T100" s="15">
        <f>0.5*(Cy!BK100+Cy!BL100)*LN(K_T!T100/K_T!S100)</f>
        <v>-2.8684985765222836E-3</v>
      </c>
      <c r="U100" s="15">
        <f>0.5*(Cy!BL100+Cy!BM100)*LN(K_T!U100/K_T!T100)</f>
        <v>-7.342531970601755E-4</v>
      </c>
      <c r="V100" s="15">
        <f>0.5*(Cy!BM100+Cy!BN100)*LN(K_T!V100/K_T!U100)</f>
        <v>5.3412906624604158E-4</v>
      </c>
      <c r="W100" s="15">
        <f>0.5*(Cy!BN100+Cy!BO100)*LN(K_T!W100/K_T!V100)</f>
        <v>1.7929082563075925E-3</v>
      </c>
      <c r="X100" s="15">
        <f>0.5*(Cy!BO100+Cy!BP100)*LN(K_T!X100/K_T!W100)</f>
        <v>1.9081320586973195E-3</v>
      </c>
      <c r="Z100" s="15">
        <f t="shared" si="12"/>
        <v>-2.7460356640135889E-3</v>
      </c>
      <c r="AA100" s="15">
        <f t="shared" si="7"/>
        <v>-3.1074464297651096E-4</v>
      </c>
      <c r="AB100" s="15">
        <f t="shared" si="8"/>
        <v>-2.8872469509786452E-3</v>
      </c>
      <c r="AC100" s="15">
        <f t="shared" si="9"/>
        <v>1.2648352153369892E-4</v>
      </c>
      <c r="AD100" s="15">
        <f t="shared" si="10"/>
        <v>-1.5989957969775783E-3</v>
      </c>
      <c r="AE100" s="15">
        <f t="shared" si="11"/>
        <v>-1.4543859341087616E-3</v>
      </c>
    </row>
    <row r="101" spans="1:68" x14ac:dyDescent="0.15">
      <c r="A101" s="4">
        <v>99</v>
      </c>
      <c r="B101" s="6" t="s">
        <v>141</v>
      </c>
      <c r="C101" s="15"/>
      <c r="D101" s="15">
        <f>0.5*(Cy!AU101+Cy!AV101)*LN(K_T!D101/K_T!C101)</f>
        <v>5.8958212204689598E-3</v>
      </c>
      <c r="E101" s="15">
        <f>0.5*(Cy!AV101+Cy!AW101)*LN(K_T!E101/K_T!D101)</f>
        <v>9.2856551754282261E-3</v>
      </c>
      <c r="F101" s="15">
        <f>0.5*(Cy!AW101+Cy!AX101)*LN(K_T!F101/K_T!E101)</f>
        <v>6.3017745785822659E-3</v>
      </c>
      <c r="G101" s="15">
        <f>0.5*(Cy!AX101+Cy!AY101)*LN(K_T!G101/K_T!F101)</f>
        <v>5.6653854392879109E-3</v>
      </c>
      <c r="H101" s="15">
        <f>0.5*(Cy!AY101+Cy!AZ101)*LN(K_T!H101/K_T!G101)</f>
        <v>7.9135168742529242E-3</v>
      </c>
      <c r="I101" s="15">
        <f>0.5*(Cy!AZ101+Cy!BA101)*LN(K_T!I101/K_T!H101)</f>
        <v>4.5527235294371129E-3</v>
      </c>
      <c r="J101" s="15">
        <f>0.5*(Cy!BA101+Cy!BB101)*LN(K_T!J101/K_T!I101)</f>
        <v>2.2320807571029428E-3</v>
      </c>
      <c r="K101" s="15">
        <f>0.5*(Cy!BB101+Cy!BC101)*LN(K_T!K101/K_T!J101)</f>
        <v>-1.1877200773992259E-3</v>
      </c>
      <c r="L101" s="15">
        <f>0.5*(Cy!BC101+Cy!BD101)*LN(K_T!L101/K_T!K101)</f>
        <v>2.5046062488759948E-3</v>
      </c>
      <c r="M101" s="15">
        <f>0.5*(Cy!BD101+Cy!BE101)*LN(K_T!M101/K_T!L101)</f>
        <v>3.9805270670544048E-3</v>
      </c>
      <c r="N101" s="15">
        <f>0.5*(Cy!BE101+Cy!BF101)*LN(K_T!N101/K_T!M101)</f>
        <v>2.5538383384584966E-3</v>
      </c>
      <c r="O101" s="15">
        <f>0.5*(Cy!BF101+Cy!BG101)*LN(K_T!O101/K_T!N101)</f>
        <v>3.7917604183343798E-4</v>
      </c>
      <c r="P101" s="15">
        <f>0.5*(Cy!BG101+Cy!BH101)*LN(K_T!P101/K_T!O101)</f>
        <v>-1.6384872937035019E-5</v>
      </c>
      <c r="Q101" s="15">
        <f>0.5*(Cy!BH101+Cy!BI101)*LN(K_T!Q101/K_T!P101)</f>
        <v>3.3250107595981346E-3</v>
      </c>
      <c r="R101" s="15">
        <f>0.5*(Cy!BI101+Cy!BJ101)*LN(K_T!R101/K_T!Q101)</f>
        <v>9.6360417488863294E-4</v>
      </c>
      <c r="S101" s="15">
        <f>0.5*(Cy!BJ101+Cy!BK101)*LN(K_T!S101/K_T!R101)</f>
        <v>-3.2106852944519622E-4</v>
      </c>
      <c r="T101" s="15">
        <f>0.5*(Cy!BK101+Cy!BL101)*LN(K_T!T101/K_T!S101)</f>
        <v>-1.0465240468439947E-3</v>
      </c>
      <c r="U101" s="15">
        <f>0.5*(Cy!BL101+Cy!BM101)*LN(K_T!U101/K_T!T101)</f>
        <v>-1.0983924032028709E-3</v>
      </c>
      <c r="V101" s="15">
        <f>0.5*(Cy!BM101+Cy!BN101)*LN(K_T!V101/K_T!U101)</f>
        <v>2.9302731196226305E-4</v>
      </c>
      <c r="W101" s="15">
        <f>0.5*(Cy!BN101+Cy!BO101)*LN(K_T!W101/K_T!V101)</f>
        <v>1.5542583483692529E-3</v>
      </c>
      <c r="X101" s="15">
        <f>0.5*(Cy!BO101+Cy!BP101)*LN(K_T!X101/K_T!W101)</f>
        <v>3.6252985739706475E-4</v>
      </c>
      <c r="Z101" s="15">
        <f t="shared" si="12"/>
        <v>6.7438111193976885E-3</v>
      </c>
      <c r="AA101" s="15">
        <f t="shared" si="7"/>
        <v>2.0166664668185225E-3</v>
      </c>
      <c r="AB101" s="15">
        <f t="shared" si="8"/>
        <v>8.6606751478759492E-4</v>
      </c>
      <c r="AC101" s="15">
        <f t="shared" si="9"/>
        <v>1.2979813536343063E-5</v>
      </c>
      <c r="AD101" s="15">
        <f t="shared" si="10"/>
        <v>1.4413669908030587E-3</v>
      </c>
      <c r="AE101" s="15">
        <f t="shared" si="11"/>
        <v>2.4098812286350376E-3</v>
      </c>
    </row>
    <row r="102" spans="1:68" x14ac:dyDescent="0.15">
      <c r="A102" s="4">
        <v>100</v>
      </c>
      <c r="B102" s="6" t="s">
        <v>142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Z102" s="15"/>
      <c r="AA102" s="15"/>
      <c r="AB102" s="15"/>
      <c r="AC102" s="15"/>
      <c r="AD102" s="15"/>
      <c r="AE102" s="15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0.5*(Cy!AU105+Cy!AV105)*LN(K_T!D105/K_T!C105)</f>
        <v>5.2832554599965345E-3</v>
      </c>
      <c r="E105" s="15">
        <f>0.5*(Cy!AV105+Cy!AW105)*LN(K_T!E105/K_T!D105)</f>
        <v>5.6012631476030153E-3</v>
      </c>
      <c r="F105" s="15">
        <f>0.5*(Cy!AW105+Cy!AX105)*LN(K_T!F105/K_T!E105)</f>
        <v>4.9006491618354938E-3</v>
      </c>
      <c r="G105" s="15">
        <f>0.5*(Cy!AX105+Cy!AY105)*LN(K_T!G105/K_T!F105)</f>
        <v>4.1674794778844082E-3</v>
      </c>
      <c r="H105" s="15">
        <f>0.5*(Cy!AY105+Cy!AZ105)*LN(K_T!H105/K_T!G105)</f>
        <v>3.7116841677629999E-3</v>
      </c>
      <c r="I105" s="15">
        <f>0.5*(Cy!AZ105+Cy!BA105)*LN(K_T!I105/K_T!H105)</f>
        <v>3.5033254056102458E-3</v>
      </c>
      <c r="J105" s="15">
        <f>0.5*(Cy!BA105+Cy!BB105)*LN(K_T!J105/K_T!I105)</f>
        <v>2.7833603389223385E-3</v>
      </c>
      <c r="K105" s="15">
        <f>0.5*(Cy!BB105+Cy!BC105)*LN(K_T!K105/K_T!J105)</f>
        <v>1.6174143404200682E-3</v>
      </c>
      <c r="L105" s="15">
        <f>0.5*(Cy!BC105+Cy!BD105)*LN(K_T!L105/K_T!K105)</f>
        <v>1.156431368399724E-3</v>
      </c>
      <c r="M105" s="15">
        <f>0.5*(Cy!BD105+Cy!BE105)*LN(K_T!M105/K_T!L105)</f>
        <v>9.179562099630741E-4</v>
      </c>
      <c r="N105" s="15">
        <f>0.5*(Cy!BE105+Cy!BF105)*LN(K_T!N105/K_T!M105)</f>
        <v>1.2512790754222629E-3</v>
      </c>
      <c r="O105" s="15">
        <f>0.5*(Cy!BF105+Cy!BG105)*LN(K_T!O105/K_T!N105)</f>
        <v>1.0644486244922695E-3</v>
      </c>
      <c r="P105" s="15">
        <f>0.5*(Cy!BG105+Cy!BH105)*LN(K_T!P105/K_T!O105)</f>
        <v>8.417837244629648E-4</v>
      </c>
      <c r="Q105" s="15">
        <f>0.5*(Cy!BH105+Cy!BI105)*LN(K_T!Q105/K_T!P105)</f>
        <v>2.7919267684874951E-4</v>
      </c>
      <c r="R105" s="15">
        <f>0.5*(Cy!BI105+Cy!BJ105)*LN(K_T!R105/K_T!Q105)</f>
        <v>-8.5112324243146777E-4</v>
      </c>
      <c r="S105" s="15">
        <f>0.5*(Cy!BJ105+Cy!BK105)*LN(K_T!S105/K_T!R105)</f>
        <v>-9.4363580634635759E-4</v>
      </c>
      <c r="T105" s="15">
        <f>0.5*(Cy!BK105+Cy!BL105)*LN(K_T!T105/K_T!S105)</f>
        <v>-6.9593362210038675E-4</v>
      </c>
      <c r="U105" s="15">
        <f>0.5*(Cy!BL105+Cy!BM105)*LN(K_T!U105/K_T!T105)</f>
        <v>-1.8023939856681183E-4</v>
      </c>
      <c r="V105" s="15">
        <f>0.5*(Cy!BM105+Cy!BN105)*LN(K_T!V105/K_T!U105)</f>
        <v>2.3877923991919215E-4</v>
      </c>
      <c r="W105" s="15">
        <f>0.5*(Cy!BN105+Cy!BO105)*LN(K_T!W105/K_T!V105)</f>
        <v>7.0408392161618407E-4</v>
      </c>
      <c r="X105" s="15">
        <f>0.5*(Cy!BO105+Cy!BP105)*LN(K_T!X105/K_T!W105)</f>
        <v>7.6812416606517682E-4</v>
      </c>
      <c r="Y105" s="15"/>
      <c r="Z105" s="15">
        <f t="shared" ref="Z105:Z110" si="13">AVERAGE(E105:I105)</f>
        <v>4.3768802721392327E-3</v>
      </c>
      <c r="AA105" s="15">
        <f t="shared" ref="AA105:AA110" si="14">AVERAGE(J105:N105)</f>
        <v>1.5452882666254935E-3</v>
      </c>
      <c r="AB105" s="15">
        <f t="shared" ref="AB105:AB110" si="15">AVERAGE(O105:S105)</f>
        <v>7.8133195405231715E-5</v>
      </c>
      <c r="AC105" s="15">
        <f t="shared" ref="AC105:AC110" si="16">AVERAGE(T105:X105)</f>
        <v>1.6696286138667091E-4</v>
      </c>
      <c r="AD105" s="15">
        <f t="shared" ref="AD105:AD110" si="17">AVERAGE(J105:S105)</f>
        <v>8.1171073101536249E-4</v>
      </c>
      <c r="AE105" s="15">
        <f t="shared" ref="AE105:AE110" si="18">AVERAGE(E105:X105)</f>
        <v>1.5418161488891572E-3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0.5*(Cy!AU106+Cy!AV106)*LN(K_T!D106/K_T!C106)</f>
        <v>3.7929156835189472E-3</v>
      </c>
      <c r="E106" s="15">
        <f>0.5*(Cy!AV106+Cy!AW106)*LN(K_T!E106/K_T!D106)</f>
        <v>3.8813633739962238E-3</v>
      </c>
      <c r="F106" s="15">
        <f>0.5*(Cy!AW106+Cy!AX106)*LN(K_T!F106/K_T!E106)</f>
        <v>3.8077231640554479E-3</v>
      </c>
      <c r="G106" s="15">
        <f>0.5*(Cy!AX106+Cy!AY106)*LN(K_T!G106/K_T!F106)</f>
        <v>3.194503752055091E-3</v>
      </c>
      <c r="H106" s="15">
        <f>0.5*(Cy!AY106+Cy!AZ106)*LN(K_T!H106/K_T!G106)</f>
        <v>2.1833074093834098E-3</v>
      </c>
      <c r="I106" s="15">
        <f>0.5*(Cy!AZ106+Cy!BA106)*LN(K_T!I106/K_T!H106)</f>
        <v>2.7292713745298517E-3</v>
      </c>
      <c r="J106" s="15">
        <f>0.5*(Cy!BA106+Cy!BB106)*LN(K_T!J106/K_T!I106)</f>
        <v>2.0569570066899844E-3</v>
      </c>
      <c r="K106" s="15">
        <f>0.5*(Cy!BB106+Cy!BC106)*LN(K_T!K106/K_T!J106)</f>
        <v>8.0206076406950098E-4</v>
      </c>
      <c r="L106" s="15">
        <f>0.5*(Cy!BC106+Cy!BD106)*LN(K_T!L106/K_T!K106)</f>
        <v>6.0878855182987083E-4</v>
      </c>
      <c r="M106" s="15">
        <f>0.5*(Cy!BD106+Cy!BE106)*LN(K_T!M106/K_T!L106)</f>
        <v>6.0550156107629322E-4</v>
      </c>
      <c r="N106" s="15">
        <f>0.5*(Cy!BE106+Cy!BF106)*LN(K_T!N106/K_T!M106)</f>
        <v>1.2841733809087969E-3</v>
      </c>
      <c r="O106" s="15">
        <f>0.5*(Cy!BF106+Cy!BG106)*LN(K_T!O106/K_T!N106)</f>
        <v>1.2402690786551356E-3</v>
      </c>
      <c r="P106" s="15">
        <f>0.5*(Cy!BG106+Cy!BH106)*LN(K_T!P106/K_T!O106)</f>
        <v>1.0760733674959665E-3</v>
      </c>
      <c r="Q106" s="15">
        <f>0.5*(Cy!BH106+Cy!BI106)*LN(K_T!Q106/K_T!P106)</f>
        <v>4.6110792634739033E-4</v>
      </c>
      <c r="R106" s="15">
        <f>0.5*(Cy!BI106+Cy!BJ106)*LN(K_T!R106/K_T!Q106)</f>
        <v>-1.2991839521715562E-3</v>
      </c>
      <c r="S106" s="15">
        <f>0.5*(Cy!BJ106+Cy!BK106)*LN(K_T!S106/K_T!R106)</f>
        <v>-1.5205777185379424E-3</v>
      </c>
      <c r="T106" s="15">
        <f>0.5*(Cy!BK106+Cy!BL106)*LN(K_T!T106/K_T!S106)</f>
        <v>-1.0964968943992395E-3</v>
      </c>
      <c r="U106" s="15">
        <f>0.5*(Cy!BL106+Cy!BM106)*LN(K_T!U106/K_T!T106)</f>
        <v>-4.1721425270311571E-4</v>
      </c>
      <c r="V106" s="15">
        <f>0.5*(Cy!BM106+Cy!BN106)*LN(K_T!V106/K_T!U106)</f>
        <v>-9.3978579527060008E-5</v>
      </c>
      <c r="W106" s="15">
        <f>0.5*(Cy!BN106+Cy!BO106)*LN(K_T!W106/K_T!V106)</f>
        <v>5.2553917427802517E-4</v>
      </c>
      <c r="X106" s="15">
        <f>0.5*(Cy!BO106+Cy!BP106)*LN(K_T!X106/K_T!W106)</f>
        <v>8.0128636139813138E-4</v>
      </c>
      <c r="Y106" s="15"/>
      <c r="Z106" s="15">
        <f t="shared" si="13"/>
        <v>3.1592338148040051E-3</v>
      </c>
      <c r="AA106" s="15">
        <f t="shared" si="14"/>
        <v>1.0714962529148892E-3</v>
      </c>
      <c r="AB106" s="15">
        <f t="shared" si="15"/>
        <v>-8.4622596422012374E-6</v>
      </c>
      <c r="AC106" s="15">
        <f t="shared" si="16"/>
        <v>-5.617283819065175E-5</v>
      </c>
      <c r="AD106" s="15">
        <f t="shared" si="17"/>
        <v>5.3151699663634409E-4</v>
      </c>
      <c r="AE106" s="15">
        <f t="shared" si="18"/>
        <v>1.0415237424715106E-3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0.5*(Cy!AU107+Cy!AV107)*LN(K_T!D107/K_T!C107)</f>
        <v>7.7765039413471137E-4</v>
      </c>
      <c r="E107" s="15">
        <f>0.5*(Cy!AV107+Cy!AW107)*LN(K_T!E107/K_T!D107)</f>
        <v>1.3242102892455237E-3</v>
      </c>
      <c r="F107" s="15">
        <f>0.5*(Cy!AW107+Cy!AX107)*LN(K_T!F107/K_T!E107)</f>
        <v>2.031538099565227E-3</v>
      </c>
      <c r="G107" s="15">
        <f>0.5*(Cy!AX107+Cy!AY107)*LN(K_T!G107/K_T!F107)</f>
        <v>2.4678296677308996E-3</v>
      </c>
      <c r="H107" s="15">
        <f>0.5*(Cy!AY107+Cy!AZ107)*LN(K_T!H107/K_T!G107)</f>
        <v>2.4492208092942349E-4</v>
      </c>
      <c r="I107" s="15">
        <f>0.5*(Cy!AZ107+Cy!BA107)*LN(K_T!I107/K_T!H107)</f>
        <v>1.3185095096705723E-3</v>
      </c>
      <c r="J107" s="15">
        <f>0.5*(Cy!BA107+Cy!BB107)*LN(K_T!J107/K_T!I107)</f>
        <v>1.5328556322477271E-3</v>
      </c>
      <c r="K107" s="15">
        <f>0.5*(Cy!BB107+Cy!BC107)*LN(K_T!K107/K_T!J107)</f>
        <v>-3.9964188581847169E-4</v>
      </c>
      <c r="L107" s="15">
        <f>0.5*(Cy!BC107+Cy!BD107)*LN(K_T!L107/K_T!K107)</f>
        <v>-3.2058658839237876E-5</v>
      </c>
      <c r="M107" s="15">
        <f>0.5*(Cy!BD107+Cy!BE107)*LN(K_T!M107/K_T!L107)</f>
        <v>5.053791762060603E-4</v>
      </c>
      <c r="N107" s="15">
        <f>0.5*(Cy!BE107+Cy!BF107)*LN(K_T!N107/K_T!M107)</f>
        <v>2.0956438044342799E-3</v>
      </c>
      <c r="O107" s="15">
        <f>0.5*(Cy!BF107+Cy!BG107)*LN(K_T!O107/K_T!N107)</f>
        <v>2.058054633270827E-3</v>
      </c>
      <c r="P107" s="15">
        <f>0.5*(Cy!BG107+Cy!BH107)*LN(K_T!P107/K_T!O107)</f>
        <v>2.5591350973959183E-3</v>
      </c>
      <c r="Q107" s="15">
        <f>0.5*(Cy!BH107+Cy!BI107)*LN(K_T!Q107/K_T!P107)</f>
        <v>1.485383783325405E-3</v>
      </c>
      <c r="R107" s="15">
        <f>0.5*(Cy!BI107+Cy!BJ107)*LN(K_T!R107/K_T!Q107)</f>
        <v>-1.9943599852543844E-3</v>
      </c>
      <c r="S107" s="15">
        <f>0.5*(Cy!BJ107+Cy!BK107)*LN(K_T!S107/K_T!R107)</f>
        <v>-2.530671239485686E-3</v>
      </c>
      <c r="T107" s="15">
        <f>0.5*(Cy!BK107+Cy!BL107)*LN(K_T!T107/K_T!S107)</f>
        <v>-1.0674128501628793E-3</v>
      </c>
      <c r="U107" s="15">
        <f>0.5*(Cy!BL107+Cy!BM107)*LN(K_T!U107/K_T!T107)</f>
        <v>-5.2600065102534213E-4</v>
      </c>
      <c r="V107" s="15">
        <f>0.5*(Cy!BM107+Cy!BN107)*LN(K_T!V107/K_T!U107)</f>
        <v>-6.8583554019457026E-4</v>
      </c>
      <c r="W107" s="15">
        <f>0.5*(Cy!BN107+Cy!BO107)*LN(K_T!W107/K_T!V107)</f>
        <v>2.3402706124739595E-4</v>
      </c>
      <c r="X107" s="15">
        <f>0.5*(Cy!BO107+Cy!BP107)*LN(K_T!X107/K_T!W107)</f>
        <v>1.0434899643698857E-3</v>
      </c>
      <c r="Y107" s="15"/>
      <c r="Z107" s="15">
        <f t="shared" si="13"/>
        <v>1.4774019294283292E-3</v>
      </c>
      <c r="AA107" s="15">
        <f t="shared" si="14"/>
        <v>7.4043561364607146E-4</v>
      </c>
      <c r="AB107" s="15">
        <f t="shared" si="15"/>
        <v>3.1550845785041593E-4</v>
      </c>
      <c r="AC107" s="15">
        <f t="shared" si="16"/>
        <v>-2.0034640315310203E-4</v>
      </c>
      <c r="AD107" s="15">
        <f t="shared" si="17"/>
        <v>5.2797203574824359E-4</v>
      </c>
      <c r="AE107" s="15">
        <f t="shared" si="18"/>
        <v>5.8324989944292854E-4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0.5*(Cy!AU108+Cy!AV108)*LN(K_T!D108/K_T!C108)</f>
        <v>7.2794794469310488E-3</v>
      </c>
      <c r="E108" s="15">
        <f>0.5*(Cy!AV108+Cy!AW108)*LN(K_T!E108/K_T!D108)</f>
        <v>7.5249312269747935E-3</v>
      </c>
      <c r="F108" s="15">
        <f>0.5*(Cy!AW108+Cy!AX108)*LN(K_T!F108/K_T!E108)</f>
        <v>6.2484281993043112E-3</v>
      </c>
      <c r="G108" s="15">
        <f>0.5*(Cy!AX108+Cy!AY108)*LN(K_T!G108/K_T!F108)</f>
        <v>4.997087780516345E-3</v>
      </c>
      <c r="H108" s="15">
        <f>0.5*(Cy!AY108+Cy!AZ108)*LN(K_T!H108/K_T!G108)</f>
        <v>5.1199730383502855E-3</v>
      </c>
      <c r="I108" s="15">
        <f>0.5*(Cy!AZ108+Cy!BA108)*LN(K_T!I108/K_T!H108)</f>
        <v>4.4180584397376247E-3</v>
      </c>
      <c r="J108" s="15">
        <f>0.5*(Cy!BA108+Cy!BB108)*LN(K_T!J108/K_T!I108)</f>
        <v>3.3268546096445954E-3</v>
      </c>
      <c r="K108" s="15">
        <f>0.5*(Cy!BB108+Cy!BC108)*LN(K_T!K108/K_T!J108)</f>
        <v>2.3352376441310133E-3</v>
      </c>
      <c r="L108" s="15">
        <f>0.5*(Cy!BC108+Cy!BD108)*LN(K_T!L108/K_T!K108)</f>
        <v>1.5720816233228529E-3</v>
      </c>
      <c r="M108" s="15">
        <f>0.5*(Cy!BD108+Cy!BE108)*LN(K_T!M108/K_T!L108)</f>
        <v>1.0812620275234784E-3</v>
      </c>
      <c r="N108" s="15">
        <f>0.5*(Cy!BE108+Cy!BF108)*LN(K_T!N108/K_T!M108)</f>
        <v>1.0478727266702156E-3</v>
      </c>
      <c r="O108" s="15">
        <f>0.5*(Cy!BF108+Cy!BG108)*LN(K_T!O108/K_T!N108)</f>
        <v>8.0386439302178975E-4</v>
      </c>
      <c r="P108" s="15">
        <f>0.5*(Cy!BG108+Cy!BH108)*LN(K_T!P108/K_T!O108)</f>
        <v>3.0331005508302136E-4</v>
      </c>
      <c r="Q108" s="15">
        <f>0.5*(Cy!BH108+Cy!BI108)*LN(K_T!Q108/K_T!P108)</f>
        <v>-1.3398861269304851E-4</v>
      </c>
      <c r="R108" s="15">
        <f>0.5*(Cy!BI108+Cy!BJ108)*LN(K_T!R108/K_T!Q108)</f>
        <v>-5.1290599246934187E-4</v>
      </c>
      <c r="S108" s="15">
        <f>0.5*(Cy!BJ108+Cy!BK108)*LN(K_T!S108/K_T!R108)</f>
        <v>-4.7134919076488244E-4</v>
      </c>
      <c r="T108" s="15">
        <f>0.5*(Cy!BK108+Cy!BL108)*LN(K_T!T108/K_T!S108)</f>
        <v>-6.0353369791155077E-4</v>
      </c>
      <c r="U108" s="15">
        <f>0.5*(Cy!BL108+Cy!BM108)*LN(K_T!U108/K_T!T108)</f>
        <v>-8.0825344346142867E-5</v>
      </c>
      <c r="V108" s="15">
        <f>0.5*(Cy!BM108+Cy!BN108)*LN(K_T!V108/K_T!U108)</f>
        <v>5.2661648880041978E-4</v>
      </c>
      <c r="W108" s="15">
        <f>0.5*(Cy!BN108+Cy!BO108)*LN(K_T!W108/K_T!V108)</f>
        <v>8.7537142783960587E-4</v>
      </c>
      <c r="X108" s="15">
        <f>0.5*(Cy!BO108+Cy!BP108)*LN(K_T!X108/K_T!W108)</f>
        <v>7.1690313927590945E-4</v>
      </c>
      <c r="Y108" s="15"/>
      <c r="Z108" s="15">
        <f t="shared" si="13"/>
        <v>5.661695736976672E-3</v>
      </c>
      <c r="AA108" s="15">
        <f t="shared" si="14"/>
        <v>1.8726617262584309E-3</v>
      </c>
      <c r="AB108" s="15">
        <f t="shared" si="15"/>
        <v>-2.213869564492328E-6</v>
      </c>
      <c r="AC108" s="15">
        <f t="shared" si="16"/>
        <v>2.8690640273164829E-4</v>
      </c>
      <c r="AD108" s="15">
        <f t="shared" si="17"/>
        <v>9.3522392834696918E-4</v>
      </c>
      <c r="AE108" s="15">
        <f t="shared" si="18"/>
        <v>1.9547624991005643E-3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0.5*(Cy!AU109+Cy!AV109)*LN(K_T!D109/K_T!C109)</f>
        <v>5.6229352078369576E-3</v>
      </c>
      <c r="E109" s="15">
        <f>0.5*(Cy!AV109+Cy!AW109)*LN(K_T!E109/K_T!D109)</f>
        <v>5.4489665882567232E-3</v>
      </c>
      <c r="F109" s="15">
        <f>0.5*(Cy!AW109+Cy!AX109)*LN(K_T!F109/K_T!E109)</f>
        <v>4.9300594503852053E-3</v>
      </c>
      <c r="G109" s="15">
        <f>0.5*(Cy!AX109+Cy!AY109)*LN(K_T!G109/K_T!F109)</f>
        <v>3.682334072402392E-3</v>
      </c>
      <c r="H109" s="15">
        <f>0.5*(Cy!AY109+Cy!AZ109)*LN(K_T!H109/K_T!G109)</f>
        <v>3.2779826767371815E-3</v>
      </c>
      <c r="I109" s="15">
        <f>0.5*(Cy!AZ109+Cy!BA109)*LN(K_T!I109/K_T!H109)</f>
        <v>3.5347754364283561E-3</v>
      </c>
      <c r="J109" s="15">
        <f>0.5*(Cy!BA109+Cy!BB109)*LN(K_T!J109/K_T!I109)</f>
        <v>2.3746361465539607E-3</v>
      </c>
      <c r="K109" s="15">
        <f>0.5*(Cy!BB109+Cy!BC109)*LN(K_T!K109/K_T!J109)</f>
        <v>1.4076562680657852E-3</v>
      </c>
      <c r="L109" s="15">
        <f>0.5*(Cy!BC109+Cy!BD109)*LN(K_T!L109/K_T!K109)</f>
        <v>9.2936638201562003E-4</v>
      </c>
      <c r="M109" s="15">
        <f>0.5*(Cy!BD109+Cy!BE109)*LN(K_T!M109/K_T!L109)</f>
        <v>6.6805409802497492E-4</v>
      </c>
      <c r="N109" s="15">
        <f>0.5*(Cy!BE109+Cy!BF109)*LN(K_T!N109/K_T!M109)</f>
        <v>9.331872065030469E-4</v>
      </c>
      <c r="O109" s="15">
        <f>0.5*(Cy!BF109+Cy!BG109)*LN(K_T!O109/K_T!N109)</f>
        <v>8.7833757915914239E-4</v>
      </c>
      <c r="P109" s="15">
        <f>0.5*(Cy!BG109+Cy!BH109)*LN(K_T!P109/K_T!O109)</f>
        <v>3.4008565093752644E-4</v>
      </c>
      <c r="Q109" s="15">
        <f>0.5*(Cy!BH109+Cy!BI109)*LN(K_T!Q109/K_T!P109)</f>
        <v>-7.6598072773493938E-5</v>
      </c>
      <c r="R109" s="15">
        <f>0.5*(Cy!BI109+Cy!BJ109)*LN(K_T!R109/K_T!Q109)</f>
        <v>-9.8745994265831967E-4</v>
      </c>
      <c r="S109" s="15">
        <f>0.5*(Cy!BJ109+Cy!BK109)*LN(K_T!S109/K_T!R109)</f>
        <v>-1.0631840091885304E-3</v>
      </c>
      <c r="T109" s="15">
        <f>0.5*(Cy!BK109+Cy!BL109)*LN(K_T!T109/K_T!S109)</f>
        <v>-1.1416586615193671E-3</v>
      </c>
      <c r="U109" s="15">
        <f>0.5*(Cy!BL109+Cy!BM109)*LN(K_T!U109/K_T!T109)</f>
        <v>-3.7593201091939418E-4</v>
      </c>
      <c r="V109" s="15">
        <f>0.5*(Cy!BM109+Cy!BN109)*LN(K_T!V109/K_T!U109)</f>
        <v>1.8012332059166711E-4</v>
      </c>
      <c r="W109" s="15">
        <f>0.5*(Cy!BN109+Cy!BO109)*LN(K_T!W109/K_T!V109)</f>
        <v>6.7577485405946657E-4</v>
      </c>
      <c r="X109" s="15">
        <f>0.5*(Cy!BO109+Cy!BP109)*LN(K_T!X109/K_T!W109)</f>
        <v>7.0907564529443419E-4</v>
      </c>
      <c r="Y109" s="15"/>
      <c r="Z109" s="15">
        <f t="shared" si="13"/>
        <v>4.1748236448419717E-3</v>
      </c>
      <c r="AA109" s="15">
        <f t="shared" si="14"/>
        <v>1.2625800202326774E-3</v>
      </c>
      <c r="AB109" s="15">
        <f t="shared" si="15"/>
        <v>-1.8176375890473505E-4</v>
      </c>
      <c r="AC109" s="15">
        <f t="shared" si="16"/>
        <v>9.4766295013613182E-6</v>
      </c>
      <c r="AD109" s="15">
        <f t="shared" si="17"/>
        <v>5.4040813066397121E-4</v>
      </c>
      <c r="AE109" s="15">
        <f t="shared" si="18"/>
        <v>1.316279133917819E-3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0.5*(Cy!AU110+Cy!AV110)*LN(K_T!D110/K_T!C110)</f>
        <v>5.7682596503009281E-3</v>
      </c>
      <c r="E110" s="15">
        <f>0.5*(Cy!AV110+Cy!AW110)*LN(K_T!E110/K_T!D110)</f>
        <v>6.3633261368115646E-3</v>
      </c>
      <c r="F110" s="15">
        <f>0.5*(Cy!AW110+Cy!AX110)*LN(K_T!F110/K_T!E110)</f>
        <v>5.1727067356809424E-3</v>
      </c>
      <c r="G110" s="15">
        <f>0.5*(Cy!AX110+Cy!AY110)*LN(K_T!G110/K_T!F110)</f>
        <v>3.994746008674996E-3</v>
      </c>
      <c r="H110" s="15">
        <f>0.5*(Cy!AY110+Cy!AZ110)*LN(K_T!H110/K_T!G110)</f>
        <v>3.6086099365745476E-3</v>
      </c>
      <c r="I110" s="15">
        <f>0.5*(Cy!AZ110+Cy!BA110)*LN(K_T!I110/K_T!H110)</f>
        <v>3.3981683904815013E-3</v>
      </c>
      <c r="J110" s="15">
        <f>0.5*(Cy!BA110+Cy!BB110)*LN(K_T!J110/K_T!I110)</f>
        <v>2.6017375975350841E-3</v>
      </c>
      <c r="K110" s="15">
        <f>0.5*(Cy!BB110+Cy!BC110)*LN(K_T!K110/K_T!J110)</f>
        <v>1.4961771510375063E-3</v>
      </c>
      <c r="L110" s="15">
        <f>0.5*(Cy!BC110+Cy!BD110)*LN(K_T!L110/K_T!K110)</f>
        <v>1.0426220847257841E-3</v>
      </c>
      <c r="M110" s="15">
        <f>0.5*(Cy!BD110+Cy!BE110)*LN(K_T!M110/K_T!L110)</f>
        <v>8.5238468972731408E-4</v>
      </c>
      <c r="N110" s="15">
        <f>0.5*(Cy!BE110+Cy!BF110)*LN(K_T!N110/K_T!M110)</f>
        <v>1.0953921145809944E-3</v>
      </c>
      <c r="O110" s="15">
        <f>0.5*(Cy!BF110+Cy!BG110)*LN(K_T!O110/K_T!N110)</f>
        <v>9.4594712506102245E-4</v>
      </c>
      <c r="P110" s="15">
        <f>0.5*(Cy!BG110+Cy!BH110)*LN(K_T!P110/K_T!O110)</f>
        <v>5.8196557774634105E-4</v>
      </c>
      <c r="Q110" s="15">
        <f>0.5*(Cy!BH110+Cy!BI110)*LN(K_T!Q110/K_T!P110)</f>
        <v>-1.0790342391610369E-5</v>
      </c>
      <c r="R110" s="15">
        <f>0.5*(Cy!BI110+Cy!BJ110)*LN(K_T!R110/K_T!Q110)</f>
        <v>-1.2684278835805218E-3</v>
      </c>
      <c r="S110" s="15">
        <f>0.5*(Cy!BJ110+Cy!BK110)*LN(K_T!S110/K_T!R110)</f>
        <v>-1.4160216526453643E-3</v>
      </c>
      <c r="T110" s="15">
        <f>0.5*(Cy!BK110+Cy!BL110)*LN(K_T!T110/K_T!S110)</f>
        <v>-1.056553991431618E-3</v>
      </c>
      <c r="U110" s="15">
        <f>0.5*(Cy!BL110+Cy!BM110)*LN(K_T!U110/K_T!T110)</f>
        <v>-5.0539962373509777E-4</v>
      </c>
      <c r="V110" s="15">
        <f>0.5*(Cy!BM110+Cy!BN110)*LN(K_T!V110/K_T!U110)</f>
        <v>-1.0855788112134217E-5</v>
      </c>
      <c r="W110" s="15">
        <f>0.5*(Cy!BN110+Cy!BO110)*LN(K_T!W110/K_T!V110)</f>
        <v>3.4446363434258279E-4</v>
      </c>
      <c r="X110" s="15">
        <f>0.5*(Cy!BO110+Cy!BP110)*LN(K_T!X110/K_T!W110)</f>
        <v>4.0860491783985996E-4</v>
      </c>
      <c r="Y110" s="15"/>
      <c r="Z110" s="15">
        <f t="shared" si="13"/>
        <v>4.50751144164471E-3</v>
      </c>
      <c r="AA110" s="15">
        <f t="shared" si="14"/>
        <v>1.4176627275213364E-3</v>
      </c>
      <c r="AB110" s="15">
        <f t="shared" si="15"/>
        <v>-2.3346543516202661E-4</v>
      </c>
      <c r="AC110" s="15">
        <f t="shared" si="16"/>
        <v>-1.6394817021928146E-4</v>
      </c>
      <c r="AD110" s="15">
        <f t="shared" si="17"/>
        <v>5.9209864617965481E-4</v>
      </c>
      <c r="AE110" s="15">
        <f t="shared" si="18"/>
        <v>1.3819401409461845E-3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179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0.5*(Cy!AU3+Cy!AV3)*LN(KC!D3/KC!C3)</f>
        <v>-6.9233444545270719E-3</v>
      </c>
      <c r="E3" s="15">
        <f>0.5*(Cy!AV3+Cy!AW3)*LN(KC!E3/KC!D3)</f>
        <v>-3.7173724774378215E-3</v>
      </c>
      <c r="F3" s="15">
        <f>0.5*(Cy!AW3+Cy!AX3)*LN(KC!F3/KC!E3)</f>
        <v>-4.3581476972115243E-3</v>
      </c>
      <c r="G3" s="15">
        <f>0.5*(Cy!AX3+Cy!AY3)*LN(KC!G3/KC!F3)</f>
        <v>-8.8023935984488082E-3</v>
      </c>
      <c r="H3" s="15">
        <f>0.5*(Cy!AY3+Cy!AZ3)*LN(KC!H3/KC!G3)</f>
        <v>-5.5092183839387434E-3</v>
      </c>
      <c r="I3" s="15">
        <f>0.5*(Cy!AZ3+Cy!BA3)*LN(KC!I3/KC!H3)</f>
        <v>-2.1451218901656047E-3</v>
      </c>
      <c r="J3" s="15">
        <f>0.5*(Cy!BA3+Cy!BB3)*LN(KC!J3/KC!I3)</f>
        <v>-1.9587744416155856E-3</v>
      </c>
      <c r="K3" s="15">
        <f>0.5*(Cy!BB3+Cy!BC3)*LN(KC!K3/KC!J3)</f>
        <v>-7.2654687984068003E-4</v>
      </c>
      <c r="L3" s="15">
        <f>0.5*(Cy!BC3+Cy!BD3)*LN(KC!L3/KC!K3)</f>
        <v>-1.7492229563236905E-3</v>
      </c>
      <c r="M3" s="15">
        <f>0.5*(Cy!BD3+Cy!BE3)*LN(KC!M3/KC!L3)</f>
        <v>-1.0376757700259792E-3</v>
      </c>
      <c r="N3" s="15">
        <f>0.5*(Cy!BE3+Cy!BF3)*LN(KC!N3/KC!M3)</f>
        <v>1.1692836443415032E-3</v>
      </c>
      <c r="O3" s="15">
        <f>0.5*(Cy!BF3+Cy!BG3)*LN(KC!O3/KC!N3)</f>
        <v>6.1307708939635161E-4</v>
      </c>
      <c r="P3" s="15">
        <f>0.5*(Cy!BG3+Cy!BH3)*LN(KC!P3/KC!O3)</f>
        <v>-6.2811605184992644E-4</v>
      </c>
      <c r="Q3" s="15">
        <f>0.5*(Cy!BH3+Cy!BI3)*LN(KC!Q3/KC!P3)</f>
        <v>-4.7399830953675094E-4</v>
      </c>
      <c r="R3" s="15">
        <f>0.5*(Cy!BI3+Cy!BJ3)*LN(KC!R3/KC!Q3)</f>
        <v>-5.399047352500193E-4</v>
      </c>
      <c r="S3" s="15">
        <f>0.5*(Cy!BJ3+Cy!BK3)*LN(KC!S3/KC!R3)</f>
        <v>-1.0992325382861924E-4</v>
      </c>
      <c r="T3" s="15">
        <f>0.5*(Cy!BK3+Cy!BL3)*LN(KC!T3/KC!S3)</f>
        <v>2.923454114819715E-4</v>
      </c>
      <c r="U3" s="15">
        <f>0.5*(Cy!BL3+Cy!BM3)*LN(KC!U3/KC!T3)</f>
        <v>-1.1550047730013724E-3</v>
      </c>
      <c r="V3" s="15">
        <f>0.5*(Cy!BM3+Cy!BN3)*LN(KC!V3/KC!U3)</f>
        <v>-1.246972772523339E-3</v>
      </c>
      <c r="W3" s="15">
        <f>0.5*(Cy!BN3+Cy!BO3)*LN(KC!W3/KC!V3)</f>
        <v>-8.8867830251837651E-4</v>
      </c>
      <c r="X3" s="15">
        <f>0.5*(Cy!BO3+Cy!BP3)*LN(KC!X3/KC!W3)</f>
        <v>-2.7844985113225138E-4</v>
      </c>
      <c r="Z3" s="15">
        <f>AVERAGE(E3:I3)</f>
        <v>-4.9064508094405013E-3</v>
      </c>
      <c r="AA3" s="15">
        <f>AVERAGE(J3:N3)</f>
        <v>-8.6058728069288658E-4</v>
      </c>
      <c r="AB3" s="15">
        <f>AVERAGE(O3:S3)</f>
        <v>-2.2777305221379288E-4</v>
      </c>
      <c r="AC3" s="15">
        <f>AVERAGE(T3:X3)</f>
        <v>-6.5535205753867358E-4</v>
      </c>
      <c r="AD3" s="15">
        <f>AVERAGE(J3:S3)</f>
        <v>-5.4418016645333973E-4</v>
      </c>
      <c r="AE3" s="15">
        <f>AVERAGE(E3:X3)</f>
        <v>-1.6625407999714629E-3</v>
      </c>
    </row>
    <row r="4" spans="1:31" x14ac:dyDescent="0.15">
      <c r="A4" s="4">
        <v>2</v>
      </c>
      <c r="B4" s="3" t="s">
        <v>47</v>
      </c>
      <c r="C4" s="15"/>
      <c r="D4" s="15">
        <f>0.5*(Cy!AU4+Cy!AV4)*LN(KC!D4/KC!C4)</f>
        <v>1.4492392681769006E-2</v>
      </c>
      <c r="E4" s="15">
        <f>0.5*(Cy!AV4+Cy!AW4)*LN(KC!E4/KC!D4)</f>
        <v>6.9044426029827377E-3</v>
      </c>
      <c r="F4" s="15">
        <f>0.5*(Cy!AW4+Cy!AX4)*LN(KC!F4/KC!E4)</f>
        <v>2.3191167405117599E-5</v>
      </c>
      <c r="G4" s="15">
        <f>0.5*(Cy!AX4+Cy!AY4)*LN(KC!G4/KC!F4)</f>
        <v>1.1556033220252443E-2</v>
      </c>
      <c r="H4" s="15">
        <f>0.5*(Cy!AY4+Cy!AZ4)*LN(KC!H4/KC!G4)</f>
        <v>-1.0093273097205582E-3</v>
      </c>
      <c r="I4" s="15">
        <f>0.5*(Cy!AZ4+Cy!BA4)*LN(KC!I4/KC!H4)</f>
        <v>-1.2711570093800893E-2</v>
      </c>
      <c r="J4" s="15">
        <f>0.5*(Cy!BA4+Cy!BB4)*LN(KC!J4/KC!I4)</f>
        <v>-7.8043041384874487E-3</v>
      </c>
      <c r="K4" s="15">
        <f>0.5*(Cy!BB4+Cy!BC4)*LN(KC!K4/KC!J4)</f>
        <v>-7.5529571155977665E-3</v>
      </c>
      <c r="L4" s="15">
        <f>0.5*(Cy!BC4+Cy!BD4)*LN(KC!L4/KC!K4)</f>
        <v>1.3642682053796094E-3</v>
      </c>
      <c r="M4" s="15">
        <f>0.5*(Cy!BD4+Cy!BE4)*LN(KC!M4/KC!L4)</f>
        <v>-1.0917771647772577E-3</v>
      </c>
      <c r="N4" s="15">
        <f>0.5*(Cy!BE4+Cy!BF4)*LN(KC!N4/KC!M4)</f>
        <v>-4.2948385109988583E-3</v>
      </c>
      <c r="O4" s="15">
        <f>0.5*(Cy!BF4+Cy!BG4)*LN(KC!O4/KC!N4)</f>
        <v>-5.9324608782957942E-3</v>
      </c>
      <c r="P4" s="15">
        <f>0.5*(Cy!BG4+Cy!BH4)*LN(KC!P4/KC!O4)</f>
        <v>6.6026155852804778E-3</v>
      </c>
      <c r="Q4" s="15">
        <f>0.5*(Cy!BH4+Cy!BI4)*LN(KC!Q4/KC!P4)</f>
        <v>3.1824875281156692E-3</v>
      </c>
      <c r="R4" s="15">
        <f>0.5*(Cy!BI4+Cy!BJ4)*LN(KC!R4/KC!Q4)</f>
        <v>-5.2671580218533549E-5</v>
      </c>
      <c r="S4" s="15">
        <f>0.5*(Cy!BJ4+Cy!BK4)*LN(KC!S4/KC!R4)</f>
        <v>-4.1727216759898851E-4</v>
      </c>
      <c r="T4" s="15">
        <f>0.5*(Cy!BK4+Cy!BL4)*LN(KC!T4/KC!S4)</f>
        <v>-2.745135057308528E-4</v>
      </c>
      <c r="U4" s="15">
        <f>0.5*(Cy!BL4+Cy!BM4)*LN(KC!U4/KC!T4)</f>
        <v>5.543721176844635E-3</v>
      </c>
      <c r="V4" s="15">
        <f>0.5*(Cy!BM4+Cy!BN4)*LN(KC!V4/KC!U4)</f>
        <v>3.5540260434787775E-3</v>
      </c>
      <c r="W4" s="15">
        <f>0.5*(Cy!BN4+Cy!BO4)*LN(KC!W4/KC!V4)</f>
        <v>2.0154854786729724E-3</v>
      </c>
      <c r="X4" s="15">
        <f>0.5*(Cy!BO4+Cy!BP4)*LN(KC!X4/KC!W4)</f>
        <v>-2.2246465776385445E-3</v>
      </c>
      <c r="Z4" s="15">
        <f t="shared" ref="Z4:Z67" si="0">AVERAGE(E4:I4)</f>
        <v>9.525539174237693E-4</v>
      </c>
      <c r="AA4" s="15">
        <f t="shared" ref="AA4:AA67" si="1">AVERAGE(J4:N4)</f>
        <v>-3.8759217448963447E-3</v>
      </c>
      <c r="AB4" s="15">
        <f t="shared" ref="AB4:AB67" si="2">AVERAGE(O4:S4)</f>
        <v>6.7653969745656612E-4</v>
      </c>
      <c r="AC4" s="15">
        <f t="shared" ref="AC4:AC67" si="3">AVERAGE(T4:X4)</f>
        <v>1.7228145231253974E-3</v>
      </c>
      <c r="AD4" s="15">
        <f t="shared" ref="AD4:AD67" si="4">AVERAGE(J4:S4)</f>
        <v>-1.5996910237198892E-3</v>
      </c>
      <c r="AE4" s="15">
        <f t="shared" ref="AE4:AE67" si="5">AVERAGE(E4:X4)</f>
        <v>-1.3100340172265284E-4</v>
      </c>
    </row>
    <row r="5" spans="1:31" x14ac:dyDescent="0.15">
      <c r="A5" s="4">
        <v>3</v>
      </c>
      <c r="B5" s="3" t="s">
        <v>0</v>
      </c>
      <c r="C5" s="15"/>
      <c r="D5" s="15">
        <f>0.5*(Cy!AU5+Cy!AV5)*LN(KC!D5/KC!C5)</f>
        <v>1.3408494859727604E-3</v>
      </c>
      <c r="E5" s="15">
        <f>0.5*(Cy!AV5+Cy!AW5)*LN(KC!E5/KC!D5)</f>
        <v>1.781393093030865E-3</v>
      </c>
      <c r="F5" s="15">
        <f>0.5*(Cy!AW5+Cy!AX5)*LN(KC!F5/KC!E5)</f>
        <v>3.6312941729315725E-3</v>
      </c>
      <c r="G5" s="15">
        <f>0.5*(Cy!AX5+Cy!AY5)*LN(KC!G5/KC!F5)</f>
        <v>-1.7869190557367922E-3</v>
      </c>
      <c r="H5" s="15">
        <f>0.5*(Cy!AY5+Cy!AZ5)*LN(KC!H5/KC!G5)</f>
        <v>1.7526529338279333E-3</v>
      </c>
      <c r="I5" s="15">
        <f>0.5*(Cy!AZ5+Cy!BA5)*LN(KC!I5/KC!H5)</f>
        <v>1.6169188023619934E-3</v>
      </c>
      <c r="J5" s="15">
        <f>0.5*(Cy!BA5+Cy!BB5)*LN(KC!J5/KC!I5)</f>
        <v>1.2782345250639475E-3</v>
      </c>
      <c r="K5" s="15">
        <f>0.5*(Cy!BB5+Cy!BC5)*LN(KC!K5/KC!J5)</f>
        <v>-4.3154365263260979E-4</v>
      </c>
      <c r="L5" s="15">
        <f>0.5*(Cy!BC5+Cy!BD5)*LN(KC!L5/KC!K5)</f>
        <v>-3.7269337542859726E-3</v>
      </c>
      <c r="M5" s="15">
        <f>0.5*(Cy!BD5+Cy!BE5)*LN(KC!M5/KC!L5)</f>
        <v>-2.6222438332682185E-3</v>
      </c>
      <c r="N5" s="15">
        <f>0.5*(Cy!BE5+Cy!BF5)*LN(KC!N5/KC!M5)</f>
        <v>-1.8379808957491078E-3</v>
      </c>
      <c r="O5" s="15">
        <f>0.5*(Cy!BF5+Cy!BG5)*LN(KC!O5/KC!N5)</f>
        <v>-1.5283753678942394E-3</v>
      </c>
      <c r="P5" s="15">
        <f>0.5*(Cy!BG5+Cy!BH5)*LN(KC!P5/KC!O5)</f>
        <v>-1.033481310178376E-3</v>
      </c>
      <c r="Q5" s="15">
        <f>0.5*(Cy!BH5+Cy!BI5)*LN(KC!Q5/KC!P5)</f>
        <v>-7.6918174799181624E-4</v>
      </c>
      <c r="R5" s="15">
        <f>0.5*(Cy!BI5+Cy!BJ5)*LN(KC!R5/KC!Q5)</f>
        <v>-5.8211439270884787E-4</v>
      </c>
      <c r="S5" s="15">
        <f>0.5*(Cy!BJ5+Cy!BK5)*LN(KC!S5/KC!R5)</f>
        <v>4.4726136042698417E-4</v>
      </c>
      <c r="T5" s="15">
        <f>0.5*(Cy!BK5+Cy!BL5)*LN(KC!T5/KC!S5)</f>
        <v>1.4853368272509174E-5</v>
      </c>
      <c r="U5" s="15">
        <f>0.5*(Cy!BL5+Cy!BM5)*LN(KC!U5/KC!T5)</f>
        <v>4.8663038010002153E-5</v>
      </c>
      <c r="V5" s="15">
        <f>0.5*(Cy!BM5+Cy!BN5)*LN(KC!V5/KC!U5)</f>
        <v>4.2981781204713888E-5</v>
      </c>
      <c r="W5" s="15">
        <f>0.5*(Cy!BN5+Cy!BO5)*LN(KC!W5/KC!V5)</f>
        <v>-1.227301366654012E-4</v>
      </c>
      <c r="X5" s="15">
        <f>0.5*(Cy!BO5+Cy!BP5)*LN(KC!X5/KC!W5)</f>
        <v>-1.1376889712702176E-4</v>
      </c>
      <c r="Z5" s="15">
        <f t="shared" si="0"/>
        <v>1.3990679892831141E-3</v>
      </c>
      <c r="AA5" s="15">
        <f t="shared" si="1"/>
        <v>-1.4680935221743924E-3</v>
      </c>
      <c r="AB5" s="15">
        <f t="shared" si="2"/>
        <v>-6.9317829166925908E-4</v>
      </c>
      <c r="AC5" s="15">
        <f t="shared" si="3"/>
        <v>-2.6000169261039553E-5</v>
      </c>
      <c r="AD5" s="15">
        <f t="shared" si="4"/>
        <v>-1.0806359069218258E-3</v>
      </c>
      <c r="AE5" s="15">
        <f t="shared" si="5"/>
        <v>-1.9705099845539423E-4</v>
      </c>
    </row>
    <row r="6" spans="1:31" x14ac:dyDescent="0.15">
      <c r="A6" s="4">
        <v>4</v>
      </c>
      <c r="B6" s="6" t="s">
        <v>1</v>
      </c>
      <c r="C6" s="15"/>
      <c r="D6" s="15">
        <f>0.5*(Cy!AU6+Cy!AV6)*LN(KC!D6/KC!C6)</f>
        <v>-2.405136136617656E-3</v>
      </c>
      <c r="E6" s="15">
        <f>0.5*(Cy!AV6+Cy!AW6)*LN(KC!E6/KC!D6)</f>
        <v>1.7966072364404993E-5</v>
      </c>
      <c r="F6" s="15">
        <f>0.5*(Cy!AW6+Cy!AX6)*LN(KC!F6/KC!E6)</f>
        <v>7.9845065764892753E-4</v>
      </c>
      <c r="G6" s="15">
        <f>0.5*(Cy!AX6+Cy!AY6)*LN(KC!G6/KC!F6)</f>
        <v>-2.8271356658845725E-3</v>
      </c>
      <c r="H6" s="15">
        <f>0.5*(Cy!AY6+Cy!AZ6)*LN(KC!H6/KC!G6)</f>
        <v>-3.0032716019342182E-3</v>
      </c>
      <c r="I6" s="15">
        <f>0.5*(Cy!AZ6+Cy!BA6)*LN(KC!I6/KC!H6)</f>
        <v>3.6692019698971083E-3</v>
      </c>
      <c r="J6" s="15">
        <f>0.5*(Cy!BA6+Cy!BB6)*LN(KC!J6/KC!I6)</f>
        <v>4.7263064694740868E-3</v>
      </c>
      <c r="K6" s="15">
        <f>0.5*(Cy!BB6+Cy!BC6)*LN(KC!K6/KC!J6)</f>
        <v>2.8837772061220388E-3</v>
      </c>
      <c r="L6" s="15">
        <f>0.5*(Cy!BC6+Cy!BD6)*LN(KC!L6/KC!K6)</f>
        <v>-6.7676845657318747E-4</v>
      </c>
      <c r="M6" s="15">
        <f>0.5*(Cy!BD6+Cy!BE6)*LN(KC!M6/KC!L6)</f>
        <v>3.2585599232172434E-3</v>
      </c>
      <c r="N6" s="15">
        <f>0.5*(Cy!BE6+Cy!BF6)*LN(KC!N6/KC!M6)</f>
        <v>2.4757411443376747E-3</v>
      </c>
      <c r="O6" s="15">
        <f>0.5*(Cy!BF6+Cy!BG6)*LN(KC!O6/KC!N6)</f>
        <v>1.2137558289428594E-3</v>
      </c>
      <c r="P6" s="15">
        <f>0.5*(Cy!BG6+Cy!BH6)*LN(KC!P6/KC!O6)</f>
        <v>-4.9942356330908409E-4</v>
      </c>
      <c r="Q6" s="15">
        <f>0.5*(Cy!BH6+Cy!BI6)*LN(KC!Q6/KC!P6)</f>
        <v>8.1626175926006051E-4</v>
      </c>
      <c r="R6" s="15">
        <f>0.5*(Cy!BI6+Cy!BJ6)*LN(KC!R6/KC!Q6)</f>
        <v>5.4819285473940423E-4</v>
      </c>
      <c r="S6" s="15">
        <f>0.5*(Cy!BJ6+Cy!BK6)*LN(KC!S6/KC!R6)</f>
        <v>2.6767130993267181E-3</v>
      </c>
      <c r="T6" s="15">
        <f>0.5*(Cy!BK6+Cy!BL6)*LN(KC!T6/KC!S6)</f>
        <v>1.105244801970515E-3</v>
      </c>
      <c r="U6" s="15">
        <f>0.5*(Cy!BL6+Cy!BM6)*LN(KC!U6/KC!T6)</f>
        <v>1.4586254155873183E-3</v>
      </c>
      <c r="V6" s="15">
        <f>0.5*(Cy!BM6+Cy!BN6)*LN(KC!V6/KC!U6)</f>
        <v>1.3981745594187848E-3</v>
      </c>
      <c r="W6" s="15">
        <f>0.5*(Cy!BN6+Cy!BO6)*LN(KC!W6/KC!V6)</f>
        <v>6.0041511524053074E-4</v>
      </c>
      <c r="X6" s="15">
        <f>0.5*(Cy!BO6+Cy!BP6)*LN(KC!X6/KC!W6)</f>
        <v>1.2562302905130751E-3</v>
      </c>
      <c r="Z6" s="15">
        <f t="shared" si="0"/>
        <v>-2.6895771358166983E-4</v>
      </c>
      <c r="AA6" s="15">
        <f t="shared" si="1"/>
        <v>2.533523257315571E-3</v>
      </c>
      <c r="AB6" s="15">
        <f t="shared" si="2"/>
        <v>9.5109999579199157E-4</v>
      </c>
      <c r="AC6" s="15">
        <f t="shared" si="3"/>
        <v>1.1637380365460447E-3</v>
      </c>
      <c r="AD6" s="15">
        <f t="shared" si="4"/>
        <v>1.7423116265537814E-3</v>
      </c>
      <c r="AE6" s="15">
        <f t="shared" si="5"/>
        <v>1.0948508940179847E-3</v>
      </c>
    </row>
    <row r="7" spans="1:31" x14ac:dyDescent="0.15">
      <c r="A7" s="4">
        <v>5</v>
      </c>
      <c r="B7" s="6" t="s">
        <v>2</v>
      </c>
      <c r="C7" s="15"/>
      <c r="D7" s="15">
        <f>0.5*(Cy!AU7+Cy!AV7)*LN(KC!D7/KC!C7)</f>
        <v>5.0442964137211073E-4</v>
      </c>
      <c r="E7" s="15">
        <f>0.5*(Cy!AV7+Cy!AW7)*LN(KC!E7/KC!D7)</f>
        <v>-9.9290746417279169E-4</v>
      </c>
      <c r="F7" s="15">
        <f>0.5*(Cy!AW7+Cy!AX7)*LN(KC!F7/KC!E7)</f>
        <v>-1.1333241742365629E-3</v>
      </c>
      <c r="G7" s="15">
        <f>0.5*(Cy!AX7+Cy!AY7)*LN(KC!G7/KC!F7)</f>
        <v>-1.3520245052294165E-3</v>
      </c>
      <c r="H7" s="15">
        <f>0.5*(Cy!AY7+Cy!AZ7)*LN(KC!H7/KC!G7)</f>
        <v>-2.0169806835873372E-3</v>
      </c>
      <c r="I7" s="15">
        <f>0.5*(Cy!AZ7+Cy!BA7)*LN(KC!I7/KC!H7)</f>
        <v>5.7916465900757308E-4</v>
      </c>
      <c r="J7" s="15">
        <f>0.5*(Cy!BA7+Cy!BB7)*LN(KC!J7/KC!I7)</f>
        <v>-7.1504344619740428E-4</v>
      </c>
      <c r="K7" s="15">
        <f>0.5*(Cy!BB7+Cy!BC7)*LN(KC!K7/KC!J7)</f>
        <v>1.217846787213971E-3</v>
      </c>
      <c r="L7" s="15">
        <f>0.5*(Cy!BC7+Cy!BD7)*LN(KC!L7/KC!K7)</f>
        <v>-2.7596584678712395E-3</v>
      </c>
      <c r="M7" s="15">
        <f>0.5*(Cy!BD7+Cy!BE7)*LN(KC!M7/KC!L7)</f>
        <v>-3.291608615149785E-3</v>
      </c>
      <c r="N7" s="15">
        <f>0.5*(Cy!BE7+Cy!BF7)*LN(KC!N7/KC!M7)</f>
        <v>-2.6317580605195708E-3</v>
      </c>
      <c r="O7" s="15">
        <f>0.5*(Cy!BF7+Cy!BG7)*LN(KC!O7/KC!N7)</f>
        <v>-1.7514296230724099E-3</v>
      </c>
      <c r="P7" s="15">
        <f>0.5*(Cy!BG7+Cy!BH7)*LN(KC!P7/KC!O7)</f>
        <v>2.7440577243851762E-3</v>
      </c>
      <c r="Q7" s="15">
        <f>0.5*(Cy!BH7+Cy!BI7)*LN(KC!Q7/KC!P7)</f>
        <v>3.2842718910814543E-3</v>
      </c>
      <c r="R7" s="15">
        <f>0.5*(Cy!BI7+Cy!BJ7)*LN(KC!R7/KC!Q7)</f>
        <v>-5.3236498558841396E-4</v>
      </c>
      <c r="S7" s="15">
        <f>0.5*(Cy!BJ7+Cy!BK7)*LN(KC!S7/KC!R7)</f>
        <v>-2.5496660785327531E-3</v>
      </c>
      <c r="T7" s="15">
        <f>0.5*(Cy!BK7+Cy!BL7)*LN(KC!T7/KC!S7)</f>
        <v>-3.0424723460246248E-3</v>
      </c>
      <c r="U7" s="15">
        <f>0.5*(Cy!BL7+Cy!BM7)*LN(KC!U7/KC!T7)</f>
        <v>-3.3232395535497251E-3</v>
      </c>
      <c r="V7" s="15">
        <f>0.5*(Cy!BM7+Cy!BN7)*LN(KC!V7/KC!U7)</f>
        <v>-3.062036101358496E-3</v>
      </c>
      <c r="W7" s="15">
        <f>0.5*(Cy!BN7+Cy!BO7)*LN(KC!W7/KC!V7)</f>
        <v>-1.3147522925172834E-3</v>
      </c>
      <c r="X7" s="15">
        <f>0.5*(Cy!BO7+Cy!BP7)*LN(KC!X7/KC!W7)</f>
        <v>-1.7645920065147557E-3</v>
      </c>
      <c r="Z7" s="15">
        <f t="shared" si="0"/>
        <v>-9.8321443364370693E-4</v>
      </c>
      <c r="AA7" s="15">
        <f t="shared" si="1"/>
        <v>-1.6360443605048056E-3</v>
      </c>
      <c r="AB7" s="15">
        <f t="shared" si="2"/>
        <v>2.389737856546107E-4</v>
      </c>
      <c r="AC7" s="15">
        <f t="shared" si="3"/>
        <v>-2.5014184599929773E-3</v>
      </c>
      <c r="AD7" s="15">
        <f t="shared" si="4"/>
        <v>-6.9853528742509752E-4</v>
      </c>
      <c r="AE7" s="15">
        <f t="shared" si="5"/>
        <v>-1.2204258671217195E-3</v>
      </c>
    </row>
    <row r="8" spans="1:31" x14ac:dyDescent="0.15">
      <c r="A8" s="4">
        <v>6</v>
      </c>
      <c r="B8" s="6" t="s">
        <v>48</v>
      </c>
      <c r="C8" s="15"/>
      <c r="D8" s="15">
        <f>0.5*(Cy!AU8+Cy!AV8)*LN(KC!D8/KC!C8)</f>
        <v>-1.1019228433828507E-3</v>
      </c>
      <c r="E8" s="15">
        <f>0.5*(Cy!AV8+Cy!AW8)*LN(KC!E8/KC!D8)</f>
        <v>-4.9649199468798535E-4</v>
      </c>
      <c r="F8" s="15">
        <f>0.5*(Cy!AW8+Cy!AX8)*LN(KC!F8/KC!E8)</f>
        <v>-3.9763275407003783E-4</v>
      </c>
      <c r="G8" s="15">
        <f>0.5*(Cy!AX8+Cy!AY8)*LN(KC!G8/KC!F8)</f>
        <v>-3.2733935168630888E-4</v>
      </c>
      <c r="H8" s="15">
        <f>0.5*(Cy!AY8+Cy!AZ8)*LN(KC!H8/KC!G8)</f>
        <v>1.6447000474148344E-4</v>
      </c>
      <c r="I8" s="15">
        <f>0.5*(Cy!AZ8+Cy!BA8)*LN(KC!I8/KC!H8)</f>
        <v>-3.5261146388690048E-4</v>
      </c>
      <c r="J8" s="15">
        <f>0.5*(Cy!BA8+Cy!BB8)*LN(KC!J8/KC!I8)</f>
        <v>5.931941942839648E-4</v>
      </c>
      <c r="K8" s="15">
        <f>0.5*(Cy!BB8+Cy!BC8)*LN(KC!K8/KC!J8)</f>
        <v>2.3220914081846581E-4</v>
      </c>
      <c r="L8" s="15">
        <f>0.5*(Cy!BC8+Cy!BD8)*LN(KC!L8/KC!K8)</f>
        <v>-3.1245354572169784E-4</v>
      </c>
      <c r="M8" s="15">
        <f>0.5*(Cy!BD8+Cy!BE8)*LN(KC!M8/KC!L8)</f>
        <v>2.3714166397851912E-4</v>
      </c>
      <c r="N8" s="15">
        <f>0.5*(Cy!BE8+Cy!BF8)*LN(KC!N8/KC!M8)</f>
        <v>9.6728723998333827E-4</v>
      </c>
      <c r="O8" s="15">
        <f>0.5*(Cy!BF8+Cy!BG8)*LN(KC!O8/KC!N8)</f>
        <v>8.6973089294859049E-4</v>
      </c>
      <c r="P8" s="15">
        <f>0.5*(Cy!BG8+Cy!BH8)*LN(KC!P8/KC!O8)</f>
        <v>8.0103256650858551E-4</v>
      </c>
      <c r="Q8" s="15">
        <f>0.5*(Cy!BH8+Cy!BI8)*LN(KC!Q8/KC!P8)</f>
        <v>-4.0578765090729243E-4</v>
      </c>
      <c r="R8" s="15">
        <f>0.5*(Cy!BI8+Cy!BJ8)*LN(KC!R8/KC!Q8)</f>
        <v>-3.7297939012264996E-4</v>
      </c>
      <c r="S8" s="15">
        <f>0.5*(Cy!BJ8+Cy!BK8)*LN(KC!S8/KC!R8)</f>
        <v>-9.8454241289897516E-5</v>
      </c>
      <c r="T8" s="15">
        <f>0.5*(Cy!BK8+Cy!BL8)*LN(KC!T8/KC!S8)</f>
        <v>-4.7696737755947735E-5</v>
      </c>
      <c r="U8" s="15">
        <f>0.5*(Cy!BL8+Cy!BM8)*LN(KC!U8/KC!T8)</f>
        <v>-1.6594434203297617E-4</v>
      </c>
      <c r="V8" s="15">
        <f>0.5*(Cy!BM8+Cy!BN8)*LN(KC!V8/KC!U8)</f>
        <v>-4.108165147659479E-4</v>
      </c>
      <c r="W8" s="15">
        <f>0.5*(Cy!BN8+Cy!BO8)*LN(KC!W8/KC!V8)</f>
        <v>-2.0113730864756085E-4</v>
      </c>
      <c r="X8" s="15">
        <f>0.5*(Cy!BO8+Cy!BP8)*LN(KC!X8/KC!W8)</f>
        <v>-9.5515071273880552E-5</v>
      </c>
      <c r="Z8" s="15">
        <f t="shared" si="0"/>
        <v>-2.8192111191794987E-4</v>
      </c>
      <c r="AA8" s="15">
        <f t="shared" si="1"/>
        <v>3.4347573866851805E-4</v>
      </c>
      <c r="AB8" s="15">
        <f t="shared" si="2"/>
        <v>1.5870843542746719E-4</v>
      </c>
      <c r="AC8" s="15">
        <f t="shared" si="3"/>
        <v>-1.8422199489526265E-4</v>
      </c>
      <c r="AD8" s="15">
        <f t="shared" si="4"/>
        <v>2.5109208704799269E-4</v>
      </c>
      <c r="AE8" s="15">
        <f t="shared" si="5"/>
        <v>9.0102668206931748E-6</v>
      </c>
    </row>
    <row r="9" spans="1:31" x14ac:dyDescent="0.15">
      <c r="A9" s="4">
        <v>7</v>
      </c>
      <c r="B9" s="6" t="s">
        <v>49</v>
      </c>
      <c r="C9" s="15"/>
      <c r="D9" s="15">
        <f>0.5*(Cy!AU9+Cy!AV9)*LN(KC!D9/KC!C9)</f>
        <v>2.3877748717844263E-4</v>
      </c>
      <c r="E9" s="15">
        <f>0.5*(Cy!AV9+Cy!AW9)*LN(KC!E9/KC!D9)</f>
        <v>4.641844880043839E-5</v>
      </c>
      <c r="F9" s="15">
        <f>0.5*(Cy!AW9+Cy!AX9)*LN(KC!F9/KC!E9)</f>
        <v>1.2351190351148886E-4</v>
      </c>
      <c r="G9" s="15">
        <f>0.5*(Cy!AX9+Cy!AY9)*LN(KC!G9/KC!F9)</f>
        <v>-4.5540965816264758E-4</v>
      </c>
      <c r="H9" s="15">
        <f>0.5*(Cy!AY9+Cy!AZ9)*LN(KC!H9/KC!G9)</f>
        <v>-2.3822076213152977E-4</v>
      </c>
      <c r="I9" s="15">
        <f>0.5*(Cy!AZ9+Cy!BA9)*LN(KC!I9/KC!H9)</f>
        <v>-3.8516337540220688E-4</v>
      </c>
      <c r="J9" s="15">
        <f>0.5*(Cy!BA9+Cy!BB9)*LN(KC!J9/KC!I9)</f>
        <v>-1.4171104056138713E-4</v>
      </c>
      <c r="K9" s="15">
        <f>0.5*(Cy!BB9+Cy!BC9)*LN(KC!K9/KC!J9)</f>
        <v>-1.8108997325967771E-4</v>
      </c>
      <c r="L9" s="15">
        <f>0.5*(Cy!BC9+Cy!BD9)*LN(KC!L9/KC!K9)</f>
        <v>-1.4695211784207705E-4</v>
      </c>
      <c r="M9" s="15">
        <f>0.5*(Cy!BD9+Cy!BE9)*LN(KC!M9/KC!L9)</f>
        <v>4.09067001335863E-4</v>
      </c>
      <c r="N9" s="15">
        <f>0.5*(Cy!BE9+Cy!BF9)*LN(KC!N9/KC!M9)</f>
        <v>1.2966572644354227E-3</v>
      </c>
      <c r="O9" s="15">
        <f>0.5*(Cy!BF9+Cy!BG9)*LN(KC!O9/KC!N9)</f>
        <v>1.0301734126009687E-4</v>
      </c>
      <c r="P9" s="15">
        <f>0.5*(Cy!BG9+Cy!BH9)*LN(KC!P9/KC!O9)</f>
        <v>6.4775953225139381E-4</v>
      </c>
      <c r="Q9" s="15">
        <f>0.5*(Cy!BH9+Cy!BI9)*LN(KC!Q9/KC!P9)</f>
        <v>-6.6375097100672244E-5</v>
      </c>
      <c r="R9" s="15">
        <f>0.5*(Cy!BI9+Cy!BJ9)*LN(KC!R9/KC!Q9)</f>
        <v>-2.2228529194827419E-4</v>
      </c>
      <c r="S9" s="15">
        <f>0.5*(Cy!BJ9+Cy!BK9)*LN(KC!S9/KC!R9)</f>
        <v>-4.5478567071434298E-5</v>
      </c>
      <c r="T9" s="15">
        <f>0.5*(Cy!BK9+Cy!BL9)*LN(KC!T9/KC!S9)</f>
        <v>4.1456745002428967E-5</v>
      </c>
      <c r="U9" s="15">
        <f>0.5*(Cy!BL9+Cy!BM9)*LN(KC!U9/KC!T9)</f>
        <v>1.7744202512241406E-4</v>
      </c>
      <c r="V9" s="15">
        <f>0.5*(Cy!BM9+Cy!BN9)*LN(KC!V9/KC!U9)</f>
        <v>-1.7626955044169551E-4</v>
      </c>
      <c r="W9" s="15">
        <f>0.5*(Cy!BN9+Cy!BO9)*LN(KC!W9/KC!V9)</f>
        <v>-7.8716449002566013E-5</v>
      </c>
      <c r="X9" s="15">
        <f>0.5*(Cy!BO9+Cy!BP9)*LN(KC!X9/KC!W9)</f>
        <v>-2.689668456928965E-4</v>
      </c>
      <c r="Z9" s="15">
        <f t="shared" si="0"/>
        <v>-1.8177268867689139E-4</v>
      </c>
      <c r="AA9" s="15">
        <f t="shared" si="1"/>
        <v>2.471942268216287E-4</v>
      </c>
      <c r="AB9" s="15">
        <f t="shared" si="2"/>
        <v>8.3327583478221993E-5</v>
      </c>
      <c r="AC9" s="15">
        <f t="shared" si="3"/>
        <v>-6.1010815002463006E-5</v>
      </c>
      <c r="AD9" s="15">
        <f t="shared" si="4"/>
        <v>1.6526090514992539E-4</v>
      </c>
      <c r="AE9" s="15">
        <f t="shared" si="5"/>
        <v>2.193457665512408E-5</v>
      </c>
    </row>
    <row r="10" spans="1:31" x14ac:dyDescent="0.15">
      <c r="A10" s="4">
        <v>8</v>
      </c>
      <c r="B10" s="6" t="s">
        <v>50</v>
      </c>
      <c r="C10" s="15"/>
      <c r="D10" s="15">
        <f>0.5*(Cy!AU10+Cy!AV10)*LN(KC!D10/KC!C10)</f>
        <v>1.3098289403544324E-3</v>
      </c>
      <c r="E10" s="15">
        <f>0.5*(Cy!AV10+Cy!AW10)*LN(KC!E10/KC!D10)</f>
        <v>3.8287394847661636E-4</v>
      </c>
      <c r="F10" s="15">
        <f>0.5*(Cy!AW10+Cy!AX10)*LN(KC!F10/KC!E10)</f>
        <v>-1.8095718927808963E-5</v>
      </c>
      <c r="G10" s="15">
        <f>0.5*(Cy!AX10+Cy!AY10)*LN(KC!G10/KC!F10)</f>
        <v>-1.5515627018519173E-4</v>
      </c>
      <c r="H10" s="15">
        <f>0.5*(Cy!AY10+Cy!AZ10)*LN(KC!H10/KC!G10)</f>
        <v>-6.9363892214155835E-5</v>
      </c>
      <c r="I10" s="15">
        <f>0.5*(Cy!AZ10+Cy!BA10)*LN(KC!I10/KC!H10)</f>
        <v>2.9069071362741758E-5</v>
      </c>
      <c r="J10" s="15">
        <f>0.5*(Cy!BA10+Cy!BB10)*LN(KC!J10/KC!I10)</f>
        <v>-2.4224876579780002E-5</v>
      </c>
      <c r="K10" s="15">
        <f>0.5*(Cy!BB10+Cy!BC10)*LN(KC!K10/KC!J10)</f>
        <v>4.3245582590086185E-4</v>
      </c>
      <c r="L10" s="15">
        <f>0.5*(Cy!BC10+Cy!BD10)*LN(KC!L10/KC!K10)</f>
        <v>-9.0198874369900572E-5</v>
      </c>
      <c r="M10" s="15">
        <f>0.5*(Cy!BD10+Cy!BE10)*LN(KC!M10/KC!L10)</f>
        <v>-9.565631345383512E-5</v>
      </c>
      <c r="N10" s="15">
        <f>0.5*(Cy!BE10+Cy!BF10)*LN(KC!N10/KC!M10)</f>
        <v>4.3526369511578944E-4</v>
      </c>
      <c r="O10" s="15">
        <f>0.5*(Cy!BF10+Cy!BG10)*LN(KC!O10/KC!N10)</f>
        <v>2.9539063530312329E-4</v>
      </c>
      <c r="P10" s="15">
        <f>0.5*(Cy!BG10+Cy!BH10)*LN(KC!P10/KC!O10)</f>
        <v>-5.4713701542550366E-5</v>
      </c>
      <c r="Q10" s="15">
        <f>0.5*(Cy!BH10+Cy!BI10)*LN(KC!Q10/KC!P10)</f>
        <v>2.3161677241149438E-6</v>
      </c>
      <c r="R10" s="15">
        <f>0.5*(Cy!BI10+Cy!BJ10)*LN(KC!R10/KC!Q10)</f>
        <v>-1.9392890488161758E-4</v>
      </c>
      <c r="S10" s="15">
        <f>0.5*(Cy!BJ10+Cy!BK10)*LN(KC!S10/KC!R10)</f>
        <v>4.8813174421711735E-5</v>
      </c>
      <c r="T10" s="15">
        <f>0.5*(Cy!BK10+Cy!BL10)*LN(KC!T10/KC!S10)</f>
        <v>1.0795727934532757E-4</v>
      </c>
      <c r="U10" s="15">
        <f>0.5*(Cy!BL10+Cy!BM10)*LN(KC!U10/KC!T10)</f>
        <v>-5.4369279756747831E-5</v>
      </c>
      <c r="V10" s="15">
        <f>0.5*(Cy!BM10+Cy!BN10)*LN(KC!V10/KC!U10)</f>
        <v>-2.5126454638400787E-4</v>
      </c>
      <c r="W10" s="15">
        <f>0.5*(Cy!BN10+Cy!BO10)*LN(KC!W10/KC!V10)</f>
        <v>-1.7793811011507609E-4</v>
      </c>
      <c r="X10" s="15">
        <f>0.5*(Cy!BO10+Cy!BP10)*LN(KC!X10/KC!W10)</f>
        <v>-2.0576393378253123E-4</v>
      </c>
      <c r="Z10" s="15">
        <f t="shared" si="0"/>
        <v>3.3865427702440313E-5</v>
      </c>
      <c r="AA10" s="15">
        <f t="shared" si="1"/>
        <v>1.315278913226271E-4</v>
      </c>
      <c r="AB10" s="15">
        <f t="shared" si="2"/>
        <v>1.9575474204956401E-5</v>
      </c>
      <c r="AC10" s="15">
        <f t="shared" si="3"/>
        <v>-1.1627571813860709E-4</v>
      </c>
      <c r="AD10" s="15">
        <f t="shared" si="4"/>
        <v>7.5551682763791748E-5</v>
      </c>
      <c r="AE10" s="15">
        <f t="shared" si="5"/>
        <v>1.7173268772854189E-5</v>
      </c>
    </row>
    <row r="11" spans="1:31" x14ac:dyDescent="0.15">
      <c r="A11" s="4">
        <v>9</v>
      </c>
      <c r="B11" s="6" t="s">
        <v>51</v>
      </c>
      <c r="C11" s="15"/>
      <c r="D11" s="15">
        <f>0.5*(Cy!AU11+Cy!AV11)*LN(KC!D11/KC!C11)</f>
        <v>-4.4421784669803691E-3</v>
      </c>
      <c r="E11" s="15">
        <f>0.5*(Cy!AV11+Cy!AW11)*LN(KC!E11/KC!D11)</f>
        <v>-1.6405178704026607E-3</v>
      </c>
      <c r="F11" s="15">
        <f>0.5*(Cy!AW11+Cy!AX11)*LN(KC!F11/KC!E11)</f>
        <v>-1.0089166290840783E-3</v>
      </c>
      <c r="G11" s="15">
        <f>0.5*(Cy!AX11+Cy!AY11)*LN(KC!G11/KC!F11)</f>
        <v>-1.1223497596519535E-3</v>
      </c>
      <c r="H11" s="15">
        <f>0.5*(Cy!AY11+Cy!AZ11)*LN(KC!H11/KC!G11)</f>
        <v>-6.2854230457739569E-4</v>
      </c>
      <c r="I11" s="15">
        <f>0.5*(Cy!AZ11+Cy!BA11)*LN(KC!I11/KC!H11)</f>
        <v>-6.8532461190330511E-4</v>
      </c>
      <c r="J11" s="15">
        <f>0.5*(Cy!BA11+Cy!BB11)*LN(KC!J11/KC!I11)</f>
        <v>1.5166651509763643E-4</v>
      </c>
      <c r="K11" s="15">
        <f>0.5*(Cy!BB11+Cy!BC11)*LN(KC!K11/KC!J11)</f>
        <v>4.9211665725044386E-4</v>
      </c>
      <c r="L11" s="15">
        <f>0.5*(Cy!BC11+Cy!BD11)*LN(KC!L11/KC!K11)</f>
        <v>7.1108120381522741E-5</v>
      </c>
      <c r="M11" s="15">
        <f>0.5*(Cy!BD11+Cy!BE11)*LN(KC!M11/KC!L11)</f>
        <v>7.7938619169994267E-4</v>
      </c>
      <c r="N11" s="15">
        <f>0.5*(Cy!BE11+Cy!BF11)*LN(KC!N11/KC!M11)</f>
        <v>1.6397459504285364E-3</v>
      </c>
      <c r="O11" s="15">
        <f>0.5*(Cy!BF11+Cy!BG11)*LN(KC!O11/KC!N11)</f>
        <v>7.2449816325216739E-4</v>
      </c>
      <c r="P11" s="15">
        <f>0.5*(Cy!BG11+Cy!BH11)*LN(KC!P11/KC!O11)</f>
        <v>1.1175566131771397E-3</v>
      </c>
      <c r="Q11" s="15">
        <f>0.5*(Cy!BH11+Cy!BI11)*LN(KC!Q11/KC!P11)</f>
        <v>-1.2170991395047083E-4</v>
      </c>
      <c r="R11" s="15">
        <f>0.5*(Cy!BI11+Cy!BJ11)*LN(KC!R11/KC!Q11)</f>
        <v>-2.6970166972954446E-4</v>
      </c>
      <c r="S11" s="15">
        <f>0.5*(Cy!BJ11+Cy!BK11)*LN(KC!S11/KC!R11)</f>
        <v>-1.5479983922759874E-4</v>
      </c>
      <c r="T11" s="15">
        <f>0.5*(Cy!BK11+Cy!BL11)*LN(KC!T11/KC!S11)</f>
        <v>-1.9941147697045706E-5</v>
      </c>
      <c r="U11" s="15">
        <f>0.5*(Cy!BL11+Cy!BM11)*LN(KC!U11/KC!T11)</f>
        <v>-2.2154812071943959E-4</v>
      </c>
      <c r="V11" s="15">
        <f>0.5*(Cy!BM11+Cy!BN11)*LN(KC!V11/KC!U11)</f>
        <v>-7.634600442426783E-4</v>
      </c>
      <c r="W11" s="15">
        <f>0.5*(Cy!BN11+Cy!BO11)*LN(KC!W11/KC!V11)</f>
        <v>-3.7482938486700233E-4</v>
      </c>
      <c r="X11" s="15">
        <f>0.5*(Cy!BO11+Cy!BP11)*LN(KC!X11/KC!W11)</f>
        <v>-6.3305491209785067E-4</v>
      </c>
      <c r="Z11" s="15">
        <f t="shared" si="0"/>
        <v>-1.0171302351238787E-3</v>
      </c>
      <c r="AA11" s="15">
        <f t="shared" si="1"/>
        <v>6.2680468697161643E-4</v>
      </c>
      <c r="AB11" s="15">
        <f t="shared" si="2"/>
        <v>2.5916867070433864E-4</v>
      </c>
      <c r="AC11" s="15">
        <f t="shared" si="3"/>
        <v>-4.0256672192480328E-4</v>
      </c>
      <c r="AD11" s="15">
        <f t="shared" si="4"/>
        <v>4.4298667883797751E-4</v>
      </c>
      <c r="AE11" s="15">
        <f t="shared" si="5"/>
        <v>-1.3343089984318171E-4</v>
      </c>
    </row>
    <row r="12" spans="1:31" x14ac:dyDescent="0.15">
      <c r="A12" s="4">
        <v>10</v>
      </c>
      <c r="B12" s="6" t="s">
        <v>52</v>
      </c>
      <c r="C12" s="15"/>
      <c r="D12" s="15">
        <f>0.5*(Cy!AU12+Cy!AV12)*LN(KC!D12/KC!C12)</f>
        <v>5.7556715109443792E-3</v>
      </c>
      <c r="E12" s="15">
        <f>0.5*(Cy!AV12+Cy!AW12)*LN(KC!E12/KC!D12)</f>
        <v>2.2827647539549187E-4</v>
      </c>
      <c r="F12" s="15">
        <f>0.5*(Cy!AW12+Cy!AX12)*LN(KC!F12/KC!E12)</f>
        <v>4.4903124908578007E-4</v>
      </c>
      <c r="G12" s="15">
        <f>0.5*(Cy!AX12+Cy!AY12)*LN(KC!G12/KC!F12)</f>
        <v>-1.2126920384987361E-3</v>
      </c>
      <c r="H12" s="15">
        <f>0.5*(Cy!AY12+Cy!AZ12)*LN(KC!H12/KC!G12)</f>
        <v>-1.2347139479067907E-3</v>
      </c>
      <c r="I12" s="15">
        <f>0.5*(Cy!AZ12+Cy!BA12)*LN(KC!I12/KC!H12)</f>
        <v>-2.3806353648131279E-3</v>
      </c>
      <c r="J12" s="15">
        <f>0.5*(Cy!BA12+Cy!BB12)*LN(KC!J12/KC!I12)</f>
        <v>-1.369930075507754E-3</v>
      </c>
      <c r="K12" s="15">
        <f>0.5*(Cy!BB12+Cy!BC12)*LN(KC!K12/KC!J12)</f>
        <v>-9.1625802871149117E-4</v>
      </c>
      <c r="L12" s="15">
        <f>0.5*(Cy!BC12+Cy!BD12)*LN(KC!L12/KC!K12)</f>
        <v>-1.4812431696105939E-3</v>
      </c>
      <c r="M12" s="15">
        <f>0.5*(Cy!BD12+Cy!BE12)*LN(KC!M12/KC!L12)</f>
        <v>-1.3369411005490681E-3</v>
      </c>
      <c r="N12" s="15">
        <f>0.5*(Cy!BE12+Cy!BF12)*LN(KC!N12/KC!M12)</f>
        <v>1.3818850842623636E-3</v>
      </c>
      <c r="O12" s="15">
        <f>0.5*(Cy!BF12+Cy!BG12)*LN(KC!O12/KC!N12)</f>
        <v>-9.2502915168950781E-4</v>
      </c>
      <c r="P12" s="15">
        <f>0.5*(Cy!BG12+Cy!BH12)*LN(KC!P12/KC!O12)</f>
        <v>5.4422043506516889E-4</v>
      </c>
      <c r="Q12" s="15">
        <f>0.5*(Cy!BH12+Cy!BI12)*LN(KC!Q12/KC!P12)</f>
        <v>-8.178528428272933E-4</v>
      </c>
      <c r="R12" s="15">
        <f>0.5*(Cy!BI12+Cy!BJ12)*LN(KC!R12/KC!Q12)</f>
        <v>-1.176415155310917E-3</v>
      </c>
      <c r="S12" s="15">
        <f>0.5*(Cy!BJ12+Cy!BK12)*LN(KC!S12/KC!R12)</f>
        <v>-8.1572689515310032E-4</v>
      </c>
      <c r="T12" s="15">
        <f>0.5*(Cy!BK12+Cy!BL12)*LN(KC!T12/KC!S12)</f>
        <v>-1.1460672233739773E-4</v>
      </c>
      <c r="U12" s="15">
        <f>0.5*(Cy!BL12+Cy!BM12)*LN(KC!U12/KC!T12)</f>
        <v>-3.401583356988851E-4</v>
      </c>
      <c r="V12" s="15">
        <f>0.5*(Cy!BM12+Cy!BN12)*LN(KC!V12/KC!U12)</f>
        <v>-1.7985960789350549E-3</v>
      </c>
      <c r="W12" s="15">
        <f>0.5*(Cy!BN12+Cy!BO12)*LN(KC!W12/KC!V12)</f>
        <v>-8.1714561564810077E-4</v>
      </c>
      <c r="X12" s="15">
        <f>0.5*(Cy!BO12+Cy!BP12)*LN(KC!X12/KC!W12)</f>
        <v>-1.1743017533761063E-3</v>
      </c>
      <c r="Z12" s="15">
        <f t="shared" si="0"/>
        <v>-8.3014672534747656E-4</v>
      </c>
      <c r="AA12" s="15">
        <f t="shared" si="1"/>
        <v>-7.4449745802330873E-4</v>
      </c>
      <c r="AB12" s="15">
        <f t="shared" si="2"/>
        <v>-6.3816072198312989E-4</v>
      </c>
      <c r="AC12" s="15">
        <f t="shared" si="3"/>
        <v>-8.4896170119910905E-4</v>
      </c>
      <c r="AD12" s="15">
        <f t="shared" si="4"/>
        <v>-6.9132909000321936E-4</v>
      </c>
      <c r="AE12" s="15">
        <f t="shared" si="5"/>
        <v>-7.6544165163825589E-4</v>
      </c>
    </row>
    <row r="13" spans="1:31" x14ac:dyDescent="0.15">
      <c r="A13" s="4">
        <v>11</v>
      </c>
      <c r="B13" s="6" t="s">
        <v>53</v>
      </c>
      <c r="C13" s="15"/>
      <c r="D13" s="15">
        <f>0.5*(Cy!AU13+Cy!AV13)*LN(KC!D13/KC!C13)</f>
        <v>4.2115416601698529E-4</v>
      </c>
      <c r="E13" s="15">
        <f>0.5*(Cy!AV13+Cy!AW13)*LN(KC!E13/KC!D13)</f>
        <v>8.5767868327961893E-4</v>
      </c>
      <c r="F13" s="15">
        <f>0.5*(Cy!AW13+Cy!AX13)*LN(KC!F13/KC!E13)</f>
        <v>2.9953909215399736E-5</v>
      </c>
      <c r="G13" s="15">
        <f>0.5*(Cy!AX13+Cy!AY13)*LN(KC!G13/KC!F13)</f>
        <v>2.9651229421853671E-4</v>
      </c>
      <c r="H13" s="15">
        <f>0.5*(Cy!AY13+Cy!AZ13)*LN(KC!H13/KC!G13)</f>
        <v>1.3829560958733062E-4</v>
      </c>
      <c r="I13" s="15">
        <f>0.5*(Cy!AZ13+Cy!BA13)*LN(KC!I13/KC!H13)</f>
        <v>-2.9809184255241011E-4</v>
      </c>
      <c r="J13" s="15">
        <f>0.5*(Cy!BA13+Cy!BB13)*LN(KC!J13/KC!I13)</f>
        <v>-3.1507840189131715E-4</v>
      </c>
      <c r="K13" s="15">
        <f>0.5*(Cy!BB13+Cy!BC13)*LN(KC!K13/KC!J13)</f>
        <v>-5.842788002796245E-4</v>
      </c>
      <c r="L13" s="15">
        <f>0.5*(Cy!BC13+Cy!BD13)*LN(KC!L13/KC!K13)</f>
        <v>-2.0037166611700693E-4</v>
      </c>
      <c r="M13" s="15">
        <f>0.5*(Cy!BD13+Cy!BE13)*LN(KC!M13/KC!L13)</f>
        <v>4.6237096382711749E-4</v>
      </c>
      <c r="N13" s="15">
        <f>0.5*(Cy!BE13+Cy!BF13)*LN(KC!N13/KC!M13)</f>
        <v>3.324190911484426E-3</v>
      </c>
      <c r="O13" s="15">
        <f>0.5*(Cy!BF13+Cy!BG13)*LN(KC!O13/KC!N13)</f>
        <v>-1.1606683305382607E-3</v>
      </c>
      <c r="P13" s="15">
        <f>0.5*(Cy!BG13+Cy!BH13)*LN(KC!P13/KC!O13)</f>
        <v>-1.2754993915111016E-3</v>
      </c>
      <c r="Q13" s="15">
        <f>0.5*(Cy!BH13+Cy!BI13)*LN(KC!Q13/KC!P13)</f>
        <v>-5.5513380138761347E-4</v>
      </c>
      <c r="R13" s="15">
        <f>0.5*(Cy!BI13+Cy!BJ13)*LN(KC!R13/KC!Q13)</f>
        <v>6.7479029831824113E-5</v>
      </c>
      <c r="S13" s="15">
        <f>0.5*(Cy!BJ13+Cy!BK13)*LN(KC!S13/KC!R13)</f>
        <v>-5.0437306320748657E-4</v>
      </c>
      <c r="T13" s="15">
        <f>0.5*(Cy!BK13+Cy!BL13)*LN(KC!T13/KC!S13)</f>
        <v>-3.0803636973322025E-4</v>
      </c>
      <c r="U13" s="15">
        <f>0.5*(Cy!BL13+Cy!BM13)*LN(KC!U13/KC!T13)</f>
        <v>-1.1287447841315717E-4</v>
      </c>
      <c r="V13" s="15">
        <f>0.5*(Cy!BM13+Cy!BN13)*LN(KC!V13/KC!U13)</f>
        <v>-8.2620076349191186E-4</v>
      </c>
      <c r="W13" s="15">
        <f>0.5*(Cy!BN13+Cy!BO13)*LN(KC!W13/KC!V13)</f>
        <v>1.889567314375843E-4</v>
      </c>
      <c r="X13" s="15">
        <f>0.5*(Cy!BO13+Cy!BP13)*LN(KC!X13/KC!W13)</f>
        <v>2.9897567400488851E-4</v>
      </c>
      <c r="Z13" s="15">
        <f t="shared" si="0"/>
        <v>2.0486973074969518E-4</v>
      </c>
      <c r="AA13" s="15">
        <f t="shared" si="1"/>
        <v>5.3736660140471894E-4</v>
      </c>
      <c r="AB13" s="15">
        <f t="shared" si="2"/>
        <v>-6.8563911136252775E-4</v>
      </c>
      <c r="AC13" s="15">
        <f t="shared" si="3"/>
        <v>-1.518358412391633E-4</v>
      </c>
      <c r="AD13" s="15">
        <f t="shared" si="4"/>
        <v>-7.4136254978904333E-5</v>
      </c>
      <c r="AE13" s="15">
        <f t="shared" si="5"/>
        <v>-2.3809655111819208E-5</v>
      </c>
    </row>
    <row r="14" spans="1:31" x14ac:dyDescent="0.15">
      <c r="A14" s="4">
        <v>12</v>
      </c>
      <c r="B14" s="6" t="s">
        <v>54</v>
      </c>
      <c r="C14" s="15"/>
      <c r="D14" s="15">
        <f>0.5*(Cy!AU14+Cy!AV14)*LN(KC!D14/KC!C14)</f>
        <v>-8.6564721061453444E-3</v>
      </c>
      <c r="E14" s="15">
        <f>0.5*(Cy!AV14+Cy!AW14)*LN(KC!E14/KC!D14)</f>
        <v>2.5656887336499208E-3</v>
      </c>
      <c r="F14" s="15">
        <f>0.5*(Cy!AW14+Cy!AX14)*LN(KC!F14/KC!E14)</f>
        <v>-1.240700471346527E-2</v>
      </c>
      <c r="G14" s="15">
        <f>0.5*(Cy!AX14+Cy!AY14)*LN(KC!G14/KC!F14)</f>
        <v>-9.5722379190328732E-3</v>
      </c>
      <c r="H14" s="15">
        <f>0.5*(Cy!AY14+Cy!AZ14)*LN(KC!H14/KC!G14)</f>
        <v>-6.3848515771782874E-3</v>
      </c>
      <c r="I14" s="15">
        <f>0.5*(Cy!AZ14+Cy!BA14)*LN(KC!I14/KC!H14)</f>
        <v>-8.3224802150520024E-3</v>
      </c>
      <c r="J14" s="15">
        <f>0.5*(Cy!BA14+Cy!BB14)*LN(KC!J14/KC!I14)</f>
        <v>-3.4459411683456071E-3</v>
      </c>
      <c r="K14" s="15">
        <f>0.5*(Cy!BB14+Cy!BC14)*LN(KC!K14/KC!J14)</f>
        <v>-8.1348722598858867E-3</v>
      </c>
      <c r="L14" s="15">
        <f>0.5*(Cy!BC14+Cy!BD14)*LN(KC!L14/KC!K14)</f>
        <v>-8.2202404675697973E-3</v>
      </c>
      <c r="M14" s="15">
        <f>0.5*(Cy!BD14+Cy!BE14)*LN(KC!M14/KC!L14)</f>
        <v>-6.987364234101635E-3</v>
      </c>
      <c r="N14" s="15">
        <f>0.5*(Cy!BE14+Cy!BF14)*LN(KC!N14/KC!M14)</f>
        <v>-7.2392154849628002E-3</v>
      </c>
      <c r="O14" s="15">
        <f>0.5*(Cy!BF14+Cy!BG14)*LN(KC!O14/KC!N14)</f>
        <v>-7.7659635809040261E-3</v>
      </c>
      <c r="P14" s="15">
        <f>0.5*(Cy!BG14+Cy!BH14)*LN(KC!P14/KC!O14)</f>
        <v>2.1243883532800273E-3</v>
      </c>
      <c r="Q14" s="15">
        <f>0.5*(Cy!BH14+Cy!BI14)*LN(KC!Q14/KC!P14)</f>
        <v>6.8101629868229365E-3</v>
      </c>
      <c r="R14" s="15">
        <f>0.5*(Cy!BI14+Cy!BJ14)*LN(KC!R14/KC!Q14)</f>
        <v>5.480793402126624E-3</v>
      </c>
      <c r="S14" s="15">
        <f>0.5*(Cy!BJ14+Cy!BK14)*LN(KC!S14/KC!R14)</f>
        <v>1.2608271501282105E-2</v>
      </c>
      <c r="T14" s="15">
        <f>0.5*(Cy!BK14+Cy!BL14)*LN(KC!T14/KC!S14)</f>
        <v>9.48831931115688E-3</v>
      </c>
      <c r="U14" s="15">
        <f>0.5*(Cy!BL14+Cy!BM14)*LN(KC!U14/KC!T14)</f>
        <v>-4.5244823214170768E-3</v>
      </c>
      <c r="V14" s="15">
        <f>0.5*(Cy!BM14+Cy!BN14)*LN(KC!V14/KC!U14)</f>
        <v>1.9192542599370704E-4</v>
      </c>
      <c r="W14" s="15">
        <f>0.5*(Cy!BN14+Cy!BO14)*LN(KC!W14/KC!V14)</f>
        <v>3.6607500453369069E-3</v>
      </c>
      <c r="X14" s="15">
        <f>0.5*(Cy!BO14+Cy!BP14)*LN(KC!X14/KC!W14)</f>
        <v>-3.497369811564488E-4</v>
      </c>
      <c r="Z14" s="15">
        <f t="shared" si="0"/>
        <v>-6.8241771382157035E-3</v>
      </c>
      <c r="AA14" s="15">
        <f t="shared" si="1"/>
        <v>-6.8055267229731459E-3</v>
      </c>
      <c r="AB14" s="15">
        <f t="shared" si="2"/>
        <v>3.8515305325215335E-3</v>
      </c>
      <c r="AC14" s="15">
        <f t="shared" si="3"/>
        <v>1.6933550959827934E-3</v>
      </c>
      <c r="AD14" s="15">
        <f t="shared" si="4"/>
        <v>-1.4769980952258062E-3</v>
      </c>
      <c r="AE14" s="15">
        <f t="shared" si="5"/>
        <v>-2.0212045581711308E-3</v>
      </c>
    </row>
    <row r="15" spans="1:31" x14ac:dyDescent="0.15">
      <c r="A15" s="4">
        <v>13</v>
      </c>
      <c r="B15" s="6" t="s">
        <v>55</v>
      </c>
      <c r="C15" s="15"/>
      <c r="D15" s="15">
        <f>0.5*(Cy!AU15+Cy!AV15)*LN(KC!D15/KC!C15)</f>
        <v>-4.7720252685377337E-4</v>
      </c>
      <c r="E15" s="15">
        <f>0.5*(Cy!AV15+Cy!AW15)*LN(KC!E15/KC!D15)</f>
        <v>3.6131423987772459E-5</v>
      </c>
      <c r="F15" s="15">
        <f>0.5*(Cy!AW15+Cy!AX15)*LN(KC!F15/KC!E15)</f>
        <v>5.7094362126704624E-4</v>
      </c>
      <c r="G15" s="15">
        <f>0.5*(Cy!AX15+Cy!AY15)*LN(KC!G15/KC!F15)</f>
        <v>2.9427475892753271E-4</v>
      </c>
      <c r="H15" s="15">
        <f>0.5*(Cy!AY15+Cy!AZ15)*LN(KC!H15/KC!G15)</f>
        <v>-6.4250731702665488E-4</v>
      </c>
      <c r="I15" s="15">
        <f>0.5*(Cy!AZ15+Cy!BA15)*LN(KC!I15/KC!H15)</f>
        <v>-2.5421786865738072E-4</v>
      </c>
      <c r="J15" s="15">
        <f>0.5*(Cy!BA15+Cy!BB15)*LN(KC!J15/KC!I15)</f>
        <v>1.7777358456531946E-4</v>
      </c>
      <c r="K15" s="15">
        <f>0.5*(Cy!BB15+Cy!BC15)*LN(KC!K15/KC!J15)</f>
        <v>-3.6825165831515065E-4</v>
      </c>
      <c r="L15" s="15">
        <f>0.5*(Cy!BC15+Cy!BD15)*LN(KC!L15/KC!K15)</f>
        <v>-1.7832409207842671E-3</v>
      </c>
      <c r="M15" s="15">
        <f>0.5*(Cy!BD15+Cy!BE15)*LN(KC!M15/KC!L15)</f>
        <v>-8.5342614954440248E-4</v>
      </c>
      <c r="N15" s="15">
        <f>0.5*(Cy!BE15+Cy!BF15)*LN(KC!N15/KC!M15)</f>
        <v>1.3667504623715949E-3</v>
      </c>
      <c r="O15" s="15">
        <f>0.5*(Cy!BF15+Cy!BG15)*LN(KC!O15/KC!N15)</f>
        <v>-3.3865720061487689E-4</v>
      </c>
      <c r="P15" s="15">
        <f>0.5*(Cy!BG15+Cy!BH15)*LN(KC!P15/KC!O15)</f>
        <v>1.2101661079349185E-3</v>
      </c>
      <c r="Q15" s="15">
        <f>0.5*(Cy!BH15+Cy!BI15)*LN(KC!Q15/KC!P15)</f>
        <v>1.085691957982856E-3</v>
      </c>
      <c r="R15" s="15">
        <f>0.5*(Cy!BI15+Cy!BJ15)*LN(KC!R15/KC!Q15)</f>
        <v>-1.7450614095049497E-3</v>
      </c>
      <c r="S15" s="15">
        <f>0.5*(Cy!BJ15+Cy!BK15)*LN(KC!S15/KC!R15)</f>
        <v>-5.5926245914264343E-4</v>
      </c>
      <c r="T15" s="15">
        <f>0.5*(Cy!BK15+Cy!BL15)*LN(KC!T15/KC!S15)</f>
        <v>7.0430598689537915E-5</v>
      </c>
      <c r="U15" s="15">
        <f>0.5*(Cy!BL15+Cy!BM15)*LN(KC!U15/KC!T15)</f>
        <v>-1.4996625198071996E-3</v>
      </c>
      <c r="V15" s="15">
        <f>0.5*(Cy!BM15+Cy!BN15)*LN(KC!V15/KC!U15)</f>
        <v>-5.7928945851754346E-4</v>
      </c>
      <c r="W15" s="15">
        <f>0.5*(Cy!BN15+Cy!BO15)*LN(KC!W15/KC!V15)</f>
        <v>-1.4674329347626124E-4</v>
      </c>
      <c r="X15" s="15">
        <f>0.5*(Cy!BO15+Cy!BP15)*LN(KC!X15/KC!W15)</f>
        <v>5.6883660326243575E-4</v>
      </c>
      <c r="Z15" s="15">
        <f t="shared" si="0"/>
        <v>9.2492369966316488E-7</v>
      </c>
      <c r="AA15" s="15">
        <f t="shared" si="1"/>
        <v>-2.920789363413812E-4</v>
      </c>
      <c r="AB15" s="15">
        <f t="shared" si="2"/>
        <v>-6.9424600668939113E-5</v>
      </c>
      <c r="AC15" s="15">
        <f t="shared" si="3"/>
        <v>-3.1728561396980614E-4</v>
      </c>
      <c r="AD15" s="15">
        <f t="shared" si="4"/>
        <v>-1.8075176850516016E-4</v>
      </c>
      <c r="AE15" s="15">
        <f t="shared" si="5"/>
        <v>-1.6946605682011584E-4</v>
      </c>
    </row>
    <row r="16" spans="1:31" x14ac:dyDescent="0.15">
      <c r="A16" s="4">
        <v>14</v>
      </c>
      <c r="B16" s="6" t="s">
        <v>56</v>
      </c>
      <c r="C16" s="15"/>
      <c r="D16" s="15">
        <f>0.5*(Cy!AU16+Cy!AV16)*LN(KC!D16/KC!C16)</f>
        <v>1.6978721229826529E-3</v>
      </c>
      <c r="E16" s="15">
        <f>0.5*(Cy!AV16+Cy!AW16)*LN(KC!E16/KC!D16)</f>
        <v>3.101959061076361E-3</v>
      </c>
      <c r="F16" s="15">
        <f>0.5*(Cy!AW16+Cy!AX16)*LN(KC!F16/KC!E16)</f>
        <v>5.3746535983977797E-4</v>
      </c>
      <c r="G16" s="15">
        <f>0.5*(Cy!AX16+Cy!AY16)*LN(KC!G16/KC!F16)</f>
        <v>5.1757696857281238E-3</v>
      </c>
      <c r="H16" s="15">
        <f>0.5*(Cy!AY16+Cy!AZ16)*LN(KC!H16/KC!G16)</f>
        <v>3.9094630117649426E-4</v>
      </c>
      <c r="I16" s="15">
        <f>0.5*(Cy!AZ16+Cy!BA16)*LN(KC!I16/KC!H16)</f>
        <v>3.8986933448615843E-4</v>
      </c>
      <c r="J16" s="15">
        <f>0.5*(Cy!BA16+Cy!BB16)*LN(KC!J16/KC!I16)</f>
        <v>1.6889883422347347E-3</v>
      </c>
      <c r="K16" s="15">
        <f>0.5*(Cy!BB16+Cy!BC16)*LN(KC!K16/KC!J16)</f>
        <v>6.3630868936340179E-3</v>
      </c>
      <c r="L16" s="15">
        <f>0.5*(Cy!BC16+Cy!BD16)*LN(KC!L16/KC!K16)</f>
        <v>-3.5171964682070558E-3</v>
      </c>
      <c r="M16" s="15">
        <f>0.5*(Cy!BD16+Cy!BE16)*LN(KC!M16/KC!L16)</f>
        <v>-2.2614453732596324E-3</v>
      </c>
      <c r="N16" s="15">
        <f>0.5*(Cy!BE16+Cy!BF16)*LN(KC!N16/KC!M16)</f>
        <v>-1.1650950239188447E-3</v>
      </c>
      <c r="O16" s="15">
        <f>0.5*(Cy!BF16+Cy!BG16)*LN(KC!O16/KC!N16)</f>
        <v>-1.1841546567435146E-3</v>
      </c>
      <c r="P16" s="15">
        <f>0.5*(Cy!BG16+Cy!BH16)*LN(KC!P16/KC!O16)</f>
        <v>8.9278461737356141E-3</v>
      </c>
      <c r="Q16" s="15">
        <f>0.5*(Cy!BH16+Cy!BI16)*LN(KC!Q16/KC!P16)</f>
        <v>-1.3854897926888518E-3</v>
      </c>
      <c r="R16" s="15">
        <f>0.5*(Cy!BI16+Cy!BJ16)*LN(KC!R16/KC!Q16)</f>
        <v>-6.2583728929507256E-4</v>
      </c>
      <c r="S16" s="15">
        <f>0.5*(Cy!BJ16+Cy!BK16)*LN(KC!S16/KC!R16)</f>
        <v>-1.1257752351147377E-3</v>
      </c>
      <c r="T16" s="15">
        <f>0.5*(Cy!BK16+Cy!BL16)*LN(KC!T16/KC!S16)</f>
        <v>-9.4971217989519533E-4</v>
      </c>
      <c r="U16" s="15">
        <f>0.5*(Cy!BL16+Cy!BM16)*LN(KC!U16/KC!T16)</f>
        <v>8.6561630136219078E-4</v>
      </c>
      <c r="V16" s="15">
        <f>0.5*(Cy!BM16+Cy!BN16)*LN(KC!V16/KC!U16)</f>
        <v>2.111492552824991E-3</v>
      </c>
      <c r="W16" s="15">
        <f>0.5*(Cy!BN16+Cy!BO16)*LN(KC!W16/KC!V16)</f>
        <v>-3.3129695966123185E-4</v>
      </c>
      <c r="X16" s="15">
        <f>0.5*(Cy!BO16+Cy!BP16)*LN(KC!X16/KC!W16)</f>
        <v>4.034303265044181E-4</v>
      </c>
      <c r="Z16" s="15">
        <f t="shared" si="0"/>
        <v>1.9192019484613834E-3</v>
      </c>
      <c r="AA16" s="15">
        <f t="shared" si="1"/>
        <v>2.2166767409664386E-4</v>
      </c>
      <c r="AB16" s="15">
        <f t="shared" si="2"/>
        <v>9.2131783997868757E-4</v>
      </c>
      <c r="AC16" s="15">
        <f t="shared" si="3"/>
        <v>4.1990600822703461E-4</v>
      </c>
      <c r="AD16" s="15">
        <f t="shared" si="4"/>
        <v>5.7149275703766568E-4</v>
      </c>
      <c r="AE16" s="15">
        <f t="shared" si="5"/>
        <v>8.7052336769093716E-4</v>
      </c>
    </row>
    <row r="17" spans="1:31" x14ac:dyDescent="0.15">
      <c r="A17" s="4">
        <v>15</v>
      </c>
      <c r="B17" s="6" t="s">
        <v>57</v>
      </c>
      <c r="C17" s="15"/>
      <c r="D17" s="15">
        <f>0.5*(Cy!AU17+Cy!AV17)*LN(KC!D17/KC!C17)</f>
        <v>-9.9667524143838972E-4</v>
      </c>
      <c r="E17" s="15">
        <f>0.5*(Cy!AV17+Cy!AW17)*LN(KC!E17/KC!D17)</f>
        <v>1.3072876094941774E-3</v>
      </c>
      <c r="F17" s="15">
        <f>0.5*(Cy!AW17+Cy!AX17)*LN(KC!F17/KC!E17)</f>
        <v>1.3630144659417104E-3</v>
      </c>
      <c r="G17" s="15">
        <f>0.5*(Cy!AX17+Cy!AY17)*LN(KC!G17/KC!F17)</f>
        <v>1.3094087913148303E-3</v>
      </c>
      <c r="H17" s="15">
        <f>0.5*(Cy!AY17+Cy!AZ17)*LN(KC!H17/KC!G17)</f>
        <v>-7.6715678326889848E-4</v>
      </c>
      <c r="I17" s="15">
        <f>0.5*(Cy!AZ17+Cy!BA17)*LN(KC!I17/KC!H17)</f>
        <v>-1.9841696933952594E-4</v>
      </c>
      <c r="J17" s="15">
        <f>0.5*(Cy!BA17+Cy!BB17)*LN(KC!J17/KC!I17)</f>
        <v>4.141324297244715E-4</v>
      </c>
      <c r="K17" s="15">
        <f>0.5*(Cy!BB17+Cy!BC17)*LN(KC!K17/KC!J17)</f>
        <v>-9.2736296427769907E-4</v>
      </c>
      <c r="L17" s="15">
        <f>0.5*(Cy!BC17+Cy!BD17)*LN(KC!L17/KC!K17)</f>
        <v>-2.2732462213215631E-3</v>
      </c>
      <c r="M17" s="15">
        <f>0.5*(Cy!BD17+Cy!BE17)*LN(KC!M17/KC!L17)</f>
        <v>-1.2592076927594742E-3</v>
      </c>
      <c r="N17" s="15">
        <f>0.5*(Cy!BE17+Cy!BF17)*LN(KC!N17/KC!M17)</f>
        <v>1.9040152711205199E-4</v>
      </c>
      <c r="O17" s="15">
        <f>0.5*(Cy!BF17+Cy!BG17)*LN(KC!O17/KC!N17)</f>
        <v>5.5663262967046382E-4</v>
      </c>
      <c r="P17" s="15">
        <f>0.5*(Cy!BG17+Cy!BH17)*LN(KC!P17/KC!O17)</f>
        <v>1.6529909630182149E-3</v>
      </c>
      <c r="Q17" s="15">
        <f>0.5*(Cy!BH17+Cy!BI17)*LN(KC!Q17/KC!P17)</f>
        <v>-4.6760805761098624E-5</v>
      </c>
      <c r="R17" s="15">
        <f>0.5*(Cy!BI17+Cy!BJ17)*LN(KC!R17/KC!Q17)</f>
        <v>-1.7537448087711284E-3</v>
      </c>
      <c r="S17" s="15">
        <f>0.5*(Cy!BJ17+Cy!BK17)*LN(KC!S17/KC!R17)</f>
        <v>-2.0626368208846954E-3</v>
      </c>
      <c r="T17" s="15">
        <f>0.5*(Cy!BK17+Cy!BL17)*LN(KC!T17/KC!S17)</f>
        <v>-9.5304084647641343E-4</v>
      </c>
      <c r="U17" s="15">
        <f>0.5*(Cy!BL17+Cy!BM17)*LN(KC!U17/KC!T17)</f>
        <v>-1.2431839738918308E-3</v>
      </c>
      <c r="V17" s="15">
        <f>0.5*(Cy!BM17+Cy!BN17)*LN(KC!V17/KC!U17)</f>
        <v>-5.887030451710623E-4</v>
      </c>
      <c r="W17" s="15">
        <f>0.5*(Cy!BN17+Cy!BO17)*LN(KC!W17/KC!V17)</f>
        <v>2.1489814367787167E-4</v>
      </c>
      <c r="X17" s="15">
        <f>0.5*(Cy!BO17+Cy!BP17)*LN(KC!X17/KC!W17)</f>
        <v>-1.0605800851012595E-4</v>
      </c>
      <c r="Z17" s="15">
        <f t="shared" si="0"/>
        <v>6.0282742282845878E-4</v>
      </c>
      <c r="AA17" s="15">
        <f t="shared" si="1"/>
        <v>-7.7105658430444261E-4</v>
      </c>
      <c r="AB17" s="15">
        <f t="shared" si="2"/>
        <v>-3.3070376854564879E-4</v>
      </c>
      <c r="AC17" s="15">
        <f t="shared" si="3"/>
        <v>-5.3521754607431212E-4</v>
      </c>
      <c r="AD17" s="15">
        <f t="shared" si="4"/>
        <v>-5.508801764250457E-4</v>
      </c>
      <c r="AE17" s="15">
        <f t="shared" si="5"/>
        <v>-2.5853761902398613E-4</v>
      </c>
    </row>
    <row r="18" spans="1:31" x14ac:dyDescent="0.15">
      <c r="A18" s="4">
        <v>16</v>
      </c>
      <c r="B18" s="6" t="s">
        <v>58</v>
      </c>
      <c r="C18" s="15"/>
      <c r="D18" s="15">
        <f>0.5*(Cy!AU18+Cy!AV18)*LN(KC!D18/KC!C18)</f>
        <v>-1.5883084193294616E-3</v>
      </c>
      <c r="E18" s="15">
        <f>0.5*(Cy!AV18+Cy!AW18)*LN(KC!E18/KC!D18)</f>
        <v>-6.9863954766089713E-4</v>
      </c>
      <c r="F18" s="15">
        <f>0.5*(Cy!AW18+Cy!AX18)*LN(KC!F18/KC!E18)</f>
        <v>-3.5745361736080368E-4</v>
      </c>
      <c r="G18" s="15">
        <f>0.5*(Cy!AX18+Cy!AY18)*LN(KC!G18/KC!F18)</f>
        <v>-3.7475737836929544E-5</v>
      </c>
      <c r="H18" s="15">
        <f>0.5*(Cy!AY18+Cy!AZ18)*LN(KC!H18/KC!G18)</f>
        <v>3.4860389361506189E-4</v>
      </c>
      <c r="I18" s="15">
        <f>0.5*(Cy!AZ18+Cy!BA18)*LN(KC!I18/KC!H18)</f>
        <v>3.1928451124195363E-5</v>
      </c>
      <c r="J18" s="15">
        <f>0.5*(Cy!BA18+Cy!BB18)*LN(KC!J18/KC!I18)</f>
        <v>-1.4198587963070564E-4</v>
      </c>
      <c r="K18" s="15">
        <f>0.5*(Cy!BB18+Cy!BC18)*LN(KC!K18/KC!J18)</f>
        <v>-1.0601986522560539E-3</v>
      </c>
      <c r="L18" s="15">
        <f>0.5*(Cy!BC18+Cy!BD18)*LN(KC!L18/KC!K18)</f>
        <v>-9.1843445295080998E-4</v>
      </c>
      <c r="M18" s="15">
        <f>0.5*(Cy!BD18+Cy!BE18)*LN(KC!M18/KC!L18)</f>
        <v>-6.8391274205920722E-4</v>
      </c>
      <c r="N18" s="15">
        <f>0.5*(Cy!BE18+Cy!BF18)*LN(KC!N18/KC!M18)</f>
        <v>4.0830551772949223E-4</v>
      </c>
      <c r="O18" s="15">
        <f>0.5*(Cy!BF18+Cy!BG18)*LN(KC!O18/KC!N18)</f>
        <v>-1.4567213326756429E-4</v>
      </c>
      <c r="P18" s="15">
        <f>0.5*(Cy!BG18+Cy!BH18)*LN(KC!P18/KC!O18)</f>
        <v>2.9975194410141929E-4</v>
      </c>
      <c r="Q18" s="15">
        <f>0.5*(Cy!BH18+Cy!BI18)*LN(KC!Q18/KC!P18)</f>
        <v>-5.9129246821770201E-4</v>
      </c>
      <c r="R18" s="15">
        <f>0.5*(Cy!BI18+Cy!BJ18)*LN(KC!R18/KC!Q18)</f>
        <v>-9.8248161887414085E-4</v>
      </c>
      <c r="S18" s="15">
        <f>0.5*(Cy!BJ18+Cy!BK18)*LN(KC!S18/KC!R18)</f>
        <v>-1.0566174267439537E-4</v>
      </c>
      <c r="T18" s="15">
        <f>0.5*(Cy!BK18+Cy!BL18)*LN(KC!T18/KC!S18)</f>
        <v>-8.8601721412961455E-4</v>
      </c>
      <c r="U18" s="15">
        <f>0.5*(Cy!BL18+Cy!BM18)*LN(KC!U18/KC!T18)</f>
        <v>-9.32654069819943E-4</v>
      </c>
      <c r="V18" s="15">
        <f>0.5*(Cy!BM18+Cy!BN18)*LN(KC!V18/KC!U18)</f>
        <v>-8.3164015843345594E-4</v>
      </c>
      <c r="W18" s="15">
        <f>0.5*(Cy!BN18+Cy!BO18)*LN(KC!W18/KC!V18)</f>
        <v>-1.4478357754148827E-4</v>
      </c>
      <c r="X18" s="15">
        <f>0.5*(Cy!BO18+Cy!BP18)*LN(KC!X18/KC!W18)</f>
        <v>-6.067748700854264E-5</v>
      </c>
      <c r="Z18" s="15">
        <f t="shared" si="0"/>
        <v>-1.4260731162387463E-4</v>
      </c>
      <c r="AA18" s="15">
        <f t="shared" si="1"/>
        <v>-4.7924524183345685E-4</v>
      </c>
      <c r="AB18" s="15">
        <f t="shared" si="2"/>
        <v>-3.0507120378647665E-4</v>
      </c>
      <c r="AC18" s="15">
        <f t="shared" si="3"/>
        <v>-5.7115450138660881E-4</v>
      </c>
      <c r="AD18" s="15">
        <f t="shared" si="4"/>
        <v>-3.9215822280996664E-4</v>
      </c>
      <c r="AE18" s="15">
        <f t="shared" si="5"/>
        <v>-3.7451956465760423E-4</v>
      </c>
    </row>
    <row r="19" spans="1:31" x14ac:dyDescent="0.15">
      <c r="A19" s="4">
        <v>17</v>
      </c>
      <c r="B19" s="6" t="s">
        <v>59</v>
      </c>
      <c r="C19" s="15"/>
      <c r="D19" s="15">
        <f>0.5*(Cy!AU19+Cy!AV19)*LN(KC!D19/KC!C19)</f>
        <v>-2.4573273147402413E-3</v>
      </c>
      <c r="E19" s="15">
        <f>0.5*(Cy!AV19+Cy!AW19)*LN(KC!E19/KC!D19)</f>
        <v>2.1773919623943837E-3</v>
      </c>
      <c r="F19" s="15">
        <f>0.5*(Cy!AW19+Cy!AX19)*LN(KC!F19/KC!E19)</f>
        <v>2.3914909934547222E-3</v>
      </c>
      <c r="G19" s="15">
        <f>0.5*(Cy!AX19+Cy!AY19)*LN(KC!G19/KC!F19)</f>
        <v>2.1094545252287478E-3</v>
      </c>
      <c r="H19" s="15">
        <f>0.5*(Cy!AY19+Cy!AZ19)*LN(KC!H19/KC!G19)</f>
        <v>2.796776222002579E-3</v>
      </c>
      <c r="I19" s="15">
        <f>0.5*(Cy!AZ19+Cy!BA19)*LN(KC!I19/KC!H19)</f>
        <v>1.8435249657159159E-3</v>
      </c>
      <c r="J19" s="15">
        <f>0.5*(Cy!BA19+Cy!BB19)*LN(KC!J19/KC!I19)</f>
        <v>3.5151649255586964E-3</v>
      </c>
      <c r="K19" s="15">
        <f>0.5*(Cy!BB19+Cy!BC19)*LN(KC!K19/KC!J19)</f>
        <v>1.7291976036870175E-3</v>
      </c>
      <c r="L19" s="15">
        <f>0.5*(Cy!BC19+Cy!BD19)*LN(KC!L19/KC!K19)</f>
        <v>8.3744029562760856E-3</v>
      </c>
      <c r="M19" s="15">
        <f>0.5*(Cy!BD19+Cy!BE19)*LN(KC!M19/KC!L19)</f>
        <v>3.3818075069846141E-3</v>
      </c>
      <c r="N19" s="15">
        <f>0.5*(Cy!BE19+Cy!BF19)*LN(KC!N19/KC!M19)</f>
        <v>3.8255238612421635E-3</v>
      </c>
      <c r="O19" s="15">
        <f>0.5*(Cy!BF19+Cy!BG19)*LN(KC!O19/KC!N19)</f>
        <v>1.3967846795395046E-3</v>
      </c>
      <c r="P19" s="15">
        <f>0.5*(Cy!BG19+Cy!BH19)*LN(KC!P19/KC!O19)</f>
        <v>6.6434634199943939E-3</v>
      </c>
      <c r="Q19" s="15">
        <f>0.5*(Cy!BH19+Cy!BI19)*LN(KC!Q19/KC!P19)</f>
        <v>5.6702427090898509E-3</v>
      </c>
      <c r="R19" s="15">
        <f>0.5*(Cy!BI19+Cy!BJ19)*LN(KC!R19/KC!Q19)</f>
        <v>6.5753978694033175E-4</v>
      </c>
      <c r="S19" s="15">
        <f>0.5*(Cy!BJ19+Cy!BK19)*LN(KC!S19/KC!R19)</f>
        <v>-1.3490099746689784E-4</v>
      </c>
      <c r="T19" s="15">
        <f>0.5*(Cy!BK19+Cy!BL19)*LN(KC!T19/KC!S19)</f>
        <v>6.9377187105756997E-4</v>
      </c>
      <c r="U19" s="15">
        <f>0.5*(Cy!BL19+Cy!BM19)*LN(KC!U19/KC!T19)</f>
        <v>4.5650581633590844E-4</v>
      </c>
      <c r="V19" s="15">
        <f>0.5*(Cy!BM19+Cy!BN19)*LN(KC!V19/KC!U19)</f>
        <v>4.621280222518788E-4</v>
      </c>
      <c r="W19" s="15">
        <f>0.5*(Cy!BN19+Cy!BO19)*LN(KC!W19/KC!V19)</f>
        <v>1.5294035575808709E-3</v>
      </c>
      <c r="X19" s="15">
        <f>0.5*(Cy!BO19+Cy!BP19)*LN(KC!X19/KC!W19)</f>
        <v>1.8981539811413935E-3</v>
      </c>
      <c r="Z19" s="15">
        <f t="shared" si="0"/>
        <v>2.2637277337592696E-3</v>
      </c>
      <c r="AA19" s="15">
        <f t="shared" si="1"/>
        <v>4.1652193707497152E-3</v>
      </c>
      <c r="AB19" s="15">
        <f t="shared" si="2"/>
        <v>2.8466259196194368E-3</v>
      </c>
      <c r="AC19" s="15">
        <f t="shared" si="3"/>
        <v>1.0079926496735243E-3</v>
      </c>
      <c r="AD19" s="15">
        <f t="shared" si="4"/>
        <v>3.5059226451845753E-3</v>
      </c>
      <c r="AE19" s="15">
        <f t="shared" si="5"/>
        <v>2.5708914184504861E-3</v>
      </c>
    </row>
    <row r="20" spans="1:31" x14ac:dyDescent="0.15">
      <c r="A20" s="4">
        <v>18</v>
      </c>
      <c r="B20" s="6" t="s">
        <v>60</v>
      </c>
      <c r="C20" s="15"/>
      <c r="D20" s="15">
        <f>0.5*(Cy!AU20+Cy!AV20)*LN(KC!D20/KC!C20)</f>
        <v>2.3455531378216765E-4</v>
      </c>
      <c r="E20" s="15">
        <f>0.5*(Cy!AV20+Cy!AW20)*LN(KC!E20/KC!D20)</f>
        <v>7.2840675576559908E-3</v>
      </c>
      <c r="F20" s="15">
        <f>0.5*(Cy!AW20+Cy!AX20)*LN(KC!F20/KC!E20)</f>
        <v>2.3191880676889007E-3</v>
      </c>
      <c r="G20" s="15">
        <f>0.5*(Cy!AX20+Cy!AY20)*LN(KC!G20/KC!F20)</f>
        <v>2.9243770383818126E-3</v>
      </c>
      <c r="H20" s="15">
        <f>0.5*(Cy!AY20+Cy!AZ20)*LN(KC!H20/KC!G20)</f>
        <v>-3.8818400543094607E-3</v>
      </c>
      <c r="I20" s="15">
        <f>0.5*(Cy!AZ20+Cy!BA20)*LN(KC!I20/KC!H20)</f>
        <v>1.7884705031445984E-3</v>
      </c>
      <c r="J20" s="15">
        <f>0.5*(Cy!BA20+Cy!BB20)*LN(KC!J20/KC!I20)</f>
        <v>3.2087091671760461E-4</v>
      </c>
      <c r="K20" s="15">
        <f>0.5*(Cy!BB20+Cy!BC20)*LN(KC!K20/KC!J20)</f>
        <v>-2.4166112451336989E-3</v>
      </c>
      <c r="L20" s="15">
        <f>0.5*(Cy!BC20+Cy!BD20)*LN(KC!L20/KC!K20)</f>
        <v>-3.8564101803636014E-3</v>
      </c>
      <c r="M20" s="15">
        <f>0.5*(Cy!BD20+Cy!BE20)*LN(KC!M20/KC!L20)</f>
        <v>-4.7797155052024657E-4</v>
      </c>
      <c r="N20" s="15">
        <f>0.5*(Cy!BE20+Cy!BF20)*LN(KC!N20/KC!M20)</f>
        <v>2.9026525419789811E-3</v>
      </c>
      <c r="O20" s="15">
        <f>0.5*(Cy!BF20+Cy!BG20)*LN(KC!O20/KC!N20)</f>
        <v>-2.0919420991960852E-3</v>
      </c>
      <c r="P20" s="15">
        <f>0.5*(Cy!BG20+Cy!BH20)*LN(KC!P20/KC!O20)</f>
        <v>2.2898550225839299E-3</v>
      </c>
      <c r="Q20" s="15">
        <f>0.5*(Cy!BH20+Cy!BI20)*LN(KC!Q20/KC!P20)</f>
        <v>1.9760662078695756E-3</v>
      </c>
      <c r="R20" s="15">
        <f>0.5*(Cy!BI20+Cy!BJ20)*LN(KC!R20/KC!Q20)</f>
        <v>-3.8854623413609601E-4</v>
      </c>
      <c r="S20" s="15">
        <f>0.5*(Cy!BJ20+Cy!BK20)*LN(KC!S20/KC!R20)</f>
        <v>-1.0503485924587808E-3</v>
      </c>
      <c r="T20" s="15">
        <f>0.5*(Cy!BK20+Cy!BL20)*LN(KC!T20/KC!S20)</f>
        <v>3.7750961513029146E-3</v>
      </c>
      <c r="U20" s="15">
        <f>0.5*(Cy!BL20+Cy!BM20)*LN(KC!U20/KC!T20)</f>
        <v>-3.5082575148440112E-5</v>
      </c>
      <c r="V20" s="15">
        <f>0.5*(Cy!BM20+Cy!BN20)*LN(KC!V20/KC!U20)</f>
        <v>-1.1985053782984129E-3</v>
      </c>
      <c r="W20" s="15">
        <f>0.5*(Cy!BN20+Cy!BO20)*LN(KC!W20/KC!V20)</f>
        <v>-3.8677704915102394E-5</v>
      </c>
      <c r="X20" s="15">
        <f>0.5*(Cy!BO20+Cy!BP20)*LN(KC!X20/KC!W20)</f>
        <v>-3.7350475985106757E-4</v>
      </c>
      <c r="Z20" s="15">
        <f t="shared" si="0"/>
        <v>2.0868526225123682E-3</v>
      </c>
      <c r="AA20" s="15">
        <f t="shared" si="1"/>
        <v>-7.0549390346419209E-4</v>
      </c>
      <c r="AB20" s="15">
        <f t="shared" si="2"/>
        <v>1.4701686093250869E-4</v>
      </c>
      <c r="AC20" s="15">
        <f t="shared" si="3"/>
        <v>4.2586514661797827E-4</v>
      </c>
      <c r="AD20" s="15">
        <f t="shared" si="4"/>
        <v>-2.7923852126584165E-4</v>
      </c>
      <c r="AE20" s="15">
        <f t="shared" si="5"/>
        <v>4.8856018164966587E-4</v>
      </c>
    </row>
    <row r="21" spans="1:31" x14ac:dyDescent="0.15">
      <c r="A21" s="4">
        <v>19</v>
      </c>
      <c r="B21" s="6" t="s">
        <v>61</v>
      </c>
      <c r="C21" s="15"/>
      <c r="D21" s="15">
        <f>0.5*(Cy!AU21+Cy!AV21)*LN(KC!D21/KC!C21)</f>
        <v>-3.9882973965965499E-3</v>
      </c>
      <c r="E21" s="15">
        <f>0.5*(Cy!AV21+Cy!AW21)*LN(KC!E21/KC!D21)</f>
        <v>-2.1460365939524515E-3</v>
      </c>
      <c r="F21" s="15">
        <f>0.5*(Cy!AW21+Cy!AX21)*LN(KC!F21/KC!E21)</f>
        <v>-7.7673831705482468E-4</v>
      </c>
      <c r="G21" s="15">
        <f>0.5*(Cy!AX21+Cy!AY21)*LN(KC!G21/KC!F21)</f>
        <v>5.5413536030344168E-4</v>
      </c>
      <c r="H21" s="15">
        <f>0.5*(Cy!AY21+Cy!AZ21)*LN(KC!H21/KC!G21)</f>
        <v>2.7909706932600768E-3</v>
      </c>
      <c r="I21" s="15">
        <f>0.5*(Cy!AZ21+Cy!BA21)*LN(KC!I21/KC!H21)</f>
        <v>-1.5648000456437159E-3</v>
      </c>
      <c r="J21" s="15">
        <f>0.5*(Cy!BA21+Cy!BB21)*LN(KC!J21/KC!I21)</f>
        <v>1.7252616163297731E-3</v>
      </c>
      <c r="K21" s="15">
        <f>0.5*(Cy!BB21+Cy!BC21)*LN(KC!K21/KC!J21)</f>
        <v>1.0993182590958632E-3</v>
      </c>
      <c r="L21" s="15">
        <f>0.5*(Cy!BC21+Cy!BD21)*LN(KC!L21/KC!K21)</f>
        <v>2.3626120370081926E-3</v>
      </c>
      <c r="M21" s="15">
        <f>0.5*(Cy!BD21+Cy!BE21)*LN(KC!M21/KC!L21)</f>
        <v>4.6047325169953077E-4</v>
      </c>
      <c r="N21" s="15">
        <f>0.5*(Cy!BE21+Cy!BF21)*LN(KC!N21/KC!M21)</f>
        <v>1.127759752994021E-3</v>
      </c>
      <c r="O21" s="15">
        <f>0.5*(Cy!BF21+Cy!BG21)*LN(KC!O21/KC!N21)</f>
        <v>2.7899321992171217E-3</v>
      </c>
      <c r="P21" s="15">
        <f>0.5*(Cy!BG21+Cy!BH21)*LN(KC!P21/KC!O21)</f>
        <v>3.7252994556852433E-4</v>
      </c>
      <c r="Q21" s="15">
        <f>0.5*(Cy!BH21+Cy!BI21)*LN(KC!Q21/KC!P21)</f>
        <v>9.7729548110092818E-4</v>
      </c>
      <c r="R21" s="15">
        <f>0.5*(Cy!BI21+Cy!BJ21)*LN(KC!R21/KC!Q21)</f>
        <v>-1.4548373381834596E-3</v>
      </c>
      <c r="S21" s="15">
        <f>0.5*(Cy!BJ21+Cy!BK21)*LN(KC!S21/KC!R21)</f>
        <v>9.6112166548527106E-4</v>
      </c>
      <c r="T21" s="15">
        <f>0.5*(Cy!BK21+Cy!BL21)*LN(KC!T21/KC!S21)</f>
        <v>-1.0640587527345759E-3</v>
      </c>
      <c r="U21" s="15">
        <f>0.5*(Cy!BL21+Cy!BM21)*LN(KC!U21/KC!T21)</f>
        <v>1.0928064790638345E-4</v>
      </c>
      <c r="V21" s="15">
        <f>0.5*(Cy!BM21+Cy!BN21)*LN(KC!V21/KC!U21)</f>
        <v>-1.8050249910816495E-4</v>
      </c>
      <c r="W21" s="15">
        <f>0.5*(Cy!BN21+Cy!BO21)*LN(KC!W21/KC!V21)</f>
        <v>-1.1056622155087923E-5</v>
      </c>
      <c r="X21" s="15">
        <f>0.5*(Cy!BO21+Cy!BP21)*LN(KC!X21/KC!W21)</f>
        <v>1.5770924009203256E-4</v>
      </c>
      <c r="Z21" s="15">
        <f t="shared" si="0"/>
        <v>-2.2849378061749474E-4</v>
      </c>
      <c r="AA21" s="15">
        <f t="shared" si="1"/>
        <v>1.3550849834254761E-3</v>
      </c>
      <c r="AB21" s="15">
        <f t="shared" si="2"/>
        <v>7.2920839063767722E-4</v>
      </c>
      <c r="AC21" s="15">
        <f t="shared" si="3"/>
        <v>-1.977255971998825E-4</v>
      </c>
      <c r="AD21" s="15">
        <f t="shared" si="4"/>
        <v>1.0421466870315767E-3</v>
      </c>
      <c r="AE21" s="15">
        <f t="shared" si="5"/>
        <v>4.1451849906144392E-4</v>
      </c>
    </row>
    <row r="22" spans="1:31" x14ac:dyDescent="0.15">
      <c r="A22" s="4">
        <v>20</v>
      </c>
      <c r="B22" s="6" t="s">
        <v>62</v>
      </c>
      <c r="C22" s="15"/>
      <c r="D22" s="15">
        <f>0.5*(Cy!AU22+Cy!AV22)*LN(KC!D22/KC!C22)</f>
        <v>1.3593525332816327E-3</v>
      </c>
      <c r="E22" s="15">
        <f>0.5*(Cy!AV22+Cy!AW22)*LN(KC!E22/KC!D22)</f>
        <v>1.6987957080219062E-3</v>
      </c>
      <c r="F22" s="15">
        <f>0.5*(Cy!AW22+Cy!AX22)*LN(KC!F22/KC!E22)</f>
        <v>2.0319118358844662E-3</v>
      </c>
      <c r="G22" s="15">
        <f>0.5*(Cy!AX22+Cy!AY22)*LN(KC!G22/KC!F22)</f>
        <v>8.6507036328921697E-4</v>
      </c>
      <c r="H22" s="15">
        <f>0.5*(Cy!AY22+Cy!AZ22)*LN(KC!H22/KC!G22)</f>
        <v>2.0310683718316024E-5</v>
      </c>
      <c r="I22" s="15">
        <f>0.5*(Cy!AZ22+Cy!BA22)*LN(KC!I22/KC!H22)</f>
        <v>1.2421312834376536E-4</v>
      </c>
      <c r="J22" s="15">
        <f>0.5*(Cy!BA22+Cy!BB22)*LN(KC!J22/KC!I22)</f>
        <v>5.9593621855913393E-4</v>
      </c>
      <c r="K22" s="15">
        <f>0.5*(Cy!BB22+Cy!BC22)*LN(KC!K22/KC!J22)</f>
        <v>7.0317552778660392E-4</v>
      </c>
      <c r="L22" s="15">
        <f>0.5*(Cy!BC22+Cy!BD22)*LN(KC!L22/KC!K22)</f>
        <v>-5.2679437576807413E-4</v>
      </c>
      <c r="M22" s="15">
        <f>0.5*(Cy!BD22+Cy!BE22)*LN(KC!M22/KC!L22)</f>
        <v>-1.051666222144062E-3</v>
      </c>
      <c r="N22" s="15">
        <f>0.5*(Cy!BE22+Cy!BF22)*LN(KC!N22/KC!M22)</f>
        <v>1.7777618699184863E-3</v>
      </c>
      <c r="O22" s="15">
        <f>0.5*(Cy!BF22+Cy!BG22)*LN(KC!O22/KC!N22)</f>
        <v>2.8914092647617043E-4</v>
      </c>
      <c r="P22" s="15">
        <f>0.5*(Cy!BG22+Cy!BH22)*LN(KC!P22/KC!O22)</f>
        <v>1.6555326400721835E-3</v>
      </c>
      <c r="Q22" s="15">
        <f>0.5*(Cy!BH22+Cy!BI22)*LN(KC!Q22/KC!P22)</f>
        <v>2.9245920554545808E-3</v>
      </c>
      <c r="R22" s="15">
        <f>0.5*(Cy!BI22+Cy!BJ22)*LN(KC!R22/KC!Q22)</f>
        <v>1.847786883648876E-3</v>
      </c>
      <c r="S22" s="15">
        <f>0.5*(Cy!BJ22+Cy!BK22)*LN(KC!S22/KC!R22)</f>
        <v>3.9759307411801675E-4</v>
      </c>
      <c r="T22" s="15">
        <f>0.5*(Cy!BK22+Cy!BL22)*LN(KC!T22/KC!S22)</f>
        <v>8.1039552356431489E-5</v>
      </c>
      <c r="U22" s="15">
        <f>0.5*(Cy!BL22+Cy!BM22)*LN(KC!U22/KC!T22)</f>
        <v>4.9435210023196161E-4</v>
      </c>
      <c r="V22" s="15">
        <f>0.5*(Cy!BM22+Cy!BN22)*LN(KC!V22/KC!U22)</f>
        <v>-1.8722344672487861E-4</v>
      </c>
      <c r="W22" s="15">
        <f>0.5*(Cy!BN22+Cy!BO22)*LN(KC!W22/KC!V22)</f>
        <v>1.7876863603938459E-4</v>
      </c>
      <c r="X22" s="15">
        <f>0.5*(Cy!BO22+Cy!BP22)*LN(KC!X22/KC!W22)</f>
        <v>3.2229830455246939E-4</v>
      </c>
      <c r="Z22" s="15">
        <f t="shared" si="0"/>
        <v>9.4806034385153408E-4</v>
      </c>
      <c r="AA22" s="15">
        <f t="shared" si="1"/>
        <v>2.9968260367041759E-4</v>
      </c>
      <c r="AB22" s="15">
        <f t="shared" si="2"/>
        <v>1.4229291159539655E-3</v>
      </c>
      <c r="AC22" s="15">
        <f t="shared" si="3"/>
        <v>1.7784702929107371E-4</v>
      </c>
      <c r="AD22" s="15">
        <f t="shared" si="4"/>
        <v>8.6130585981219142E-4</v>
      </c>
      <c r="AE22" s="15">
        <f t="shared" si="5"/>
        <v>7.1212977319174765E-4</v>
      </c>
    </row>
    <row r="23" spans="1:31" x14ac:dyDescent="0.15">
      <c r="A23" s="4">
        <v>21</v>
      </c>
      <c r="B23" s="6" t="s">
        <v>63</v>
      </c>
      <c r="C23" s="15"/>
      <c r="D23" s="15">
        <f>0.5*(Cy!AU23+Cy!AV23)*LN(KC!D23/KC!C23)</f>
        <v>-1.4286598348952012E-4</v>
      </c>
      <c r="E23" s="15">
        <f>0.5*(Cy!AV23+Cy!AW23)*LN(KC!E23/KC!D23)</f>
        <v>9.6854485212948124E-4</v>
      </c>
      <c r="F23" s="15">
        <f>0.5*(Cy!AW23+Cy!AX23)*LN(KC!F23/KC!E23)</f>
        <v>7.6640003356718883E-4</v>
      </c>
      <c r="G23" s="15">
        <f>0.5*(Cy!AX23+Cy!AY23)*LN(KC!G23/KC!F23)</f>
        <v>-7.4756234665951068E-4</v>
      </c>
      <c r="H23" s="15">
        <f>0.5*(Cy!AY23+Cy!AZ23)*LN(KC!H23/KC!G23)</f>
        <v>-7.9906757743744127E-4</v>
      </c>
      <c r="I23" s="15">
        <f>0.5*(Cy!AZ23+Cy!BA23)*LN(KC!I23/KC!H23)</f>
        <v>2.3172775497932053E-4</v>
      </c>
      <c r="J23" s="15">
        <f>0.5*(Cy!BA23+Cy!BB23)*LN(KC!J23/KC!I23)</f>
        <v>7.8052395928325435E-5</v>
      </c>
      <c r="K23" s="15">
        <f>0.5*(Cy!BB23+Cy!BC23)*LN(KC!K23/KC!J23)</f>
        <v>1.12123715300233E-3</v>
      </c>
      <c r="L23" s="15">
        <f>0.5*(Cy!BC23+Cy!BD23)*LN(KC!L23/KC!K23)</f>
        <v>-3.1415741463005991E-4</v>
      </c>
      <c r="M23" s="15">
        <f>0.5*(Cy!BD23+Cy!BE23)*LN(KC!M23/KC!L23)</f>
        <v>-1.3797086113737033E-3</v>
      </c>
      <c r="N23" s="15">
        <f>0.5*(Cy!BE23+Cy!BF23)*LN(KC!N23/KC!M23)</f>
        <v>-2.3854319297386692E-3</v>
      </c>
      <c r="O23" s="15">
        <f>0.5*(Cy!BF23+Cy!BG23)*LN(KC!O23/KC!N23)</f>
        <v>-1.0036245135047292E-3</v>
      </c>
      <c r="P23" s="15">
        <f>0.5*(Cy!BG23+Cy!BH23)*LN(KC!P23/KC!O23)</f>
        <v>3.0566424374717824E-3</v>
      </c>
      <c r="Q23" s="15">
        <f>0.5*(Cy!BH23+Cy!BI23)*LN(KC!Q23/KC!P23)</f>
        <v>2.2474042960125497E-3</v>
      </c>
      <c r="R23" s="15">
        <f>0.5*(Cy!BI23+Cy!BJ23)*LN(KC!R23/KC!Q23)</f>
        <v>2.0229686771935118E-3</v>
      </c>
      <c r="S23" s="15">
        <f>0.5*(Cy!BJ23+Cy!BK23)*LN(KC!S23/KC!R23)</f>
        <v>1.0266742782919179E-3</v>
      </c>
      <c r="T23" s="15">
        <f>0.5*(Cy!BK23+Cy!BL23)*LN(KC!T23/KC!S23)</f>
        <v>1.387857924916005E-3</v>
      </c>
      <c r="U23" s="15">
        <f>0.5*(Cy!BL23+Cy!BM23)*LN(KC!U23/KC!T23)</f>
        <v>1.9673552643901639E-3</v>
      </c>
      <c r="V23" s="15">
        <f>0.5*(Cy!BM23+Cy!BN23)*LN(KC!V23/KC!U23)</f>
        <v>3.8164616119292394E-4</v>
      </c>
      <c r="W23" s="15">
        <f>0.5*(Cy!BN23+Cy!BO23)*LN(KC!W23/KC!V23)</f>
        <v>4.4084133345866669E-4</v>
      </c>
      <c r="X23" s="15">
        <f>0.5*(Cy!BO23+Cy!BP23)*LN(KC!X23/KC!W23)</f>
        <v>-1.8120797287039204E-4</v>
      </c>
      <c r="Z23" s="15">
        <f t="shared" si="0"/>
        <v>8.4008543315807708E-5</v>
      </c>
      <c r="AA23" s="15">
        <f t="shared" si="1"/>
        <v>-5.7600168136235535E-4</v>
      </c>
      <c r="AB23" s="15">
        <f t="shared" si="2"/>
        <v>1.4700130350930062E-3</v>
      </c>
      <c r="AC23" s="15">
        <f t="shared" si="3"/>
        <v>7.9929854221747355E-4</v>
      </c>
      <c r="AD23" s="15">
        <f t="shared" si="4"/>
        <v>4.4700567686532555E-4</v>
      </c>
      <c r="AE23" s="15">
        <f t="shared" si="5"/>
        <v>4.4432960981598301E-4</v>
      </c>
    </row>
    <row r="24" spans="1:31" x14ac:dyDescent="0.15">
      <c r="A24" s="4">
        <v>22</v>
      </c>
      <c r="B24" s="6" t="s">
        <v>64</v>
      </c>
      <c r="C24" s="15"/>
      <c r="D24" s="15">
        <f>0.5*(Cy!AU24+Cy!AV24)*LN(KC!D24/KC!C24)</f>
        <v>-1.8795154511168262E-3</v>
      </c>
      <c r="E24" s="15">
        <f>0.5*(Cy!AV24+Cy!AW24)*LN(KC!E24/KC!D24)</f>
        <v>5.210468349019612E-4</v>
      </c>
      <c r="F24" s="15">
        <f>0.5*(Cy!AW24+Cy!AX24)*LN(KC!F24/KC!E24)</f>
        <v>1.3915577601014983E-3</v>
      </c>
      <c r="G24" s="15">
        <f>0.5*(Cy!AX24+Cy!AY24)*LN(KC!G24/KC!F24)</f>
        <v>1.5755186747252433E-3</v>
      </c>
      <c r="H24" s="15">
        <f>0.5*(Cy!AY24+Cy!AZ24)*LN(KC!H24/KC!G24)</f>
        <v>2.00514132682636E-3</v>
      </c>
      <c r="I24" s="15">
        <f>0.5*(Cy!AZ24+Cy!BA24)*LN(KC!I24/KC!H24)</f>
        <v>6.330614346529448E-4</v>
      </c>
      <c r="J24" s="15">
        <f>0.5*(Cy!BA24+Cy!BB24)*LN(KC!J24/KC!I24)</f>
        <v>3.3336834888605107E-3</v>
      </c>
      <c r="K24" s="15">
        <f>0.5*(Cy!BB24+Cy!BC24)*LN(KC!K24/KC!J24)</f>
        <v>-1.7758500480717364E-4</v>
      </c>
      <c r="L24" s="15">
        <f>0.5*(Cy!BC24+Cy!BD24)*LN(KC!L24/KC!K24)</f>
        <v>1.2203637880133698E-3</v>
      </c>
      <c r="M24" s="15">
        <f>0.5*(Cy!BD24+Cy!BE24)*LN(KC!M24/KC!L24)</f>
        <v>4.2253666877872114E-4</v>
      </c>
      <c r="N24" s="15">
        <f>0.5*(Cy!BE24+Cy!BF24)*LN(KC!N24/KC!M24)</f>
        <v>4.7417492848754756E-3</v>
      </c>
      <c r="O24" s="15">
        <f>0.5*(Cy!BF24+Cy!BG24)*LN(KC!O24/KC!N24)</f>
        <v>3.0694748681836877E-3</v>
      </c>
      <c r="P24" s="15">
        <f>0.5*(Cy!BG24+Cy!BH24)*LN(KC!P24/KC!O24)</f>
        <v>1.5316993089458135E-3</v>
      </c>
      <c r="Q24" s="15">
        <f>0.5*(Cy!BH24+Cy!BI24)*LN(KC!Q24/KC!P24)</f>
        <v>7.3546188042331875E-4</v>
      </c>
      <c r="R24" s="15">
        <f>0.5*(Cy!BI24+Cy!BJ24)*LN(KC!R24/KC!Q24)</f>
        <v>-1.1043894608309963E-3</v>
      </c>
      <c r="S24" s="15">
        <f>0.5*(Cy!BJ24+Cy!BK24)*LN(KC!S24/KC!R24)</f>
        <v>-1.9576461201015584E-4</v>
      </c>
      <c r="T24" s="15">
        <f>0.5*(Cy!BK24+Cy!BL24)*LN(KC!T24/KC!S24)</f>
        <v>4.2593474363662666E-4</v>
      </c>
      <c r="U24" s="15">
        <f>0.5*(Cy!BL24+Cy!BM24)*LN(KC!U24/KC!T24)</f>
        <v>-3.2865476723538482E-4</v>
      </c>
      <c r="V24" s="15">
        <f>0.5*(Cy!BM24+Cy!BN24)*LN(KC!V24/KC!U24)</f>
        <v>2.6505029235623912E-4</v>
      </c>
      <c r="W24" s="15">
        <f>0.5*(Cy!BN24+Cy!BO24)*LN(KC!W24/KC!V24)</f>
        <v>1.2217077860583287E-3</v>
      </c>
      <c r="X24" s="15">
        <f>0.5*(Cy!BO24+Cy!BP24)*LN(KC!X24/KC!W24)</f>
        <v>8.5932560994644912E-4</v>
      </c>
      <c r="Z24" s="15">
        <f t="shared" si="0"/>
        <v>1.2252652062416016E-3</v>
      </c>
      <c r="AA24" s="15">
        <f t="shared" si="1"/>
        <v>1.9081496451441807E-3</v>
      </c>
      <c r="AB24" s="15">
        <f t="shared" si="2"/>
        <v>8.0729639694233359E-4</v>
      </c>
      <c r="AC24" s="15">
        <f t="shared" si="3"/>
        <v>4.8867273295245177E-4</v>
      </c>
      <c r="AD24" s="15">
        <f t="shared" si="4"/>
        <v>1.3577230210432571E-3</v>
      </c>
      <c r="AE24" s="15">
        <f t="shared" si="5"/>
        <v>1.1073459953201419E-3</v>
      </c>
    </row>
    <row r="25" spans="1:31" x14ac:dyDescent="0.15">
      <c r="A25" s="4">
        <v>23</v>
      </c>
      <c r="B25" s="6" t="s">
        <v>65</v>
      </c>
      <c r="C25" s="15"/>
      <c r="D25" s="15">
        <f>0.5*(Cy!AU25+Cy!AV25)*LN(KC!D25/KC!C25)</f>
        <v>-3.3921937494220296E-3</v>
      </c>
      <c r="E25" s="15">
        <f>0.5*(Cy!AV25+Cy!AW25)*LN(KC!E25/KC!D25)</f>
        <v>-3.592182690435993E-5</v>
      </c>
      <c r="F25" s="15">
        <f>0.5*(Cy!AW25+Cy!AX25)*LN(KC!F25/KC!E25)</f>
        <v>-2.2465710331372474E-3</v>
      </c>
      <c r="G25" s="15">
        <f>0.5*(Cy!AX25+Cy!AY25)*LN(KC!G25/KC!F25)</f>
        <v>-1.7739289476184019E-3</v>
      </c>
      <c r="H25" s="15">
        <f>0.5*(Cy!AY25+Cy!AZ25)*LN(KC!H25/KC!G25)</f>
        <v>-6.9007760182290617E-4</v>
      </c>
      <c r="I25" s="15">
        <f>0.5*(Cy!AZ25+Cy!BA25)*LN(KC!I25/KC!H25)</f>
        <v>-1.2818366302465932E-3</v>
      </c>
      <c r="J25" s="15">
        <f>0.5*(Cy!BA25+Cy!BB25)*LN(KC!J25/KC!I25)</f>
        <v>-6.7103631714290012E-4</v>
      </c>
      <c r="K25" s="15">
        <f>0.5*(Cy!BB25+Cy!BC25)*LN(KC!K25/KC!J25)</f>
        <v>3.2200384683466371E-4</v>
      </c>
      <c r="L25" s="15">
        <f>0.5*(Cy!BC25+Cy!BD25)*LN(KC!L25/KC!K25)</f>
        <v>3.7932914290915464E-4</v>
      </c>
      <c r="M25" s="15">
        <f>0.5*(Cy!BD25+Cy!BE25)*LN(KC!M25/KC!L25)</f>
        <v>7.4688307586367997E-4</v>
      </c>
      <c r="N25" s="15">
        <f>0.5*(Cy!BE25+Cy!BF25)*LN(KC!N25/KC!M25)</f>
        <v>8.3322541310640102E-4</v>
      </c>
      <c r="O25" s="15">
        <f>0.5*(Cy!BF25+Cy!BG25)*LN(KC!O25/KC!N25)</f>
        <v>1.2637686214546817E-3</v>
      </c>
      <c r="P25" s="15">
        <f>0.5*(Cy!BG25+Cy!BH25)*LN(KC!P25/KC!O25)</f>
        <v>8.7803974630457223E-4</v>
      </c>
      <c r="Q25" s="15">
        <f>0.5*(Cy!BH25+Cy!BI25)*LN(KC!Q25/KC!P25)</f>
        <v>9.6409963772283596E-4</v>
      </c>
      <c r="R25" s="15">
        <f>0.5*(Cy!BI25+Cy!BJ25)*LN(KC!R25/KC!Q25)</f>
        <v>4.1672132466583024E-4</v>
      </c>
      <c r="S25" s="15">
        <f>0.5*(Cy!BJ25+Cy!BK25)*LN(KC!S25/KC!R25)</f>
        <v>-7.40490497003868E-5</v>
      </c>
      <c r="T25" s="15">
        <f>0.5*(Cy!BK25+Cy!BL25)*LN(KC!T25/KC!S25)</f>
        <v>-4.8234929674158082E-4</v>
      </c>
      <c r="U25" s="15">
        <f>0.5*(Cy!BL25+Cy!BM25)*LN(KC!U25/KC!T25)</f>
        <v>-4.1492632974351537E-5</v>
      </c>
      <c r="V25" s="15">
        <f>0.5*(Cy!BM25+Cy!BN25)*LN(KC!V25/KC!U25)</f>
        <v>7.6649018402501573E-5</v>
      </c>
      <c r="W25" s="15">
        <f>0.5*(Cy!BN25+Cy!BO25)*LN(KC!W25/KC!V25)</f>
        <v>1.5580847016591934E-4</v>
      </c>
      <c r="X25" s="15">
        <f>0.5*(Cy!BO25+Cy!BP25)*LN(KC!X25/KC!W25)</f>
        <v>3.2479850920844028E-4</v>
      </c>
      <c r="Z25" s="15">
        <f t="shared" si="0"/>
        <v>-1.2056672079459019E-3</v>
      </c>
      <c r="AA25" s="15">
        <f t="shared" si="1"/>
        <v>3.2208103231419987E-4</v>
      </c>
      <c r="AB25" s="15">
        <f t="shared" si="2"/>
        <v>6.8971605608950668E-4</v>
      </c>
      <c r="AC25" s="15">
        <f t="shared" si="3"/>
        <v>6.6828136121857717E-6</v>
      </c>
      <c r="AD25" s="15">
        <f t="shared" si="4"/>
        <v>5.0589854420185325E-4</v>
      </c>
      <c r="AE25" s="15">
        <f t="shared" si="5"/>
        <v>-4.6796826482502395E-5</v>
      </c>
    </row>
    <row r="26" spans="1:31" x14ac:dyDescent="0.15">
      <c r="A26" s="4">
        <v>24</v>
      </c>
      <c r="B26" s="6" t="s">
        <v>66</v>
      </c>
      <c r="C26" s="15"/>
      <c r="D26" s="15">
        <f>0.5*(Cy!AU26+Cy!AV26)*LN(KC!D26/KC!C26)</f>
        <v>-3.756456953278915E-3</v>
      </c>
      <c r="E26" s="15">
        <f>0.5*(Cy!AV26+Cy!AW26)*LN(KC!E26/KC!D26)</f>
        <v>-1.2409607244535292E-3</v>
      </c>
      <c r="F26" s="15">
        <f>0.5*(Cy!AW26+Cy!AX26)*LN(KC!F26/KC!E26)</f>
        <v>-1.3131528608295935E-3</v>
      </c>
      <c r="G26" s="15">
        <f>0.5*(Cy!AX26+Cy!AY26)*LN(KC!G26/KC!F26)</f>
        <v>-1.3127637894814388E-3</v>
      </c>
      <c r="H26" s="15">
        <f>0.5*(Cy!AY26+Cy!AZ26)*LN(KC!H26/KC!G26)</f>
        <v>1.0292951651657883E-4</v>
      </c>
      <c r="I26" s="15">
        <f>0.5*(Cy!AZ26+Cy!BA26)*LN(KC!I26/KC!H26)</f>
        <v>-1.4994240609062981E-4</v>
      </c>
      <c r="J26" s="15">
        <f>0.5*(Cy!BA26+Cy!BB26)*LN(KC!J26/KC!I26)</f>
        <v>6.725392611521509E-4</v>
      </c>
      <c r="K26" s="15">
        <f>0.5*(Cy!BB26+Cy!BC26)*LN(KC!K26/KC!J26)</f>
        <v>7.0330072472212163E-4</v>
      </c>
      <c r="L26" s="15">
        <f>0.5*(Cy!BC26+Cy!BD26)*LN(KC!L26/KC!K26)</f>
        <v>6.8401367872082309E-5</v>
      </c>
      <c r="M26" s="15">
        <f>0.5*(Cy!BD26+Cy!BE26)*LN(KC!M26/KC!L26)</f>
        <v>1.7284969266432196E-4</v>
      </c>
      <c r="N26" s="15">
        <f>0.5*(Cy!BE26+Cy!BF26)*LN(KC!N26/KC!M26)</f>
        <v>1.0292442871829004E-3</v>
      </c>
      <c r="O26" s="15">
        <f>0.5*(Cy!BF26+Cy!BG26)*LN(KC!O26/KC!N26)</f>
        <v>1.6933408616891332E-3</v>
      </c>
      <c r="P26" s="15">
        <f>0.5*(Cy!BG26+Cy!BH26)*LN(KC!P26/KC!O26)</f>
        <v>7.2992598209328991E-4</v>
      </c>
      <c r="Q26" s="15">
        <f>0.5*(Cy!BH26+Cy!BI26)*LN(KC!Q26/KC!P26)</f>
        <v>4.8888888905384946E-4</v>
      </c>
      <c r="R26" s="15">
        <f>0.5*(Cy!BI26+Cy!BJ26)*LN(KC!R26/KC!Q26)</f>
        <v>5.6199567678231064E-5</v>
      </c>
      <c r="S26" s="15">
        <f>0.5*(Cy!BJ26+Cy!BK26)*LN(KC!S26/KC!R26)</f>
        <v>-9.9835391339238137E-6</v>
      </c>
      <c r="T26" s="15">
        <f>0.5*(Cy!BK26+Cy!BL26)*LN(KC!T26/KC!S26)</f>
        <v>2.7791374637690946E-4</v>
      </c>
      <c r="U26" s="15">
        <f>0.5*(Cy!BL26+Cy!BM26)*LN(KC!U26/KC!T26)</f>
        <v>3.3064273666511386E-4</v>
      </c>
      <c r="V26" s="15">
        <f>0.5*(Cy!BM26+Cy!BN26)*LN(KC!V26/KC!U26)</f>
        <v>3.709131247358067E-4</v>
      </c>
      <c r="W26" s="15">
        <f>0.5*(Cy!BN26+Cy!BO26)*LN(KC!W26/KC!V26)</f>
        <v>2.9527762712978439E-4</v>
      </c>
      <c r="X26" s="15">
        <f>0.5*(Cy!BO26+Cy!BP26)*LN(KC!X26/KC!W26)</f>
        <v>5.0862345065106197E-4</v>
      </c>
      <c r="Z26" s="15">
        <f t="shared" si="0"/>
        <v>-7.8277805286772249E-4</v>
      </c>
      <c r="AA26" s="15">
        <f t="shared" si="1"/>
        <v>5.2926706671871545E-4</v>
      </c>
      <c r="AB26" s="15">
        <f t="shared" si="2"/>
        <v>5.9167435227611598E-4</v>
      </c>
      <c r="AC26" s="15">
        <f t="shared" si="3"/>
        <v>3.5667413711173524E-4</v>
      </c>
      <c r="AD26" s="15">
        <f t="shared" si="4"/>
        <v>5.6047070949741566E-4</v>
      </c>
      <c r="AE26" s="15">
        <f t="shared" si="5"/>
        <v>1.7370937580971107E-4</v>
      </c>
    </row>
    <row r="27" spans="1:31" x14ac:dyDescent="0.15">
      <c r="A27" s="4">
        <v>25</v>
      </c>
      <c r="B27" s="6" t="s">
        <v>67</v>
      </c>
      <c r="C27" s="15"/>
      <c r="D27" s="15">
        <f>0.5*(Cy!AU27+Cy!AV27)*LN(KC!D27/KC!C27)</f>
        <v>1.1736284745117475E-3</v>
      </c>
      <c r="E27" s="15">
        <f>0.5*(Cy!AV27+Cy!AW27)*LN(KC!E27/KC!D27)</f>
        <v>1.489106005887434E-3</v>
      </c>
      <c r="F27" s="15">
        <f>0.5*(Cy!AW27+Cy!AX27)*LN(KC!F27/KC!E27)</f>
        <v>2.3731099618207879E-3</v>
      </c>
      <c r="G27" s="15">
        <f>0.5*(Cy!AX27+Cy!AY27)*LN(KC!G27/KC!F27)</f>
        <v>1.4785090922994468E-3</v>
      </c>
      <c r="H27" s="15">
        <f>0.5*(Cy!AY27+Cy!AZ27)*LN(KC!H27/KC!G27)</f>
        <v>-2.1338439682229172E-4</v>
      </c>
      <c r="I27" s="15">
        <f>0.5*(Cy!AZ27+Cy!BA27)*LN(KC!I27/KC!H27)</f>
        <v>2.6625596972967027E-3</v>
      </c>
      <c r="J27" s="15">
        <f>0.5*(Cy!BA27+Cy!BB27)*LN(KC!J27/KC!I27)</f>
        <v>4.3830709871977066E-3</v>
      </c>
      <c r="K27" s="15">
        <f>0.5*(Cy!BB27+Cy!BC27)*LN(KC!K27/KC!J27)</f>
        <v>-2.8786377058544464E-3</v>
      </c>
      <c r="L27" s="15">
        <f>0.5*(Cy!BC27+Cy!BD27)*LN(KC!L27/KC!K27)</f>
        <v>-3.5689977388212108E-4</v>
      </c>
      <c r="M27" s="15">
        <f>0.5*(Cy!BD27+Cy!BE27)*LN(KC!M27/KC!L27)</f>
        <v>3.263846659545125E-3</v>
      </c>
      <c r="N27" s="15">
        <f>0.5*(Cy!BE27+Cy!BF27)*LN(KC!N27/KC!M27)</f>
        <v>-1.2270100473143726E-3</v>
      </c>
      <c r="O27" s="15">
        <f>0.5*(Cy!BF27+Cy!BG27)*LN(KC!O27/KC!N27)</f>
        <v>2.2578923026363327E-3</v>
      </c>
      <c r="P27" s="15">
        <f>0.5*(Cy!BG27+Cy!BH27)*LN(KC!P27/KC!O27)</f>
        <v>1.3139637002598358E-3</v>
      </c>
      <c r="Q27" s="15">
        <f>0.5*(Cy!BH27+Cy!BI27)*LN(KC!Q27/KC!P27)</f>
        <v>3.9012303252592977E-3</v>
      </c>
      <c r="R27" s="15">
        <f>0.5*(Cy!BI27+Cy!BJ27)*LN(KC!R27/KC!Q27)</f>
        <v>1.1810144131630606E-3</v>
      </c>
      <c r="S27" s="15">
        <f>0.5*(Cy!BJ27+Cy!BK27)*LN(KC!S27/KC!R27)</f>
        <v>-2.0063082912923193E-3</v>
      </c>
      <c r="T27" s="15">
        <f>0.5*(Cy!BK27+Cy!BL27)*LN(KC!T27/KC!S27)</f>
        <v>-2.9029107776854485E-3</v>
      </c>
      <c r="U27" s="15">
        <f>0.5*(Cy!BL27+Cy!BM27)*LN(KC!U27/KC!T27)</f>
        <v>-2.6616977453251221E-3</v>
      </c>
      <c r="V27" s="15">
        <f>0.5*(Cy!BM27+Cy!BN27)*LN(KC!V27/KC!U27)</f>
        <v>-4.8186781985174263E-3</v>
      </c>
      <c r="W27" s="15">
        <f>0.5*(Cy!BN27+Cy!BO27)*LN(KC!W27/KC!V27)</f>
        <v>-2.9851743391377476E-3</v>
      </c>
      <c r="X27" s="15">
        <f>0.5*(Cy!BO27+Cy!BP27)*LN(KC!X27/KC!W27)</f>
        <v>-4.2467757291392771E-3</v>
      </c>
      <c r="Z27" s="15">
        <f t="shared" si="0"/>
        <v>1.5579800720964161E-3</v>
      </c>
      <c r="AA27" s="15">
        <f t="shared" si="1"/>
        <v>6.3687402393837835E-4</v>
      </c>
      <c r="AB27" s="15">
        <f t="shared" si="2"/>
        <v>1.3295584900052415E-3</v>
      </c>
      <c r="AC27" s="15">
        <f t="shared" si="3"/>
        <v>-3.5230473579610047E-3</v>
      </c>
      <c r="AD27" s="15">
        <f t="shared" si="4"/>
        <v>9.832162569718098E-4</v>
      </c>
      <c r="AE27" s="15">
        <f t="shared" si="5"/>
        <v>3.4130701975815422E-7</v>
      </c>
    </row>
    <row r="28" spans="1:31" x14ac:dyDescent="0.15">
      <c r="A28" s="4">
        <v>26</v>
      </c>
      <c r="B28" s="6" t="s">
        <v>68</v>
      </c>
      <c r="C28" s="15"/>
      <c r="D28" s="15">
        <f>0.5*(Cy!AU28+Cy!AV28)*LN(KC!D28/KC!C28)</f>
        <v>1.7180851941224417E-3</v>
      </c>
      <c r="E28" s="15">
        <f>0.5*(Cy!AV28+Cy!AW28)*LN(KC!E28/KC!D28)</f>
        <v>2.2126193856995108E-3</v>
      </c>
      <c r="F28" s="15">
        <f>0.5*(Cy!AW28+Cy!AX28)*LN(KC!F28/KC!E28)</f>
        <v>2.5018892449224315E-3</v>
      </c>
      <c r="G28" s="15">
        <f>0.5*(Cy!AX28+Cy!AY28)*LN(KC!G28/KC!F28)</f>
        <v>9.405739395568647E-4</v>
      </c>
      <c r="H28" s="15">
        <f>0.5*(Cy!AY28+Cy!AZ28)*LN(KC!H28/KC!G28)</f>
        <v>3.1791401882457279E-4</v>
      </c>
      <c r="I28" s="15">
        <f>0.5*(Cy!AZ28+Cy!BA28)*LN(KC!I28/KC!H28)</f>
        <v>8.9019340440555316E-4</v>
      </c>
      <c r="J28" s="15">
        <f>0.5*(Cy!BA28+Cy!BB28)*LN(KC!J28/KC!I28)</f>
        <v>-8.8710606584009859E-4</v>
      </c>
      <c r="K28" s="15">
        <f>0.5*(Cy!BB28+Cy!BC28)*LN(KC!K28/KC!J28)</f>
        <v>-1.8305966056138422E-3</v>
      </c>
      <c r="L28" s="15">
        <f>0.5*(Cy!BC28+Cy!BD28)*LN(KC!L28/KC!K28)</f>
        <v>-1.5739831861726328E-3</v>
      </c>
      <c r="M28" s="15">
        <f>0.5*(Cy!BD28+Cy!BE28)*LN(KC!M28/KC!L28)</f>
        <v>-1.6574157658217517E-3</v>
      </c>
      <c r="N28" s="15">
        <f>0.5*(Cy!BE28+Cy!BF28)*LN(KC!N28/KC!M28)</f>
        <v>-1.1524427655827327E-4</v>
      </c>
      <c r="O28" s="15">
        <f>0.5*(Cy!BF28+Cy!BG28)*LN(KC!O28/KC!N28)</f>
        <v>-1.2777891091426932E-3</v>
      </c>
      <c r="P28" s="15">
        <f>0.5*(Cy!BG28+Cy!BH28)*LN(KC!P28/KC!O28)</f>
        <v>-1.1886879142191465E-3</v>
      </c>
      <c r="Q28" s="15">
        <f>0.5*(Cy!BH28+Cy!BI28)*LN(KC!Q28/KC!P28)</f>
        <v>-1.5658566065111145E-4</v>
      </c>
      <c r="R28" s="15">
        <f>0.5*(Cy!BI28+Cy!BJ28)*LN(KC!R28/KC!Q28)</f>
        <v>-1.629111751759087E-4</v>
      </c>
      <c r="S28" s="15">
        <f>0.5*(Cy!BJ28+Cy!BK28)*LN(KC!S28/KC!R28)</f>
        <v>-1.1546243311275183E-3</v>
      </c>
      <c r="T28" s="15">
        <f>0.5*(Cy!BK28+Cy!BL28)*LN(KC!T28/KC!S28)</f>
        <v>2.5713884153170767E-3</v>
      </c>
      <c r="U28" s="15">
        <f>0.5*(Cy!BL28+Cy!BM28)*LN(KC!U28/KC!T28)</f>
        <v>-4.2668383326260922E-4</v>
      </c>
      <c r="V28" s="15">
        <f>0.5*(Cy!BM28+Cy!BN28)*LN(KC!V28/KC!U28)</f>
        <v>1.783129755678143E-4</v>
      </c>
      <c r="W28" s="15">
        <f>0.5*(Cy!BN28+Cy!BO28)*LN(KC!W28/KC!V28)</f>
        <v>1.7090893064828972E-3</v>
      </c>
      <c r="X28" s="15">
        <f>0.5*(Cy!BO28+Cy!BP28)*LN(KC!X28/KC!W28)</f>
        <v>1.61985581927594E-3</v>
      </c>
      <c r="Z28" s="15">
        <f t="shared" si="0"/>
        <v>1.3726379986817867E-3</v>
      </c>
      <c r="AA28" s="15">
        <f t="shared" si="1"/>
        <v>-1.2128691800013199E-3</v>
      </c>
      <c r="AB28" s="15">
        <f t="shared" si="2"/>
        <v>-7.881196380632756E-4</v>
      </c>
      <c r="AC28" s="15">
        <f t="shared" si="3"/>
        <v>1.1303925366762239E-3</v>
      </c>
      <c r="AD28" s="15">
        <f t="shared" si="4"/>
        <v>-1.0004944090322974E-3</v>
      </c>
      <c r="AE28" s="15">
        <f t="shared" si="5"/>
        <v>1.2551042932335376E-4</v>
      </c>
    </row>
    <row r="29" spans="1:31" x14ac:dyDescent="0.15">
      <c r="A29" s="4">
        <v>27</v>
      </c>
      <c r="B29" s="6" t="s">
        <v>69</v>
      </c>
      <c r="C29" s="15"/>
      <c r="D29" s="15">
        <f>0.5*(Cy!AU29+Cy!AV29)*LN(KC!D29/KC!C29)</f>
        <v>5.3313990918124339E-4</v>
      </c>
      <c r="E29" s="15">
        <f>0.5*(Cy!AV29+Cy!AW29)*LN(KC!E29/KC!D29)</f>
        <v>2.9700086053448017E-3</v>
      </c>
      <c r="F29" s="15">
        <f>0.5*(Cy!AW29+Cy!AX29)*LN(KC!F29/KC!E29)</f>
        <v>4.7241571823845597E-4</v>
      </c>
      <c r="G29" s="15">
        <f>0.5*(Cy!AX29+Cy!AY29)*LN(KC!G29/KC!F29)</f>
        <v>-1.3809190654635569E-3</v>
      </c>
      <c r="H29" s="15">
        <f>0.5*(Cy!AY29+Cy!AZ29)*LN(KC!H29/KC!G29)</f>
        <v>-1.6208815239672719E-3</v>
      </c>
      <c r="I29" s="15">
        <f>0.5*(Cy!AZ29+Cy!BA29)*LN(KC!I29/KC!H29)</f>
        <v>-3.0031259478906767E-4</v>
      </c>
      <c r="J29" s="15">
        <f>0.5*(Cy!BA29+Cy!BB29)*LN(KC!J29/KC!I29)</f>
        <v>-9.3931320499716388E-4</v>
      </c>
      <c r="K29" s="15">
        <f>0.5*(Cy!BB29+Cy!BC29)*LN(KC!K29/KC!J29)</f>
        <v>-6.6560233410866742E-3</v>
      </c>
      <c r="L29" s="15">
        <f>0.5*(Cy!BC29+Cy!BD29)*LN(KC!L29/KC!K29)</f>
        <v>-2.1190896143443699E-3</v>
      </c>
      <c r="M29" s="15">
        <f>0.5*(Cy!BD29+Cy!BE29)*LN(KC!M29/KC!L29)</f>
        <v>-2.6094907211742452E-3</v>
      </c>
      <c r="N29" s="15">
        <f>0.5*(Cy!BE29+Cy!BF29)*LN(KC!N29/KC!M29)</f>
        <v>-4.6850408108733862E-4</v>
      </c>
      <c r="O29" s="15">
        <f>0.5*(Cy!BF29+Cy!BG29)*LN(KC!O29/KC!N29)</f>
        <v>-1.5851008987186798E-4</v>
      </c>
      <c r="P29" s="15">
        <f>0.5*(Cy!BG29+Cy!BH29)*LN(KC!P29/KC!O29)</f>
        <v>2.9999742529187899E-3</v>
      </c>
      <c r="Q29" s="15">
        <f>0.5*(Cy!BH29+Cy!BI29)*LN(KC!Q29/KC!P29)</f>
        <v>7.2810132358100193E-3</v>
      </c>
      <c r="R29" s="15">
        <f>0.5*(Cy!BI29+Cy!BJ29)*LN(KC!R29/KC!Q29)</f>
        <v>9.024616846440974E-4</v>
      </c>
      <c r="S29" s="15">
        <f>0.5*(Cy!BJ29+Cy!BK29)*LN(KC!S29/KC!R29)</f>
        <v>-2.1668993363719398E-3</v>
      </c>
      <c r="T29" s="15">
        <f>0.5*(Cy!BK29+Cy!BL29)*LN(KC!T29/KC!S29)</f>
        <v>1.0894265454489519E-4</v>
      </c>
      <c r="U29" s="15">
        <f>0.5*(Cy!BL29+Cy!BM29)*LN(KC!U29/KC!T29)</f>
        <v>-6.6295535849937972E-4</v>
      </c>
      <c r="V29" s="15">
        <f>0.5*(Cy!BM29+Cy!BN29)*LN(KC!V29/KC!U29)</f>
        <v>-1.2391806009188419E-3</v>
      </c>
      <c r="W29" s="15">
        <f>0.5*(Cy!BN29+Cy!BO29)*LN(KC!W29/KC!V29)</f>
        <v>-9.8771518465364297E-4</v>
      </c>
      <c r="X29" s="15">
        <f>0.5*(Cy!BO29+Cy!BP29)*LN(KC!X29/KC!W29)</f>
        <v>-1.1050929613961975E-4</v>
      </c>
      <c r="Z29" s="15">
        <f t="shared" si="0"/>
        <v>2.8062227872672259E-5</v>
      </c>
      <c r="AA29" s="15">
        <f t="shared" si="1"/>
        <v>-2.558484192537958E-3</v>
      </c>
      <c r="AB29" s="15">
        <f t="shared" si="2"/>
        <v>1.77160794942582E-3</v>
      </c>
      <c r="AC29" s="15">
        <f t="shared" si="3"/>
        <v>-5.7828355713331785E-4</v>
      </c>
      <c r="AD29" s="15">
        <f t="shared" si="4"/>
        <v>-3.93438121556069E-4</v>
      </c>
      <c r="AE29" s="15">
        <f t="shared" si="5"/>
        <v>-3.3427439309319587E-4</v>
      </c>
    </row>
    <row r="30" spans="1:31" x14ac:dyDescent="0.15">
      <c r="A30" s="4">
        <v>28</v>
      </c>
      <c r="B30" s="6" t="s">
        <v>70</v>
      </c>
      <c r="C30" s="15"/>
      <c r="D30" s="15">
        <f>0.5*(Cy!AU30+Cy!AV30)*LN(KC!D30/KC!C30)</f>
        <v>3.6022464252328454E-3</v>
      </c>
      <c r="E30" s="15">
        <f>0.5*(Cy!AV30+Cy!AW30)*LN(KC!E30/KC!D30)</f>
        <v>2.9014754791550188E-3</v>
      </c>
      <c r="F30" s="15">
        <f>0.5*(Cy!AW30+Cy!AX30)*LN(KC!F30/KC!E30)</f>
        <v>3.8028470006391179E-3</v>
      </c>
      <c r="G30" s="15">
        <f>0.5*(Cy!AX30+Cy!AY30)*LN(KC!G30/KC!F30)</f>
        <v>1.2157629311832562E-3</v>
      </c>
      <c r="H30" s="15">
        <f>0.5*(Cy!AY30+Cy!AZ30)*LN(KC!H30/KC!G30)</f>
        <v>3.5544257679521638E-5</v>
      </c>
      <c r="I30" s="15">
        <f>0.5*(Cy!AZ30+Cy!BA30)*LN(KC!I30/KC!H30)</f>
        <v>2.0430001898833435E-3</v>
      </c>
      <c r="J30" s="15">
        <f>0.5*(Cy!BA30+Cy!BB30)*LN(KC!J30/KC!I30)</f>
        <v>1.5633866328421363E-3</v>
      </c>
      <c r="K30" s="15">
        <f>0.5*(Cy!BB30+Cy!BC30)*LN(KC!K30/KC!J30)</f>
        <v>-1.5812694947729706E-3</v>
      </c>
      <c r="L30" s="15">
        <f>0.5*(Cy!BC30+Cy!BD30)*LN(KC!L30/KC!K30)</f>
        <v>-7.3929212420379884E-4</v>
      </c>
      <c r="M30" s="15">
        <f>0.5*(Cy!BD30+Cy!BE30)*LN(KC!M30/KC!L30)</f>
        <v>-1.8494410186431303E-4</v>
      </c>
      <c r="N30" s="15">
        <f>0.5*(Cy!BE30+Cy!BF30)*LN(KC!N30/KC!M30)</f>
        <v>1.0348712182916056E-3</v>
      </c>
      <c r="O30" s="15">
        <f>0.5*(Cy!BF30+Cy!BG30)*LN(KC!O30/KC!N30)</f>
        <v>1.0055500535801165E-3</v>
      </c>
      <c r="P30" s="15">
        <f>0.5*(Cy!BG30+Cy!BH30)*LN(KC!P30/KC!O30)</f>
        <v>3.4518307119759603E-3</v>
      </c>
      <c r="Q30" s="15">
        <f>0.5*(Cy!BH30+Cy!BI30)*LN(KC!Q30/KC!P30)</f>
        <v>9.8381714901221609E-4</v>
      </c>
      <c r="R30" s="15">
        <f>0.5*(Cy!BI30+Cy!BJ30)*LN(KC!R30/KC!Q30)</f>
        <v>-1.3804417335238114E-3</v>
      </c>
      <c r="S30" s="15">
        <f>0.5*(Cy!BJ30+Cy!BK30)*LN(KC!S30/KC!R30)</f>
        <v>-1.4396868287411353E-3</v>
      </c>
      <c r="T30" s="15">
        <f>0.5*(Cy!BK30+Cy!BL30)*LN(KC!T30/KC!S30)</f>
        <v>6.849005216863983E-4</v>
      </c>
      <c r="U30" s="15">
        <f>0.5*(Cy!BL30+Cy!BM30)*LN(KC!U30/KC!T30)</f>
        <v>-2.3035342339367292E-3</v>
      </c>
      <c r="V30" s="15">
        <f>0.5*(Cy!BM30+Cy!BN30)*LN(KC!V30/KC!U30)</f>
        <v>-2.1181658349290798E-3</v>
      </c>
      <c r="W30" s="15">
        <f>0.5*(Cy!BN30+Cy!BO30)*LN(KC!W30/KC!V30)</f>
        <v>1.024922837765597E-4</v>
      </c>
      <c r="X30" s="15">
        <f>0.5*(Cy!BO30+Cy!BP30)*LN(KC!X30/KC!W30)</f>
        <v>6.1608522094349955E-4</v>
      </c>
      <c r="Z30" s="15">
        <f t="shared" si="0"/>
        <v>1.9997259717080516E-3</v>
      </c>
      <c r="AA30" s="15">
        <f t="shared" si="1"/>
        <v>1.855042605853189E-5</v>
      </c>
      <c r="AB30" s="15">
        <f t="shared" si="2"/>
        <v>5.242138704606693E-4</v>
      </c>
      <c r="AC30" s="15">
        <f t="shared" si="3"/>
        <v>-6.036444084918704E-4</v>
      </c>
      <c r="AD30" s="15">
        <f t="shared" si="4"/>
        <v>2.7138214825960059E-4</v>
      </c>
      <c r="AE30" s="15">
        <f t="shared" si="5"/>
        <v>4.8471146493384568E-4</v>
      </c>
    </row>
    <row r="31" spans="1:31" x14ac:dyDescent="0.15">
      <c r="A31" s="4">
        <v>29</v>
      </c>
      <c r="B31" s="6" t="s">
        <v>71</v>
      </c>
      <c r="C31" s="15"/>
      <c r="D31" s="15">
        <f>0.5*(Cy!AU31+Cy!AV31)*LN(KC!D31/KC!C31)</f>
        <v>1.8714086547626289E-3</v>
      </c>
      <c r="E31" s="15">
        <f>0.5*(Cy!AV31+Cy!AW31)*LN(KC!E31/KC!D31)</f>
        <v>1.6333875790800786E-3</v>
      </c>
      <c r="F31" s="15">
        <f>0.5*(Cy!AW31+Cy!AX31)*LN(KC!F31/KC!E31)</f>
        <v>-2.0689144467075509E-4</v>
      </c>
      <c r="G31" s="15">
        <f>0.5*(Cy!AX31+Cy!AY31)*LN(KC!G31/KC!F31)</f>
        <v>1.4483599070559005E-4</v>
      </c>
      <c r="H31" s="15">
        <f>0.5*(Cy!AY31+Cy!AZ31)*LN(KC!H31/KC!G31)</f>
        <v>4.5843296157857782E-4</v>
      </c>
      <c r="I31" s="15">
        <f>0.5*(Cy!AZ31+Cy!BA31)*LN(KC!I31/KC!H31)</f>
        <v>8.0315664250484844E-4</v>
      </c>
      <c r="J31" s="15">
        <f>0.5*(Cy!BA31+Cy!BB31)*LN(KC!J31/KC!I31)</f>
        <v>1.0358972142172529E-3</v>
      </c>
      <c r="K31" s="15">
        <f>0.5*(Cy!BB31+Cy!BC31)*LN(KC!K31/KC!J31)</f>
        <v>3.6438865533432537E-4</v>
      </c>
      <c r="L31" s="15">
        <f>0.5*(Cy!BC31+Cy!BD31)*LN(KC!L31/KC!K31)</f>
        <v>-5.2462387003857976E-5</v>
      </c>
      <c r="M31" s="15">
        <f>0.5*(Cy!BD31+Cy!BE31)*LN(KC!M31/KC!L31)</f>
        <v>6.7967606921311499E-4</v>
      </c>
      <c r="N31" s="15">
        <f>0.5*(Cy!BE31+Cy!BF31)*LN(KC!N31/KC!M31)</f>
        <v>1.3835049177951734E-3</v>
      </c>
      <c r="O31" s="15">
        <f>0.5*(Cy!BF31+Cy!BG31)*LN(KC!O31/KC!N31)</f>
        <v>1.4653633598479543E-3</v>
      </c>
      <c r="P31" s="15">
        <f>0.5*(Cy!BG31+Cy!BH31)*LN(KC!P31/KC!O31)</f>
        <v>2.0262301469120779E-3</v>
      </c>
      <c r="Q31" s="15">
        <f>0.5*(Cy!BH31+Cy!BI31)*LN(KC!Q31/KC!P31)</f>
        <v>9.7340576678341735E-4</v>
      </c>
      <c r="R31" s="15">
        <f>0.5*(Cy!BI31+Cy!BJ31)*LN(KC!R31/KC!Q31)</f>
        <v>7.8175131453694176E-4</v>
      </c>
      <c r="S31" s="15">
        <f>0.5*(Cy!BJ31+Cy!BK31)*LN(KC!S31/KC!R31)</f>
        <v>9.2075884078523086E-4</v>
      </c>
      <c r="T31" s="15">
        <f>0.5*(Cy!BK31+Cy!BL31)*LN(KC!T31/KC!S31)</f>
        <v>5.2966355916880066E-4</v>
      </c>
      <c r="U31" s="15">
        <f>0.5*(Cy!BL31+Cy!BM31)*LN(KC!U31/KC!T31)</f>
        <v>-6.7514600805933668E-5</v>
      </c>
      <c r="V31" s="15">
        <f>0.5*(Cy!BM31+Cy!BN31)*LN(KC!V31/KC!U31)</f>
        <v>-2.863134261894203E-4</v>
      </c>
      <c r="W31" s="15">
        <f>0.5*(Cy!BN31+Cy!BO31)*LN(KC!W31/KC!V31)</f>
        <v>-2.7806545602307708E-4</v>
      </c>
      <c r="X31" s="15">
        <f>0.5*(Cy!BO31+Cy!BP31)*LN(KC!X31/KC!W31)</f>
        <v>-3.99436038232265E-5</v>
      </c>
      <c r="Z31" s="15">
        <f t="shared" si="0"/>
        <v>5.6658434583966807E-4</v>
      </c>
      <c r="AA31" s="15">
        <f t="shared" si="1"/>
        <v>6.8220089391120178E-4</v>
      </c>
      <c r="AB31" s="15">
        <f t="shared" si="2"/>
        <v>1.2335018857731245E-3</v>
      </c>
      <c r="AC31" s="15">
        <f t="shared" si="3"/>
        <v>-2.8434705534571374E-5</v>
      </c>
      <c r="AD31" s="15">
        <f t="shared" si="4"/>
        <v>9.5785138984216323E-4</v>
      </c>
      <c r="AE31" s="15">
        <f t="shared" si="5"/>
        <v>6.1346310499735572E-4</v>
      </c>
    </row>
    <row r="32" spans="1:31" x14ac:dyDescent="0.15">
      <c r="A32" s="4">
        <v>30</v>
      </c>
      <c r="B32" s="6" t="s">
        <v>72</v>
      </c>
      <c r="C32" s="15"/>
      <c r="D32" s="15">
        <f>0.5*(Cy!AU32+Cy!AV32)*LN(KC!D32/KC!C32)</f>
        <v>-2.0596979188752034E-3</v>
      </c>
      <c r="E32" s="15">
        <f>0.5*(Cy!AV32+Cy!AW32)*LN(KC!E32/KC!D32)</f>
        <v>-6.249450185918774E-4</v>
      </c>
      <c r="F32" s="15">
        <f>0.5*(Cy!AW32+Cy!AX32)*LN(KC!F32/KC!E32)</f>
        <v>-1.0182868646973159E-3</v>
      </c>
      <c r="G32" s="15">
        <f>0.5*(Cy!AX32+Cy!AY32)*LN(KC!G32/KC!F32)</f>
        <v>-4.2220899923782181E-4</v>
      </c>
      <c r="H32" s="15">
        <f>0.5*(Cy!AY32+Cy!AZ32)*LN(KC!H32/KC!G32)</f>
        <v>-1.4023395374136776E-3</v>
      </c>
      <c r="I32" s="15">
        <f>0.5*(Cy!AZ32+Cy!BA32)*LN(KC!I32/KC!H32)</f>
        <v>2.4833445867642221E-4</v>
      </c>
      <c r="J32" s="15">
        <f>0.5*(Cy!BA32+Cy!BB32)*LN(KC!J32/KC!I32)</f>
        <v>3.661105391209773E-4</v>
      </c>
      <c r="K32" s="15">
        <f>0.5*(Cy!BB32+Cy!BC32)*LN(KC!K32/KC!J32)</f>
        <v>-2.7265842130134231E-3</v>
      </c>
      <c r="L32" s="15">
        <f>0.5*(Cy!BC32+Cy!BD32)*LN(KC!L32/KC!K32)</f>
        <v>-2.0372036046313819E-3</v>
      </c>
      <c r="M32" s="15">
        <f>0.5*(Cy!BD32+Cy!BE32)*LN(KC!M32/KC!L32)</f>
        <v>-1.3719061036119751E-3</v>
      </c>
      <c r="N32" s="15">
        <f>0.5*(Cy!BE32+Cy!BF32)*LN(KC!N32/KC!M32)</f>
        <v>6.6842086287310237E-4</v>
      </c>
      <c r="O32" s="15">
        <f>0.5*(Cy!BF32+Cy!BG32)*LN(KC!O32/KC!N32)</f>
        <v>5.7042460646251165E-4</v>
      </c>
      <c r="P32" s="15">
        <f>0.5*(Cy!BG32+Cy!BH32)*LN(KC!P32/KC!O32)</f>
        <v>1.0000685285978287E-3</v>
      </c>
      <c r="Q32" s="15">
        <f>0.5*(Cy!BH32+Cy!BI32)*LN(KC!Q32/KC!P32)</f>
        <v>1.5499189312113428E-3</v>
      </c>
      <c r="R32" s="15">
        <f>0.5*(Cy!BI32+Cy!BJ32)*LN(KC!R32/KC!Q32)</f>
        <v>6.6675236000481779E-4</v>
      </c>
      <c r="S32" s="15">
        <f>0.5*(Cy!BJ32+Cy!BK32)*LN(KC!S32/KC!R32)</f>
        <v>-1.3024677304428347E-4</v>
      </c>
      <c r="T32" s="15">
        <f>0.5*(Cy!BK32+Cy!BL32)*LN(KC!T32/KC!S32)</f>
        <v>4.9705363144696997E-5</v>
      </c>
      <c r="U32" s="15">
        <f>0.5*(Cy!BL32+Cy!BM32)*LN(KC!U32/KC!T32)</f>
        <v>1.5466692524377702E-4</v>
      </c>
      <c r="V32" s="15">
        <f>0.5*(Cy!BM32+Cy!BN32)*LN(KC!V32/KC!U32)</f>
        <v>-6.5869434707058227E-4</v>
      </c>
      <c r="W32" s="15">
        <f>0.5*(Cy!BN32+Cy!BO32)*LN(KC!W32/KC!V32)</f>
        <v>4.0142549482349941E-4</v>
      </c>
      <c r="X32" s="15">
        <f>0.5*(Cy!BO32+Cy!BP32)*LN(KC!X32/KC!W32)</f>
        <v>7.9442028798749006E-5</v>
      </c>
      <c r="Z32" s="15">
        <f t="shared" si="0"/>
        <v>-6.4388919225285407E-4</v>
      </c>
      <c r="AA32" s="15">
        <f t="shared" si="1"/>
        <v>-1.0202325038525402E-3</v>
      </c>
      <c r="AB32" s="15">
        <f t="shared" si="2"/>
        <v>7.313835306464434E-4</v>
      </c>
      <c r="AC32" s="15">
        <f t="shared" si="3"/>
        <v>5.3090929880280276E-6</v>
      </c>
      <c r="AD32" s="15">
        <f t="shared" si="4"/>
        <v>-1.4442448660304839E-4</v>
      </c>
      <c r="AE32" s="15">
        <f t="shared" si="5"/>
        <v>-2.318572681177306E-4</v>
      </c>
    </row>
    <row r="33" spans="1:31" x14ac:dyDescent="0.15">
      <c r="A33" s="4">
        <v>31</v>
      </c>
      <c r="B33" s="6" t="s">
        <v>73</v>
      </c>
      <c r="C33" s="15"/>
      <c r="D33" s="15">
        <f>0.5*(Cy!AU33+Cy!AV33)*LN(KC!D33/KC!C33)</f>
        <v>-5.644833032569292E-3</v>
      </c>
      <c r="E33" s="15">
        <f>0.5*(Cy!AV33+Cy!AW33)*LN(KC!E33/KC!D33)</f>
        <v>4.8769498839705931E-3</v>
      </c>
      <c r="F33" s="15">
        <f>0.5*(Cy!AW33+Cy!AX33)*LN(KC!F33/KC!E33)</f>
        <v>2.1969114816148654E-3</v>
      </c>
      <c r="G33" s="15">
        <f>0.5*(Cy!AX33+Cy!AY33)*LN(KC!G33/KC!F33)</f>
        <v>-2.9209712660463929E-3</v>
      </c>
      <c r="H33" s="15">
        <f>0.5*(Cy!AY33+Cy!AZ33)*LN(KC!H33/KC!G33)</f>
        <v>-5.8047916065526823E-4</v>
      </c>
      <c r="I33" s="15">
        <f>0.5*(Cy!AZ33+Cy!BA33)*LN(KC!I33/KC!H33)</f>
        <v>5.9490746613925952E-5</v>
      </c>
      <c r="J33" s="15">
        <f>0.5*(Cy!BA33+Cy!BB33)*LN(KC!J33/KC!I33)</f>
        <v>4.0724191337591642E-3</v>
      </c>
      <c r="K33" s="15">
        <f>0.5*(Cy!BB33+Cy!BC33)*LN(KC!K33/KC!J33)</f>
        <v>-1.3480707339936838E-3</v>
      </c>
      <c r="L33" s="15">
        <f>0.5*(Cy!BC33+Cy!BD33)*LN(KC!L33/KC!K33)</f>
        <v>-3.3014231960189996E-3</v>
      </c>
      <c r="M33" s="15">
        <f>0.5*(Cy!BD33+Cy!BE33)*LN(KC!M33/KC!L33)</f>
        <v>-2.3891786744114365E-3</v>
      </c>
      <c r="N33" s="15">
        <f>0.5*(Cy!BE33+Cy!BF33)*LN(KC!N33/KC!M33)</f>
        <v>8.5534716476487103E-4</v>
      </c>
      <c r="O33" s="15">
        <f>0.5*(Cy!BF33+Cy!BG33)*LN(KC!O33/KC!N33)</f>
        <v>-5.2585004887378871E-4</v>
      </c>
      <c r="P33" s="15">
        <f>0.5*(Cy!BG33+Cy!BH33)*LN(KC!P33/KC!O33)</f>
        <v>9.2722698351570319E-4</v>
      </c>
      <c r="Q33" s="15">
        <f>0.5*(Cy!BH33+Cy!BI33)*LN(KC!Q33/KC!P33)</f>
        <v>9.7295064188444456E-4</v>
      </c>
      <c r="R33" s="15">
        <f>0.5*(Cy!BI33+Cy!BJ33)*LN(KC!R33/KC!Q33)</f>
        <v>-1.9646323414385359E-3</v>
      </c>
      <c r="S33" s="15">
        <f>0.5*(Cy!BJ33+Cy!BK33)*LN(KC!S33/KC!R33)</f>
        <v>1.7852069901247423E-3</v>
      </c>
      <c r="T33" s="15">
        <f>0.5*(Cy!BK33+Cy!BL33)*LN(KC!T33/KC!S33)</f>
        <v>4.1840320434198758E-4</v>
      </c>
      <c r="U33" s="15">
        <f>0.5*(Cy!BL33+Cy!BM33)*LN(KC!U33/KC!T33)</f>
        <v>-3.1315482075534401E-4</v>
      </c>
      <c r="V33" s="15">
        <f>0.5*(Cy!BM33+Cy!BN33)*LN(KC!V33/KC!U33)</f>
        <v>-7.5348676781209596E-4</v>
      </c>
      <c r="W33" s="15">
        <f>0.5*(Cy!BN33+Cy!BO33)*LN(KC!W33/KC!V33)</f>
        <v>2.8410300407129724E-4</v>
      </c>
      <c r="X33" s="15">
        <f>0.5*(Cy!BO33+Cy!BP33)*LN(KC!X33/KC!W33)</f>
        <v>-5.2497265673580101E-4</v>
      </c>
      <c r="Z33" s="15">
        <f t="shared" si="0"/>
        <v>7.2638033709954467E-4</v>
      </c>
      <c r="AA33" s="15">
        <f t="shared" si="1"/>
        <v>-4.2218126118001695E-4</v>
      </c>
      <c r="AB33" s="15">
        <f t="shared" si="2"/>
        <v>2.3898044504251309E-4</v>
      </c>
      <c r="AC33" s="15">
        <f t="shared" si="3"/>
        <v>-1.7782160737799124E-4</v>
      </c>
      <c r="AD33" s="15">
        <f t="shared" si="4"/>
        <v>-9.1600408068751943E-5</v>
      </c>
      <c r="AE33" s="15">
        <f t="shared" si="5"/>
        <v>9.1339478396012408E-5</v>
      </c>
    </row>
    <row r="34" spans="1:31" x14ac:dyDescent="0.15">
      <c r="A34" s="4">
        <v>32</v>
      </c>
      <c r="B34" s="6" t="s">
        <v>74</v>
      </c>
      <c r="C34" s="15"/>
      <c r="D34" s="15">
        <f>0.5*(Cy!AU34+Cy!AV34)*LN(KC!D34/KC!C34)</f>
        <v>-1.7186456558747592E-3</v>
      </c>
      <c r="E34" s="15">
        <f>0.5*(Cy!AV34+Cy!AW34)*LN(KC!E34/KC!D34)</f>
        <v>-1.3295160813740826E-4</v>
      </c>
      <c r="F34" s="15">
        <f>0.5*(Cy!AW34+Cy!AX34)*LN(KC!F34/KC!E34)</f>
        <v>-3.9059190670617382E-4</v>
      </c>
      <c r="G34" s="15">
        <f>0.5*(Cy!AX34+Cy!AY34)*LN(KC!G34/KC!F34)</f>
        <v>-3.8038769717134869E-4</v>
      </c>
      <c r="H34" s="15">
        <f>0.5*(Cy!AY34+Cy!AZ34)*LN(KC!H34/KC!G34)</f>
        <v>2.7155350278549634E-3</v>
      </c>
      <c r="I34" s="15">
        <f>0.5*(Cy!AZ34+Cy!BA34)*LN(KC!I34/KC!H34)</f>
        <v>-2.4215593520616014E-3</v>
      </c>
      <c r="J34" s="15">
        <f>0.5*(Cy!BA34+Cy!BB34)*LN(KC!J34/KC!I34)</f>
        <v>-1.0191985922914343E-4</v>
      </c>
      <c r="K34" s="15">
        <f>0.5*(Cy!BB34+Cy!BC34)*LN(KC!K34/KC!J34)</f>
        <v>-2.1287076085079429E-3</v>
      </c>
      <c r="L34" s="15">
        <f>0.5*(Cy!BC34+Cy!BD34)*LN(KC!L34/KC!K34)</f>
        <v>-2.5858741227890668E-3</v>
      </c>
      <c r="M34" s="15">
        <f>0.5*(Cy!BD34+Cy!BE34)*LN(KC!M34/KC!L34)</f>
        <v>-1.5754218894969176E-3</v>
      </c>
      <c r="N34" s="15">
        <f>0.5*(Cy!BE34+Cy!BF34)*LN(KC!N34/KC!M34)</f>
        <v>-8.0054255057600428E-4</v>
      </c>
      <c r="O34" s="15">
        <f>0.5*(Cy!BF34+Cy!BG34)*LN(KC!O34/KC!N34)</f>
        <v>2.3809759297742454E-4</v>
      </c>
      <c r="P34" s="15">
        <f>0.5*(Cy!BG34+Cy!BH34)*LN(KC!P34/KC!O34)</f>
        <v>4.9647254108632882E-4</v>
      </c>
      <c r="Q34" s="15">
        <f>0.5*(Cy!BH34+Cy!BI34)*LN(KC!Q34/KC!P34)</f>
        <v>3.8628351740888729E-4</v>
      </c>
      <c r="R34" s="15">
        <f>0.5*(Cy!BI34+Cy!BJ34)*LN(KC!R34/KC!Q34)</f>
        <v>-7.1132002371783031E-4</v>
      </c>
      <c r="S34" s="15">
        <f>0.5*(Cy!BJ34+Cy!BK34)*LN(KC!S34/KC!R34)</f>
        <v>-8.8869392395926714E-4</v>
      </c>
      <c r="T34" s="15">
        <f>0.5*(Cy!BK34+Cy!BL34)*LN(KC!T34/KC!S34)</f>
        <v>-7.6549084867047056E-4</v>
      </c>
      <c r="U34" s="15">
        <f>0.5*(Cy!BL34+Cy!BM34)*LN(KC!U34/KC!T34)</f>
        <v>-9.3013567663278161E-4</v>
      </c>
      <c r="V34" s="15">
        <f>0.5*(Cy!BM34+Cy!BN34)*LN(KC!V34/KC!U34)</f>
        <v>-8.3963399749695667E-4</v>
      </c>
      <c r="W34" s="15">
        <f>0.5*(Cy!BN34+Cy!BO34)*LN(KC!W34/KC!V34)</f>
        <v>-2.9195334904220856E-4</v>
      </c>
      <c r="X34" s="15">
        <f>0.5*(Cy!BO34+Cy!BP34)*LN(KC!X34/KC!W34)</f>
        <v>-7.1765441902384402E-4</v>
      </c>
      <c r="Z34" s="15">
        <f t="shared" si="0"/>
        <v>-1.2199110724431376E-4</v>
      </c>
      <c r="AA34" s="15">
        <f t="shared" si="1"/>
        <v>-1.4384932061198151E-3</v>
      </c>
      <c r="AB34" s="15">
        <f t="shared" si="2"/>
        <v>-9.5832059240891367E-5</v>
      </c>
      <c r="AC34" s="15">
        <f t="shared" si="3"/>
        <v>-7.0897365817325234E-4</v>
      </c>
      <c r="AD34" s="15">
        <f t="shared" si="4"/>
        <v>-7.6716263268035315E-4</v>
      </c>
      <c r="AE34" s="15">
        <f t="shared" si="5"/>
        <v>-5.9132250769456805E-4</v>
      </c>
    </row>
    <row r="35" spans="1:31" x14ac:dyDescent="0.15">
      <c r="A35" s="4">
        <v>33</v>
      </c>
      <c r="B35" s="6" t="s">
        <v>75</v>
      </c>
      <c r="C35" s="15"/>
      <c r="D35" s="15">
        <f>0.5*(Cy!AU35+Cy!AV35)*LN(KC!D35/KC!C35)</f>
        <v>-7.4668366950657338E-4</v>
      </c>
      <c r="E35" s="15">
        <f>0.5*(Cy!AV35+Cy!AW35)*LN(KC!E35/KC!D35)</f>
        <v>7.6693319662048229E-4</v>
      </c>
      <c r="F35" s="15">
        <f>0.5*(Cy!AW35+Cy!AX35)*LN(KC!F35/KC!E35)</f>
        <v>1.4383155643473511E-3</v>
      </c>
      <c r="G35" s="15">
        <f>0.5*(Cy!AX35+Cy!AY35)*LN(KC!G35/KC!F35)</f>
        <v>-9.8125950413867455E-4</v>
      </c>
      <c r="H35" s="15">
        <f>0.5*(Cy!AY35+Cy!AZ35)*LN(KC!H35/KC!G35)</f>
        <v>-2.7848318242518547E-4</v>
      </c>
      <c r="I35" s="15">
        <f>0.5*(Cy!AZ35+Cy!BA35)*LN(KC!I35/KC!H35)</f>
        <v>6.0773584934367643E-4</v>
      </c>
      <c r="J35" s="15">
        <f>0.5*(Cy!BA35+Cy!BB35)*LN(KC!J35/KC!I35)</f>
        <v>6.5456944038254881E-4</v>
      </c>
      <c r="K35" s="15">
        <f>0.5*(Cy!BB35+Cy!BC35)*LN(KC!K35/KC!J35)</f>
        <v>-6.6647578387835288E-4</v>
      </c>
      <c r="L35" s="15">
        <f>0.5*(Cy!BC35+Cy!BD35)*LN(KC!L35/KC!K35)</f>
        <v>-7.5994971671578546E-4</v>
      </c>
      <c r="M35" s="15">
        <f>0.5*(Cy!BD35+Cy!BE35)*LN(KC!M35/KC!L35)</f>
        <v>2.4864941518375032E-4</v>
      </c>
      <c r="N35" s="15">
        <f>0.5*(Cy!BE35+Cy!BF35)*LN(KC!N35/KC!M35)</f>
        <v>2.9081282963141722E-4</v>
      </c>
      <c r="O35" s="15">
        <f>0.5*(Cy!BF35+Cy!BG35)*LN(KC!O35/KC!N35)</f>
        <v>7.2188555104077607E-4</v>
      </c>
      <c r="P35" s="15">
        <f>0.5*(Cy!BG35+Cy!BH35)*LN(KC!P35/KC!O35)</f>
        <v>2.434171347217321E-3</v>
      </c>
      <c r="Q35" s="15">
        <f>0.5*(Cy!BH35+Cy!BI35)*LN(KC!Q35/KC!P35)</f>
        <v>6.8100262639031375E-4</v>
      </c>
      <c r="R35" s="15">
        <f>0.5*(Cy!BI35+Cy!BJ35)*LN(KC!R35/KC!Q35)</f>
        <v>-1.0510261222458717E-3</v>
      </c>
      <c r="S35" s="15">
        <f>0.5*(Cy!BJ35+Cy!BK35)*LN(KC!S35/KC!R35)</f>
        <v>-5.6697167006618775E-4</v>
      </c>
      <c r="T35" s="15">
        <f>0.5*(Cy!BK35+Cy!BL35)*LN(KC!T35/KC!S35)</f>
        <v>-5.7125668135524807E-4</v>
      </c>
      <c r="U35" s="15">
        <f>0.5*(Cy!BL35+Cy!BM35)*LN(KC!U35/KC!T35)</f>
        <v>3.9721253690097315E-4</v>
      </c>
      <c r="V35" s="15">
        <f>0.5*(Cy!BM35+Cy!BN35)*LN(KC!V35/KC!U35)</f>
        <v>-9.2639849695838719E-5</v>
      </c>
      <c r="W35" s="15">
        <f>0.5*(Cy!BN35+Cy!BO35)*LN(KC!W35/KC!V35)</f>
        <v>4.9958920545840348E-4</v>
      </c>
      <c r="X35" s="15">
        <f>0.5*(Cy!BO35+Cy!BP35)*LN(KC!X35/KC!W35)</f>
        <v>4.3571810663327565E-4</v>
      </c>
      <c r="Z35" s="15">
        <f t="shared" si="0"/>
        <v>3.1064838474952999E-4</v>
      </c>
      <c r="AA35" s="15">
        <f t="shared" si="1"/>
        <v>-4.6478763079284396E-5</v>
      </c>
      <c r="AB35" s="15">
        <f t="shared" si="2"/>
        <v>4.4381234646727037E-4</v>
      </c>
      <c r="AC35" s="15">
        <f t="shared" si="3"/>
        <v>1.3372466358831309E-4</v>
      </c>
      <c r="AD35" s="15">
        <f t="shared" si="4"/>
        <v>1.9866679169399295E-4</v>
      </c>
      <c r="AE35" s="15">
        <f t="shared" si="5"/>
        <v>2.1042665793145725E-4</v>
      </c>
    </row>
    <row r="36" spans="1:31" x14ac:dyDescent="0.15">
      <c r="A36" s="4">
        <v>34</v>
      </c>
      <c r="B36" s="6" t="s">
        <v>76</v>
      </c>
      <c r="C36" s="15"/>
      <c r="D36" s="15">
        <f>0.5*(Cy!AU36+Cy!AV36)*LN(KC!D36/KC!C36)</f>
        <v>-3.31730184345492E-3</v>
      </c>
      <c r="E36" s="15">
        <f>0.5*(Cy!AV36+Cy!AW36)*LN(KC!E36/KC!D36)</f>
        <v>1.1355698280530813E-4</v>
      </c>
      <c r="F36" s="15">
        <f>0.5*(Cy!AW36+Cy!AX36)*LN(KC!F36/KC!E36)</f>
        <v>3.839607698585708E-4</v>
      </c>
      <c r="G36" s="15">
        <f>0.5*(Cy!AX36+Cy!AY36)*LN(KC!G36/KC!F36)</f>
        <v>-4.4313631393622934E-4</v>
      </c>
      <c r="H36" s="15">
        <f>0.5*(Cy!AY36+Cy!AZ36)*LN(KC!H36/KC!G36)</f>
        <v>-4.3633889417233474E-4</v>
      </c>
      <c r="I36" s="15">
        <f>0.5*(Cy!AZ36+Cy!BA36)*LN(KC!I36/KC!H36)</f>
        <v>6.1921549730916412E-4</v>
      </c>
      <c r="J36" s="15">
        <f>0.5*(Cy!BA36+Cy!BB36)*LN(KC!J36/KC!I36)</f>
        <v>-8.1742900605710075E-5</v>
      </c>
      <c r="K36" s="15">
        <f>0.5*(Cy!BB36+Cy!BC36)*LN(KC!K36/KC!J36)</f>
        <v>-5.7974240623523139E-4</v>
      </c>
      <c r="L36" s="15">
        <f>0.5*(Cy!BC36+Cy!BD36)*LN(KC!L36/KC!K36)</f>
        <v>-1.1569930570512739E-3</v>
      </c>
      <c r="M36" s="15">
        <f>0.5*(Cy!BD36+Cy!BE36)*LN(KC!M36/KC!L36)</f>
        <v>-1.1551363945103206E-4</v>
      </c>
      <c r="N36" s="15">
        <f>0.5*(Cy!BE36+Cy!BF36)*LN(KC!N36/KC!M36)</f>
        <v>3.096264268182412E-4</v>
      </c>
      <c r="O36" s="15">
        <f>0.5*(Cy!BF36+Cy!BG36)*LN(KC!O36/KC!N36)</f>
        <v>2.9970139359014798E-4</v>
      </c>
      <c r="P36" s="15">
        <f>0.5*(Cy!BG36+Cy!BH36)*LN(KC!P36/KC!O36)</f>
        <v>8.199698251466752E-4</v>
      </c>
      <c r="Q36" s="15">
        <f>0.5*(Cy!BH36+Cy!BI36)*LN(KC!Q36/KC!P36)</f>
        <v>4.4198908204472073E-4</v>
      </c>
      <c r="R36" s="15">
        <f>0.5*(Cy!BI36+Cy!BJ36)*LN(KC!R36/KC!Q36)</f>
        <v>-1.3494123658443101E-3</v>
      </c>
      <c r="S36" s="15">
        <f>0.5*(Cy!BJ36+Cy!BK36)*LN(KC!S36/KC!R36)</f>
        <v>-8.7300337197706776E-4</v>
      </c>
      <c r="T36" s="15">
        <f>0.5*(Cy!BK36+Cy!BL36)*LN(KC!T36/KC!S36)</f>
        <v>-6.0191441329219869E-4</v>
      </c>
      <c r="U36" s="15">
        <f>0.5*(Cy!BL36+Cy!BM36)*LN(KC!U36/KC!T36)</f>
        <v>-6.1042036655640109E-4</v>
      </c>
      <c r="V36" s="15">
        <f>0.5*(Cy!BM36+Cy!BN36)*LN(KC!V36/KC!U36)</f>
        <v>-1.0146954552518147E-3</v>
      </c>
      <c r="W36" s="15">
        <f>0.5*(Cy!BN36+Cy!BO36)*LN(KC!W36/KC!V36)</f>
        <v>-2.4312208889423195E-4</v>
      </c>
      <c r="X36" s="15">
        <f>0.5*(Cy!BO36+Cy!BP36)*LN(KC!X36/KC!W36)</f>
        <v>-5.2515844670159896E-4</v>
      </c>
      <c r="Z36" s="15">
        <f t="shared" si="0"/>
        <v>4.7451608372895806E-5</v>
      </c>
      <c r="AA36" s="15">
        <f t="shared" si="1"/>
        <v>-3.2487311530500127E-4</v>
      </c>
      <c r="AB36" s="15">
        <f t="shared" si="2"/>
        <v>-1.321510874079668E-4</v>
      </c>
      <c r="AC36" s="15">
        <f t="shared" si="3"/>
        <v>-5.9906215413924903E-4</v>
      </c>
      <c r="AD36" s="15">
        <f t="shared" si="4"/>
        <v>-2.2851210135648405E-4</v>
      </c>
      <c r="AE36" s="15">
        <f t="shared" si="5"/>
        <v>-2.5215868711983037E-4</v>
      </c>
    </row>
    <row r="37" spans="1:31" x14ac:dyDescent="0.15">
      <c r="A37" s="4">
        <v>35</v>
      </c>
      <c r="B37" s="6" t="s">
        <v>77</v>
      </c>
      <c r="C37" s="15"/>
      <c r="D37" s="15">
        <f>0.5*(Cy!AU37+Cy!AV37)*LN(KC!D37/KC!C37)</f>
        <v>2.7199605591520143E-5</v>
      </c>
      <c r="E37" s="15">
        <f>0.5*(Cy!AV37+Cy!AW37)*LN(KC!E37/KC!D37)</f>
        <v>3.9885181346897231E-5</v>
      </c>
      <c r="F37" s="15">
        <f>0.5*(Cy!AW37+Cy!AX37)*LN(KC!F37/KC!E37)</f>
        <v>6.430213494079211E-5</v>
      </c>
      <c r="G37" s="15">
        <f>0.5*(Cy!AX37+Cy!AY37)*LN(KC!G37/KC!F37)</f>
        <v>7.0045082052388682E-4</v>
      </c>
      <c r="H37" s="15">
        <f>0.5*(Cy!AY37+Cy!AZ37)*LN(KC!H37/KC!G37)</f>
        <v>-5.6602847009155465E-4</v>
      </c>
      <c r="I37" s="15">
        <f>0.5*(Cy!AZ37+Cy!BA37)*LN(KC!I37/KC!H37)</f>
        <v>-1.38586266871179E-4</v>
      </c>
      <c r="J37" s="15">
        <f>0.5*(Cy!BA37+Cy!BB37)*LN(KC!J37/KC!I37)</f>
        <v>-3.751427980979957E-4</v>
      </c>
      <c r="K37" s="15">
        <f>0.5*(Cy!BB37+Cy!BC37)*LN(KC!K37/KC!J37)</f>
        <v>-7.6094162049879439E-4</v>
      </c>
      <c r="L37" s="15">
        <f>0.5*(Cy!BC37+Cy!BD37)*LN(KC!L37/KC!K37)</f>
        <v>-2.7719164137469737E-4</v>
      </c>
      <c r="M37" s="15">
        <f>0.5*(Cy!BD37+Cy!BE37)*LN(KC!M37/KC!L37)</f>
        <v>3.1339236477624665E-4</v>
      </c>
      <c r="N37" s="15">
        <f>0.5*(Cy!BE37+Cy!BF37)*LN(KC!N37/KC!M37)</f>
        <v>1.1163019060018628E-3</v>
      </c>
      <c r="O37" s="15">
        <f>0.5*(Cy!BF37+Cy!BG37)*LN(KC!O37/KC!N37)</f>
        <v>2.5854599891647791E-4</v>
      </c>
      <c r="P37" s="15">
        <f>0.5*(Cy!BG37+Cy!BH37)*LN(KC!P37/KC!O37)</f>
        <v>5.6593037324388271E-4</v>
      </c>
      <c r="Q37" s="15">
        <f>0.5*(Cy!BH37+Cy!BI37)*LN(KC!Q37/KC!P37)</f>
        <v>6.9186793174161819E-4</v>
      </c>
      <c r="R37" s="15">
        <f>0.5*(Cy!BI37+Cy!BJ37)*LN(KC!R37/KC!Q37)</f>
        <v>-3.5948832801396472E-4</v>
      </c>
      <c r="S37" s="15">
        <f>0.5*(Cy!BJ37+Cy!BK37)*LN(KC!S37/KC!R37)</f>
        <v>-5.9536336932432493E-4</v>
      </c>
      <c r="T37" s="15">
        <f>0.5*(Cy!BK37+Cy!BL37)*LN(KC!T37/KC!S37)</f>
        <v>-1.6310042339458264E-4</v>
      </c>
      <c r="U37" s="15">
        <f>0.5*(Cy!BL37+Cy!BM37)*LN(KC!U37/KC!T37)</f>
        <v>1.8346939681927773E-4</v>
      </c>
      <c r="V37" s="15">
        <f>0.5*(Cy!BM37+Cy!BN37)*LN(KC!V37/KC!U37)</f>
        <v>-2.6973927626754786E-4</v>
      </c>
      <c r="W37" s="15">
        <f>0.5*(Cy!BN37+Cy!BO37)*LN(KC!W37/KC!V37)</f>
        <v>-1.8091210278425318E-5</v>
      </c>
      <c r="X37" s="15">
        <f>0.5*(Cy!BO37+Cy!BP37)*LN(KC!X37/KC!W37)</f>
        <v>-1.6852512857079964E-4</v>
      </c>
      <c r="Z37" s="15">
        <f t="shared" si="0"/>
        <v>2.0004679969768503E-5</v>
      </c>
      <c r="AA37" s="15">
        <f t="shared" si="1"/>
        <v>3.2836421613243511E-6</v>
      </c>
      <c r="AB37" s="15">
        <f t="shared" si="2"/>
        <v>1.1229852131273784E-4</v>
      </c>
      <c r="AC37" s="15">
        <f t="shared" si="3"/>
        <v>-8.7197328338415537E-5</v>
      </c>
      <c r="AD37" s="15">
        <f t="shared" si="4"/>
        <v>5.7791081737031094E-5</v>
      </c>
      <c r="AE37" s="15">
        <f t="shared" si="5"/>
        <v>1.2097378776353794E-5</v>
      </c>
    </row>
    <row r="38" spans="1:31" x14ac:dyDescent="0.15">
      <c r="A38" s="4">
        <v>36</v>
      </c>
      <c r="B38" s="6" t="s">
        <v>78</v>
      </c>
      <c r="C38" s="15"/>
      <c r="D38" s="15">
        <f>0.5*(Cy!AU38+Cy!AV38)*LN(KC!D38/KC!C38)</f>
        <v>-4.1173325989033304E-6</v>
      </c>
      <c r="E38" s="15">
        <f>0.5*(Cy!AV38+Cy!AW38)*LN(KC!E38/KC!D38)</f>
        <v>7.3744322686010563E-4</v>
      </c>
      <c r="F38" s="15">
        <f>0.5*(Cy!AW38+Cy!AX38)*LN(KC!F38/KC!E38)</f>
        <v>2.5691322017020612E-4</v>
      </c>
      <c r="G38" s="15">
        <f>0.5*(Cy!AX38+Cy!AY38)*LN(KC!G38/KC!F38)</f>
        <v>1.0986234282701142E-4</v>
      </c>
      <c r="H38" s="15">
        <f>0.5*(Cy!AY38+Cy!AZ38)*LN(KC!H38/KC!G38)</f>
        <v>-3.4289744462086134E-4</v>
      </c>
      <c r="I38" s="15">
        <f>0.5*(Cy!AZ38+Cy!BA38)*LN(KC!I38/KC!H38)</f>
        <v>1.9310651294214532E-4</v>
      </c>
      <c r="J38" s="15">
        <f>0.5*(Cy!BA38+Cy!BB38)*LN(KC!J38/KC!I38)</f>
        <v>2.5513519469008239E-4</v>
      </c>
      <c r="K38" s="15">
        <f>0.5*(Cy!BB38+Cy!BC38)*LN(KC!K38/KC!J38)</f>
        <v>-6.4415683704676914E-4</v>
      </c>
      <c r="L38" s="15">
        <f>0.5*(Cy!BC38+Cy!BD38)*LN(KC!L38/KC!K38)</f>
        <v>-3.9542755667437923E-4</v>
      </c>
      <c r="M38" s="15">
        <f>0.5*(Cy!BD38+Cy!BE38)*LN(KC!M38/KC!L38)</f>
        <v>5.5193248706556907E-4</v>
      </c>
      <c r="N38" s="15">
        <f>0.5*(Cy!BE38+Cy!BF38)*LN(KC!N38/KC!M38)</f>
        <v>7.9286532146837603E-4</v>
      </c>
      <c r="O38" s="15">
        <f>0.5*(Cy!BF38+Cy!BG38)*LN(KC!O38/KC!N38)</f>
        <v>2.4604073232594879E-4</v>
      </c>
      <c r="P38" s="15">
        <f>0.5*(Cy!BG38+Cy!BH38)*LN(KC!P38/KC!O38)</f>
        <v>7.3972504542186158E-4</v>
      </c>
      <c r="Q38" s="15">
        <f>0.5*(Cy!BH38+Cy!BI38)*LN(KC!Q38/KC!P38)</f>
        <v>4.7870560622815389E-4</v>
      </c>
      <c r="R38" s="15">
        <f>0.5*(Cy!BI38+Cy!BJ38)*LN(KC!R38/KC!Q38)</f>
        <v>-4.2773383343468072E-4</v>
      </c>
      <c r="S38" s="15">
        <f>0.5*(Cy!BJ38+Cy!BK38)*LN(KC!S38/KC!R38)</f>
        <v>-4.3486835862591112E-4</v>
      </c>
      <c r="T38" s="15">
        <f>0.5*(Cy!BK38+Cy!BL38)*LN(KC!T38/KC!S38)</f>
        <v>1.4479307737675555E-4</v>
      </c>
      <c r="U38" s="15">
        <f>0.5*(Cy!BL38+Cy!BM38)*LN(KC!U38/KC!T38)</f>
        <v>1.0821970419266665E-4</v>
      </c>
      <c r="V38" s="15">
        <f>0.5*(Cy!BM38+Cy!BN38)*LN(KC!V38/KC!U38)</f>
        <v>-1.1751635937497172E-4</v>
      </c>
      <c r="W38" s="15">
        <f>0.5*(Cy!BN38+Cy!BO38)*LN(KC!W38/KC!V38)</f>
        <v>1.0298811088109444E-4</v>
      </c>
      <c r="X38" s="15">
        <f>0.5*(Cy!BO38+Cy!BP38)*LN(KC!X38/KC!W38)</f>
        <v>3.6459422595760027E-4</v>
      </c>
      <c r="Z38" s="15">
        <f t="shared" si="0"/>
        <v>1.9088557163572141E-4</v>
      </c>
      <c r="AA38" s="15">
        <f t="shared" si="1"/>
        <v>1.1206972190057583E-4</v>
      </c>
      <c r="AB38" s="15">
        <f t="shared" si="2"/>
        <v>1.2037383838307449E-4</v>
      </c>
      <c r="AC38" s="15">
        <f t="shared" si="3"/>
        <v>1.2061575180662905E-4</v>
      </c>
      <c r="AD38" s="15">
        <f t="shared" si="4"/>
        <v>1.1622178014182513E-4</v>
      </c>
      <c r="AE38" s="15">
        <f t="shared" si="5"/>
        <v>1.3598622093150014E-4</v>
      </c>
    </row>
    <row r="39" spans="1:31" x14ac:dyDescent="0.15">
      <c r="A39" s="4">
        <v>37</v>
      </c>
      <c r="B39" s="6" t="s">
        <v>79</v>
      </c>
      <c r="C39" s="15"/>
      <c r="D39" s="15">
        <f>0.5*(Cy!AU39+Cy!AV39)*LN(KC!D39/KC!C39)</f>
        <v>-5.6837606937036481E-4</v>
      </c>
      <c r="E39" s="15">
        <f>0.5*(Cy!AV39+Cy!AW39)*LN(KC!E39/KC!D39)</f>
        <v>-3.5764322811249416E-4</v>
      </c>
      <c r="F39" s="15">
        <f>0.5*(Cy!AW39+Cy!AX39)*LN(KC!F39/KC!E39)</f>
        <v>-3.2072014923257826E-4</v>
      </c>
      <c r="G39" s="15">
        <f>0.5*(Cy!AX39+Cy!AY39)*LN(KC!G39/KC!F39)</f>
        <v>-1.1431125931690059E-4</v>
      </c>
      <c r="H39" s="15">
        <f>0.5*(Cy!AY39+Cy!AZ39)*LN(KC!H39/KC!G39)</f>
        <v>-2.5273087919280423E-4</v>
      </c>
      <c r="I39" s="15">
        <f>0.5*(Cy!AZ39+Cy!BA39)*LN(KC!I39/KC!H39)</f>
        <v>-8.2561666086524061E-4</v>
      </c>
      <c r="J39" s="15">
        <f>0.5*(Cy!BA39+Cy!BB39)*LN(KC!J39/KC!I39)</f>
        <v>-5.4840087671261819E-4</v>
      </c>
      <c r="K39" s="15">
        <f>0.5*(Cy!BB39+Cy!BC39)*LN(KC!K39/KC!J39)</f>
        <v>-2.8130805710484036E-4</v>
      </c>
      <c r="L39" s="15">
        <f>0.5*(Cy!BC39+Cy!BD39)*LN(KC!L39/KC!K39)</f>
        <v>-7.710281668719454E-4</v>
      </c>
      <c r="M39" s="15">
        <f>0.5*(Cy!BD39+Cy!BE39)*LN(KC!M39/KC!L39)</f>
        <v>-3.6455532159327455E-4</v>
      </c>
      <c r="N39" s="15">
        <f>0.5*(Cy!BE39+Cy!BF39)*LN(KC!N39/KC!M39)</f>
        <v>9.5717042133077542E-4</v>
      </c>
      <c r="O39" s="15">
        <f>0.5*(Cy!BF39+Cy!BG39)*LN(KC!O39/KC!N39)</f>
        <v>2.6676326570660108E-4</v>
      </c>
      <c r="P39" s="15">
        <f>0.5*(Cy!BG39+Cy!BH39)*LN(KC!P39/KC!O39)</f>
        <v>1.8957484050747737E-3</v>
      </c>
      <c r="Q39" s="15">
        <f>0.5*(Cy!BH39+Cy!BI39)*LN(KC!Q39/KC!P39)</f>
        <v>2.0263007250608265E-3</v>
      </c>
      <c r="R39" s="15">
        <f>0.5*(Cy!BI39+Cy!BJ39)*LN(KC!R39/KC!Q39)</f>
        <v>5.2465935466192062E-4</v>
      </c>
      <c r="S39" s="15">
        <f>0.5*(Cy!BJ39+Cy!BK39)*LN(KC!S39/KC!R39)</f>
        <v>5.6046231253271094E-4</v>
      </c>
      <c r="T39" s="15">
        <f>0.5*(Cy!BK39+Cy!BL39)*LN(KC!T39/KC!S39)</f>
        <v>7.3160114539115638E-4</v>
      </c>
      <c r="U39" s="15">
        <f>0.5*(Cy!BL39+Cy!BM39)*LN(KC!U39/KC!T39)</f>
        <v>1.1471385385488952E-3</v>
      </c>
      <c r="V39" s="15">
        <f>0.5*(Cy!BM39+Cy!BN39)*LN(KC!V39/KC!U39)</f>
        <v>4.0183557115058881E-4</v>
      </c>
      <c r="W39" s="15">
        <f>0.5*(Cy!BN39+Cy!BO39)*LN(KC!W39/KC!V39)</f>
        <v>1.4635161996807693E-3</v>
      </c>
      <c r="X39" s="15">
        <f>0.5*(Cy!BO39+Cy!BP39)*LN(KC!X39/KC!W39)</f>
        <v>1.1787753523506189E-3</v>
      </c>
      <c r="Z39" s="15">
        <f t="shared" si="0"/>
        <v>-3.7420443534400357E-4</v>
      </c>
      <c r="AA39" s="15">
        <f t="shared" si="1"/>
        <v>-2.0162440019038061E-4</v>
      </c>
      <c r="AB39" s="15">
        <f t="shared" si="2"/>
        <v>1.0547868126073666E-3</v>
      </c>
      <c r="AC39" s="15">
        <f t="shared" si="3"/>
        <v>9.8457336142440568E-4</v>
      </c>
      <c r="AD39" s="15">
        <f t="shared" si="4"/>
        <v>4.2658120620849298E-4</v>
      </c>
      <c r="AE39" s="15">
        <f t="shared" si="5"/>
        <v>3.65882834624347E-4</v>
      </c>
    </row>
    <row r="40" spans="1:31" x14ac:dyDescent="0.15">
      <c r="A40" s="4">
        <v>38</v>
      </c>
      <c r="B40" s="6" t="s">
        <v>80</v>
      </c>
      <c r="C40" s="15"/>
      <c r="D40" s="15">
        <f>0.5*(Cy!AU40+Cy!AV40)*LN(KC!D40/KC!C40)</f>
        <v>-2.7365165028973466E-3</v>
      </c>
      <c r="E40" s="15">
        <f>0.5*(Cy!AV40+Cy!AW40)*LN(KC!E40/KC!D40)</f>
        <v>-2.3100425879140864E-4</v>
      </c>
      <c r="F40" s="15">
        <f>0.5*(Cy!AW40+Cy!AX40)*LN(KC!F40/KC!E40)</f>
        <v>3.7387495681179245E-4</v>
      </c>
      <c r="G40" s="15">
        <f>0.5*(Cy!AX40+Cy!AY40)*LN(KC!G40/KC!F40)</f>
        <v>3.5051471249914219E-3</v>
      </c>
      <c r="H40" s="15">
        <f>0.5*(Cy!AY40+Cy!AZ40)*LN(KC!H40/KC!G40)</f>
        <v>-1.2433849016567824E-3</v>
      </c>
      <c r="I40" s="15">
        <f>0.5*(Cy!AZ40+Cy!BA40)*LN(KC!I40/KC!H40)</f>
        <v>4.9170991204177755E-5</v>
      </c>
      <c r="J40" s="15">
        <f>0.5*(Cy!BA40+Cy!BB40)*LN(KC!J40/KC!I40)</f>
        <v>7.1145117070028625E-4</v>
      </c>
      <c r="K40" s="15">
        <f>0.5*(Cy!BB40+Cy!BC40)*LN(KC!K40/KC!J40)</f>
        <v>-1.2903710135316908E-3</v>
      </c>
      <c r="L40" s="15">
        <f>0.5*(Cy!BC40+Cy!BD40)*LN(KC!L40/KC!K40)</f>
        <v>2.7983777279616632E-4</v>
      </c>
      <c r="M40" s="15">
        <f>0.5*(Cy!BD40+Cy!BE40)*LN(KC!M40/KC!L40)</f>
        <v>1.4413431520849561E-3</v>
      </c>
      <c r="N40" s="15">
        <f>0.5*(Cy!BE40+Cy!BF40)*LN(KC!N40/KC!M40)</f>
        <v>1.9701739799282856E-3</v>
      </c>
      <c r="O40" s="15">
        <f>0.5*(Cy!BF40+Cy!BG40)*LN(KC!O40/KC!N40)</f>
        <v>-6.0129254424606999E-4</v>
      </c>
      <c r="P40" s="15">
        <f>0.5*(Cy!BG40+Cy!BH40)*LN(KC!P40/KC!O40)</f>
        <v>9.531240126055445E-4</v>
      </c>
      <c r="Q40" s="15">
        <f>0.5*(Cy!BH40+Cy!BI40)*LN(KC!Q40/KC!P40)</f>
        <v>1.144014955673657E-3</v>
      </c>
      <c r="R40" s="15">
        <f>0.5*(Cy!BI40+Cy!BJ40)*LN(KC!R40/KC!Q40)</f>
        <v>-9.255417710699241E-5</v>
      </c>
      <c r="S40" s="15">
        <f>0.5*(Cy!BJ40+Cy!BK40)*LN(KC!S40/KC!R40)</f>
        <v>-5.3731868819318501E-4</v>
      </c>
      <c r="T40" s="15">
        <f>0.5*(Cy!BK40+Cy!BL40)*LN(KC!T40/KC!S40)</f>
        <v>-3.8103254580772671E-4</v>
      </c>
      <c r="U40" s="15">
        <f>0.5*(Cy!BL40+Cy!BM40)*LN(KC!U40/KC!T40)</f>
        <v>8.7816172053020567E-5</v>
      </c>
      <c r="V40" s="15">
        <f>0.5*(Cy!BM40+Cy!BN40)*LN(KC!V40/KC!U40)</f>
        <v>-1.9964085217124251E-4</v>
      </c>
      <c r="W40" s="15">
        <f>0.5*(Cy!BN40+Cy!BO40)*LN(KC!W40/KC!V40)</f>
        <v>2.2147673251485592E-4</v>
      </c>
      <c r="X40" s="15">
        <f>0.5*(Cy!BO40+Cy!BP40)*LN(KC!X40/KC!W40)</f>
        <v>-3.7150157117843516E-4</v>
      </c>
      <c r="Z40" s="15">
        <f t="shared" si="0"/>
        <v>4.9076078251184018E-4</v>
      </c>
      <c r="AA40" s="15">
        <f t="shared" si="1"/>
        <v>6.2248701239560073E-4</v>
      </c>
      <c r="AB40" s="15">
        <f t="shared" si="2"/>
        <v>1.7319471174659081E-4</v>
      </c>
      <c r="AC40" s="15">
        <f t="shared" si="3"/>
        <v>-1.2857641291790558E-4</v>
      </c>
      <c r="AD40" s="15">
        <f t="shared" si="4"/>
        <v>3.9784086207109582E-4</v>
      </c>
      <c r="AE40" s="15">
        <f t="shared" si="5"/>
        <v>2.8946652343403157E-4</v>
      </c>
    </row>
    <row r="41" spans="1:31" x14ac:dyDescent="0.15">
      <c r="A41" s="4">
        <v>39</v>
      </c>
      <c r="B41" s="6" t="s">
        <v>81</v>
      </c>
      <c r="C41" s="15"/>
      <c r="D41" s="15">
        <f>0.5*(Cy!AU41+Cy!AV41)*LN(KC!D41/KC!C41)</f>
        <v>5.3819841559185405E-3</v>
      </c>
      <c r="E41" s="15">
        <f>0.5*(Cy!AV41+Cy!AW41)*LN(KC!E41/KC!D41)</f>
        <v>-1.398585139379628E-3</v>
      </c>
      <c r="F41" s="15">
        <f>0.5*(Cy!AW41+Cy!AX41)*LN(KC!F41/KC!E41)</f>
        <v>-3.893228494103455E-4</v>
      </c>
      <c r="G41" s="15">
        <f>0.5*(Cy!AX41+Cy!AY41)*LN(KC!G41/KC!F41)</f>
        <v>4.8766662849187171E-3</v>
      </c>
      <c r="H41" s="15">
        <f>0.5*(Cy!AY41+Cy!AZ41)*LN(KC!H41/KC!G41)</f>
        <v>-2.8380611566798794E-3</v>
      </c>
      <c r="I41" s="15">
        <f>0.5*(Cy!AZ41+Cy!BA41)*LN(KC!I41/KC!H41)</f>
        <v>3.3273646841546702E-3</v>
      </c>
      <c r="J41" s="15">
        <f>0.5*(Cy!BA41+Cy!BB41)*LN(KC!J41/KC!I41)</f>
        <v>-3.5963130700482617E-3</v>
      </c>
      <c r="K41" s="15">
        <f>0.5*(Cy!BB41+Cy!BC41)*LN(KC!K41/KC!J41)</f>
        <v>3.6816832626223404E-3</v>
      </c>
      <c r="L41" s="15">
        <f>0.5*(Cy!BC41+Cy!BD41)*LN(KC!L41/KC!K41)</f>
        <v>-4.9178247529779008E-3</v>
      </c>
      <c r="M41" s="15">
        <f>0.5*(Cy!BD41+Cy!BE41)*LN(KC!M41/KC!L41)</f>
        <v>1.1003521055807245E-3</v>
      </c>
      <c r="N41" s="15">
        <f>0.5*(Cy!BE41+Cy!BF41)*LN(KC!N41/KC!M41)</f>
        <v>4.592381189848384E-3</v>
      </c>
      <c r="O41" s="15">
        <f>0.5*(Cy!BF41+Cy!BG41)*LN(KC!O41/KC!N41)</f>
        <v>3.7672099541745622E-5</v>
      </c>
      <c r="P41" s="15">
        <f>0.5*(Cy!BG41+Cy!BH41)*LN(KC!P41/KC!O41)</f>
        <v>1.0126134315252017E-3</v>
      </c>
      <c r="Q41" s="15">
        <f>0.5*(Cy!BH41+Cy!BI41)*LN(KC!Q41/KC!P41)</f>
        <v>3.7483142940941106E-3</v>
      </c>
      <c r="R41" s="15">
        <f>0.5*(Cy!BI41+Cy!BJ41)*LN(KC!R41/KC!Q41)</f>
        <v>-1.2523709749459805E-5</v>
      </c>
      <c r="S41" s="15">
        <f>0.5*(Cy!BJ41+Cy!BK41)*LN(KC!S41/KC!R41)</f>
        <v>-1.5818984539792639E-3</v>
      </c>
      <c r="T41" s="15">
        <f>0.5*(Cy!BK41+Cy!BL41)*LN(KC!T41/KC!S41)</f>
        <v>3.6811205508358188E-4</v>
      </c>
      <c r="U41" s="15">
        <f>0.5*(Cy!BL41+Cy!BM41)*LN(KC!U41/KC!T41)</f>
        <v>8.003280302755839E-4</v>
      </c>
      <c r="V41" s="15">
        <f>0.5*(Cy!BM41+Cy!BN41)*LN(KC!V41/KC!U41)</f>
        <v>-6.1175693782839814E-4</v>
      </c>
      <c r="W41" s="15">
        <f>0.5*(Cy!BN41+Cy!BO41)*LN(KC!W41/KC!V41)</f>
        <v>-6.2774569648614716E-5</v>
      </c>
      <c r="X41" s="15">
        <f>0.5*(Cy!BO41+Cy!BP41)*LN(KC!X41/KC!W41)</f>
        <v>-3.2624553070010248E-4</v>
      </c>
      <c r="Z41" s="15">
        <f t="shared" si="0"/>
        <v>7.1561236472070689E-4</v>
      </c>
      <c r="AA41" s="15">
        <f t="shared" si="1"/>
        <v>1.7205574700505724E-4</v>
      </c>
      <c r="AB41" s="15">
        <f t="shared" si="2"/>
        <v>6.4083553228646683E-4</v>
      </c>
      <c r="AC41" s="15">
        <f t="shared" si="3"/>
        <v>3.353260943641008E-5</v>
      </c>
      <c r="AD41" s="15">
        <f t="shared" si="4"/>
        <v>4.0644563964576205E-4</v>
      </c>
      <c r="AE41" s="15">
        <f t="shared" si="5"/>
        <v>3.9050906336216034E-4</v>
      </c>
    </row>
    <row r="42" spans="1:31" x14ac:dyDescent="0.15">
      <c r="A42" s="4">
        <v>40</v>
      </c>
      <c r="B42" s="6" t="s">
        <v>82</v>
      </c>
      <c r="C42" s="15"/>
      <c r="D42" s="15">
        <f>0.5*(Cy!AU42+Cy!AV42)*LN(KC!D42/KC!C42)</f>
        <v>1.7902447436754922E-2</v>
      </c>
      <c r="E42" s="15">
        <f>0.5*(Cy!AV42+Cy!AW42)*LN(KC!E42/KC!D42)</f>
        <v>8.184230223664761E-3</v>
      </c>
      <c r="F42" s="15">
        <f>0.5*(Cy!AW42+Cy!AX42)*LN(KC!F42/KC!E42)</f>
        <v>3.361081264088787E-3</v>
      </c>
      <c r="G42" s="15">
        <f>0.5*(Cy!AX42+Cy!AY42)*LN(KC!G42/KC!F42)</f>
        <v>2.3761085547522186E-3</v>
      </c>
      <c r="H42" s="15">
        <f>0.5*(Cy!AY42+Cy!AZ42)*LN(KC!H42/KC!G42)</f>
        <v>6.8068729592706456E-4</v>
      </c>
      <c r="I42" s="15">
        <f>0.5*(Cy!AZ42+Cy!BA42)*LN(KC!I42/KC!H42)</f>
        <v>3.648808560813694E-3</v>
      </c>
      <c r="J42" s="15">
        <f>0.5*(Cy!BA42+Cy!BB42)*LN(KC!J42/KC!I42)</f>
        <v>2.6843026649102097E-3</v>
      </c>
      <c r="K42" s="15">
        <f>0.5*(Cy!BB42+Cy!BC42)*LN(KC!K42/KC!J42)</f>
        <v>-3.5456285851604538E-3</v>
      </c>
      <c r="L42" s="15">
        <f>0.5*(Cy!BC42+Cy!BD42)*LN(KC!L42/KC!K42)</f>
        <v>-1.3015873966485357E-3</v>
      </c>
      <c r="M42" s="15">
        <f>0.5*(Cy!BD42+Cy!BE42)*LN(KC!M42/KC!L42)</f>
        <v>1.4671520767721808E-3</v>
      </c>
      <c r="N42" s="15">
        <f>0.5*(Cy!BE42+Cy!BF42)*LN(KC!N42/KC!M42)</f>
        <v>6.6195925735392696E-4</v>
      </c>
      <c r="O42" s="15">
        <f>0.5*(Cy!BF42+Cy!BG42)*LN(KC!O42/KC!N42)</f>
        <v>9.6001034596728701E-4</v>
      </c>
      <c r="P42" s="15">
        <f>0.5*(Cy!BG42+Cy!BH42)*LN(KC!P42/KC!O42)</f>
        <v>1.5055622885068994E-3</v>
      </c>
      <c r="Q42" s="15">
        <f>0.5*(Cy!BH42+Cy!BI42)*LN(KC!Q42/KC!P42)</f>
        <v>1.7393319427093034E-3</v>
      </c>
      <c r="R42" s="15">
        <f>0.5*(Cy!BI42+Cy!BJ42)*LN(KC!R42/KC!Q42)</f>
        <v>-1.74106724886963E-3</v>
      </c>
      <c r="S42" s="15">
        <f>0.5*(Cy!BJ42+Cy!BK42)*LN(KC!S42/KC!R42)</f>
        <v>-7.366740293162417E-4</v>
      </c>
      <c r="T42" s="15">
        <f>0.5*(Cy!BK42+Cy!BL42)*LN(KC!T42/KC!S42)</f>
        <v>1.8798563578710653E-4</v>
      </c>
      <c r="U42" s="15">
        <f>0.5*(Cy!BL42+Cy!BM42)*LN(KC!U42/KC!T42)</f>
        <v>-1.4228048253747052E-3</v>
      </c>
      <c r="V42" s="15">
        <f>0.5*(Cy!BM42+Cy!BN42)*LN(KC!V42/KC!U42)</f>
        <v>-1.8690590075922681E-3</v>
      </c>
      <c r="W42" s="15">
        <f>0.5*(Cy!BN42+Cy!BO42)*LN(KC!W42/KC!V42)</f>
        <v>-7.9373967375809501E-4</v>
      </c>
      <c r="X42" s="15">
        <f>0.5*(Cy!BO42+Cy!BP42)*LN(KC!X42/KC!W42)</f>
        <v>-2.9695872938312632E-4</v>
      </c>
      <c r="Z42" s="15">
        <f t="shared" si="0"/>
        <v>3.6501831798493047E-3</v>
      </c>
      <c r="AA42" s="15">
        <f t="shared" si="1"/>
        <v>-6.7603965545343614E-6</v>
      </c>
      <c r="AB42" s="15">
        <f t="shared" si="2"/>
        <v>3.4543265979952362E-4</v>
      </c>
      <c r="AC42" s="15">
        <f t="shared" si="3"/>
        <v>-8.3891532006421762E-4</v>
      </c>
      <c r="AD42" s="15">
        <f t="shared" si="4"/>
        <v>1.6933613162249461E-4</v>
      </c>
      <c r="AE42" s="15">
        <f t="shared" si="5"/>
        <v>7.8748503075751902E-4</v>
      </c>
    </row>
    <row r="43" spans="1:31" x14ac:dyDescent="0.15">
      <c r="A43" s="4">
        <v>41</v>
      </c>
      <c r="B43" s="6" t="s">
        <v>83</v>
      </c>
      <c r="C43" s="15"/>
      <c r="D43" s="15">
        <f>0.5*(Cy!AU43+Cy!AV43)*LN(KC!D43/KC!C43)</f>
        <v>-2.9403644796425618E-3</v>
      </c>
      <c r="E43" s="15">
        <f>0.5*(Cy!AV43+Cy!AW43)*LN(KC!E43/KC!D43)</f>
        <v>1.6289273372809133E-3</v>
      </c>
      <c r="F43" s="15">
        <f>0.5*(Cy!AW43+Cy!AX43)*LN(KC!F43/KC!E43)</f>
        <v>1.5594131508896295E-3</v>
      </c>
      <c r="G43" s="15">
        <f>0.5*(Cy!AX43+Cy!AY43)*LN(KC!G43/KC!F43)</f>
        <v>8.6867555752446904E-4</v>
      </c>
      <c r="H43" s="15">
        <f>0.5*(Cy!AY43+Cy!AZ43)*LN(KC!H43/KC!G43)</f>
        <v>8.2099850984142133E-4</v>
      </c>
      <c r="I43" s="15">
        <f>0.5*(Cy!AZ43+Cy!BA43)*LN(KC!I43/KC!H43)</f>
        <v>2.5997998709175042E-3</v>
      </c>
      <c r="J43" s="15">
        <f>0.5*(Cy!BA43+Cy!BB43)*LN(KC!J43/KC!I43)</f>
        <v>7.0949998095243966E-4</v>
      </c>
      <c r="K43" s="15">
        <f>0.5*(Cy!BB43+Cy!BC43)*LN(KC!K43/KC!J43)</f>
        <v>-2.0187242452608155E-3</v>
      </c>
      <c r="L43" s="15">
        <f>0.5*(Cy!BC43+Cy!BD43)*LN(KC!L43/KC!K43)</f>
        <v>-1.9724820640820498E-3</v>
      </c>
      <c r="M43" s="15">
        <f>0.5*(Cy!BD43+Cy!BE43)*LN(KC!M43/KC!L43)</f>
        <v>-7.5922829872154005E-4</v>
      </c>
      <c r="N43" s="15">
        <f>0.5*(Cy!BE43+Cy!BF43)*LN(KC!N43/KC!M43)</f>
        <v>3.8260709737278229E-4</v>
      </c>
      <c r="O43" s="15">
        <f>0.5*(Cy!BF43+Cy!BG43)*LN(KC!O43/KC!N43)</f>
        <v>8.3478027817551856E-4</v>
      </c>
      <c r="P43" s="15">
        <f>0.5*(Cy!BG43+Cy!BH43)*LN(KC!P43/KC!O43)</f>
        <v>1.9753599108504392E-3</v>
      </c>
      <c r="Q43" s="15">
        <f>0.5*(Cy!BH43+Cy!BI43)*LN(KC!Q43/KC!P43)</f>
        <v>1.0035879674358511E-3</v>
      </c>
      <c r="R43" s="15">
        <f>0.5*(Cy!BI43+Cy!BJ43)*LN(KC!R43/KC!Q43)</f>
        <v>-7.045005824375325E-4</v>
      </c>
      <c r="S43" s="15">
        <f>0.5*(Cy!BJ43+Cy!BK43)*LN(KC!S43/KC!R43)</f>
        <v>3.8161023416000302E-4</v>
      </c>
      <c r="T43" s="15">
        <f>0.5*(Cy!BK43+Cy!BL43)*LN(KC!T43/KC!S43)</f>
        <v>3.9550394925751304E-7</v>
      </c>
      <c r="U43" s="15">
        <f>0.5*(Cy!BL43+Cy!BM43)*LN(KC!U43/KC!T43)</f>
        <v>-7.0356980558698205E-5</v>
      </c>
      <c r="V43" s="15">
        <f>0.5*(Cy!BM43+Cy!BN43)*LN(KC!V43/KC!U43)</f>
        <v>-8.4180164500270932E-4</v>
      </c>
      <c r="W43" s="15">
        <f>0.5*(Cy!BN43+Cy!BO43)*LN(KC!W43/KC!V43)</f>
        <v>-4.0485086675583871E-4</v>
      </c>
      <c r="X43" s="15">
        <f>0.5*(Cy!BO43+Cy!BP43)*LN(KC!X43/KC!W43)</f>
        <v>-2.810484226629771E-4</v>
      </c>
      <c r="Z43" s="15">
        <f t="shared" si="0"/>
        <v>1.4955628852907875E-3</v>
      </c>
      <c r="AA43" s="15">
        <f t="shared" si="1"/>
        <v>-7.3166550594783674E-4</v>
      </c>
      <c r="AB43" s="15">
        <f t="shared" si="2"/>
        <v>6.9816756163685581E-4</v>
      </c>
      <c r="AC43" s="15">
        <f t="shared" si="3"/>
        <v>-3.1953248220619319E-4</v>
      </c>
      <c r="AD43" s="15">
        <f t="shared" si="4"/>
        <v>-1.6748972155490453E-5</v>
      </c>
      <c r="AE43" s="15">
        <f t="shared" si="5"/>
        <v>2.8563311469340341E-4</v>
      </c>
    </row>
    <row r="44" spans="1:31" x14ac:dyDescent="0.15">
      <c r="A44" s="4">
        <v>42</v>
      </c>
      <c r="B44" s="6" t="s">
        <v>84</v>
      </c>
      <c r="C44" s="15"/>
      <c r="D44" s="15">
        <f>0.5*(Cy!AU44+Cy!AV44)*LN(KC!D44/KC!C44)</f>
        <v>-3.9947853788507917E-3</v>
      </c>
      <c r="E44" s="15">
        <f>0.5*(Cy!AV44+Cy!AW44)*LN(KC!E44/KC!D44)</f>
        <v>-1.1488446227107749E-3</v>
      </c>
      <c r="F44" s="15">
        <f>0.5*(Cy!AW44+Cy!AX44)*LN(KC!F44/KC!E44)</f>
        <v>8.9972988125446699E-5</v>
      </c>
      <c r="G44" s="15">
        <f>0.5*(Cy!AX44+Cy!AY44)*LN(KC!G44/KC!F44)</f>
        <v>-6.7166299048634394E-4</v>
      </c>
      <c r="H44" s="15">
        <f>0.5*(Cy!AY44+Cy!AZ44)*LN(KC!H44/KC!G44)</f>
        <v>-2.4508300705050737E-4</v>
      </c>
      <c r="I44" s="15">
        <f>0.5*(Cy!AZ44+Cy!BA44)*LN(KC!I44/KC!H44)</f>
        <v>7.7190826498194933E-4</v>
      </c>
      <c r="J44" s="15">
        <f>0.5*(Cy!BA44+Cy!BB44)*LN(KC!J44/KC!I44)</f>
        <v>-4.3348451988929149E-4</v>
      </c>
      <c r="K44" s="15">
        <f>0.5*(Cy!BB44+Cy!BC44)*LN(KC!K44/KC!J44)</f>
        <v>-1.5386553061564547E-3</v>
      </c>
      <c r="L44" s="15">
        <f>0.5*(Cy!BC44+Cy!BD44)*LN(KC!L44/KC!K44)</f>
        <v>4.2476598827185006E-4</v>
      </c>
      <c r="M44" s="15">
        <f>0.5*(Cy!BD44+Cy!BE44)*LN(KC!M44/KC!L44)</f>
        <v>2.6407019874705704E-4</v>
      </c>
      <c r="N44" s="15">
        <f>0.5*(Cy!BE44+Cy!BF44)*LN(KC!N44/KC!M44)</f>
        <v>2.3263798092768343E-3</v>
      </c>
      <c r="O44" s="15">
        <f>0.5*(Cy!BF44+Cy!BG44)*LN(KC!O44/KC!N44)</f>
        <v>-6.0626876497752564E-4</v>
      </c>
      <c r="P44" s="15">
        <f>0.5*(Cy!BG44+Cy!BH44)*LN(KC!P44/KC!O44)</f>
        <v>1.4561306651292127E-3</v>
      </c>
      <c r="Q44" s="15">
        <f>0.5*(Cy!BH44+Cy!BI44)*LN(KC!Q44/KC!P44)</f>
        <v>1.6062588626761681E-3</v>
      </c>
      <c r="R44" s="15">
        <f>0.5*(Cy!BI44+Cy!BJ44)*LN(KC!R44/KC!Q44)</f>
        <v>-1.3473016656211428E-3</v>
      </c>
      <c r="S44" s="15">
        <f>0.5*(Cy!BJ44+Cy!BK44)*LN(KC!S44/KC!R44)</f>
        <v>8.8583674025757739E-6</v>
      </c>
      <c r="T44" s="15">
        <f>0.5*(Cy!BK44+Cy!BL44)*LN(KC!T44/KC!S44)</f>
        <v>7.1184347148801983E-4</v>
      </c>
      <c r="U44" s="15">
        <f>0.5*(Cy!BL44+Cy!BM44)*LN(KC!U44/KC!T44)</f>
        <v>1.6054155464463861E-4</v>
      </c>
      <c r="V44" s="15">
        <f>0.5*(Cy!BM44+Cy!BN44)*LN(KC!V44/KC!U44)</f>
        <v>-8.734296247976612E-4</v>
      </c>
      <c r="W44" s="15">
        <f>0.5*(Cy!BN44+Cy!BO44)*LN(KC!W44/KC!V44)</f>
        <v>2.4685180331199182E-4</v>
      </c>
      <c r="X44" s="15">
        <f>0.5*(Cy!BO44+Cy!BP44)*LN(KC!X44/KC!W44)</f>
        <v>-3.8396272131703009E-4</v>
      </c>
      <c r="Z44" s="15">
        <f t="shared" si="0"/>
        <v>-2.4074187342804603E-4</v>
      </c>
      <c r="AA44" s="15">
        <f t="shared" si="1"/>
        <v>2.086152340499991E-4</v>
      </c>
      <c r="AB44" s="15">
        <f t="shared" si="2"/>
        <v>2.2353549292185765E-4</v>
      </c>
      <c r="AC44" s="15">
        <f t="shared" si="3"/>
        <v>-2.76311033340082E-5</v>
      </c>
      <c r="AD44" s="15">
        <f t="shared" si="4"/>
        <v>2.1607536348592838E-4</v>
      </c>
      <c r="AE44" s="15">
        <f t="shared" si="5"/>
        <v>4.0944437552450591E-5</v>
      </c>
    </row>
    <row r="45" spans="1:31" x14ac:dyDescent="0.15">
      <c r="A45" s="4">
        <v>43</v>
      </c>
      <c r="B45" s="6" t="s">
        <v>85</v>
      </c>
      <c r="C45" s="15"/>
      <c r="D45" s="15">
        <f>0.5*(Cy!AU45+Cy!AV45)*LN(KC!D45/KC!C45)</f>
        <v>7.7911037976257959E-3</v>
      </c>
      <c r="E45" s="15">
        <f>0.5*(Cy!AV45+Cy!AW45)*LN(KC!E45/KC!D45)</f>
        <v>7.8889472299977746E-3</v>
      </c>
      <c r="F45" s="15">
        <f>0.5*(Cy!AW45+Cy!AX45)*LN(KC!F45/KC!E45)</f>
        <v>7.354429657413987E-3</v>
      </c>
      <c r="G45" s="15">
        <f>0.5*(Cy!AX45+Cy!AY45)*LN(KC!G45/KC!F45)</f>
        <v>4.3939059808675495E-3</v>
      </c>
      <c r="H45" s="15">
        <f>0.5*(Cy!AY45+Cy!AZ45)*LN(KC!H45/KC!G45)</f>
        <v>1.6935353095416782E-3</v>
      </c>
      <c r="I45" s="15">
        <f>0.5*(Cy!AZ45+Cy!BA45)*LN(KC!I45/KC!H45)</f>
        <v>4.16277587770512E-3</v>
      </c>
      <c r="J45" s="15">
        <f>0.5*(Cy!BA45+Cy!BB45)*LN(KC!J45/KC!I45)</f>
        <v>3.4139557356641097E-3</v>
      </c>
      <c r="K45" s="15">
        <f>0.5*(Cy!BB45+Cy!BC45)*LN(KC!K45/KC!J45)</f>
        <v>-3.7112128003200006E-3</v>
      </c>
      <c r="L45" s="15">
        <f>0.5*(Cy!BC45+Cy!BD45)*LN(KC!L45/KC!K45)</f>
        <v>-4.0322933827056911E-3</v>
      </c>
      <c r="M45" s="15">
        <f>0.5*(Cy!BD45+Cy!BE45)*LN(KC!M45/KC!L45)</f>
        <v>-1.6249810807879201E-3</v>
      </c>
      <c r="N45" s="15">
        <f>0.5*(Cy!BE45+Cy!BF45)*LN(KC!N45/KC!M45)</f>
        <v>-7.7171622916040634E-4</v>
      </c>
      <c r="O45" s="15">
        <f>0.5*(Cy!BF45+Cy!BG45)*LN(KC!O45/KC!N45)</f>
        <v>-3.4033046550126873E-4</v>
      </c>
      <c r="P45" s="15">
        <f>0.5*(Cy!BG45+Cy!BH45)*LN(KC!P45/KC!O45)</f>
        <v>1.1694204917615221E-3</v>
      </c>
      <c r="Q45" s="15">
        <f>0.5*(Cy!BH45+Cy!BI45)*LN(KC!Q45/KC!P45)</f>
        <v>3.6053538459492648E-4</v>
      </c>
      <c r="R45" s="15">
        <f>0.5*(Cy!BI45+Cy!BJ45)*LN(KC!R45/KC!Q45)</f>
        <v>-1.4968985225920334E-3</v>
      </c>
      <c r="S45" s="15">
        <f>0.5*(Cy!BJ45+Cy!BK45)*LN(KC!S45/KC!R45)</f>
        <v>3.2067387389834766E-5</v>
      </c>
      <c r="T45" s="15">
        <f>0.5*(Cy!BK45+Cy!BL45)*LN(KC!T45/KC!S45)</f>
        <v>-5.8882761937729974E-5</v>
      </c>
      <c r="U45" s="15">
        <f>0.5*(Cy!BL45+Cy!BM45)*LN(KC!U45/KC!T45)</f>
        <v>-2.594555909796945E-4</v>
      </c>
      <c r="V45" s="15">
        <f>0.5*(Cy!BM45+Cy!BN45)*LN(KC!V45/KC!U45)</f>
        <v>-4.4492430174886919E-4</v>
      </c>
      <c r="W45" s="15">
        <f>0.5*(Cy!BN45+Cy!BO45)*LN(KC!W45/KC!V45)</f>
        <v>-9.4432468688369006E-5</v>
      </c>
      <c r="X45" s="15">
        <f>0.5*(Cy!BO45+Cy!BP45)*LN(KC!X45/KC!W45)</f>
        <v>1.8029281084872085E-4</v>
      </c>
      <c r="Z45" s="15">
        <f t="shared" si="0"/>
        <v>5.0987188111052215E-3</v>
      </c>
      <c r="AA45" s="15">
        <f t="shared" si="1"/>
        <v>-1.3452495514619815E-3</v>
      </c>
      <c r="AB45" s="15">
        <f t="shared" si="2"/>
        <v>-5.5041144869403756E-5</v>
      </c>
      <c r="AC45" s="15">
        <f t="shared" si="3"/>
        <v>-1.3548046250118836E-4</v>
      </c>
      <c r="AD45" s="15">
        <f t="shared" si="4"/>
        <v>-7.0014534816569267E-4</v>
      </c>
      <c r="AE45" s="15">
        <f t="shared" si="5"/>
        <v>8.9073691306816203E-4</v>
      </c>
    </row>
    <row r="46" spans="1:31" x14ac:dyDescent="0.15">
      <c r="A46" s="4">
        <v>44</v>
      </c>
      <c r="B46" s="6" t="s">
        <v>86</v>
      </c>
      <c r="C46" s="15"/>
      <c r="D46" s="15">
        <f>0.5*(Cy!AU46+Cy!AV46)*LN(KC!D46/KC!C46)</f>
        <v>-3.004337674973905E-3</v>
      </c>
      <c r="E46" s="15">
        <f>0.5*(Cy!AV46+Cy!AW46)*LN(KC!E46/KC!D46)</f>
        <v>1.9314482272329899E-3</v>
      </c>
      <c r="F46" s="15">
        <f>0.5*(Cy!AW46+Cy!AX46)*LN(KC!F46/KC!E46)</f>
        <v>2.4554022236698866E-3</v>
      </c>
      <c r="G46" s="15">
        <f>0.5*(Cy!AX46+Cy!AY46)*LN(KC!G46/KC!F46)</f>
        <v>2.7077851216768651E-3</v>
      </c>
      <c r="H46" s="15">
        <f>0.5*(Cy!AY46+Cy!AZ46)*LN(KC!H46/KC!G46)</f>
        <v>1.3879186943938457E-3</v>
      </c>
      <c r="I46" s="15">
        <f>0.5*(Cy!AZ46+Cy!BA46)*LN(KC!I46/KC!H46)</f>
        <v>3.5765871336944583E-3</v>
      </c>
      <c r="J46" s="15">
        <f>0.5*(Cy!BA46+Cy!BB46)*LN(KC!J46/KC!I46)</f>
        <v>2.4979897089117049E-3</v>
      </c>
      <c r="K46" s="15">
        <f>0.5*(Cy!BB46+Cy!BC46)*LN(KC!K46/KC!J46)</f>
        <v>2.7523634263807144E-4</v>
      </c>
      <c r="L46" s="15">
        <f>0.5*(Cy!BC46+Cy!BD46)*LN(KC!L46/KC!K46)</f>
        <v>-6.3721840054593989E-4</v>
      </c>
      <c r="M46" s="15">
        <f>0.5*(Cy!BD46+Cy!BE46)*LN(KC!M46/KC!L46)</f>
        <v>1.452091189754059E-3</v>
      </c>
      <c r="N46" s="15">
        <f>0.5*(Cy!BE46+Cy!BF46)*LN(KC!N46/KC!M46)</f>
        <v>1.1526546570656525E-3</v>
      </c>
      <c r="O46" s="15">
        <f>0.5*(Cy!BF46+Cy!BG46)*LN(KC!O46/KC!N46)</f>
        <v>2.797233335583899E-4</v>
      </c>
      <c r="P46" s="15">
        <f>0.5*(Cy!BG46+Cy!BH46)*LN(KC!P46/KC!O46)</f>
        <v>1.0993004635541264E-3</v>
      </c>
      <c r="Q46" s="15">
        <f>0.5*(Cy!BH46+Cy!BI46)*LN(KC!Q46/KC!P46)</f>
        <v>1.079828654118498E-4</v>
      </c>
      <c r="R46" s="15">
        <f>0.5*(Cy!BI46+Cy!BJ46)*LN(KC!R46/KC!Q46)</f>
        <v>-9.296489437763271E-4</v>
      </c>
      <c r="S46" s="15">
        <f>0.5*(Cy!BJ46+Cy!BK46)*LN(KC!S46/KC!R46)</f>
        <v>5.0314764292672739E-4</v>
      </c>
      <c r="T46" s="15">
        <f>0.5*(Cy!BK46+Cy!BL46)*LN(KC!T46/KC!S46)</f>
        <v>8.1774369340752752E-6</v>
      </c>
      <c r="U46" s="15">
        <f>0.5*(Cy!BL46+Cy!BM46)*LN(KC!U46/KC!T46)</f>
        <v>-1.1753364225632739E-4</v>
      </c>
      <c r="V46" s="15">
        <f>0.5*(Cy!BM46+Cy!BN46)*LN(KC!V46/KC!U46)</f>
        <v>-2.6797942919552418E-4</v>
      </c>
      <c r="W46" s="15">
        <f>0.5*(Cy!BN46+Cy!BO46)*LN(KC!W46/KC!V46)</f>
        <v>-2.2149251019962089E-4</v>
      </c>
      <c r="X46" s="15">
        <f>0.5*(Cy!BO46+Cy!BP46)*LN(KC!X46/KC!W46)</f>
        <v>-1.5636311411671542E-4</v>
      </c>
      <c r="Z46" s="15">
        <f t="shared" si="0"/>
        <v>2.4118282801336094E-3</v>
      </c>
      <c r="AA46" s="15">
        <f t="shared" si="1"/>
        <v>9.4815069956470947E-4</v>
      </c>
      <c r="AB46" s="15">
        <f t="shared" si="2"/>
        <v>2.1210107233495326E-4</v>
      </c>
      <c r="AC46" s="15">
        <f t="shared" si="3"/>
        <v>-1.5103825176682252E-4</v>
      </c>
      <c r="AD46" s="15">
        <f t="shared" si="4"/>
        <v>5.8012588594983142E-4</v>
      </c>
      <c r="AE46" s="15">
        <f t="shared" si="5"/>
        <v>8.5526045006661217E-4</v>
      </c>
    </row>
    <row r="47" spans="1:31" x14ac:dyDescent="0.15">
      <c r="A47" s="4">
        <v>45</v>
      </c>
      <c r="B47" s="6" t="s">
        <v>87</v>
      </c>
      <c r="C47" s="15"/>
      <c r="D47" s="15">
        <f>0.5*(Cy!AU47+Cy!AV47)*LN(KC!D47/KC!C47)</f>
        <v>9.3358097203327176E-3</v>
      </c>
      <c r="E47" s="15">
        <f>0.5*(Cy!AV47+Cy!AW47)*LN(KC!E47/KC!D47)</f>
        <v>1.0231436025273988E-2</v>
      </c>
      <c r="F47" s="15">
        <f>0.5*(Cy!AW47+Cy!AX47)*LN(KC!F47/KC!E47)</f>
        <v>2.2282324492622413E-3</v>
      </c>
      <c r="G47" s="15">
        <f>0.5*(Cy!AX47+Cy!AY47)*LN(KC!G47/KC!F47)</f>
        <v>-1.5253846792931134E-3</v>
      </c>
      <c r="H47" s="15">
        <f>0.5*(Cy!AY47+Cy!AZ47)*LN(KC!H47/KC!G47)</f>
        <v>6.0636566484335928E-4</v>
      </c>
      <c r="I47" s="15">
        <f>0.5*(Cy!AZ47+Cy!BA47)*LN(KC!I47/KC!H47)</f>
        <v>-8.9187088587551965E-4</v>
      </c>
      <c r="J47" s="15">
        <f>0.5*(Cy!BA47+Cy!BB47)*LN(KC!J47/KC!I47)</f>
        <v>-6.4157854814114387E-4</v>
      </c>
      <c r="K47" s="15">
        <f>0.5*(Cy!BB47+Cy!BC47)*LN(KC!K47/KC!J47)</f>
        <v>-2.692013379964974E-3</v>
      </c>
      <c r="L47" s="15">
        <f>0.5*(Cy!BC47+Cy!BD47)*LN(KC!L47/KC!K47)</f>
        <v>-9.4296942222409693E-4</v>
      </c>
      <c r="M47" s="15">
        <f>0.5*(Cy!BD47+Cy!BE47)*LN(KC!M47/KC!L47)</f>
        <v>3.0857119609553423E-4</v>
      </c>
      <c r="N47" s="15">
        <f>0.5*(Cy!BE47+Cy!BF47)*LN(KC!N47/KC!M47)</f>
        <v>1.058673333781422E-3</v>
      </c>
      <c r="O47" s="15">
        <f>0.5*(Cy!BF47+Cy!BG47)*LN(KC!O47/KC!N47)</f>
        <v>-1.3108808171088444E-4</v>
      </c>
      <c r="P47" s="15">
        <f>0.5*(Cy!BG47+Cy!BH47)*LN(KC!P47/KC!O47)</f>
        <v>2.6400769771616384E-3</v>
      </c>
      <c r="Q47" s="15">
        <f>0.5*(Cy!BH47+Cy!BI47)*LN(KC!Q47/KC!P47)</f>
        <v>-2.4247790994064023E-4</v>
      </c>
      <c r="R47" s="15">
        <f>0.5*(Cy!BI47+Cy!BJ47)*LN(KC!R47/KC!Q47)</f>
        <v>-7.5801694738777872E-4</v>
      </c>
      <c r="S47" s="15">
        <f>0.5*(Cy!BJ47+Cy!BK47)*LN(KC!S47/KC!R47)</f>
        <v>6.1656169388298846E-4</v>
      </c>
      <c r="T47" s="15">
        <f>0.5*(Cy!BK47+Cy!BL47)*LN(KC!T47/KC!S47)</f>
        <v>3.7548860538123271E-4</v>
      </c>
      <c r="U47" s="15">
        <f>0.5*(Cy!BL47+Cy!BM47)*LN(KC!U47/KC!T47)</f>
        <v>-1.3854701457560183E-4</v>
      </c>
      <c r="V47" s="15">
        <f>0.5*(Cy!BM47+Cy!BN47)*LN(KC!V47/KC!U47)</f>
        <v>-4.2170507361801379E-4</v>
      </c>
      <c r="W47" s="15">
        <f>0.5*(Cy!BN47+Cy!BO47)*LN(KC!W47/KC!V47)</f>
        <v>-9.146251867930308E-5</v>
      </c>
      <c r="X47" s="15">
        <f>0.5*(Cy!BO47+Cy!BP47)*LN(KC!X47/KC!W47)</f>
        <v>7.3586702959249552E-4</v>
      </c>
      <c r="Z47" s="15">
        <f t="shared" si="0"/>
        <v>2.1297557148421912E-3</v>
      </c>
      <c r="AA47" s="15">
        <f t="shared" si="1"/>
        <v>-5.8186336409065157E-4</v>
      </c>
      <c r="AB47" s="15">
        <f t="shared" si="2"/>
        <v>4.2501114640106465E-4</v>
      </c>
      <c r="AC47" s="15">
        <f t="shared" si="3"/>
        <v>9.1928205620161907E-5</v>
      </c>
      <c r="AD47" s="15">
        <f t="shared" si="4"/>
        <v>-7.8426108844793419E-5</v>
      </c>
      <c r="AE47" s="15">
        <f t="shared" si="5"/>
        <v>5.1620792569319156E-4</v>
      </c>
    </row>
    <row r="48" spans="1:31" x14ac:dyDescent="0.15">
      <c r="A48" s="4">
        <v>46</v>
      </c>
      <c r="B48" s="6" t="s">
        <v>88</v>
      </c>
      <c r="C48" s="15"/>
      <c r="D48" s="15">
        <f>0.5*(Cy!AU48+Cy!AV48)*LN(KC!D48/KC!C48)</f>
        <v>3.0863685984901996E-3</v>
      </c>
      <c r="E48" s="15">
        <f>0.5*(Cy!AV48+Cy!AW48)*LN(KC!E48/KC!D48)</f>
        <v>6.7995946374598169E-5</v>
      </c>
      <c r="F48" s="15">
        <f>0.5*(Cy!AW48+Cy!AX48)*LN(KC!F48/KC!E48)</f>
        <v>-7.7806321053435585E-4</v>
      </c>
      <c r="G48" s="15">
        <f>0.5*(Cy!AX48+Cy!AY48)*LN(KC!G48/KC!F48)</f>
        <v>-3.535050780816947E-4</v>
      </c>
      <c r="H48" s="15">
        <f>0.5*(Cy!AY48+Cy!AZ48)*LN(KC!H48/KC!G48)</f>
        <v>1.0228395263041681E-4</v>
      </c>
      <c r="I48" s="15">
        <f>0.5*(Cy!AZ48+Cy!BA48)*LN(KC!I48/KC!H48)</f>
        <v>8.0613518733935467E-5</v>
      </c>
      <c r="J48" s="15">
        <f>0.5*(Cy!BA48+Cy!BB48)*LN(KC!J48/KC!I48)</f>
        <v>-3.9443519517393308E-6</v>
      </c>
      <c r="K48" s="15">
        <f>0.5*(Cy!BB48+Cy!BC48)*LN(KC!K48/KC!J48)</f>
        <v>-3.4081353908342198E-4</v>
      </c>
      <c r="L48" s="15">
        <f>0.5*(Cy!BC48+Cy!BD48)*LN(KC!L48/KC!K48)</f>
        <v>-1.0100316471832568E-3</v>
      </c>
      <c r="M48" s="15">
        <f>0.5*(Cy!BD48+Cy!BE48)*LN(KC!M48/KC!L48)</f>
        <v>2.0842385868030983E-3</v>
      </c>
      <c r="N48" s="15">
        <f>0.5*(Cy!BE48+Cy!BF48)*LN(KC!N48/KC!M48)</f>
        <v>2.0963079755790619E-3</v>
      </c>
      <c r="O48" s="15">
        <f>0.5*(Cy!BF48+Cy!BG48)*LN(KC!O48/KC!N48)</f>
        <v>-1.5517314303373548E-4</v>
      </c>
      <c r="P48" s="15">
        <f>0.5*(Cy!BG48+Cy!BH48)*LN(KC!P48/KC!O48)</f>
        <v>-3.9204165601346331E-4</v>
      </c>
      <c r="Q48" s="15">
        <f>0.5*(Cy!BH48+Cy!BI48)*LN(KC!Q48/KC!P48)</f>
        <v>1.2769581298672598E-5</v>
      </c>
      <c r="R48" s="15">
        <f>0.5*(Cy!BI48+Cy!BJ48)*LN(KC!R48/KC!Q48)</f>
        <v>-8.2407257529034164E-4</v>
      </c>
      <c r="S48" s="15">
        <f>0.5*(Cy!BJ48+Cy!BK48)*LN(KC!S48/KC!R48)</f>
        <v>-6.2063885601855904E-6</v>
      </c>
      <c r="T48" s="15">
        <f>0.5*(Cy!BK48+Cy!BL48)*LN(KC!T48/KC!S48)</f>
        <v>-4.7258771407242446E-5</v>
      </c>
      <c r="U48" s="15">
        <f>0.5*(Cy!BL48+Cy!BM48)*LN(KC!U48/KC!T48)</f>
        <v>-4.0467121575564724E-4</v>
      </c>
      <c r="V48" s="15">
        <f>0.5*(Cy!BM48+Cy!BN48)*LN(KC!V48/KC!U48)</f>
        <v>-1.072674744085396E-3</v>
      </c>
      <c r="W48" s="15">
        <f>0.5*(Cy!BN48+Cy!BO48)*LN(KC!W48/KC!V48)</f>
        <v>2.1977507591548583E-4</v>
      </c>
      <c r="X48" s="15">
        <f>0.5*(Cy!BO48+Cy!BP48)*LN(KC!X48/KC!W48)</f>
        <v>6.756415972262313E-4</v>
      </c>
      <c r="Z48" s="15">
        <f t="shared" si="0"/>
        <v>-1.7613497417541998E-4</v>
      </c>
      <c r="AA48" s="15">
        <f t="shared" si="1"/>
        <v>5.6515140483274844E-4</v>
      </c>
      <c r="AB48" s="15">
        <f t="shared" si="2"/>
        <v>-2.7294483631981067E-4</v>
      </c>
      <c r="AC48" s="15">
        <f t="shared" si="3"/>
        <v>-1.2583761162131369E-4</v>
      </c>
      <c r="AD48" s="15">
        <f t="shared" si="4"/>
        <v>1.4610328425646883E-4</v>
      </c>
      <c r="AE48" s="15">
        <f t="shared" si="5"/>
        <v>-2.4415043209489931E-6</v>
      </c>
    </row>
    <row r="49" spans="1:31" x14ac:dyDescent="0.15">
      <c r="A49" s="4">
        <v>47</v>
      </c>
      <c r="B49" s="6" t="s">
        <v>89</v>
      </c>
      <c r="C49" s="15"/>
      <c r="D49" s="15">
        <f>0.5*(Cy!AU49+Cy!AV49)*LN(KC!D49/KC!C49)</f>
        <v>2.0514488401318638E-3</v>
      </c>
      <c r="E49" s="15">
        <f>0.5*(Cy!AV49+Cy!AW49)*LN(KC!E49/KC!D49)</f>
        <v>1.7704691062361455E-3</v>
      </c>
      <c r="F49" s="15">
        <f>0.5*(Cy!AW49+Cy!AX49)*LN(KC!F49/KC!E49)</f>
        <v>1.6369750167146866E-3</v>
      </c>
      <c r="G49" s="15">
        <f>0.5*(Cy!AX49+Cy!AY49)*LN(KC!G49/KC!F49)</f>
        <v>1.8438173196086117E-3</v>
      </c>
      <c r="H49" s="15">
        <f>0.5*(Cy!AY49+Cy!AZ49)*LN(KC!H49/KC!G49)</f>
        <v>9.943168063564036E-4</v>
      </c>
      <c r="I49" s="15">
        <f>0.5*(Cy!AZ49+Cy!BA49)*LN(KC!I49/KC!H49)</f>
        <v>1.0920467395269403E-3</v>
      </c>
      <c r="J49" s="15">
        <f>0.5*(Cy!BA49+Cy!BB49)*LN(KC!J49/KC!I49)</f>
        <v>2.3416871304364523E-3</v>
      </c>
      <c r="K49" s="15">
        <f>0.5*(Cy!BB49+Cy!BC49)*LN(KC!K49/KC!J49)</f>
        <v>-1.0122540137271596E-3</v>
      </c>
      <c r="L49" s="15">
        <f>0.5*(Cy!BC49+Cy!BD49)*LN(KC!L49/KC!K49)</f>
        <v>1.0833852307700512E-5</v>
      </c>
      <c r="M49" s="15">
        <f>0.5*(Cy!BD49+Cy!BE49)*LN(KC!M49/KC!L49)</f>
        <v>-1.2116559282369974E-4</v>
      </c>
      <c r="N49" s="15">
        <f>0.5*(Cy!BE49+Cy!BF49)*LN(KC!N49/KC!M49)</f>
        <v>7.6091726874099696E-4</v>
      </c>
      <c r="O49" s="15">
        <f>0.5*(Cy!BF49+Cy!BG49)*LN(KC!O49/KC!N49)</f>
        <v>4.0774037296783833E-4</v>
      </c>
      <c r="P49" s="15">
        <f>0.5*(Cy!BG49+Cy!BH49)*LN(KC!P49/KC!O49)</f>
        <v>1.0209321513237693E-3</v>
      </c>
      <c r="Q49" s="15">
        <f>0.5*(Cy!BH49+Cy!BI49)*LN(KC!Q49/KC!P49)</f>
        <v>3.8988504694139876E-4</v>
      </c>
      <c r="R49" s="15">
        <f>0.5*(Cy!BI49+Cy!BJ49)*LN(KC!R49/KC!Q49)</f>
        <v>-5.0429652875023869E-4</v>
      </c>
      <c r="S49" s="15">
        <f>0.5*(Cy!BJ49+Cy!BK49)*LN(KC!S49/KC!R49)</f>
        <v>1.7950643901441378E-5</v>
      </c>
      <c r="T49" s="15">
        <f>0.5*(Cy!BK49+Cy!BL49)*LN(KC!T49/KC!S49)</f>
        <v>3.7583418306113116E-4</v>
      </c>
      <c r="U49" s="15">
        <f>0.5*(Cy!BL49+Cy!BM49)*LN(KC!U49/KC!T49)</f>
        <v>-1.8117106357087948E-4</v>
      </c>
      <c r="V49" s="15">
        <f>0.5*(Cy!BM49+Cy!BN49)*LN(KC!V49/KC!U49)</f>
        <v>6.0934974531044027E-5</v>
      </c>
      <c r="W49" s="15">
        <f>0.5*(Cy!BN49+Cy!BO49)*LN(KC!W49/KC!V49)</f>
        <v>-3.8994356470383774E-4</v>
      </c>
      <c r="X49" s="15">
        <f>0.5*(Cy!BO49+Cy!BP49)*LN(KC!X49/KC!W49)</f>
        <v>-4.4019246276010774E-4</v>
      </c>
      <c r="Z49" s="15">
        <f t="shared" si="0"/>
        <v>1.4675249976885576E-3</v>
      </c>
      <c r="AA49" s="15">
        <f t="shared" si="1"/>
        <v>3.960037289868581E-4</v>
      </c>
      <c r="AB49" s="15">
        <f t="shared" si="2"/>
        <v>2.664423372768418E-4</v>
      </c>
      <c r="AC49" s="15">
        <f t="shared" si="3"/>
        <v>-1.1490758668852995E-4</v>
      </c>
      <c r="AD49" s="15">
        <f t="shared" si="4"/>
        <v>3.3122303313184992E-4</v>
      </c>
      <c r="AE49" s="15">
        <f t="shared" si="5"/>
        <v>5.0376586931593194E-4</v>
      </c>
    </row>
    <row r="50" spans="1:31" x14ac:dyDescent="0.15">
      <c r="A50" s="4">
        <v>48</v>
      </c>
      <c r="B50" s="6" t="s">
        <v>90</v>
      </c>
      <c r="C50" s="15"/>
      <c r="D50" s="15">
        <f>0.5*(Cy!AU50+Cy!AV50)*LN(KC!D50/KC!C50)</f>
        <v>-9.8897836943988358E-4</v>
      </c>
      <c r="E50" s="15">
        <f>0.5*(Cy!AV50+Cy!AW50)*LN(KC!E50/KC!D50)</f>
        <v>2.0401838258382082E-3</v>
      </c>
      <c r="F50" s="15">
        <f>0.5*(Cy!AW50+Cy!AX50)*LN(KC!F50/KC!E50)</f>
        <v>1.6981119034183501E-3</v>
      </c>
      <c r="G50" s="15">
        <f>0.5*(Cy!AX50+Cy!AY50)*LN(KC!G50/KC!F50)</f>
        <v>1.2651934973839335E-3</v>
      </c>
      <c r="H50" s="15">
        <f>0.5*(Cy!AY50+Cy!AZ50)*LN(KC!H50/KC!G50)</f>
        <v>1.0394798485868421E-3</v>
      </c>
      <c r="I50" s="15">
        <f>0.5*(Cy!AZ50+Cy!BA50)*LN(KC!I50/KC!H50)</f>
        <v>9.4165573481812964E-4</v>
      </c>
      <c r="J50" s="15">
        <f>0.5*(Cy!BA50+Cy!BB50)*LN(KC!J50/KC!I50)</f>
        <v>1.2291539049442211E-3</v>
      </c>
      <c r="K50" s="15">
        <f>0.5*(Cy!BB50+Cy!BC50)*LN(KC!K50/KC!J50)</f>
        <v>-9.6544289539733685E-4</v>
      </c>
      <c r="L50" s="15">
        <f>0.5*(Cy!BC50+Cy!BD50)*LN(KC!L50/KC!K50)</f>
        <v>-8.6271365127161713E-4</v>
      </c>
      <c r="M50" s="15">
        <f>0.5*(Cy!BD50+Cy!BE50)*LN(KC!M50/KC!L50)</f>
        <v>-6.7125628873280089E-5</v>
      </c>
      <c r="N50" s="15">
        <f>0.5*(Cy!BE50+Cy!BF50)*LN(KC!N50/KC!M50)</f>
        <v>8.9471049400684894E-4</v>
      </c>
      <c r="O50" s="15">
        <f>0.5*(Cy!BF50+Cy!BG50)*LN(KC!O50/KC!N50)</f>
        <v>-2.5226397890937204E-4</v>
      </c>
      <c r="P50" s="15">
        <f>0.5*(Cy!BG50+Cy!BH50)*LN(KC!P50/KC!O50)</f>
        <v>3.8460884240304255E-4</v>
      </c>
      <c r="Q50" s="15">
        <f>0.5*(Cy!BH50+Cy!BI50)*LN(KC!Q50/KC!P50)</f>
        <v>3.6986974709621708E-4</v>
      </c>
      <c r="R50" s="15">
        <f>0.5*(Cy!BI50+Cy!BJ50)*LN(KC!R50/KC!Q50)</f>
        <v>-7.0171266706827199E-4</v>
      </c>
      <c r="S50" s="15">
        <f>0.5*(Cy!BJ50+Cy!BK50)*LN(KC!S50/KC!R50)</f>
        <v>1.058499577507809E-4</v>
      </c>
      <c r="T50" s="15">
        <f>0.5*(Cy!BK50+Cy!BL50)*LN(KC!T50/KC!S50)</f>
        <v>-3.9334897212015089E-4</v>
      </c>
      <c r="U50" s="15">
        <f>0.5*(Cy!BL50+Cy!BM50)*LN(KC!U50/KC!T50)</f>
        <v>-2.1567808287366829E-4</v>
      </c>
      <c r="V50" s="15">
        <f>0.5*(Cy!BM50+Cy!BN50)*LN(KC!V50/KC!U50)</f>
        <v>-1.4098608078333294E-4</v>
      </c>
      <c r="W50" s="15">
        <f>0.5*(Cy!BN50+Cy!BO50)*LN(KC!W50/KC!V50)</f>
        <v>5.0758622879059961E-4</v>
      </c>
      <c r="X50" s="15">
        <f>0.5*(Cy!BO50+Cy!BP50)*LN(KC!X50/KC!W50)</f>
        <v>6.8936527837207729E-4</v>
      </c>
      <c r="Z50" s="15">
        <f t="shared" si="0"/>
        <v>1.3969249620090925E-3</v>
      </c>
      <c r="AA50" s="15">
        <f t="shared" si="1"/>
        <v>4.5716444681767199E-5</v>
      </c>
      <c r="AB50" s="15">
        <f t="shared" si="2"/>
        <v>-1.872961974552069E-5</v>
      </c>
      <c r="AC50" s="15">
        <f t="shared" si="3"/>
        <v>8.9387674277104938E-5</v>
      </c>
      <c r="AD50" s="15">
        <f t="shared" si="4"/>
        <v>1.3493412468123243E-5</v>
      </c>
      <c r="AE50" s="15">
        <f t="shared" si="5"/>
        <v>3.7832486530561094E-4</v>
      </c>
    </row>
    <row r="51" spans="1:31" x14ac:dyDescent="0.15">
      <c r="A51" s="4">
        <v>49</v>
      </c>
      <c r="B51" s="6" t="s">
        <v>91</v>
      </c>
      <c r="C51" s="15"/>
      <c r="D51" s="15">
        <f>0.5*(Cy!AU51+Cy!AV51)*LN(KC!D51/KC!C51)</f>
        <v>4.1921914594444736E-4</v>
      </c>
      <c r="E51" s="15">
        <f>0.5*(Cy!AV51+Cy!AW51)*LN(KC!E51/KC!D51)</f>
        <v>1.6039895815932413E-3</v>
      </c>
      <c r="F51" s="15">
        <f>0.5*(Cy!AW51+Cy!AX51)*LN(KC!F51/KC!E51)</f>
        <v>1.423679212150185E-3</v>
      </c>
      <c r="G51" s="15">
        <f>0.5*(Cy!AX51+Cy!AY51)*LN(KC!G51/KC!F51)</f>
        <v>1.284999270874633E-3</v>
      </c>
      <c r="H51" s="15">
        <f>0.5*(Cy!AY51+Cy!AZ51)*LN(KC!H51/KC!G51)</f>
        <v>9.0097771128183385E-4</v>
      </c>
      <c r="I51" s="15">
        <f>0.5*(Cy!AZ51+Cy!BA51)*LN(KC!I51/KC!H51)</f>
        <v>2.1562829365618524E-4</v>
      </c>
      <c r="J51" s="15">
        <f>0.5*(Cy!BA51+Cy!BB51)*LN(KC!J51/KC!I51)</f>
        <v>5.3089546929617666E-4</v>
      </c>
      <c r="K51" s="15">
        <f>0.5*(Cy!BB51+Cy!BC51)*LN(KC!K51/KC!J51)</f>
        <v>-1.880811081103397E-5</v>
      </c>
      <c r="L51" s="15">
        <f>0.5*(Cy!BC51+Cy!BD51)*LN(KC!L51/KC!K51)</f>
        <v>1.6490018355394575E-4</v>
      </c>
      <c r="M51" s="15">
        <f>0.5*(Cy!BD51+Cy!BE51)*LN(KC!M51/KC!L51)</f>
        <v>-8.817009232899211E-4</v>
      </c>
      <c r="N51" s="15">
        <f>0.5*(Cy!BE51+Cy!BF51)*LN(KC!N51/KC!M51)</f>
        <v>2.6441668651447782E-4</v>
      </c>
      <c r="O51" s="15">
        <f>0.5*(Cy!BF51+Cy!BG51)*LN(KC!O51/KC!N51)</f>
        <v>4.5100957826159992E-5</v>
      </c>
      <c r="P51" s="15">
        <f>0.5*(Cy!BG51+Cy!BH51)*LN(KC!P51/KC!O51)</f>
        <v>-7.4095528422226168E-4</v>
      </c>
      <c r="Q51" s="15">
        <f>0.5*(Cy!BH51+Cy!BI51)*LN(KC!Q51/KC!P51)</f>
        <v>-2.6210688102141621E-4</v>
      </c>
      <c r="R51" s="15">
        <f>0.5*(Cy!BI51+Cy!BJ51)*LN(KC!R51/KC!Q51)</f>
        <v>-1.2060568501370324E-3</v>
      </c>
      <c r="S51" s="15">
        <f>0.5*(Cy!BJ51+Cy!BK51)*LN(KC!S51/KC!R51)</f>
        <v>-1.4916008130420545E-3</v>
      </c>
      <c r="T51" s="15">
        <f>0.5*(Cy!BK51+Cy!BL51)*LN(KC!T51/KC!S51)</f>
        <v>8.2105143426414986E-4</v>
      </c>
      <c r="U51" s="15">
        <f>0.5*(Cy!BL51+Cy!BM51)*LN(KC!U51/KC!T51)</f>
        <v>-2.9678679312997229E-4</v>
      </c>
      <c r="V51" s="15">
        <f>0.5*(Cy!BM51+Cy!BN51)*LN(KC!V51/KC!U51)</f>
        <v>-4.4819851630635961E-4</v>
      </c>
      <c r="W51" s="15">
        <f>0.5*(Cy!BN51+Cy!BO51)*LN(KC!W51/KC!V51)</f>
        <v>-4.0314818889577471E-4</v>
      </c>
      <c r="X51" s="15">
        <f>0.5*(Cy!BO51+Cy!BP51)*LN(KC!X51/KC!W51)</f>
        <v>-2.5991912362812396E-4</v>
      </c>
      <c r="Z51" s="15">
        <f t="shared" si="0"/>
        <v>1.0858548139112156E-3</v>
      </c>
      <c r="AA51" s="15">
        <f t="shared" si="1"/>
        <v>1.1940661052729025E-5</v>
      </c>
      <c r="AB51" s="15">
        <f t="shared" si="2"/>
        <v>-7.3112377411932092E-4</v>
      </c>
      <c r="AC51" s="15">
        <f t="shared" si="3"/>
        <v>-1.1740023753921613E-4</v>
      </c>
      <c r="AD51" s="15">
        <f t="shared" si="4"/>
        <v>-3.5959155653329599E-4</v>
      </c>
      <c r="AE51" s="15">
        <f t="shared" si="5"/>
        <v>6.2317865826351851E-5</v>
      </c>
    </row>
    <row r="52" spans="1:31" x14ac:dyDescent="0.15">
      <c r="A52" s="4">
        <v>50</v>
      </c>
      <c r="B52" s="6" t="s">
        <v>92</v>
      </c>
      <c r="C52" s="15"/>
      <c r="D52" s="15">
        <f>0.5*(Cy!AU52+Cy!AV52)*LN(KC!D52/KC!C52)</f>
        <v>-9.3340678136521625E-4</v>
      </c>
      <c r="E52" s="15">
        <f>0.5*(Cy!AV52+Cy!AW52)*LN(KC!E52/KC!D52)</f>
        <v>8.1592772762194906E-4</v>
      </c>
      <c r="F52" s="15">
        <f>0.5*(Cy!AW52+Cy!AX52)*LN(KC!F52/KC!E52)</f>
        <v>1.7117545519178376E-3</v>
      </c>
      <c r="G52" s="15">
        <f>0.5*(Cy!AX52+Cy!AY52)*LN(KC!G52/KC!F52)</f>
        <v>1.4032391791830368E-3</v>
      </c>
      <c r="H52" s="15">
        <f>0.5*(Cy!AY52+Cy!AZ52)*LN(KC!H52/KC!G52)</f>
        <v>7.2050309222478599E-5</v>
      </c>
      <c r="I52" s="15">
        <f>0.5*(Cy!AZ52+Cy!BA52)*LN(KC!I52/KC!H52)</f>
        <v>-1.2276079067304445E-4</v>
      </c>
      <c r="J52" s="15">
        <f>0.5*(Cy!BA52+Cy!BB52)*LN(KC!J52/KC!I52)</f>
        <v>1.1063670917018059E-3</v>
      </c>
      <c r="K52" s="15">
        <f>0.5*(Cy!BB52+Cy!BC52)*LN(KC!K52/KC!J52)</f>
        <v>7.1391348166434561E-5</v>
      </c>
      <c r="L52" s="15">
        <f>0.5*(Cy!BC52+Cy!BD52)*LN(KC!L52/KC!K52)</f>
        <v>1.0996307483851818E-3</v>
      </c>
      <c r="M52" s="15">
        <f>0.5*(Cy!BD52+Cy!BE52)*LN(KC!M52/KC!L52)</f>
        <v>1.2405179005657014E-3</v>
      </c>
      <c r="N52" s="15">
        <f>0.5*(Cy!BE52+Cy!BF52)*LN(KC!N52/KC!M52)</f>
        <v>2.61047752797657E-3</v>
      </c>
      <c r="O52" s="15">
        <f>0.5*(Cy!BF52+Cy!BG52)*LN(KC!O52/KC!N52)</f>
        <v>1.3604011666120712E-3</v>
      </c>
      <c r="P52" s="15">
        <f>0.5*(Cy!BG52+Cy!BH52)*LN(KC!P52/KC!O52)</f>
        <v>2.685734928630436E-3</v>
      </c>
      <c r="Q52" s="15">
        <f>0.5*(Cy!BH52+Cy!BI52)*LN(KC!Q52/KC!P52)</f>
        <v>1.4011989155906003E-3</v>
      </c>
      <c r="R52" s="15">
        <f>0.5*(Cy!BI52+Cy!BJ52)*LN(KC!R52/KC!Q52)</f>
        <v>-1.2307532137667446E-4</v>
      </c>
      <c r="S52" s="15">
        <f>0.5*(Cy!BJ52+Cy!BK52)*LN(KC!S52/KC!R52)</f>
        <v>2.2326580663813737E-5</v>
      </c>
      <c r="T52" s="15">
        <f>0.5*(Cy!BK52+Cy!BL52)*LN(KC!T52/KC!S52)</f>
        <v>-1.6078774895721948E-4</v>
      </c>
      <c r="U52" s="15">
        <f>0.5*(Cy!BL52+Cy!BM52)*LN(KC!U52/KC!T52)</f>
        <v>5.1943509694946284E-4</v>
      </c>
      <c r="V52" s="15">
        <f>0.5*(Cy!BM52+Cy!BN52)*LN(KC!V52/KC!U52)</f>
        <v>6.7277144179091306E-4</v>
      </c>
      <c r="W52" s="15">
        <f>0.5*(Cy!BN52+Cy!BO52)*LN(KC!W52/KC!V52)</f>
        <v>1.0133337936649846E-3</v>
      </c>
      <c r="X52" s="15">
        <f>0.5*(Cy!BO52+Cy!BP52)*LN(KC!X52/KC!W52)</f>
        <v>1.0751141477315066E-3</v>
      </c>
      <c r="Z52" s="15">
        <f t="shared" si="0"/>
        <v>7.7604219545445157E-4</v>
      </c>
      <c r="AA52" s="15">
        <f t="shared" si="1"/>
        <v>1.2256769233591387E-3</v>
      </c>
      <c r="AB52" s="15">
        <f t="shared" si="2"/>
        <v>1.0693172540240492E-3</v>
      </c>
      <c r="AC52" s="15">
        <f t="shared" si="3"/>
        <v>6.2397334623592946E-4</v>
      </c>
      <c r="AD52" s="15">
        <f t="shared" si="4"/>
        <v>1.1474970886915941E-3</v>
      </c>
      <c r="AE52" s="15">
        <f t="shared" si="5"/>
        <v>9.2375242976839233E-4</v>
      </c>
    </row>
    <row r="53" spans="1:31" x14ac:dyDescent="0.15">
      <c r="A53" s="4">
        <v>51</v>
      </c>
      <c r="B53" s="6" t="s">
        <v>93</v>
      </c>
      <c r="C53" s="15"/>
      <c r="D53" s="15">
        <f>0.5*(Cy!AU53+Cy!AV53)*LN(KC!D53/KC!C53)</f>
        <v>-1.8225413354457851E-3</v>
      </c>
      <c r="E53" s="15">
        <f>0.5*(Cy!AV53+Cy!AW53)*LN(KC!E53/KC!D53)</f>
        <v>-4.1154303102189573E-5</v>
      </c>
      <c r="F53" s="15">
        <f>0.5*(Cy!AW53+Cy!AX53)*LN(KC!F53/KC!E53)</f>
        <v>8.1549277131957962E-4</v>
      </c>
      <c r="G53" s="15">
        <f>0.5*(Cy!AX53+Cy!AY53)*LN(KC!G53/KC!F53)</f>
        <v>1.048654618365169E-3</v>
      </c>
      <c r="H53" s="15">
        <f>0.5*(Cy!AY53+Cy!AZ53)*LN(KC!H53/KC!G53)</f>
        <v>1.4923190916395653E-3</v>
      </c>
      <c r="I53" s="15">
        <f>0.5*(Cy!AZ53+Cy!BA53)*LN(KC!I53/KC!H53)</f>
        <v>6.0857646563917348E-4</v>
      </c>
      <c r="J53" s="15">
        <f>0.5*(Cy!BA53+Cy!BB53)*LN(KC!J53/KC!I53)</f>
        <v>6.9079987207018795E-4</v>
      </c>
      <c r="K53" s="15">
        <f>0.5*(Cy!BB53+Cy!BC53)*LN(KC!K53/KC!J53)</f>
        <v>1.1439090935893327E-3</v>
      </c>
      <c r="L53" s="15">
        <f>0.5*(Cy!BC53+Cy!BD53)*LN(KC!L53/KC!K53)</f>
        <v>8.3516669290802179E-4</v>
      </c>
      <c r="M53" s="15">
        <f>0.5*(Cy!BD53+Cy!BE53)*LN(KC!M53/KC!L53)</f>
        <v>-3.0011376353342294E-5</v>
      </c>
      <c r="N53" s="15">
        <f>0.5*(Cy!BE53+Cy!BF53)*LN(KC!N53/KC!M53)</f>
        <v>5.1169840921610565E-4</v>
      </c>
      <c r="O53" s="15">
        <f>0.5*(Cy!BF53+Cy!BG53)*LN(KC!O53/KC!N53)</f>
        <v>8.2385827464938864E-4</v>
      </c>
      <c r="P53" s="15">
        <f>0.5*(Cy!BG53+Cy!BH53)*LN(KC!P53/KC!O53)</f>
        <v>1.4058624214074045E-3</v>
      </c>
      <c r="Q53" s="15">
        <f>0.5*(Cy!BH53+Cy!BI53)*LN(KC!Q53/KC!P53)</f>
        <v>4.3894771322334179E-4</v>
      </c>
      <c r="R53" s="15">
        <f>0.5*(Cy!BI53+Cy!BJ53)*LN(KC!R53/KC!Q53)</f>
        <v>-5.6480865748363511E-4</v>
      </c>
      <c r="S53" s="15">
        <f>0.5*(Cy!BJ53+Cy!BK53)*LN(KC!S53/KC!R53)</f>
        <v>-5.1502265782485228E-4</v>
      </c>
      <c r="T53" s="15">
        <f>0.5*(Cy!BK53+Cy!BL53)*LN(KC!T53/KC!S53)</f>
        <v>-4.3732485593962354E-4</v>
      </c>
      <c r="U53" s="15">
        <f>0.5*(Cy!BL53+Cy!BM53)*LN(KC!U53/KC!T53)</f>
        <v>-4.9806362611864649E-4</v>
      </c>
      <c r="V53" s="15">
        <f>0.5*(Cy!BM53+Cy!BN53)*LN(KC!V53/KC!U53)</f>
        <v>-1.6938210496166746E-4</v>
      </c>
      <c r="W53" s="15">
        <f>0.5*(Cy!BN53+Cy!BO53)*LN(KC!W53/KC!V53)</f>
        <v>2.1739906591358401E-4</v>
      </c>
      <c r="X53" s="15">
        <f>0.5*(Cy!BO53+Cy!BP53)*LN(KC!X53/KC!W53)</f>
        <v>4.7729937526314232E-4</v>
      </c>
      <c r="Z53" s="15">
        <f t="shared" si="0"/>
        <v>7.8477772877225962E-4</v>
      </c>
      <c r="AA53" s="15">
        <f t="shared" si="1"/>
        <v>6.3031253828606118E-4</v>
      </c>
      <c r="AB53" s="15">
        <f t="shared" si="2"/>
        <v>3.1776741879432945E-4</v>
      </c>
      <c r="AC53" s="15">
        <f t="shared" si="3"/>
        <v>-8.2014429168642252E-5</v>
      </c>
      <c r="AD53" s="15">
        <f t="shared" si="4"/>
        <v>4.7403997854019537E-4</v>
      </c>
      <c r="AE53" s="15">
        <f t="shared" si="5"/>
        <v>4.1271081417100194E-4</v>
      </c>
    </row>
    <row r="54" spans="1:31" x14ac:dyDescent="0.15">
      <c r="A54" s="4">
        <v>52</v>
      </c>
      <c r="B54" s="6" t="s">
        <v>94</v>
      </c>
      <c r="C54" s="15"/>
      <c r="D54" s="15">
        <f>0.5*(Cy!AU54+Cy!AV54)*LN(KC!D54/KC!C54)</f>
        <v>-2.8948603422288485E-3</v>
      </c>
      <c r="E54" s="15">
        <f>0.5*(Cy!AV54+Cy!AW54)*LN(KC!E54/KC!D54)</f>
        <v>5.713513707809436E-4</v>
      </c>
      <c r="F54" s="15">
        <f>0.5*(Cy!AW54+Cy!AX54)*LN(KC!F54/KC!E54)</f>
        <v>1.3408898766292966E-3</v>
      </c>
      <c r="G54" s="15">
        <f>0.5*(Cy!AX54+Cy!AY54)*LN(KC!G54/KC!F54)</f>
        <v>4.6607432767622906E-4</v>
      </c>
      <c r="H54" s="15">
        <f>0.5*(Cy!AY54+Cy!AZ54)*LN(KC!H54/KC!G54)</f>
        <v>-1.5236330299538055E-4</v>
      </c>
      <c r="I54" s="15">
        <f>0.5*(Cy!AZ54+Cy!BA54)*LN(KC!I54/KC!H54)</f>
        <v>7.4916127223531321E-4</v>
      </c>
      <c r="J54" s="15">
        <f>0.5*(Cy!BA54+Cy!BB54)*LN(KC!J54/KC!I54)</f>
        <v>1.331951918367181E-3</v>
      </c>
      <c r="K54" s="15">
        <f>0.5*(Cy!BB54+Cy!BC54)*LN(KC!K54/KC!J54)</f>
        <v>-1.3025309371628721E-4</v>
      </c>
      <c r="L54" s="15">
        <f>0.5*(Cy!BC54+Cy!BD54)*LN(KC!L54/KC!K54)</f>
        <v>-1.361998590001326E-5</v>
      </c>
      <c r="M54" s="15">
        <f>0.5*(Cy!BD54+Cy!BE54)*LN(KC!M54/KC!L54)</f>
        <v>-8.7220461403574099E-4</v>
      </c>
      <c r="N54" s="15">
        <f>0.5*(Cy!BE54+Cy!BF54)*LN(KC!N54/KC!M54)</f>
        <v>2.0137026311680033E-3</v>
      </c>
      <c r="O54" s="15">
        <f>0.5*(Cy!BF54+Cy!BG54)*LN(KC!O54/KC!N54)</f>
        <v>-5.8653426528524385E-4</v>
      </c>
      <c r="P54" s="15">
        <f>0.5*(Cy!BG54+Cy!BH54)*LN(KC!P54/KC!O54)</f>
        <v>7.1705531096500567E-4</v>
      </c>
      <c r="Q54" s="15">
        <f>0.5*(Cy!BH54+Cy!BI54)*LN(KC!Q54/KC!P54)</f>
        <v>-6.1864801520602304E-4</v>
      </c>
      <c r="R54" s="15">
        <f>0.5*(Cy!BI54+Cy!BJ54)*LN(KC!R54/KC!Q54)</f>
        <v>-5.4515782385906051E-4</v>
      </c>
      <c r="S54" s="15">
        <f>0.5*(Cy!BJ54+Cy!BK54)*LN(KC!S54/KC!R54)</f>
        <v>4.5439841536028296E-4</v>
      </c>
      <c r="T54" s="15">
        <f>0.5*(Cy!BK54+Cy!BL54)*LN(KC!T54/KC!S54)</f>
        <v>-1.4894659755141653E-3</v>
      </c>
      <c r="U54" s="15">
        <f>0.5*(Cy!BL54+Cy!BM54)*LN(KC!U54/KC!T54)</f>
        <v>-2.1589270904652388E-3</v>
      </c>
      <c r="V54" s="15">
        <f>0.5*(Cy!BM54+Cy!BN54)*LN(KC!V54/KC!U54)</f>
        <v>-2.632167978074109E-3</v>
      </c>
      <c r="W54" s="15">
        <f>0.5*(Cy!BN54+Cy!BO54)*LN(KC!W54/KC!V54)</f>
        <v>-1.6139890861548477E-3</v>
      </c>
      <c r="X54" s="15">
        <f>0.5*(Cy!BO54+Cy!BP54)*LN(KC!X54/KC!W54)</f>
        <v>-2.1501368809336099E-3</v>
      </c>
      <c r="Z54" s="15">
        <f t="shared" si="0"/>
        <v>5.9502270886528034E-4</v>
      </c>
      <c r="AA54" s="15">
        <f t="shared" si="1"/>
        <v>4.6591537117662856E-4</v>
      </c>
      <c r="AB54" s="15">
        <f t="shared" si="2"/>
        <v>-1.1577727560500771E-4</v>
      </c>
      <c r="AC54" s="15">
        <f t="shared" si="3"/>
        <v>-2.0089374022283944E-3</v>
      </c>
      <c r="AD54" s="15">
        <f t="shared" si="4"/>
        <v>1.7506904778581044E-4</v>
      </c>
      <c r="AE54" s="15">
        <f t="shared" si="5"/>
        <v>-2.6594414944787335E-4</v>
      </c>
    </row>
    <row r="55" spans="1:31" x14ac:dyDescent="0.15">
      <c r="A55" s="4">
        <v>53</v>
      </c>
      <c r="B55" s="6" t="s">
        <v>95</v>
      </c>
      <c r="C55" s="15"/>
      <c r="D55" s="15">
        <f>0.5*(Cy!AU55+Cy!AV55)*LN(KC!D55/KC!C55)</f>
        <v>-3.7349503929467929E-5</v>
      </c>
      <c r="E55" s="15">
        <f>0.5*(Cy!AV55+Cy!AW55)*LN(KC!E55/KC!D55)</f>
        <v>2.3684078602120471E-4</v>
      </c>
      <c r="F55" s="15">
        <f>0.5*(Cy!AW55+Cy!AX55)*LN(KC!F55/KC!E55)</f>
        <v>2.0186072945256275E-4</v>
      </c>
      <c r="G55" s="15">
        <f>0.5*(Cy!AX55+Cy!AY55)*LN(KC!G55/KC!F55)</f>
        <v>-5.6810233065078845E-4</v>
      </c>
      <c r="H55" s="15">
        <f>0.5*(Cy!AY55+Cy!AZ55)*LN(KC!H55/KC!G55)</f>
        <v>-8.9752320609846035E-4</v>
      </c>
      <c r="I55" s="15">
        <f>0.5*(Cy!AZ55+Cy!BA55)*LN(KC!I55/KC!H55)</f>
        <v>-6.9053295362784715E-4</v>
      </c>
      <c r="J55" s="15">
        <f>0.5*(Cy!BA55+Cy!BB55)*LN(KC!J55/KC!I55)</f>
        <v>-5.0593417668058833E-4</v>
      </c>
      <c r="K55" s="15">
        <f>0.5*(Cy!BB55+Cy!BC55)*LN(KC!K55/KC!J55)</f>
        <v>-8.3198911048597572E-4</v>
      </c>
      <c r="L55" s="15">
        <f>0.5*(Cy!BC55+Cy!BD55)*LN(KC!L55/KC!K55)</f>
        <v>-4.6802162373245826E-4</v>
      </c>
      <c r="M55" s="15">
        <f>0.5*(Cy!BD55+Cy!BE55)*LN(KC!M55/KC!L55)</f>
        <v>1.8229060207748652E-4</v>
      </c>
      <c r="N55" s="15">
        <f>0.5*(Cy!BE55+Cy!BF55)*LN(KC!N55/KC!M55)</f>
        <v>1.3569088632521781E-3</v>
      </c>
      <c r="O55" s="15">
        <f>0.5*(Cy!BF55+Cy!BG55)*LN(KC!O55/KC!N55)</f>
        <v>8.5601015365931914E-4</v>
      </c>
      <c r="P55" s="15">
        <f>0.5*(Cy!BG55+Cy!BH55)*LN(KC!P55/KC!O55)</f>
        <v>2.6696435157942014E-3</v>
      </c>
      <c r="Q55" s="15">
        <f>0.5*(Cy!BH55+Cy!BI55)*LN(KC!Q55/KC!P55)</f>
        <v>1.164041276905E-3</v>
      </c>
      <c r="R55" s="15">
        <f>0.5*(Cy!BI55+Cy!BJ55)*LN(KC!R55/KC!Q55)</f>
        <v>-5.1896488518361392E-4</v>
      </c>
      <c r="S55" s="15">
        <f>0.5*(Cy!BJ55+Cy!BK55)*LN(KC!S55/KC!R55)</f>
        <v>7.5915026744856134E-4</v>
      </c>
      <c r="T55" s="15">
        <f>0.5*(Cy!BK55+Cy!BL55)*LN(KC!T55/KC!S55)</f>
        <v>1.5830580463936845E-3</v>
      </c>
      <c r="U55" s="15">
        <f>0.5*(Cy!BL55+Cy!BM55)*LN(KC!U55/KC!T55)</f>
        <v>1.0715092049511216E-3</v>
      </c>
      <c r="V55" s="15">
        <f>0.5*(Cy!BM55+Cy!BN55)*LN(KC!V55/KC!U55)</f>
        <v>1.5411288717289908E-3</v>
      </c>
      <c r="W55" s="15">
        <f>0.5*(Cy!BN55+Cy!BO55)*LN(KC!W55/KC!V55)</f>
        <v>1.4119294773541514E-3</v>
      </c>
      <c r="X55" s="15">
        <f>0.5*(Cy!BO55+Cy!BP55)*LN(KC!X55/KC!W55)</f>
        <v>1.8023838619916923E-3</v>
      </c>
      <c r="Z55" s="15">
        <f t="shared" si="0"/>
        <v>-3.4349139498066571E-4</v>
      </c>
      <c r="AA55" s="15">
        <f t="shared" si="1"/>
        <v>-5.3349089113871549E-5</v>
      </c>
      <c r="AB55" s="15">
        <f t="shared" si="2"/>
        <v>9.8597606572469365E-4</v>
      </c>
      <c r="AC55" s="15">
        <f t="shared" si="3"/>
        <v>1.4820018924839278E-3</v>
      </c>
      <c r="AD55" s="15">
        <f t="shared" si="4"/>
        <v>4.6631348830541102E-4</v>
      </c>
      <c r="AE55" s="15">
        <f t="shared" si="5"/>
        <v>5.1778436852852115E-4</v>
      </c>
    </row>
    <row r="56" spans="1:31" x14ac:dyDescent="0.15">
      <c r="A56" s="4">
        <v>54</v>
      </c>
      <c r="B56" s="6" t="s">
        <v>96</v>
      </c>
      <c r="C56" s="15"/>
      <c r="D56" s="15">
        <f>0.5*(Cy!AU56+Cy!AV56)*LN(KC!D56/KC!C56)</f>
        <v>-4.6383540594933448E-4</v>
      </c>
      <c r="E56" s="15">
        <f>0.5*(Cy!AV56+Cy!AW56)*LN(KC!E56/KC!D56)</f>
        <v>9.5418859607337839E-4</v>
      </c>
      <c r="F56" s="15">
        <f>0.5*(Cy!AW56+Cy!AX56)*LN(KC!F56/KC!E56)</f>
        <v>7.1066782348450281E-4</v>
      </c>
      <c r="G56" s="15">
        <f>0.5*(Cy!AX56+Cy!AY56)*LN(KC!G56/KC!F56)</f>
        <v>5.4749114088068569E-4</v>
      </c>
      <c r="H56" s="15">
        <f>0.5*(Cy!AY56+Cy!AZ56)*LN(KC!H56/KC!G56)</f>
        <v>2.7378508445912825E-5</v>
      </c>
      <c r="I56" s="15">
        <f>0.5*(Cy!AZ56+Cy!BA56)*LN(KC!I56/KC!H56)</f>
        <v>1.8472022130371568E-4</v>
      </c>
      <c r="J56" s="15">
        <f>0.5*(Cy!BA56+Cy!BB56)*LN(KC!J56/KC!I56)</f>
        <v>1.1374549326268414E-3</v>
      </c>
      <c r="K56" s="15">
        <f>0.5*(Cy!BB56+Cy!BC56)*LN(KC!K56/KC!J56)</f>
        <v>-2.5670642698303974E-4</v>
      </c>
      <c r="L56" s="15">
        <f>0.5*(Cy!BC56+Cy!BD56)*LN(KC!L56/KC!K56)</f>
        <v>6.8521317872035042E-4</v>
      </c>
      <c r="M56" s="15">
        <f>0.5*(Cy!BD56+Cy!BE56)*LN(KC!M56/KC!L56)</f>
        <v>-3.3925663874643346E-5</v>
      </c>
      <c r="N56" s="15">
        <f>0.5*(Cy!BE56+Cy!BF56)*LN(KC!N56/KC!M56)</f>
        <v>1.6867527050728609E-3</v>
      </c>
      <c r="O56" s="15">
        <f>0.5*(Cy!BF56+Cy!BG56)*LN(KC!O56/KC!N56)</f>
        <v>1.0556400317085362E-3</v>
      </c>
      <c r="P56" s="15">
        <f>0.5*(Cy!BG56+Cy!BH56)*LN(KC!P56/KC!O56)</f>
        <v>2.0371673847309592E-3</v>
      </c>
      <c r="Q56" s="15">
        <f>0.5*(Cy!BH56+Cy!BI56)*LN(KC!Q56/KC!P56)</f>
        <v>1.0276712048421324E-3</v>
      </c>
      <c r="R56" s="15">
        <f>0.5*(Cy!BI56+Cy!BJ56)*LN(KC!R56/KC!Q56)</f>
        <v>7.8604082588768116E-4</v>
      </c>
      <c r="S56" s="15">
        <f>0.5*(Cy!BJ56+Cy!BK56)*LN(KC!S56/KC!R56)</f>
        <v>2.3038210464935787E-3</v>
      </c>
      <c r="T56" s="15">
        <f>0.5*(Cy!BK56+Cy!BL56)*LN(KC!T56/KC!S56)</f>
        <v>1.1562448650870613E-3</v>
      </c>
      <c r="U56" s="15">
        <f>0.5*(Cy!BL56+Cy!BM56)*LN(KC!U56/KC!T56)</f>
        <v>1.1142308323455754E-3</v>
      </c>
      <c r="V56" s="15">
        <f>0.5*(Cy!BM56+Cy!BN56)*LN(KC!V56/KC!U56)</f>
        <v>2.2301256261277177E-3</v>
      </c>
      <c r="W56" s="15">
        <f>0.5*(Cy!BN56+Cy!BO56)*LN(KC!W56/KC!V56)</f>
        <v>1.602666634555182E-3</v>
      </c>
      <c r="X56" s="15">
        <f>0.5*(Cy!BO56+Cy!BP56)*LN(KC!X56/KC!W56)</f>
        <v>2.2158602418842475E-3</v>
      </c>
      <c r="Z56" s="15">
        <f t="shared" si="0"/>
        <v>4.8488925803763907E-4</v>
      </c>
      <c r="AA56" s="15">
        <f t="shared" si="1"/>
        <v>6.437577451124739E-4</v>
      </c>
      <c r="AB56" s="15">
        <f t="shared" si="2"/>
        <v>1.4420680987325776E-3</v>
      </c>
      <c r="AC56" s="15">
        <f t="shared" si="3"/>
        <v>1.663825639999957E-3</v>
      </c>
      <c r="AD56" s="15">
        <f t="shared" si="4"/>
        <v>1.0429129219225257E-3</v>
      </c>
      <c r="AE56" s="15">
        <f t="shared" si="5"/>
        <v>1.0586351854706619E-3</v>
      </c>
    </row>
    <row r="57" spans="1:31" x14ac:dyDescent="0.15">
      <c r="A57" s="4">
        <v>55</v>
      </c>
      <c r="B57" s="6" t="s">
        <v>97</v>
      </c>
      <c r="C57" s="15"/>
      <c r="D57" s="15">
        <f>0.5*(Cy!AU57+Cy!AV57)*LN(KC!D57/KC!C57)</f>
        <v>3.9101396183980833E-4</v>
      </c>
      <c r="E57" s="15">
        <f>0.5*(Cy!AV57+Cy!AW57)*LN(KC!E57/KC!D57)</f>
        <v>7.2000588530250786E-4</v>
      </c>
      <c r="F57" s="15">
        <f>0.5*(Cy!AW57+Cy!AX57)*LN(KC!F57/KC!E57)</f>
        <v>6.374232110151972E-4</v>
      </c>
      <c r="G57" s="15">
        <f>0.5*(Cy!AX57+Cy!AY57)*LN(KC!G57/KC!F57)</f>
        <v>6.2061639722854796E-4</v>
      </c>
      <c r="H57" s="15">
        <f>0.5*(Cy!AY57+Cy!AZ57)*LN(KC!H57/KC!G57)</f>
        <v>2.8217594441385264E-4</v>
      </c>
      <c r="I57" s="15">
        <f>0.5*(Cy!AZ57+Cy!BA57)*LN(KC!I57/KC!H57)</f>
        <v>6.4720753076823471E-4</v>
      </c>
      <c r="J57" s="15">
        <f>0.5*(Cy!BA57+Cy!BB57)*LN(KC!J57/KC!I57)</f>
        <v>1.0505118214912538E-3</v>
      </c>
      <c r="K57" s="15">
        <f>0.5*(Cy!BB57+Cy!BC57)*LN(KC!K57/KC!J57)</f>
        <v>5.3523061001783858E-4</v>
      </c>
      <c r="L57" s="15">
        <f>0.5*(Cy!BC57+Cy!BD57)*LN(KC!L57/KC!K57)</f>
        <v>8.5719872981289348E-4</v>
      </c>
      <c r="M57" s="15">
        <f>0.5*(Cy!BD57+Cy!BE57)*LN(KC!M57/KC!L57)</f>
        <v>5.8059553975249947E-4</v>
      </c>
      <c r="N57" s="15">
        <f>0.5*(Cy!BE57+Cy!BF57)*LN(KC!N57/KC!M57)</f>
        <v>1.2011541701232498E-3</v>
      </c>
      <c r="O57" s="15">
        <f>0.5*(Cy!BF57+Cy!BG57)*LN(KC!O57/KC!N57)</f>
        <v>1.2472165198696191E-3</v>
      </c>
      <c r="P57" s="15">
        <f>0.5*(Cy!BG57+Cy!BH57)*LN(KC!P57/KC!O57)</f>
        <v>1.16896114289238E-3</v>
      </c>
      <c r="Q57" s="15">
        <f>0.5*(Cy!BH57+Cy!BI57)*LN(KC!Q57/KC!P57)</f>
        <v>2.4851777394910377E-4</v>
      </c>
      <c r="R57" s="15">
        <f>0.5*(Cy!BI57+Cy!BJ57)*LN(KC!R57/KC!Q57)</f>
        <v>3.0174788797716255E-5</v>
      </c>
      <c r="S57" s="15">
        <f>0.5*(Cy!BJ57+Cy!BK57)*LN(KC!S57/KC!R57)</f>
        <v>6.7702612388150646E-4</v>
      </c>
      <c r="T57" s="15">
        <f>0.5*(Cy!BK57+Cy!BL57)*LN(KC!T57/KC!S57)</f>
        <v>2.6902691770987067E-4</v>
      </c>
      <c r="U57" s="15">
        <f>0.5*(Cy!BL57+Cy!BM57)*LN(KC!U57/KC!T57)</f>
        <v>5.767255200919472E-4</v>
      </c>
      <c r="V57" s="15">
        <f>0.5*(Cy!BM57+Cy!BN57)*LN(KC!V57/KC!U57)</f>
        <v>4.7841142565988856E-4</v>
      </c>
      <c r="W57" s="15">
        <f>0.5*(Cy!BN57+Cy!BO57)*LN(KC!W57/KC!V57)</f>
        <v>3.2228254502257006E-4</v>
      </c>
      <c r="X57" s="15">
        <f>0.5*(Cy!BO57+Cy!BP57)*LN(KC!X57/KC!W57)</f>
        <v>4.3158799471623602E-4</v>
      </c>
      <c r="Z57" s="15">
        <f t="shared" si="0"/>
        <v>5.8148579374566801E-4</v>
      </c>
      <c r="AA57" s="15">
        <f t="shared" si="1"/>
        <v>8.4493817423954699E-4</v>
      </c>
      <c r="AB57" s="15">
        <f t="shared" si="2"/>
        <v>6.7437926987806512E-4</v>
      </c>
      <c r="AC57" s="15">
        <f t="shared" si="3"/>
        <v>4.1560688064010246E-4</v>
      </c>
      <c r="AD57" s="15">
        <f t="shared" si="4"/>
        <v>7.5965872205880605E-4</v>
      </c>
      <c r="AE57" s="15">
        <f t="shared" si="5"/>
        <v>6.2910252962584566E-4</v>
      </c>
    </row>
    <row r="58" spans="1:31" x14ac:dyDescent="0.15">
      <c r="A58" s="4">
        <v>56</v>
      </c>
      <c r="B58" s="6" t="s">
        <v>98</v>
      </c>
      <c r="C58" s="15"/>
      <c r="D58" s="15">
        <f>0.5*(Cy!AU58+Cy!AV58)*LN(KC!D58/KC!C58)</f>
        <v>6.155092919080357E-4</v>
      </c>
      <c r="E58" s="15">
        <f>0.5*(Cy!AV58+Cy!AW58)*LN(KC!E58/KC!D58)</f>
        <v>1.1891014405616405E-3</v>
      </c>
      <c r="F58" s="15">
        <f>0.5*(Cy!AW58+Cy!AX58)*LN(KC!F58/KC!E58)</f>
        <v>8.1013353107107469E-4</v>
      </c>
      <c r="G58" s="15">
        <f>0.5*(Cy!AX58+Cy!AY58)*LN(KC!G58/KC!F58)</f>
        <v>1.4642620856212024E-3</v>
      </c>
      <c r="H58" s="15">
        <f>0.5*(Cy!AY58+Cy!AZ58)*LN(KC!H58/KC!G58)</f>
        <v>1.3518027177998948E-4</v>
      </c>
      <c r="I58" s="15">
        <f>0.5*(Cy!AZ58+Cy!BA58)*LN(KC!I58/KC!H58)</f>
        <v>5.1239672479399861E-4</v>
      </c>
      <c r="J58" s="15">
        <f>0.5*(Cy!BA58+Cy!BB58)*LN(KC!J58/KC!I58)</f>
        <v>1.3782255038309746E-3</v>
      </c>
      <c r="K58" s="15">
        <f>0.5*(Cy!BB58+Cy!BC58)*LN(KC!K58/KC!J58)</f>
        <v>4.7546318452666004E-4</v>
      </c>
      <c r="L58" s="15">
        <f>0.5*(Cy!BC58+Cy!BD58)*LN(KC!L58/KC!K58)</f>
        <v>1.9676482711745136E-3</v>
      </c>
      <c r="M58" s="15">
        <f>0.5*(Cy!BD58+Cy!BE58)*LN(KC!M58/KC!L58)</f>
        <v>1.2261487870282935E-3</v>
      </c>
      <c r="N58" s="15">
        <f>0.5*(Cy!BE58+Cy!BF58)*LN(KC!N58/KC!M58)</f>
        <v>1.9333832503430561E-3</v>
      </c>
      <c r="O58" s="15">
        <f>0.5*(Cy!BF58+Cy!BG58)*LN(KC!O58/KC!N58)</f>
        <v>1.1019948077829606E-3</v>
      </c>
      <c r="P58" s="15">
        <f>0.5*(Cy!BG58+Cy!BH58)*LN(KC!P58/KC!O58)</f>
        <v>1.4142531028427852E-3</v>
      </c>
      <c r="Q58" s="15">
        <f>0.5*(Cy!BH58+Cy!BI58)*LN(KC!Q58/KC!P58)</f>
        <v>2.4545029421305841E-4</v>
      </c>
      <c r="R58" s="15">
        <f>0.5*(Cy!BI58+Cy!BJ58)*LN(KC!R58/KC!Q58)</f>
        <v>-4.2540438029891648E-4</v>
      </c>
      <c r="S58" s="15">
        <f>0.5*(Cy!BJ58+Cy!BK58)*LN(KC!S58/KC!R58)</f>
        <v>1.0035017608231651E-3</v>
      </c>
      <c r="T58" s="15">
        <f>0.5*(Cy!BK58+Cy!BL58)*LN(KC!T58/KC!S58)</f>
        <v>2.9101836586873503E-4</v>
      </c>
      <c r="U58" s="15">
        <f>0.5*(Cy!BL58+Cy!BM58)*LN(KC!U58/KC!T58)</f>
        <v>1.8482918096866715E-4</v>
      </c>
      <c r="V58" s="15">
        <f>0.5*(Cy!BM58+Cy!BN58)*LN(KC!V58/KC!U58)</f>
        <v>3.0607115630755294E-4</v>
      </c>
      <c r="W58" s="15">
        <f>0.5*(Cy!BN58+Cy!BO58)*LN(KC!W58/KC!V58)</f>
        <v>3.025609847960835E-4</v>
      </c>
      <c r="X58" s="15">
        <f>0.5*(Cy!BO58+Cy!BP58)*LN(KC!X58/KC!W58)</f>
        <v>1.8819571142378435E-5</v>
      </c>
      <c r="Z58" s="15">
        <f t="shared" si="0"/>
        <v>8.2221481076558112E-4</v>
      </c>
      <c r="AA58" s="15">
        <f t="shared" si="1"/>
        <v>1.3961737993806993E-3</v>
      </c>
      <c r="AB58" s="15">
        <f t="shared" si="2"/>
        <v>6.6795911707261059E-4</v>
      </c>
      <c r="AC58" s="15">
        <f t="shared" si="3"/>
        <v>2.2065985181668344E-4</v>
      </c>
      <c r="AD58" s="15">
        <f t="shared" si="4"/>
        <v>1.0320664582266549E-3</v>
      </c>
      <c r="AE58" s="15">
        <f t="shared" si="5"/>
        <v>7.7675189475889361E-4</v>
      </c>
    </row>
    <row r="59" spans="1:31" x14ac:dyDescent="0.15">
      <c r="A59" s="4">
        <v>57</v>
      </c>
      <c r="B59" s="6" t="s">
        <v>99</v>
      </c>
      <c r="C59" s="15"/>
      <c r="D59" s="15">
        <f>0.5*(Cy!AU59+Cy!AV59)*LN(KC!D59/KC!C59)</f>
        <v>-1.4982644452729929E-4</v>
      </c>
      <c r="E59" s="15">
        <f>0.5*(Cy!AV59+Cy!AW59)*LN(KC!E59/KC!D59)</f>
        <v>8.6278595954810799E-4</v>
      </c>
      <c r="F59" s="15">
        <f>0.5*(Cy!AW59+Cy!AX59)*LN(KC!F59/KC!E59)</f>
        <v>4.3094539422936439E-4</v>
      </c>
      <c r="G59" s="15">
        <f>0.5*(Cy!AX59+Cy!AY59)*LN(KC!G59/KC!F59)</f>
        <v>1.4508628266187938E-3</v>
      </c>
      <c r="H59" s="15">
        <f>0.5*(Cy!AY59+Cy!AZ59)*LN(KC!H59/KC!G59)</f>
        <v>6.2649144464616414E-4</v>
      </c>
      <c r="I59" s="15">
        <f>0.5*(Cy!AZ59+Cy!BA59)*LN(KC!I59/KC!H59)</f>
        <v>-1.2486639969967186E-4</v>
      </c>
      <c r="J59" s="15">
        <f>0.5*(Cy!BA59+Cy!BB59)*LN(KC!J59/KC!I59)</f>
        <v>2.8998171233278773E-4</v>
      </c>
      <c r="K59" s="15">
        <f>0.5*(Cy!BB59+Cy!BC59)*LN(KC!K59/KC!J59)</f>
        <v>5.0530398736355325E-4</v>
      </c>
      <c r="L59" s="15">
        <f>0.5*(Cy!BC59+Cy!BD59)*LN(KC!L59/KC!K59)</f>
        <v>5.237269881461469E-4</v>
      </c>
      <c r="M59" s="15">
        <f>0.5*(Cy!BD59+Cy!BE59)*LN(KC!M59/KC!L59)</f>
        <v>9.5838319152187924E-4</v>
      </c>
      <c r="N59" s="15">
        <f>0.5*(Cy!BE59+Cy!BF59)*LN(KC!N59/KC!M59)</f>
        <v>1.7029553757853704E-3</v>
      </c>
      <c r="O59" s="15">
        <f>0.5*(Cy!BF59+Cy!BG59)*LN(KC!O59/KC!N59)</f>
        <v>9.073927784558456E-4</v>
      </c>
      <c r="P59" s="15">
        <f>0.5*(Cy!BG59+Cy!BH59)*LN(KC!P59/KC!O59)</f>
        <v>3.3793316205994114E-3</v>
      </c>
      <c r="Q59" s="15">
        <f>0.5*(Cy!BH59+Cy!BI59)*LN(KC!Q59/KC!P59)</f>
        <v>-3.1964830411410549E-4</v>
      </c>
      <c r="R59" s="15">
        <f>0.5*(Cy!BI59+Cy!BJ59)*LN(KC!R59/KC!Q59)</f>
        <v>3.3719809581199493E-4</v>
      </c>
      <c r="S59" s="15">
        <f>0.5*(Cy!BJ59+Cy!BK59)*LN(KC!S59/KC!R59)</f>
        <v>1.6694534217232332E-3</v>
      </c>
      <c r="T59" s="15">
        <f>0.5*(Cy!BK59+Cy!BL59)*LN(KC!T59/KC!S59)</f>
        <v>3.4311722897985758E-4</v>
      </c>
      <c r="U59" s="15">
        <f>0.5*(Cy!BL59+Cy!BM59)*LN(KC!U59/KC!T59)</f>
        <v>-8.2671543988475384E-4</v>
      </c>
      <c r="V59" s="15">
        <f>0.5*(Cy!BM59+Cy!BN59)*LN(KC!V59/KC!U59)</f>
        <v>1.8058331787438543E-4</v>
      </c>
      <c r="W59" s="15">
        <f>0.5*(Cy!BN59+Cy!BO59)*LN(KC!W59/KC!V59)</f>
        <v>-2.0812876969997148E-4</v>
      </c>
      <c r="X59" s="15">
        <f>0.5*(Cy!BO59+Cy!BP59)*LN(KC!X59/KC!W59)</f>
        <v>1.3387384959747474E-4</v>
      </c>
      <c r="Z59" s="15">
        <f t="shared" si="0"/>
        <v>6.4924384506855168E-4</v>
      </c>
      <c r="AA59" s="15">
        <f t="shared" si="1"/>
        <v>7.9607025102994744E-4</v>
      </c>
      <c r="AB59" s="15">
        <f t="shared" si="2"/>
        <v>1.1947455224952761E-3</v>
      </c>
      <c r="AC59" s="15">
        <f t="shared" si="3"/>
        <v>-7.5453962626601529E-5</v>
      </c>
      <c r="AD59" s="15">
        <f t="shared" si="4"/>
        <v>9.9540788676261149E-4</v>
      </c>
      <c r="AE59" s="15">
        <f t="shared" si="5"/>
        <v>6.4115141399179328E-4</v>
      </c>
    </row>
    <row r="60" spans="1:31" x14ac:dyDescent="0.15">
      <c r="A60" s="4">
        <v>58</v>
      </c>
      <c r="B60" s="6" t="s">
        <v>100</v>
      </c>
      <c r="C60" s="15"/>
      <c r="D60" s="15">
        <f>0.5*(Cy!AU60+Cy!AV60)*LN(KC!D60/KC!C60)</f>
        <v>5.8680532922270523E-3</v>
      </c>
      <c r="E60" s="15">
        <f>0.5*(Cy!AV60+Cy!AW60)*LN(KC!E60/KC!D60)</f>
        <v>2.533484286775961E-3</v>
      </c>
      <c r="F60" s="15">
        <f>0.5*(Cy!AW60+Cy!AX60)*LN(KC!F60/KC!E60)</f>
        <v>3.4543600275423773E-3</v>
      </c>
      <c r="G60" s="15">
        <f>0.5*(Cy!AX60+Cy!AY60)*LN(KC!G60/KC!F60)</f>
        <v>7.7887477923553996E-3</v>
      </c>
      <c r="H60" s="15">
        <f>0.5*(Cy!AY60+Cy!AZ60)*LN(KC!H60/KC!G60)</f>
        <v>1.8354677764463618E-3</v>
      </c>
      <c r="I60" s="15">
        <f>0.5*(Cy!AZ60+Cy!BA60)*LN(KC!I60/KC!H60)</f>
        <v>8.127968532143875E-5</v>
      </c>
      <c r="J60" s="15">
        <f>0.5*(Cy!BA60+Cy!BB60)*LN(KC!J60/KC!I60)</f>
        <v>3.1224693129273491E-3</v>
      </c>
      <c r="K60" s="15">
        <f>0.5*(Cy!BB60+Cy!BC60)*LN(KC!K60/KC!J60)</f>
        <v>-2.1443046987356016E-3</v>
      </c>
      <c r="L60" s="15">
        <f>0.5*(Cy!BC60+Cy!BD60)*LN(KC!L60/KC!K60)</f>
        <v>-2.8560823931174178E-4</v>
      </c>
      <c r="M60" s="15">
        <f>0.5*(Cy!BD60+Cy!BE60)*LN(KC!M60/KC!L60)</f>
        <v>5.9736483711335039E-4</v>
      </c>
      <c r="N60" s="15">
        <f>0.5*(Cy!BE60+Cy!BF60)*LN(KC!N60/KC!M60)</f>
        <v>4.7174834260519185E-4</v>
      </c>
      <c r="O60" s="15">
        <f>0.5*(Cy!BF60+Cy!BG60)*LN(KC!O60/KC!N60)</f>
        <v>3.1083306960508592E-3</v>
      </c>
      <c r="P60" s="15">
        <f>0.5*(Cy!BG60+Cy!BH60)*LN(KC!P60/KC!O60)</f>
        <v>2.1573593353835309E-4</v>
      </c>
      <c r="Q60" s="15">
        <f>0.5*(Cy!BH60+Cy!BI60)*LN(KC!Q60/KC!P60)</f>
        <v>4.5797028835071471E-4</v>
      </c>
      <c r="R60" s="15">
        <f>0.5*(Cy!BI60+Cy!BJ60)*LN(KC!R60/KC!Q60)</f>
        <v>-8.5568053931313283E-4</v>
      </c>
      <c r="S60" s="15">
        <f>0.5*(Cy!BJ60+Cy!BK60)*LN(KC!S60/KC!R60)</f>
        <v>1.7628476115064337E-3</v>
      </c>
      <c r="T60" s="15">
        <f>0.5*(Cy!BK60+Cy!BL60)*LN(KC!T60/KC!S60)</f>
        <v>5.8656167634348695E-4</v>
      </c>
      <c r="U60" s="15">
        <f>0.5*(Cy!BL60+Cy!BM60)*LN(KC!U60/KC!T60)</f>
        <v>-1.9701721190744804E-3</v>
      </c>
      <c r="V60" s="15">
        <f>0.5*(Cy!BM60+Cy!BN60)*LN(KC!V60/KC!U60)</f>
        <v>-2.7842447436835335E-3</v>
      </c>
      <c r="W60" s="15">
        <f>0.5*(Cy!BN60+Cy!BO60)*LN(KC!W60/KC!V60)</f>
        <v>-2.142430263364802E-3</v>
      </c>
      <c r="X60" s="15">
        <f>0.5*(Cy!BO60+Cy!BP60)*LN(KC!X60/KC!W60)</f>
        <v>-2.0472691147258061E-3</v>
      </c>
      <c r="Z60" s="15">
        <f t="shared" si="0"/>
        <v>3.1386679136883077E-3</v>
      </c>
      <c r="AA60" s="15">
        <f t="shared" si="1"/>
        <v>3.5233391091970959E-4</v>
      </c>
      <c r="AB60" s="15">
        <f t="shared" si="2"/>
        <v>9.3784079802664564E-4</v>
      </c>
      <c r="AC60" s="15">
        <f t="shared" si="3"/>
        <v>-1.6715109129010271E-3</v>
      </c>
      <c r="AD60" s="15">
        <f t="shared" si="4"/>
        <v>6.4508735447317762E-4</v>
      </c>
      <c r="AE60" s="15">
        <f t="shared" si="5"/>
        <v>6.8933292743340901E-4</v>
      </c>
    </row>
    <row r="61" spans="1:31" x14ac:dyDescent="0.15">
      <c r="A61" s="4">
        <v>59</v>
      </c>
      <c r="B61" s="6" t="s">
        <v>101</v>
      </c>
      <c r="C61" s="15"/>
      <c r="D61" s="15">
        <f>0.5*(Cy!AU61+Cy!AV61)*LN(KC!D61/KC!C61)</f>
        <v>-4.8730703466943444E-3</v>
      </c>
      <c r="E61" s="15">
        <f>0.5*(Cy!AV61+Cy!AW61)*LN(KC!E61/KC!D61)</f>
        <v>1.3906179878542472E-3</v>
      </c>
      <c r="F61" s="15">
        <f>0.5*(Cy!AW61+Cy!AX61)*LN(KC!F61/KC!E61)</f>
        <v>1.0167201915638722E-3</v>
      </c>
      <c r="G61" s="15">
        <f>0.5*(Cy!AX61+Cy!AY61)*LN(KC!G61/KC!F61)</f>
        <v>1.926019973216812E-3</v>
      </c>
      <c r="H61" s="15">
        <f>0.5*(Cy!AY61+Cy!AZ61)*LN(KC!H61/KC!G61)</f>
        <v>-2.36168872964395E-4</v>
      </c>
      <c r="I61" s="15">
        <f>0.5*(Cy!AZ61+Cy!BA61)*LN(KC!I61/KC!H61)</f>
        <v>-3.4373227193047133E-4</v>
      </c>
      <c r="J61" s="15">
        <f>0.5*(Cy!BA61+Cy!BB61)*LN(KC!J61/KC!I61)</f>
        <v>2.932705492183716E-3</v>
      </c>
      <c r="K61" s="15">
        <f>0.5*(Cy!BB61+Cy!BC61)*LN(KC!K61/KC!J61)</f>
        <v>-1.242596943333918E-3</v>
      </c>
      <c r="L61" s="15">
        <f>0.5*(Cy!BC61+Cy!BD61)*LN(KC!L61/KC!K61)</f>
        <v>1.6691091615036093E-3</v>
      </c>
      <c r="M61" s="15">
        <f>0.5*(Cy!BD61+Cy!BE61)*LN(KC!M61/KC!L61)</f>
        <v>4.5464057545335177E-4</v>
      </c>
      <c r="N61" s="15">
        <f>0.5*(Cy!BE61+Cy!BF61)*LN(KC!N61/KC!M61)</f>
        <v>5.4235678594240395E-3</v>
      </c>
      <c r="O61" s="15">
        <f>0.5*(Cy!BF61+Cy!BG61)*LN(KC!O61/KC!N61)</f>
        <v>1.0597733325284843E-3</v>
      </c>
      <c r="P61" s="15">
        <f>0.5*(Cy!BG61+Cy!BH61)*LN(KC!P61/KC!O61)</f>
        <v>2.5409592458877535E-3</v>
      </c>
      <c r="Q61" s="15">
        <f>0.5*(Cy!BH61+Cy!BI61)*LN(KC!Q61/KC!P61)</f>
        <v>-3.8191118729201206E-4</v>
      </c>
      <c r="R61" s="15">
        <f>0.5*(Cy!BI61+Cy!BJ61)*LN(KC!R61/KC!Q61)</f>
        <v>-5.019665616495325E-4</v>
      </c>
      <c r="S61" s="15">
        <f>0.5*(Cy!BJ61+Cy!BK61)*LN(KC!S61/KC!R61)</f>
        <v>1.486226637333796E-3</v>
      </c>
      <c r="T61" s="15">
        <f>0.5*(Cy!BK61+Cy!BL61)*LN(KC!T61/KC!S61)</f>
        <v>1.2336464774134628E-4</v>
      </c>
      <c r="U61" s="15">
        <f>0.5*(Cy!BL61+Cy!BM61)*LN(KC!U61/KC!T61)</f>
        <v>-1.410877929436858E-3</v>
      </c>
      <c r="V61" s="15">
        <f>0.5*(Cy!BM61+Cy!BN61)*LN(KC!V61/KC!U61)</f>
        <v>-1.2907719472551008E-3</v>
      </c>
      <c r="W61" s="15">
        <f>0.5*(Cy!BN61+Cy!BO61)*LN(KC!W61/KC!V61)</f>
        <v>-3.3951193757173468E-4</v>
      </c>
      <c r="X61" s="15">
        <f>0.5*(Cy!BO61+Cy!BP61)*LN(KC!X61/KC!W61)</f>
        <v>-6.6081423752061019E-4</v>
      </c>
      <c r="Z61" s="15">
        <f t="shared" si="0"/>
        <v>7.5069140154801288E-4</v>
      </c>
      <c r="AA61" s="15">
        <f t="shared" si="1"/>
        <v>1.8474852290461599E-3</v>
      </c>
      <c r="AB61" s="15">
        <f t="shared" si="2"/>
        <v>8.4061629336169787E-4</v>
      </c>
      <c r="AC61" s="15">
        <f t="shared" si="3"/>
        <v>-7.1572228080859135E-4</v>
      </c>
      <c r="AD61" s="15">
        <f t="shared" si="4"/>
        <v>1.3440507612039287E-3</v>
      </c>
      <c r="AE61" s="15">
        <f t="shared" si="5"/>
        <v>6.8076766078681999E-4</v>
      </c>
    </row>
    <row r="62" spans="1:31" x14ac:dyDescent="0.15">
      <c r="A62" s="4">
        <v>60</v>
      </c>
      <c r="B62" s="6" t="s">
        <v>102</v>
      </c>
      <c r="C62" s="15"/>
      <c r="D62" s="15">
        <f>0.5*(Cy!AU62+Cy!AV62)*LN(KC!D62/KC!C62)</f>
        <v>1.5981801226360747E-3</v>
      </c>
      <c r="E62" s="15">
        <f>0.5*(Cy!AV62+Cy!AW62)*LN(KC!E62/KC!D62)</f>
        <v>2.3565441428714169E-3</v>
      </c>
      <c r="F62" s="15">
        <f>0.5*(Cy!AW62+Cy!AX62)*LN(KC!F62/KC!E62)</f>
        <v>1.8481840761858143E-3</v>
      </c>
      <c r="G62" s="15">
        <f>0.5*(Cy!AX62+Cy!AY62)*LN(KC!G62/KC!F62)</f>
        <v>-1.5212567451823285E-4</v>
      </c>
      <c r="H62" s="15">
        <f>0.5*(Cy!AY62+Cy!AZ62)*LN(KC!H62/KC!G62)</f>
        <v>-1.782954052921169E-3</v>
      </c>
      <c r="I62" s="15">
        <f>0.5*(Cy!AZ62+Cy!BA62)*LN(KC!I62/KC!H62)</f>
        <v>-2.7549222130331032E-3</v>
      </c>
      <c r="J62" s="15">
        <f>0.5*(Cy!BA62+Cy!BB62)*LN(KC!J62/KC!I62)</f>
        <v>-3.6857536635787648E-3</v>
      </c>
      <c r="K62" s="15">
        <f>0.5*(Cy!BB62+Cy!BC62)*LN(KC!K62/KC!J62)</f>
        <v>-4.4560010838045876E-3</v>
      </c>
      <c r="L62" s="15">
        <f>0.5*(Cy!BC62+Cy!BD62)*LN(KC!L62/KC!K62)</f>
        <v>-5.4390867897054834E-3</v>
      </c>
      <c r="M62" s="15">
        <f>0.5*(Cy!BD62+Cy!BE62)*LN(KC!M62/KC!L62)</f>
        <v>-7.4182058300143044E-3</v>
      </c>
      <c r="N62" s="15">
        <f>0.5*(Cy!BE62+Cy!BF62)*LN(KC!N62/KC!M62)</f>
        <v>-5.7211555290956929E-3</v>
      </c>
      <c r="O62" s="15">
        <f>0.5*(Cy!BF62+Cy!BG62)*LN(KC!O62/KC!N62)</f>
        <v>-5.8970438628744943E-3</v>
      </c>
      <c r="P62" s="15">
        <f>0.5*(Cy!BG62+Cy!BH62)*LN(KC!P62/KC!O62)</f>
        <v>-3.3581945074127951E-3</v>
      </c>
      <c r="Q62" s="15">
        <f>0.5*(Cy!BH62+Cy!BI62)*LN(KC!Q62/KC!P62)</f>
        <v>-5.3796219767590365E-4</v>
      </c>
      <c r="R62" s="15">
        <f>0.5*(Cy!BI62+Cy!BJ62)*LN(KC!R62/KC!Q62)</f>
        <v>-9.3059550610038869E-4</v>
      </c>
      <c r="S62" s="15">
        <f>0.5*(Cy!BJ62+Cy!BK62)*LN(KC!S62/KC!R62)</f>
        <v>-6.0976674606068976E-4</v>
      </c>
      <c r="T62" s="15">
        <f>0.5*(Cy!BK62+Cy!BL62)*LN(KC!T62/KC!S62)</f>
        <v>-2.3898798266063496E-4</v>
      </c>
      <c r="U62" s="15">
        <f>0.5*(Cy!BL62+Cy!BM62)*LN(KC!U62/KC!T62)</f>
        <v>-4.3670890259489717E-5</v>
      </c>
      <c r="V62" s="15">
        <f>0.5*(Cy!BM62+Cy!BN62)*LN(KC!V62/KC!U62)</f>
        <v>-1.8788994904184495E-4</v>
      </c>
      <c r="W62" s="15">
        <f>0.5*(Cy!BN62+Cy!BO62)*LN(KC!W62/KC!V62)</f>
        <v>-4.8250232365183482E-4</v>
      </c>
      <c r="X62" s="15">
        <f>0.5*(Cy!BO62+Cy!BP62)*LN(KC!X62/KC!W62)</f>
        <v>3.2450277158989978E-4</v>
      </c>
      <c r="Z62" s="15">
        <f t="shared" si="0"/>
        <v>-9.7054744283054875E-5</v>
      </c>
      <c r="AA62" s="15">
        <f t="shared" si="1"/>
        <v>-5.3440405792397668E-3</v>
      </c>
      <c r="AB62" s="15">
        <f t="shared" si="2"/>
        <v>-2.2667125640248543E-3</v>
      </c>
      <c r="AC62" s="15">
        <f t="shared" si="3"/>
        <v>-1.2570967480478093E-4</v>
      </c>
      <c r="AD62" s="15">
        <f t="shared" si="4"/>
        <v>-3.805376571632311E-3</v>
      </c>
      <c r="AE62" s="15">
        <f t="shared" si="5"/>
        <v>-1.9583793905881145E-3</v>
      </c>
    </row>
    <row r="63" spans="1:31" x14ac:dyDescent="0.15">
      <c r="A63" s="4">
        <v>61</v>
      </c>
      <c r="B63" s="6" t="s">
        <v>103</v>
      </c>
      <c r="C63" s="15"/>
      <c r="D63" s="15">
        <f>0.5*(Cy!AU63+Cy!AV63)*LN(KC!D63/KC!C63)</f>
        <v>1.6032257148632573E-2</v>
      </c>
      <c r="E63" s="15">
        <f>0.5*(Cy!AV63+Cy!AW63)*LN(KC!E63/KC!D63)</f>
        <v>1.1037829302737669E-2</v>
      </c>
      <c r="F63" s="15">
        <f>0.5*(Cy!AW63+Cy!AX63)*LN(KC!F63/KC!E63)</f>
        <v>4.6385367311803077E-3</v>
      </c>
      <c r="G63" s="15">
        <f>0.5*(Cy!AX63+Cy!AY63)*LN(KC!G63/KC!F63)</f>
        <v>1.0982979167282307E-3</v>
      </c>
      <c r="H63" s="15">
        <f>0.5*(Cy!AY63+Cy!AZ63)*LN(KC!H63/KC!G63)</f>
        <v>-3.7384822407315246E-3</v>
      </c>
      <c r="I63" s="15">
        <f>0.5*(Cy!AZ63+Cy!BA63)*LN(KC!I63/KC!H63)</f>
        <v>-6.6096442082275719E-3</v>
      </c>
      <c r="J63" s="15">
        <f>0.5*(Cy!BA63+Cy!BB63)*LN(KC!J63/KC!I63)</f>
        <v>-6.591219573708609E-3</v>
      </c>
      <c r="K63" s="15">
        <f>0.5*(Cy!BB63+Cy!BC63)*LN(KC!K63/KC!J63)</f>
        <v>-6.5682640752765965E-3</v>
      </c>
      <c r="L63" s="15">
        <f>0.5*(Cy!BC63+Cy!BD63)*LN(KC!L63/KC!K63)</f>
        <v>-6.6469758679357878E-3</v>
      </c>
      <c r="M63" s="15">
        <f>0.5*(Cy!BD63+Cy!BE63)*LN(KC!M63/KC!L63)</f>
        <v>-8.0369575865046478E-3</v>
      </c>
      <c r="N63" s="15">
        <f>0.5*(Cy!BE63+Cy!BF63)*LN(KC!N63/KC!M63)</f>
        <v>-7.2472004701693172E-3</v>
      </c>
      <c r="O63" s="15">
        <f>0.5*(Cy!BF63+Cy!BG63)*LN(KC!O63/KC!N63)</f>
        <v>-6.3992271029796903E-3</v>
      </c>
      <c r="P63" s="15">
        <f>0.5*(Cy!BG63+Cy!BH63)*LN(KC!P63/KC!O63)</f>
        <v>-4.8906111379773071E-3</v>
      </c>
      <c r="Q63" s="15">
        <f>0.5*(Cy!BH63+Cy!BI63)*LN(KC!Q63/KC!P63)</f>
        <v>-2.6924240782230475E-3</v>
      </c>
      <c r="R63" s="15">
        <f>0.5*(Cy!BI63+Cy!BJ63)*LN(KC!R63/KC!Q63)</f>
        <v>-2.384349815994558E-3</v>
      </c>
      <c r="S63" s="15">
        <f>0.5*(Cy!BJ63+Cy!BK63)*LN(KC!S63/KC!R63)</f>
        <v>-2.5109389370883126E-3</v>
      </c>
      <c r="T63" s="15">
        <f>0.5*(Cy!BK63+Cy!BL63)*LN(KC!T63/KC!S63)</f>
        <v>-1.2015197544299866E-3</v>
      </c>
      <c r="U63" s="15">
        <f>0.5*(Cy!BL63+Cy!BM63)*LN(KC!U63/KC!T63)</f>
        <v>-8.7141863516538957E-4</v>
      </c>
      <c r="V63" s="15">
        <f>0.5*(Cy!BM63+Cy!BN63)*LN(KC!V63/KC!U63)</f>
        <v>-6.2258509605196176E-5</v>
      </c>
      <c r="W63" s="15">
        <f>0.5*(Cy!BN63+Cy!BO63)*LN(KC!W63/KC!V63)</f>
        <v>-1.1647486333979285E-3</v>
      </c>
      <c r="X63" s="15">
        <f>0.5*(Cy!BO63+Cy!BP63)*LN(KC!X63/KC!W63)</f>
        <v>-7.5584060119278525E-4</v>
      </c>
      <c r="Z63" s="15">
        <f t="shared" si="0"/>
        <v>1.285307500337422E-3</v>
      </c>
      <c r="AA63" s="15">
        <f t="shared" si="1"/>
        <v>-7.0181235147189925E-3</v>
      </c>
      <c r="AB63" s="15">
        <f t="shared" si="2"/>
        <v>-3.7755102144525834E-3</v>
      </c>
      <c r="AC63" s="15">
        <f t="shared" si="3"/>
        <v>-8.111572267582572E-4</v>
      </c>
      <c r="AD63" s="15">
        <f t="shared" si="4"/>
        <v>-5.3968168645857871E-3</v>
      </c>
      <c r="AE63" s="15">
        <f t="shared" si="5"/>
        <v>-2.5798708638981025E-3</v>
      </c>
    </row>
    <row r="64" spans="1:31" x14ac:dyDescent="0.15">
      <c r="A64" s="4">
        <v>62</v>
      </c>
      <c r="B64" s="6" t="s">
        <v>104</v>
      </c>
      <c r="C64" s="15"/>
      <c r="D64" s="15">
        <f>0.5*(Cy!AU64+Cy!AV64)*LN(KC!D64/KC!C64)</f>
        <v>-3.4727509690187816E-3</v>
      </c>
      <c r="E64" s="15">
        <f>0.5*(Cy!AV64+Cy!AW64)*LN(KC!E64/KC!D64)</f>
        <v>-2.6314592856775711E-3</v>
      </c>
      <c r="F64" s="15">
        <f>0.5*(Cy!AW64+Cy!AX64)*LN(KC!F64/KC!E64)</f>
        <v>-2.0174580454033054E-3</v>
      </c>
      <c r="G64" s="15">
        <f>0.5*(Cy!AX64+Cy!AY64)*LN(KC!G64/KC!F64)</f>
        <v>-2.1256680238559309E-3</v>
      </c>
      <c r="H64" s="15">
        <f>0.5*(Cy!AY64+Cy!AZ64)*LN(KC!H64/KC!G64)</f>
        <v>-2.0815591106905723E-3</v>
      </c>
      <c r="I64" s="15">
        <f>0.5*(Cy!AZ64+Cy!BA64)*LN(KC!I64/KC!H64)</f>
        <v>-1.898182407120708E-3</v>
      </c>
      <c r="J64" s="15">
        <f>0.5*(Cy!BA64+Cy!BB64)*LN(KC!J64/KC!I64)</f>
        <v>-1.9597709737299465E-3</v>
      </c>
      <c r="K64" s="15">
        <f>0.5*(Cy!BB64+Cy!BC64)*LN(KC!K64/KC!J64)</f>
        <v>-1.8611658200784029E-3</v>
      </c>
      <c r="L64" s="15">
        <f>0.5*(Cy!BC64+Cy!BD64)*LN(KC!L64/KC!K64)</f>
        <v>-1.8891000584043685E-3</v>
      </c>
      <c r="M64" s="15">
        <f>0.5*(Cy!BD64+Cy!BE64)*LN(KC!M64/KC!L64)</f>
        <v>-1.995625309505191E-3</v>
      </c>
      <c r="N64" s="15">
        <f>0.5*(Cy!BE64+Cy!BF64)*LN(KC!N64/KC!M64)</f>
        <v>-1.8323684624040411E-3</v>
      </c>
      <c r="O64" s="15">
        <f>0.5*(Cy!BF64+Cy!BG64)*LN(KC!O64/KC!N64)</f>
        <v>-1.4144831488842324E-3</v>
      </c>
      <c r="P64" s="15">
        <f>0.5*(Cy!BG64+Cy!BH64)*LN(KC!P64/KC!O64)</f>
        <v>-8.8131201623606846E-4</v>
      </c>
      <c r="Q64" s="15">
        <f>0.5*(Cy!BH64+Cy!BI64)*LN(KC!Q64/KC!P64)</f>
        <v>-5.0915478449126161E-4</v>
      </c>
      <c r="R64" s="15">
        <f>0.5*(Cy!BI64+Cy!BJ64)*LN(KC!R64/KC!Q64)</f>
        <v>-5.9060762656309746E-4</v>
      </c>
      <c r="S64" s="15">
        <f>0.5*(Cy!BJ64+Cy!BK64)*LN(KC!S64/KC!R64)</f>
        <v>-4.8643863505302189E-4</v>
      </c>
      <c r="T64" s="15">
        <f>0.5*(Cy!BK64+Cy!BL64)*LN(KC!T64/KC!S64)</f>
        <v>-1.7349340962163318E-4</v>
      </c>
      <c r="U64" s="15">
        <f>0.5*(Cy!BL64+Cy!BM64)*LN(KC!U64/KC!T64)</f>
        <v>-1.2889339921727915E-4</v>
      </c>
      <c r="V64" s="15">
        <f>0.5*(Cy!BM64+Cy!BN64)*LN(KC!V64/KC!U64)</f>
        <v>-6.4587696239173435E-5</v>
      </c>
      <c r="W64" s="15">
        <f>0.5*(Cy!BN64+Cy!BO64)*LN(KC!W64/KC!V64)</f>
        <v>-2.4260076255702364E-4</v>
      </c>
      <c r="X64" s="15">
        <f>0.5*(Cy!BO64+Cy!BP64)*LN(KC!X64/KC!W64)</f>
        <v>-6.9703296237409935E-5</v>
      </c>
      <c r="Z64" s="15">
        <f t="shared" si="0"/>
        <v>-2.150865374549618E-3</v>
      </c>
      <c r="AA64" s="15">
        <f t="shared" si="1"/>
        <v>-1.90760612482439E-3</v>
      </c>
      <c r="AB64" s="15">
        <f t="shared" si="2"/>
        <v>-7.7639924224553634E-4</v>
      </c>
      <c r="AC64" s="15">
        <f t="shared" si="3"/>
        <v>-1.3585571277450388E-4</v>
      </c>
      <c r="AD64" s="15">
        <f t="shared" si="4"/>
        <v>-1.3420026835349631E-3</v>
      </c>
      <c r="AE64" s="15">
        <f t="shared" si="5"/>
        <v>-1.2426816135985117E-3</v>
      </c>
    </row>
    <row r="65" spans="1:31" x14ac:dyDescent="0.15">
      <c r="A65" s="4">
        <v>63</v>
      </c>
      <c r="B65" s="6" t="s">
        <v>105</v>
      </c>
      <c r="C65" s="15"/>
      <c r="D65" s="15">
        <f>0.5*(Cy!AU65+Cy!AV65)*LN(KC!D65/KC!C65)</f>
        <v>-3.669199105061314E-3</v>
      </c>
      <c r="E65" s="15">
        <f>0.5*(Cy!AV65+Cy!AW65)*LN(KC!E65/KC!D65)</f>
        <v>-2.8346643861719353E-3</v>
      </c>
      <c r="F65" s="15">
        <f>0.5*(Cy!AW65+Cy!AX65)*LN(KC!F65/KC!E65)</f>
        <v>-2.3750647502497717E-3</v>
      </c>
      <c r="G65" s="15">
        <f>0.5*(Cy!AX65+Cy!AY65)*LN(KC!G65/KC!F65)</f>
        <v>-2.2991841826897532E-3</v>
      </c>
      <c r="H65" s="15">
        <f>0.5*(Cy!AY65+Cy!AZ65)*LN(KC!H65/KC!G65)</f>
        <v>-2.0158193950752337E-3</v>
      </c>
      <c r="I65" s="15">
        <f>0.5*(Cy!AZ65+Cy!BA65)*LN(KC!I65/KC!H65)</f>
        <v>-1.8055759255857203E-3</v>
      </c>
      <c r="J65" s="15">
        <f>0.5*(Cy!BA65+Cy!BB65)*LN(KC!J65/KC!I65)</f>
        <v>-1.9945003647501474E-3</v>
      </c>
      <c r="K65" s="15">
        <f>0.5*(Cy!BB65+Cy!BC65)*LN(KC!K65/KC!J65)</f>
        <v>-2.0011112990462399E-3</v>
      </c>
      <c r="L65" s="15">
        <f>0.5*(Cy!BC65+Cy!BD65)*LN(KC!L65/KC!K65)</f>
        <v>-2.0740236569266363E-3</v>
      </c>
      <c r="M65" s="15">
        <f>0.5*(Cy!BD65+Cy!BE65)*LN(KC!M65/KC!L65)</f>
        <v>-2.202499764488768E-3</v>
      </c>
      <c r="N65" s="15">
        <f>0.5*(Cy!BE65+Cy!BF65)*LN(KC!N65/KC!M65)</f>
        <v>-2.3142948923121557E-3</v>
      </c>
      <c r="O65" s="15">
        <f>0.5*(Cy!BF65+Cy!BG65)*LN(KC!O65/KC!N65)</f>
        <v>-1.9112948395408544E-3</v>
      </c>
      <c r="P65" s="15">
        <f>0.5*(Cy!BG65+Cy!BH65)*LN(KC!P65/KC!O65)</f>
        <v>-1.1827003810179508E-3</v>
      </c>
      <c r="Q65" s="15">
        <f>0.5*(Cy!BH65+Cy!BI65)*LN(KC!Q65/KC!P65)</f>
        <v>-7.7760152167352431E-4</v>
      </c>
      <c r="R65" s="15">
        <f>0.5*(Cy!BI65+Cy!BJ65)*LN(KC!R65/KC!Q65)</f>
        <v>-6.6210293720312936E-4</v>
      </c>
      <c r="S65" s="15">
        <f>0.5*(Cy!BJ65+Cy!BK65)*LN(KC!S65/KC!R65)</f>
        <v>-4.948526910318453E-4</v>
      </c>
      <c r="T65" s="15">
        <f>0.5*(Cy!BK65+Cy!BL65)*LN(KC!T65/KC!S65)</f>
        <v>-2.7088152109446066E-4</v>
      </c>
      <c r="U65" s="15">
        <f>0.5*(Cy!BL65+Cy!BM65)*LN(KC!U65/KC!T65)</f>
        <v>-2.3732165151241105E-4</v>
      </c>
      <c r="V65" s="15">
        <f>0.5*(Cy!BM65+Cy!BN65)*LN(KC!V65/KC!U65)</f>
        <v>-1.2730537361940649E-4</v>
      </c>
      <c r="W65" s="15">
        <f>0.5*(Cy!BN65+Cy!BO65)*LN(KC!W65/KC!V65)</f>
        <v>-2.4362347854638535E-4</v>
      </c>
      <c r="X65" s="15">
        <f>0.5*(Cy!BO65+Cy!BP65)*LN(KC!X65/KC!W65)</f>
        <v>-1.3551392265158418E-4</v>
      </c>
      <c r="Z65" s="15">
        <f t="shared" si="0"/>
        <v>-2.2660617279544825E-3</v>
      </c>
      <c r="AA65" s="15">
        <f t="shared" si="1"/>
        <v>-2.1172859955047893E-3</v>
      </c>
      <c r="AB65" s="15">
        <f t="shared" si="2"/>
        <v>-1.0057104740934608E-3</v>
      </c>
      <c r="AC65" s="15">
        <f t="shared" si="3"/>
        <v>-2.0292918948484954E-4</v>
      </c>
      <c r="AD65" s="15">
        <f t="shared" si="4"/>
        <v>-1.5614982347991249E-3</v>
      </c>
      <c r="AE65" s="15">
        <f t="shared" si="5"/>
        <v>-1.3979968467593955E-3</v>
      </c>
    </row>
    <row r="66" spans="1:31" x14ac:dyDescent="0.15">
      <c r="A66" s="4">
        <v>64</v>
      </c>
      <c r="B66" s="6" t="s">
        <v>106</v>
      </c>
      <c r="C66" s="15"/>
      <c r="D66" s="15">
        <f>0.5*(Cy!AU66+Cy!AV66)*LN(KC!D66/KC!C66)</f>
        <v>-2.8273147586869999E-2</v>
      </c>
      <c r="E66" s="15">
        <f>0.5*(Cy!AV66+Cy!AW66)*LN(KC!E66/KC!D66)</f>
        <v>-1.4531784106706188E-2</v>
      </c>
      <c r="F66" s="15">
        <f>0.5*(Cy!AW66+Cy!AX66)*LN(KC!F66/KC!E66)</f>
        <v>-8.5521849455184595E-3</v>
      </c>
      <c r="G66" s="15">
        <f>0.5*(Cy!AX66+Cy!AY66)*LN(KC!G66/KC!F66)</f>
        <v>-6.9193449395043701E-3</v>
      </c>
      <c r="H66" s="15">
        <f>0.5*(Cy!AY66+Cy!AZ66)*LN(KC!H66/KC!G66)</f>
        <v>-5.5703959421267669E-3</v>
      </c>
      <c r="I66" s="15">
        <f>0.5*(Cy!AZ66+Cy!BA66)*LN(KC!I66/KC!H66)</f>
        <v>-4.2254047683216306E-3</v>
      </c>
      <c r="J66" s="15">
        <f>0.5*(Cy!BA66+Cy!BB66)*LN(KC!J66/KC!I66)</f>
        <v>-3.4932043431896253E-3</v>
      </c>
      <c r="K66" s="15">
        <f>0.5*(Cy!BB66+Cy!BC66)*LN(KC!K66/KC!J66)</f>
        <v>-3.0328860171890404E-3</v>
      </c>
      <c r="L66" s="15">
        <f>0.5*(Cy!BC66+Cy!BD66)*LN(KC!L66/KC!K66)</f>
        <v>-2.84786718485031E-3</v>
      </c>
      <c r="M66" s="15">
        <f>0.5*(Cy!BD66+Cy!BE66)*LN(KC!M66/KC!L66)</f>
        <v>-2.6566305948513185E-3</v>
      </c>
      <c r="N66" s="15">
        <f>0.5*(Cy!BE66+Cy!BF66)*LN(KC!N66/KC!M66)</f>
        <v>-2.2778402980020269E-3</v>
      </c>
      <c r="O66" s="15">
        <f>0.5*(Cy!BF66+Cy!BG66)*LN(KC!O66/KC!N66)</f>
        <v>-1.856968555441823E-3</v>
      </c>
      <c r="P66" s="15">
        <f>0.5*(Cy!BG66+Cy!BH66)*LN(KC!P66/KC!O66)</f>
        <v>-1.2724315712752611E-3</v>
      </c>
      <c r="Q66" s="15">
        <f>0.5*(Cy!BH66+Cy!BI66)*LN(KC!Q66/KC!P66)</f>
        <v>-8.2235134964467262E-4</v>
      </c>
      <c r="R66" s="15">
        <f>0.5*(Cy!BI66+Cy!BJ66)*LN(KC!R66/KC!Q66)</f>
        <v>-8.5966348870307994E-4</v>
      </c>
      <c r="S66" s="15">
        <f>0.5*(Cy!BJ66+Cy!BK66)*LN(KC!S66/KC!R66)</f>
        <v>-6.8854648711877582E-4</v>
      </c>
      <c r="T66" s="15">
        <f>0.5*(Cy!BK66+Cy!BL66)*LN(KC!T66/KC!S66)</f>
        <v>-3.4472202875740281E-4</v>
      </c>
      <c r="U66" s="15">
        <f>0.5*(Cy!BL66+Cy!BM66)*LN(KC!U66/KC!T66)</f>
        <v>-3.4153714771303104E-4</v>
      </c>
      <c r="V66" s="15">
        <f>0.5*(Cy!BM66+Cy!BN66)*LN(KC!V66/KC!U66)</f>
        <v>-3.4153080928810495E-4</v>
      </c>
      <c r="W66" s="15">
        <f>0.5*(Cy!BN66+Cy!BO66)*LN(KC!W66/KC!V66)</f>
        <v>-5.1384524918209821E-4</v>
      </c>
      <c r="X66" s="15">
        <f>0.5*(Cy!BO66+Cy!BP66)*LN(KC!X66/KC!W66)</f>
        <v>-3.6147532158384657E-4</v>
      </c>
      <c r="Z66" s="15">
        <f t="shared" si="0"/>
        <v>-7.959822940435483E-3</v>
      </c>
      <c r="AA66" s="15">
        <f t="shared" si="1"/>
        <v>-2.8616856876164639E-3</v>
      </c>
      <c r="AB66" s="15">
        <f t="shared" si="2"/>
        <v>-1.0999922904367224E-3</v>
      </c>
      <c r="AC66" s="15">
        <f t="shared" si="3"/>
        <v>-3.8062211130489667E-4</v>
      </c>
      <c r="AD66" s="15">
        <f t="shared" si="4"/>
        <v>-1.9808389890265932E-3</v>
      </c>
      <c r="AE66" s="15">
        <f t="shared" si="5"/>
        <v>-3.0755307574483926E-3</v>
      </c>
    </row>
    <row r="67" spans="1:31" x14ac:dyDescent="0.15">
      <c r="A67" s="4">
        <v>65</v>
      </c>
      <c r="B67" s="6" t="s">
        <v>107</v>
      </c>
      <c r="C67" s="15"/>
      <c r="D67" s="15">
        <f>0.5*(Cy!AU67+Cy!AV67)*LN(KC!D67/KC!C67)</f>
        <v>-1.9949967085718945E-2</v>
      </c>
      <c r="E67" s="15">
        <f>0.5*(Cy!AV67+Cy!AW67)*LN(KC!E67/KC!D67)</f>
        <v>-1.2917032152675555E-2</v>
      </c>
      <c r="F67" s="15">
        <f>0.5*(Cy!AW67+Cy!AX67)*LN(KC!F67/KC!E67)</f>
        <v>-9.1131991267765031E-3</v>
      </c>
      <c r="G67" s="15">
        <f>0.5*(Cy!AX67+Cy!AY67)*LN(KC!G67/KC!F67)</f>
        <v>-7.6404091202969702E-3</v>
      </c>
      <c r="H67" s="15">
        <f>0.5*(Cy!AY67+Cy!AZ67)*LN(KC!H67/KC!G67)</f>
        <v>-6.4555030674403073E-3</v>
      </c>
      <c r="I67" s="15">
        <f>0.5*(Cy!AZ67+Cy!BA67)*LN(KC!I67/KC!H67)</f>
        <v>-5.5253097033370223E-3</v>
      </c>
      <c r="J67" s="15">
        <f>0.5*(Cy!BA67+Cy!BB67)*LN(KC!J67/KC!I67)</f>
        <v>-4.5842691810819023E-3</v>
      </c>
      <c r="K67" s="15">
        <f>0.5*(Cy!BB67+Cy!BC67)*LN(KC!K67/KC!J67)</f>
        <v>-3.1368670558447596E-3</v>
      </c>
      <c r="L67" s="15">
        <f>0.5*(Cy!BC67+Cy!BD67)*LN(KC!L67/KC!K67)</f>
        <v>-2.4681099528061903E-3</v>
      </c>
      <c r="M67" s="15">
        <f>0.5*(Cy!BD67+Cy!BE67)*LN(KC!M67/KC!L67)</f>
        <v>-2.1006367332383484E-3</v>
      </c>
      <c r="N67" s="15">
        <f>0.5*(Cy!BE67+Cy!BF67)*LN(KC!N67/KC!M67)</f>
        <v>-1.3886367789218278E-3</v>
      </c>
      <c r="O67" s="15">
        <f>0.5*(Cy!BF67+Cy!BG67)*LN(KC!O67/KC!N67)</f>
        <v>-1.0956613798194632E-3</v>
      </c>
      <c r="P67" s="15">
        <f>0.5*(Cy!BG67+Cy!BH67)*LN(KC!P67/KC!O67)</f>
        <v>-8.7033258074239008E-4</v>
      </c>
      <c r="Q67" s="15">
        <f>0.5*(Cy!BH67+Cy!BI67)*LN(KC!Q67/KC!P67)</f>
        <v>1.6949723676484094E-5</v>
      </c>
      <c r="R67" s="15">
        <f>0.5*(Cy!BI67+Cy!BJ67)*LN(KC!R67/KC!Q67)</f>
        <v>7.4770220814715017E-4</v>
      </c>
      <c r="S67" s="15">
        <f>0.5*(Cy!BJ67+Cy!BK67)*LN(KC!S67/KC!R67)</f>
        <v>1.2964710712919873E-3</v>
      </c>
      <c r="T67" s="15">
        <f>0.5*(Cy!BK67+Cy!BL67)*LN(KC!T67/KC!S67)</f>
        <v>2.869437059126886E-3</v>
      </c>
      <c r="U67" s="15">
        <f>0.5*(Cy!BL67+Cy!BM67)*LN(KC!U67/KC!T67)</f>
        <v>2.6533820241380324E-3</v>
      </c>
      <c r="V67" s="15">
        <f>0.5*(Cy!BM67+Cy!BN67)*LN(KC!V67/KC!U67)</f>
        <v>3.4788151975921845E-3</v>
      </c>
      <c r="W67" s="15">
        <f>0.5*(Cy!BN67+Cy!BO67)*LN(KC!W67/KC!V67)</f>
        <v>1.9541027196763919E-3</v>
      </c>
      <c r="X67" s="15">
        <f>0.5*(Cy!BO67+Cy!BP67)*LN(KC!X67/KC!W67)</f>
        <v>2.0793438286612308E-3</v>
      </c>
      <c r="Z67" s="15">
        <f t="shared" si="0"/>
        <v>-8.3302906341052706E-3</v>
      </c>
      <c r="AA67" s="15">
        <f t="shared" si="1"/>
        <v>-2.7357039403786061E-3</v>
      </c>
      <c r="AB67" s="15">
        <f t="shared" si="2"/>
        <v>1.9025808510753649E-5</v>
      </c>
      <c r="AC67" s="15">
        <f t="shared" si="3"/>
        <v>2.6070161658389452E-3</v>
      </c>
      <c r="AD67" s="15">
        <f t="shared" si="4"/>
        <v>-1.3583390659339264E-3</v>
      </c>
      <c r="AE67" s="15">
        <f t="shared" si="5"/>
        <v>-2.1099881500335448E-3</v>
      </c>
    </row>
    <row r="68" spans="1:31" x14ac:dyDescent="0.15">
      <c r="A68" s="4">
        <v>66</v>
      </c>
      <c r="B68" s="6" t="s">
        <v>108</v>
      </c>
      <c r="C68" s="15"/>
      <c r="D68" s="15">
        <f>0.5*(Cy!AU68+Cy!AV68)*LN(KC!D68/KC!C68)</f>
        <v>1.1590184025253233E-3</v>
      </c>
      <c r="E68" s="15">
        <f>0.5*(Cy!AV68+Cy!AW68)*LN(KC!E68/KC!D68)</f>
        <v>1.0646464153295208E-3</v>
      </c>
      <c r="F68" s="15">
        <f>0.5*(Cy!AW68+Cy!AX68)*LN(KC!F68/KC!E68)</f>
        <v>3.8694796834178827E-4</v>
      </c>
      <c r="G68" s="15">
        <f>0.5*(Cy!AX68+Cy!AY68)*LN(KC!G68/KC!F68)</f>
        <v>-1.0472241926646972E-4</v>
      </c>
      <c r="H68" s="15">
        <f>0.5*(Cy!AY68+Cy!AZ68)*LN(KC!H68/KC!G68)</f>
        <v>1.8366987368514687E-4</v>
      </c>
      <c r="I68" s="15">
        <f>0.5*(Cy!AZ68+Cy!BA68)*LN(KC!I68/KC!H68)</f>
        <v>4.8491899094650425E-4</v>
      </c>
      <c r="J68" s="15">
        <f>0.5*(Cy!BA68+Cy!BB68)*LN(KC!J68/KC!I68)</f>
        <v>1.62414503789417E-4</v>
      </c>
      <c r="K68" s="15">
        <f>0.5*(Cy!BB68+Cy!BC68)*LN(KC!K68/KC!J68)</f>
        <v>-1.9751841744659304E-4</v>
      </c>
      <c r="L68" s="15">
        <f>0.5*(Cy!BC68+Cy!BD68)*LN(KC!L68/KC!K68)</f>
        <v>-6.1268761468770026E-4</v>
      </c>
      <c r="M68" s="15">
        <f>0.5*(Cy!BD68+Cy!BE68)*LN(KC!M68/KC!L68)</f>
        <v>-3.7033427937917273E-4</v>
      </c>
      <c r="N68" s="15">
        <f>0.5*(Cy!BE68+Cy!BF68)*LN(KC!N68/KC!M68)</f>
        <v>-1.2362998696108869E-4</v>
      </c>
      <c r="O68" s="15">
        <f>0.5*(Cy!BF68+Cy!BG68)*LN(KC!O68/KC!N68)</f>
        <v>-1.9284670901080519E-4</v>
      </c>
      <c r="P68" s="15">
        <f>0.5*(Cy!BG68+Cy!BH68)*LN(KC!P68/KC!O68)</f>
        <v>5.1246436253948001E-4</v>
      </c>
      <c r="Q68" s="15">
        <f>0.5*(Cy!BH68+Cy!BI68)*LN(KC!Q68/KC!P68)</f>
        <v>6.66519852860692E-5</v>
      </c>
      <c r="R68" s="15">
        <f>0.5*(Cy!BI68+Cy!BJ68)*LN(KC!R68/KC!Q68)</f>
        <v>-7.9494108213581387E-5</v>
      </c>
      <c r="S68" s="15">
        <f>0.5*(Cy!BJ68+Cy!BK68)*LN(KC!S68/KC!R68)</f>
        <v>4.3527781895416601E-4</v>
      </c>
      <c r="T68" s="15">
        <f>0.5*(Cy!BK68+Cy!BL68)*LN(KC!T68/KC!S68)</f>
        <v>1.3689962647938294E-4</v>
      </c>
      <c r="U68" s="15">
        <f>0.5*(Cy!BL68+Cy!BM68)*LN(KC!U68/KC!T68)</f>
        <v>1.0412274603866047E-4</v>
      </c>
      <c r="V68" s="15">
        <f>0.5*(Cy!BM68+Cy!BN68)*LN(KC!V68/KC!U68)</f>
        <v>4.0361310934474478E-4</v>
      </c>
      <c r="W68" s="15">
        <f>0.5*(Cy!BN68+Cy!BO68)*LN(KC!W68/KC!V68)</f>
        <v>3.8426666644593541E-4</v>
      </c>
      <c r="X68" s="15">
        <f>0.5*(Cy!BO68+Cy!BP68)*LN(KC!X68/KC!W68)</f>
        <v>2.6811523497425379E-4</v>
      </c>
      <c r="Z68" s="15">
        <f t="shared" ref="Z68:Z96" si="6">AVERAGE(E68:I68)</f>
        <v>4.0309216580729814E-4</v>
      </c>
      <c r="AA68" s="15">
        <f t="shared" ref="AA68:AA101" si="7">AVERAGE(J68:N68)</f>
        <v>-2.2835115893702756E-4</v>
      </c>
      <c r="AB68" s="15">
        <f t="shared" ref="AB68:AB101" si="8">AVERAGE(O68:S68)</f>
        <v>1.4841066991106572E-4</v>
      </c>
      <c r="AC68" s="15">
        <f t="shared" ref="AC68:AC101" si="9">AVERAGE(T68:X68)</f>
        <v>2.5940347665659544E-4</v>
      </c>
      <c r="AD68" s="15">
        <f t="shared" ref="AD68:AD101" si="10">AVERAGE(J68:S68)</f>
        <v>-3.9970244512980899E-5</v>
      </c>
      <c r="AE68" s="15">
        <f t="shared" ref="AE68:AE101" si="11">AVERAGE(E68:X68)</f>
        <v>1.4563878835948291E-4</v>
      </c>
    </row>
    <row r="69" spans="1:31" x14ac:dyDescent="0.15">
      <c r="A69" s="4">
        <v>67</v>
      </c>
      <c r="B69" s="6" t="s">
        <v>109</v>
      </c>
      <c r="C69" s="15"/>
      <c r="D69" s="15">
        <f>0.5*(Cy!AU69+Cy!AV69)*LN(KC!D69/KC!C69)</f>
        <v>8.5176381077334219E-4</v>
      </c>
      <c r="E69" s="15">
        <f>0.5*(Cy!AV69+Cy!AW69)*LN(KC!E69/KC!D69)</f>
        <v>4.4446558663144108E-4</v>
      </c>
      <c r="F69" s="15">
        <f>0.5*(Cy!AW69+Cy!AX69)*LN(KC!F69/KC!E69)</f>
        <v>2.1765102038259946E-4</v>
      </c>
      <c r="G69" s="15">
        <f>0.5*(Cy!AX69+Cy!AY69)*LN(KC!G69/KC!F69)</f>
        <v>3.7694347558597376E-5</v>
      </c>
      <c r="H69" s="15">
        <f>0.5*(Cy!AY69+Cy!AZ69)*LN(KC!H69/KC!G69)</f>
        <v>1.401837456493128E-4</v>
      </c>
      <c r="I69" s="15">
        <f>0.5*(Cy!AZ69+Cy!BA69)*LN(KC!I69/KC!H69)</f>
        <v>4.4766849212603266E-4</v>
      </c>
      <c r="J69" s="15">
        <f>0.5*(Cy!BA69+Cy!BB69)*LN(KC!J69/KC!I69)</f>
        <v>4.1449234256020576E-4</v>
      </c>
      <c r="K69" s="15">
        <f>0.5*(Cy!BB69+Cy!BC69)*LN(KC!K69/KC!J69)</f>
        <v>-1.981121066720102E-5</v>
      </c>
      <c r="L69" s="15">
        <f>0.5*(Cy!BC69+Cy!BD69)*LN(KC!L69/KC!K69)</f>
        <v>-6.5865228408334888E-4</v>
      </c>
      <c r="M69" s="15">
        <f>0.5*(Cy!BD69+Cy!BE69)*LN(KC!M69/KC!L69)</f>
        <v>-5.6697459636179841E-4</v>
      </c>
      <c r="N69" s="15">
        <f>0.5*(Cy!BE69+Cy!BF69)*LN(KC!N69/KC!M69)</f>
        <v>-2.4676404055968588E-4</v>
      </c>
      <c r="O69" s="15">
        <f>0.5*(Cy!BF69+Cy!BG69)*LN(KC!O69/KC!N69)</f>
        <v>-5.1004113910880263E-4</v>
      </c>
      <c r="P69" s="15">
        <f>0.5*(Cy!BG69+Cy!BH69)*LN(KC!P69/KC!O69)</f>
        <v>5.2637185974614773E-4</v>
      </c>
      <c r="Q69" s="15">
        <f>0.5*(Cy!BH69+Cy!BI69)*LN(KC!Q69/KC!P69)</f>
        <v>-2.043105431096143E-4</v>
      </c>
      <c r="R69" s="15">
        <f>0.5*(Cy!BI69+Cy!BJ69)*LN(KC!R69/KC!Q69)</f>
        <v>-6.4912250676148761E-5</v>
      </c>
      <c r="S69" s="15">
        <f>0.5*(Cy!BJ69+Cy!BK69)*LN(KC!S69/KC!R69)</f>
        <v>5.7290505969625268E-4</v>
      </c>
      <c r="T69" s="15">
        <f>0.5*(Cy!BK69+Cy!BL69)*LN(KC!T69/KC!S69)</f>
        <v>2.6950123388182841E-4</v>
      </c>
      <c r="U69" s="15">
        <f>0.5*(Cy!BL69+Cy!BM69)*LN(KC!U69/KC!T69)</f>
        <v>2.8976276527354743E-4</v>
      </c>
      <c r="V69" s="15">
        <f>0.5*(Cy!BM69+Cy!BN69)*LN(KC!V69/KC!U69)</f>
        <v>6.411864165720611E-4</v>
      </c>
      <c r="W69" s="15">
        <f>0.5*(Cy!BN69+Cy!BO69)*LN(KC!W69/KC!V69)</f>
        <v>6.916690402883922E-4</v>
      </c>
      <c r="X69" s="15">
        <f>0.5*(Cy!BO69+Cy!BP69)*LN(KC!X69/KC!W69)</f>
        <v>4.1052098470223386E-4</v>
      </c>
      <c r="Z69" s="15">
        <f t="shared" si="6"/>
        <v>2.5753263846959668E-4</v>
      </c>
      <c r="AA69" s="15">
        <f t="shared" si="7"/>
        <v>-2.1554195782236569E-4</v>
      </c>
      <c r="AB69" s="15">
        <f t="shared" si="8"/>
        <v>6.4002597309566935E-5</v>
      </c>
      <c r="AC69" s="15">
        <f t="shared" si="9"/>
        <v>4.6052808814361261E-4</v>
      </c>
      <c r="AD69" s="15">
        <f t="shared" si="10"/>
        <v>-7.5769680256399359E-5</v>
      </c>
      <c r="AE69" s="15">
        <f t="shared" si="11"/>
        <v>1.4163034152510264E-4</v>
      </c>
    </row>
    <row r="70" spans="1:31" x14ac:dyDescent="0.15">
      <c r="A70" s="4">
        <v>68</v>
      </c>
      <c r="B70" s="6" t="s">
        <v>110</v>
      </c>
      <c r="C70" s="15"/>
      <c r="D70" s="15">
        <f>0.5*(Cy!AU70+Cy!AV70)*LN(KC!D70/KC!C70)</f>
        <v>-2.0393454286690461E-3</v>
      </c>
      <c r="E70" s="15">
        <f>0.5*(Cy!AV70+Cy!AW70)*LN(KC!E70/KC!D70)</f>
        <v>1.2303999479692828E-3</v>
      </c>
      <c r="F70" s="15">
        <f>0.5*(Cy!AW70+Cy!AX70)*LN(KC!F70/KC!E70)</f>
        <v>1.9979725787041668E-3</v>
      </c>
      <c r="G70" s="15">
        <f>0.5*(Cy!AX70+Cy!AY70)*LN(KC!G70/KC!F70)</f>
        <v>-3.0936493415646021E-4</v>
      </c>
      <c r="H70" s="15">
        <f>0.5*(Cy!AY70+Cy!AZ70)*LN(KC!H70/KC!G70)</f>
        <v>7.1730497414553094E-4</v>
      </c>
      <c r="I70" s="15">
        <f>0.5*(Cy!AZ70+Cy!BA70)*LN(KC!I70/KC!H70)</f>
        <v>8.1161849460577079E-4</v>
      </c>
      <c r="J70" s="15">
        <f>0.5*(Cy!BA70+Cy!BB70)*LN(KC!J70/KC!I70)</f>
        <v>5.3784857124247667E-4</v>
      </c>
      <c r="K70" s="15">
        <f>0.5*(Cy!BB70+Cy!BC70)*LN(KC!K70/KC!J70)</f>
        <v>3.0360739760529868E-4</v>
      </c>
      <c r="L70" s="15">
        <f>0.5*(Cy!BC70+Cy!BD70)*LN(KC!L70/KC!K70)</f>
        <v>-2.6616070127815093E-4</v>
      </c>
      <c r="M70" s="15">
        <f>0.5*(Cy!BD70+Cy!BE70)*LN(KC!M70/KC!L70)</f>
        <v>3.9490034903314229E-4</v>
      </c>
      <c r="N70" s="15">
        <f>0.5*(Cy!BE70+Cy!BF70)*LN(KC!N70/KC!M70)</f>
        <v>1.0954768492928782E-3</v>
      </c>
      <c r="O70" s="15">
        <f>0.5*(Cy!BF70+Cy!BG70)*LN(KC!O70/KC!N70)</f>
        <v>1.1640132959869693E-3</v>
      </c>
      <c r="P70" s="15">
        <f>0.5*(Cy!BG70+Cy!BH70)*LN(KC!P70/KC!O70)</f>
        <v>1.5259903154425227E-3</v>
      </c>
      <c r="Q70" s="15">
        <f>0.5*(Cy!BH70+Cy!BI70)*LN(KC!Q70/KC!P70)</f>
        <v>1.4507456578932694E-3</v>
      </c>
      <c r="R70" s="15">
        <f>0.5*(Cy!BI70+Cy!BJ70)*LN(KC!R70/KC!Q70)</f>
        <v>9.3174244117712462E-4</v>
      </c>
      <c r="S70" s="15">
        <f>0.5*(Cy!BJ70+Cy!BK70)*LN(KC!S70/KC!R70)</f>
        <v>1.1251937685730603E-3</v>
      </c>
      <c r="T70" s="15">
        <f>0.5*(Cy!BK70+Cy!BL70)*LN(KC!T70/KC!S70)</f>
        <v>1.138505208907111E-3</v>
      </c>
      <c r="U70" s="15">
        <f>0.5*(Cy!BL70+Cy!BM70)*LN(KC!U70/KC!T70)</f>
        <v>1.0422808008485689E-3</v>
      </c>
      <c r="V70" s="15">
        <f>0.5*(Cy!BM70+Cy!BN70)*LN(KC!V70/KC!U70)</f>
        <v>6.8978404845962253E-4</v>
      </c>
      <c r="W70" s="15">
        <f>0.5*(Cy!BN70+Cy!BO70)*LN(KC!W70/KC!V70)</f>
        <v>9.1397253517445053E-4</v>
      </c>
      <c r="X70" s="15">
        <f>0.5*(Cy!BO70+Cy!BP70)*LN(KC!X70/KC!W70)</f>
        <v>5.6195257160740085E-4</v>
      </c>
      <c r="Z70" s="15">
        <f t="shared" si="6"/>
        <v>8.8958621225365827E-4</v>
      </c>
      <c r="AA70" s="15">
        <f t="shared" si="7"/>
        <v>4.1313449317912905E-4</v>
      </c>
      <c r="AB70" s="15">
        <f t="shared" si="8"/>
        <v>1.2395370958145891E-3</v>
      </c>
      <c r="AC70" s="15">
        <f t="shared" si="9"/>
        <v>8.6929903299943069E-4</v>
      </c>
      <c r="AD70" s="15">
        <f t="shared" si="10"/>
        <v>8.2633579449685923E-4</v>
      </c>
      <c r="AE70" s="15">
        <f t="shared" si="11"/>
        <v>8.5288920856170188E-4</v>
      </c>
    </row>
    <row r="71" spans="1:31" x14ac:dyDescent="0.15">
      <c r="A71" s="4">
        <v>69</v>
      </c>
      <c r="B71" s="6" t="s">
        <v>111</v>
      </c>
      <c r="C71" s="15"/>
      <c r="D71" s="15">
        <f>0.5*(Cy!AU71+Cy!AV71)*LN(KC!D71/KC!C71)</f>
        <v>-3.118333558825374E-3</v>
      </c>
      <c r="E71" s="15">
        <f>0.5*(Cy!AV71+Cy!AW71)*LN(KC!E71/KC!D71)</f>
        <v>2.2315454687898586E-3</v>
      </c>
      <c r="F71" s="15">
        <f>0.5*(Cy!AW71+Cy!AX71)*LN(KC!F71/KC!E71)</f>
        <v>1.2131527971866371E-3</v>
      </c>
      <c r="G71" s="15">
        <f>0.5*(Cy!AX71+Cy!AY71)*LN(KC!G71/KC!F71)</f>
        <v>6.8805114736719838E-4</v>
      </c>
      <c r="H71" s="15">
        <f>0.5*(Cy!AY71+Cy!AZ71)*LN(KC!H71/KC!G71)</f>
        <v>1.3711902501831439E-3</v>
      </c>
      <c r="I71" s="15">
        <f>0.5*(Cy!AZ71+Cy!BA71)*LN(KC!I71/KC!H71)</f>
        <v>2.6901925745602333E-3</v>
      </c>
      <c r="J71" s="15">
        <f>0.5*(Cy!BA71+Cy!BB71)*LN(KC!J71/KC!I71)</f>
        <v>2.0445466375159462E-3</v>
      </c>
      <c r="K71" s="15">
        <f>0.5*(Cy!BB71+Cy!BC71)*LN(KC!K71/KC!J71)</f>
        <v>5.6377616930239317E-4</v>
      </c>
      <c r="L71" s="15">
        <f>0.5*(Cy!BC71+Cy!BD71)*LN(KC!L71/KC!K71)</f>
        <v>3.5527224689008076E-4</v>
      </c>
      <c r="M71" s="15">
        <f>0.5*(Cy!BD71+Cy!BE71)*LN(KC!M71/KC!L71)</f>
        <v>2.6310508989128181E-3</v>
      </c>
      <c r="N71" s="15">
        <f>0.5*(Cy!BE71+Cy!BF71)*LN(KC!N71/KC!M71)</f>
        <v>3.2730613013977404E-3</v>
      </c>
      <c r="O71" s="15">
        <f>0.5*(Cy!BF71+Cy!BG71)*LN(KC!O71/KC!N71)</f>
        <v>1.763794812507005E-3</v>
      </c>
      <c r="P71" s="15">
        <f>0.5*(Cy!BG71+Cy!BH71)*LN(KC!P71/KC!O71)</f>
        <v>1.9972082876708493E-3</v>
      </c>
      <c r="Q71" s="15">
        <f>0.5*(Cy!BH71+Cy!BI71)*LN(KC!Q71/KC!P71)</f>
        <v>1.312911044401927E-3</v>
      </c>
      <c r="R71" s="15">
        <f>0.5*(Cy!BI71+Cy!BJ71)*LN(KC!R71/KC!Q71)</f>
        <v>8.1186191009767906E-4</v>
      </c>
      <c r="S71" s="15">
        <f>0.5*(Cy!BJ71+Cy!BK71)*LN(KC!S71/KC!R71)</f>
        <v>1.4289635334753922E-3</v>
      </c>
      <c r="T71" s="15">
        <f>0.5*(Cy!BK71+Cy!BL71)*LN(KC!T71/KC!S71)</f>
        <v>1.3796128136976281E-3</v>
      </c>
      <c r="U71" s="15">
        <f>0.5*(Cy!BL71+Cy!BM71)*LN(KC!U71/KC!T71)</f>
        <v>7.4128348703599316E-4</v>
      </c>
      <c r="V71" s="15">
        <f>0.5*(Cy!BM71+Cy!BN71)*LN(KC!V71/KC!U71)</f>
        <v>4.5721480666670853E-4</v>
      </c>
      <c r="W71" s="15">
        <f>0.5*(Cy!BN71+Cy!BO71)*LN(KC!W71/KC!V71)</f>
        <v>7.2086873310209698E-4</v>
      </c>
      <c r="X71" s="15">
        <f>0.5*(Cy!BO71+Cy!BP71)*LN(KC!X71/KC!W71)</f>
        <v>8.6016218477696049E-6</v>
      </c>
      <c r="Z71" s="15">
        <f t="shared" si="6"/>
        <v>1.6388264476174142E-3</v>
      </c>
      <c r="AA71" s="15">
        <f t="shared" si="7"/>
        <v>1.7735414508037958E-3</v>
      </c>
      <c r="AB71" s="15">
        <f t="shared" si="8"/>
        <v>1.4629479176305705E-3</v>
      </c>
      <c r="AC71" s="15">
        <f t="shared" si="9"/>
        <v>6.615162924700393E-4</v>
      </c>
      <c r="AD71" s="15">
        <f t="shared" si="10"/>
        <v>1.6182446842171829E-3</v>
      </c>
      <c r="AE71" s="15">
        <f t="shared" si="11"/>
        <v>1.3842080271304548E-3</v>
      </c>
    </row>
    <row r="72" spans="1:31" x14ac:dyDescent="0.15">
      <c r="A72" s="4">
        <v>70</v>
      </c>
      <c r="B72" s="6" t="s">
        <v>112</v>
      </c>
      <c r="C72" s="15"/>
      <c r="D72" s="15">
        <f>0.5*(Cy!AU72+Cy!AV72)*LN(KC!D72/KC!C72)</f>
        <v>-2.9511753919393164E-3</v>
      </c>
      <c r="E72" s="15">
        <f>0.5*(Cy!AV72+Cy!AW72)*LN(KC!E72/KC!D72)</f>
        <v>-3.5726783113842467E-3</v>
      </c>
      <c r="F72" s="15">
        <f>0.5*(Cy!AW72+Cy!AX72)*LN(KC!F72/KC!E72)</f>
        <v>5.0428942427821661E-4</v>
      </c>
      <c r="G72" s="15">
        <f>0.5*(Cy!AX72+Cy!AY72)*LN(KC!G72/KC!F72)</f>
        <v>-2.5938886857564064E-3</v>
      </c>
      <c r="H72" s="15">
        <f>0.5*(Cy!AY72+Cy!AZ72)*LN(KC!H72/KC!G72)</f>
        <v>2.0366394002198402E-3</v>
      </c>
      <c r="I72" s="15">
        <f>0.5*(Cy!AZ72+Cy!BA72)*LN(KC!I72/KC!H72)</f>
        <v>2.0935818841032717E-3</v>
      </c>
      <c r="J72" s="15">
        <f>0.5*(Cy!BA72+Cy!BB72)*LN(KC!J72/KC!I72)</f>
        <v>-1.1574941978052884E-3</v>
      </c>
      <c r="K72" s="15">
        <f>0.5*(Cy!BB72+Cy!BC72)*LN(KC!K72/KC!J72)</f>
        <v>-3.8521400665241529E-3</v>
      </c>
      <c r="L72" s="15">
        <f>0.5*(Cy!BC72+Cy!BD72)*LN(KC!L72/KC!K72)</f>
        <v>-1.1843736118485315E-3</v>
      </c>
      <c r="M72" s="15">
        <f>0.5*(Cy!BD72+Cy!BE72)*LN(KC!M72/KC!L72)</f>
        <v>-2.590260097127223E-3</v>
      </c>
      <c r="N72" s="15">
        <f>0.5*(Cy!BE72+Cy!BF72)*LN(KC!N72/KC!M72)</f>
        <v>2.5128682877916442E-4</v>
      </c>
      <c r="O72" s="15">
        <f>0.5*(Cy!BF72+Cy!BG72)*LN(KC!O72/KC!N72)</f>
        <v>-5.069903806783742E-3</v>
      </c>
      <c r="P72" s="15">
        <f>0.5*(Cy!BG72+Cy!BH72)*LN(KC!P72/KC!O72)</f>
        <v>-2.1463590522709142E-3</v>
      </c>
      <c r="Q72" s="15">
        <f>0.5*(Cy!BH72+Cy!BI72)*LN(KC!Q72/KC!P72)</f>
        <v>-1.7665983063920736E-4</v>
      </c>
      <c r="R72" s="15">
        <f>0.5*(Cy!BI72+Cy!BJ72)*LN(KC!R72/KC!Q72)</f>
        <v>-1.1724058999207003E-3</v>
      </c>
      <c r="S72" s="15">
        <f>0.5*(Cy!BJ72+Cy!BK72)*LN(KC!S72/KC!R72)</f>
        <v>3.4020498518764724E-3</v>
      </c>
      <c r="T72" s="15">
        <f>0.5*(Cy!BK72+Cy!BL72)*LN(KC!T72/KC!S72)</f>
        <v>4.8872128369078826E-3</v>
      </c>
      <c r="U72" s="15">
        <f>0.5*(Cy!BL72+Cy!BM72)*LN(KC!U72/KC!T72)</f>
        <v>3.617202965679368E-3</v>
      </c>
      <c r="V72" s="15">
        <f>0.5*(Cy!BM72+Cy!BN72)*LN(KC!V72/KC!U72)</f>
        <v>1.6750285656358762E-4</v>
      </c>
      <c r="W72" s="15">
        <f>0.5*(Cy!BN72+Cy!BO72)*LN(KC!W72/KC!V72)</f>
        <v>6.5937215444733131E-4</v>
      </c>
      <c r="X72" s="15">
        <f>0.5*(Cy!BO72+Cy!BP72)*LN(KC!X72/KC!W72)</f>
        <v>-1.7545452559845176E-3</v>
      </c>
      <c r="Z72" s="15">
        <f t="shared" si="6"/>
        <v>-3.0641125770786495E-4</v>
      </c>
      <c r="AA72" s="15">
        <f t="shared" si="7"/>
        <v>-1.7065962289052061E-3</v>
      </c>
      <c r="AB72" s="15">
        <f t="shared" si="8"/>
        <v>-1.0326557475476184E-3</v>
      </c>
      <c r="AC72" s="15">
        <f t="shared" si="9"/>
        <v>1.5153491115227305E-3</v>
      </c>
      <c r="AD72" s="15">
        <f t="shared" si="10"/>
        <v>-1.3696259882264121E-3</v>
      </c>
      <c r="AE72" s="15">
        <f t="shared" si="11"/>
        <v>-3.8257853065948977E-4</v>
      </c>
    </row>
    <row r="73" spans="1:31" x14ac:dyDescent="0.15">
      <c r="A73" s="4">
        <v>71</v>
      </c>
      <c r="B73" s="6" t="s">
        <v>113</v>
      </c>
      <c r="C73" s="15"/>
      <c r="D73" s="15">
        <f>0.5*(Cy!AU73+Cy!AV73)*LN(KC!D73/KC!C73)</f>
        <v>2.3428492766112718E-3</v>
      </c>
      <c r="E73" s="15">
        <f>0.5*(Cy!AV73+Cy!AW73)*LN(KC!E73/KC!D73)</f>
        <v>2.7663048945276106E-3</v>
      </c>
      <c r="F73" s="15">
        <f>0.5*(Cy!AW73+Cy!AX73)*LN(KC!F73/KC!E73)</f>
        <v>4.5282812893300594E-3</v>
      </c>
      <c r="G73" s="15">
        <f>0.5*(Cy!AX73+Cy!AY73)*LN(KC!G73/KC!F73)</f>
        <v>6.0234614349186078E-4</v>
      </c>
      <c r="H73" s="15">
        <f>0.5*(Cy!AY73+Cy!AZ73)*LN(KC!H73/KC!G73)</f>
        <v>-1.3953794100171357E-3</v>
      </c>
      <c r="I73" s="15">
        <f>0.5*(Cy!AZ73+Cy!BA73)*LN(KC!I73/KC!H73)</f>
        <v>3.3161414969440687E-4</v>
      </c>
      <c r="J73" s="15">
        <f>0.5*(Cy!BA73+Cy!BB73)*LN(KC!J73/KC!I73)</f>
        <v>-1.4931205506105211E-3</v>
      </c>
      <c r="K73" s="15">
        <f>0.5*(Cy!BB73+Cy!BC73)*LN(KC!K73/KC!J73)</f>
        <v>-9.5942651427045531E-4</v>
      </c>
      <c r="L73" s="15">
        <f>0.5*(Cy!BC73+Cy!BD73)*LN(KC!L73/KC!K73)</f>
        <v>1.1712576480493687E-3</v>
      </c>
      <c r="M73" s="15">
        <f>0.5*(Cy!BD73+Cy!BE73)*LN(KC!M73/KC!L73)</f>
        <v>1.7623008971602702E-3</v>
      </c>
      <c r="N73" s="15">
        <f>0.5*(Cy!BE73+Cy!BF73)*LN(KC!N73/KC!M73)</f>
        <v>2.5594937907303652E-3</v>
      </c>
      <c r="O73" s="15">
        <f>0.5*(Cy!BF73+Cy!BG73)*LN(KC!O73/KC!N73)</f>
        <v>1.7063547030185271E-3</v>
      </c>
      <c r="P73" s="15">
        <f>0.5*(Cy!BG73+Cy!BH73)*LN(KC!P73/KC!O73)</f>
        <v>4.1209047938037049E-3</v>
      </c>
      <c r="Q73" s="15">
        <f>0.5*(Cy!BH73+Cy!BI73)*LN(KC!Q73/KC!P73)</f>
        <v>3.657009967070096E-3</v>
      </c>
      <c r="R73" s="15">
        <f>0.5*(Cy!BI73+Cy!BJ73)*LN(KC!R73/KC!Q73)</f>
        <v>2.8848793869566268E-3</v>
      </c>
      <c r="S73" s="15">
        <f>0.5*(Cy!BJ73+Cy!BK73)*LN(KC!S73/KC!R73)</f>
        <v>4.3772853525503519E-4</v>
      </c>
      <c r="T73" s="15">
        <f>0.5*(Cy!BK73+Cy!BL73)*LN(KC!T73/KC!S73)</f>
        <v>-2.3548876274070108E-3</v>
      </c>
      <c r="U73" s="15">
        <f>0.5*(Cy!BL73+Cy!BM73)*LN(KC!U73/KC!T73)</f>
        <v>-1.6854124920803117E-3</v>
      </c>
      <c r="V73" s="15">
        <f>0.5*(Cy!BM73+Cy!BN73)*LN(KC!V73/KC!U73)</f>
        <v>1.9663090034615865E-4</v>
      </c>
      <c r="W73" s="15">
        <f>0.5*(Cy!BN73+Cy!BO73)*LN(KC!W73/KC!V73)</f>
        <v>1.6631460228310657E-3</v>
      </c>
      <c r="X73" s="15">
        <f>0.5*(Cy!BO73+Cy!BP73)*LN(KC!X73/KC!W73)</f>
        <v>2.1633184492908762E-3</v>
      </c>
      <c r="Z73" s="15">
        <f t="shared" si="6"/>
        <v>1.3666334134053604E-3</v>
      </c>
      <c r="AA73" s="15">
        <f t="shared" si="7"/>
        <v>6.0810105421180561E-4</v>
      </c>
      <c r="AB73" s="15">
        <f t="shared" si="8"/>
        <v>2.5613754772207979E-3</v>
      </c>
      <c r="AC73" s="15">
        <f t="shared" si="9"/>
        <v>-3.4409494038444704E-6</v>
      </c>
      <c r="AD73" s="15">
        <f t="shared" si="10"/>
        <v>1.5847382657163019E-3</v>
      </c>
      <c r="AE73" s="15">
        <f t="shared" si="11"/>
        <v>1.1331672488585297E-3</v>
      </c>
    </row>
    <row r="74" spans="1:31" x14ac:dyDescent="0.15">
      <c r="A74" s="4">
        <v>72</v>
      </c>
      <c r="B74" s="6" t="s">
        <v>114</v>
      </c>
      <c r="C74" s="15"/>
      <c r="D74" s="15">
        <f>0.5*(Cy!AU74+Cy!AV74)*LN(KC!D74/KC!C74)</f>
        <v>-1.6528698554640613E-2</v>
      </c>
      <c r="E74" s="15">
        <f>0.5*(Cy!AV74+Cy!AW74)*LN(KC!E74/KC!D74)</f>
        <v>-1.4722814910242198E-2</v>
      </c>
      <c r="F74" s="15">
        <f>0.5*(Cy!AW74+Cy!AX74)*LN(KC!F74/KC!E74)</f>
        <v>-1.2294287588453563E-2</v>
      </c>
      <c r="G74" s="15">
        <f>0.5*(Cy!AX74+Cy!AY74)*LN(KC!G74/KC!F74)</f>
        <v>-9.7637577470560191E-3</v>
      </c>
      <c r="H74" s="15">
        <f>0.5*(Cy!AY74+Cy!AZ74)*LN(KC!H74/KC!G74)</f>
        <v>-6.8342700740543216E-3</v>
      </c>
      <c r="I74" s="15">
        <f>0.5*(Cy!AZ74+Cy!BA74)*LN(KC!I74/KC!H74)</f>
        <v>-6.7918113578360551E-3</v>
      </c>
      <c r="J74" s="15">
        <f>0.5*(Cy!BA74+Cy!BB74)*LN(KC!J74/KC!I74)</f>
        <v>-3.4050669216887522E-3</v>
      </c>
      <c r="K74" s="15">
        <f>0.5*(Cy!BB74+Cy!BC74)*LN(KC!K74/KC!J74)</f>
        <v>-1.2015933580002396E-3</v>
      </c>
      <c r="L74" s="15">
        <f>0.5*(Cy!BC74+Cy!BD74)*LN(KC!L74/KC!K74)</f>
        <v>2.9333883963255599E-3</v>
      </c>
      <c r="M74" s="15">
        <f>0.5*(Cy!BD74+Cy!BE74)*LN(KC!M74/KC!L74)</f>
        <v>1.7527063029668523E-3</v>
      </c>
      <c r="N74" s="15">
        <f>0.5*(Cy!BE74+Cy!BF74)*LN(KC!N74/KC!M74)</f>
        <v>-2.062656050126615E-3</v>
      </c>
      <c r="O74" s="15">
        <f>0.5*(Cy!BF74+Cy!BG74)*LN(KC!O74/KC!N74)</f>
        <v>-1.9575693485889474E-3</v>
      </c>
      <c r="P74" s="15">
        <f>0.5*(Cy!BG74+Cy!BH74)*LN(KC!P74/KC!O74)</f>
        <v>-2.0863632455456601E-3</v>
      </c>
      <c r="Q74" s="15">
        <f>0.5*(Cy!BH74+Cy!BI74)*LN(KC!Q74/KC!P74)</f>
        <v>6.0919881118247702E-4</v>
      </c>
      <c r="R74" s="15">
        <f>0.5*(Cy!BI74+Cy!BJ74)*LN(KC!R74/KC!Q74)</f>
        <v>1.5089479612744566E-3</v>
      </c>
      <c r="S74" s="15">
        <f>0.5*(Cy!BJ74+Cy!BK74)*LN(KC!S74/KC!R74)</f>
        <v>-1.4878112948851636E-4</v>
      </c>
      <c r="T74" s="15">
        <f>0.5*(Cy!BK74+Cy!BL74)*LN(KC!T74/KC!S74)</f>
        <v>2.150109189828144E-3</v>
      </c>
      <c r="U74" s="15">
        <f>0.5*(Cy!BL74+Cy!BM74)*LN(KC!U74/KC!T74)</f>
        <v>3.3413183286808467E-3</v>
      </c>
      <c r="V74" s="15">
        <f>0.5*(Cy!BM74+Cy!BN74)*LN(KC!V74/KC!U74)</f>
        <v>2.272250745025402E-3</v>
      </c>
      <c r="W74" s="15">
        <f>0.5*(Cy!BN74+Cy!BO74)*LN(KC!W74/KC!V74)</f>
        <v>2.5558260223407709E-3</v>
      </c>
      <c r="X74" s="15">
        <f>0.5*(Cy!BO74+Cy!BP74)*LN(KC!X74/KC!W74)</f>
        <v>3.5263659572875731E-3</v>
      </c>
      <c r="Z74" s="15">
        <f t="shared" si="6"/>
        <v>-1.0081388335528432E-2</v>
      </c>
      <c r="AA74" s="15">
        <f t="shared" si="7"/>
        <v>-3.9664432610463893E-4</v>
      </c>
      <c r="AB74" s="15">
        <f t="shared" si="8"/>
        <v>-4.1491339023323807E-4</v>
      </c>
      <c r="AC74" s="15">
        <f t="shared" si="9"/>
        <v>2.7691740486325473E-3</v>
      </c>
      <c r="AD74" s="15">
        <f t="shared" si="10"/>
        <v>-4.0577885816893839E-4</v>
      </c>
      <c r="AE74" s="15">
        <f t="shared" si="11"/>
        <v>-2.0309430008084405E-3</v>
      </c>
    </row>
    <row r="75" spans="1:31" x14ac:dyDescent="0.15">
      <c r="A75" s="4">
        <v>73</v>
      </c>
      <c r="B75" s="6" t="s">
        <v>115</v>
      </c>
      <c r="C75" s="15"/>
      <c r="D75" s="15">
        <f>0.5*(Cy!AU75+Cy!AV75)*LN(KC!D75/KC!C75)</f>
        <v>-9.4663859367956488E-3</v>
      </c>
      <c r="E75" s="15">
        <f>0.5*(Cy!AV75+Cy!AW75)*LN(KC!E75/KC!D75)</f>
        <v>-7.1421287048043427E-3</v>
      </c>
      <c r="F75" s="15">
        <f>0.5*(Cy!AW75+Cy!AX75)*LN(KC!F75/KC!E75)</f>
        <v>-1.4813663599521751E-3</v>
      </c>
      <c r="G75" s="15">
        <f>0.5*(Cy!AX75+Cy!AY75)*LN(KC!G75/KC!F75)</f>
        <v>-4.2268751114796109E-3</v>
      </c>
      <c r="H75" s="15">
        <f>0.5*(Cy!AY75+Cy!AZ75)*LN(KC!H75/KC!G75)</f>
        <v>-3.8993829524670283E-3</v>
      </c>
      <c r="I75" s="15">
        <f>0.5*(Cy!AZ75+Cy!BA75)*LN(KC!I75/KC!H75)</f>
        <v>-2.4967205802091555E-3</v>
      </c>
      <c r="J75" s="15">
        <f>0.5*(Cy!BA75+Cy!BB75)*LN(KC!J75/KC!I75)</f>
        <v>-2.2505320823429605E-3</v>
      </c>
      <c r="K75" s="15">
        <f>0.5*(Cy!BB75+Cy!BC75)*LN(KC!K75/KC!J75)</f>
        <v>-2.8779673244813003E-3</v>
      </c>
      <c r="L75" s="15">
        <f>0.5*(Cy!BC75+Cy!BD75)*LN(KC!L75/KC!K75)</f>
        <v>2.4935378051634421E-3</v>
      </c>
      <c r="M75" s="15">
        <f>0.5*(Cy!BD75+Cy!BE75)*LN(KC!M75/KC!L75)</f>
        <v>2.4184578505586753E-3</v>
      </c>
      <c r="N75" s="15">
        <f>0.5*(Cy!BE75+Cy!BF75)*LN(KC!N75/KC!M75)</f>
        <v>9.1263281175147891E-3</v>
      </c>
      <c r="O75" s="15">
        <f>0.5*(Cy!BF75+Cy!BG75)*LN(KC!O75/KC!N75)</f>
        <v>4.2293040423240207E-3</v>
      </c>
      <c r="P75" s="15">
        <f>0.5*(Cy!BG75+Cy!BH75)*LN(KC!P75/KC!O75)</f>
        <v>8.0944667720634633E-3</v>
      </c>
      <c r="Q75" s="15">
        <f>0.5*(Cy!BH75+Cy!BI75)*LN(KC!Q75/KC!P75)</f>
        <v>1.1752471042153854E-2</v>
      </c>
      <c r="R75" s="15">
        <f>0.5*(Cy!BI75+Cy!BJ75)*LN(KC!R75/KC!Q75)</f>
        <v>1.0828560302114953E-3</v>
      </c>
      <c r="S75" s="15">
        <f>0.5*(Cy!BJ75+Cy!BK75)*LN(KC!S75/KC!R75)</f>
        <v>3.9037486855180031E-5</v>
      </c>
      <c r="T75" s="15">
        <f>0.5*(Cy!BK75+Cy!BL75)*LN(KC!T75/KC!S75)</f>
        <v>-6.3862884969481332E-3</v>
      </c>
      <c r="U75" s="15">
        <f>0.5*(Cy!BL75+Cy!BM75)*LN(KC!U75/KC!T75)</f>
        <v>3.2255295499215835E-3</v>
      </c>
      <c r="V75" s="15">
        <f>0.5*(Cy!BM75+Cy!BN75)*LN(KC!V75/KC!U75)</f>
        <v>9.7919025405351261E-4</v>
      </c>
      <c r="W75" s="15">
        <f>0.5*(Cy!BN75+Cy!BO75)*LN(KC!W75/KC!V75)</f>
        <v>6.9804717148628999E-5</v>
      </c>
      <c r="X75" s="15">
        <f>0.5*(Cy!BO75+Cy!BP75)*LN(KC!X75/KC!W75)</f>
        <v>-2.1357353774489008E-3</v>
      </c>
      <c r="Z75" s="15">
        <f t="shared" si="6"/>
        <v>-3.8492947417824628E-3</v>
      </c>
      <c r="AA75" s="15">
        <f t="shared" si="7"/>
        <v>1.781964873282529E-3</v>
      </c>
      <c r="AB75" s="15">
        <f t="shared" si="8"/>
        <v>5.0396270747216027E-3</v>
      </c>
      <c r="AC75" s="15">
        <f t="shared" si="9"/>
        <v>-8.4949987065466184E-4</v>
      </c>
      <c r="AD75" s="15">
        <f t="shared" si="10"/>
        <v>3.4107959740020655E-3</v>
      </c>
      <c r="AE75" s="15">
        <f t="shared" si="11"/>
        <v>5.3069933389175163E-4</v>
      </c>
    </row>
    <row r="76" spans="1:31" x14ac:dyDescent="0.15">
      <c r="A76" s="4">
        <v>74</v>
      </c>
      <c r="B76" s="6" t="s">
        <v>116</v>
      </c>
      <c r="C76" s="15"/>
      <c r="D76" s="15">
        <f>0.5*(Cy!AU76+Cy!AV76)*LN(KC!D76/KC!C76)</f>
        <v>-1.4464569970182521E-2</v>
      </c>
      <c r="E76" s="15">
        <f>0.5*(Cy!AV76+Cy!AW76)*LN(KC!E76/KC!D76)</f>
        <v>-8.5259390537604542E-3</v>
      </c>
      <c r="F76" s="15">
        <f>0.5*(Cy!AW76+Cy!AX76)*LN(KC!F76/KC!E76)</f>
        <v>-6.2038495422790975E-3</v>
      </c>
      <c r="G76" s="15">
        <f>0.5*(Cy!AX76+Cy!AY76)*LN(KC!G76/KC!F76)</f>
        <v>-3.7613760815422815E-3</v>
      </c>
      <c r="H76" s="15">
        <f>0.5*(Cy!AY76+Cy!AZ76)*LN(KC!H76/KC!G76)</f>
        <v>-1.5873752108584928E-3</v>
      </c>
      <c r="I76" s="15">
        <f>0.5*(Cy!AZ76+Cy!BA76)*LN(KC!I76/KC!H76)</f>
        <v>-2.4063093353021447E-3</v>
      </c>
      <c r="J76" s="15">
        <f>0.5*(Cy!BA76+Cy!BB76)*LN(KC!J76/KC!I76)</f>
        <v>-3.2092662017743261E-3</v>
      </c>
      <c r="K76" s="15">
        <f>0.5*(Cy!BB76+Cy!BC76)*LN(KC!K76/KC!J76)</f>
        <v>-5.0971093452944457E-3</v>
      </c>
      <c r="L76" s="15">
        <f>0.5*(Cy!BC76+Cy!BD76)*LN(KC!L76/KC!K76)</f>
        <v>-2.408311029438726E-3</v>
      </c>
      <c r="M76" s="15">
        <f>0.5*(Cy!BD76+Cy!BE76)*LN(KC!M76/KC!L76)</f>
        <v>-2.4860683573828496E-3</v>
      </c>
      <c r="N76" s="15">
        <f>0.5*(Cy!BE76+Cy!BF76)*LN(KC!N76/KC!M76)</f>
        <v>-8.5239943794811765E-4</v>
      </c>
      <c r="O76" s="15">
        <f>0.5*(Cy!BF76+Cy!BG76)*LN(KC!O76/KC!N76)</f>
        <v>-2.7441460636503439E-3</v>
      </c>
      <c r="P76" s="15">
        <f>0.5*(Cy!BG76+Cy!BH76)*LN(KC!P76/KC!O76)</f>
        <v>-1.3307761790953884E-3</v>
      </c>
      <c r="Q76" s="15">
        <f>0.5*(Cy!BH76+Cy!BI76)*LN(KC!Q76/KC!P76)</f>
        <v>4.5149839232282456E-4</v>
      </c>
      <c r="R76" s="15">
        <f>0.5*(Cy!BI76+Cy!BJ76)*LN(KC!R76/KC!Q76)</f>
        <v>1.0482702148285623E-4</v>
      </c>
      <c r="S76" s="15">
        <f>0.5*(Cy!BJ76+Cy!BK76)*LN(KC!S76/KC!R76)</f>
        <v>7.8609855856315216E-4</v>
      </c>
      <c r="T76" s="15">
        <f>0.5*(Cy!BK76+Cy!BL76)*LN(KC!T76/KC!S76)</f>
        <v>4.5049673965962152E-4</v>
      </c>
      <c r="U76" s="15">
        <f>0.5*(Cy!BL76+Cy!BM76)*LN(KC!U76/KC!T76)</f>
        <v>2.2628261628389133E-3</v>
      </c>
      <c r="V76" s="15">
        <f>0.5*(Cy!BM76+Cy!BN76)*LN(KC!V76/KC!U76)</f>
        <v>-1.3613631735335159E-3</v>
      </c>
      <c r="W76" s="15">
        <f>0.5*(Cy!BN76+Cy!BO76)*LN(KC!W76/KC!V76)</f>
        <v>2.0123985111402442E-3</v>
      </c>
      <c r="X76" s="15">
        <f>0.5*(Cy!BO76+Cy!BP76)*LN(KC!X76/KC!W76)</f>
        <v>-5.7050882702894344E-4</v>
      </c>
      <c r="Z76" s="15">
        <f t="shared" si="6"/>
        <v>-4.4969698447484942E-3</v>
      </c>
      <c r="AA76" s="15">
        <f t="shared" si="7"/>
        <v>-2.810630874367693E-3</v>
      </c>
      <c r="AB76" s="15">
        <f t="shared" si="8"/>
        <v>-5.4649965407537978E-4</v>
      </c>
      <c r="AC76" s="15">
        <f t="shared" si="9"/>
        <v>5.5876988261526395E-4</v>
      </c>
      <c r="AD76" s="15">
        <f t="shared" si="10"/>
        <v>-1.6785652642215363E-3</v>
      </c>
      <c r="AE76" s="15">
        <f t="shared" si="11"/>
        <v>-1.8238326226440757E-3</v>
      </c>
    </row>
    <row r="77" spans="1:31" x14ac:dyDescent="0.15">
      <c r="A77" s="4">
        <v>75</v>
      </c>
      <c r="B77" s="6" t="s">
        <v>117</v>
      </c>
      <c r="C77" s="15"/>
      <c r="D77" s="15">
        <f>0.5*(Cy!AU77+Cy!AV77)*LN(KC!D77/KC!C77)</f>
        <v>9.5988813600204753E-3</v>
      </c>
      <c r="E77" s="15">
        <f>0.5*(Cy!AV77+Cy!AW77)*LN(KC!E77/KC!D77)</f>
        <v>3.2548330951298866E-3</v>
      </c>
      <c r="F77" s="15">
        <f>0.5*(Cy!AW77+Cy!AX77)*LN(KC!F77/KC!E77)</f>
        <v>3.7677718382725972E-3</v>
      </c>
      <c r="G77" s="15">
        <f>0.5*(Cy!AX77+Cy!AY77)*LN(KC!G77/KC!F77)</f>
        <v>-2.5951279545619508E-3</v>
      </c>
      <c r="H77" s="15">
        <f>0.5*(Cy!AY77+Cy!AZ77)*LN(KC!H77/KC!G77)</f>
        <v>-2.6805069839751978E-3</v>
      </c>
      <c r="I77" s="15">
        <f>0.5*(Cy!AZ77+Cy!BA77)*LN(KC!I77/KC!H77)</f>
        <v>-3.2393330561880968E-3</v>
      </c>
      <c r="J77" s="15">
        <f>0.5*(Cy!BA77+Cy!BB77)*LN(KC!J77/KC!I77)</f>
        <v>-5.3212423336487856E-4</v>
      </c>
      <c r="K77" s="15">
        <f>0.5*(Cy!BB77+Cy!BC77)*LN(KC!K77/KC!J77)</f>
        <v>-4.5268043488469337E-3</v>
      </c>
      <c r="L77" s="15">
        <f>0.5*(Cy!BC77+Cy!BD77)*LN(KC!L77/KC!K77)</f>
        <v>-3.6505816458948749E-3</v>
      </c>
      <c r="M77" s="15">
        <f>0.5*(Cy!BD77+Cy!BE77)*LN(KC!M77/KC!L77)</f>
        <v>-2.5568584205207493E-3</v>
      </c>
      <c r="N77" s="15">
        <f>0.5*(Cy!BE77+Cy!BF77)*LN(KC!N77/KC!M77)</f>
        <v>3.3055396426984974E-3</v>
      </c>
      <c r="O77" s="15">
        <f>0.5*(Cy!BF77+Cy!BG77)*LN(KC!O77/KC!N77)</f>
        <v>5.7456579902731867E-3</v>
      </c>
      <c r="P77" s="15">
        <f>0.5*(Cy!BG77+Cy!BH77)*LN(KC!P77/KC!O77)</f>
        <v>1.43421681349133E-2</v>
      </c>
      <c r="Q77" s="15">
        <f>0.5*(Cy!BH77+Cy!BI77)*LN(KC!Q77/KC!P77)</f>
        <v>-3.045158626742693E-3</v>
      </c>
      <c r="R77" s="15">
        <f>0.5*(Cy!BI77+Cy!BJ77)*LN(KC!R77/KC!Q77)</f>
        <v>-1.60862220854267E-3</v>
      </c>
      <c r="S77" s="15">
        <f>0.5*(Cy!BJ77+Cy!BK77)*LN(KC!S77/KC!R77)</f>
        <v>5.7713310415677432E-4</v>
      </c>
      <c r="T77" s="15">
        <f>0.5*(Cy!BK77+Cy!BL77)*LN(KC!T77/KC!S77)</f>
        <v>-2.294567609955691E-3</v>
      </c>
      <c r="U77" s="15">
        <f>0.5*(Cy!BL77+Cy!BM77)*LN(KC!U77/KC!T77)</f>
        <v>4.0857479063625387E-3</v>
      </c>
      <c r="V77" s="15">
        <f>0.5*(Cy!BM77+Cy!BN77)*LN(KC!V77/KC!U77)</f>
        <v>-2.0593188156117927E-4</v>
      </c>
      <c r="W77" s="15">
        <f>0.5*(Cy!BN77+Cy!BO77)*LN(KC!W77/KC!V77)</f>
        <v>1.610278707676332E-3</v>
      </c>
      <c r="X77" s="15">
        <f>0.5*(Cy!BO77+Cy!BP77)*LN(KC!X77/KC!W77)</f>
        <v>8.8641631128667867E-3</v>
      </c>
      <c r="Z77" s="15">
        <f t="shared" si="6"/>
        <v>-2.9847261226455241E-4</v>
      </c>
      <c r="AA77" s="15">
        <f t="shared" si="7"/>
        <v>-1.5921658011857874E-3</v>
      </c>
      <c r="AB77" s="15">
        <f t="shared" si="8"/>
        <v>3.2022356788115798E-3</v>
      </c>
      <c r="AC77" s="15">
        <f t="shared" si="9"/>
        <v>2.4119380470777572E-3</v>
      </c>
      <c r="AD77" s="15">
        <f t="shared" si="10"/>
        <v>8.0503493881289596E-4</v>
      </c>
      <c r="AE77" s="15">
        <f t="shared" si="11"/>
        <v>9.3088382810974926E-4</v>
      </c>
    </row>
    <row r="78" spans="1:31" x14ac:dyDescent="0.15">
      <c r="A78" s="4">
        <v>76</v>
      </c>
      <c r="B78" s="6" t="s">
        <v>118</v>
      </c>
      <c r="C78" s="15"/>
      <c r="D78" s="15">
        <f>0.5*(Cy!AU78+Cy!AV78)*LN(KC!D78/KC!C78)</f>
        <v>1.8493833978415631E-3</v>
      </c>
      <c r="E78" s="15">
        <f>0.5*(Cy!AV78+Cy!AW78)*LN(KC!E78/KC!D78)</f>
        <v>3.7988247489885302E-3</v>
      </c>
      <c r="F78" s="15">
        <f>0.5*(Cy!AW78+Cy!AX78)*LN(KC!F78/KC!E78)</f>
        <v>3.5621503197003964E-3</v>
      </c>
      <c r="G78" s="15">
        <f>0.5*(Cy!AX78+Cy!AY78)*LN(KC!G78/KC!F78)</f>
        <v>1.314201920778652E-3</v>
      </c>
      <c r="H78" s="15">
        <f>0.5*(Cy!AY78+Cy!AZ78)*LN(KC!H78/KC!G78)</f>
        <v>3.800396526281816E-3</v>
      </c>
      <c r="I78" s="15">
        <f>0.5*(Cy!AZ78+Cy!BA78)*LN(KC!I78/KC!H78)</f>
        <v>4.6372504658130963E-3</v>
      </c>
      <c r="J78" s="15">
        <f>0.5*(Cy!BA78+Cy!BB78)*LN(KC!J78/KC!I78)</f>
        <v>3.8771515101836797E-3</v>
      </c>
      <c r="K78" s="15">
        <f>0.5*(Cy!BB78+Cy!BC78)*LN(KC!K78/KC!J78)</f>
        <v>1.3878018819531524E-3</v>
      </c>
      <c r="L78" s="15">
        <f>0.5*(Cy!BC78+Cy!BD78)*LN(KC!L78/KC!K78)</f>
        <v>-2.4798797784836984E-5</v>
      </c>
      <c r="M78" s="15">
        <f>0.5*(Cy!BD78+Cy!BE78)*LN(KC!M78/KC!L78)</f>
        <v>8.75912500569714E-4</v>
      </c>
      <c r="N78" s="15">
        <f>0.5*(Cy!BE78+Cy!BF78)*LN(KC!N78/KC!M78)</f>
        <v>6.0501893040193738E-4</v>
      </c>
      <c r="O78" s="15">
        <f>0.5*(Cy!BF78+Cy!BG78)*LN(KC!O78/KC!N78)</f>
        <v>4.1220499014498774E-3</v>
      </c>
      <c r="P78" s="15">
        <f>0.5*(Cy!BG78+Cy!BH78)*LN(KC!P78/KC!O78)</f>
        <v>4.8827600690224959E-3</v>
      </c>
      <c r="Q78" s="15">
        <f>0.5*(Cy!BH78+Cy!BI78)*LN(KC!Q78/KC!P78)</f>
        <v>2.2275422990603905E-3</v>
      </c>
      <c r="R78" s="15">
        <f>0.5*(Cy!BI78+Cy!BJ78)*LN(KC!R78/KC!Q78)</f>
        <v>8.2428018962919672E-5</v>
      </c>
      <c r="S78" s="15">
        <f>0.5*(Cy!BJ78+Cy!BK78)*LN(KC!S78/KC!R78)</f>
        <v>8.8498966773003487E-4</v>
      </c>
      <c r="T78" s="15">
        <f>0.5*(Cy!BK78+Cy!BL78)*LN(KC!T78/KC!S78)</f>
        <v>1.3842286581809201E-3</v>
      </c>
      <c r="U78" s="15">
        <f>0.5*(Cy!BL78+Cy!BM78)*LN(KC!U78/KC!T78)</f>
        <v>1.6149536108326103E-3</v>
      </c>
      <c r="V78" s="15">
        <f>0.5*(Cy!BM78+Cy!BN78)*LN(KC!V78/KC!U78)</f>
        <v>1.7312313354904451E-4</v>
      </c>
      <c r="W78" s="15">
        <f>0.5*(Cy!BN78+Cy!BO78)*LN(KC!W78/KC!V78)</f>
        <v>6.3936767514985731E-4</v>
      </c>
      <c r="X78" s="15">
        <f>0.5*(Cy!BO78+Cy!BP78)*LN(KC!X78/KC!W78)</f>
        <v>7.233508930552671E-4</v>
      </c>
      <c r="Z78" s="15">
        <f t="shared" si="6"/>
        <v>3.422564796312498E-3</v>
      </c>
      <c r="AA78" s="15">
        <f t="shared" si="7"/>
        <v>1.3442172050647293E-3</v>
      </c>
      <c r="AB78" s="15">
        <f t="shared" si="8"/>
        <v>2.439953991245144E-3</v>
      </c>
      <c r="AC78" s="15">
        <f t="shared" si="9"/>
        <v>9.070047941535399E-4</v>
      </c>
      <c r="AD78" s="15">
        <f t="shared" si="10"/>
        <v>1.8920855981549363E-3</v>
      </c>
      <c r="AE78" s="15">
        <f t="shared" si="11"/>
        <v>2.0284351966939774E-3</v>
      </c>
    </row>
    <row r="79" spans="1:31" x14ac:dyDescent="0.15">
      <c r="A79" s="4">
        <v>77</v>
      </c>
      <c r="B79" s="6" t="s">
        <v>119</v>
      </c>
      <c r="C79" s="15"/>
      <c r="D79" s="15">
        <f>0.5*(Cy!AU79+Cy!AV79)*LN(KC!D79/KC!C79)</f>
        <v>5.6314715401326021E-4</v>
      </c>
      <c r="E79" s="15">
        <f>0.5*(Cy!AV79+Cy!AW79)*LN(KC!E79/KC!D79)</f>
        <v>1.1069798550789878E-3</v>
      </c>
      <c r="F79" s="15">
        <f>0.5*(Cy!AW79+Cy!AX79)*LN(KC!F79/KC!E79)</f>
        <v>8.6435606578016489E-4</v>
      </c>
      <c r="G79" s="15">
        <f>0.5*(Cy!AX79+Cy!AY79)*LN(KC!G79/KC!F79)</f>
        <v>5.9380903361187516E-4</v>
      </c>
      <c r="H79" s="15">
        <f>0.5*(Cy!AY79+Cy!AZ79)*LN(KC!H79/KC!G79)</f>
        <v>7.9845811401645323E-4</v>
      </c>
      <c r="I79" s="15">
        <f>0.5*(Cy!AZ79+Cy!BA79)*LN(KC!I79/KC!H79)</f>
        <v>6.2016906492596267E-4</v>
      </c>
      <c r="J79" s="15">
        <f>0.5*(Cy!BA79+Cy!BB79)*LN(KC!J79/KC!I79)</f>
        <v>9.488195913362142E-4</v>
      </c>
      <c r="K79" s="15">
        <f>0.5*(Cy!BB79+Cy!BC79)*LN(KC!K79/KC!J79)</f>
        <v>7.615331410859397E-4</v>
      </c>
      <c r="L79" s="15">
        <f>0.5*(Cy!BC79+Cy!BD79)*LN(KC!L79/KC!K79)</f>
        <v>6.03634684979158E-5</v>
      </c>
      <c r="M79" s="15">
        <f>0.5*(Cy!BD79+Cy!BE79)*LN(KC!M79/KC!L79)</f>
        <v>2.857906695286695E-4</v>
      </c>
      <c r="N79" s="15">
        <f>0.5*(Cy!BE79+Cy!BF79)*LN(KC!N79/KC!M79)</f>
        <v>2.1812101206546771E-4</v>
      </c>
      <c r="O79" s="15">
        <f>0.5*(Cy!BF79+Cy!BG79)*LN(KC!O79/KC!N79)</f>
        <v>7.6940031224601642E-4</v>
      </c>
      <c r="P79" s="15">
        <f>0.5*(Cy!BG79+Cy!BH79)*LN(KC!P79/KC!O79)</f>
        <v>1.0419638358907162E-3</v>
      </c>
      <c r="Q79" s="15">
        <f>0.5*(Cy!BH79+Cy!BI79)*LN(KC!Q79/KC!P79)</f>
        <v>4.8167739884963541E-4</v>
      </c>
      <c r="R79" s="15">
        <f>0.5*(Cy!BI79+Cy!BJ79)*LN(KC!R79/KC!Q79)</f>
        <v>1.5871945758616886E-4</v>
      </c>
      <c r="S79" s="15">
        <f>0.5*(Cy!BJ79+Cy!BK79)*LN(KC!S79/KC!R79)</f>
        <v>3.2825056203282185E-4</v>
      </c>
      <c r="T79" s="15">
        <f>0.5*(Cy!BK79+Cy!BL79)*LN(KC!T79/KC!S79)</f>
        <v>8.6172265726888275E-5</v>
      </c>
      <c r="U79" s="15">
        <f>0.5*(Cy!BL79+Cy!BM79)*LN(KC!U79/KC!T79)</f>
        <v>1.3208397593205928E-4</v>
      </c>
      <c r="V79" s="15">
        <f>0.5*(Cy!BM79+Cy!BN79)*LN(KC!V79/KC!U79)</f>
        <v>-3.4728089083858383E-4</v>
      </c>
      <c r="W79" s="15">
        <f>0.5*(Cy!BN79+Cy!BO79)*LN(KC!W79/KC!V79)</f>
        <v>2.1169131858744225E-6</v>
      </c>
      <c r="X79" s="15">
        <f>0.5*(Cy!BO79+Cy!BP79)*LN(KC!X79/KC!W79)</f>
        <v>-1.0734891747350191E-4</v>
      </c>
      <c r="Z79" s="15">
        <f t="shared" si="6"/>
        <v>7.9675442668268874E-4</v>
      </c>
      <c r="AA79" s="15">
        <f t="shared" si="7"/>
        <v>4.5492557650284141E-4</v>
      </c>
      <c r="AB79" s="15">
        <f t="shared" si="8"/>
        <v>5.5600231332107177E-4</v>
      </c>
      <c r="AC79" s="15">
        <f t="shared" si="9"/>
        <v>-4.6851330693452754E-5</v>
      </c>
      <c r="AD79" s="15">
        <f t="shared" si="10"/>
        <v>5.0546394491195645E-4</v>
      </c>
      <c r="AE79" s="15">
        <f t="shared" si="11"/>
        <v>4.4020774645328728E-4</v>
      </c>
    </row>
    <row r="80" spans="1:31" x14ac:dyDescent="0.15">
      <c r="A80" s="4">
        <v>78</v>
      </c>
      <c r="B80" s="6" t="s">
        <v>120</v>
      </c>
      <c r="C80" s="15"/>
      <c r="D80" s="15">
        <f>0.5*(Cy!AU80+Cy!AV80)*LN(KC!D80/KC!C80)</f>
        <v>3.3448648920528547E-2</v>
      </c>
      <c r="E80" s="15">
        <f>0.5*(Cy!AV80+Cy!AW80)*LN(KC!E80/KC!D80)</f>
        <v>3.5992044868510091E-2</v>
      </c>
      <c r="F80" s="15">
        <f>0.5*(Cy!AW80+Cy!AX80)*LN(KC!F80/KC!E80)</f>
        <v>2.5673951280283252E-2</v>
      </c>
      <c r="G80" s="15">
        <f>0.5*(Cy!AX80+Cy!AY80)*LN(KC!G80/KC!F80)</f>
        <v>1.284387664394822E-2</v>
      </c>
      <c r="H80" s="15">
        <f>0.5*(Cy!AY80+Cy!AZ80)*LN(KC!H80/KC!G80)</f>
        <v>1.8150673785452383E-2</v>
      </c>
      <c r="I80" s="15">
        <f>0.5*(Cy!AZ80+Cy!BA80)*LN(KC!I80/KC!H80)</f>
        <v>5.9790856332638462E-3</v>
      </c>
      <c r="J80" s="15">
        <f>0.5*(Cy!BA80+Cy!BB80)*LN(KC!J80/KC!I80)</f>
        <v>4.9706088146272429E-3</v>
      </c>
      <c r="K80" s="15">
        <f>0.5*(Cy!BB80+Cy!BC80)*LN(KC!K80/KC!J80)</f>
        <v>-4.8384507337856522E-3</v>
      </c>
      <c r="L80" s="15">
        <f>0.5*(Cy!BC80+Cy!BD80)*LN(KC!L80/KC!K80)</f>
        <v>-7.5327779138822321E-3</v>
      </c>
      <c r="M80" s="15">
        <f>0.5*(Cy!BD80+Cy!BE80)*LN(KC!M80/KC!L80)</f>
        <v>-9.0830189261494557E-3</v>
      </c>
      <c r="N80" s="15">
        <f>0.5*(Cy!BE80+Cy!BF80)*LN(KC!N80/KC!M80)</f>
        <v>2.739870562376962E-3</v>
      </c>
      <c r="O80" s="15">
        <f>0.5*(Cy!BF80+Cy!BG80)*LN(KC!O80/KC!N80)</f>
        <v>7.2673676925367661E-3</v>
      </c>
      <c r="P80" s="15">
        <f>0.5*(Cy!BG80+Cy!BH80)*LN(KC!P80/KC!O80)</f>
        <v>1.5036648291619921E-3</v>
      </c>
      <c r="Q80" s="15">
        <f>0.5*(Cy!BH80+Cy!BI80)*LN(KC!Q80/KC!P80)</f>
        <v>1.7651538587615603E-3</v>
      </c>
      <c r="R80" s="15">
        <f>0.5*(Cy!BI80+Cy!BJ80)*LN(KC!R80/KC!Q80)</f>
        <v>3.7794342262987579E-3</v>
      </c>
      <c r="S80" s="15">
        <f>0.5*(Cy!BJ80+Cy!BK80)*LN(KC!S80/KC!R80)</f>
        <v>5.5912260486797917E-4</v>
      </c>
      <c r="T80" s="15">
        <f>0.5*(Cy!BK80+Cy!BL80)*LN(KC!T80/KC!S80)</f>
        <v>4.6668378284017015E-3</v>
      </c>
      <c r="U80" s="15">
        <f>0.5*(Cy!BL80+Cy!BM80)*LN(KC!U80/KC!T80)</f>
        <v>3.9809427204769779E-3</v>
      </c>
      <c r="V80" s="15">
        <f>0.5*(Cy!BM80+Cy!BN80)*LN(KC!V80/KC!U80)</f>
        <v>-1.172354639920474E-3</v>
      </c>
      <c r="W80" s="15">
        <f>0.5*(Cy!BN80+Cy!BO80)*LN(KC!W80/KC!V80)</f>
        <v>-3.7088359117288909E-4</v>
      </c>
      <c r="X80" s="15">
        <f>0.5*(Cy!BO80+Cy!BP80)*LN(KC!X80/KC!W80)</f>
        <v>-1.6509514139906784E-3</v>
      </c>
      <c r="Z80" s="15">
        <f t="shared" si="6"/>
        <v>1.9727926442291561E-2</v>
      </c>
      <c r="AA80" s="15">
        <f t="shared" si="7"/>
        <v>-2.7487536393626271E-3</v>
      </c>
      <c r="AB80" s="15">
        <f t="shared" si="8"/>
        <v>2.974948642325411E-3</v>
      </c>
      <c r="AC80" s="15">
        <f t="shared" si="9"/>
        <v>1.0907181807589274E-3</v>
      </c>
      <c r="AD80" s="15">
        <f t="shared" si="10"/>
        <v>1.1309750148139208E-4</v>
      </c>
      <c r="AE80" s="15">
        <f t="shared" si="11"/>
        <v>5.2612099065033179E-3</v>
      </c>
    </row>
    <row r="81" spans="1:31" x14ac:dyDescent="0.15">
      <c r="A81" s="4">
        <v>79</v>
      </c>
      <c r="B81" s="6" t="s">
        <v>121</v>
      </c>
      <c r="C81" s="15"/>
      <c r="D81" s="15">
        <f>0.5*(Cy!AU81+Cy!AV81)*LN(KC!D81/KC!C81)</f>
        <v>5.9341696845401366E-2</v>
      </c>
      <c r="E81" s="15">
        <f>0.5*(Cy!AV81+Cy!AW81)*LN(KC!E81/KC!D81)</f>
        <v>7.6606083169674058E-2</v>
      </c>
      <c r="F81" s="15">
        <f>0.5*(Cy!AW81+Cy!AX81)*LN(KC!F81/KC!E81)</f>
        <v>-1.0310843610870623E-2</v>
      </c>
      <c r="G81" s="15">
        <f>0.5*(Cy!AX81+Cy!AY81)*LN(KC!G81/KC!F81)</f>
        <v>-1.8306691018318919E-2</v>
      </c>
      <c r="H81" s="15">
        <f>0.5*(Cy!AY81+Cy!AZ81)*LN(KC!H81/KC!G81)</f>
        <v>1.5146652601219396E-4</v>
      </c>
      <c r="I81" s="15">
        <f>0.5*(Cy!AZ81+Cy!BA81)*LN(KC!I81/KC!H81)</f>
        <v>-1.0182808696038145E-2</v>
      </c>
      <c r="J81" s="15">
        <f>0.5*(Cy!BA81+Cy!BB81)*LN(KC!J81/KC!I81)</f>
        <v>-4.1686060353903097E-3</v>
      </c>
      <c r="K81" s="15">
        <f>0.5*(Cy!BB81+Cy!BC81)*LN(KC!K81/KC!J81)</f>
        <v>-1.3474454620572854E-2</v>
      </c>
      <c r="L81" s="15">
        <f>0.5*(Cy!BC81+Cy!BD81)*LN(KC!L81/KC!K81)</f>
        <v>5.9925952523348799E-4</v>
      </c>
      <c r="M81" s="15">
        <f>0.5*(Cy!BD81+Cy!BE81)*LN(KC!M81/KC!L81)</f>
        <v>-1.3395835486117001E-2</v>
      </c>
      <c r="N81" s="15">
        <f>0.5*(Cy!BE81+Cy!BF81)*LN(KC!N81/KC!M81)</f>
        <v>3.99708012156617E-4</v>
      </c>
      <c r="O81" s="15">
        <f>0.5*(Cy!BF81+Cy!BG81)*LN(KC!O81/KC!N81)</f>
        <v>3.397909450113415E-3</v>
      </c>
      <c r="P81" s="15">
        <f>0.5*(Cy!BG81+Cy!BH81)*LN(KC!P81/KC!O81)</f>
        <v>-2.5919104708162811E-3</v>
      </c>
      <c r="Q81" s="15">
        <f>0.5*(Cy!BH81+Cy!BI81)*LN(KC!Q81/KC!P81)</f>
        <v>-2.2741702158829507E-3</v>
      </c>
      <c r="R81" s="15">
        <f>0.5*(Cy!BI81+Cy!BJ81)*LN(KC!R81/KC!Q81)</f>
        <v>3.480019011856903E-3</v>
      </c>
      <c r="S81" s="15">
        <f>0.5*(Cy!BJ81+Cy!BK81)*LN(KC!S81/KC!R81)</f>
        <v>-1.7793819466406454E-3</v>
      </c>
      <c r="T81" s="15">
        <f>0.5*(Cy!BK81+Cy!BL81)*LN(KC!T81/KC!S81)</f>
        <v>3.2967277464458869E-4</v>
      </c>
      <c r="U81" s="15">
        <f>0.5*(Cy!BL81+Cy!BM81)*LN(KC!U81/KC!T81)</f>
        <v>-1.9167349543205349E-3</v>
      </c>
      <c r="V81" s="15">
        <f>0.5*(Cy!BM81+Cy!BN81)*LN(KC!V81/KC!U81)</f>
        <v>-2.3245653713424583E-3</v>
      </c>
      <c r="W81" s="15">
        <f>0.5*(Cy!BN81+Cy!BO81)*LN(KC!W81/KC!V81)</f>
        <v>-7.116372815685392E-4</v>
      </c>
      <c r="X81" s="15">
        <f>0.5*(Cy!BO81+Cy!BP81)*LN(KC!X81/KC!W81)</f>
        <v>-2.402569452604213E-3</v>
      </c>
      <c r="Z81" s="15">
        <f t="shared" si="6"/>
        <v>7.5914412740917146E-3</v>
      </c>
      <c r="AA81" s="15">
        <f t="shared" si="7"/>
        <v>-6.007985720938012E-3</v>
      </c>
      <c r="AB81" s="15">
        <f t="shared" si="8"/>
        <v>4.6493165726088157E-5</v>
      </c>
      <c r="AC81" s="15">
        <f t="shared" si="9"/>
        <v>-1.4051668570382314E-3</v>
      </c>
      <c r="AD81" s="15">
        <f t="shared" si="10"/>
        <v>-2.9807462776059615E-3</v>
      </c>
      <c r="AE81" s="15">
        <f t="shared" si="11"/>
        <v>5.6195465460389944E-5</v>
      </c>
    </row>
    <row r="82" spans="1:31" x14ac:dyDescent="0.15">
      <c r="A82" s="4">
        <v>80</v>
      </c>
      <c r="B82" s="6" t="s">
        <v>122</v>
      </c>
      <c r="C82" s="15"/>
      <c r="D82" s="15">
        <f>0.5*(Cy!AU82+Cy!AV82)*LN(KC!D82/KC!C82)</f>
        <v>-3.1653483991031468E-2</v>
      </c>
      <c r="E82" s="15">
        <f>0.5*(Cy!AV82+Cy!AW82)*LN(KC!E82/KC!D82)</f>
        <v>-7.5942419081602734E-3</v>
      </c>
      <c r="F82" s="15">
        <f>0.5*(Cy!AW82+Cy!AX82)*LN(KC!F82/KC!E82)</f>
        <v>-1.6679971118932243E-3</v>
      </c>
      <c r="G82" s="15">
        <f>0.5*(Cy!AX82+Cy!AY82)*LN(KC!G82/KC!F82)</f>
        <v>2.5983211752759298E-3</v>
      </c>
      <c r="H82" s="15">
        <f>0.5*(Cy!AY82+Cy!AZ82)*LN(KC!H82/KC!G82)</f>
        <v>-2.9969838321322446E-3</v>
      </c>
      <c r="I82" s="15">
        <f>0.5*(Cy!AZ82+Cy!BA82)*LN(KC!I82/KC!H82)</f>
        <v>1.6076197650523969E-3</v>
      </c>
      <c r="J82" s="15">
        <f>0.5*(Cy!BA82+Cy!BB82)*LN(KC!J82/KC!I82)</f>
        <v>1.6471128061272499E-3</v>
      </c>
      <c r="K82" s="15">
        <f>0.5*(Cy!BB82+Cy!BC82)*LN(KC!K82/KC!J82)</f>
        <v>4.28740342482389E-3</v>
      </c>
      <c r="L82" s="15">
        <f>0.5*(Cy!BC82+Cy!BD82)*LN(KC!L82/KC!K82)</f>
        <v>4.1876174405870567E-3</v>
      </c>
      <c r="M82" s="15">
        <f>0.5*(Cy!BD82+Cy!BE82)*LN(KC!M82/KC!L82)</f>
        <v>3.5434613748128114E-3</v>
      </c>
      <c r="N82" s="15">
        <f>0.5*(Cy!BE82+Cy!BF82)*LN(KC!N82/KC!M82)</f>
        <v>8.0199584977517172E-3</v>
      </c>
      <c r="O82" s="15">
        <f>0.5*(Cy!BF82+Cy!BG82)*LN(KC!O82/KC!N82)</f>
        <v>3.2440361596593808E-3</v>
      </c>
      <c r="P82" s="15">
        <f>0.5*(Cy!BG82+Cy!BH82)*LN(KC!P82/KC!O82)</f>
        <v>1.6826553649766244E-3</v>
      </c>
      <c r="Q82" s="15">
        <f>0.5*(Cy!BH82+Cy!BI82)*LN(KC!Q82/KC!P82)</f>
        <v>2.4357122295728595E-3</v>
      </c>
      <c r="R82" s="15">
        <f>0.5*(Cy!BI82+Cy!BJ82)*LN(KC!R82/KC!Q82)</f>
        <v>-2.7758467856674689E-4</v>
      </c>
      <c r="S82" s="15">
        <f>0.5*(Cy!BJ82+Cy!BK82)*LN(KC!S82/KC!R82)</f>
        <v>1.9320730608879079E-3</v>
      </c>
      <c r="T82" s="15">
        <f>0.5*(Cy!BK82+Cy!BL82)*LN(KC!T82/KC!S82)</f>
        <v>-2.8310582933179047E-3</v>
      </c>
      <c r="U82" s="15">
        <f>0.5*(Cy!BL82+Cy!BM82)*LN(KC!U82/KC!T82)</f>
        <v>8.1528814960431901E-4</v>
      </c>
      <c r="V82" s="15">
        <f>0.5*(Cy!BM82+Cy!BN82)*LN(KC!V82/KC!U82)</f>
        <v>2.0682103882582012E-3</v>
      </c>
      <c r="W82" s="15">
        <f>0.5*(Cy!BN82+Cy!BO82)*LN(KC!W82/KC!V82)</f>
        <v>2.1179182144696459E-3</v>
      </c>
      <c r="X82" s="15">
        <f>0.5*(Cy!BO82+Cy!BP82)*LN(KC!X82/KC!W82)</f>
        <v>5.6754979506324092E-4</v>
      </c>
      <c r="Z82" s="15">
        <f t="shared" si="6"/>
        <v>-1.610656382371483E-3</v>
      </c>
      <c r="AA82" s="15">
        <f t="shared" si="7"/>
        <v>4.3371107088205447E-3</v>
      </c>
      <c r="AB82" s="15">
        <f t="shared" si="8"/>
        <v>1.803378427306005E-3</v>
      </c>
      <c r="AC82" s="15">
        <f t="shared" si="9"/>
        <v>5.4758165081550045E-4</v>
      </c>
      <c r="AD82" s="15">
        <f t="shared" si="10"/>
        <v>3.0702445680632754E-3</v>
      </c>
      <c r="AE82" s="15">
        <f t="shared" si="11"/>
        <v>1.2693536011426421E-3</v>
      </c>
    </row>
    <row r="83" spans="1:31" x14ac:dyDescent="0.15">
      <c r="A83" s="4">
        <v>81</v>
      </c>
      <c r="B83" s="6" t="s">
        <v>123</v>
      </c>
      <c r="C83" s="15"/>
      <c r="D83" s="15">
        <f>0.5*(Cy!AU83+Cy!AV83)*LN(KC!D83/KC!C83)</f>
        <v>8.3348740993737964E-3</v>
      </c>
      <c r="E83" s="15">
        <f>0.5*(Cy!AV83+Cy!AW83)*LN(KC!E83/KC!D83)</f>
        <v>2.8543314904858879E-3</v>
      </c>
      <c r="F83" s="15">
        <f>0.5*(Cy!AW83+Cy!AX83)*LN(KC!F83/KC!E83)</f>
        <v>1.8648371756191159E-3</v>
      </c>
      <c r="G83" s="15">
        <f>0.5*(Cy!AX83+Cy!AY83)*LN(KC!G83/KC!F83)</f>
        <v>-2.4522704006643744E-3</v>
      </c>
      <c r="H83" s="15">
        <f>0.5*(Cy!AY83+Cy!AZ83)*LN(KC!H83/KC!G83)</f>
        <v>-4.6076422706729103E-4</v>
      </c>
      <c r="I83" s="15">
        <f>0.5*(Cy!AZ83+Cy!BA83)*LN(KC!I83/KC!H83)</f>
        <v>-2.3480064402136456E-3</v>
      </c>
      <c r="J83" s="15">
        <f>0.5*(Cy!BA83+Cy!BB83)*LN(KC!J83/KC!I83)</f>
        <v>4.7180627305093426E-4</v>
      </c>
      <c r="K83" s="15">
        <f>0.5*(Cy!BB83+Cy!BC83)*LN(KC!K83/KC!J83)</f>
        <v>1.7333956092437149E-3</v>
      </c>
      <c r="L83" s="15">
        <f>0.5*(Cy!BC83+Cy!BD83)*LN(KC!L83/KC!K83)</f>
        <v>7.6344223997906453E-4</v>
      </c>
      <c r="M83" s="15">
        <f>0.5*(Cy!BD83+Cy!BE83)*LN(KC!M83/KC!L83)</f>
        <v>1.3788372451105115E-3</v>
      </c>
      <c r="N83" s="15">
        <f>0.5*(Cy!BE83+Cy!BF83)*LN(KC!N83/KC!M83)</f>
        <v>5.9441123882600358E-3</v>
      </c>
      <c r="O83" s="15">
        <f>0.5*(Cy!BF83+Cy!BG83)*LN(KC!O83/KC!N83)</f>
        <v>-9.4232259503635558E-4</v>
      </c>
      <c r="P83" s="15">
        <f>0.5*(Cy!BG83+Cy!BH83)*LN(KC!P83/KC!O83)</f>
        <v>-9.9250501587337214E-4</v>
      </c>
      <c r="Q83" s="15">
        <f>0.5*(Cy!BH83+Cy!BI83)*LN(KC!Q83/KC!P83)</f>
        <v>-1.4034765036835407E-3</v>
      </c>
      <c r="R83" s="15">
        <f>0.5*(Cy!BI83+Cy!BJ83)*LN(KC!R83/KC!Q83)</f>
        <v>-1.3422587900012773E-3</v>
      </c>
      <c r="S83" s="15">
        <f>0.5*(Cy!BJ83+Cy!BK83)*LN(KC!S83/KC!R83)</f>
        <v>2.5914922847845054E-3</v>
      </c>
      <c r="T83" s="15">
        <f>0.5*(Cy!BK83+Cy!BL83)*LN(KC!T83/KC!S83)</f>
        <v>1.7307471875150015E-3</v>
      </c>
      <c r="U83" s="15">
        <f>0.5*(Cy!BL83+Cy!BM83)*LN(KC!U83/KC!T83)</f>
        <v>2.6023425556449998E-4</v>
      </c>
      <c r="V83" s="15">
        <f>0.5*(Cy!BM83+Cy!BN83)*LN(KC!V83/KC!U83)</f>
        <v>-9.3591517960015045E-4</v>
      </c>
      <c r="W83" s="15">
        <f>0.5*(Cy!BN83+Cy!BO83)*LN(KC!W83/KC!V83)</f>
        <v>-3.399234158844573E-5</v>
      </c>
      <c r="X83" s="15">
        <f>0.5*(Cy!BO83+Cy!BP83)*LN(KC!X83/KC!W83)</f>
        <v>-1.6075881476556317E-3</v>
      </c>
      <c r="Z83" s="15">
        <f t="shared" si="6"/>
        <v>-1.0837448036806144E-4</v>
      </c>
      <c r="AA83" s="15">
        <f t="shared" si="7"/>
        <v>2.0583187511288522E-3</v>
      </c>
      <c r="AB83" s="15">
        <f t="shared" si="8"/>
        <v>-4.1781412396200816E-4</v>
      </c>
      <c r="AC83" s="15">
        <f t="shared" si="9"/>
        <v>-1.1730284515294528E-4</v>
      </c>
      <c r="AD83" s="15">
        <f t="shared" si="10"/>
        <v>8.2025231358342208E-4</v>
      </c>
      <c r="AE83" s="15">
        <f t="shared" si="11"/>
        <v>3.5370682541145942E-4</v>
      </c>
    </row>
    <row r="84" spans="1:31" x14ac:dyDescent="0.15">
      <c r="A84" s="4">
        <v>82</v>
      </c>
      <c r="B84" s="6" t="s">
        <v>124</v>
      </c>
      <c r="C84" s="15"/>
      <c r="D84" s="15">
        <f>0.5*(Cy!AU84+Cy!AV84)*LN(KC!D84/KC!C84)</f>
        <v>1.0332526262533118E-2</v>
      </c>
      <c r="E84" s="15">
        <f>0.5*(Cy!AV84+Cy!AW84)*LN(KC!E84/KC!D84)</f>
        <v>-4.6218633020656528E-4</v>
      </c>
      <c r="F84" s="15">
        <f>0.5*(Cy!AW84+Cy!AX84)*LN(KC!F84/KC!E84)</f>
        <v>2.1171758797976665E-4</v>
      </c>
      <c r="G84" s="15">
        <f>0.5*(Cy!AX84+Cy!AY84)*LN(KC!G84/KC!F84)</f>
        <v>-2.3321096354353031E-3</v>
      </c>
      <c r="H84" s="15">
        <f>0.5*(Cy!AY84+Cy!AZ84)*LN(KC!H84/KC!G84)</f>
        <v>1.1574902768049231E-3</v>
      </c>
      <c r="I84" s="15">
        <f>0.5*(Cy!AZ84+Cy!BA84)*LN(KC!I84/KC!H84)</f>
        <v>1.2141854120314021E-2</v>
      </c>
      <c r="J84" s="15">
        <f>0.5*(Cy!BA84+Cy!BB84)*LN(KC!J84/KC!I84)</f>
        <v>-1.4605732095381485E-3</v>
      </c>
      <c r="K84" s="15">
        <f>0.5*(Cy!BB84+Cy!BC84)*LN(KC!K84/KC!J84)</f>
        <v>3.5611648660510632E-3</v>
      </c>
      <c r="L84" s="15">
        <f>0.5*(Cy!BC84+Cy!BD84)*LN(KC!L84/KC!K84)</f>
        <v>7.4816438321339683E-4</v>
      </c>
      <c r="M84" s="15">
        <f>0.5*(Cy!BD84+Cy!BE84)*LN(KC!M84/KC!L84)</f>
        <v>5.3818214315532456E-3</v>
      </c>
      <c r="N84" s="15">
        <f>0.5*(Cy!BE84+Cy!BF84)*LN(KC!N84/KC!M84)</f>
        <v>9.5205670998928429E-3</v>
      </c>
      <c r="O84" s="15">
        <f>0.5*(Cy!BF84+Cy!BG84)*LN(KC!O84/KC!N84)</f>
        <v>1.9763218891127674E-3</v>
      </c>
      <c r="P84" s="15">
        <f>0.5*(Cy!BG84+Cy!BH84)*LN(KC!P84/KC!O84)</f>
        <v>2.5504430421055672E-3</v>
      </c>
      <c r="Q84" s="15">
        <f>0.5*(Cy!BH84+Cy!BI84)*LN(KC!Q84/KC!P84)</f>
        <v>-1.986335848310014E-4</v>
      </c>
      <c r="R84" s="15">
        <f>0.5*(Cy!BI84+Cy!BJ84)*LN(KC!R84/KC!Q84)</f>
        <v>2.4153877592621282E-3</v>
      </c>
      <c r="S84" s="15">
        <f>0.5*(Cy!BJ84+Cy!BK84)*LN(KC!S84/KC!R84)</f>
        <v>1.2165870299696208E-3</v>
      </c>
      <c r="T84" s="15">
        <f>0.5*(Cy!BK84+Cy!BL84)*LN(KC!T84/KC!S84)</f>
        <v>-5.8571589872761772E-4</v>
      </c>
      <c r="U84" s="15">
        <f>0.5*(Cy!BL84+Cy!BM84)*LN(KC!U84/KC!T84)</f>
        <v>-1.1210737740866266E-3</v>
      </c>
      <c r="V84" s="15">
        <f>0.5*(Cy!BM84+Cy!BN84)*LN(KC!V84/KC!U84)</f>
        <v>-1.3072935723126868E-3</v>
      </c>
      <c r="W84" s="15">
        <f>0.5*(Cy!BN84+Cy!BO84)*LN(KC!W84/KC!V84)</f>
        <v>5.1654727645654488E-5</v>
      </c>
      <c r="X84" s="15">
        <f>0.5*(Cy!BO84+Cy!BP84)*LN(KC!X84/KC!W84)</f>
        <v>-1.6964294300935252E-3</v>
      </c>
      <c r="Z84" s="15">
        <f t="shared" si="6"/>
        <v>2.1433532038913688E-3</v>
      </c>
      <c r="AA84" s="15">
        <f t="shared" si="7"/>
        <v>3.5502289142344797E-3</v>
      </c>
      <c r="AB84" s="15">
        <f t="shared" si="8"/>
        <v>1.5920212271238164E-3</v>
      </c>
      <c r="AC84" s="15">
        <f t="shared" si="9"/>
        <v>-9.3177158951496025E-4</v>
      </c>
      <c r="AD84" s="15">
        <f t="shared" si="10"/>
        <v>2.5711250706791479E-3</v>
      </c>
      <c r="AE84" s="15">
        <f t="shared" si="11"/>
        <v>1.5884579389336766E-3</v>
      </c>
    </row>
    <row r="85" spans="1:31" x14ac:dyDescent="0.15">
      <c r="A85" s="4">
        <v>83</v>
      </c>
      <c r="B85" s="6" t="s">
        <v>125</v>
      </c>
      <c r="C85" s="15"/>
      <c r="D85" s="15">
        <f>0.5*(Cy!AU85+Cy!AV85)*LN(KC!D85/KC!C85)</f>
        <v>2.9063097876114363E-3</v>
      </c>
      <c r="E85" s="15">
        <f>0.5*(Cy!AV85+Cy!AW85)*LN(KC!E85/KC!D85)</f>
        <v>2.4601575373974158E-2</v>
      </c>
      <c r="F85" s="15">
        <f>0.5*(Cy!AW85+Cy!AX85)*LN(KC!F85/KC!E85)</f>
        <v>1.1141866428363378E-2</v>
      </c>
      <c r="G85" s="15">
        <f>0.5*(Cy!AX85+Cy!AY85)*LN(KC!G85/KC!F85)</f>
        <v>1.1818686259667054E-2</v>
      </c>
      <c r="H85" s="15">
        <f>0.5*(Cy!AY85+Cy!AZ85)*LN(KC!H85/KC!G85)</f>
        <v>1.058086515211104E-3</v>
      </c>
      <c r="I85" s="15">
        <f>0.5*(Cy!AZ85+Cy!BA85)*LN(KC!I85/KC!H85)</f>
        <v>-1.4546689789755998E-2</v>
      </c>
      <c r="J85" s="15">
        <f>0.5*(Cy!BA85+Cy!BB85)*LN(KC!J85/KC!I85)</f>
        <v>1.2752351357966485E-2</v>
      </c>
      <c r="K85" s="15">
        <f>0.5*(Cy!BB85+Cy!BC85)*LN(KC!K85/KC!J85)</f>
        <v>-1.2099532400802436E-3</v>
      </c>
      <c r="L85" s="15">
        <f>0.5*(Cy!BC85+Cy!BD85)*LN(KC!L85/KC!K85)</f>
        <v>2.7966239927153546E-3</v>
      </c>
      <c r="M85" s="15">
        <f>0.5*(Cy!BD85+Cy!BE85)*LN(KC!M85/KC!L85)</f>
        <v>3.1457367493388467E-3</v>
      </c>
      <c r="N85" s="15">
        <f>0.5*(Cy!BE85+Cy!BF85)*LN(KC!N85/KC!M85)</f>
        <v>-6.9878218189657381E-3</v>
      </c>
      <c r="O85" s="15">
        <f>0.5*(Cy!BF85+Cy!BG85)*LN(KC!O85/KC!N85)</f>
        <v>-4.4132665924067753E-4</v>
      </c>
      <c r="P85" s="15">
        <f>0.5*(Cy!BG85+Cy!BH85)*LN(KC!P85/KC!O85)</f>
        <v>2.8530686299978632E-3</v>
      </c>
      <c r="Q85" s="15">
        <f>0.5*(Cy!BH85+Cy!BI85)*LN(KC!Q85/KC!P85)</f>
        <v>4.1884115804084691E-3</v>
      </c>
      <c r="R85" s="15">
        <f>0.5*(Cy!BI85+Cy!BJ85)*LN(KC!R85/KC!Q85)</f>
        <v>2.0526413676008877E-3</v>
      </c>
      <c r="S85" s="15">
        <f>0.5*(Cy!BJ85+Cy!BK85)*LN(KC!S85/KC!R85)</f>
        <v>6.2482412951454379E-4</v>
      </c>
      <c r="T85" s="15">
        <f>0.5*(Cy!BK85+Cy!BL85)*LN(KC!T85/KC!S85)</f>
        <v>-1.5806808713041763E-3</v>
      </c>
      <c r="U85" s="15">
        <f>0.5*(Cy!BL85+Cy!BM85)*LN(KC!U85/KC!T85)</f>
        <v>-1.2152930651018307E-3</v>
      </c>
      <c r="V85" s="15">
        <f>0.5*(Cy!BM85+Cy!BN85)*LN(KC!V85/KC!U85)</f>
        <v>-6.0866471582149276E-4</v>
      </c>
      <c r="W85" s="15">
        <f>0.5*(Cy!BN85+Cy!BO85)*LN(KC!W85/KC!V85)</f>
        <v>8.3091150709555396E-4</v>
      </c>
      <c r="X85" s="15">
        <f>0.5*(Cy!BO85+Cy!BP85)*LN(KC!X85/KC!W85)</f>
        <v>-9.1947108357547059E-4</v>
      </c>
      <c r="Z85" s="15">
        <f t="shared" si="6"/>
        <v>6.8147049574919395E-3</v>
      </c>
      <c r="AA85" s="15">
        <f t="shared" si="7"/>
        <v>2.0993874081949408E-3</v>
      </c>
      <c r="AB85" s="15">
        <f t="shared" si="8"/>
        <v>1.8555238096562173E-3</v>
      </c>
      <c r="AC85" s="15">
        <f t="shared" si="9"/>
        <v>-6.9863964574148321E-4</v>
      </c>
      <c r="AD85" s="15">
        <f t="shared" si="10"/>
        <v>1.9774556089255792E-3</v>
      </c>
      <c r="AE85" s="15">
        <f t="shared" si="11"/>
        <v>2.5177441324004033E-3</v>
      </c>
    </row>
    <row r="86" spans="1:31" x14ac:dyDescent="0.15">
      <c r="A86" s="4">
        <v>84</v>
      </c>
      <c r="B86" s="6" t="s">
        <v>126</v>
      </c>
      <c r="C86" s="15"/>
      <c r="D86" s="15">
        <f>0.5*(Cy!AU86+Cy!AV86)*LN(KC!D86/KC!C86)</f>
        <v>3.7247874363447637E-16</v>
      </c>
      <c r="E86" s="15">
        <f>0.5*(Cy!AV86+Cy!AW86)*LN(KC!E86/KC!D86)</f>
        <v>0</v>
      </c>
      <c r="F86" s="15">
        <f>0.5*(Cy!AW86+Cy!AX86)*LN(KC!F86/KC!E86)</f>
        <v>-5.6059538678080658E-16</v>
      </c>
      <c r="G86" s="15">
        <f>0.5*(Cy!AX86+Cy!AY86)*LN(KC!G86/KC!F86)</f>
        <v>-1.834966777407554E-16</v>
      </c>
      <c r="H86" s="15">
        <f>0.5*(Cy!AY86+Cy!AZ86)*LN(KC!H86/KC!G86)</f>
        <v>9.2859062219118408E-16</v>
      </c>
      <c r="I86" s="15">
        <f>0.5*(Cy!AZ86+Cy!BA86)*LN(KC!I86/KC!H86)</f>
        <v>-3.752168517663801E-16</v>
      </c>
      <c r="J86" s="15">
        <f>0.5*(Cy!BA86+Cy!BB86)*LN(KC!J86/KC!I86)</f>
        <v>-7.1883543832489153E-16</v>
      </c>
      <c r="K86" s="15">
        <f>0.5*(Cy!BB86+Cy!BC86)*LN(KC!K86/KC!J86)</f>
        <v>5.1117177816592153E-16</v>
      </c>
      <c r="L86" s="15">
        <f>0.5*(Cy!BC86+Cy!BD86)*LN(KC!L86/KC!K86)</f>
        <v>-1.6069650346898558E-16</v>
      </c>
      <c r="M86" s="15">
        <f>0.5*(Cy!BD86+Cy!BE86)*LN(KC!M86/KC!L86)</f>
        <v>1.499023594319548E-16</v>
      </c>
      <c r="N86" s="15">
        <f>0.5*(Cy!BE86+Cy!BF86)*LN(KC!N86/KC!M86)</f>
        <v>5.5025521366741165E-16</v>
      </c>
      <c r="O86" s="15">
        <f>0.5*(Cy!BF86+Cy!BG86)*LN(KC!O86/KC!N86)</f>
        <v>-2.8048370235688086E-16</v>
      </c>
      <c r="P86" s="15">
        <f>0.5*(Cy!BG86+Cy!BH86)*LN(KC!P86/KC!O86)</f>
        <v>-6.116220415728004E-16</v>
      </c>
      <c r="Q86" s="15">
        <f>0.5*(Cy!BH86+Cy!BI86)*LN(KC!Q86/KC!P86)</f>
        <v>-3.1214668048531054E-16</v>
      </c>
      <c r="R86" s="15">
        <f>0.5*(Cy!BI86+Cy!BJ86)*LN(KC!R86/KC!Q86)</f>
        <v>1.2878712355587608E-15</v>
      </c>
      <c r="S86" s="15">
        <f>0.5*(Cy!BJ86+Cy!BK86)*LN(KC!S86/KC!R86)</f>
        <v>-4.9033251322030245E-16</v>
      </c>
      <c r="T86" s="15">
        <f>0.5*(Cy!BK86+Cy!BL86)*LN(KC!T86/KC!S86)</f>
        <v>4.5257501762702422E-16</v>
      </c>
      <c r="U86" s="15">
        <f>0.5*(Cy!BL86+Cy!BM86)*LN(KC!U86/KC!T86)</f>
        <v>1.3158263134379221E-16</v>
      </c>
      <c r="V86" s="15">
        <f>0.5*(Cy!BM86+Cy!BN86)*LN(KC!V86/KC!U86)</f>
        <v>-1.264716401018567E-16</v>
      </c>
      <c r="W86" s="15">
        <f>0.5*(Cy!BN86+Cy!BO86)*LN(KC!W86/KC!V86)</f>
        <v>-6.007844758575105E-16</v>
      </c>
      <c r="X86" s="15">
        <f>0.5*(Cy!BO86+Cy!BP86)*LN(KC!X86/KC!W86)</f>
        <v>-1.5214113659839759E-16</v>
      </c>
      <c r="Z86" s="15">
        <f t="shared" si="6"/>
        <v>-3.8143658819351606E-17</v>
      </c>
      <c r="AA86" s="15">
        <f t="shared" si="7"/>
        <v>6.6359481894282179E-17</v>
      </c>
      <c r="AB86" s="15">
        <f t="shared" si="8"/>
        <v>-8.1342740415306689E-17</v>
      </c>
      <c r="AC86" s="15">
        <f t="shared" si="9"/>
        <v>-5.9047920717389674E-17</v>
      </c>
      <c r="AD86" s="15">
        <f t="shared" si="10"/>
        <v>-7.4916292605122644E-18</v>
      </c>
      <c r="AE86" s="15">
        <f t="shared" si="11"/>
        <v>-2.8043709514441451E-17</v>
      </c>
    </row>
    <row r="87" spans="1:31" x14ac:dyDescent="0.15">
      <c r="A87" s="4">
        <v>85</v>
      </c>
      <c r="B87" s="6" t="s">
        <v>127</v>
      </c>
      <c r="C87" s="15"/>
      <c r="D87" s="15">
        <f>0.5*(Cy!AU87+Cy!AV87)*LN(KC!D87/KC!C87)</f>
        <v>-1.404426994984978E-2</v>
      </c>
      <c r="E87" s="15">
        <f>0.5*(Cy!AV87+Cy!AW87)*LN(KC!E87/KC!D87)</f>
        <v>-3.0640151806153241E-3</v>
      </c>
      <c r="F87" s="15">
        <f>0.5*(Cy!AW87+Cy!AX87)*LN(KC!F87/KC!E87)</f>
        <v>-8.2973923089470075E-3</v>
      </c>
      <c r="G87" s="15">
        <f>0.5*(Cy!AX87+Cy!AY87)*LN(KC!G87/KC!F87)</f>
        <v>-1.0119560871367696E-2</v>
      </c>
      <c r="H87" s="15">
        <f>0.5*(Cy!AY87+Cy!AZ87)*LN(KC!H87/KC!G87)</f>
        <v>-2.4762520469503208E-3</v>
      </c>
      <c r="I87" s="15">
        <f>0.5*(Cy!AZ87+Cy!BA87)*LN(KC!I87/KC!H87)</f>
        <v>-4.3700769509420695E-3</v>
      </c>
      <c r="J87" s="15">
        <f>0.5*(Cy!BA87+Cy!BB87)*LN(KC!J87/KC!I87)</f>
        <v>-4.7814656175336548E-3</v>
      </c>
      <c r="K87" s="15">
        <f>0.5*(Cy!BB87+Cy!BC87)*LN(KC!K87/KC!J87)</f>
        <v>-6.8363171478536093E-3</v>
      </c>
      <c r="L87" s="15">
        <f>0.5*(Cy!BC87+Cy!BD87)*LN(KC!L87/KC!K87)</f>
        <v>-7.8802619791258806E-3</v>
      </c>
      <c r="M87" s="15">
        <f>0.5*(Cy!BD87+Cy!BE87)*LN(KC!M87/KC!L87)</f>
        <v>-1.0687987036546052E-2</v>
      </c>
      <c r="N87" s="15">
        <f>0.5*(Cy!BE87+Cy!BF87)*LN(KC!N87/KC!M87)</f>
        <v>-2.5552454485450525E-3</v>
      </c>
      <c r="O87" s="15">
        <f>0.5*(Cy!BF87+Cy!BG87)*LN(KC!O87/KC!N87)</f>
        <v>-4.9167969561307841E-3</v>
      </c>
      <c r="P87" s="15">
        <f>0.5*(Cy!BG87+Cy!BH87)*LN(KC!P87/KC!O87)</f>
        <v>-2.9298168518969363E-3</v>
      </c>
      <c r="Q87" s="15">
        <f>0.5*(Cy!BH87+Cy!BI87)*LN(KC!Q87/KC!P87)</f>
        <v>-1.5236650356895785E-3</v>
      </c>
      <c r="R87" s="15">
        <f>0.5*(Cy!BI87+Cy!BJ87)*LN(KC!R87/KC!Q87)</f>
        <v>-1.0818201946185765E-3</v>
      </c>
      <c r="S87" s="15">
        <f>0.5*(Cy!BJ87+Cy!BK87)*LN(KC!S87/KC!R87)</f>
        <v>5.7377416932983649E-4</v>
      </c>
      <c r="T87" s="15">
        <f>0.5*(Cy!BK87+Cy!BL87)*LN(KC!T87/KC!S87)</f>
        <v>-3.2661946780672625E-3</v>
      </c>
      <c r="U87" s="15">
        <f>0.5*(Cy!BL87+Cy!BM87)*LN(KC!U87/KC!T87)</f>
        <v>-4.1591562691679577E-3</v>
      </c>
      <c r="V87" s="15">
        <f>0.5*(Cy!BM87+Cy!BN87)*LN(KC!V87/KC!U87)</f>
        <v>-3.3991978335401523E-3</v>
      </c>
      <c r="W87" s="15">
        <f>0.5*(Cy!BN87+Cy!BO87)*LN(KC!W87/KC!V87)</f>
        <v>-1.1172806297774986E-3</v>
      </c>
      <c r="X87" s="15">
        <f>0.5*(Cy!BO87+Cy!BP87)*LN(KC!X87/KC!W87)</f>
        <v>-1.4800742317850242E-3</v>
      </c>
      <c r="Z87" s="15">
        <f t="shared" si="6"/>
        <v>-5.6654594717644837E-3</v>
      </c>
      <c r="AA87" s="15">
        <f t="shared" si="7"/>
        <v>-6.5482554459208499E-3</v>
      </c>
      <c r="AB87" s="15">
        <f t="shared" si="8"/>
        <v>-1.9756649738012079E-3</v>
      </c>
      <c r="AC87" s="15">
        <f t="shared" si="9"/>
        <v>-2.6843807284675789E-3</v>
      </c>
      <c r="AD87" s="15">
        <f t="shared" si="10"/>
        <v>-4.2619602098610291E-3</v>
      </c>
      <c r="AE87" s="15">
        <f t="shared" si="11"/>
        <v>-4.2184401549885293E-3</v>
      </c>
    </row>
    <row r="88" spans="1:31" x14ac:dyDescent="0.15">
      <c r="A88" s="4">
        <v>86</v>
      </c>
      <c r="B88" s="6" t="s">
        <v>128</v>
      </c>
      <c r="C88" s="15"/>
      <c r="D88" s="15">
        <f>0.5*(Cy!AU88+Cy!AV88)*LN(KC!D88/KC!C88)</f>
        <v>1.9227825696708899E-2</v>
      </c>
      <c r="E88" s="15">
        <f>0.5*(Cy!AV88+Cy!AW88)*LN(KC!E88/KC!D88)</f>
        <v>6.454501369541666E-3</v>
      </c>
      <c r="F88" s="15">
        <f>0.5*(Cy!AW88+Cy!AX88)*LN(KC!F88/KC!E88)</f>
        <v>1.9782224328043249E-3</v>
      </c>
      <c r="G88" s="15">
        <f>0.5*(Cy!AX88+Cy!AY88)*LN(KC!G88/KC!F88)</f>
        <v>-3.3733755640248798E-3</v>
      </c>
      <c r="H88" s="15">
        <f>0.5*(Cy!AY88+Cy!AZ88)*LN(KC!H88/KC!G88)</f>
        <v>-1.6017553702030861E-3</v>
      </c>
      <c r="I88" s="15">
        <f>0.5*(Cy!AZ88+Cy!BA88)*LN(KC!I88/KC!H88)</f>
        <v>1.6326516117767893E-4</v>
      </c>
      <c r="J88" s="15">
        <f>0.5*(Cy!BA88+Cy!BB88)*LN(KC!J88/KC!I88)</f>
        <v>-2.8385716706667528E-3</v>
      </c>
      <c r="K88" s="15">
        <f>0.5*(Cy!BB88+Cy!BC88)*LN(KC!K88/KC!J88)</f>
        <v>-2.3089656835603529E-3</v>
      </c>
      <c r="L88" s="15">
        <f>0.5*(Cy!BC88+Cy!BD88)*LN(KC!L88/KC!K88)</f>
        <v>-1.8794791803094445E-3</v>
      </c>
      <c r="M88" s="15">
        <f>0.5*(Cy!BD88+Cy!BE88)*LN(KC!M88/KC!L88)</f>
        <v>-1.1188456397640731E-3</v>
      </c>
      <c r="N88" s="15">
        <f>0.5*(Cy!BE88+Cy!BF88)*LN(KC!N88/KC!M88)</f>
        <v>-1.3270043394925724E-3</v>
      </c>
      <c r="O88" s="15">
        <f>0.5*(Cy!BF88+Cy!BG88)*LN(KC!O88/KC!N88)</f>
        <v>-1.4491917725213545E-3</v>
      </c>
      <c r="P88" s="15">
        <f>0.5*(Cy!BG88+Cy!BH88)*LN(KC!P88/KC!O88)</f>
        <v>1.9761189836943108E-4</v>
      </c>
      <c r="Q88" s="15">
        <f>0.5*(Cy!BH88+Cy!BI88)*LN(KC!Q88/KC!P88)</f>
        <v>7.5074611678176443E-4</v>
      </c>
      <c r="R88" s="15">
        <f>0.5*(Cy!BI88+Cy!BJ88)*LN(KC!R88/KC!Q88)</f>
        <v>3.2129570491553998E-4</v>
      </c>
      <c r="S88" s="15">
        <f>0.5*(Cy!BJ88+Cy!BK88)*LN(KC!S88/KC!R88)</f>
        <v>1.0973301738177333E-3</v>
      </c>
      <c r="T88" s="15">
        <f>0.5*(Cy!BK88+Cy!BL88)*LN(KC!T88/KC!S88)</f>
        <v>2.0126204708360521E-3</v>
      </c>
      <c r="U88" s="15">
        <f>0.5*(Cy!BL88+Cy!BM88)*LN(KC!U88/KC!T88)</f>
        <v>4.8548654831437907E-4</v>
      </c>
      <c r="V88" s="15">
        <f>0.5*(Cy!BM88+Cy!BN88)*LN(KC!V88/KC!U88)</f>
        <v>8.1869393536332835E-4</v>
      </c>
      <c r="W88" s="15">
        <f>0.5*(Cy!BN88+Cy!BO88)*LN(KC!W88/KC!V88)</f>
        <v>1.3348167658642164E-3</v>
      </c>
      <c r="X88" s="15">
        <f>0.5*(Cy!BO88+Cy!BP88)*LN(KC!X88/KC!W88)</f>
        <v>5.0474303265146301E-4</v>
      </c>
      <c r="Z88" s="15">
        <f t="shared" si="6"/>
        <v>7.2417160585914087E-4</v>
      </c>
      <c r="AA88" s="15">
        <f t="shared" si="7"/>
        <v>-1.894573302758639E-3</v>
      </c>
      <c r="AB88" s="15">
        <f t="shared" si="8"/>
        <v>1.8355842427262285E-4</v>
      </c>
      <c r="AC88" s="15">
        <f t="shared" si="9"/>
        <v>1.031272150605888E-3</v>
      </c>
      <c r="AD88" s="15">
        <f t="shared" si="10"/>
        <v>-8.555074392430081E-4</v>
      </c>
      <c r="AE88" s="15">
        <f t="shared" si="11"/>
        <v>1.1107219494753108E-5</v>
      </c>
    </row>
    <row r="89" spans="1:31" x14ac:dyDescent="0.15">
      <c r="A89" s="4">
        <v>87</v>
      </c>
      <c r="B89" s="6" t="s">
        <v>129</v>
      </c>
      <c r="C89" s="15"/>
      <c r="D89" s="15">
        <f>0.5*(Cy!AU89+Cy!AV89)*LN(KC!D89/KC!C89)</f>
        <v>-5.4947811858695392E-2</v>
      </c>
      <c r="E89" s="15">
        <f>0.5*(Cy!AV89+Cy!AW89)*LN(KC!E89/KC!D89)</f>
        <v>1.5719320977973618E-3</v>
      </c>
      <c r="F89" s="15">
        <f>0.5*(Cy!AW89+Cy!AX89)*LN(KC!F89/KC!E89)</f>
        <v>1.37703516302882E-2</v>
      </c>
      <c r="G89" s="15">
        <f>0.5*(Cy!AX89+Cy!AY89)*LN(KC!G89/KC!F89)</f>
        <v>-1.4625261557206152E-3</v>
      </c>
      <c r="H89" s="15">
        <f>0.5*(Cy!AY89+Cy!AZ89)*LN(KC!H89/KC!G89)</f>
        <v>1.2935184837834774E-2</v>
      </c>
      <c r="I89" s="15">
        <f>0.5*(Cy!AZ89+Cy!BA89)*LN(KC!I89/KC!H89)</f>
        <v>-5.1269444482371822E-3</v>
      </c>
      <c r="J89" s="15">
        <f>0.5*(Cy!BA89+Cy!BB89)*LN(KC!J89/KC!I89)</f>
        <v>1.0652142949381511E-2</v>
      </c>
      <c r="K89" s="15">
        <f>0.5*(Cy!BB89+Cy!BC89)*LN(KC!K89/KC!J89)</f>
        <v>4.8222292767274681E-3</v>
      </c>
      <c r="L89" s="15">
        <f>0.5*(Cy!BC89+Cy!BD89)*LN(KC!L89/KC!K89)</f>
        <v>-7.025874559671132E-3</v>
      </c>
      <c r="M89" s="15">
        <f>0.5*(Cy!BD89+Cy!BE89)*LN(KC!M89/KC!L89)</f>
        <v>-1.7670764161663639E-2</v>
      </c>
      <c r="N89" s="15">
        <f>0.5*(Cy!BE89+Cy!BF89)*LN(KC!N89/KC!M89)</f>
        <v>-1.4945531040479822E-2</v>
      </c>
      <c r="O89" s="15">
        <f>0.5*(Cy!BF89+Cy!BG89)*LN(KC!O89/KC!N89)</f>
        <v>-7.4854012244217945E-3</v>
      </c>
      <c r="P89" s="15">
        <f>0.5*(Cy!BG89+Cy!BH89)*LN(KC!P89/KC!O89)</f>
        <v>-3.3276632752759282E-3</v>
      </c>
      <c r="Q89" s="15">
        <f>0.5*(Cy!BH89+Cy!BI89)*LN(KC!Q89/KC!P89)</f>
        <v>-1.3275507782828215E-3</v>
      </c>
      <c r="R89" s="15">
        <f>0.5*(Cy!BI89+Cy!BJ89)*LN(KC!R89/KC!Q89)</f>
        <v>-1.551032047822456E-3</v>
      </c>
      <c r="S89" s="15">
        <f>0.5*(Cy!BJ89+Cy!BK89)*LN(KC!S89/KC!R89)</f>
        <v>-1.6849959307856247E-3</v>
      </c>
      <c r="T89" s="15">
        <f>0.5*(Cy!BK89+Cy!BL89)*LN(KC!T89/KC!S89)</f>
        <v>1.7232967644050746E-3</v>
      </c>
      <c r="U89" s="15">
        <f>0.5*(Cy!BL89+Cy!BM89)*LN(KC!U89/KC!T89)</f>
        <v>-5.6629479916500258E-4</v>
      </c>
      <c r="V89" s="15">
        <f>0.5*(Cy!BM89+Cy!BN89)*LN(KC!V89/KC!U89)</f>
        <v>-3.2296398852234569E-4</v>
      </c>
      <c r="W89" s="15">
        <f>0.5*(Cy!BN89+Cy!BO89)*LN(KC!W89/KC!V89)</f>
        <v>-1.9511984875564308E-4</v>
      </c>
      <c r="X89" s="15">
        <f>0.5*(Cy!BO89+Cy!BP89)*LN(KC!X89/KC!W89)</f>
        <v>-5.0062331293148461E-4</v>
      </c>
      <c r="Z89" s="15">
        <f t="shared" si="6"/>
        <v>4.3375995923925085E-3</v>
      </c>
      <c r="AA89" s="15">
        <f t="shared" si="7"/>
        <v>-4.8335595071411237E-3</v>
      </c>
      <c r="AB89" s="15">
        <f t="shared" si="8"/>
        <v>-3.075328651317725E-3</v>
      </c>
      <c r="AC89" s="15">
        <f t="shared" si="9"/>
        <v>2.7658963006119728E-5</v>
      </c>
      <c r="AD89" s="15">
        <f t="shared" si="10"/>
        <v>-3.9544440792294248E-3</v>
      </c>
      <c r="AE89" s="15">
        <f t="shared" si="11"/>
        <v>-8.8590740076505516E-4</v>
      </c>
    </row>
    <row r="90" spans="1:31" x14ac:dyDescent="0.15">
      <c r="A90" s="4">
        <v>88</v>
      </c>
      <c r="B90" s="6" t="s">
        <v>130</v>
      </c>
      <c r="C90" s="15"/>
      <c r="D90" s="15">
        <f>0.5*(Cy!AU90+Cy!AV90)*LN(KC!D90/KC!C90)</f>
        <v>0.10485159738933661</v>
      </c>
      <c r="E90" s="15">
        <f>0.5*(Cy!AV90+Cy!AW90)*LN(KC!E90/KC!D90)</f>
        <v>9.4284382565391317E-2</v>
      </c>
      <c r="F90" s="15">
        <f>0.5*(Cy!AW90+Cy!AX90)*LN(KC!F90/KC!E90)</f>
        <v>4.9656527216038734E-2</v>
      </c>
      <c r="G90" s="15">
        <f>0.5*(Cy!AX90+Cy!AY90)*LN(KC!G90/KC!F90)</f>
        <v>-1.0280829484687498E-2</v>
      </c>
      <c r="H90" s="15">
        <f>0.5*(Cy!AY90+Cy!AZ90)*LN(KC!H90/KC!G90)</f>
        <v>-1.9146952831923081E-2</v>
      </c>
      <c r="I90" s="15">
        <f>0.5*(Cy!AZ90+Cy!BA90)*LN(KC!I90/KC!H90)</f>
        <v>-7.0184789466134576E-3</v>
      </c>
      <c r="J90" s="15">
        <f>0.5*(Cy!BA90+Cy!BB90)*LN(KC!J90/KC!I90)</f>
        <v>-8.7170805151940336E-3</v>
      </c>
      <c r="K90" s="15">
        <f>0.5*(Cy!BB90+Cy!BC90)*LN(KC!K90/KC!J90)</f>
        <v>-2.2819249279519897E-2</v>
      </c>
      <c r="L90" s="15">
        <f>0.5*(Cy!BC90+Cy!BD90)*LN(KC!L90/KC!K90)</f>
        <v>-3.6928471505845661E-2</v>
      </c>
      <c r="M90" s="15">
        <f>0.5*(Cy!BD90+Cy!BE90)*LN(KC!M90/KC!L90)</f>
        <v>7.413158326622803E-3</v>
      </c>
      <c r="N90" s="15">
        <f>0.5*(Cy!BE90+Cy!BF90)*LN(KC!N90/KC!M90)</f>
        <v>3.8189749800119153E-2</v>
      </c>
      <c r="O90" s="15">
        <f>0.5*(Cy!BF90+Cy!BG90)*LN(KC!O90/KC!N90)</f>
        <v>-9.0181350460344662E-3</v>
      </c>
      <c r="P90" s="15">
        <f>0.5*(Cy!BG90+Cy!BH90)*LN(KC!P90/KC!O90)</f>
        <v>-2.1496891836564509E-4</v>
      </c>
      <c r="Q90" s="15">
        <f>0.5*(Cy!BH90+Cy!BI90)*LN(KC!Q90/KC!P90)</f>
        <v>-9.1694937091601775E-3</v>
      </c>
      <c r="R90" s="15">
        <f>0.5*(Cy!BI90+Cy!BJ90)*LN(KC!R90/KC!Q90)</f>
        <v>-2.3930831857619791E-2</v>
      </c>
      <c r="S90" s="15">
        <f>0.5*(Cy!BJ90+Cy!BK90)*LN(KC!S90/KC!R90)</f>
        <v>-2.0427638001496023E-3</v>
      </c>
      <c r="T90" s="15">
        <f>0.5*(Cy!BK90+Cy!BL90)*LN(KC!T90/KC!S90)</f>
        <v>8.8922506039009839E-3</v>
      </c>
      <c r="U90" s="15">
        <f>0.5*(Cy!BL90+Cy!BM90)*LN(KC!U90/KC!T90)</f>
        <v>-7.9370806875908185E-3</v>
      </c>
      <c r="V90" s="15">
        <f>0.5*(Cy!BM90+Cy!BN90)*LN(KC!V90/KC!U90)</f>
        <v>2.2183600983272885E-3</v>
      </c>
      <c r="W90" s="15">
        <f>0.5*(Cy!BN90+Cy!BO90)*LN(KC!W90/KC!V90)</f>
        <v>8.0675304448155627E-3</v>
      </c>
      <c r="X90" s="15">
        <f>0.5*(Cy!BO90+Cy!BP90)*LN(KC!X90/KC!W90)</f>
        <v>-8.562572432825908E-3</v>
      </c>
      <c r="Z90" s="15">
        <f t="shared" si="6"/>
        <v>2.1498929703641197E-2</v>
      </c>
      <c r="AA90" s="15">
        <f t="shared" si="7"/>
        <v>-4.5723786347635284E-3</v>
      </c>
      <c r="AB90" s="15">
        <f t="shared" si="8"/>
        <v>-8.8752386662659354E-3</v>
      </c>
      <c r="AC90" s="15">
        <f t="shared" si="9"/>
        <v>5.3569760532542164E-4</v>
      </c>
      <c r="AD90" s="15">
        <f t="shared" si="10"/>
        <v>-6.7238086505147319E-3</v>
      </c>
      <c r="AE90" s="15">
        <f t="shared" si="11"/>
        <v>2.1467525019842892E-3</v>
      </c>
    </row>
    <row r="91" spans="1:31" x14ac:dyDescent="0.15">
      <c r="A91" s="4">
        <v>89</v>
      </c>
      <c r="B91" s="6" t="s">
        <v>131</v>
      </c>
      <c r="C91" s="15"/>
      <c r="D91" s="15">
        <f>0.5*(Cy!AU91+Cy!AV91)*LN(KC!D91/KC!C91)</f>
        <v>2.0699571047448121E-3</v>
      </c>
      <c r="E91" s="15">
        <f>0.5*(Cy!AV91+Cy!AW91)*LN(KC!E91/KC!D91)</f>
        <v>3.0126837825922475E-3</v>
      </c>
      <c r="F91" s="15">
        <f>0.5*(Cy!AW91+Cy!AX91)*LN(KC!F91/KC!E91)</f>
        <v>1.2729665432067183E-3</v>
      </c>
      <c r="G91" s="15">
        <f>0.5*(Cy!AX91+Cy!AY91)*LN(KC!G91/KC!F91)</f>
        <v>-1.0932047019072079E-3</v>
      </c>
      <c r="H91" s="15">
        <f>0.5*(Cy!AY91+Cy!AZ91)*LN(KC!H91/KC!G91)</f>
        <v>1.0607627716439836E-3</v>
      </c>
      <c r="I91" s="15">
        <f>0.5*(Cy!AZ91+Cy!BA91)*LN(KC!I91/KC!H91)</f>
        <v>1.141496007593184E-3</v>
      </c>
      <c r="J91" s="15">
        <f>0.5*(Cy!BA91+Cy!BB91)*LN(KC!J91/KC!I91)</f>
        <v>7.620778471048381E-4</v>
      </c>
      <c r="K91" s="15">
        <f>0.5*(Cy!BB91+Cy!BC91)*LN(KC!K91/KC!J91)</f>
        <v>-1.2842113505749581E-3</v>
      </c>
      <c r="L91" s="15">
        <f>0.5*(Cy!BC91+Cy!BD91)*LN(KC!L91/KC!K91)</f>
        <v>-5.2912538026318468E-5</v>
      </c>
      <c r="M91" s="15">
        <f>0.5*(Cy!BD91+Cy!BE91)*LN(KC!M91/KC!L91)</f>
        <v>6.331657137253143E-4</v>
      </c>
      <c r="N91" s="15">
        <f>0.5*(Cy!BE91+Cy!BF91)*LN(KC!N91/KC!M91)</f>
        <v>7.4197780126251933E-4</v>
      </c>
      <c r="O91" s="15">
        <f>0.5*(Cy!BF91+Cy!BG91)*LN(KC!O91/KC!N91)</f>
        <v>2.9701326494117869E-4</v>
      </c>
      <c r="P91" s="15">
        <f>0.5*(Cy!BG91+Cy!BH91)*LN(KC!P91/KC!O91)</f>
        <v>1.3131306208519433E-4</v>
      </c>
      <c r="Q91" s="15">
        <f>0.5*(Cy!BH91+Cy!BI91)*LN(KC!Q91/KC!P91)</f>
        <v>2.5468287709233522E-3</v>
      </c>
      <c r="R91" s="15">
        <f>0.5*(Cy!BI91+Cy!BJ91)*LN(KC!R91/KC!Q91)</f>
        <v>1.0151332547354743E-3</v>
      </c>
      <c r="S91" s="15">
        <f>0.5*(Cy!BJ91+Cy!BK91)*LN(KC!S91/KC!R91)</f>
        <v>-1.0599442306240016E-3</v>
      </c>
      <c r="T91" s="15">
        <f>0.5*(Cy!BK91+Cy!BL91)*LN(KC!T91/KC!S91)</f>
        <v>-7.4151945191788392E-4</v>
      </c>
      <c r="U91" s="15">
        <f>0.5*(Cy!BL91+Cy!BM91)*LN(KC!U91/KC!T91)</f>
        <v>-7.4587982180316531E-4</v>
      </c>
      <c r="V91" s="15">
        <f>0.5*(Cy!BM91+Cy!BN91)*LN(KC!V91/KC!U91)</f>
        <v>3.5448535523589488E-4</v>
      </c>
      <c r="W91" s="15">
        <f>0.5*(Cy!BN91+Cy!BO91)*LN(KC!W91/KC!V91)</f>
        <v>1.9918249383757236E-3</v>
      </c>
      <c r="X91" s="15">
        <f>0.5*(Cy!BO91+Cy!BP91)*LN(KC!X91/KC!W91)</f>
        <v>6.391924670486952E-4</v>
      </c>
      <c r="Z91" s="15">
        <f t="shared" si="6"/>
        <v>1.0789408806257852E-3</v>
      </c>
      <c r="AA91" s="15">
        <f t="shared" si="7"/>
        <v>1.6001949469827902E-4</v>
      </c>
      <c r="AB91" s="15">
        <f t="shared" si="8"/>
        <v>5.8606882441223957E-4</v>
      </c>
      <c r="AC91" s="15">
        <f t="shared" si="9"/>
        <v>2.9962069738785288E-4</v>
      </c>
      <c r="AD91" s="15">
        <f t="shared" si="10"/>
        <v>3.7304415955525925E-4</v>
      </c>
      <c r="AE91" s="15">
        <f t="shared" si="11"/>
        <v>5.3116247428103909E-4</v>
      </c>
    </row>
    <row r="92" spans="1:31" x14ac:dyDescent="0.15">
      <c r="A92" s="4">
        <v>90</v>
      </c>
      <c r="B92" s="6" t="s">
        <v>132</v>
      </c>
      <c r="C92" s="15"/>
      <c r="D92" s="15">
        <f>0.5*(Cy!AU92+Cy!AV92)*LN(KC!D92/KC!C92)</f>
        <v>4.3151277883695981E-3</v>
      </c>
      <c r="E92" s="15">
        <f>0.5*(Cy!AV92+Cy!AW92)*LN(KC!E92/KC!D92)</f>
        <v>4.0053009193027839E-3</v>
      </c>
      <c r="F92" s="15">
        <f>0.5*(Cy!AW92+Cy!AX92)*LN(KC!F92/KC!E92)</f>
        <v>1.619149008690552E-3</v>
      </c>
      <c r="G92" s="15">
        <f>0.5*(Cy!AX92+Cy!AY92)*LN(KC!G92/KC!F92)</f>
        <v>-2.7803655342131099E-3</v>
      </c>
      <c r="H92" s="15">
        <f>0.5*(Cy!AY92+Cy!AZ92)*LN(KC!H92/KC!G92)</f>
        <v>-8.7324029141406926E-4</v>
      </c>
      <c r="I92" s="15">
        <f>0.5*(Cy!AZ92+Cy!BA92)*LN(KC!I92/KC!H92)</f>
        <v>5.2270508514186081E-5</v>
      </c>
      <c r="J92" s="15">
        <f>0.5*(Cy!BA92+Cy!BB92)*LN(KC!J92/KC!I92)</f>
        <v>-1.0995499732462501E-3</v>
      </c>
      <c r="K92" s="15">
        <f>0.5*(Cy!BB92+Cy!BC92)*LN(KC!K92/KC!J92)</f>
        <v>-8.8311672692968483E-4</v>
      </c>
      <c r="L92" s="15">
        <f>0.5*(Cy!BC92+Cy!BD92)*LN(KC!L92/KC!K92)</f>
        <v>-9.2548732154982454E-4</v>
      </c>
      <c r="M92" s="15">
        <f>0.5*(Cy!BD92+Cy!BE92)*LN(KC!M92/KC!L92)</f>
        <v>-5.163098522670208E-4</v>
      </c>
      <c r="N92" s="15">
        <f>0.5*(Cy!BE92+Cy!BF92)*LN(KC!N92/KC!M92)</f>
        <v>-5.6010561067505813E-4</v>
      </c>
      <c r="O92" s="15">
        <f>0.5*(Cy!BF92+Cy!BG92)*LN(KC!O92/KC!N92)</f>
        <v>-1.0705982373867334E-3</v>
      </c>
      <c r="P92" s="15">
        <f>0.5*(Cy!BG92+Cy!BH92)*LN(KC!P92/KC!O92)</f>
        <v>-3.4839261771856352E-4</v>
      </c>
      <c r="Q92" s="15">
        <f>0.5*(Cy!BH92+Cy!BI92)*LN(KC!Q92/KC!P92)</f>
        <v>-2.9796660021493194E-4</v>
      </c>
      <c r="R92" s="15">
        <f>0.5*(Cy!BI92+Cy!BJ92)*LN(KC!R92/KC!Q92)</f>
        <v>-3.7226865830096651E-4</v>
      </c>
      <c r="S92" s="15">
        <f>0.5*(Cy!BJ92+Cy!BK92)*LN(KC!S92/KC!R92)</f>
        <v>-1.7085535989221204E-4</v>
      </c>
      <c r="T92" s="15">
        <f>0.5*(Cy!BK92+Cy!BL92)*LN(KC!T92/KC!S92)</f>
        <v>5.1431473668400837E-4</v>
      </c>
      <c r="U92" s="15">
        <f>0.5*(Cy!BL92+Cy!BM92)*LN(KC!U92/KC!T92)</f>
        <v>1.3573474237402659E-5</v>
      </c>
      <c r="V92" s="15">
        <f>0.5*(Cy!BM92+Cy!BN92)*LN(KC!V92/KC!U92)</f>
        <v>-1.9217307718346039E-5</v>
      </c>
      <c r="W92" s="15">
        <f>0.5*(Cy!BN92+Cy!BO92)*LN(KC!W92/KC!V92)</f>
        <v>1.8723005982626819E-4</v>
      </c>
      <c r="X92" s="15">
        <f>0.5*(Cy!BO92+Cy!BP92)*LN(KC!X92/KC!W92)</f>
        <v>-2.0392444829429973E-4</v>
      </c>
      <c r="Z92" s="15">
        <f t="shared" si="6"/>
        <v>4.0462292217606857E-4</v>
      </c>
      <c r="AA92" s="15">
        <f t="shared" si="7"/>
        <v>-7.9691389693356768E-4</v>
      </c>
      <c r="AB92" s="15">
        <f t="shared" si="8"/>
        <v>-4.5201629470268149E-4</v>
      </c>
      <c r="AC92" s="15">
        <f t="shared" si="9"/>
        <v>9.8395302947006683E-5</v>
      </c>
      <c r="AD92" s="15">
        <f t="shared" si="10"/>
        <v>-6.2446509581812442E-4</v>
      </c>
      <c r="AE92" s="15">
        <f t="shared" si="11"/>
        <v>-1.8647799162829345E-4</v>
      </c>
    </row>
    <row r="93" spans="1:31" x14ac:dyDescent="0.15">
      <c r="A93" s="4">
        <v>91</v>
      </c>
      <c r="B93" s="6" t="s">
        <v>133</v>
      </c>
      <c r="C93" s="15"/>
      <c r="D93" s="15">
        <f>0.5*(Cy!AU93+Cy!AV93)*LN(KC!D93/KC!C93)</f>
        <v>2.5854847344159333E-3</v>
      </c>
      <c r="E93" s="15">
        <f>0.5*(Cy!AV93+Cy!AW93)*LN(KC!E93/KC!D93)</f>
        <v>3.6629762774397622E-3</v>
      </c>
      <c r="F93" s="15">
        <f>0.5*(Cy!AW93+Cy!AX93)*LN(KC!F93/KC!E93)</f>
        <v>1.7675206814152338E-3</v>
      </c>
      <c r="G93" s="15">
        <f>0.5*(Cy!AX93+Cy!AY93)*LN(KC!G93/KC!F93)</f>
        <v>-3.3428851603791322E-3</v>
      </c>
      <c r="H93" s="15">
        <f>0.5*(Cy!AY93+Cy!AZ93)*LN(KC!H93/KC!G93)</f>
        <v>1.298369758956237E-3</v>
      </c>
      <c r="I93" s="15">
        <f>0.5*(Cy!AZ93+Cy!BA93)*LN(KC!I93/KC!H93)</f>
        <v>-8.3090179613558638E-4</v>
      </c>
      <c r="J93" s="15">
        <f>0.5*(Cy!BA93+Cy!BB93)*LN(KC!J93/KC!I93)</f>
        <v>-1.4444813373321274E-3</v>
      </c>
      <c r="K93" s="15">
        <f>0.5*(Cy!BB93+Cy!BC93)*LN(KC!K93/KC!J93)</f>
        <v>-1.5473532509797754E-3</v>
      </c>
      <c r="L93" s="15">
        <f>0.5*(Cy!BC93+Cy!BD93)*LN(KC!L93/KC!K93)</f>
        <v>-1.5423825655577069E-3</v>
      </c>
      <c r="M93" s="15">
        <f>0.5*(Cy!BD93+Cy!BE93)*LN(KC!M93/KC!L93)</f>
        <v>-2.7445085425162026E-3</v>
      </c>
      <c r="N93" s="15">
        <f>0.5*(Cy!BE93+Cy!BF93)*LN(KC!N93/KC!M93)</f>
        <v>-2.8686995182432922E-3</v>
      </c>
      <c r="O93" s="15">
        <f>0.5*(Cy!BF93+Cy!BG93)*LN(KC!O93/KC!N93)</f>
        <v>-2.6959519525986768E-3</v>
      </c>
      <c r="P93" s="15">
        <f>0.5*(Cy!BG93+Cy!BH93)*LN(KC!P93/KC!O93)</f>
        <v>-1.6339281121446551E-3</v>
      </c>
      <c r="Q93" s="15">
        <f>0.5*(Cy!BH93+Cy!BI93)*LN(KC!Q93/KC!P93)</f>
        <v>-9.6863424626003212E-4</v>
      </c>
      <c r="R93" s="15">
        <f>0.5*(Cy!BI93+Cy!BJ93)*LN(KC!R93/KC!Q93)</f>
        <v>-1.2455434378431869E-4</v>
      </c>
      <c r="S93" s="15">
        <f>0.5*(Cy!BJ93+Cy!BK93)*LN(KC!S93/KC!R93)</f>
        <v>5.8666559808999734E-4</v>
      </c>
      <c r="T93" s="15">
        <f>0.5*(Cy!BK93+Cy!BL93)*LN(KC!T93/KC!S93)</f>
        <v>-7.8104741587381292E-4</v>
      </c>
      <c r="U93" s="15">
        <f>0.5*(Cy!BL93+Cy!BM93)*LN(KC!U93/KC!T93)</f>
        <v>-1.3843049611553895E-3</v>
      </c>
      <c r="V93" s="15">
        <f>0.5*(Cy!BM93+Cy!BN93)*LN(KC!V93/KC!U93)</f>
        <v>-8.12742844375238E-4</v>
      </c>
      <c r="W93" s="15">
        <f>0.5*(Cy!BN93+Cy!BO93)*LN(KC!W93/KC!V93)</f>
        <v>-1.3527978868025118E-3</v>
      </c>
      <c r="X93" s="15">
        <f>0.5*(Cy!BO93+Cy!BP93)*LN(KC!X93/KC!W93)</f>
        <v>-1.1131453267957405E-3</v>
      </c>
      <c r="Z93" s="15">
        <f t="shared" si="6"/>
        <v>5.1101595225930296E-4</v>
      </c>
      <c r="AA93" s="15">
        <f t="shared" si="7"/>
        <v>-2.029485042925821E-3</v>
      </c>
      <c r="AB93" s="15">
        <f t="shared" si="8"/>
        <v>-9.6728061133953688E-4</v>
      </c>
      <c r="AC93" s="15">
        <f t="shared" si="9"/>
        <v>-1.0888076870005387E-3</v>
      </c>
      <c r="AD93" s="15">
        <f t="shared" si="10"/>
        <v>-1.4983828271326791E-3</v>
      </c>
      <c r="AE93" s="15">
        <f t="shared" si="11"/>
        <v>-8.9363934725164833E-4</v>
      </c>
    </row>
    <row r="94" spans="1:31" x14ac:dyDescent="0.15">
      <c r="A94" s="4">
        <v>92</v>
      </c>
      <c r="B94" s="6" t="s">
        <v>134</v>
      </c>
      <c r="C94" s="15"/>
      <c r="D94" s="15">
        <f>0.5*(Cy!AU94+Cy!AV94)*LN(KC!D94/KC!C94)</f>
        <v>1.4872747892554243E-4</v>
      </c>
      <c r="E94" s="15">
        <f>0.5*(Cy!AV94+Cy!AW94)*LN(KC!E94/KC!D94)</f>
        <v>1.9532677900660246E-3</v>
      </c>
      <c r="F94" s="15">
        <f>0.5*(Cy!AW94+Cy!AX94)*LN(KC!F94/KC!E94)</f>
        <v>1.2113640122478346E-3</v>
      </c>
      <c r="G94" s="15">
        <f>0.5*(Cy!AX94+Cy!AY94)*LN(KC!G94/KC!F94)</f>
        <v>6.0095255429905747E-4</v>
      </c>
      <c r="H94" s="15">
        <f>0.5*(Cy!AY94+Cy!AZ94)*LN(KC!H94/KC!G94)</f>
        <v>1.329079589426145E-3</v>
      </c>
      <c r="I94" s="15">
        <f>0.5*(Cy!AZ94+Cy!BA94)*LN(KC!I94/KC!H94)</f>
        <v>7.7236626775471719E-4</v>
      </c>
      <c r="J94" s="15">
        <f>0.5*(Cy!BA94+Cy!BB94)*LN(KC!J94/KC!I94)</f>
        <v>1.3600307447366208E-3</v>
      </c>
      <c r="K94" s="15">
        <f>0.5*(Cy!BB94+Cy!BC94)*LN(KC!K94/KC!J94)</f>
        <v>8.5939802767195797E-4</v>
      </c>
      <c r="L94" s="15">
        <f>0.5*(Cy!BC94+Cy!BD94)*LN(KC!L94/KC!K94)</f>
        <v>1.9818984210142793E-4</v>
      </c>
      <c r="M94" s="15">
        <f>0.5*(Cy!BD94+Cy!BE94)*LN(KC!M94/KC!L94)</f>
        <v>5.8465389947607498E-4</v>
      </c>
      <c r="N94" s="15">
        <f>0.5*(Cy!BE94+Cy!BF94)*LN(KC!N94/KC!M94)</f>
        <v>1.2360379814083963E-3</v>
      </c>
      <c r="O94" s="15">
        <f>0.5*(Cy!BF94+Cy!BG94)*LN(KC!O94/KC!N94)</f>
        <v>9.9057783153735945E-4</v>
      </c>
      <c r="P94" s="15">
        <f>0.5*(Cy!BG94+Cy!BH94)*LN(KC!P94/KC!O94)</f>
        <v>1.672067312068906E-3</v>
      </c>
      <c r="Q94" s="15">
        <f>0.5*(Cy!BH94+Cy!BI94)*LN(KC!Q94/KC!P94)</f>
        <v>1.3510883813332754E-3</v>
      </c>
      <c r="R94" s="15">
        <f>0.5*(Cy!BI94+Cy!BJ94)*LN(KC!R94/KC!Q94)</f>
        <v>1.4952092617584322E-3</v>
      </c>
      <c r="S94" s="15">
        <f>0.5*(Cy!BJ94+Cy!BK94)*LN(KC!S94/KC!R94)</f>
        <v>1.5341108217723537E-3</v>
      </c>
      <c r="T94" s="15">
        <f>0.5*(Cy!BK94+Cy!BL94)*LN(KC!T94/KC!S94)</f>
        <v>1.2527890100636472E-3</v>
      </c>
      <c r="U94" s="15">
        <f>0.5*(Cy!BL94+Cy!BM94)*LN(KC!U94/KC!T94)</f>
        <v>5.8111851974612118E-4</v>
      </c>
      <c r="V94" s="15">
        <f>0.5*(Cy!BM94+Cy!BN94)*LN(KC!V94/KC!U94)</f>
        <v>3.1988127653299702E-4</v>
      </c>
      <c r="W94" s="15">
        <f>0.5*(Cy!BN94+Cy!BO94)*LN(KC!W94/KC!V94)</f>
        <v>9.6245297253112858E-4</v>
      </c>
      <c r="X94" s="15">
        <f>0.5*(Cy!BO94+Cy!BP94)*LN(KC!X94/KC!W94)</f>
        <v>7.4000830869911543E-4</v>
      </c>
      <c r="Z94" s="15">
        <f t="shared" si="6"/>
        <v>1.1734060427587558E-3</v>
      </c>
      <c r="AA94" s="15">
        <f t="shared" si="7"/>
        <v>8.4766209907889548E-4</v>
      </c>
      <c r="AB94" s="15">
        <f t="shared" si="8"/>
        <v>1.4086107216940654E-3</v>
      </c>
      <c r="AC94" s="15">
        <f t="shared" si="9"/>
        <v>7.7125001751460177E-4</v>
      </c>
      <c r="AD94" s="15">
        <f t="shared" si="10"/>
        <v>1.1281364103864805E-3</v>
      </c>
      <c r="AE94" s="15">
        <f t="shared" si="11"/>
        <v>1.0502322202615795E-3</v>
      </c>
    </row>
    <row r="95" spans="1:31" x14ac:dyDescent="0.15">
      <c r="A95" s="4">
        <v>93</v>
      </c>
      <c r="B95" s="6" t="s">
        <v>135</v>
      </c>
      <c r="C95" s="15"/>
      <c r="D95" s="15">
        <f>0.5*(Cy!AU95+Cy!AV95)*LN(KC!D95/KC!C95)</f>
        <v>-3.1786217235216256E-5</v>
      </c>
      <c r="E95" s="15">
        <f>0.5*(Cy!AV95+Cy!AW95)*LN(KC!E95/KC!D95)</f>
        <v>3.3277038193411834E-3</v>
      </c>
      <c r="F95" s="15">
        <f>0.5*(Cy!AW95+Cy!AX95)*LN(KC!F95/KC!E95)</f>
        <v>1.3924205185962219E-3</v>
      </c>
      <c r="G95" s="15">
        <f>0.5*(Cy!AX95+Cy!AY95)*LN(KC!G95/KC!F95)</f>
        <v>6.2860149650191305E-4</v>
      </c>
      <c r="H95" s="15">
        <f>0.5*(Cy!AY95+Cy!AZ95)*LN(KC!H95/KC!G95)</f>
        <v>1.1019468519270403E-3</v>
      </c>
      <c r="I95" s="15">
        <f>0.5*(Cy!AZ95+Cy!BA95)*LN(KC!I95/KC!H95)</f>
        <v>3.2423747305926137E-4</v>
      </c>
      <c r="J95" s="15">
        <f>0.5*(Cy!BA95+Cy!BB95)*LN(KC!J95/KC!I95)</f>
        <v>1.0697581436891579E-3</v>
      </c>
      <c r="K95" s="15">
        <f>0.5*(Cy!BB95+Cy!BC95)*LN(KC!K95/KC!J95)</f>
        <v>3.8354143482560184E-4</v>
      </c>
      <c r="L95" s="15">
        <f>0.5*(Cy!BC95+Cy!BD95)*LN(KC!L95/KC!K95)</f>
        <v>-2.6739039574739856E-4</v>
      </c>
      <c r="M95" s="15">
        <f>0.5*(Cy!BD95+Cy!BE95)*LN(KC!M95/KC!L95)</f>
        <v>6.6319628471731712E-4</v>
      </c>
      <c r="N95" s="15">
        <f>0.5*(Cy!BE95+Cy!BF95)*LN(KC!N95/KC!M95)</f>
        <v>1.0212036803577652E-3</v>
      </c>
      <c r="O95" s="15">
        <f>0.5*(Cy!BF95+Cy!BG95)*LN(KC!O95/KC!N95)</f>
        <v>2.9464313563967371E-5</v>
      </c>
      <c r="P95" s="15">
        <f>0.5*(Cy!BG95+Cy!BH95)*LN(KC!P95/KC!O95)</f>
        <v>3.1834721352754153E-4</v>
      </c>
      <c r="Q95" s="15">
        <f>0.5*(Cy!BH95+Cy!BI95)*LN(KC!Q95/KC!P95)</f>
        <v>1.8766560886368031E-4</v>
      </c>
      <c r="R95" s="15">
        <f>0.5*(Cy!BI95+Cy!BJ95)*LN(KC!R95/KC!Q95)</f>
        <v>-3.0027448800556301E-5</v>
      </c>
      <c r="S95" s="15">
        <f>0.5*(Cy!BJ95+Cy!BK95)*LN(KC!S95/KC!R95)</f>
        <v>2.3093578733414058E-4</v>
      </c>
      <c r="T95" s="15">
        <f>0.5*(Cy!BK95+Cy!BL95)*LN(KC!T95/KC!S95)</f>
        <v>-3.4236459770717504E-4</v>
      </c>
      <c r="U95" s="15">
        <f>0.5*(Cy!BL95+Cy!BM95)*LN(KC!U95/KC!T95)</f>
        <v>-4.1188016428141469E-4</v>
      </c>
      <c r="V95" s="15">
        <f>0.5*(Cy!BM95+Cy!BN95)*LN(KC!V95/KC!U95)</f>
        <v>-5.4906593190369934E-4</v>
      </c>
      <c r="W95" s="15">
        <f>0.5*(Cy!BN95+Cy!BO95)*LN(KC!W95/KC!V95)</f>
        <v>-2.8087267660244908E-4</v>
      </c>
      <c r="X95" s="15">
        <f>0.5*(Cy!BO95+Cy!BP95)*LN(KC!X95/KC!W95)</f>
        <v>-1.4451592512390623E-4</v>
      </c>
      <c r="Z95" s="15">
        <f t="shared" si="6"/>
        <v>1.3549820318851241E-3</v>
      </c>
      <c r="AA95" s="15">
        <f t="shared" si="7"/>
        <v>5.7406182956848872E-4</v>
      </c>
      <c r="AB95" s="15">
        <f t="shared" si="8"/>
        <v>1.4727709489775471E-4</v>
      </c>
      <c r="AC95" s="15">
        <f t="shared" si="9"/>
        <v>-3.4573985912372888E-4</v>
      </c>
      <c r="AD95" s="15">
        <f t="shared" si="10"/>
        <v>3.6066946223312172E-4</v>
      </c>
      <c r="AE95" s="15">
        <f t="shared" si="11"/>
        <v>4.3264527430690971E-4</v>
      </c>
    </row>
    <row r="96" spans="1:31" x14ac:dyDescent="0.15">
      <c r="A96" s="4">
        <v>94</v>
      </c>
      <c r="B96" s="6" t="s">
        <v>136</v>
      </c>
      <c r="C96" s="15"/>
      <c r="D96" s="15">
        <f>0.5*(Cy!AU96+Cy!AV96)*LN(KC!D96/KC!C96)</f>
        <v>-2.2151407937824543E-3</v>
      </c>
      <c r="E96" s="15">
        <f>0.5*(Cy!AV96+Cy!AW96)*LN(KC!E96/KC!D96)</f>
        <v>-3.2672643528019438E-4</v>
      </c>
      <c r="F96" s="15">
        <f>0.5*(Cy!AW96+Cy!AX96)*LN(KC!F96/KC!E96)</f>
        <v>-2.5942991564047391E-4</v>
      </c>
      <c r="G96" s="15">
        <f>0.5*(Cy!AX96+Cy!AY96)*LN(KC!G96/KC!F96)</f>
        <v>-1.9125817198708587E-4</v>
      </c>
      <c r="H96" s="15">
        <f>0.5*(Cy!AY96+Cy!AZ96)*LN(KC!H96/KC!G96)</f>
        <v>5.9120033327121234E-4</v>
      </c>
      <c r="I96" s="15">
        <f>0.5*(Cy!AZ96+Cy!BA96)*LN(KC!I96/KC!H96)</f>
        <v>-4.4152264733515796E-5</v>
      </c>
      <c r="J96" s="15">
        <f>0.5*(Cy!BA96+Cy!BB96)*LN(KC!J96/KC!I96)</f>
        <v>1.0842437749392262E-3</v>
      </c>
      <c r="K96" s="15">
        <f>0.5*(Cy!BB96+Cy!BC96)*LN(KC!K96/KC!J96)</f>
        <v>6.2548349954339962E-4</v>
      </c>
      <c r="L96" s="15">
        <f>0.5*(Cy!BC96+Cy!BD96)*LN(KC!L96/KC!K96)</f>
        <v>2.3430018861440513E-4</v>
      </c>
      <c r="M96" s="15">
        <f>0.5*(Cy!BD96+Cy!BE96)*LN(KC!M96/KC!L96)</f>
        <v>3.9146460570120063E-4</v>
      </c>
      <c r="N96" s="15">
        <f>0.5*(Cy!BE96+Cy!BF96)*LN(KC!N96/KC!M96)</f>
        <v>9.7248958907246506E-4</v>
      </c>
      <c r="O96" s="15">
        <f>0.5*(Cy!BF96+Cy!BG96)*LN(KC!O96/KC!N96)</f>
        <v>-6.8080839268235753E-4</v>
      </c>
      <c r="P96" s="15">
        <f>0.5*(Cy!BG96+Cy!BH96)*LN(KC!P96/KC!O96)</f>
        <v>-5.6803298036006082E-4</v>
      </c>
      <c r="Q96" s="15">
        <f>0.5*(Cy!BH96+Cy!BI96)*LN(KC!Q96/KC!P96)</f>
        <v>-6.8537804763119342E-4</v>
      </c>
      <c r="R96" s="15">
        <f>0.5*(Cy!BI96+Cy!BJ96)*LN(KC!R96/KC!Q96)</f>
        <v>-8.1392534080920243E-4</v>
      </c>
      <c r="S96" s="15">
        <f>0.5*(Cy!BJ96+Cy!BK96)*LN(KC!S96/KC!R96)</f>
        <v>-9.5244119249506714E-4</v>
      </c>
      <c r="T96" s="15">
        <f>0.5*(Cy!BK96+Cy!BL96)*LN(KC!T96/KC!S96)</f>
        <v>-1.8606300097924289E-3</v>
      </c>
      <c r="U96" s="15">
        <f>0.5*(Cy!BL96+Cy!BM96)*LN(KC!U96/KC!T96)</f>
        <v>-1.3008559109056201E-3</v>
      </c>
      <c r="V96" s="15">
        <f>0.5*(Cy!BM96+Cy!BN96)*LN(KC!V96/KC!U96)</f>
        <v>-1.4119048518954995E-3</v>
      </c>
      <c r="W96" s="15">
        <f>0.5*(Cy!BN96+Cy!BO96)*LN(KC!W96/KC!V96)</f>
        <v>-9.277976825802348E-4</v>
      </c>
      <c r="X96" s="15">
        <f>0.5*(Cy!BO96+Cy!BP96)*LN(KC!X96/KC!W96)</f>
        <v>-5.5384200672805152E-4</v>
      </c>
      <c r="Z96" s="15">
        <f t="shared" si="6"/>
        <v>-4.607329087401152E-5</v>
      </c>
      <c r="AA96" s="15">
        <f t="shared" si="7"/>
        <v>6.6159633157413943E-4</v>
      </c>
      <c r="AB96" s="15">
        <f t="shared" si="8"/>
        <v>-7.4011719079557627E-4</v>
      </c>
      <c r="AC96" s="15">
        <f t="shared" si="9"/>
        <v>-1.211006092380367E-3</v>
      </c>
      <c r="AD96" s="15">
        <f t="shared" si="10"/>
        <v>-3.9260429610718474E-5</v>
      </c>
      <c r="AE96" s="15">
        <f t="shared" si="11"/>
        <v>-3.3390006061895391E-4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0.5*(Cy!BA97+Cy!BB97)*LN(KC!J97/KC!I97)</f>
        <v>1.5672404195660934E-4</v>
      </c>
      <c r="K97" s="15">
        <f>0.5*(Cy!BB97+Cy!BC97)*LN(KC!K97/KC!J97)</f>
        <v>-8.3558868537358382E-5</v>
      </c>
      <c r="L97" s="15">
        <f>0.5*(Cy!BC97+Cy!BD97)*LN(KC!L97/KC!K97)</f>
        <v>-3.529201218955074E-5</v>
      </c>
      <c r="M97" s="15">
        <f>0.5*(Cy!BD97+Cy!BE97)*LN(KC!M97/KC!L97)</f>
        <v>1.0513531916070171E-4</v>
      </c>
      <c r="N97" s="15">
        <f>0.5*(Cy!BE97+Cy!BF97)*LN(KC!N97/KC!M97)</f>
        <v>2.7168432021274554E-4</v>
      </c>
      <c r="O97" s="15">
        <f>0.5*(Cy!BF97+Cy!BG97)*LN(KC!O97/KC!N97)</f>
        <v>1.852058584759832E-4</v>
      </c>
      <c r="P97" s="15">
        <f>0.5*(Cy!BG97+Cy!BH97)*LN(KC!P97/KC!O97)</f>
        <v>1.0875563672011799E-4</v>
      </c>
      <c r="Q97" s="15">
        <f>0.5*(Cy!BH97+Cy!BI97)*LN(KC!Q97/KC!P97)</f>
        <v>-1.1472998253648265E-4</v>
      </c>
      <c r="R97" s="15">
        <f>0.5*(Cy!BI97+Cy!BJ97)*LN(KC!R97/KC!Q97)</f>
        <v>-2.7743224937258479E-4</v>
      </c>
      <c r="S97" s="15">
        <f>0.5*(Cy!BJ97+Cy!BK97)*LN(KC!S97/KC!R97)</f>
        <v>-1.9703501208435766E-4</v>
      </c>
      <c r="T97" s="15">
        <f>0.5*(Cy!BK97+Cy!BL97)*LN(KC!T97/KC!S97)</f>
        <v>-2.9373616406060793E-4</v>
      </c>
      <c r="U97" s="15">
        <f>0.5*(Cy!BL97+Cy!BM97)*LN(KC!U97/KC!T97)</f>
        <v>-2.4773941689621565E-4</v>
      </c>
      <c r="V97" s="15">
        <f>0.5*(Cy!BM97+Cy!BN97)*LN(KC!V97/KC!U97)</f>
        <v>-5.0104259322038096E-4</v>
      </c>
      <c r="W97" s="15">
        <f>0.5*(Cy!BN97+Cy!BO97)*LN(KC!W97/KC!V97)</f>
        <v>-4.0490365216417859E-4</v>
      </c>
      <c r="X97" s="15">
        <f>0.5*(Cy!BO97+Cy!BP97)*LN(KC!X97/KC!W97)</f>
        <v>-3.2851770559967717E-4</v>
      </c>
      <c r="Z97" s="15"/>
      <c r="AA97" s="15">
        <f t="shared" si="7"/>
        <v>8.2938560120629495E-5</v>
      </c>
      <c r="AB97" s="15">
        <f t="shared" si="8"/>
        <v>-5.9047149759464797E-5</v>
      </c>
      <c r="AC97" s="15">
        <f t="shared" si="9"/>
        <v>-3.5518790638821207E-4</v>
      </c>
      <c r="AD97" s="15">
        <f t="shared" si="10"/>
        <v>1.1945705180582356E-5</v>
      </c>
      <c r="AE97" s="15">
        <f t="shared" si="11"/>
        <v>-1.1043216534234912E-4</v>
      </c>
    </row>
    <row r="98" spans="1:68" x14ac:dyDescent="0.15">
      <c r="A98" s="4">
        <v>96</v>
      </c>
      <c r="B98" s="6" t="s">
        <v>138</v>
      </c>
      <c r="C98" s="15"/>
      <c r="D98" s="15">
        <f>0.5*(Cy!AU98+Cy!AV98)*LN(KC!D98/KC!C98)</f>
        <v>8.4501364720066311E-4</v>
      </c>
      <c r="E98" s="15">
        <f>0.5*(Cy!AV98+Cy!AW98)*LN(KC!E98/KC!D98)</f>
        <v>7.1188986623684737E-3</v>
      </c>
      <c r="F98" s="15">
        <f>0.5*(Cy!AW98+Cy!AX98)*LN(KC!F98/KC!E98)</f>
        <v>5.884685948383938E-3</v>
      </c>
      <c r="G98" s="15">
        <f>0.5*(Cy!AX98+Cy!AY98)*LN(KC!G98/KC!F98)</f>
        <v>1.8390690721924183E-3</v>
      </c>
      <c r="H98" s="15">
        <f>0.5*(Cy!AY98+Cy!AZ98)*LN(KC!H98/KC!G98)</f>
        <v>3.9597972784282129E-3</v>
      </c>
      <c r="I98" s="15">
        <f>0.5*(Cy!AZ98+Cy!BA98)*LN(KC!I98/KC!H98)</f>
        <v>3.5119137873546413E-3</v>
      </c>
      <c r="J98" s="15">
        <f>0.5*(Cy!BA98+Cy!BB98)*LN(KC!J98/KC!I98)</f>
        <v>7.8121648864601118E-3</v>
      </c>
      <c r="K98" s="15">
        <f>0.5*(Cy!BB98+Cy!BC98)*LN(KC!K98/KC!J98)</f>
        <v>-6.3833929066833535E-4</v>
      </c>
      <c r="L98" s="15">
        <f>0.5*(Cy!BC98+Cy!BD98)*LN(KC!L98/KC!K98)</f>
        <v>4.1857820169366906E-3</v>
      </c>
      <c r="M98" s="15">
        <f>0.5*(Cy!BD98+Cy!BE98)*LN(KC!M98/KC!L98)</f>
        <v>5.8179649976033074E-3</v>
      </c>
      <c r="N98" s="15">
        <f>0.5*(Cy!BE98+Cy!BF98)*LN(KC!N98/KC!M98)</f>
        <v>6.3579952795775885E-3</v>
      </c>
      <c r="O98" s="15">
        <f>0.5*(Cy!BF98+Cy!BG98)*LN(KC!O98/KC!N98)</f>
        <v>3.6975301106638367E-3</v>
      </c>
      <c r="P98" s="15">
        <f>0.5*(Cy!BG98+Cy!BH98)*LN(KC!P98/KC!O98)</f>
        <v>2.5077243789613716E-3</v>
      </c>
      <c r="Q98" s="15">
        <f>0.5*(Cy!BH98+Cy!BI98)*LN(KC!Q98/KC!P98)</f>
        <v>5.8637373971835195E-3</v>
      </c>
      <c r="R98" s="15">
        <f>0.5*(Cy!BI98+Cy!BJ98)*LN(KC!R98/KC!Q98)</f>
        <v>2.6553619091242526E-3</v>
      </c>
      <c r="S98" s="15">
        <f>0.5*(Cy!BJ98+Cy!BK98)*LN(KC!S98/KC!R98)</f>
        <v>3.821393190680178E-3</v>
      </c>
      <c r="T98" s="15">
        <f>0.5*(Cy!BK98+Cy!BL98)*LN(KC!T98/KC!S98)</f>
        <v>2.6698327537705833E-3</v>
      </c>
      <c r="U98" s="15">
        <f>0.5*(Cy!BL98+Cy!BM98)*LN(KC!U98/KC!T98)</f>
        <v>2.0658529792722709E-3</v>
      </c>
      <c r="V98" s="15">
        <f>0.5*(Cy!BM98+Cy!BN98)*LN(KC!V98/KC!U98)</f>
        <v>-3.0000889261384622E-4</v>
      </c>
      <c r="W98" s="15">
        <f>0.5*(Cy!BN98+Cy!BO98)*LN(KC!W98/KC!V98)</f>
        <v>-3.8483543168646564E-4</v>
      </c>
      <c r="X98" s="15">
        <f>0.5*(Cy!BO98+Cy!BP98)*LN(KC!X98/KC!W98)</f>
        <v>-1.0267566380572999E-3</v>
      </c>
      <c r="Z98" s="15">
        <f t="shared" ref="Z98:Z101" si="12">AVERAGE(E98:I98)</f>
        <v>4.4628729497455371E-3</v>
      </c>
      <c r="AA98" s="15">
        <f t="shared" si="7"/>
        <v>4.7071135779818722E-3</v>
      </c>
      <c r="AB98" s="15">
        <f t="shared" si="8"/>
        <v>3.7091493973226324E-3</v>
      </c>
      <c r="AC98" s="15">
        <f t="shared" si="9"/>
        <v>6.0481695413704844E-4</v>
      </c>
      <c r="AD98" s="15">
        <f t="shared" si="10"/>
        <v>4.2081314876522514E-3</v>
      </c>
      <c r="AE98" s="15">
        <f t="shared" si="11"/>
        <v>3.370988219796772E-3</v>
      </c>
    </row>
    <row r="99" spans="1:68" x14ac:dyDescent="0.15">
      <c r="A99" s="4">
        <v>97</v>
      </c>
      <c r="B99" s="6" t="s">
        <v>139</v>
      </c>
      <c r="C99" s="15"/>
      <c r="D99" s="15">
        <f>0.5*(Cy!AU99+Cy!AV99)*LN(KC!D99/KC!C99)</f>
        <v>5.9081899455157389E-3</v>
      </c>
      <c r="E99" s="15">
        <f>0.5*(Cy!AV99+Cy!AW99)*LN(KC!E99/KC!D99)</f>
        <v>1.4886632745111608E-2</v>
      </c>
      <c r="F99" s="15">
        <f>0.5*(Cy!AW99+Cy!AX99)*LN(KC!F99/KC!E99)</f>
        <v>4.009878280775721E-3</v>
      </c>
      <c r="G99" s="15">
        <f>0.5*(Cy!AX99+Cy!AY99)*LN(KC!G99/KC!F99)</f>
        <v>-2.1973190618698253E-3</v>
      </c>
      <c r="H99" s="15">
        <f>0.5*(Cy!AY99+Cy!AZ99)*LN(KC!H99/KC!G99)</f>
        <v>4.2312892460823048E-3</v>
      </c>
      <c r="I99" s="15">
        <f>0.5*(Cy!AZ99+Cy!BA99)*LN(KC!I99/KC!H99)</f>
        <v>4.1198521664281918E-3</v>
      </c>
      <c r="J99" s="15">
        <f>0.5*(Cy!BA99+Cy!BB99)*LN(KC!J99/KC!I99)</f>
        <v>3.3599066611360888E-3</v>
      </c>
      <c r="K99" s="15">
        <f>0.5*(Cy!BB99+Cy!BC99)*LN(KC!K99/KC!J99)</f>
        <v>-2.8959658509009169E-3</v>
      </c>
      <c r="L99" s="15">
        <f>0.5*(Cy!BC99+Cy!BD99)*LN(KC!L99/KC!K99)</f>
        <v>2.1455908688332028E-5</v>
      </c>
      <c r="M99" s="15">
        <f>0.5*(Cy!BD99+Cy!BE99)*LN(KC!M99/KC!L99)</f>
        <v>1.7574333491404014E-3</v>
      </c>
      <c r="N99" s="15">
        <f>0.5*(Cy!BE99+Cy!BF99)*LN(KC!N99/KC!M99)</f>
        <v>3.0977003269700261E-4</v>
      </c>
      <c r="O99" s="15">
        <f>0.5*(Cy!BF99+Cy!BG99)*LN(KC!O99/KC!N99)</f>
        <v>8.9910418380869362E-5</v>
      </c>
      <c r="P99" s="15">
        <f>0.5*(Cy!BG99+Cy!BH99)*LN(KC!P99/KC!O99)</f>
        <v>3.7950542956366657E-3</v>
      </c>
      <c r="Q99" s="15">
        <f>0.5*(Cy!BH99+Cy!BI99)*LN(KC!Q99/KC!P99)</f>
        <v>3.3498981502425819E-3</v>
      </c>
      <c r="R99" s="15">
        <f>0.5*(Cy!BI99+Cy!BJ99)*LN(KC!R99/KC!Q99)</f>
        <v>1.6160918593936726E-3</v>
      </c>
      <c r="S99" s="15">
        <f>0.5*(Cy!BJ99+Cy!BK99)*LN(KC!S99/KC!R99)</f>
        <v>2.4291588561316207E-3</v>
      </c>
      <c r="T99" s="15">
        <f>0.5*(Cy!BK99+Cy!BL99)*LN(KC!T99/KC!S99)</f>
        <v>5.5314155480380093E-4</v>
      </c>
      <c r="U99" s="15">
        <f>0.5*(Cy!BL99+Cy!BM99)*LN(KC!U99/KC!T99)</f>
        <v>-1.2124040945769967E-3</v>
      </c>
      <c r="V99" s="15">
        <f>0.5*(Cy!BM99+Cy!BN99)*LN(KC!V99/KC!U99)</f>
        <v>2.2359876896252866E-3</v>
      </c>
      <c r="W99" s="15">
        <f>0.5*(Cy!BN99+Cy!BO99)*LN(KC!W99/KC!V99)</f>
        <v>6.2355970264742721E-4</v>
      </c>
      <c r="X99" s="15">
        <f>0.5*(Cy!BO99+Cy!BP99)*LN(KC!X99/KC!W99)</f>
        <v>1.6057484284543451E-3</v>
      </c>
      <c r="Z99" s="15">
        <f t="shared" si="12"/>
        <v>5.0100666753055993E-3</v>
      </c>
      <c r="AA99" s="15">
        <f t="shared" si="7"/>
        <v>5.1052002015218156E-4</v>
      </c>
      <c r="AB99" s="15">
        <f t="shared" si="8"/>
        <v>2.2560227159570821E-3</v>
      </c>
      <c r="AC99" s="15">
        <f t="shared" si="9"/>
        <v>7.6120665619077267E-4</v>
      </c>
      <c r="AD99" s="15">
        <f t="shared" si="10"/>
        <v>1.3832713680546318E-3</v>
      </c>
      <c r="AE99" s="15">
        <f t="shared" si="11"/>
        <v>2.1344540169014091E-3</v>
      </c>
    </row>
    <row r="100" spans="1:68" x14ac:dyDescent="0.15">
      <c r="A100" s="4">
        <v>98</v>
      </c>
      <c r="B100" s="6" t="s">
        <v>140</v>
      </c>
      <c r="C100" s="15"/>
      <c r="D100" s="15">
        <f>0.5*(Cy!AU100+Cy!AV100)*LN(KC!D100/KC!C100)</f>
        <v>1.5570450037264774E-3</v>
      </c>
      <c r="E100" s="15">
        <f>0.5*(Cy!AV100+Cy!AW100)*LN(KC!E100/KC!D100)</f>
        <v>-3.8856683888570756E-3</v>
      </c>
      <c r="F100" s="15">
        <f>0.5*(Cy!AW100+Cy!AX100)*LN(KC!F100/KC!E100)</f>
        <v>5.4084853603181202E-3</v>
      </c>
      <c r="G100" s="15">
        <f>0.5*(Cy!AX100+Cy!AY100)*LN(KC!G100/KC!F100)</f>
        <v>3.0147659408860275E-3</v>
      </c>
      <c r="H100" s="15">
        <f>0.5*(Cy!AY100+Cy!AZ100)*LN(KC!H100/KC!G100)</f>
        <v>5.5183816842969526E-3</v>
      </c>
      <c r="I100" s="15">
        <f>0.5*(Cy!AZ100+Cy!BA100)*LN(KC!I100/KC!H100)</f>
        <v>4.4253626051411702E-3</v>
      </c>
      <c r="J100" s="15">
        <f>0.5*(Cy!BA100+Cy!BB100)*LN(KC!J100/KC!I100)</f>
        <v>2.6348647614498929E-3</v>
      </c>
      <c r="K100" s="15">
        <f>0.5*(Cy!BB100+Cy!BC100)*LN(KC!K100/KC!J100)</f>
        <v>-1.1800205113644494E-3</v>
      </c>
      <c r="L100" s="15">
        <f>0.5*(Cy!BC100+Cy!BD100)*LN(KC!L100/KC!K100)</f>
        <v>5.5828994018907981E-4</v>
      </c>
      <c r="M100" s="15">
        <f>0.5*(Cy!BD100+Cy!BE100)*LN(KC!M100/KC!L100)</f>
        <v>3.4487084293042362E-3</v>
      </c>
      <c r="N100" s="15">
        <f>0.5*(Cy!BE100+Cy!BF100)*LN(KC!N100/KC!M100)</f>
        <v>2.068370260636158E-3</v>
      </c>
      <c r="O100" s="15">
        <f>0.5*(Cy!BF100+Cy!BG100)*LN(KC!O100/KC!N100)</f>
        <v>1.0578253798890474E-3</v>
      </c>
      <c r="P100" s="15">
        <f>0.5*(Cy!BG100+Cy!BH100)*LN(KC!P100/KC!O100)</f>
        <v>1.8378231200720369E-4</v>
      </c>
      <c r="Q100" s="15">
        <f>0.5*(Cy!BH100+Cy!BI100)*LN(KC!Q100/KC!P100)</f>
        <v>1.6710477887989564E-3</v>
      </c>
      <c r="R100" s="15">
        <f>0.5*(Cy!BI100+Cy!BJ100)*LN(KC!R100/KC!Q100)</f>
        <v>-1.2201253744174912E-3</v>
      </c>
      <c r="S100" s="15">
        <f>0.5*(Cy!BJ100+Cy!BK100)*LN(KC!S100/KC!R100)</f>
        <v>1.6864282299620671E-4</v>
      </c>
      <c r="T100" s="15">
        <f>0.5*(Cy!BK100+Cy!BL100)*LN(KC!T100/KC!S100)</f>
        <v>6.8826082466168421E-4</v>
      </c>
      <c r="U100" s="15">
        <f>0.5*(Cy!BL100+Cy!BM100)*LN(KC!U100/KC!T100)</f>
        <v>1.1359828667668252E-3</v>
      </c>
      <c r="V100" s="15">
        <f>0.5*(Cy!BM100+Cy!BN100)*LN(KC!V100/KC!U100)</f>
        <v>9.5152126483180263E-4</v>
      </c>
      <c r="W100" s="15">
        <f>0.5*(Cy!BN100+Cy!BO100)*LN(KC!W100/KC!V100)</f>
        <v>1.4644462043888204E-3</v>
      </c>
      <c r="X100" s="15">
        <f>0.5*(Cy!BO100+Cy!BP100)*LN(KC!X100/KC!W100)</f>
        <v>1.1193501629791916E-3</v>
      </c>
      <c r="Z100" s="15">
        <f t="shared" si="12"/>
        <v>2.8962654403570389E-3</v>
      </c>
      <c r="AA100" s="15">
        <f t="shared" si="7"/>
        <v>1.5060425760429837E-3</v>
      </c>
      <c r="AB100" s="15">
        <f t="shared" si="8"/>
        <v>3.7223458585478465E-4</v>
      </c>
      <c r="AC100" s="15">
        <f t="shared" si="9"/>
        <v>1.071912264725665E-3</v>
      </c>
      <c r="AD100" s="15">
        <f t="shared" si="10"/>
        <v>9.3913858094888411E-4</v>
      </c>
      <c r="AE100" s="15">
        <f t="shared" si="11"/>
        <v>1.461613716745118E-3</v>
      </c>
    </row>
    <row r="101" spans="1:68" x14ac:dyDescent="0.15">
      <c r="A101" s="4">
        <v>99</v>
      </c>
      <c r="B101" s="6" t="s">
        <v>141</v>
      </c>
      <c r="C101" s="15"/>
      <c r="D101" s="15">
        <f>0.5*(Cy!AU101+Cy!AV101)*LN(KC!D101/KC!C101)</f>
        <v>-6.9917914203748042E-3</v>
      </c>
      <c r="E101" s="15">
        <f>0.5*(Cy!AV101+Cy!AW101)*LN(KC!E101/KC!D101)</f>
        <v>-1.6092525455335019E-3</v>
      </c>
      <c r="F101" s="15">
        <f>0.5*(Cy!AW101+Cy!AX101)*LN(KC!F101/KC!E101)</f>
        <v>-1.7707185201168932E-3</v>
      </c>
      <c r="G101" s="15">
        <f>0.5*(Cy!AX101+Cy!AY101)*LN(KC!G101/KC!F101)</f>
        <v>-1.4686913380816001E-3</v>
      </c>
      <c r="H101" s="15">
        <f>0.5*(Cy!AY101+Cy!AZ101)*LN(KC!H101/KC!G101)</f>
        <v>-8.6886068976616763E-4</v>
      </c>
      <c r="I101" s="15">
        <f>0.5*(Cy!AZ101+Cy!BA101)*LN(KC!I101/KC!H101)</f>
        <v>-1.6853895130951692E-3</v>
      </c>
      <c r="J101" s="15">
        <f>0.5*(Cy!BA101+Cy!BB101)*LN(KC!J101/KC!I101)</f>
        <v>-9.7755322767121189E-4</v>
      </c>
      <c r="K101" s="15">
        <f>0.5*(Cy!BB101+Cy!BC101)*LN(KC!K101/KC!J101)</f>
        <v>-1.3291210315439137E-3</v>
      </c>
      <c r="L101" s="15">
        <f>0.5*(Cy!BC101+Cy!BD101)*LN(KC!L101/KC!K101)</f>
        <v>-6.1590498557499834E-5</v>
      </c>
      <c r="M101" s="15">
        <f>0.5*(Cy!BD101+Cy!BE101)*LN(KC!M101/KC!L101)</f>
        <v>3.769453231827437E-4</v>
      </c>
      <c r="N101" s="15">
        <f>0.5*(Cy!BE101+Cy!BF101)*LN(KC!N101/KC!M101)</f>
        <v>5.2607295471402435E-4</v>
      </c>
      <c r="O101" s="15">
        <f>0.5*(Cy!BF101+Cy!BG101)*LN(KC!O101/KC!N101)</f>
        <v>-7.9432807401115058E-4</v>
      </c>
      <c r="P101" s="15">
        <f>0.5*(Cy!BG101+Cy!BH101)*LN(KC!P101/KC!O101)</f>
        <v>-4.2163061508976302E-4</v>
      </c>
      <c r="Q101" s="15">
        <f>0.5*(Cy!BH101+Cy!BI101)*LN(KC!Q101/KC!P101)</f>
        <v>-1.4615174947280599E-4</v>
      </c>
      <c r="R101" s="15">
        <f>0.5*(Cy!BI101+Cy!BJ101)*LN(KC!R101/KC!Q101)</f>
        <v>-4.0621636221510284E-4</v>
      </c>
      <c r="S101" s="15">
        <f>0.5*(Cy!BJ101+Cy!BK101)*LN(KC!S101/KC!R101)</f>
        <v>3.0284959618071374E-4</v>
      </c>
      <c r="T101" s="15">
        <f>0.5*(Cy!BK101+Cy!BL101)*LN(KC!T101/KC!S101)</f>
        <v>1.0520445049568249E-3</v>
      </c>
      <c r="U101" s="15">
        <f>0.5*(Cy!BL101+Cy!BM101)*LN(KC!U101/KC!T101)</f>
        <v>9.8428952172623747E-4</v>
      </c>
      <c r="V101" s="15">
        <f>0.5*(Cy!BM101+Cy!BN101)*LN(KC!V101/KC!U101)</f>
        <v>1.5408442703178382E-4</v>
      </c>
      <c r="W101" s="15">
        <f>0.5*(Cy!BN101+Cy!BO101)*LN(KC!W101/KC!V101)</f>
        <v>7.7295993428355952E-4</v>
      </c>
      <c r="X101" s="15">
        <f>0.5*(Cy!BO101+Cy!BP101)*LN(KC!X101/KC!W101)</f>
        <v>-1.6752979727709165E-4</v>
      </c>
      <c r="Z101" s="15">
        <f t="shared" si="12"/>
        <v>-1.4805825213186664E-3</v>
      </c>
      <c r="AA101" s="15">
        <f t="shared" si="7"/>
        <v>-2.9304929597517154E-4</v>
      </c>
      <c r="AB101" s="15">
        <f t="shared" si="8"/>
        <v>-2.9309544092162175E-4</v>
      </c>
      <c r="AC101" s="15">
        <f t="shared" si="9"/>
        <v>5.5916971814426279E-4</v>
      </c>
      <c r="AD101" s="15">
        <f t="shared" si="10"/>
        <v>-2.9307236844839665E-4</v>
      </c>
      <c r="AE101" s="15">
        <f t="shared" si="11"/>
        <v>-3.7688938501779921E-4</v>
      </c>
    </row>
    <row r="102" spans="1:68" x14ac:dyDescent="0.15">
      <c r="A102" s="4">
        <v>100</v>
      </c>
      <c r="B102" s="6" t="s">
        <v>142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Z102" s="15"/>
      <c r="AA102" s="15"/>
      <c r="AB102" s="15"/>
      <c r="AC102" s="15"/>
      <c r="AD102" s="15"/>
      <c r="AE102" s="15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0.5*(Cy!AU105+Cy!AV105)*LN(KC!D105/KC!C105)</f>
        <v>3.4479984204840221E-4</v>
      </c>
      <c r="E105" s="15">
        <f>0.5*(Cy!AV105+Cy!AW105)*LN(KC!E105/KC!D105)</f>
        <v>3.1076631598498583E-3</v>
      </c>
      <c r="F105" s="15">
        <f>0.5*(Cy!AW105+Cy!AX105)*LN(KC!F105/KC!E105)</f>
        <v>2.1521590554679109E-3</v>
      </c>
      <c r="G105" s="15">
        <f>0.5*(Cy!AX105+Cy!AY105)*LN(KC!G105/KC!F105)</f>
        <v>-2.0382884436937943E-4</v>
      </c>
      <c r="H105" s="15">
        <f>0.5*(Cy!AY105+Cy!AZ105)*LN(KC!H105/KC!G105)</f>
        <v>-1.0514684923490153E-4</v>
      </c>
      <c r="I105" s="15">
        <f>0.5*(Cy!AZ105+Cy!BA105)*LN(KC!I105/KC!H105)</f>
        <v>6.9054285112843836E-5</v>
      </c>
      <c r="J105" s="15">
        <f>0.5*(Cy!BA105+Cy!BB105)*LN(KC!J105/KC!I105)</f>
        <v>5.7075790306901093E-4</v>
      </c>
      <c r="K105" s="15">
        <f>0.5*(Cy!BB105+Cy!BC105)*LN(KC!K105/KC!J105)</f>
        <v>-7.3620455040153171E-4</v>
      </c>
      <c r="L105" s="15">
        <f>0.5*(Cy!BC105+Cy!BD105)*LN(KC!L105/KC!K105)</f>
        <v>-7.7067857588723168E-4</v>
      </c>
      <c r="M105" s="15">
        <f>0.5*(Cy!BD105+Cy!BE105)*LN(KC!M105/KC!L105)</f>
        <v>4.8483729596434381E-4</v>
      </c>
      <c r="N105" s="15">
        <f>0.5*(Cy!BE105+Cy!BF105)*LN(KC!N105/KC!M105)</f>
        <v>2.4304377760076294E-3</v>
      </c>
      <c r="O105" s="15">
        <f>0.5*(Cy!BF105+Cy!BG105)*LN(KC!O105/KC!N105)</f>
        <v>1.3406454952987327E-3</v>
      </c>
      <c r="P105" s="15">
        <f>0.5*(Cy!BG105+Cy!BH105)*LN(KC!P105/KC!O105)</f>
        <v>1.5366907674388883E-3</v>
      </c>
      <c r="Q105" s="15">
        <f>0.5*(Cy!BH105+Cy!BI105)*LN(KC!Q105/KC!P105)</f>
        <v>8.6779405571058574E-4</v>
      </c>
      <c r="R105" s="15">
        <f>0.5*(Cy!BI105+Cy!BJ105)*LN(KC!R105/KC!Q105)</f>
        <v>-7.4675556817242609E-4</v>
      </c>
      <c r="S105" s="15">
        <f>0.5*(Cy!BJ105+Cy!BK105)*LN(KC!S105/KC!R105)</f>
        <v>-1.3052216004293726E-4</v>
      </c>
      <c r="T105" s="15">
        <f>0.5*(Cy!BK105+Cy!BL105)*LN(KC!T105/KC!S105)</f>
        <v>-1.2392787893390048E-4</v>
      </c>
      <c r="U105" s="15">
        <f>0.5*(Cy!BL105+Cy!BM105)*LN(KC!U105/KC!T105)</f>
        <v>-1.7462229299238397E-4</v>
      </c>
      <c r="V105" s="15">
        <f>0.5*(Cy!BM105+Cy!BN105)*LN(KC!V105/KC!U105)</f>
        <v>-8.7261960632324681E-5</v>
      </c>
      <c r="W105" s="15">
        <f>0.5*(Cy!BN105+Cy!BO105)*LN(KC!W105/KC!V105)</f>
        <v>4.537058035945114E-4</v>
      </c>
      <c r="X105" s="15">
        <f>0.5*(Cy!BO105+Cy!BP105)*LN(KC!X105/KC!W105)</f>
        <v>1.8528472070136775E-4</v>
      </c>
      <c r="Y105" s="15"/>
      <c r="Z105" s="15">
        <f t="shared" ref="Z105:Z110" si="13">AVERAGE(E105:I105)</f>
        <v>1.0039801613652664E-3</v>
      </c>
      <c r="AA105" s="15">
        <f t="shared" ref="AA105:AA110" si="14">AVERAGE(J105:N105)</f>
        <v>3.9582996975044417E-4</v>
      </c>
      <c r="AB105" s="15">
        <f t="shared" ref="AB105:AB110" si="15">AVERAGE(O105:S105)</f>
        <v>5.7357051804656867E-4</v>
      </c>
      <c r="AC105" s="15">
        <f t="shared" ref="AC105:AC110" si="16">AVERAGE(T105:X105)</f>
        <v>5.0635678347453993E-5</v>
      </c>
      <c r="AD105" s="15">
        <f t="shared" ref="AD105:AD110" si="17">AVERAGE(J105:S105)</f>
        <v>4.8470024389850639E-4</v>
      </c>
      <c r="AE105" s="15">
        <f t="shared" ref="AE105:AE110" si="18">AVERAGE(E105:X105)</f>
        <v>5.0600408187743322E-4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0.5*(Cy!AU106+Cy!AV106)*LN(KC!D106/KC!C106)</f>
        <v>5.2848916542110893E-4</v>
      </c>
      <c r="E106" s="15">
        <f>0.5*(Cy!AV106+Cy!AW106)*LN(KC!E106/KC!D106)</f>
        <v>3.4379231470143376E-3</v>
      </c>
      <c r="F106" s="15">
        <f>0.5*(Cy!AW106+Cy!AX106)*LN(KC!F106/KC!E106)</f>
        <v>2.411535457224567E-3</v>
      </c>
      <c r="G106" s="15">
        <f>0.5*(Cy!AX106+Cy!AY106)*LN(KC!G106/KC!F106)</f>
        <v>6.91843445551416E-5</v>
      </c>
      <c r="H106" s="15">
        <f>0.5*(Cy!AY106+Cy!AZ106)*LN(KC!H106/KC!G106)</f>
        <v>-2.6861724522999575E-5</v>
      </c>
      <c r="I106" s="15">
        <f>0.5*(Cy!AZ106+Cy!BA106)*LN(KC!I106/KC!H106)</f>
        <v>2.4740407562070474E-4</v>
      </c>
      <c r="J106" s="15">
        <f>0.5*(Cy!BA106+Cy!BB106)*LN(KC!J106/KC!I106)</f>
        <v>8.4032378658124125E-4</v>
      </c>
      <c r="K106" s="15">
        <f>0.5*(Cy!BB106+Cy!BC106)*LN(KC!K106/KC!J106)</f>
        <v>-5.6473135765867932E-4</v>
      </c>
      <c r="L106" s="15">
        <f>0.5*(Cy!BC106+Cy!BD106)*LN(KC!L106/KC!K106)</f>
        <v>-5.9436566526717557E-4</v>
      </c>
      <c r="M106" s="15">
        <f>0.5*(Cy!BD106+Cy!BE106)*LN(KC!M106/KC!L106)</f>
        <v>7.6885307453040833E-4</v>
      </c>
      <c r="N106" s="15">
        <f>0.5*(Cy!BE106+Cy!BF106)*LN(KC!N106/KC!M106)</f>
        <v>2.8319404219240576E-3</v>
      </c>
      <c r="O106" s="15">
        <f>0.5*(Cy!BF106+Cy!BG106)*LN(KC!O106/KC!N106)</f>
        <v>1.613755783558733E-3</v>
      </c>
      <c r="P106" s="15">
        <f>0.5*(Cy!BG106+Cy!BH106)*LN(KC!P106/KC!O106)</f>
        <v>1.7555984321584097E-3</v>
      </c>
      <c r="Q106" s="15">
        <f>0.5*(Cy!BH106+Cy!BI106)*LN(KC!Q106/KC!P106)</f>
        <v>9.9706847143037156E-4</v>
      </c>
      <c r="R106" s="15">
        <f>0.5*(Cy!BI106+Cy!BJ106)*LN(KC!R106/KC!Q106)</f>
        <v>-7.0403245525448564E-4</v>
      </c>
      <c r="S106" s="15">
        <f>0.5*(Cy!BJ106+Cy!BK106)*LN(KC!S106/KC!R106)</f>
        <v>-1.0657534172369859E-4</v>
      </c>
      <c r="T106" s="15">
        <f>0.5*(Cy!BK106+Cy!BL106)*LN(KC!T106/KC!S106)</f>
        <v>-3.8209275508308529E-5</v>
      </c>
      <c r="U106" s="15">
        <f>0.5*(Cy!BL106+Cy!BM106)*LN(KC!U106/KC!T106)</f>
        <v>-9.8165516322627346E-5</v>
      </c>
      <c r="V106" s="15">
        <f>0.5*(Cy!BM106+Cy!BN106)*LN(KC!V106/KC!U106)</f>
        <v>-1.3042962379819583E-5</v>
      </c>
      <c r="W106" s="15">
        <f>0.5*(Cy!BN106+Cy!BO106)*LN(KC!W106/KC!V106)</f>
        <v>5.378814178178073E-4</v>
      </c>
      <c r="X106" s="15">
        <f>0.5*(Cy!BO106+Cy!BP106)*LN(KC!X106/KC!W106)</f>
        <v>2.0118239301875876E-4</v>
      </c>
      <c r="Y106" s="15"/>
      <c r="Z106" s="15">
        <f t="shared" si="13"/>
        <v>1.2278370599783503E-3</v>
      </c>
      <c r="AA106" s="15">
        <f t="shared" si="14"/>
        <v>6.5640405202197047E-4</v>
      </c>
      <c r="AB106" s="15">
        <f t="shared" si="15"/>
        <v>7.1116297803386602E-4</v>
      </c>
      <c r="AC106" s="15">
        <f t="shared" si="16"/>
        <v>1.1792921132516211E-4</v>
      </c>
      <c r="AD106" s="15">
        <f t="shared" si="17"/>
        <v>6.837835150279183E-4</v>
      </c>
      <c r="AE106" s="15">
        <f t="shared" si="18"/>
        <v>6.7833332533983736E-4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0.5*(Cy!AU107+Cy!AV107)*LN(KC!D107/KC!C107)</f>
        <v>-6.2733535148297252E-6</v>
      </c>
      <c r="E107" s="15">
        <f>0.5*(Cy!AV107+Cy!AW107)*LN(KC!E107/KC!D107)</f>
        <v>1.3064064860729954E-3</v>
      </c>
      <c r="F107" s="15">
        <f>0.5*(Cy!AW107+Cy!AX107)*LN(KC!F107/KC!E107)</f>
        <v>1.1397746768235639E-3</v>
      </c>
      <c r="G107" s="15">
        <f>0.5*(Cy!AX107+Cy!AY107)*LN(KC!G107/KC!F107)</f>
        <v>8.3450329949087687E-4</v>
      </c>
      <c r="H107" s="15">
        <f>0.5*(Cy!AY107+Cy!AZ107)*LN(KC!H107/KC!G107)</f>
        <v>3.1719995514963934E-4</v>
      </c>
      <c r="I107" s="15">
        <f>0.5*(Cy!AZ107+Cy!BA107)*LN(KC!I107/KC!H107)</f>
        <v>6.7259771505972794E-4</v>
      </c>
      <c r="J107" s="15">
        <f>0.5*(Cy!BA107+Cy!BB107)*LN(KC!J107/KC!I107)</f>
        <v>9.6093024124189639E-4</v>
      </c>
      <c r="K107" s="15">
        <f>0.5*(Cy!BB107+Cy!BC107)*LN(KC!K107/KC!J107)</f>
        <v>-4.7491809769589045E-4</v>
      </c>
      <c r="L107" s="15">
        <f>0.5*(Cy!BC107+Cy!BD107)*LN(KC!L107/KC!K107)</f>
        <v>-1.1348976360713832E-4</v>
      </c>
      <c r="M107" s="15">
        <f>0.5*(Cy!BD107+Cy!BE107)*LN(KC!M107/KC!L107)</f>
        <v>3.2437578147612964E-4</v>
      </c>
      <c r="N107" s="15">
        <f>0.5*(Cy!BE107+Cy!BF107)*LN(KC!N107/KC!M107)</f>
        <v>1.46525405202381E-3</v>
      </c>
      <c r="O107" s="15">
        <f>0.5*(Cy!BF107+Cy!BG107)*LN(KC!O107/KC!N107)</f>
        <v>8.2252909373701751E-4</v>
      </c>
      <c r="P107" s="15">
        <f>0.5*(Cy!BG107+Cy!BH107)*LN(KC!P107/KC!O107)</f>
        <v>1.4537007982815767E-3</v>
      </c>
      <c r="Q107" s="15">
        <f>0.5*(Cy!BH107+Cy!BI107)*LN(KC!Q107/KC!P107)</f>
        <v>8.6605565765055165E-4</v>
      </c>
      <c r="R107" s="15">
        <f>0.5*(Cy!BI107+Cy!BJ107)*LN(KC!R107/KC!Q107)</f>
        <v>-4.4902955141361907E-4</v>
      </c>
      <c r="S107" s="15">
        <f>0.5*(Cy!BJ107+Cy!BK107)*LN(KC!S107/KC!R107)</f>
        <v>-1.6490692394213529E-4</v>
      </c>
      <c r="T107" s="15">
        <f>0.5*(Cy!BK107+Cy!BL107)*LN(KC!T107/KC!S107)</f>
        <v>1.7646749277175525E-5</v>
      </c>
      <c r="U107" s="15">
        <f>0.5*(Cy!BL107+Cy!BM107)*LN(KC!U107/KC!T107)</f>
        <v>-9.6366075917762171E-6</v>
      </c>
      <c r="V107" s="15">
        <f>0.5*(Cy!BM107+Cy!BN107)*LN(KC!V107/KC!U107)</f>
        <v>-2.284121599526874E-4</v>
      </c>
      <c r="W107" s="15">
        <f>0.5*(Cy!BN107+Cy!BO107)*LN(KC!W107/KC!V107)</f>
        <v>2.1006059510992136E-4</v>
      </c>
      <c r="X107" s="15">
        <f>0.5*(Cy!BO107+Cy!BP107)*LN(KC!X107/KC!W107)</f>
        <v>3.0816133794044195E-4</v>
      </c>
      <c r="Y107" s="15"/>
      <c r="Z107" s="15">
        <f t="shared" si="13"/>
        <v>8.5409642651936067E-4</v>
      </c>
      <c r="AA107" s="15">
        <f t="shared" si="14"/>
        <v>4.3243044268776143E-4</v>
      </c>
      <c r="AB107" s="15">
        <f t="shared" si="15"/>
        <v>5.0566981486267835E-4</v>
      </c>
      <c r="AC107" s="15">
        <f t="shared" si="16"/>
        <v>5.9563982956615041E-5</v>
      </c>
      <c r="AD107" s="15">
        <f t="shared" si="17"/>
        <v>4.6905012877521986E-4</v>
      </c>
      <c r="AE107" s="15">
        <f t="shared" si="18"/>
        <v>4.6294016675660381E-4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0.5*(Cy!AU108+Cy!AV108)*LN(KC!D108/KC!C108)</f>
        <v>9.4738682751762488E-4</v>
      </c>
      <c r="E108" s="15">
        <f>0.5*(Cy!AV108+Cy!AW108)*LN(KC!E108/KC!D108)</f>
        <v>4.3949910259513661E-3</v>
      </c>
      <c r="F108" s="15">
        <f>0.5*(Cy!AW108+Cy!AX108)*LN(KC!F108/KC!E108)</f>
        <v>2.8719951804016645E-3</v>
      </c>
      <c r="G108" s="15">
        <f>0.5*(Cy!AX108+Cy!AY108)*LN(KC!G108/KC!F108)</f>
        <v>-6.8364950085976386E-4</v>
      </c>
      <c r="H108" s="15">
        <f>0.5*(Cy!AY108+Cy!AZ108)*LN(KC!H108/KC!G108)</f>
        <v>1.6479839460713083E-5</v>
      </c>
      <c r="I108" s="15">
        <f>0.5*(Cy!AZ108+Cy!BA108)*LN(KC!I108/KC!H108)</f>
        <v>-5.6450442889298305E-5</v>
      </c>
      <c r="J108" s="15">
        <f>0.5*(Cy!BA108+Cy!BB108)*LN(KC!J108/KC!I108)</f>
        <v>4.6291894640684936E-4</v>
      </c>
      <c r="K108" s="15">
        <f>0.5*(Cy!BB108+Cy!BC108)*LN(KC!K108/KC!J108)</f>
        <v>-5.837640990550637E-4</v>
      </c>
      <c r="L108" s="15">
        <f>0.5*(Cy!BC108+Cy!BD108)*LN(KC!L108/KC!K108)</f>
        <v>-9.2552032538216933E-4</v>
      </c>
      <c r="M108" s="15">
        <f>0.5*(Cy!BD108+Cy!BE108)*LN(KC!M108/KC!L108)</f>
        <v>6.0963054808817836E-4</v>
      </c>
      <c r="N108" s="15">
        <f>0.5*(Cy!BE108+Cy!BF108)*LN(KC!N108/KC!M108)</f>
        <v>2.7003080258137888E-3</v>
      </c>
      <c r="O108" s="15">
        <f>0.5*(Cy!BF108+Cy!BG108)*LN(KC!O108/KC!N108)</f>
        <v>1.3429857086214409E-3</v>
      </c>
      <c r="P108" s="15">
        <f>0.5*(Cy!BG108+Cy!BH108)*LN(KC!P108/KC!O108)</f>
        <v>1.1515974099255994E-3</v>
      </c>
      <c r="Q108" s="15">
        <f>0.5*(Cy!BH108+Cy!BI108)*LN(KC!Q108/KC!P108)</f>
        <v>5.7450469510128414E-4</v>
      </c>
      <c r="R108" s="15">
        <f>0.5*(Cy!BI108+Cy!BJ108)*LN(KC!R108/KC!Q108)</f>
        <v>-6.3877191168869795E-4</v>
      </c>
      <c r="S108" s="15">
        <f>0.5*(Cy!BJ108+Cy!BK108)*LN(KC!S108/KC!R108)</f>
        <v>2.0235336702190463E-4</v>
      </c>
      <c r="T108" s="15">
        <f>0.5*(Cy!BK108+Cy!BL108)*LN(KC!T108/KC!S108)</f>
        <v>-9.6968614692277477E-5</v>
      </c>
      <c r="U108" s="15">
        <f>0.5*(Cy!BL108+Cy!BM108)*LN(KC!U108/KC!T108)</f>
        <v>-1.7967380878109162E-4</v>
      </c>
      <c r="V108" s="15">
        <f>0.5*(Cy!BM108+Cy!BN108)*LN(KC!V108/KC!U108)</f>
        <v>1.7516960443737946E-4</v>
      </c>
      <c r="W108" s="15">
        <f>0.5*(Cy!BN108+Cy!BO108)*LN(KC!W108/KC!V108)</f>
        <v>6.5352729744984415E-4</v>
      </c>
      <c r="X108" s="15">
        <f>0.5*(Cy!BO108+Cy!BP108)*LN(KC!X108/KC!W108)</f>
        <v>2.9456339272626398E-5</v>
      </c>
      <c r="Y108" s="15"/>
      <c r="Z108" s="15">
        <f t="shared" si="13"/>
        <v>1.3086732204129364E-3</v>
      </c>
      <c r="AA108" s="15">
        <f t="shared" si="14"/>
        <v>4.5271461917431675E-4</v>
      </c>
      <c r="AB108" s="15">
        <f t="shared" si="15"/>
        <v>5.2653385379630626E-4</v>
      </c>
      <c r="AC108" s="15">
        <f t="shared" si="16"/>
        <v>1.1630216353729617E-4</v>
      </c>
      <c r="AD108" s="15">
        <f t="shared" si="17"/>
        <v>4.896242364853114E-4</v>
      </c>
      <c r="AE108" s="15">
        <f t="shared" si="18"/>
        <v>6.0105596423021376E-4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0.5*(Cy!AU109+Cy!AV109)*LN(KC!D109/KC!C109)</f>
        <v>1.1224820041099187E-3</v>
      </c>
      <c r="E109" s="15">
        <f>0.5*(Cy!AV109+Cy!AW109)*LN(KC!E109/KC!D109)</f>
        <v>5.0482549256427893E-3</v>
      </c>
      <c r="F109" s="15">
        <f>0.5*(Cy!AW109+Cy!AX109)*LN(KC!F109/KC!E109)</f>
        <v>3.375793852301202E-3</v>
      </c>
      <c r="G109" s="15">
        <f>0.5*(Cy!AX109+Cy!AY109)*LN(KC!G109/KC!F109)</f>
        <v>-4.4394747942365343E-4</v>
      </c>
      <c r="H109" s="15">
        <f>0.5*(Cy!AY109+Cy!AZ109)*LN(KC!H109/KC!G109)</f>
        <v>-7.7830063228707919E-5</v>
      </c>
      <c r="I109" s="15">
        <f>0.5*(Cy!AZ109+Cy!BA109)*LN(KC!I109/KC!H109)</f>
        <v>8.5660393989476667E-5</v>
      </c>
      <c r="J109" s="15">
        <f>0.5*(Cy!BA109+Cy!BB109)*LN(KC!J109/KC!I109)</f>
        <v>7.8963998525503486E-4</v>
      </c>
      <c r="K109" s="15">
        <f>0.5*(Cy!BB109+Cy!BC109)*LN(KC!K109/KC!J109)</f>
        <v>-4.4942350771740133E-4</v>
      </c>
      <c r="L109" s="15">
        <f>0.5*(Cy!BC109+Cy!BD109)*LN(KC!L109/KC!K109)</f>
        <v>-8.117827985634719E-4</v>
      </c>
      <c r="M109" s="15">
        <f>0.5*(Cy!BD109+Cy!BE109)*LN(KC!M109/KC!L109)</f>
        <v>1.0660334126373989E-3</v>
      </c>
      <c r="N109" s="15">
        <f>0.5*(Cy!BE109+Cy!BF109)*LN(KC!N109/KC!M109)</f>
        <v>3.5669088281525471E-3</v>
      </c>
      <c r="O109" s="15">
        <f>0.5*(Cy!BF109+Cy!BG109)*LN(KC!O109/KC!N109)</f>
        <v>1.9574065236309481E-3</v>
      </c>
      <c r="P109" s="15">
        <f>0.5*(Cy!BG109+Cy!BH109)*LN(KC!P109/KC!O109)</f>
        <v>1.6168684062509576E-3</v>
      </c>
      <c r="Q109" s="15">
        <f>0.5*(Cy!BH109+Cy!BI109)*LN(KC!Q109/KC!P109)</f>
        <v>8.4622403056434849E-4</v>
      </c>
      <c r="R109" s="15">
        <f>0.5*(Cy!BI109+Cy!BJ109)*LN(KC!R109/KC!Q109)</f>
        <v>-7.0953218291551284E-4</v>
      </c>
      <c r="S109" s="15">
        <f>0.5*(Cy!BJ109+Cy!BK109)*LN(KC!S109/KC!R109)</f>
        <v>1.5209761633948373E-4</v>
      </c>
      <c r="T109" s="15">
        <f>0.5*(Cy!BK109+Cy!BL109)*LN(KC!T109/KC!S109)</f>
        <v>-5.2874517081384149E-5</v>
      </c>
      <c r="U109" s="15">
        <f>0.5*(Cy!BL109+Cy!BM109)*LN(KC!U109/KC!T109)</f>
        <v>-1.2545290050720517E-4</v>
      </c>
      <c r="V109" s="15">
        <f>0.5*(Cy!BM109+Cy!BN109)*LN(KC!V109/KC!U109)</f>
        <v>2.7402529033656247E-4</v>
      </c>
      <c r="W109" s="15">
        <f>0.5*(Cy!BN109+Cy!BO109)*LN(KC!W109/KC!V109)</f>
        <v>8.2110493411904494E-4</v>
      </c>
      <c r="X109" s="15">
        <f>0.5*(Cy!BO109+Cy!BP109)*LN(KC!X109/KC!W109)</f>
        <v>4.9902835605427318E-5</v>
      </c>
      <c r="Y109" s="15"/>
      <c r="Z109" s="15">
        <f t="shared" si="13"/>
        <v>1.5975863258562209E-3</v>
      </c>
      <c r="AA109" s="15">
        <f t="shared" si="14"/>
        <v>8.3227518395282156E-4</v>
      </c>
      <c r="AB109" s="15">
        <f t="shared" si="15"/>
        <v>7.7261287877404496E-4</v>
      </c>
      <c r="AC109" s="15">
        <f t="shared" si="16"/>
        <v>1.9334112849448906E-4</v>
      </c>
      <c r="AD109" s="15">
        <f t="shared" si="17"/>
        <v>8.0244403136343326E-4</v>
      </c>
      <c r="AE109" s="15">
        <f t="shared" si="18"/>
        <v>8.4895387926939411E-4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0.5*(Cy!AU110+Cy!AV110)*LN(KC!D110/KC!C110)</f>
        <v>3.8267206861941112E-4</v>
      </c>
      <c r="E110" s="15">
        <f>0.5*(Cy!AV110+Cy!AW110)*LN(KC!E110/KC!D110)</f>
        <v>2.9586989192503361E-3</v>
      </c>
      <c r="F110" s="15">
        <f>0.5*(Cy!AW110+Cy!AX110)*LN(KC!F110/KC!E110)</f>
        <v>2.2043460366286249E-3</v>
      </c>
      <c r="G110" s="15">
        <f>0.5*(Cy!AX110+Cy!AY110)*LN(KC!G110/KC!F110)</f>
        <v>8.512984838129816E-5</v>
      </c>
      <c r="H110" s="15">
        <f>0.5*(Cy!AY110+Cy!AZ110)*LN(KC!H110/KC!G110)</f>
        <v>1.1870333940562123E-4</v>
      </c>
      <c r="I110" s="15">
        <f>0.5*(Cy!AZ110+Cy!BA110)*LN(KC!I110/KC!H110)</f>
        <v>2.737919927187746E-4</v>
      </c>
      <c r="J110" s="15">
        <f>0.5*(Cy!BA110+Cy!BB110)*LN(KC!J110/KC!I110)</f>
        <v>7.6154203139456613E-4</v>
      </c>
      <c r="K110" s="15">
        <f>0.5*(Cy!BB110+Cy!BC110)*LN(KC!K110/KC!J110)</f>
        <v>-5.8243497266296628E-4</v>
      </c>
      <c r="L110" s="15">
        <f>0.5*(Cy!BC110+Cy!BD110)*LN(KC!L110/KC!K110)</f>
        <v>-6.3825350920826266E-4</v>
      </c>
      <c r="M110" s="15">
        <f>0.5*(Cy!BD110+Cy!BE110)*LN(KC!M110/KC!L110)</f>
        <v>5.4792575484701865E-4</v>
      </c>
      <c r="N110" s="15">
        <f>0.5*(Cy!BE110+Cy!BF110)*LN(KC!N110/KC!M110)</f>
        <v>2.5168949596952E-3</v>
      </c>
      <c r="O110" s="15">
        <f>0.5*(Cy!BF110+Cy!BG110)*LN(KC!O110/KC!N110)</f>
        <v>1.4209200760271683E-3</v>
      </c>
      <c r="P110" s="15">
        <f>0.5*(Cy!BG110+Cy!BH110)*LN(KC!P110/KC!O110)</f>
        <v>1.6612747076782679E-3</v>
      </c>
      <c r="Q110" s="15">
        <f>0.5*(Cy!BH110+Cy!BI110)*LN(KC!Q110/KC!P110)</f>
        <v>9.9292264336220903E-4</v>
      </c>
      <c r="R110" s="15">
        <f>0.5*(Cy!BI110+Cy!BJ110)*LN(KC!R110/KC!Q110)</f>
        <v>-5.8023488824466098E-4</v>
      </c>
      <c r="S110" s="15">
        <f>0.5*(Cy!BJ110+Cy!BK110)*LN(KC!S110/KC!R110)</f>
        <v>3.2078955143997897E-5</v>
      </c>
      <c r="T110" s="15">
        <f>0.5*(Cy!BK110+Cy!BL110)*LN(KC!T110/KC!S110)</f>
        <v>3.1209604506679867E-5</v>
      </c>
      <c r="U110" s="15">
        <f>0.5*(Cy!BL110+Cy!BM110)*LN(KC!U110/KC!T110)</f>
        <v>1.8439797117135306E-5</v>
      </c>
      <c r="V110" s="15">
        <f>0.5*(Cy!BM110+Cy!BN110)*LN(KC!V110/KC!U110)</f>
        <v>8.021413964610371E-5</v>
      </c>
      <c r="W110" s="15">
        <f>0.5*(Cy!BN110+Cy!BO110)*LN(KC!W110/KC!V110)</f>
        <v>7.0692723432275889E-4</v>
      </c>
      <c r="X110" s="15">
        <f>0.5*(Cy!BO110+Cy!BP110)*LN(KC!X110/KC!W110)</f>
        <v>4.6938009001251272E-4</v>
      </c>
      <c r="Y110" s="15"/>
      <c r="Z110" s="15">
        <f t="shared" si="13"/>
        <v>1.1281340272769312E-3</v>
      </c>
      <c r="AA110" s="15">
        <f t="shared" si="14"/>
        <v>5.2113485281311117E-4</v>
      </c>
      <c r="AB110" s="15">
        <f t="shared" si="15"/>
        <v>7.0539229879339649E-4</v>
      </c>
      <c r="AC110" s="15">
        <f t="shared" si="16"/>
        <v>2.6123417312103812E-4</v>
      </c>
      <c r="AD110" s="15">
        <f t="shared" si="17"/>
        <v>6.1326357580325389E-4</v>
      </c>
      <c r="AE110" s="15">
        <f t="shared" si="18"/>
        <v>6.539738380011192E-4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155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Y_Q!D3-YConM!D3-YConH!D3-YConLC!D3-YConK_T!D3-YConKC!D3</f>
        <v>-1.8391079300225259E-2</v>
      </c>
      <c r="E3" s="15">
        <f>Y_Q!E3-YConM!E3-YConH!E3-YConLC!E3-YConK_T!E3-YConKC!E3</f>
        <v>4.9464699594336019E-2</v>
      </c>
      <c r="F3" s="15">
        <f>Y_Q!F3-YConM!F3-YConH!F3-YConLC!F3-YConK_T!F3-YConKC!F3</f>
        <v>3.1124678160746391E-3</v>
      </c>
      <c r="G3" s="15">
        <f>Y_Q!G3-YConM!G3-YConH!G3-YConLC!G3-YConK_T!G3-YConKC!G3</f>
        <v>3.3488956173092131E-2</v>
      </c>
      <c r="H3" s="15">
        <f>Y_Q!H3-YConM!H3-YConH!H3-YConLC!H3-YConK_T!H3-YConKC!H3</f>
        <v>9.549394892377893E-3</v>
      </c>
      <c r="I3" s="15">
        <f>Y_Q!I3-YConM!I3-YConH!I3-YConLC!I3-YConK_T!I3-YConKC!I3</f>
        <v>6.6133244816031861E-2</v>
      </c>
      <c r="J3" s="15">
        <f>Y_Q!J3-YConM!J3-YConH!J3-YConLC!J3-YConK_T!J3-YConKC!J3</f>
        <v>-4.6514521280477089E-2</v>
      </c>
      <c r="K3" s="15">
        <f>Y_Q!K3-YConM!K3-YConH!K3-YConLC!K3-YConK_T!K3-YConKC!K3</f>
        <v>4.8435131557970378E-2</v>
      </c>
      <c r="L3" s="15">
        <f>Y_Q!L3-YConM!L3-YConH!L3-YConLC!L3-YConK_T!L3-YConKC!L3</f>
        <v>-3.7421355352190822E-2</v>
      </c>
      <c r="M3" s="15">
        <f>Y_Q!M3-YConM!M3-YConH!M3-YConLC!M3-YConK_T!M3-YConKC!M3</f>
        <v>-6.9038707970885876E-2</v>
      </c>
      <c r="N3" s="15">
        <f>Y_Q!N3-YConM!N3-YConH!N3-YConLC!N3-YConK_T!N3-YConKC!N3</f>
        <v>9.8017782095728787E-3</v>
      </c>
      <c r="O3" s="15">
        <f>Y_Q!O3-YConM!O3-YConH!O3-YConLC!O3-YConK_T!O3-YConKC!O3</f>
        <v>5.7463204622360958E-3</v>
      </c>
      <c r="P3" s="15">
        <f>Y_Q!P3-YConM!P3-YConH!P3-YConLC!P3-YConK_T!P3-YConKC!P3</f>
        <v>3.9720074295765059E-2</v>
      </c>
      <c r="Q3" s="15">
        <f>Y_Q!Q3-YConM!Q3-YConH!Q3-YConLC!Q3-YConK_T!Q3-YConKC!Q3</f>
        <v>4.6694198084107144E-2</v>
      </c>
      <c r="R3" s="15">
        <f>Y_Q!R3-YConM!R3-YConH!R3-YConLC!R3-YConK_T!R3-YConKC!R3</f>
        <v>-1.9870002374306032E-2</v>
      </c>
      <c r="S3" s="15">
        <f>Y_Q!S3-YConM!S3-YConH!S3-YConLC!S3-YConK_T!S3-YConKC!S3</f>
        <v>-1.8702028207189057E-2</v>
      </c>
      <c r="T3" s="15">
        <f>Y_Q!T3-YConM!T3-YConH!T3-YConLC!T3-YConK_T!T3-YConKC!T3</f>
        <v>1.7064362069844959E-2</v>
      </c>
      <c r="U3" s="15">
        <f>Y_Q!U3-YConM!U3-YConH!U3-YConLC!U3-YConK_T!U3-YConKC!U3</f>
        <v>1.5909102099793092E-2</v>
      </c>
      <c r="V3" s="15">
        <f>Y_Q!V3-YConM!V3-YConH!V3-YConLC!V3-YConK_T!V3-YConKC!V3</f>
        <v>1.8298628719653865E-2</v>
      </c>
      <c r="W3" s="15">
        <f>Y_Q!W3-YConM!W3-YConH!W3-YConLC!W3-YConK_T!W3-YConKC!W3</f>
        <v>1.3639270239494991E-3</v>
      </c>
      <c r="X3" s="15">
        <f>Y_Q!X3-YConM!X3-YConH!X3-YConLC!X3-YConK_T!X3-YConKC!X3</f>
        <v>-3.3332530746482791E-2</v>
      </c>
      <c r="Z3" s="15">
        <f>AVERAGE(E3:I3)</f>
        <v>3.2349752658382511E-2</v>
      </c>
      <c r="AA3" s="15">
        <f>AVERAGE(J3:N3)</f>
        <v>-1.8947534967202105E-2</v>
      </c>
      <c r="AB3" s="15">
        <f>AVERAGE(O3:S3)</f>
        <v>1.0717712452122644E-2</v>
      </c>
      <c r="AC3" s="15">
        <f>AVERAGE(T3:X3)</f>
        <v>3.8606978333517229E-3</v>
      </c>
      <c r="AD3" s="15">
        <f>AVERAGE(J3:S3)</f>
        <v>-4.1149112575397306E-3</v>
      </c>
      <c r="AE3" s="15">
        <f>AVERAGE(E3:X3)</f>
        <v>6.9951569941636956E-3</v>
      </c>
    </row>
    <row r="4" spans="1:31" x14ac:dyDescent="0.15">
      <c r="A4" s="4">
        <v>2</v>
      </c>
      <c r="B4" s="3" t="s">
        <v>47</v>
      </c>
      <c r="C4" s="15"/>
      <c r="D4" s="15">
        <f>Y_Q!D4-YConM!D4-YConH!D4-YConLC!D4-YConK_T!D4-YConKC!D4</f>
        <v>-3.2671079585163347E-2</v>
      </c>
      <c r="E4" s="15">
        <f>Y_Q!E4-YConM!E4-YConH!E4-YConLC!E4-YConK_T!E4-YConKC!E4</f>
        <v>-3.3278690894105754E-2</v>
      </c>
      <c r="F4" s="15">
        <f>Y_Q!F4-YConM!F4-YConH!F4-YConLC!F4-YConK_T!F4-YConKC!F4</f>
        <v>-2.8318301417313261E-2</v>
      </c>
      <c r="G4" s="15">
        <f>Y_Q!G4-YConM!G4-YConH!G4-YConLC!G4-YConK_T!G4-YConKC!G4</f>
        <v>-3.048897979581644E-2</v>
      </c>
      <c r="H4" s="15">
        <f>Y_Q!H4-YConM!H4-YConH!H4-YConLC!H4-YConK_T!H4-YConKC!H4</f>
        <v>-9.2968710827725592E-2</v>
      </c>
      <c r="I4" s="15">
        <f>Y_Q!I4-YConM!I4-YConH!I4-YConLC!I4-YConK_T!I4-YConKC!I4</f>
        <v>-3.5422175432607658E-2</v>
      </c>
      <c r="J4" s="15">
        <f>Y_Q!J4-YConM!J4-YConH!J4-YConLC!J4-YConK_T!J4-YConKC!J4</f>
        <v>1.4826257088100002E-2</v>
      </c>
      <c r="K4" s="15">
        <f>Y_Q!K4-YConM!K4-YConH!K4-YConLC!K4-YConK_T!K4-YConKC!K4</f>
        <v>1.9295330473309114E-2</v>
      </c>
      <c r="L4" s="15">
        <f>Y_Q!L4-YConM!L4-YConH!L4-YConLC!L4-YConK_T!L4-YConKC!L4</f>
        <v>2.331600649065021E-3</v>
      </c>
      <c r="M4" s="15">
        <f>Y_Q!M4-YConM!M4-YConH!M4-YConLC!M4-YConK_T!M4-YConKC!M4</f>
        <v>-1.9810775284967157E-2</v>
      </c>
      <c r="N4" s="15">
        <f>Y_Q!N4-YConM!N4-YConH!N4-YConLC!N4-YConK_T!N4-YConKC!N4</f>
        <v>1.4146698113087055E-2</v>
      </c>
      <c r="O4" s="15">
        <f>Y_Q!O4-YConM!O4-YConH!O4-YConLC!O4-YConK_T!O4-YConKC!O4</f>
        <v>-4.3219859213749212E-3</v>
      </c>
      <c r="P4" s="15">
        <f>Y_Q!P4-YConM!P4-YConH!P4-YConLC!P4-YConK_T!P4-YConKC!P4</f>
        <v>-5.6689704609707257E-4</v>
      </c>
      <c r="Q4" s="15">
        <f>Y_Q!Q4-YConM!Q4-YConH!Q4-YConLC!Q4-YConK_T!Q4-YConKC!Q4</f>
        <v>1.8100622360214039E-2</v>
      </c>
      <c r="R4" s="15">
        <f>Y_Q!R4-YConM!R4-YConH!R4-YConLC!R4-YConK_T!R4-YConKC!R4</f>
        <v>-8.8469351101935385E-3</v>
      </c>
      <c r="S4" s="15">
        <f>Y_Q!S4-YConM!S4-YConH!S4-YConLC!S4-YConK_T!S4-YConKC!S4</f>
        <v>2.1400678615941523E-2</v>
      </c>
      <c r="T4" s="15">
        <f>Y_Q!T4-YConM!T4-YConH!T4-YConLC!T4-YConK_T!T4-YConKC!T4</f>
        <v>3.668494407983245E-2</v>
      </c>
      <c r="U4" s="15">
        <f>Y_Q!U4-YConM!U4-YConH!U4-YConLC!U4-YConK_T!U4-YConKC!U4</f>
        <v>-8.9159277091252001E-3</v>
      </c>
      <c r="V4" s="15">
        <f>Y_Q!V4-YConM!V4-YConH!V4-YConLC!V4-YConK_T!V4-YConKC!V4</f>
        <v>-1.0778640928772877E-2</v>
      </c>
      <c r="W4" s="15">
        <f>Y_Q!W4-YConM!W4-YConH!W4-YConLC!W4-YConK_T!W4-YConKC!W4</f>
        <v>1.2341660826623283E-2</v>
      </c>
      <c r="X4" s="15">
        <f>Y_Q!X4-YConM!X4-YConH!X4-YConLC!X4-YConK_T!X4-YConKC!X4</f>
        <v>-2.2206890679818E-2</v>
      </c>
      <c r="Z4" s="15">
        <f t="shared" ref="Z4:Z67" si="0">AVERAGE(E4:I4)</f>
        <v>-4.4095371673513739E-2</v>
      </c>
      <c r="AA4" s="15">
        <f t="shared" ref="AA4:AA67" si="1">AVERAGE(J4:N4)</f>
        <v>6.157822207718806E-3</v>
      </c>
      <c r="AB4" s="15">
        <f t="shared" ref="AB4:AB67" si="2">AVERAGE(O4:S4)</f>
        <v>5.153096579698006E-3</v>
      </c>
      <c r="AC4" s="15">
        <f t="shared" ref="AC4:AC67" si="3">AVERAGE(T4:X4)</f>
        <v>1.4250291177479307E-3</v>
      </c>
      <c r="AD4" s="15">
        <f t="shared" ref="AD4:AD67" si="4">AVERAGE(J4:S4)</f>
        <v>5.655459393708406E-3</v>
      </c>
      <c r="AE4" s="15">
        <f t="shared" ref="AE4:AE67" si="5">AVERAGE(E4:X4)</f>
        <v>-7.8398559420872517E-3</v>
      </c>
    </row>
    <row r="5" spans="1:31" x14ac:dyDescent="0.15">
      <c r="A5" s="4">
        <v>3</v>
      </c>
      <c r="B5" s="3" t="s">
        <v>0</v>
      </c>
      <c r="C5" s="15"/>
      <c r="D5" s="15">
        <f>Y_Q!D5-YConM!D5-YConH!D5-YConLC!D5-YConK_T!D5-YConKC!D5</f>
        <v>3.3080616118809587E-2</v>
      </c>
      <c r="E5" s="15">
        <f>Y_Q!E5-YConM!E5-YConH!E5-YConLC!E5-YConK_T!E5-YConKC!E5</f>
        <v>-5.8931204924638006E-2</v>
      </c>
      <c r="F5" s="15">
        <f>Y_Q!F5-YConM!F5-YConH!F5-YConLC!F5-YConK_T!F5-YConKC!F5</f>
        <v>-1.7075457245387841E-2</v>
      </c>
      <c r="G5" s="15">
        <f>Y_Q!G5-YConM!G5-YConH!G5-YConLC!G5-YConK_T!G5-YConKC!G5</f>
        <v>2.1001271275000174E-2</v>
      </c>
      <c r="H5" s="15">
        <f>Y_Q!H5-YConM!H5-YConH!H5-YConLC!H5-YConK_T!H5-YConKC!H5</f>
        <v>1.8926531230067156E-2</v>
      </c>
      <c r="I5" s="15">
        <f>Y_Q!I5-YConM!I5-YConH!I5-YConLC!I5-YConK_T!I5-YConKC!I5</f>
        <v>6.1088420556133907E-2</v>
      </c>
      <c r="J5" s="15">
        <f>Y_Q!J5-YConM!J5-YConH!J5-YConLC!J5-YConK_T!J5-YConKC!J5</f>
        <v>1.4526456410075484E-2</v>
      </c>
      <c r="K5" s="15">
        <f>Y_Q!K5-YConM!K5-YConH!K5-YConLC!K5-YConK_T!K5-YConKC!K5</f>
        <v>-1.9000548579340082E-2</v>
      </c>
      <c r="L5" s="15">
        <f>Y_Q!L5-YConM!L5-YConH!L5-YConLC!L5-YConK_T!L5-YConKC!L5</f>
        <v>1.6772738052862668E-2</v>
      </c>
      <c r="M5" s="15">
        <f>Y_Q!M5-YConM!M5-YConH!M5-YConLC!M5-YConK_T!M5-YConKC!M5</f>
        <v>7.3752155826670593E-2</v>
      </c>
      <c r="N5" s="15">
        <f>Y_Q!N5-YConM!N5-YConH!N5-YConLC!N5-YConK_T!N5-YConKC!N5</f>
        <v>6.2542988268768224E-2</v>
      </c>
      <c r="O5" s="15">
        <f>Y_Q!O5-YConM!O5-YConH!O5-YConLC!O5-YConK_T!O5-YConKC!O5</f>
        <v>-3.2979626701410102E-2</v>
      </c>
      <c r="P5" s="15">
        <f>Y_Q!P5-YConM!P5-YConH!P5-YConLC!P5-YConK_T!P5-YConKC!P5</f>
        <v>-1.7996905387800164E-2</v>
      </c>
      <c r="Q5" s="15">
        <f>Y_Q!Q5-YConM!Q5-YConH!Q5-YConLC!Q5-YConK_T!Q5-YConKC!Q5</f>
        <v>-3.4884807809421018E-3</v>
      </c>
      <c r="R5" s="15">
        <f>Y_Q!R5-YConM!R5-YConH!R5-YConLC!R5-YConK_T!R5-YConKC!R5</f>
        <v>-9.7125786752996116E-2</v>
      </c>
      <c r="S5" s="15">
        <f>Y_Q!S5-YConM!S5-YConH!S5-YConLC!S5-YConK_T!S5-YConKC!S5</f>
        <v>3.4379760429412837E-4</v>
      </c>
      <c r="T5" s="15">
        <f>Y_Q!T5-YConM!T5-YConH!T5-YConLC!T5-YConK_T!T5-YConKC!T5</f>
        <v>2.7076430288302908E-2</v>
      </c>
      <c r="U5" s="15">
        <f>Y_Q!U5-YConM!U5-YConH!U5-YConLC!U5-YConK_T!U5-YConKC!U5</f>
        <v>-2.8802423815125707E-2</v>
      </c>
      <c r="V5" s="15">
        <f>Y_Q!V5-YConM!V5-YConH!V5-YConLC!V5-YConK_T!V5-YConKC!V5</f>
        <v>9.5943934059983735E-2</v>
      </c>
      <c r="W5" s="15">
        <f>Y_Q!W5-YConM!W5-YConH!W5-YConLC!W5-YConK_T!W5-YConKC!W5</f>
        <v>5.154038804779023E-2</v>
      </c>
      <c r="X5" s="15">
        <f>Y_Q!X5-YConM!X5-YConH!X5-YConLC!X5-YConK_T!X5-YConKC!X5</f>
        <v>7.9059577030478976E-3</v>
      </c>
      <c r="Z5" s="15">
        <f t="shared" si="0"/>
        <v>5.0019121782350793E-3</v>
      </c>
      <c r="AA5" s="15">
        <f t="shared" si="1"/>
        <v>2.9718757995807376E-2</v>
      </c>
      <c r="AB5" s="15">
        <f t="shared" si="2"/>
        <v>-3.024940040377087E-2</v>
      </c>
      <c r="AC5" s="15">
        <f t="shared" si="3"/>
        <v>3.0732857256799813E-2</v>
      </c>
      <c r="AD5" s="15">
        <f t="shared" si="4"/>
        <v>-2.6532120398174778E-4</v>
      </c>
      <c r="AE5" s="15">
        <f t="shared" si="5"/>
        <v>8.8010317567678489E-3</v>
      </c>
    </row>
    <row r="6" spans="1:31" x14ac:dyDescent="0.15">
      <c r="A6" s="4">
        <v>4</v>
      </c>
      <c r="B6" s="6" t="s">
        <v>1</v>
      </c>
      <c r="C6" s="15"/>
      <c r="D6" s="15">
        <f>Y_Q!D6-YConM!D6-YConH!D6-YConLC!D6-YConK_T!D6-YConKC!D6</f>
        <v>-0.12224372959817661</v>
      </c>
      <c r="E6" s="15">
        <f>Y_Q!E6-YConM!E6-YConH!E6-YConLC!E6-YConK_T!E6-YConKC!E6</f>
        <v>8.0957729262489841E-2</v>
      </c>
      <c r="F6" s="15">
        <f>Y_Q!F6-YConM!F6-YConH!F6-YConLC!F6-YConK_T!F6-YConKC!F6</f>
        <v>-1.9366411651489994E-2</v>
      </c>
      <c r="G6" s="15">
        <f>Y_Q!G6-YConM!G6-YConH!G6-YConLC!G6-YConK_T!G6-YConKC!G6</f>
        <v>-3.1347960291908138E-2</v>
      </c>
      <c r="H6" s="15">
        <f>Y_Q!H6-YConM!H6-YConH!H6-YConLC!H6-YConK_T!H6-YConKC!H6</f>
        <v>6.9338616287317589E-3</v>
      </c>
      <c r="I6" s="15">
        <f>Y_Q!I6-YConM!I6-YConH!I6-YConLC!I6-YConK_T!I6-YConKC!I6</f>
        <v>-2.3073471409107798E-2</v>
      </c>
      <c r="J6" s="15">
        <f>Y_Q!J6-YConM!J6-YConH!J6-YConLC!J6-YConK_T!J6-YConKC!J6</f>
        <v>3.0893381757791435E-2</v>
      </c>
      <c r="K6" s="15">
        <f>Y_Q!K6-YConM!K6-YConH!K6-YConLC!K6-YConK_T!K6-YConKC!K6</f>
        <v>4.2766461172206068E-2</v>
      </c>
      <c r="L6" s="15">
        <f>Y_Q!L6-YConM!L6-YConH!L6-YConLC!L6-YConK_T!L6-YConKC!L6</f>
        <v>-3.8753653474465133E-2</v>
      </c>
      <c r="M6" s="15">
        <f>Y_Q!M6-YConM!M6-YConH!M6-YConLC!M6-YConK_T!M6-YConKC!M6</f>
        <v>7.869735544466433E-2</v>
      </c>
      <c r="N6" s="15">
        <f>Y_Q!N6-YConM!N6-YConH!N6-YConLC!N6-YConK_T!N6-YConKC!N6</f>
        <v>-2.8627661576323161E-2</v>
      </c>
      <c r="O6" s="15">
        <f>Y_Q!O6-YConM!O6-YConH!O6-YConLC!O6-YConK_T!O6-YConKC!O6</f>
        <v>3.1477063214617004E-2</v>
      </c>
      <c r="P6" s="15">
        <f>Y_Q!P6-YConM!P6-YConH!P6-YConLC!P6-YConK_T!P6-YConKC!P6</f>
        <v>4.0078903207619032E-2</v>
      </c>
      <c r="Q6" s="15">
        <f>Y_Q!Q6-YConM!Q6-YConH!Q6-YConLC!Q6-YConK_T!Q6-YConKC!Q6</f>
        <v>1.7694276747243286E-2</v>
      </c>
      <c r="R6" s="15">
        <f>Y_Q!R6-YConM!R6-YConH!R6-YConLC!R6-YConK_T!R6-YConKC!R6</f>
        <v>-1.2365559525745036E-2</v>
      </c>
      <c r="S6" s="15">
        <f>Y_Q!S6-YConM!S6-YConH!S6-YConLC!S6-YConK_T!S6-YConKC!S6</f>
        <v>6.599902335454556E-3</v>
      </c>
      <c r="T6" s="15">
        <f>Y_Q!T6-YConM!T6-YConH!T6-YConLC!T6-YConK_T!T6-YConKC!T6</f>
        <v>1.027812519991902E-2</v>
      </c>
      <c r="U6" s="15">
        <f>Y_Q!U6-YConM!U6-YConH!U6-YConLC!U6-YConK_T!U6-YConKC!U6</f>
        <v>1.9549276699875454E-2</v>
      </c>
      <c r="V6" s="15">
        <f>Y_Q!V6-YConM!V6-YConH!V6-YConLC!V6-YConK_T!V6-YConKC!V6</f>
        <v>2.0310383756971105E-2</v>
      </c>
      <c r="W6" s="15">
        <f>Y_Q!W6-YConM!W6-YConH!W6-YConLC!W6-YConK_T!W6-YConKC!W6</f>
        <v>-0.11132160114325419</v>
      </c>
      <c r="X6" s="15">
        <f>Y_Q!X6-YConM!X6-YConH!X6-YConLC!X6-YConK_T!X6-YConKC!X6</f>
        <v>-1.7025368555907205E-2</v>
      </c>
      <c r="Z6" s="15">
        <f t="shared" si="0"/>
        <v>2.8207495077431344E-3</v>
      </c>
      <c r="AA6" s="15">
        <f t="shared" si="1"/>
        <v>1.6995176664774708E-2</v>
      </c>
      <c r="AB6" s="15">
        <f t="shared" si="2"/>
        <v>1.6696917195837772E-2</v>
      </c>
      <c r="AC6" s="15">
        <f t="shared" si="3"/>
        <v>-1.5641836808479165E-2</v>
      </c>
      <c r="AD6" s="15">
        <f t="shared" si="4"/>
        <v>1.6846046930306235E-2</v>
      </c>
      <c r="AE6" s="15">
        <f t="shared" si="5"/>
        <v>5.2177516399691121E-3</v>
      </c>
    </row>
    <row r="7" spans="1:31" x14ac:dyDescent="0.15">
      <c r="A7" s="4">
        <v>5</v>
      </c>
      <c r="B7" s="6" t="s">
        <v>2</v>
      </c>
      <c r="C7" s="15"/>
      <c r="D7" s="15">
        <f>Y_Q!D7-YConM!D7-YConH!D7-YConLC!D7-YConK_T!D7-YConKC!D7</f>
        <v>-1.4106247069483813E-2</v>
      </c>
      <c r="E7" s="15">
        <f>Y_Q!E7-YConM!E7-YConH!E7-YConLC!E7-YConK_T!E7-YConKC!E7</f>
        <v>4.4132832210409402E-2</v>
      </c>
      <c r="F7" s="15">
        <f>Y_Q!F7-YConM!F7-YConH!F7-YConLC!F7-YConK_T!F7-YConKC!F7</f>
        <v>-3.9358176414065416E-2</v>
      </c>
      <c r="G7" s="15">
        <f>Y_Q!G7-YConM!G7-YConH!G7-YConLC!G7-YConK_T!G7-YConKC!G7</f>
        <v>1.1726454527684281E-2</v>
      </c>
      <c r="H7" s="15">
        <f>Y_Q!H7-YConM!H7-YConH!H7-YConLC!H7-YConK_T!H7-YConKC!H7</f>
        <v>1.8294661715113545E-2</v>
      </c>
      <c r="I7" s="15">
        <f>Y_Q!I7-YConM!I7-YConH!I7-YConLC!I7-YConK_T!I7-YConKC!I7</f>
        <v>5.9770645580641581E-2</v>
      </c>
      <c r="J7" s="15">
        <f>Y_Q!J7-YConM!J7-YConH!J7-YConLC!J7-YConK_T!J7-YConKC!J7</f>
        <v>3.1315776758765179E-2</v>
      </c>
      <c r="K7" s="15">
        <f>Y_Q!K7-YConM!K7-YConH!K7-YConLC!K7-YConK_T!K7-YConKC!K7</f>
        <v>-1.2987047913372855E-3</v>
      </c>
      <c r="L7" s="15">
        <f>Y_Q!L7-YConM!L7-YConH!L7-YConLC!L7-YConK_T!L7-YConKC!L7</f>
        <v>1.8726319413694867E-3</v>
      </c>
      <c r="M7" s="15">
        <f>Y_Q!M7-YConM!M7-YConH!M7-YConLC!M7-YConK_T!M7-YConKC!M7</f>
        <v>-1.3760727583486404E-2</v>
      </c>
      <c r="N7" s="15">
        <f>Y_Q!N7-YConM!N7-YConH!N7-YConLC!N7-YConK_T!N7-YConKC!N7</f>
        <v>7.6438315192863095E-3</v>
      </c>
      <c r="O7" s="15">
        <f>Y_Q!O7-YConM!O7-YConH!O7-YConLC!O7-YConK_T!O7-YConKC!O7</f>
        <v>-1.5669786551167252E-2</v>
      </c>
      <c r="P7" s="15">
        <f>Y_Q!P7-YConM!P7-YConH!P7-YConLC!P7-YConK_T!P7-YConKC!P7</f>
        <v>-4.5337671979043953E-2</v>
      </c>
      <c r="Q7" s="15">
        <f>Y_Q!Q7-YConM!Q7-YConH!Q7-YConLC!Q7-YConK_T!Q7-YConKC!Q7</f>
        <v>-3.095671241244697E-2</v>
      </c>
      <c r="R7" s="15">
        <f>Y_Q!R7-YConM!R7-YConH!R7-YConLC!R7-YConK_T!R7-YConKC!R7</f>
        <v>-0.17470969179923204</v>
      </c>
      <c r="S7" s="15">
        <f>Y_Q!S7-YConM!S7-YConH!S7-YConLC!S7-YConK_T!S7-YConKC!S7</f>
        <v>1.1056465793727203E-2</v>
      </c>
      <c r="T7" s="15">
        <f>Y_Q!T7-YConM!T7-YConH!T7-YConLC!T7-YConK_T!T7-YConKC!T7</f>
        <v>2.8009012802514846E-2</v>
      </c>
      <c r="U7" s="15">
        <f>Y_Q!U7-YConM!U7-YConH!U7-YConLC!U7-YConK_T!U7-YConKC!U7</f>
        <v>-4.8680911787804752E-2</v>
      </c>
      <c r="V7" s="15">
        <f>Y_Q!V7-YConM!V7-YConH!V7-YConLC!V7-YConK_T!V7-YConKC!V7</f>
        <v>2.8180466951954638E-2</v>
      </c>
      <c r="W7" s="15">
        <f>Y_Q!W7-YConM!W7-YConH!W7-YConLC!W7-YConK_T!W7-YConKC!W7</f>
        <v>-7.0683379113561276E-2</v>
      </c>
      <c r="X7" s="15">
        <f>Y_Q!X7-YConM!X7-YConH!X7-YConLC!X7-YConK_T!X7-YConKC!X7</f>
        <v>-4.5645872603958339E-2</v>
      </c>
      <c r="Z7" s="15">
        <f t="shared" si="0"/>
        <v>1.891328352395668E-2</v>
      </c>
      <c r="AA7" s="15">
        <f t="shared" si="1"/>
        <v>5.1545615689194569E-3</v>
      </c>
      <c r="AB7" s="15">
        <f t="shared" si="2"/>
        <v>-5.1123479389632596E-2</v>
      </c>
      <c r="AC7" s="15">
        <f t="shared" si="3"/>
        <v>-2.1764136750170977E-2</v>
      </c>
      <c r="AD7" s="15">
        <f t="shared" si="4"/>
        <v>-2.2984458910356574E-2</v>
      </c>
      <c r="AE7" s="15">
        <f t="shared" si="5"/>
        <v>-1.2204942761731858E-2</v>
      </c>
    </row>
    <row r="8" spans="1:31" x14ac:dyDescent="0.15">
      <c r="A8" s="4">
        <v>6</v>
      </c>
      <c r="B8" s="6" t="s">
        <v>48</v>
      </c>
      <c r="C8" s="15"/>
      <c r="D8" s="15">
        <f>Y_Q!D8-YConM!D8-YConH!D8-YConLC!D8-YConK_T!D8-YConKC!D8</f>
        <v>4.0883503236351778E-3</v>
      </c>
      <c r="E8" s="15">
        <f>Y_Q!E8-YConM!E8-YConH!E8-YConLC!E8-YConK_T!E8-YConKC!E8</f>
        <v>-2.7961681456349016E-3</v>
      </c>
      <c r="F8" s="15">
        <f>Y_Q!F8-YConM!F8-YConH!F8-YConLC!F8-YConK_T!F8-YConKC!F8</f>
        <v>2.8523846867543408E-3</v>
      </c>
      <c r="G8" s="15">
        <f>Y_Q!G8-YConM!G8-YConH!G8-YConLC!G8-YConK_T!G8-YConKC!G8</f>
        <v>1.899090092200248E-4</v>
      </c>
      <c r="H8" s="15">
        <f>Y_Q!H8-YConM!H8-YConH!H8-YConLC!H8-YConK_T!H8-YConKC!H8</f>
        <v>1.4824744476100398E-2</v>
      </c>
      <c r="I8" s="15">
        <f>Y_Q!I8-YConM!I8-YConH!I8-YConLC!I8-YConK_T!I8-YConKC!I8</f>
        <v>-7.7069713828780955E-3</v>
      </c>
      <c r="J8" s="15">
        <f>Y_Q!J8-YConM!J8-YConH!J8-YConLC!J8-YConK_T!J8-YConKC!J8</f>
        <v>-8.5101419292084356E-4</v>
      </c>
      <c r="K8" s="15">
        <f>Y_Q!K8-YConM!K8-YConH!K8-YConLC!K8-YConK_T!K8-YConKC!K8</f>
        <v>1.7407672846449312E-2</v>
      </c>
      <c r="L8" s="15">
        <f>Y_Q!L8-YConM!L8-YConH!L8-YConLC!L8-YConK_T!L8-YConKC!L8</f>
        <v>-2.4615832970119366E-3</v>
      </c>
      <c r="M8" s="15">
        <f>Y_Q!M8-YConM!M8-YConH!M8-YConLC!M8-YConK_T!M8-YConKC!M8</f>
        <v>9.0129508390222636E-3</v>
      </c>
      <c r="N8" s="15">
        <f>Y_Q!N8-YConM!N8-YConH!N8-YConLC!N8-YConK_T!N8-YConKC!N8</f>
        <v>-1.7869323873994397E-2</v>
      </c>
      <c r="O8" s="15">
        <f>Y_Q!O8-YConM!O8-YConH!O8-YConLC!O8-YConK_T!O8-YConKC!O8</f>
        <v>-3.3619381312463867E-3</v>
      </c>
      <c r="P8" s="15">
        <f>Y_Q!P8-YConM!P8-YConH!P8-YConLC!P8-YConK_T!P8-YConKC!P8</f>
        <v>4.4578466540234826E-3</v>
      </c>
      <c r="Q8" s="15">
        <f>Y_Q!Q8-YConM!Q8-YConH!Q8-YConLC!Q8-YConK_T!Q8-YConKC!Q8</f>
        <v>-1.8199843589777977E-2</v>
      </c>
      <c r="R8" s="15">
        <f>Y_Q!R8-YConM!R8-YConH!R8-YConLC!R8-YConK_T!R8-YConKC!R8</f>
        <v>9.5484220146461879E-3</v>
      </c>
      <c r="S8" s="15">
        <f>Y_Q!S8-YConM!S8-YConH!S8-YConLC!S8-YConK_T!S8-YConKC!S8</f>
        <v>7.2564428497466109E-3</v>
      </c>
      <c r="T8" s="15">
        <f>Y_Q!T8-YConM!T8-YConH!T8-YConLC!T8-YConK_T!T8-YConKC!T8</f>
        <v>3.3484085435377869E-2</v>
      </c>
      <c r="U8" s="15">
        <f>Y_Q!U8-YConM!U8-YConH!U8-YConLC!U8-YConK_T!U8-YConKC!U8</f>
        <v>-6.3440199463939183E-3</v>
      </c>
      <c r="V8" s="15">
        <f>Y_Q!V8-YConM!V8-YConH!V8-YConLC!V8-YConK_T!V8-YConKC!V8</f>
        <v>-5.2358880888389147E-3</v>
      </c>
      <c r="W8" s="15">
        <f>Y_Q!W8-YConM!W8-YConH!W8-YConLC!W8-YConK_T!W8-YConKC!W8</f>
        <v>-3.6510552102421857E-4</v>
      </c>
      <c r="X8" s="15">
        <f>Y_Q!X8-YConM!X8-YConH!X8-YConLC!X8-YConK_T!X8-YConKC!X8</f>
        <v>-5.7532160348934495E-3</v>
      </c>
      <c r="Z8" s="15">
        <f t="shared" si="0"/>
        <v>1.4727797287123535E-3</v>
      </c>
      <c r="AA8" s="15">
        <f t="shared" si="1"/>
        <v>1.0477404643088801E-3</v>
      </c>
      <c r="AB8" s="15">
        <f t="shared" si="2"/>
        <v>-5.9814040521616492E-5</v>
      </c>
      <c r="AC8" s="15">
        <f t="shared" si="3"/>
        <v>3.1571711688454739E-3</v>
      </c>
      <c r="AD8" s="15">
        <f t="shared" si="4"/>
        <v>4.939632118936318E-4</v>
      </c>
      <c r="AE8" s="15">
        <f t="shared" si="5"/>
        <v>1.4044693303362724E-3</v>
      </c>
    </row>
    <row r="9" spans="1:31" x14ac:dyDescent="0.15">
      <c r="A9" s="4">
        <v>7</v>
      </c>
      <c r="B9" s="6" t="s">
        <v>49</v>
      </c>
      <c r="C9" s="15"/>
      <c r="D9" s="15">
        <f>Y_Q!D9-YConM!D9-YConH!D9-YConLC!D9-YConK_T!D9-YConKC!D9</f>
        <v>7.4320086395657001E-2</v>
      </c>
      <c r="E9" s="15">
        <f>Y_Q!E9-YConM!E9-YConH!E9-YConLC!E9-YConK_T!E9-YConKC!E9</f>
        <v>-1.2306138490667513E-2</v>
      </c>
      <c r="F9" s="15">
        <f>Y_Q!F9-YConM!F9-YConH!F9-YConLC!F9-YConK_T!F9-YConKC!F9</f>
        <v>-5.8310850112307765E-3</v>
      </c>
      <c r="G9" s="15">
        <f>Y_Q!G9-YConM!G9-YConH!G9-YConLC!G9-YConK_T!G9-YConKC!G9</f>
        <v>-3.6564661068628642E-3</v>
      </c>
      <c r="H9" s="15">
        <f>Y_Q!H9-YConM!H9-YConH!H9-YConLC!H9-YConK_T!H9-YConKC!H9</f>
        <v>-1.232988951285101E-2</v>
      </c>
      <c r="I9" s="15">
        <f>Y_Q!I9-YConM!I9-YConH!I9-YConLC!I9-YConK_T!I9-YConKC!I9</f>
        <v>-6.4401440586844168E-3</v>
      </c>
      <c r="J9" s="15">
        <f>Y_Q!J9-YConM!J9-YConH!J9-YConLC!J9-YConK_T!J9-YConKC!J9</f>
        <v>-7.9586519818195794E-3</v>
      </c>
      <c r="K9" s="15">
        <f>Y_Q!K9-YConM!K9-YConH!K9-YConLC!K9-YConK_T!K9-YConKC!K9</f>
        <v>3.0736768321334807E-2</v>
      </c>
      <c r="L9" s="15">
        <f>Y_Q!L9-YConM!L9-YConH!L9-YConLC!L9-YConK_T!L9-YConKC!L9</f>
        <v>2.505921510604895E-2</v>
      </c>
      <c r="M9" s="15">
        <f>Y_Q!M9-YConM!M9-YConH!M9-YConLC!M9-YConK_T!M9-YConKC!M9</f>
        <v>-1.1032723383692532E-2</v>
      </c>
      <c r="N9" s="15">
        <f>Y_Q!N9-YConM!N9-YConH!N9-YConLC!N9-YConK_T!N9-YConKC!N9</f>
        <v>-2.5534240488150655E-2</v>
      </c>
      <c r="O9" s="15">
        <f>Y_Q!O9-YConM!O9-YConH!O9-YConLC!O9-YConK_T!O9-YConKC!O9</f>
        <v>-1.9226354391040135E-2</v>
      </c>
      <c r="P9" s="15">
        <f>Y_Q!P9-YConM!P9-YConH!P9-YConLC!P9-YConK_T!P9-YConKC!P9</f>
        <v>-9.4213213119815255E-3</v>
      </c>
      <c r="Q9" s="15">
        <f>Y_Q!Q9-YConM!Q9-YConH!Q9-YConLC!Q9-YConK_T!Q9-YConKC!Q9</f>
        <v>-4.7621477308560978E-2</v>
      </c>
      <c r="R9" s="15">
        <f>Y_Q!R9-YConM!R9-YConH!R9-YConLC!R9-YConK_T!R9-YConKC!R9</f>
        <v>-2.1981242992896988E-2</v>
      </c>
      <c r="S9" s="15">
        <f>Y_Q!S9-YConM!S9-YConH!S9-YConLC!S9-YConK_T!S9-YConKC!S9</f>
        <v>2.9857999940176867E-3</v>
      </c>
      <c r="T9" s="15">
        <f>Y_Q!T9-YConM!T9-YConH!T9-YConLC!T9-YConK_T!T9-YConKC!T9</f>
        <v>-8.6485852371821371E-3</v>
      </c>
      <c r="U9" s="15">
        <f>Y_Q!U9-YConM!U9-YConH!U9-YConLC!U9-YConK_T!U9-YConKC!U9</f>
        <v>-4.8152419117239456E-2</v>
      </c>
      <c r="V9" s="15">
        <f>Y_Q!V9-YConM!V9-YConH!V9-YConLC!V9-YConK_T!V9-YConKC!V9</f>
        <v>6.1384907911928525E-3</v>
      </c>
      <c r="W9" s="15">
        <f>Y_Q!W9-YConM!W9-YConH!W9-YConLC!W9-YConK_T!W9-YConKC!W9</f>
        <v>1.4197835005156281E-2</v>
      </c>
      <c r="X9" s="15">
        <f>Y_Q!X9-YConM!X9-YConH!X9-YConLC!X9-YConK_T!X9-YConKC!X9</f>
        <v>5.123461476842105E-3</v>
      </c>
      <c r="Z9" s="15">
        <f t="shared" si="0"/>
        <v>-8.1127446360593162E-3</v>
      </c>
      <c r="AA9" s="15">
        <f t="shared" si="1"/>
        <v>2.2540735147441988E-3</v>
      </c>
      <c r="AB9" s="15">
        <f t="shared" si="2"/>
        <v>-1.9052919202092386E-2</v>
      </c>
      <c r="AC9" s="15">
        <f t="shared" si="3"/>
        <v>-6.2682434162460721E-3</v>
      </c>
      <c r="AD9" s="15">
        <f t="shared" si="4"/>
        <v>-8.3994228436740943E-3</v>
      </c>
      <c r="AE9" s="15">
        <f t="shared" si="5"/>
        <v>-7.7949584349133929E-3</v>
      </c>
    </row>
    <row r="10" spans="1:31" x14ac:dyDescent="0.15">
      <c r="A10" s="4">
        <v>8</v>
      </c>
      <c r="B10" s="6" t="s">
        <v>50</v>
      </c>
      <c r="C10" s="15"/>
      <c r="D10" s="15">
        <f>Y_Q!D10-YConM!D10-YConH!D10-YConLC!D10-YConK_T!D10-YConKC!D10</f>
        <v>5.0888879129592238E-2</v>
      </c>
      <c r="E10" s="15">
        <f>Y_Q!E10-YConM!E10-YConH!E10-YConLC!E10-YConK_T!E10-YConKC!E10</f>
        <v>1.6641889928908672E-3</v>
      </c>
      <c r="F10" s="15">
        <f>Y_Q!F10-YConM!F10-YConH!F10-YConLC!F10-YConK_T!F10-YConKC!F10</f>
        <v>4.7731485023972504E-4</v>
      </c>
      <c r="G10" s="15">
        <f>Y_Q!G10-YConM!G10-YConH!G10-YConLC!G10-YConK_T!G10-YConKC!G10</f>
        <v>5.3416117384656361E-2</v>
      </c>
      <c r="H10" s="15">
        <f>Y_Q!H10-YConM!H10-YConH!H10-YConLC!H10-YConK_T!H10-YConKC!H10</f>
        <v>-3.8334098995869766E-2</v>
      </c>
      <c r="I10" s="15">
        <f>Y_Q!I10-YConM!I10-YConH!I10-YConLC!I10-YConK_T!I10-YConKC!I10</f>
        <v>4.773946746939331E-3</v>
      </c>
      <c r="J10" s="15">
        <f>Y_Q!J10-YConM!J10-YConH!J10-YConLC!J10-YConK_T!J10-YConKC!J10</f>
        <v>3.2302930185853583E-2</v>
      </c>
      <c r="K10" s="15">
        <f>Y_Q!K10-YConM!K10-YConH!K10-YConLC!K10-YConK_T!K10-YConKC!K10</f>
        <v>5.0433249945912358E-3</v>
      </c>
      <c r="L10" s="15">
        <f>Y_Q!L10-YConM!L10-YConH!L10-YConLC!L10-YConK_T!L10-YConKC!L10</f>
        <v>-3.2071446294878107E-3</v>
      </c>
      <c r="M10" s="15">
        <f>Y_Q!M10-YConM!M10-YConH!M10-YConLC!M10-YConK_T!M10-YConKC!M10</f>
        <v>1.4337765605533907E-2</v>
      </c>
      <c r="N10" s="15">
        <f>Y_Q!N10-YConM!N10-YConH!N10-YConLC!N10-YConK_T!N10-YConKC!N10</f>
        <v>4.139597454645959E-3</v>
      </c>
      <c r="O10" s="15">
        <f>Y_Q!O10-YConM!O10-YConH!O10-YConLC!O10-YConK_T!O10-YConKC!O10</f>
        <v>-6.0237932821420527E-4</v>
      </c>
      <c r="P10" s="15">
        <f>Y_Q!P10-YConM!P10-YConH!P10-YConLC!P10-YConK_T!P10-YConKC!P10</f>
        <v>-8.327357434086205E-4</v>
      </c>
      <c r="Q10" s="15">
        <f>Y_Q!Q10-YConM!Q10-YConH!Q10-YConLC!Q10-YConK_T!Q10-YConKC!Q10</f>
        <v>5.2059514928486867E-3</v>
      </c>
      <c r="R10" s="15">
        <f>Y_Q!R10-YConM!R10-YConH!R10-YConLC!R10-YConK_T!R10-YConKC!R10</f>
        <v>-8.3436852477816889E-2</v>
      </c>
      <c r="S10" s="15">
        <f>Y_Q!S10-YConM!S10-YConH!S10-YConLC!S10-YConK_T!S10-YConKC!S10</f>
        <v>6.777958629326418E-3</v>
      </c>
      <c r="T10" s="15">
        <f>Y_Q!T10-YConM!T10-YConH!T10-YConLC!T10-YConK_T!T10-YConKC!T10</f>
        <v>-2.0116449417717647E-2</v>
      </c>
      <c r="U10" s="15">
        <f>Y_Q!U10-YConM!U10-YConH!U10-YConLC!U10-YConK_T!U10-YConKC!U10</f>
        <v>-2.9338260473627541E-2</v>
      </c>
      <c r="V10" s="15">
        <f>Y_Q!V10-YConM!V10-YConH!V10-YConLC!V10-YConK_T!V10-YConKC!V10</f>
        <v>3.432864961693885E-2</v>
      </c>
      <c r="W10" s="15">
        <f>Y_Q!W10-YConM!W10-YConH!W10-YConLC!W10-YConK_T!W10-YConKC!W10</f>
        <v>-4.0266654691257439E-3</v>
      </c>
      <c r="X10" s="15">
        <f>Y_Q!X10-YConM!X10-YConH!X10-YConLC!X10-YConK_T!X10-YConKC!X10</f>
        <v>-1.4215051671670465E-3</v>
      </c>
      <c r="Z10" s="15">
        <f t="shared" si="0"/>
        <v>4.399493795771303E-3</v>
      </c>
      <c r="AA10" s="15">
        <f t="shared" si="1"/>
        <v>1.0523294722227376E-2</v>
      </c>
      <c r="AB10" s="15">
        <f t="shared" si="2"/>
        <v>-1.4577611485452923E-2</v>
      </c>
      <c r="AC10" s="15">
        <f t="shared" si="3"/>
        <v>-4.1148461821398268E-3</v>
      </c>
      <c r="AD10" s="15">
        <f t="shared" si="4"/>
        <v>-2.0271583816127729E-3</v>
      </c>
      <c r="AE10" s="15">
        <f t="shared" si="5"/>
        <v>-9.4241728739851674E-4</v>
      </c>
    </row>
    <row r="11" spans="1:31" x14ac:dyDescent="0.15">
      <c r="A11" s="4">
        <v>9</v>
      </c>
      <c r="B11" s="6" t="s">
        <v>51</v>
      </c>
      <c r="C11" s="15"/>
      <c r="D11" s="15">
        <f>Y_Q!D11-YConM!D11-YConH!D11-YConLC!D11-YConK_T!D11-YConKC!D11</f>
        <v>-8.3571995189409727E-3</v>
      </c>
      <c r="E11" s="15">
        <f>Y_Q!E11-YConM!E11-YConH!E11-YConLC!E11-YConK_T!E11-YConKC!E11</f>
        <v>4.2153730715512421E-3</v>
      </c>
      <c r="F11" s="15">
        <f>Y_Q!F11-YConM!F11-YConH!F11-YConLC!F11-YConK_T!F11-YConKC!F11</f>
        <v>1.6529091358515088E-3</v>
      </c>
      <c r="G11" s="15">
        <f>Y_Q!G11-YConM!G11-YConH!G11-YConLC!G11-YConK_T!G11-YConKC!G11</f>
        <v>1.892944855522118E-2</v>
      </c>
      <c r="H11" s="15">
        <f>Y_Q!H11-YConM!H11-YConH!H11-YConLC!H11-YConK_T!H11-YConKC!H11</f>
        <v>3.1203133171026822E-3</v>
      </c>
      <c r="I11" s="15">
        <f>Y_Q!I11-YConM!I11-YConH!I11-YConLC!I11-YConK_T!I11-YConKC!I11</f>
        <v>-1.4530942058752706E-2</v>
      </c>
      <c r="J11" s="15">
        <f>Y_Q!J11-YConM!J11-YConH!J11-YConLC!J11-YConK_T!J11-YConKC!J11</f>
        <v>1.6867929709665771E-2</v>
      </c>
      <c r="K11" s="15">
        <f>Y_Q!K11-YConM!K11-YConH!K11-YConLC!K11-YConK_T!K11-YConKC!K11</f>
        <v>-1.8971869811138513E-2</v>
      </c>
      <c r="L11" s="15">
        <f>Y_Q!L11-YConM!L11-YConH!L11-YConLC!L11-YConK_T!L11-YConKC!L11</f>
        <v>2.5652385335856752E-2</v>
      </c>
      <c r="M11" s="15">
        <f>Y_Q!M11-YConM!M11-YConH!M11-YConLC!M11-YConK_T!M11-YConKC!M11</f>
        <v>-8.2859820042322056E-3</v>
      </c>
      <c r="N11" s="15">
        <f>Y_Q!N11-YConM!N11-YConH!N11-YConLC!N11-YConK_T!N11-YConKC!N11</f>
        <v>1.78778009223182E-2</v>
      </c>
      <c r="O11" s="15">
        <f>Y_Q!O11-YConM!O11-YConH!O11-YConLC!O11-YConK_T!O11-YConKC!O11</f>
        <v>1.8191157870169311E-2</v>
      </c>
      <c r="P11" s="15">
        <f>Y_Q!P11-YConM!P11-YConH!P11-YConLC!P11-YConK_T!P11-YConKC!P11</f>
        <v>2.5331173092776871E-2</v>
      </c>
      <c r="Q11" s="15">
        <f>Y_Q!Q11-YConM!Q11-YConH!Q11-YConLC!Q11-YConK_T!Q11-YConKC!Q11</f>
        <v>-3.9637801037564419E-3</v>
      </c>
      <c r="R11" s="15">
        <f>Y_Q!R11-YConM!R11-YConH!R11-YConLC!R11-YConK_T!R11-YConKC!R11</f>
        <v>-6.1286486348543327E-3</v>
      </c>
      <c r="S11" s="15">
        <f>Y_Q!S11-YConM!S11-YConH!S11-YConLC!S11-YConK_T!S11-YConKC!S11</f>
        <v>1.3385532094899535E-2</v>
      </c>
      <c r="T11" s="15">
        <f>Y_Q!T11-YConM!T11-YConH!T11-YConLC!T11-YConK_T!T11-YConKC!T11</f>
        <v>1.7832599859165382E-2</v>
      </c>
      <c r="U11" s="15">
        <f>Y_Q!U11-YConM!U11-YConH!U11-YConLC!U11-YConK_T!U11-YConKC!U11</f>
        <v>-3.0539294864841402E-3</v>
      </c>
      <c r="V11" s="15">
        <f>Y_Q!V11-YConM!V11-YConH!V11-YConLC!V11-YConK_T!V11-YConKC!V11</f>
        <v>1.946988581937386E-2</v>
      </c>
      <c r="W11" s="15">
        <f>Y_Q!W11-YConM!W11-YConH!W11-YConLC!W11-YConK_T!W11-YConKC!W11</f>
        <v>4.8120802650461324E-3</v>
      </c>
      <c r="X11" s="15">
        <f>Y_Q!X11-YConM!X11-YConH!X11-YConLC!X11-YConK_T!X11-YConKC!X11</f>
        <v>5.3517427164855875E-3</v>
      </c>
      <c r="Z11" s="15">
        <f t="shared" si="0"/>
        <v>2.6774204041947807E-3</v>
      </c>
      <c r="AA11" s="15">
        <f t="shared" si="1"/>
        <v>6.6280528304940006E-3</v>
      </c>
      <c r="AB11" s="15">
        <f t="shared" si="2"/>
        <v>9.3630868638469901E-3</v>
      </c>
      <c r="AC11" s="15">
        <f t="shared" si="3"/>
        <v>8.8824758347173637E-3</v>
      </c>
      <c r="AD11" s="15">
        <f t="shared" si="4"/>
        <v>7.9955698471704945E-3</v>
      </c>
      <c r="AE11" s="15">
        <f t="shared" si="5"/>
        <v>6.8877589833132831E-3</v>
      </c>
    </row>
    <row r="12" spans="1:31" x14ac:dyDescent="0.15">
      <c r="A12" s="4">
        <v>10</v>
      </c>
      <c r="B12" s="6" t="s">
        <v>52</v>
      </c>
      <c r="C12" s="15"/>
      <c r="D12" s="15">
        <f>Y_Q!D12-YConM!D12-YConH!D12-YConLC!D12-YConK_T!D12-YConKC!D12</f>
        <v>-2.7718188161134194E-2</v>
      </c>
      <c r="E12" s="15">
        <f>Y_Q!E12-YConM!E12-YConH!E12-YConLC!E12-YConK_T!E12-YConKC!E12</f>
        <v>1.0373619012970278E-2</v>
      </c>
      <c r="F12" s="15">
        <f>Y_Q!F12-YConM!F12-YConH!F12-YConLC!F12-YConK_T!F12-YConKC!F12</f>
        <v>-1.0292848695761424E-2</v>
      </c>
      <c r="G12" s="15">
        <f>Y_Q!G12-YConM!G12-YConH!G12-YConLC!G12-YConK_T!G12-YConKC!G12</f>
        <v>-3.4918705538691731E-2</v>
      </c>
      <c r="H12" s="15">
        <f>Y_Q!H12-YConM!H12-YConH!H12-YConLC!H12-YConK_T!H12-YConKC!H12</f>
        <v>4.1299388031946051E-3</v>
      </c>
      <c r="I12" s="15">
        <f>Y_Q!I12-YConM!I12-YConH!I12-YConLC!I12-YConK_T!I12-YConKC!I12</f>
        <v>4.4322103685450007E-3</v>
      </c>
      <c r="J12" s="15">
        <f>Y_Q!J12-YConM!J12-YConH!J12-YConLC!J12-YConK_T!J12-YConKC!J12</f>
        <v>3.574814047812706E-3</v>
      </c>
      <c r="K12" s="15">
        <f>Y_Q!K12-YConM!K12-YConH!K12-YConLC!K12-YConK_T!K12-YConKC!K12</f>
        <v>4.6895305264419221E-4</v>
      </c>
      <c r="L12" s="15">
        <f>Y_Q!L12-YConM!L12-YConH!L12-YConLC!L12-YConK_T!L12-YConKC!L12</f>
        <v>4.6543716675680954E-3</v>
      </c>
      <c r="M12" s="15">
        <f>Y_Q!M12-YConM!M12-YConH!M12-YConLC!M12-YConK_T!M12-YConKC!M12</f>
        <v>2.7074126319382216E-3</v>
      </c>
      <c r="N12" s="15">
        <f>Y_Q!N12-YConM!N12-YConH!N12-YConLC!N12-YConK_T!N12-YConKC!N12</f>
        <v>-9.791854159408633E-3</v>
      </c>
      <c r="O12" s="15">
        <f>Y_Q!O12-YConM!O12-YConH!O12-YConLC!O12-YConK_T!O12-YConKC!O12</f>
        <v>2.6210129326099409E-3</v>
      </c>
      <c r="P12" s="15">
        <f>Y_Q!P12-YConM!P12-YConH!P12-YConLC!P12-YConK_T!P12-YConKC!P12</f>
        <v>2.0612252069850963E-2</v>
      </c>
      <c r="Q12" s="15">
        <f>Y_Q!Q12-YConM!Q12-YConH!Q12-YConLC!Q12-YConK_T!Q12-YConKC!Q12</f>
        <v>-1.0742366681622E-2</v>
      </c>
      <c r="R12" s="15">
        <f>Y_Q!R12-YConM!R12-YConH!R12-YConLC!R12-YConK_T!R12-YConKC!R12</f>
        <v>-2.923494083066383E-2</v>
      </c>
      <c r="S12" s="15">
        <f>Y_Q!S12-YConM!S12-YConH!S12-YConLC!S12-YConK_T!S12-YConKC!S12</f>
        <v>2.5756406259084139E-2</v>
      </c>
      <c r="T12" s="15">
        <f>Y_Q!T12-YConM!T12-YConH!T12-YConLC!T12-YConK_T!T12-YConKC!T12</f>
        <v>-2.4553522496319643E-2</v>
      </c>
      <c r="U12" s="15">
        <f>Y_Q!U12-YConM!U12-YConH!U12-YConLC!U12-YConK_T!U12-YConKC!U12</f>
        <v>-1.1759833298890502E-2</v>
      </c>
      <c r="V12" s="15">
        <f>Y_Q!V12-YConM!V12-YConH!V12-YConLC!V12-YConK_T!V12-YConKC!V12</f>
        <v>-4.0716167722640402E-3</v>
      </c>
      <c r="W12" s="15">
        <f>Y_Q!W12-YConM!W12-YConH!W12-YConLC!W12-YConK_T!W12-YConKC!W12</f>
        <v>2.1145027302060637E-2</v>
      </c>
      <c r="X12" s="15">
        <f>Y_Q!X12-YConM!X12-YConH!X12-YConLC!X12-YConK_T!X12-YConKC!X12</f>
        <v>-8.0257079777549603E-3</v>
      </c>
      <c r="Z12" s="15">
        <f t="shared" si="0"/>
        <v>-5.2551572099486538E-3</v>
      </c>
      <c r="AA12" s="15">
        <f t="shared" si="1"/>
        <v>3.2273944811091643E-4</v>
      </c>
      <c r="AB12" s="15">
        <f t="shared" si="2"/>
        <v>1.8024727498518426E-3</v>
      </c>
      <c r="AC12" s="15">
        <f t="shared" si="3"/>
        <v>-5.453130648633701E-3</v>
      </c>
      <c r="AD12" s="15">
        <f t="shared" si="4"/>
        <v>1.0626060989813795E-3</v>
      </c>
      <c r="AE12" s="15">
        <f t="shared" si="5"/>
        <v>-2.1457689151548986E-3</v>
      </c>
    </row>
    <row r="13" spans="1:31" x14ac:dyDescent="0.15">
      <c r="A13" s="4">
        <v>11</v>
      </c>
      <c r="B13" s="6" t="s">
        <v>53</v>
      </c>
      <c r="C13" s="15"/>
      <c r="D13" s="15">
        <f>Y_Q!D13-YConM!D13-YConH!D13-YConLC!D13-YConK_T!D13-YConKC!D13</f>
        <v>7.8533554695766694E-4</v>
      </c>
      <c r="E13" s="15">
        <f>Y_Q!E13-YConM!E13-YConH!E13-YConLC!E13-YConK_T!E13-YConKC!E13</f>
        <v>-7.5249693395607525E-2</v>
      </c>
      <c r="F13" s="15">
        <f>Y_Q!F13-YConM!F13-YConH!F13-YConLC!F13-YConK_T!F13-YConKC!F13</f>
        <v>-5.9095638465616581E-3</v>
      </c>
      <c r="G13" s="15">
        <f>Y_Q!G13-YConM!G13-YConH!G13-YConLC!G13-YConK_T!G13-YConKC!G13</f>
        <v>3.0992411750640548E-3</v>
      </c>
      <c r="H13" s="15">
        <f>Y_Q!H13-YConM!H13-YConH!H13-YConLC!H13-YConK_T!H13-YConKC!H13</f>
        <v>2.9953126755342821E-3</v>
      </c>
      <c r="I13" s="15">
        <f>Y_Q!I13-YConM!I13-YConH!I13-YConLC!I13-YConK_T!I13-YConKC!I13</f>
        <v>-9.8520328430769279E-3</v>
      </c>
      <c r="J13" s="15">
        <f>Y_Q!J13-YConM!J13-YConH!J13-YConLC!J13-YConK_T!J13-YConKC!J13</f>
        <v>3.9752592567488997E-2</v>
      </c>
      <c r="K13" s="15">
        <f>Y_Q!K13-YConM!K13-YConH!K13-YConLC!K13-YConK_T!K13-YConKC!K13</f>
        <v>-2.5000165956877585E-2</v>
      </c>
      <c r="L13" s="15">
        <f>Y_Q!L13-YConM!L13-YConH!L13-YConLC!L13-YConK_T!L13-YConKC!L13</f>
        <v>-8.5517704835848349E-4</v>
      </c>
      <c r="M13" s="15">
        <f>Y_Q!M13-YConM!M13-YConH!M13-YConLC!M13-YConK_T!M13-YConKC!M13</f>
        <v>-4.5348114555026763E-2</v>
      </c>
      <c r="N13" s="15">
        <f>Y_Q!N13-YConM!N13-YConH!N13-YConLC!N13-YConK_T!N13-YConKC!N13</f>
        <v>6.8547363881617238E-2</v>
      </c>
      <c r="O13" s="15">
        <f>Y_Q!O13-YConM!O13-YConH!O13-YConLC!O13-YConK_T!O13-YConKC!O13</f>
        <v>-3.4317809883523523E-2</v>
      </c>
      <c r="P13" s="15">
        <f>Y_Q!P13-YConM!P13-YConH!P13-YConLC!P13-YConK_T!P13-YConKC!P13</f>
        <v>1.8253528821975371E-2</v>
      </c>
      <c r="Q13" s="15">
        <f>Y_Q!Q13-YConM!Q13-YConH!Q13-YConLC!Q13-YConK_T!Q13-YConKC!Q13</f>
        <v>-3.3753314981462806E-2</v>
      </c>
      <c r="R13" s="15">
        <f>Y_Q!R13-YConM!R13-YConH!R13-YConLC!R13-YConK_T!R13-YConKC!R13</f>
        <v>-8.5220916485184622E-2</v>
      </c>
      <c r="S13" s="15">
        <f>Y_Q!S13-YConM!S13-YConH!S13-YConLC!S13-YConK_T!S13-YConKC!S13</f>
        <v>4.4868818856529026E-2</v>
      </c>
      <c r="T13" s="15">
        <f>Y_Q!T13-YConM!T13-YConH!T13-YConLC!T13-YConK_T!T13-YConKC!T13</f>
        <v>-1.9825587415943553E-2</v>
      </c>
      <c r="U13" s="15">
        <f>Y_Q!U13-YConM!U13-YConH!U13-YConLC!U13-YConK_T!U13-YConKC!U13</f>
        <v>7.137146929793955E-3</v>
      </c>
      <c r="V13" s="15">
        <f>Y_Q!V13-YConM!V13-YConH!V13-YConLC!V13-YConK_T!V13-YConKC!V13</f>
        <v>-4.6523401493856004E-2</v>
      </c>
      <c r="W13" s="15">
        <f>Y_Q!W13-YConM!W13-YConH!W13-YConLC!W13-YConK_T!W13-YConKC!W13</f>
        <v>-6.9060821264409428E-3</v>
      </c>
      <c r="X13" s="15">
        <f>Y_Q!X13-YConM!X13-YConH!X13-YConLC!X13-YConK_T!X13-YConKC!X13</f>
        <v>1.3177493173968859E-2</v>
      </c>
      <c r="Z13" s="15">
        <f t="shared" si="0"/>
        <v>-1.6983347246929556E-2</v>
      </c>
      <c r="AA13" s="15">
        <f t="shared" si="1"/>
        <v>7.41929977776868E-3</v>
      </c>
      <c r="AB13" s="15">
        <f t="shared" si="2"/>
        <v>-1.8033938734333316E-2</v>
      </c>
      <c r="AC13" s="15">
        <f t="shared" si="3"/>
        <v>-1.058808618649554E-2</v>
      </c>
      <c r="AD13" s="15">
        <f t="shared" si="4"/>
        <v>-5.3073194782823152E-3</v>
      </c>
      <c r="AE13" s="15">
        <f t="shared" si="5"/>
        <v>-9.5465180974974341E-3</v>
      </c>
    </row>
    <row r="14" spans="1:31" x14ac:dyDescent="0.15">
      <c r="A14" s="4">
        <v>12</v>
      </c>
      <c r="B14" s="6" t="s">
        <v>54</v>
      </c>
      <c r="C14" s="15"/>
      <c r="D14" s="15">
        <f>Y_Q!D14-YConM!D14-YConH!D14-YConLC!D14-YConK_T!D14-YConKC!D14</f>
        <v>8.9346464784116938E-2</v>
      </c>
      <c r="E14" s="15">
        <f>Y_Q!E14-YConM!E14-YConH!E14-YConLC!E14-YConK_T!E14-YConKC!E14</f>
        <v>1.5723824761913606E-2</v>
      </c>
      <c r="F14" s="15">
        <f>Y_Q!F14-YConM!F14-YConH!F14-YConLC!F14-YConK_T!F14-YConKC!F14</f>
        <v>-2.4046220621692406E-3</v>
      </c>
      <c r="G14" s="15">
        <f>Y_Q!G14-YConM!G14-YConH!G14-YConLC!G14-YConK_T!G14-YConKC!G14</f>
        <v>1.3441497632960188E-2</v>
      </c>
      <c r="H14" s="15">
        <f>Y_Q!H14-YConM!H14-YConH!H14-YConLC!H14-YConK_T!H14-YConKC!H14</f>
        <v>-4.7539502698362462E-2</v>
      </c>
      <c r="I14" s="15">
        <f>Y_Q!I14-YConM!I14-YConH!I14-YConLC!I14-YConK_T!I14-YConKC!I14</f>
        <v>1.4868760609456799E-2</v>
      </c>
      <c r="J14" s="15">
        <f>Y_Q!J14-YConM!J14-YConH!J14-YConLC!J14-YConK_T!J14-YConKC!J14</f>
        <v>-4.4244088534552431E-2</v>
      </c>
      <c r="K14" s="15">
        <f>Y_Q!K14-YConM!K14-YConH!K14-YConLC!K14-YConK_T!K14-YConKC!K14</f>
        <v>-1.3388640530566339E-2</v>
      </c>
      <c r="L14" s="15">
        <f>Y_Q!L14-YConM!L14-YConH!L14-YConLC!L14-YConK_T!L14-YConKC!L14</f>
        <v>-5.0658998225936048E-3</v>
      </c>
      <c r="M14" s="15">
        <f>Y_Q!M14-YConM!M14-YConH!M14-YConLC!M14-YConK_T!M14-YConKC!M14</f>
        <v>9.854732442495729E-3</v>
      </c>
      <c r="N14" s="15">
        <f>Y_Q!N14-YConM!N14-YConH!N14-YConLC!N14-YConK_T!N14-YConKC!N14</f>
        <v>-4.9159409215188715E-2</v>
      </c>
      <c r="O14" s="15">
        <f>Y_Q!O14-YConM!O14-YConH!O14-YConLC!O14-YConK_T!O14-YConKC!O14</f>
        <v>2.4968510009276856E-2</v>
      </c>
      <c r="P14" s="15">
        <f>Y_Q!P14-YConM!P14-YConH!P14-YConLC!P14-YConK_T!P14-YConKC!P14</f>
        <v>3.3442666972836382E-3</v>
      </c>
      <c r="Q14" s="15">
        <f>Y_Q!Q14-YConM!Q14-YConH!Q14-YConLC!Q14-YConK_T!Q14-YConKC!Q14</f>
        <v>4.3079269679280809E-2</v>
      </c>
      <c r="R14" s="15">
        <f>Y_Q!R14-YConM!R14-YConH!R14-YConLC!R14-YConK_T!R14-YConKC!R14</f>
        <v>-6.103805699947245E-2</v>
      </c>
      <c r="S14" s="15">
        <f>Y_Q!S14-YConM!S14-YConH!S14-YConLC!S14-YConK_T!S14-YConKC!S14</f>
        <v>-8.890726911095586E-3</v>
      </c>
      <c r="T14" s="15">
        <f>Y_Q!T14-YConM!T14-YConH!T14-YConLC!T14-YConK_T!T14-YConKC!T14</f>
        <v>-0.15626264952399027</v>
      </c>
      <c r="U14" s="15">
        <f>Y_Q!U14-YConM!U14-YConH!U14-YConLC!U14-YConK_T!U14-YConKC!U14</f>
        <v>3.4654872120099059E-3</v>
      </c>
      <c r="V14" s="15">
        <f>Y_Q!V14-YConM!V14-YConH!V14-YConLC!V14-YConK_T!V14-YConKC!V14</f>
        <v>2.8727621827201771E-2</v>
      </c>
      <c r="W14" s="15">
        <f>Y_Q!W14-YConM!W14-YConH!W14-YConLC!W14-YConK_T!W14-YConKC!W14</f>
        <v>-1.2915711135125353E-2</v>
      </c>
      <c r="X14" s="15">
        <f>Y_Q!X14-YConM!X14-YConH!X14-YConLC!X14-YConK_T!X14-YConKC!X14</f>
        <v>-5.0975587961551777E-3</v>
      </c>
      <c r="Z14" s="15">
        <f t="shared" si="0"/>
        <v>-1.182008351240222E-3</v>
      </c>
      <c r="AA14" s="15">
        <f t="shared" si="1"/>
        <v>-2.0400661132081076E-2</v>
      </c>
      <c r="AB14" s="15">
        <f t="shared" si="2"/>
        <v>2.926524950546537E-4</v>
      </c>
      <c r="AC14" s="15">
        <f t="shared" si="3"/>
        <v>-2.8416562083211826E-2</v>
      </c>
      <c r="AD14" s="15">
        <f t="shared" si="4"/>
        <v>-1.0054004318513211E-2</v>
      </c>
      <c r="AE14" s="15">
        <f t="shared" si="5"/>
        <v>-1.2426644767869619E-2</v>
      </c>
    </row>
    <row r="15" spans="1:31" x14ac:dyDescent="0.15">
      <c r="A15" s="4">
        <v>13</v>
      </c>
      <c r="B15" s="6" t="s">
        <v>55</v>
      </c>
      <c r="C15" s="15"/>
      <c r="D15" s="15">
        <f>Y_Q!D15-YConM!D15-YConH!D15-YConLC!D15-YConK_T!D15-YConKC!D15</f>
        <v>8.6758728054021055E-3</v>
      </c>
      <c r="E15" s="15">
        <f>Y_Q!E15-YConM!E15-YConH!E15-YConLC!E15-YConK_T!E15-YConKC!E15</f>
        <v>-1.3483687780289327E-2</v>
      </c>
      <c r="F15" s="15">
        <f>Y_Q!F15-YConM!F15-YConH!F15-YConLC!F15-YConK_T!F15-YConKC!F15</f>
        <v>-8.5594649016823669E-3</v>
      </c>
      <c r="G15" s="15">
        <f>Y_Q!G15-YConM!G15-YConH!G15-YConLC!G15-YConK_T!G15-YConKC!G15</f>
        <v>6.867377101549034E-3</v>
      </c>
      <c r="H15" s="15">
        <f>Y_Q!H15-YConM!H15-YConH!H15-YConLC!H15-YConK_T!H15-YConKC!H15</f>
        <v>-3.9022496807029156E-2</v>
      </c>
      <c r="I15" s="15">
        <f>Y_Q!I15-YConM!I15-YConH!I15-YConLC!I15-YConK_T!I15-YConKC!I15</f>
        <v>-6.2510018741288179E-3</v>
      </c>
      <c r="J15" s="15">
        <f>Y_Q!J15-YConM!J15-YConH!J15-YConLC!J15-YConK_T!J15-YConKC!J15</f>
        <v>-3.5805265848280698E-2</v>
      </c>
      <c r="K15" s="15">
        <f>Y_Q!K15-YConM!K15-YConH!K15-YConLC!K15-YConK_T!K15-YConKC!K15</f>
        <v>-1.2389730734199796E-2</v>
      </c>
      <c r="L15" s="15">
        <f>Y_Q!L15-YConM!L15-YConH!L15-YConLC!L15-YConK_T!L15-YConKC!L15</f>
        <v>5.0198485429691969E-3</v>
      </c>
      <c r="M15" s="15">
        <f>Y_Q!M15-YConM!M15-YConH!M15-YConLC!M15-YConK_T!M15-YConKC!M15</f>
        <v>2.3806023261040816E-3</v>
      </c>
      <c r="N15" s="15">
        <f>Y_Q!N15-YConM!N15-YConH!N15-YConLC!N15-YConK_T!N15-YConKC!N15</f>
        <v>-2.055966560799774E-2</v>
      </c>
      <c r="O15" s="15">
        <f>Y_Q!O15-YConM!O15-YConH!O15-YConLC!O15-YConK_T!O15-YConKC!O15</f>
        <v>-1.3936772493580277E-2</v>
      </c>
      <c r="P15" s="15">
        <f>Y_Q!P15-YConM!P15-YConH!P15-YConLC!P15-YConK_T!P15-YConKC!P15</f>
        <v>1.7574003410671175E-2</v>
      </c>
      <c r="Q15" s="15">
        <f>Y_Q!Q15-YConM!Q15-YConH!Q15-YConLC!Q15-YConK_T!Q15-YConKC!Q15</f>
        <v>2.0937022205051526E-3</v>
      </c>
      <c r="R15" s="15">
        <f>Y_Q!R15-YConM!R15-YConH!R15-YConLC!R15-YConK_T!R15-YConKC!R15</f>
        <v>-4.3719040838471925E-2</v>
      </c>
      <c r="S15" s="15">
        <f>Y_Q!S15-YConM!S15-YConH!S15-YConLC!S15-YConK_T!S15-YConKC!S15</f>
        <v>-1.8314981879388893E-2</v>
      </c>
      <c r="T15" s="15">
        <f>Y_Q!T15-YConM!T15-YConH!T15-YConLC!T15-YConK_T!T15-YConKC!T15</f>
        <v>3.5675554935157512E-2</v>
      </c>
      <c r="U15" s="15">
        <f>Y_Q!U15-YConM!U15-YConH!U15-YConLC!U15-YConK_T!U15-YConKC!U15</f>
        <v>-1.2658901677952221E-2</v>
      </c>
      <c r="V15" s="15">
        <f>Y_Q!V15-YConM!V15-YConH!V15-YConLC!V15-YConK_T!V15-YConKC!V15</f>
        <v>-6.3899229833738504E-3</v>
      </c>
      <c r="W15" s="15">
        <f>Y_Q!W15-YConM!W15-YConH!W15-YConLC!W15-YConK_T!W15-YConKC!W15</f>
        <v>1.3730309607092196E-2</v>
      </c>
      <c r="X15" s="15">
        <f>Y_Q!X15-YConM!X15-YConH!X15-YConLC!X15-YConK_T!X15-YConKC!X15</f>
        <v>3.7425741710033517E-2</v>
      </c>
      <c r="Z15" s="15">
        <f t="shared" si="0"/>
        <v>-1.2089854852316126E-2</v>
      </c>
      <c r="AA15" s="15">
        <f t="shared" si="1"/>
        <v>-1.2270842264280992E-2</v>
      </c>
      <c r="AB15" s="15">
        <f t="shared" si="2"/>
        <v>-1.1260617916052953E-2</v>
      </c>
      <c r="AC15" s="15">
        <f t="shared" si="3"/>
        <v>1.3556556318191432E-2</v>
      </c>
      <c r="AD15" s="15">
        <f t="shared" si="4"/>
        <v>-1.1765730090166971E-2</v>
      </c>
      <c r="AE15" s="15">
        <f t="shared" si="5"/>
        <v>-5.5161896786146605E-3</v>
      </c>
    </row>
    <row r="16" spans="1:31" x14ac:dyDescent="0.15">
      <c r="A16" s="4">
        <v>14</v>
      </c>
      <c r="B16" s="6" t="s">
        <v>56</v>
      </c>
      <c r="C16" s="15"/>
      <c r="D16" s="15">
        <f>Y_Q!D16-YConM!D16-YConH!D16-YConLC!D16-YConK_T!D16-YConKC!D16</f>
        <v>6.0878480189338895E-4</v>
      </c>
      <c r="E16" s="15">
        <f>Y_Q!E16-YConM!E16-YConH!E16-YConLC!E16-YConK_T!E16-YConKC!E16</f>
        <v>-9.0139129921238733E-3</v>
      </c>
      <c r="F16" s="15">
        <f>Y_Q!F16-YConM!F16-YConH!F16-YConLC!F16-YConK_T!F16-YConKC!F16</f>
        <v>9.6191681453044651E-4</v>
      </c>
      <c r="G16" s="15">
        <f>Y_Q!G16-YConM!G16-YConH!G16-YConLC!G16-YConK_T!G16-YConKC!G16</f>
        <v>-2.0479469585334174E-2</v>
      </c>
      <c r="H16" s="15">
        <f>Y_Q!H16-YConM!H16-YConH!H16-YConLC!H16-YConK_T!H16-YConKC!H16</f>
        <v>6.3405104447225484E-3</v>
      </c>
      <c r="I16" s="15">
        <f>Y_Q!I16-YConM!I16-YConH!I16-YConLC!I16-YConK_T!I16-YConKC!I16</f>
        <v>-1.8884596492822894E-2</v>
      </c>
      <c r="J16" s="15">
        <f>Y_Q!J16-YConM!J16-YConH!J16-YConLC!J16-YConK_T!J16-YConKC!J16</f>
        <v>-6.8308544338570504E-2</v>
      </c>
      <c r="K16" s="15">
        <f>Y_Q!K16-YConM!K16-YConH!K16-YConLC!K16-YConK_T!K16-YConKC!K16</f>
        <v>-2.7506798545250469E-2</v>
      </c>
      <c r="L16" s="15">
        <f>Y_Q!L16-YConM!L16-YConH!L16-YConLC!L16-YConK_T!L16-YConKC!L16</f>
        <v>3.6380685527328885E-2</v>
      </c>
      <c r="M16" s="15">
        <f>Y_Q!M16-YConM!M16-YConH!M16-YConLC!M16-YConK_T!M16-YConKC!M16</f>
        <v>-2.0860814465169169E-2</v>
      </c>
      <c r="N16" s="15">
        <f>Y_Q!N16-YConM!N16-YConH!N16-YConLC!N16-YConK_T!N16-YConKC!N16</f>
        <v>3.9244435981684131E-2</v>
      </c>
      <c r="O16" s="15">
        <f>Y_Q!O16-YConM!O16-YConH!O16-YConLC!O16-YConK_T!O16-YConKC!O16</f>
        <v>3.072987857116607E-3</v>
      </c>
      <c r="P16" s="15">
        <f>Y_Q!P16-YConM!P16-YConH!P16-YConLC!P16-YConK_T!P16-YConKC!P16</f>
        <v>-5.3664285962963833E-2</v>
      </c>
      <c r="Q16" s="15">
        <f>Y_Q!Q16-YConM!Q16-YConH!Q16-YConLC!Q16-YConK_T!Q16-YConKC!Q16</f>
        <v>2.0004832652665851E-3</v>
      </c>
      <c r="R16" s="15">
        <f>Y_Q!R16-YConM!R16-YConH!R16-YConLC!R16-YConK_T!R16-YConKC!R16</f>
        <v>5.9186653356688303E-2</v>
      </c>
      <c r="S16" s="15">
        <f>Y_Q!S16-YConM!S16-YConH!S16-YConLC!S16-YConK_T!S16-YConKC!S16</f>
        <v>2.2336510973946188E-2</v>
      </c>
      <c r="T16" s="15">
        <f>Y_Q!T16-YConM!T16-YConH!T16-YConLC!T16-YConK_T!T16-YConKC!T16</f>
        <v>-9.5597044386682234E-2</v>
      </c>
      <c r="U16" s="15">
        <f>Y_Q!U16-YConM!U16-YConH!U16-YConLC!U16-YConK_T!U16-YConKC!U16</f>
        <v>0.1146606309426446</v>
      </c>
      <c r="V16" s="15">
        <f>Y_Q!V16-YConM!V16-YConH!V16-YConLC!V16-YConK_T!V16-YConKC!V16</f>
        <v>-3.7481586100024569E-2</v>
      </c>
      <c r="W16" s="15">
        <f>Y_Q!W16-YConM!W16-YConH!W16-YConLC!W16-YConK_T!W16-YConKC!W16</f>
        <v>-4.2221187076410274E-2</v>
      </c>
      <c r="X16" s="15">
        <f>Y_Q!X16-YConM!X16-YConH!X16-YConLC!X16-YConK_T!X16-YConKC!X16</f>
        <v>1.8539293650008178E-2</v>
      </c>
      <c r="Z16" s="15">
        <f t="shared" si="0"/>
        <v>-8.2151103622055896E-3</v>
      </c>
      <c r="AA16" s="15">
        <f t="shared" si="1"/>
        <v>-8.2102071679954255E-3</v>
      </c>
      <c r="AB16" s="15">
        <f t="shared" si="2"/>
        <v>6.5864698980107692E-3</v>
      </c>
      <c r="AC16" s="15">
        <f t="shared" si="3"/>
        <v>-8.4199785940928598E-3</v>
      </c>
      <c r="AD16" s="15">
        <f t="shared" si="4"/>
        <v>-8.1186863499232813E-4</v>
      </c>
      <c r="AE16" s="15">
        <f t="shared" si="5"/>
        <v>-4.5647065565707756E-3</v>
      </c>
    </row>
    <row r="17" spans="1:31" x14ac:dyDescent="0.15">
      <c r="A17" s="4">
        <v>15</v>
      </c>
      <c r="B17" s="6" t="s">
        <v>57</v>
      </c>
      <c r="C17" s="15"/>
      <c r="D17" s="15">
        <f>Y_Q!D17-YConM!D17-YConH!D17-YConLC!D17-YConK_T!D17-YConKC!D17</f>
        <v>1.7864188910554153E-2</v>
      </c>
      <c r="E17" s="15">
        <f>Y_Q!E17-YConM!E17-YConH!E17-YConLC!E17-YConK_T!E17-YConKC!E17</f>
        <v>-6.2924203459562419E-3</v>
      </c>
      <c r="F17" s="15">
        <f>Y_Q!F17-YConM!F17-YConH!F17-YConLC!F17-YConK_T!F17-YConKC!F17</f>
        <v>2.0240025352336452E-3</v>
      </c>
      <c r="G17" s="15">
        <f>Y_Q!G17-YConM!G17-YConH!G17-YConLC!G17-YConK_T!G17-YConKC!G17</f>
        <v>2.7607346138135676E-3</v>
      </c>
      <c r="H17" s="15">
        <f>Y_Q!H17-YConM!H17-YConH!H17-YConLC!H17-YConK_T!H17-YConKC!H17</f>
        <v>-3.9132014956034505E-3</v>
      </c>
      <c r="I17" s="15">
        <f>Y_Q!I17-YConM!I17-YConH!I17-YConLC!I17-YConK_T!I17-YConKC!I17</f>
        <v>1.7012383243095116E-2</v>
      </c>
      <c r="J17" s="15">
        <f>Y_Q!J17-YConM!J17-YConH!J17-YConLC!J17-YConK_T!J17-YConKC!J17</f>
        <v>-2.3538411686436309E-2</v>
      </c>
      <c r="K17" s="15">
        <f>Y_Q!K17-YConM!K17-YConH!K17-YConLC!K17-YConK_T!K17-YConKC!K17</f>
        <v>-6.737178852668977E-3</v>
      </c>
      <c r="L17" s="15">
        <f>Y_Q!L17-YConM!L17-YConH!L17-YConLC!L17-YConK_T!L17-YConKC!L17</f>
        <v>1.1753934521826647E-2</v>
      </c>
      <c r="M17" s="15">
        <f>Y_Q!M17-YConM!M17-YConH!M17-YConLC!M17-YConK_T!M17-YConKC!M17</f>
        <v>1.585731016167995E-2</v>
      </c>
      <c r="N17" s="15">
        <f>Y_Q!N17-YConM!N17-YConH!N17-YConLC!N17-YConK_T!N17-YConKC!N17</f>
        <v>4.0386544812518993E-2</v>
      </c>
      <c r="O17" s="15">
        <f>Y_Q!O17-YConM!O17-YConH!O17-YConLC!O17-YConK_T!O17-YConKC!O17</f>
        <v>-2.4408910439801142E-2</v>
      </c>
      <c r="P17" s="15">
        <f>Y_Q!P17-YConM!P17-YConH!P17-YConLC!P17-YConK_T!P17-YConKC!P17</f>
        <v>-3.9695927633222994E-2</v>
      </c>
      <c r="Q17" s="15">
        <f>Y_Q!Q17-YConM!Q17-YConH!Q17-YConLC!Q17-YConK_T!Q17-YConKC!Q17</f>
        <v>-2.6019973472963035E-2</v>
      </c>
      <c r="R17" s="15">
        <f>Y_Q!R17-YConM!R17-YConH!R17-YConLC!R17-YConK_T!R17-YConKC!R17</f>
        <v>-4.6575087878065996E-2</v>
      </c>
      <c r="S17" s="15">
        <f>Y_Q!S17-YConM!S17-YConH!S17-YConLC!S17-YConK_T!S17-YConKC!S17</f>
        <v>5.095780596017644E-2</v>
      </c>
      <c r="T17" s="15">
        <f>Y_Q!T17-YConM!T17-YConH!T17-YConLC!T17-YConK_T!T17-YConKC!T17</f>
        <v>1.5213680634674704E-2</v>
      </c>
      <c r="U17" s="15">
        <f>Y_Q!U17-YConM!U17-YConH!U17-YConLC!U17-YConK_T!U17-YConKC!U17</f>
        <v>-4.561544370282318E-2</v>
      </c>
      <c r="V17" s="15">
        <f>Y_Q!V17-YConM!V17-YConH!V17-YConLC!V17-YConK_T!V17-YConKC!V17</f>
        <v>3.8498074699828556E-2</v>
      </c>
      <c r="W17" s="15">
        <f>Y_Q!W17-YConM!W17-YConH!W17-YConLC!W17-YConK_T!W17-YConKC!W17</f>
        <v>-9.186490147169369E-3</v>
      </c>
      <c r="X17" s="15">
        <f>Y_Q!X17-YConM!X17-YConH!X17-YConLC!X17-YConK_T!X17-YConKC!X17</f>
        <v>-9.4795751803170079E-4</v>
      </c>
      <c r="Z17" s="15">
        <f t="shared" si="0"/>
        <v>2.3182997101165274E-3</v>
      </c>
      <c r="AA17" s="15">
        <f t="shared" si="1"/>
        <v>7.5444397913840607E-3</v>
      </c>
      <c r="AB17" s="15">
        <f t="shared" si="2"/>
        <v>-1.7148418692775346E-2</v>
      </c>
      <c r="AC17" s="15">
        <f t="shared" si="3"/>
        <v>-4.0762720670419839E-4</v>
      </c>
      <c r="AD17" s="15">
        <f t="shared" si="4"/>
        <v>-4.8019894506956418E-3</v>
      </c>
      <c r="AE17" s="15">
        <f t="shared" si="5"/>
        <v>-1.9233265994947387E-3</v>
      </c>
    </row>
    <row r="18" spans="1:31" x14ac:dyDescent="0.15">
      <c r="A18" s="4">
        <v>16</v>
      </c>
      <c r="B18" s="6" t="s">
        <v>58</v>
      </c>
      <c r="C18" s="15"/>
      <c r="D18" s="15">
        <f>Y_Q!D18-YConM!D18-YConH!D18-YConLC!D18-YConK_T!D18-YConKC!D18</f>
        <v>2.6184075392798135E-2</v>
      </c>
      <c r="E18" s="15">
        <f>Y_Q!E18-YConM!E18-YConH!E18-YConLC!E18-YConK_T!E18-YConKC!E18</f>
        <v>-1.0228355789158976E-3</v>
      </c>
      <c r="F18" s="15">
        <f>Y_Q!F18-YConM!F18-YConH!F18-YConLC!F18-YConK_T!F18-YConKC!F18</f>
        <v>1.5722461063454469E-4</v>
      </c>
      <c r="G18" s="15">
        <f>Y_Q!G18-YConM!G18-YConH!G18-YConLC!G18-YConK_T!G18-YConKC!G18</f>
        <v>2.3428054135300751E-3</v>
      </c>
      <c r="H18" s="15">
        <f>Y_Q!H18-YConM!H18-YConH!H18-YConLC!H18-YConK_T!H18-YConKC!H18</f>
        <v>-1.6967152738531961E-2</v>
      </c>
      <c r="I18" s="15">
        <f>Y_Q!I18-YConM!I18-YConH!I18-YConLC!I18-YConK_T!I18-YConKC!I18</f>
        <v>1.7809412768689078E-2</v>
      </c>
      <c r="J18" s="15">
        <f>Y_Q!J18-YConM!J18-YConH!J18-YConLC!J18-YConK_T!J18-YConKC!J18</f>
        <v>-6.825549136542786E-3</v>
      </c>
      <c r="K18" s="15">
        <f>Y_Q!K18-YConM!K18-YConH!K18-YConLC!K18-YConK_T!K18-YConKC!K18</f>
        <v>-1.7345911637211466E-2</v>
      </c>
      <c r="L18" s="15">
        <f>Y_Q!L18-YConM!L18-YConH!L18-YConLC!L18-YConK_T!L18-YConKC!L18</f>
        <v>-8.2226052113987327E-3</v>
      </c>
      <c r="M18" s="15">
        <f>Y_Q!M18-YConM!M18-YConH!M18-YConLC!M18-YConK_T!M18-YConKC!M18</f>
        <v>9.7776576574917767E-3</v>
      </c>
      <c r="N18" s="15">
        <f>Y_Q!N18-YConM!N18-YConH!N18-YConLC!N18-YConK_T!N18-YConKC!N18</f>
        <v>1.5490791465665125E-2</v>
      </c>
      <c r="O18" s="15">
        <f>Y_Q!O18-YConM!O18-YConH!O18-YConLC!O18-YConK_T!O18-YConKC!O18</f>
        <v>-3.4177569840920095E-2</v>
      </c>
      <c r="P18" s="15">
        <f>Y_Q!P18-YConM!P18-YConH!P18-YConLC!P18-YConK_T!P18-YConKC!P18</f>
        <v>3.2749908160722134E-4</v>
      </c>
      <c r="Q18" s="15">
        <f>Y_Q!Q18-YConM!Q18-YConH!Q18-YConLC!Q18-YConK_T!Q18-YConKC!Q18</f>
        <v>-6.7159788025942212E-3</v>
      </c>
      <c r="R18" s="15">
        <f>Y_Q!R18-YConM!R18-YConH!R18-YConLC!R18-YConK_T!R18-YConKC!R18</f>
        <v>-3.8966269016369312E-3</v>
      </c>
      <c r="S18" s="15">
        <f>Y_Q!S18-YConM!S18-YConH!S18-YConLC!S18-YConK_T!S18-YConKC!S18</f>
        <v>8.3794431183241373E-3</v>
      </c>
      <c r="T18" s="15">
        <f>Y_Q!T18-YConM!T18-YConH!T18-YConLC!T18-YConK_T!T18-YConKC!T18</f>
        <v>3.7153565616395677E-3</v>
      </c>
      <c r="U18" s="15">
        <f>Y_Q!U18-YConM!U18-YConH!U18-YConLC!U18-YConK_T!U18-YConKC!U18</f>
        <v>-2.8013245479111597E-2</v>
      </c>
      <c r="V18" s="15">
        <f>Y_Q!V18-YConM!V18-YConH!V18-YConLC!V18-YConK_T!V18-YConKC!V18</f>
        <v>7.2759688215283209E-3</v>
      </c>
      <c r="W18" s="15">
        <f>Y_Q!W18-YConM!W18-YConH!W18-YConLC!W18-YConK_T!W18-YConKC!W18</f>
        <v>-6.0837297882339195E-3</v>
      </c>
      <c r="X18" s="15">
        <f>Y_Q!X18-YConM!X18-YConH!X18-YConLC!X18-YConK_T!X18-YConKC!X18</f>
        <v>1.5867801538887262E-2</v>
      </c>
      <c r="Z18" s="15">
        <f t="shared" si="0"/>
        <v>4.6389089508116799E-4</v>
      </c>
      <c r="AA18" s="15">
        <f t="shared" si="1"/>
        <v>-1.4251233723992166E-3</v>
      </c>
      <c r="AB18" s="15">
        <f t="shared" si="2"/>
        <v>-7.2166466690439784E-3</v>
      </c>
      <c r="AC18" s="15">
        <f t="shared" si="3"/>
        <v>-1.4475696690580727E-3</v>
      </c>
      <c r="AD18" s="15">
        <f t="shared" si="4"/>
        <v>-4.3208850207215963E-3</v>
      </c>
      <c r="AE18" s="15">
        <f t="shared" si="5"/>
        <v>-2.4063622038550257E-3</v>
      </c>
    </row>
    <row r="19" spans="1:31" x14ac:dyDescent="0.15">
      <c r="A19" s="4">
        <v>17</v>
      </c>
      <c r="B19" s="6" t="s">
        <v>59</v>
      </c>
      <c r="C19" s="15"/>
      <c r="D19" s="15">
        <f>Y_Q!D19-YConM!D19-YConH!D19-YConLC!D19-YConK_T!D19-YConKC!D19</f>
        <v>1.9902304759664785E-2</v>
      </c>
      <c r="E19" s="15">
        <f>Y_Q!E19-YConM!E19-YConH!E19-YConLC!E19-YConK_T!E19-YConKC!E19</f>
        <v>-3.360638572025576E-2</v>
      </c>
      <c r="F19" s="15">
        <f>Y_Q!F19-YConM!F19-YConH!F19-YConLC!F19-YConK_T!F19-YConKC!F19</f>
        <v>-3.158086039707261E-3</v>
      </c>
      <c r="G19" s="15">
        <f>Y_Q!G19-YConM!G19-YConH!G19-YConLC!G19-YConK_T!G19-YConKC!G19</f>
        <v>-1.2528427295889079E-2</v>
      </c>
      <c r="H19" s="15">
        <f>Y_Q!H19-YConM!H19-YConH!H19-YConLC!H19-YConK_T!H19-YConKC!H19</f>
        <v>5.44036052766751E-2</v>
      </c>
      <c r="I19" s="15">
        <f>Y_Q!I19-YConM!I19-YConH!I19-YConLC!I19-YConK_T!I19-YConKC!I19</f>
        <v>-5.0574064733058463E-2</v>
      </c>
      <c r="J19" s="15">
        <f>Y_Q!J19-YConM!J19-YConH!J19-YConLC!J19-YConK_T!J19-YConKC!J19</f>
        <v>-5.520180986602681E-2</v>
      </c>
      <c r="K19" s="15">
        <f>Y_Q!K19-YConM!K19-YConH!K19-YConLC!K19-YConK_T!K19-YConKC!K19</f>
        <v>2.9864981626051272E-2</v>
      </c>
      <c r="L19" s="15">
        <f>Y_Q!L19-YConM!L19-YConH!L19-YConLC!L19-YConK_T!L19-YConKC!L19</f>
        <v>-1.8710835553223386E-2</v>
      </c>
      <c r="M19" s="15">
        <f>Y_Q!M19-YConM!M19-YConH!M19-YConLC!M19-YConK_T!M19-YConKC!M19</f>
        <v>1.3341489291809415E-2</v>
      </c>
      <c r="N19" s="15">
        <f>Y_Q!N19-YConM!N19-YConH!N19-YConLC!N19-YConK_T!N19-YConKC!N19</f>
        <v>-0.11530422798101414</v>
      </c>
      <c r="O19" s="15">
        <f>Y_Q!O19-YConM!O19-YConH!O19-YConLC!O19-YConK_T!O19-YConKC!O19</f>
        <v>-1.76796462607008E-3</v>
      </c>
      <c r="P19" s="15">
        <f>Y_Q!P19-YConM!P19-YConH!P19-YConLC!P19-YConK_T!P19-YConKC!P19</f>
        <v>0.10414817385378074</v>
      </c>
      <c r="Q19" s="15">
        <f>Y_Q!Q19-YConM!Q19-YConH!Q19-YConLC!Q19-YConK_T!Q19-YConKC!Q19</f>
        <v>-3.4596961432969947E-2</v>
      </c>
      <c r="R19" s="15">
        <f>Y_Q!R19-YConM!R19-YConH!R19-YConLC!R19-YConK_T!R19-YConKC!R19</f>
        <v>-6.5693248108142852E-2</v>
      </c>
      <c r="S19" s="15">
        <f>Y_Q!S19-YConM!S19-YConH!S19-YConLC!S19-YConK_T!S19-YConKC!S19</f>
        <v>5.9423908582057594E-2</v>
      </c>
      <c r="T19" s="15">
        <f>Y_Q!T19-YConM!T19-YConH!T19-YConLC!T19-YConK_T!T19-YConKC!T19</f>
        <v>-5.409087364998056E-2</v>
      </c>
      <c r="U19" s="15">
        <f>Y_Q!U19-YConM!U19-YConH!U19-YConLC!U19-YConK_T!U19-YConKC!U19</f>
        <v>-1.4754969567695756E-2</v>
      </c>
      <c r="V19" s="15">
        <f>Y_Q!V19-YConM!V19-YConH!V19-YConLC!V19-YConK_T!V19-YConKC!V19</f>
        <v>-2.0236368501291807E-3</v>
      </c>
      <c r="W19" s="15">
        <f>Y_Q!W19-YConM!W19-YConH!W19-YConLC!W19-YConK_T!W19-YConKC!W19</f>
        <v>1.4120577674268114E-2</v>
      </c>
      <c r="X19" s="15">
        <f>Y_Q!X19-YConM!X19-YConH!X19-YConLC!X19-YConK_T!X19-YConKC!X19</f>
        <v>1.7337033523993496E-2</v>
      </c>
      <c r="Z19" s="15">
        <f t="shared" si="0"/>
        <v>-9.0926717024470936E-3</v>
      </c>
      <c r="AA19" s="15">
        <f t="shared" si="1"/>
        <v>-2.920208049648073E-2</v>
      </c>
      <c r="AB19" s="15">
        <f t="shared" si="2"/>
        <v>1.2302781653731091E-2</v>
      </c>
      <c r="AC19" s="15">
        <f t="shared" si="3"/>
        <v>-7.8823737739087772E-3</v>
      </c>
      <c r="AD19" s="15">
        <f t="shared" si="4"/>
        <v>-8.4496494213748188E-3</v>
      </c>
      <c r="AE19" s="15">
        <f t="shared" si="5"/>
        <v>-8.4685860797763766E-3</v>
      </c>
    </row>
    <row r="20" spans="1:31" x14ac:dyDescent="0.15">
      <c r="A20" s="4">
        <v>18</v>
      </c>
      <c r="B20" s="6" t="s">
        <v>60</v>
      </c>
      <c r="C20" s="15"/>
      <c r="D20" s="15">
        <f>Y_Q!D20-YConM!D20-YConH!D20-YConLC!D20-YConK_T!D20-YConKC!D20</f>
        <v>1.6284449254779024E-2</v>
      </c>
      <c r="E20" s="15">
        <f>Y_Q!E20-YConM!E20-YConH!E20-YConLC!E20-YConK_T!E20-YConKC!E20</f>
        <v>6.5068353905385189E-3</v>
      </c>
      <c r="F20" s="15">
        <f>Y_Q!F20-YConM!F20-YConH!F20-YConLC!F20-YConK_T!F20-YConKC!F20</f>
        <v>3.5884467482032167E-2</v>
      </c>
      <c r="G20" s="15">
        <f>Y_Q!G20-YConM!G20-YConH!G20-YConLC!G20-YConK_T!G20-YConKC!G20</f>
        <v>-2.1890929997414314E-2</v>
      </c>
      <c r="H20" s="15">
        <f>Y_Q!H20-YConM!H20-YConH!H20-YConLC!H20-YConK_T!H20-YConKC!H20</f>
        <v>1.2262992045068486E-2</v>
      </c>
      <c r="I20" s="15">
        <f>Y_Q!I20-YConM!I20-YConH!I20-YConLC!I20-YConK_T!I20-YConKC!I20</f>
        <v>-1.9971007890089383E-2</v>
      </c>
      <c r="J20" s="15">
        <f>Y_Q!J20-YConM!J20-YConH!J20-YConLC!J20-YConK_T!J20-YConKC!J20</f>
        <v>-4.272159978768611E-2</v>
      </c>
      <c r="K20" s="15">
        <f>Y_Q!K20-YConM!K20-YConH!K20-YConLC!K20-YConK_T!K20-YConKC!K20</f>
        <v>1.3743760022929976E-2</v>
      </c>
      <c r="L20" s="15">
        <f>Y_Q!L20-YConM!L20-YConH!L20-YConLC!L20-YConK_T!L20-YConKC!L20</f>
        <v>1.5494288397772832E-2</v>
      </c>
      <c r="M20" s="15">
        <f>Y_Q!M20-YConM!M20-YConH!M20-YConLC!M20-YConK_T!M20-YConKC!M20</f>
        <v>1.0691736137622334E-2</v>
      </c>
      <c r="N20" s="15">
        <f>Y_Q!N20-YConM!N20-YConH!N20-YConLC!N20-YConK_T!N20-YConKC!N20</f>
        <v>-3.4439984636209391E-2</v>
      </c>
      <c r="O20" s="15">
        <f>Y_Q!O20-YConM!O20-YConH!O20-YConLC!O20-YConK_T!O20-YConKC!O20</f>
        <v>-4.6073341649427828E-3</v>
      </c>
      <c r="P20" s="15">
        <f>Y_Q!P20-YConM!P20-YConH!P20-YConLC!P20-YConK_T!P20-YConKC!P20</f>
        <v>-1.1310493348529474E-2</v>
      </c>
      <c r="Q20" s="15">
        <f>Y_Q!Q20-YConM!Q20-YConH!Q20-YConLC!Q20-YConK_T!Q20-YConKC!Q20</f>
        <v>-5.3524783159310883E-2</v>
      </c>
      <c r="R20" s="15">
        <f>Y_Q!R20-YConM!R20-YConH!R20-YConLC!R20-YConK_T!R20-YConKC!R20</f>
        <v>-0.11686234718935325</v>
      </c>
      <c r="S20" s="15">
        <f>Y_Q!S20-YConM!S20-YConH!S20-YConLC!S20-YConK_T!S20-YConKC!S20</f>
        <v>8.4005915132916123E-2</v>
      </c>
      <c r="T20" s="15">
        <f>Y_Q!T20-YConM!T20-YConH!T20-YConLC!T20-YConK_T!T20-YConKC!T20</f>
        <v>-2.7209271584532534E-2</v>
      </c>
      <c r="U20" s="15">
        <f>Y_Q!U20-YConM!U20-YConH!U20-YConLC!U20-YConK_T!U20-YConKC!U20</f>
        <v>-2.1444747608615894E-2</v>
      </c>
      <c r="V20" s="15">
        <f>Y_Q!V20-YConM!V20-YConH!V20-YConLC!V20-YConK_T!V20-YConKC!V20</f>
        <v>3.4577784912744963E-2</v>
      </c>
      <c r="W20" s="15">
        <f>Y_Q!W20-YConM!W20-YConH!W20-YConLC!W20-YConK_T!W20-YConKC!W20</f>
        <v>-1.6054308774077663E-2</v>
      </c>
      <c r="X20" s="15">
        <f>Y_Q!X20-YConM!X20-YConH!X20-YConLC!X20-YConK_T!X20-YConKC!X20</f>
        <v>3.275429268930527E-2</v>
      </c>
      <c r="Z20" s="15">
        <f t="shared" si="0"/>
        <v>2.5584714060270949E-3</v>
      </c>
      <c r="AA20" s="15">
        <f t="shared" si="1"/>
        <v>-7.4463599731140707E-3</v>
      </c>
      <c r="AB20" s="15">
        <f t="shared" si="2"/>
        <v>-2.0459808545844053E-2</v>
      </c>
      <c r="AC20" s="15">
        <f t="shared" si="3"/>
        <v>5.247499269648286E-4</v>
      </c>
      <c r="AD20" s="15">
        <f t="shared" si="4"/>
        <v>-1.3953084259479064E-2</v>
      </c>
      <c r="AE20" s="15">
        <f t="shared" si="5"/>
        <v>-6.2057367964915514E-3</v>
      </c>
    </row>
    <row r="21" spans="1:31" x14ac:dyDescent="0.15">
      <c r="A21" s="4">
        <v>19</v>
      </c>
      <c r="B21" s="6" t="s">
        <v>61</v>
      </c>
      <c r="C21" s="15"/>
      <c r="D21" s="15">
        <f>Y_Q!D21-YConM!D21-YConH!D21-YConLC!D21-YConK_T!D21-YConKC!D21</f>
        <v>1.8608133712233695E-2</v>
      </c>
      <c r="E21" s="15">
        <f>Y_Q!E21-YConM!E21-YConH!E21-YConLC!E21-YConK_T!E21-YConKC!E21</f>
        <v>0.10536185718660025</v>
      </c>
      <c r="F21" s="15">
        <f>Y_Q!F21-YConM!F21-YConH!F21-YConLC!F21-YConK_T!F21-YConKC!F21</f>
        <v>6.6902737296751127E-2</v>
      </c>
      <c r="G21" s="15">
        <f>Y_Q!G21-YConM!G21-YConH!G21-YConLC!G21-YConK_T!G21-YConKC!G21</f>
        <v>-8.3901447791880877E-3</v>
      </c>
      <c r="H21" s="15">
        <f>Y_Q!H21-YConM!H21-YConH!H21-YConLC!H21-YConK_T!H21-YConKC!H21</f>
        <v>3.6328493072287269E-3</v>
      </c>
      <c r="I21" s="15">
        <f>Y_Q!I21-YConM!I21-YConH!I21-YConLC!I21-YConK_T!I21-YConKC!I21</f>
        <v>-3.0338174011177561E-2</v>
      </c>
      <c r="J21" s="15">
        <f>Y_Q!J21-YConM!J21-YConH!J21-YConLC!J21-YConK_T!J21-YConKC!J21</f>
        <v>6.2604087553738474E-2</v>
      </c>
      <c r="K21" s="15">
        <f>Y_Q!K21-YConM!K21-YConH!K21-YConLC!K21-YConK_T!K21-YConKC!K21</f>
        <v>-4.5915769334251835E-3</v>
      </c>
      <c r="L21" s="15">
        <f>Y_Q!L21-YConM!L21-YConH!L21-YConLC!L21-YConK_T!L21-YConKC!L21</f>
        <v>-2.2319948745371028E-2</v>
      </c>
      <c r="M21" s="15">
        <f>Y_Q!M21-YConM!M21-YConH!M21-YConLC!M21-YConK_T!M21-YConKC!M21</f>
        <v>-4.2947686695345377E-2</v>
      </c>
      <c r="N21" s="15">
        <f>Y_Q!N21-YConM!N21-YConH!N21-YConLC!N21-YConK_T!N21-YConKC!N21</f>
        <v>-2.5447452364803736E-3</v>
      </c>
      <c r="O21" s="15">
        <f>Y_Q!O21-YConM!O21-YConH!O21-YConLC!O21-YConK_T!O21-YConKC!O21</f>
        <v>-2.6233045748566366E-3</v>
      </c>
      <c r="P21" s="15">
        <f>Y_Q!P21-YConM!P21-YConH!P21-YConLC!P21-YConK_T!P21-YConKC!P21</f>
        <v>-1.6397519546247248E-2</v>
      </c>
      <c r="Q21" s="15">
        <f>Y_Q!Q21-YConM!Q21-YConH!Q21-YConLC!Q21-YConK_T!Q21-YConKC!Q21</f>
        <v>-2.5985496463382398E-3</v>
      </c>
      <c r="R21" s="15">
        <f>Y_Q!R21-YConM!R21-YConH!R21-YConLC!R21-YConK_T!R21-YConKC!R21</f>
        <v>-6.8065032908132608E-3</v>
      </c>
      <c r="S21" s="15">
        <f>Y_Q!S21-YConM!S21-YConH!S21-YConLC!S21-YConK_T!S21-YConKC!S21</f>
        <v>7.8576458766839927E-2</v>
      </c>
      <c r="T21" s="15">
        <f>Y_Q!T21-YConM!T21-YConH!T21-YConLC!T21-YConK_T!T21-YConKC!T21</f>
        <v>-5.1345909681429283E-2</v>
      </c>
      <c r="U21" s="15">
        <f>Y_Q!U21-YConM!U21-YConH!U21-YConLC!U21-YConK_T!U21-YConKC!U21</f>
        <v>2.5341779706881503E-2</v>
      </c>
      <c r="V21" s="15">
        <f>Y_Q!V21-YConM!V21-YConH!V21-YConLC!V21-YConK_T!V21-YConKC!V21</f>
        <v>-1.4854032081827074E-2</v>
      </c>
      <c r="W21" s="15">
        <f>Y_Q!W21-YConM!W21-YConH!W21-YConLC!W21-YConK_T!W21-YConKC!W21</f>
        <v>1.9697538373623456E-3</v>
      </c>
      <c r="X21" s="15">
        <f>Y_Q!X21-YConM!X21-YConH!X21-YConLC!X21-YConK_T!X21-YConKC!X21</f>
        <v>4.332851895101214E-2</v>
      </c>
      <c r="Z21" s="15">
        <f t="shared" si="0"/>
        <v>2.7433825000042895E-2</v>
      </c>
      <c r="AA21" s="15">
        <f t="shared" si="1"/>
        <v>-1.9599740113766979E-3</v>
      </c>
      <c r="AB21" s="15">
        <f t="shared" si="2"/>
        <v>1.0030116341716907E-2</v>
      </c>
      <c r="AC21" s="15">
        <f t="shared" si="3"/>
        <v>8.8802214639992628E-4</v>
      </c>
      <c r="AD21" s="15">
        <f t="shared" si="4"/>
        <v>4.0350711651701053E-3</v>
      </c>
      <c r="AE21" s="15">
        <f t="shared" si="5"/>
        <v>9.0979973691957573E-3</v>
      </c>
    </row>
    <row r="22" spans="1:31" x14ac:dyDescent="0.15">
      <c r="A22" s="4">
        <v>20</v>
      </c>
      <c r="B22" s="6" t="s">
        <v>62</v>
      </c>
      <c r="C22" s="15"/>
      <c r="D22" s="15">
        <f>Y_Q!D22-YConM!D22-YConH!D22-YConLC!D22-YConK_T!D22-YConKC!D22</f>
        <v>-3.0118526781456635E-2</v>
      </c>
      <c r="E22" s="15">
        <f>Y_Q!E22-YConM!E22-YConH!E22-YConLC!E22-YConK_T!E22-YConKC!E22</f>
        <v>9.6566666126386789E-4</v>
      </c>
      <c r="F22" s="15">
        <f>Y_Q!F22-YConM!F22-YConH!F22-YConLC!F22-YConK_T!F22-YConKC!F22</f>
        <v>1.4883062733361707E-2</v>
      </c>
      <c r="G22" s="15">
        <f>Y_Q!G22-YConM!G22-YConH!G22-YConLC!G22-YConK_T!G22-YConKC!G22</f>
        <v>-7.5703473877547431E-3</v>
      </c>
      <c r="H22" s="15">
        <f>Y_Q!H22-YConM!H22-YConH!H22-YConLC!H22-YConK_T!H22-YConKC!H22</f>
        <v>1.8913888770192695E-2</v>
      </c>
      <c r="I22" s="15">
        <f>Y_Q!I22-YConM!I22-YConH!I22-YConLC!I22-YConK_T!I22-YConKC!I22</f>
        <v>-3.6870902941060948E-2</v>
      </c>
      <c r="J22" s="15">
        <f>Y_Q!J22-YConM!J22-YConH!J22-YConLC!J22-YConK_T!J22-YConKC!J22</f>
        <v>-2.0717145112336188E-2</v>
      </c>
      <c r="K22" s="15">
        <f>Y_Q!K22-YConM!K22-YConH!K22-YConLC!K22-YConK_T!K22-YConKC!K22</f>
        <v>2.782677756162576E-2</v>
      </c>
      <c r="L22" s="15">
        <f>Y_Q!L22-YConM!L22-YConH!L22-YConLC!L22-YConK_T!L22-YConKC!L22</f>
        <v>-1.5900709981478099E-2</v>
      </c>
      <c r="M22" s="15">
        <f>Y_Q!M22-YConM!M22-YConH!M22-YConLC!M22-YConK_T!M22-YConKC!M22</f>
        <v>-2.6585490109650101E-2</v>
      </c>
      <c r="N22" s="15">
        <f>Y_Q!N22-YConM!N22-YConH!N22-YConLC!N22-YConK_T!N22-YConKC!N22</f>
        <v>-7.7876007489824711E-3</v>
      </c>
      <c r="O22" s="15">
        <f>Y_Q!O22-YConM!O22-YConH!O22-YConLC!O22-YConK_T!O22-YConKC!O22</f>
        <v>-2.4253945018211532E-2</v>
      </c>
      <c r="P22" s="15">
        <f>Y_Q!P22-YConM!P22-YConH!P22-YConLC!P22-YConK_T!P22-YConKC!P22</f>
        <v>-2.0162930033761635E-2</v>
      </c>
      <c r="Q22" s="15">
        <f>Y_Q!Q22-YConM!Q22-YConH!Q22-YConLC!Q22-YConK_T!Q22-YConKC!Q22</f>
        <v>-1.8653552575969456E-2</v>
      </c>
      <c r="R22" s="15">
        <f>Y_Q!R22-YConM!R22-YConH!R22-YConLC!R22-YConK_T!R22-YConKC!R22</f>
        <v>4.8022432050062618E-2</v>
      </c>
      <c r="S22" s="15">
        <f>Y_Q!S22-YConM!S22-YConH!S22-YConLC!S22-YConK_T!S22-YConKC!S22</f>
        <v>6.5269840289043854E-3</v>
      </c>
      <c r="T22" s="15">
        <f>Y_Q!T22-YConM!T22-YConH!T22-YConLC!T22-YConK_T!T22-YConKC!T22</f>
        <v>-4.2472485174818352E-2</v>
      </c>
      <c r="U22" s="15">
        <f>Y_Q!U22-YConM!U22-YConH!U22-YConLC!U22-YConK_T!U22-YConKC!U22</f>
        <v>1.6095127626354986E-2</v>
      </c>
      <c r="V22" s="15">
        <f>Y_Q!V22-YConM!V22-YConH!V22-YConLC!V22-YConK_T!V22-YConKC!V22</f>
        <v>-8.6790988585354143E-3</v>
      </c>
      <c r="W22" s="15">
        <f>Y_Q!W22-YConM!W22-YConH!W22-YConLC!W22-YConK_T!W22-YConKC!W22</f>
        <v>-7.9220256794835988E-3</v>
      </c>
      <c r="X22" s="15">
        <f>Y_Q!X22-YConM!X22-YConH!X22-YConLC!X22-YConK_T!X22-YConKC!X22</f>
        <v>4.4304100163637034E-2</v>
      </c>
      <c r="Z22" s="15">
        <f t="shared" si="0"/>
        <v>-1.9357264327994846E-3</v>
      </c>
      <c r="AA22" s="15">
        <f t="shared" si="1"/>
        <v>-8.6328336781642204E-3</v>
      </c>
      <c r="AB22" s="15">
        <f t="shared" si="2"/>
        <v>-1.7042023097951248E-3</v>
      </c>
      <c r="AC22" s="15">
        <f t="shared" si="3"/>
        <v>2.6512361543093026E-4</v>
      </c>
      <c r="AD22" s="15">
        <f t="shared" si="4"/>
        <v>-5.1685179939796721E-3</v>
      </c>
      <c r="AE22" s="15">
        <f t="shared" si="5"/>
        <v>-3.0019097013319744E-3</v>
      </c>
    </row>
    <row r="23" spans="1:31" x14ac:dyDescent="0.15">
      <c r="A23" s="4">
        <v>21</v>
      </c>
      <c r="B23" s="6" t="s">
        <v>63</v>
      </c>
      <c r="C23" s="15"/>
      <c r="D23" s="15">
        <f>Y_Q!D23-YConM!D23-YConH!D23-YConLC!D23-YConK_T!D23-YConKC!D23</f>
        <v>5.866931787854783E-2</v>
      </c>
      <c r="E23" s="15">
        <f>Y_Q!E23-YConM!E23-YConH!E23-YConLC!E23-YConK_T!E23-YConKC!E23</f>
        <v>4.3409999244754353E-3</v>
      </c>
      <c r="F23" s="15">
        <f>Y_Q!F23-YConM!F23-YConH!F23-YConLC!F23-YConK_T!F23-YConKC!F23</f>
        <v>-2.6551840306744387E-2</v>
      </c>
      <c r="G23" s="15">
        <f>Y_Q!G23-YConM!G23-YConH!G23-YConLC!G23-YConK_T!G23-YConKC!G23</f>
        <v>-1.1556165171565977E-2</v>
      </c>
      <c r="H23" s="15">
        <f>Y_Q!H23-YConM!H23-YConH!H23-YConLC!H23-YConK_T!H23-YConKC!H23</f>
        <v>1.4964024355059877E-2</v>
      </c>
      <c r="I23" s="15">
        <f>Y_Q!I23-YConM!I23-YConH!I23-YConLC!I23-YConK_T!I23-YConKC!I23</f>
        <v>5.2554248178018577E-2</v>
      </c>
      <c r="J23" s="15">
        <f>Y_Q!J23-YConM!J23-YConH!J23-YConLC!J23-YConK_T!J23-YConKC!J23</f>
        <v>-1.7360384782576357E-2</v>
      </c>
      <c r="K23" s="15">
        <f>Y_Q!K23-YConM!K23-YConH!K23-YConLC!K23-YConK_T!K23-YConKC!K23</f>
        <v>8.7663782707364038E-2</v>
      </c>
      <c r="L23" s="15">
        <f>Y_Q!L23-YConM!L23-YConH!L23-YConLC!L23-YConK_T!L23-YConKC!L23</f>
        <v>1.8993103143737072E-2</v>
      </c>
      <c r="M23" s="15">
        <f>Y_Q!M23-YConM!M23-YConH!M23-YConLC!M23-YConK_T!M23-YConKC!M23</f>
        <v>1.8906010991899886E-2</v>
      </c>
      <c r="N23" s="15">
        <f>Y_Q!N23-YConM!N23-YConH!N23-YConLC!N23-YConK_T!N23-YConKC!N23</f>
        <v>-5.1017775642247173E-2</v>
      </c>
      <c r="O23" s="15">
        <f>Y_Q!O23-YConM!O23-YConH!O23-YConLC!O23-YConK_T!O23-YConKC!O23</f>
        <v>5.4177141359751872E-2</v>
      </c>
      <c r="P23" s="15">
        <f>Y_Q!P23-YConM!P23-YConH!P23-YConLC!P23-YConK_T!P23-YConKC!P23</f>
        <v>8.1869797768620189E-2</v>
      </c>
      <c r="Q23" s="15">
        <f>Y_Q!Q23-YConM!Q23-YConH!Q23-YConLC!Q23-YConK_T!Q23-YConKC!Q23</f>
        <v>4.134977521227888E-2</v>
      </c>
      <c r="R23" s="15">
        <f>Y_Q!R23-YConM!R23-YConH!R23-YConLC!R23-YConK_T!R23-YConKC!R23</f>
        <v>1.9389093369431596E-2</v>
      </c>
      <c r="S23" s="15">
        <f>Y_Q!S23-YConM!S23-YConH!S23-YConLC!S23-YConK_T!S23-YConKC!S23</f>
        <v>3.9835731453158524E-2</v>
      </c>
      <c r="T23" s="15">
        <f>Y_Q!T23-YConM!T23-YConH!T23-YConLC!T23-YConK_T!T23-YConKC!T23</f>
        <v>3.6320252398518875E-2</v>
      </c>
      <c r="U23" s="15">
        <f>Y_Q!U23-YConM!U23-YConH!U23-YConLC!U23-YConK_T!U23-YConKC!U23</f>
        <v>3.7005496904293734E-3</v>
      </c>
      <c r="V23" s="15">
        <f>Y_Q!V23-YConM!V23-YConH!V23-YConLC!V23-YConK_T!V23-YConKC!V23</f>
        <v>3.3455344241614081E-2</v>
      </c>
      <c r="W23" s="15">
        <f>Y_Q!W23-YConM!W23-YConH!W23-YConLC!W23-YConK_T!W23-YConKC!W23</f>
        <v>-5.5398138351298873E-3</v>
      </c>
      <c r="X23" s="15">
        <f>Y_Q!X23-YConM!X23-YConH!X23-YConLC!X23-YConK_T!X23-YConKC!X23</f>
        <v>3.7361864461299431E-2</v>
      </c>
      <c r="Z23" s="15">
        <f t="shared" si="0"/>
        <v>6.7502533958487057E-3</v>
      </c>
      <c r="AA23" s="15">
        <f t="shared" si="1"/>
        <v>1.1436947283635493E-2</v>
      </c>
      <c r="AB23" s="15">
        <f t="shared" si="2"/>
        <v>4.7324307832648217E-2</v>
      </c>
      <c r="AC23" s="15">
        <f t="shared" si="3"/>
        <v>2.1059639391346373E-2</v>
      </c>
      <c r="AD23" s="15">
        <f t="shared" si="4"/>
        <v>2.9380627558141859E-2</v>
      </c>
      <c r="AE23" s="15">
        <f t="shared" si="5"/>
        <v>2.1642786975869695E-2</v>
      </c>
    </row>
    <row r="24" spans="1:31" x14ac:dyDescent="0.15">
      <c r="A24" s="4">
        <v>22</v>
      </c>
      <c r="B24" s="6" t="s">
        <v>64</v>
      </c>
      <c r="C24" s="15"/>
      <c r="D24" s="15">
        <f>Y_Q!D24-YConM!D24-YConH!D24-YConLC!D24-YConK_T!D24-YConKC!D24</f>
        <v>6.7870816995075538E-3</v>
      </c>
      <c r="E24" s="15">
        <f>Y_Q!E24-YConM!E24-YConH!E24-YConLC!E24-YConK_T!E24-YConKC!E24</f>
        <v>4.8830595286177829E-2</v>
      </c>
      <c r="F24" s="15">
        <f>Y_Q!F24-YConM!F24-YConH!F24-YConLC!F24-YConK_T!F24-YConKC!F24</f>
        <v>2.1129348844520359E-2</v>
      </c>
      <c r="G24" s="15">
        <f>Y_Q!G24-YConM!G24-YConH!G24-YConLC!G24-YConK_T!G24-YConKC!G24</f>
        <v>-6.1188282652160746E-3</v>
      </c>
      <c r="H24" s="15">
        <f>Y_Q!H24-YConM!H24-YConH!H24-YConLC!H24-YConK_T!H24-YConKC!H24</f>
        <v>2.7084976633837805E-2</v>
      </c>
      <c r="I24" s="15">
        <f>Y_Q!I24-YConM!I24-YConH!I24-YConLC!I24-YConK_T!I24-YConKC!I24</f>
        <v>-1.6094681725625455E-2</v>
      </c>
      <c r="J24" s="15">
        <f>Y_Q!J24-YConM!J24-YConH!J24-YConLC!J24-YConK_T!J24-YConKC!J24</f>
        <v>2.159812578196179E-2</v>
      </c>
      <c r="K24" s="15">
        <f>Y_Q!K24-YConM!K24-YConH!K24-YConLC!K24-YConK_T!K24-YConKC!K24</f>
        <v>-6.8958635473586508E-2</v>
      </c>
      <c r="L24" s="15">
        <f>Y_Q!L24-YConM!L24-YConH!L24-YConLC!L24-YConK_T!L24-YConKC!L24</f>
        <v>5.3276009983140138E-2</v>
      </c>
      <c r="M24" s="15">
        <f>Y_Q!M24-YConM!M24-YConH!M24-YConLC!M24-YConK_T!M24-YConKC!M24</f>
        <v>9.0782979035503066E-3</v>
      </c>
      <c r="N24" s="15">
        <f>Y_Q!N24-YConM!N24-YConH!N24-YConLC!N24-YConK_T!N24-YConKC!N24</f>
        <v>4.2610287155889381E-2</v>
      </c>
      <c r="O24" s="15">
        <f>Y_Q!O24-YConM!O24-YConH!O24-YConLC!O24-YConK_T!O24-YConKC!O24</f>
        <v>-1.2959682115116423E-2</v>
      </c>
      <c r="P24" s="15">
        <f>Y_Q!P24-YConM!P24-YConH!P24-YConLC!P24-YConK_T!P24-YConKC!P24</f>
        <v>-4.745269628820175E-2</v>
      </c>
      <c r="Q24" s="15">
        <f>Y_Q!Q24-YConM!Q24-YConH!Q24-YConLC!Q24-YConK_T!Q24-YConKC!Q24</f>
        <v>1.448416426756534E-2</v>
      </c>
      <c r="R24" s="15">
        <f>Y_Q!R24-YConM!R24-YConH!R24-YConLC!R24-YConK_T!R24-YConKC!R24</f>
        <v>-7.283520778673791E-2</v>
      </c>
      <c r="S24" s="15">
        <f>Y_Q!S24-YConM!S24-YConH!S24-YConLC!S24-YConK_T!S24-YConKC!S24</f>
        <v>5.1518416800900711E-2</v>
      </c>
      <c r="T24" s="15">
        <f>Y_Q!T24-YConM!T24-YConH!T24-YConLC!T24-YConK_T!T24-YConKC!T24</f>
        <v>2.5101058830899105E-3</v>
      </c>
      <c r="U24" s="15">
        <f>Y_Q!U24-YConM!U24-YConH!U24-YConLC!U24-YConK_T!U24-YConKC!U24</f>
        <v>-5.4501697739150045E-3</v>
      </c>
      <c r="V24" s="15">
        <f>Y_Q!V24-YConM!V24-YConH!V24-YConLC!V24-YConK_T!V24-YConKC!V24</f>
        <v>5.2506413182275821E-2</v>
      </c>
      <c r="W24" s="15">
        <f>Y_Q!W24-YConM!W24-YConH!W24-YConLC!W24-YConK_T!W24-YConKC!W24</f>
        <v>9.2232010709588433E-3</v>
      </c>
      <c r="X24" s="15">
        <f>Y_Q!X24-YConM!X24-YConH!X24-YConLC!X24-YConK_T!X24-YConKC!X24</f>
        <v>1.1412363372680159E-2</v>
      </c>
      <c r="Z24" s="15">
        <f t="shared" si="0"/>
        <v>1.4966282154738891E-2</v>
      </c>
      <c r="AA24" s="15">
        <f t="shared" si="1"/>
        <v>1.1520817070191022E-2</v>
      </c>
      <c r="AB24" s="15">
        <f t="shared" si="2"/>
        <v>-1.3449001024318008E-2</v>
      </c>
      <c r="AC24" s="15">
        <f t="shared" si="3"/>
        <v>1.4040382747017946E-2</v>
      </c>
      <c r="AD24" s="15">
        <f t="shared" si="4"/>
        <v>-9.6409197706349222E-4</v>
      </c>
      <c r="AE24" s="15">
        <f t="shared" si="5"/>
        <v>6.7696202369074612E-3</v>
      </c>
    </row>
    <row r="25" spans="1:31" x14ac:dyDescent="0.15">
      <c r="A25" s="4">
        <v>23</v>
      </c>
      <c r="B25" s="6" t="s">
        <v>65</v>
      </c>
      <c r="C25" s="15"/>
      <c r="D25" s="15">
        <f>Y_Q!D25-YConM!D25-YConH!D25-YConLC!D25-YConK_T!D25-YConKC!D25</f>
        <v>7.4968239033602595E-3</v>
      </c>
      <c r="E25" s="15">
        <f>Y_Q!E25-YConM!E25-YConH!E25-YConLC!E25-YConK_T!E25-YConKC!E25</f>
        <v>9.078700541077786E-2</v>
      </c>
      <c r="F25" s="15">
        <f>Y_Q!F25-YConM!F25-YConH!F25-YConLC!F25-YConK_T!F25-YConKC!F25</f>
        <v>1.6867145727381419E-2</v>
      </c>
      <c r="G25" s="15">
        <f>Y_Q!G25-YConM!G25-YConH!G25-YConLC!G25-YConK_T!G25-YConKC!G25</f>
        <v>-7.1472131727450247E-2</v>
      </c>
      <c r="H25" s="15">
        <f>Y_Q!H25-YConM!H25-YConH!H25-YConLC!H25-YConK_T!H25-YConKC!H25</f>
        <v>-3.1684408410918199E-2</v>
      </c>
      <c r="I25" s="15">
        <f>Y_Q!I25-YConM!I25-YConH!I25-YConLC!I25-YConK_T!I25-YConKC!I25</f>
        <v>-1.0311611331217496E-2</v>
      </c>
      <c r="J25" s="15">
        <f>Y_Q!J25-YConM!J25-YConH!J25-YConLC!J25-YConK_T!J25-YConKC!J25</f>
        <v>-3.5904299938246967E-2</v>
      </c>
      <c r="K25" s="15">
        <f>Y_Q!K25-YConM!K25-YConH!K25-YConLC!K25-YConK_T!K25-YConKC!K25</f>
        <v>-3.3627242280561305E-2</v>
      </c>
      <c r="L25" s="15">
        <f>Y_Q!L25-YConM!L25-YConH!L25-YConLC!L25-YConK_T!L25-YConKC!L25</f>
        <v>-4.5188147858441899E-2</v>
      </c>
      <c r="M25" s="15">
        <f>Y_Q!M25-YConM!M25-YConH!M25-YConLC!M25-YConK_T!M25-YConKC!M25</f>
        <v>-1.0465110632318924E-2</v>
      </c>
      <c r="N25" s="15">
        <f>Y_Q!N25-YConM!N25-YConH!N25-YConLC!N25-YConK_T!N25-YConKC!N25</f>
        <v>-1.7635643365696868E-2</v>
      </c>
      <c r="O25" s="15">
        <f>Y_Q!O25-YConM!O25-YConH!O25-YConLC!O25-YConK_T!O25-YConKC!O25</f>
        <v>2.1139227782346854E-2</v>
      </c>
      <c r="P25" s="15">
        <f>Y_Q!P25-YConM!P25-YConH!P25-YConLC!P25-YConK_T!P25-YConKC!P25</f>
        <v>-3.1247274847649491E-2</v>
      </c>
      <c r="Q25" s="15">
        <f>Y_Q!Q25-YConM!Q25-YConH!Q25-YConLC!Q25-YConK_T!Q25-YConKC!Q25</f>
        <v>3.6843569439178589E-2</v>
      </c>
      <c r="R25" s="15">
        <f>Y_Q!R25-YConM!R25-YConH!R25-YConLC!R25-YConK_T!R25-YConKC!R25</f>
        <v>1.9860401181749209E-2</v>
      </c>
      <c r="S25" s="15">
        <f>Y_Q!S25-YConM!S25-YConH!S25-YConLC!S25-YConK_T!S25-YConKC!S25</f>
        <v>1.9386709616665627E-2</v>
      </c>
      <c r="T25" s="15">
        <f>Y_Q!T25-YConM!T25-YConH!T25-YConLC!T25-YConK_T!T25-YConKC!T25</f>
        <v>-1.5938170484834202E-2</v>
      </c>
      <c r="U25" s="15">
        <f>Y_Q!U25-YConM!U25-YConH!U25-YConLC!U25-YConK_T!U25-YConKC!U25</f>
        <v>2.4464272814466063E-2</v>
      </c>
      <c r="V25" s="15">
        <f>Y_Q!V25-YConM!V25-YConH!V25-YConLC!V25-YConK_T!V25-YConKC!V25</f>
        <v>-1.657073936924712E-2</v>
      </c>
      <c r="W25" s="15">
        <f>Y_Q!W25-YConM!W25-YConH!W25-YConLC!W25-YConK_T!W25-YConKC!W25</f>
        <v>-4.851098960266538E-2</v>
      </c>
      <c r="X25" s="15">
        <f>Y_Q!X25-YConM!X25-YConH!X25-YConLC!X25-YConK_T!X25-YConKC!X25</f>
        <v>-4.8547882830921926E-3</v>
      </c>
      <c r="Z25" s="15">
        <f t="shared" si="0"/>
        <v>-1.1628000662853328E-3</v>
      </c>
      <c r="AA25" s="15">
        <f t="shared" si="1"/>
        <v>-2.8564088815053196E-2</v>
      </c>
      <c r="AB25" s="15">
        <f t="shared" si="2"/>
        <v>1.3196526634458158E-2</v>
      </c>
      <c r="AC25" s="15">
        <f t="shared" si="3"/>
        <v>-1.2282082985074567E-2</v>
      </c>
      <c r="AD25" s="15">
        <f t="shared" si="4"/>
        <v>-7.6837810902975184E-3</v>
      </c>
      <c r="AE25" s="15">
        <f t="shared" si="5"/>
        <v>-7.2031113079887342E-3</v>
      </c>
    </row>
    <row r="26" spans="1:31" x14ac:dyDescent="0.15">
      <c r="A26" s="4">
        <v>24</v>
      </c>
      <c r="B26" s="6" t="s">
        <v>66</v>
      </c>
      <c r="C26" s="15"/>
      <c r="D26" s="15">
        <f>Y_Q!D26-YConM!D26-YConH!D26-YConLC!D26-YConK_T!D26-YConKC!D26</f>
        <v>1.484866323330257E-2</v>
      </c>
      <c r="E26" s="15">
        <f>Y_Q!E26-YConM!E26-YConH!E26-YConLC!E26-YConK_T!E26-YConKC!E26</f>
        <v>0.1657949940857362</v>
      </c>
      <c r="F26" s="15">
        <f>Y_Q!F26-YConM!F26-YConH!F26-YConLC!F26-YConK_T!F26-YConKC!F26</f>
        <v>1.948341651751169E-2</v>
      </c>
      <c r="G26" s="15">
        <f>Y_Q!G26-YConM!G26-YConH!G26-YConLC!G26-YConK_T!G26-YConKC!G26</f>
        <v>3.9823084020423538E-3</v>
      </c>
      <c r="H26" s="15">
        <f>Y_Q!H26-YConM!H26-YConH!H26-YConLC!H26-YConK_T!H26-YConKC!H26</f>
        <v>2.4196801987652287E-2</v>
      </c>
      <c r="I26" s="15">
        <f>Y_Q!I26-YConM!I26-YConH!I26-YConLC!I26-YConK_T!I26-YConKC!I26</f>
        <v>0.10301249395424522</v>
      </c>
      <c r="J26" s="15">
        <f>Y_Q!J26-YConM!J26-YConH!J26-YConLC!J26-YConK_T!J26-YConKC!J26</f>
        <v>-6.1241072514793257E-2</v>
      </c>
      <c r="K26" s="15">
        <f>Y_Q!K26-YConM!K26-YConH!K26-YConLC!K26-YConK_T!K26-YConKC!K26</f>
        <v>-8.0218299287810671E-2</v>
      </c>
      <c r="L26" s="15">
        <f>Y_Q!L26-YConM!L26-YConH!L26-YConLC!L26-YConK_T!L26-YConKC!L26</f>
        <v>4.3997752963832841E-3</v>
      </c>
      <c r="M26" s="15">
        <f>Y_Q!M26-YConM!M26-YConH!M26-YConLC!M26-YConK_T!M26-YConKC!M26</f>
        <v>-9.5803279592312329E-2</v>
      </c>
      <c r="N26" s="15">
        <f>Y_Q!N26-YConM!N26-YConH!N26-YConLC!N26-YConK_T!N26-YConKC!N26</f>
        <v>-4.555285726469132E-2</v>
      </c>
      <c r="O26" s="15">
        <f>Y_Q!O26-YConM!O26-YConH!O26-YConLC!O26-YConK_T!O26-YConKC!O26</f>
        <v>5.1381766364243769E-2</v>
      </c>
      <c r="P26" s="15">
        <f>Y_Q!P26-YConM!P26-YConH!P26-YConLC!P26-YConK_T!P26-YConKC!P26</f>
        <v>-3.5077353248495487E-2</v>
      </c>
      <c r="Q26" s="15">
        <f>Y_Q!Q26-YConM!Q26-YConH!Q26-YConLC!Q26-YConK_T!Q26-YConKC!Q26</f>
        <v>-0.1945245308053401</v>
      </c>
      <c r="R26" s="15">
        <f>Y_Q!R26-YConM!R26-YConH!R26-YConLC!R26-YConK_T!R26-YConKC!R26</f>
        <v>-0.14249573920343378</v>
      </c>
      <c r="S26" s="15">
        <f>Y_Q!S26-YConM!S26-YConH!S26-YConLC!S26-YConK_T!S26-YConKC!S26</f>
        <v>1.3722052270253211E-2</v>
      </c>
      <c r="T26" s="15">
        <f>Y_Q!T26-YConM!T26-YConH!T26-YConLC!T26-YConK_T!T26-YConKC!T26</f>
        <v>0.10431389274677703</v>
      </c>
      <c r="U26" s="15">
        <f>Y_Q!U26-YConM!U26-YConH!U26-YConLC!U26-YConK_T!U26-YConKC!U26</f>
        <v>1.5987573917979395E-2</v>
      </c>
      <c r="V26" s="15">
        <f>Y_Q!V26-YConM!V26-YConH!V26-YConLC!V26-YConK_T!V26-YConKC!V26</f>
        <v>5.4168341422845823E-2</v>
      </c>
      <c r="W26" s="15">
        <f>Y_Q!W26-YConM!W26-YConH!W26-YConLC!W26-YConK_T!W26-YConKC!W26</f>
        <v>-7.0397790181244381E-3</v>
      </c>
      <c r="X26" s="15">
        <f>Y_Q!X26-YConM!X26-YConH!X26-YConLC!X26-YConK_T!X26-YConKC!X26</f>
        <v>-7.5065595336448188E-3</v>
      </c>
      <c r="Z26" s="15">
        <f t="shared" si="0"/>
        <v>6.3294002989437548E-2</v>
      </c>
      <c r="AA26" s="15">
        <f t="shared" si="1"/>
        <v>-5.5683146672644859E-2</v>
      </c>
      <c r="AB26" s="15">
        <f t="shared" si="2"/>
        <v>-6.1398760924554485E-2</v>
      </c>
      <c r="AC26" s="15">
        <f t="shared" si="3"/>
        <v>3.19846939071666E-2</v>
      </c>
      <c r="AD26" s="15">
        <f t="shared" si="4"/>
        <v>-5.8540953798599672E-2</v>
      </c>
      <c r="AE26" s="15">
        <f t="shared" si="5"/>
        <v>-5.4508026751487982E-3</v>
      </c>
    </row>
    <row r="27" spans="1:31" x14ac:dyDescent="0.15">
      <c r="A27" s="4">
        <v>25</v>
      </c>
      <c r="B27" s="6" t="s">
        <v>67</v>
      </c>
      <c r="C27" s="15"/>
      <c r="D27" s="15">
        <f>Y_Q!D27-YConM!D27-YConH!D27-YConLC!D27-YConK_T!D27-YConKC!D27</f>
        <v>3.9525483485335806E-2</v>
      </c>
      <c r="E27" s="15">
        <f>Y_Q!E27-YConM!E27-YConH!E27-YConLC!E27-YConK_T!E27-YConKC!E27</f>
        <v>3.2432064963990037E-2</v>
      </c>
      <c r="F27" s="15">
        <f>Y_Q!F27-YConM!F27-YConH!F27-YConLC!F27-YConK_T!F27-YConKC!F27</f>
        <v>2.3800374960409529E-2</v>
      </c>
      <c r="G27" s="15">
        <f>Y_Q!G27-YConM!G27-YConH!G27-YConLC!G27-YConK_T!G27-YConKC!G27</f>
        <v>-2.2240268579536385E-2</v>
      </c>
      <c r="H27" s="15">
        <f>Y_Q!H27-YConM!H27-YConH!H27-YConLC!H27-YConK_T!H27-YConKC!H27</f>
        <v>1.7120744438459384E-2</v>
      </c>
      <c r="I27" s="15">
        <f>Y_Q!I27-YConM!I27-YConH!I27-YConLC!I27-YConK_T!I27-YConKC!I27</f>
        <v>4.9330917925615433E-2</v>
      </c>
      <c r="J27" s="15">
        <f>Y_Q!J27-YConM!J27-YConH!J27-YConLC!J27-YConK_T!J27-YConKC!J27</f>
        <v>-1.2356353308053368E-2</v>
      </c>
      <c r="K27" s="15">
        <f>Y_Q!K27-YConM!K27-YConH!K27-YConLC!K27-YConK_T!K27-YConKC!K27</f>
        <v>1.5418414993351288E-2</v>
      </c>
      <c r="L27" s="15">
        <f>Y_Q!L27-YConM!L27-YConH!L27-YConLC!L27-YConK_T!L27-YConKC!L27</f>
        <v>4.9865498611137433E-2</v>
      </c>
      <c r="M27" s="15">
        <f>Y_Q!M27-YConM!M27-YConH!M27-YConLC!M27-YConK_T!M27-YConKC!M27</f>
        <v>6.8092456858023204E-2</v>
      </c>
      <c r="N27" s="15">
        <f>Y_Q!N27-YConM!N27-YConH!N27-YConLC!N27-YConK_T!N27-YConKC!N27</f>
        <v>7.0805162908177798E-3</v>
      </c>
      <c r="O27" s="15">
        <f>Y_Q!O27-YConM!O27-YConH!O27-YConLC!O27-YConK_T!O27-YConKC!O27</f>
        <v>4.1912569595789567E-2</v>
      </c>
      <c r="P27" s="15">
        <f>Y_Q!P27-YConM!P27-YConH!P27-YConLC!P27-YConK_T!P27-YConKC!P27</f>
        <v>6.4686946921832161E-2</v>
      </c>
      <c r="Q27" s="15">
        <f>Y_Q!Q27-YConM!Q27-YConH!Q27-YConLC!Q27-YConK_T!Q27-YConKC!Q27</f>
        <v>3.2418490279519231E-3</v>
      </c>
      <c r="R27" s="15">
        <f>Y_Q!R27-YConM!R27-YConH!R27-YConLC!R27-YConK_T!R27-YConKC!R27</f>
        <v>-0.19082455748052354</v>
      </c>
      <c r="S27" s="15">
        <f>Y_Q!S27-YConM!S27-YConH!S27-YConLC!S27-YConK_T!S27-YConKC!S27</f>
        <v>0.16317660160182093</v>
      </c>
      <c r="T27" s="15">
        <f>Y_Q!T27-YConM!T27-YConH!T27-YConLC!T27-YConK_T!T27-YConKC!T27</f>
        <v>2.9515399369305528E-2</v>
      </c>
      <c r="U27" s="15">
        <f>Y_Q!U27-YConM!U27-YConH!U27-YConLC!U27-YConK_T!U27-YConKC!U27</f>
        <v>-6.4547952466394415E-2</v>
      </c>
      <c r="V27" s="15">
        <f>Y_Q!V27-YConM!V27-YConH!V27-YConLC!V27-YConK_T!V27-YConKC!V27</f>
        <v>2.9614418910236515E-2</v>
      </c>
      <c r="W27" s="15">
        <f>Y_Q!W27-YConM!W27-YConH!W27-YConLC!W27-YConK_T!W27-YConKC!W27</f>
        <v>2.0262744932990344E-2</v>
      </c>
      <c r="X27" s="15">
        <f>Y_Q!X27-YConM!X27-YConH!X27-YConLC!X27-YConK_T!X27-YConKC!X27</f>
        <v>1.8316221311822254E-3</v>
      </c>
      <c r="Z27" s="15">
        <f t="shared" si="0"/>
        <v>2.0088766741787601E-2</v>
      </c>
      <c r="AA27" s="15">
        <f t="shared" si="1"/>
        <v>2.5620106689055268E-2</v>
      </c>
      <c r="AB27" s="15">
        <f t="shared" si="2"/>
        <v>1.6438681933374208E-2</v>
      </c>
      <c r="AC27" s="15">
        <f t="shared" si="3"/>
        <v>3.3352465754640397E-3</v>
      </c>
      <c r="AD27" s="15">
        <f t="shared" si="4"/>
        <v>2.1029394311214734E-2</v>
      </c>
      <c r="AE27" s="15">
        <f t="shared" si="5"/>
        <v>1.6370700484920276E-2</v>
      </c>
    </row>
    <row r="28" spans="1:31" x14ac:dyDescent="0.15">
      <c r="A28" s="4">
        <v>26</v>
      </c>
      <c r="B28" s="6" t="s">
        <v>68</v>
      </c>
      <c r="C28" s="15"/>
      <c r="D28" s="15">
        <f>Y_Q!D28-YConM!D28-YConH!D28-YConLC!D28-YConK_T!D28-YConKC!D28</f>
        <v>-1.1690778752069014E-2</v>
      </c>
      <c r="E28" s="15">
        <f>Y_Q!E28-YConM!E28-YConH!E28-YConLC!E28-YConK_T!E28-YConKC!E28</f>
        <v>6.1792573035057523E-3</v>
      </c>
      <c r="F28" s="15">
        <f>Y_Q!F28-YConM!F28-YConH!F28-YConLC!F28-YConK_T!F28-YConKC!F28</f>
        <v>-4.4214937812842676E-3</v>
      </c>
      <c r="G28" s="15">
        <f>Y_Q!G28-YConM!G28-YConH!G28-YConLC!G28-YConK_T!G28-YConKC!G28</f>
        <v>-1.1947649461106328E-2</v>
      </c>
      <c r="H28" s="15">
        <f>Y_Q!H28-YConM!H28-YConH!H28-YConLC!H28-YConK_T!H28-YConKC!H28</f>
        <v>-1.4121314151710841E-2</v>
      </c>
      <c r="I28" s="15">
        <f>Y_Q!I28-YConM!I28-YConH!I28-YConLC!I28-YConK_T!I28-YConKC!I28</f>
        <v>1.1226466183946236E-2</v>
      </c>
      <c r="J28" s="15">
        <f>Y_Q!J28-YConM!J28-YConH!J28-YConLC!J28-YConK_T!J28-YConKC!J28</f>
        <v>-3.4107287474651341E-3</v>
      </c>
      <c r="K28" s="15">
        <f>Y_Q!K28-YConM!K28-YConH!K28-YConLC!K28-YConK_T!K28-YConKC!K28</f>
        <v>1.4202255798790161E-2</v>
      </c>
      <c r="L28" s="15">
        <f>Y_Q!L28-YConM!L28-YConH!L28-YConLC!L28-YConK_T!L28-YConKC!L28</f>
        <v>-4.6732885431473555E-3</v>
      </c>
      <c r="M28" s="15">
        <f>Y_Q!M28-YConM!M28-YConH!M28-YConLC!M28-YConK_T!M28-YConKC!M28</f>
        <v>1.2732006118763118E-2</v>
      </c>
      <c r="N28" s="15">
        <f>Y_Q!N28-YConM!N28-YConH!N28-YConLC!N28-YConK_T!N28-YConKC!N28</f>
        <v>3.4643915897539113E-3</v>
      </c>
      <c r="O28" s="15">
        <f>Y_Q!O28-YConM!O28-YConH!O28-YConLC!O28-YConK_T!O28-YConKC!O28</f>
        <v>1.8276619334371092E-3</v>
      </c>
      <c r="P28" s="15">
        <f>Y_Q!P28-YConM!P28-YConH!P28-YConLC!P28-YConK_T!P28-YConKC!P28</f>
        <v>1.2616491149639763E-2</v>
      </c>
      <c r="Q28" s="15">
        <f>Y_Q!Q28-YConM!Q28-YConH!Q28-YConLC!Q28-YConK_T!Q28-YConKC!Q28</f>
        <v>-2.9285632352889987E-2</v>
      </c>
      <c r="R28" s="15">
        <f>Y_Q!R28-YConM!R28-YConH!R28-YConLC!R28-YConK_T!R28-YConKC!R28</f>
        <v>-9.6064930852490307E-2</v>
      </c>
      <c r="S28" s="15">
        <f>Y_Q!S28-YConM!S28-YConH!S28-YConLC!S28-YConK_T!S28-YConKC!S28</f>
        <v>-9.9863255522915258E-3</v>
      </c>
      <c r="T28" s="15">
        <f>Y_Q!T28-YConM!T28-YConH!T28-YConLC!T28-YConK_T!T28-YConKC!T28</f>
        <v>3.1317011184095564E-2</v>
      </c>
      <c r="U28" s="15">
        <f>Y_Q!U28-YConM!U28-YConH!U28-YConLC!U28-YConK_T!U28-YConKC!U28</f>
        <v>-1.9388353855408949E-2</v>
      </c>
      <c r="V28" s="15">
        <f>Y_Q!V28-YConM!V28-YConH!V28-YConLC!V28-YConK_T!V28-YConKC!V28</f>
        <v>1.202469627279654E-2</v>
      </c>
      <c r="W28" s="15">
        <f>Y_Q!W28-YConM!W28-YConH!W28-YConLC!W28-YConK_T!W28-YConKC!W28</f>
        <v>-6.1426346748480951E-3</v>
      </c>
      <c r="X28" s="15">
        <f>Y_Q!X28-YConM!X28-YConH!X28-YConLC!X28-YConK_T!X28-YConKC!X28</f>
        <v>-1.3123433958469212E-2</v>
      </c>
      <c r="Z28" s="15">
        <f t="shared" si="0"/>
        <v>-2.6169467813298899E-3</v>
      </c>
      <c r="AA28" s="15">
        <f t="shared" si="1"/>
        <v>4.4629272433389404E-3</v>
      </c>
      <c r="AB28" s="15">
        <f t="shared" si="2"/>
        <v>-2.4178547134918991E-2</v>
      </c>
      <c r="AC28" s="15">
        <f t="shared" si="3"/>
        <v>9.3745699363316959E-4</v>
      </c>
      <c r="AD28" s="15">
        <f t="shared" si="4"/>
        <v>-9.8578099457900231E-3</v>
      </c>
      <c r="AE28" s="15">
        <f t="shared" si="5"/>
        <v>-5.3487774198191923E-3</v>
      </c>
    </row>
    <row r="29" spans="1:31" x14ac:dyDescent="0.15">
      <c r="A29" s="4">
        <v>27</v>
      </c>
      <c r="B29" s="6" t="s">
        <v>69</v>
      </c>
      <c r="C29" s="15"/>
      <c r="D29" s="15">
        <f>Y_Q!D29-YConM!D29-YConH!D29-YConLC!D29-YConK_T!D29-YConKC!D29</f>
        <v>8.0662724519967616E-2</v>
      </c>
      <c r="E29" s="15">
        <f>Y_Q!E29-YConM!E29-YConH!E29-YConLC!E29-YConK_T!E29-YConKC!E29</f>
        <v>6.0648490274409453E-2</v>
      </c>
      <c r="F29" s="15">
        <f>Y_Q!F29-YConM!F29-YConH!F29-YConLC!F29-YConK_T!F29-YConKC!F29</f>
        <v>6.998032310132081E-2</v>
      </c>
      <c r="G29" s="15">
        <f>Y_Q!G29-YConM!G29-YConH!G29-YConLC!G29-YConK_T!G29-YConKC!G29</f>
        <v>-5.2929702406501094E-3</v>
      </c>
      <c r="H29" s="15">
        <f>Y_Q!H29-YConM!H29-YConH!H29-YConLC!H29-YConK_T!H29-YConKC!H29</f>
        <v>1.3080392001212185E-2</v>
      </c>
      <c r="I29" s="15">
        <f>Y_Q!I29-YConM!I29-YConH!I29-YConLC!I29-YConK_T!I29-YConKC!I29</f>
        <v>2.7363578310258437E-3</v>
      </c>
      <c r="J29" s="15">
        <f>Y_Q!J29-YConM!J29-YConH!J29-YConLC!J29-YConK_T!J29-YConKC!J29</f>
        <v>5.5486519511541516E-2</v>
      </c>
      <c r="K29" s="15">
        <f>Y_Q!K29-YConM!K29-YConH!K29-YConLC!K29-YConK_T!K29-YConKC!K29</f>
        <v>-4.5977762499251902E-2</v>
      </c>
      <c r="L29" s="15">
        <f>Y_Q!L29-YConM!L29-YConH!L29-YConLC!L29-YConK_T!L29-YConKC!L29</f>
        <v>5.8634814059042722E-2</v>
      </c>
      <c r="M29" s="15">
        <f>Y_Q!M29-YConM!M29-YConH!M29-YConLC!M29-YConK_T!M29-YConKC!M29</f>
        <v>3.2026227225840274E-2</v>
      </c>
      <c r="N29" s="15">
        <f>Y_Q!N29-YConM!N29-YConH!N29-YConLC!N29-YConK_T!N29-YConKC!N29</f>
        <v>3.7444982624526238E-2</v>
      </c>
      <c r="O29" s="15">
        <f>Y_Q!O29-YConM!O29-YConH!O29-YConLC!O29-YConK_T!O29-YConKC!O29</f>
        <v>-4.8635142505386855E-3</v>
      </c>
      <c r="P29" s="15">
        <f>Y_Q!P29-YConM!P29-YConH!P29-YConLC!P29-YConK_T!P29-YConKC!P29</f>
        <v>0.12068616787032864</v>
      </c>
      <c r="Q29" s="15">
        <f>Y_Q!Q29-YConM!Q29-YConH!Q29-YConLC!Q29-YConK_T!Q29-YConKC!Q29</f>
        <v>2.4785131048214538E-2</v>
      </c>
      <c r="R29" s="15">
        <f>Y_Q!R29-YConM!R29-YConH!R29-YConLC!R29-YConK_T!R29-YConKC!R29</f>
        <v>-0.19090194243027978</v>
      </c>
      <c r="S29" s="15">
        <f>Y_Q!S29-YConM!S29-YConH!S29-YConLC!S29-YConK_T!S29-YConKC!S29</f>
        <v>6.4516439489931535E-2</v>
      </c>
      <c r="T29" s="15">
        <f>Y_Q!T29-YConM!T29-YConH!T29-YConLC!T29-YConK_T!T29-YConKC!T29</f>
        <v>9.461168149543657E-2</v>
      </c>
      <c r="U29" s="15">
        <f>Y_Q!U29-YConM!U29-YConH!U29-YConLC!U29-YConK_T!U29-YConKC!U29</f>
        <v>-3.1030214311649467E-2</v>
      </c>
      <c r="V29" s="15">
        <f>Y_Q!V29-YConM!V29-YConH!V29-YConLC!V29-YConK_T!V29-YConKC!V29</f>
        <v>0.10287694059247493</v>
      </c>
      <c r="W29" s="15">
        <f>Y_Q!W29-YConM!W29-YConH!W29-YConLC!W29-YConK_T!W29-YConKC!W29</f>
        <v>2.2360745201046413E-2</v>
      </c>
      <c r="X29" s="15">
        <f>Y_Q!X29-YConM!X29-YConH!X29-YConLC!X29-YConK_T!X29-YConKC!X29</f>
        <v>2.561132433684701E-2</v>
      </c>
      <c r="Z29" s="15">
        <f t="shared" si="0"/>
        <v>2.8230518593463639E-2</v>
      </c>
      <c r="AA29" s="15">
        <f t="shared" si="1"/>
        <v>2.7522956184339774E-2</v>
      </c>
      <c r="AB29" s="15">
        <f t="shared" si="2"/>
        <v>2.8444563455312516E-3</v>
      </c>
      <c r="AC29" s="15">
        <f t="shared" si="3"/>
        <v>4.2886095462831092E-2</v>
      </c>
      <c r="AD29" s="15">
        <f t="shared" si="4"/>
        <v>1.5183706264935514E-2</v>
      </c>
      <c r="AE29" s="15">
        <f t="shared" si="5"/>
        <v>2.5371006646541443E-2</v>
      </c>
    </row>
    <row r="30" spans="1:31" x14ac:dyDescent="0.15">
      <c r="A30" s="4">
        <v>28</v>
      </c>
      <c r="B30" s="6" t="s">
        <v>70</v>
      </c>
      <c r="C30" s="15"/>
      <c r="D30" s="15">
        <f>Y_Q!D30-YConM!D30-YConH!D30-YConLC!D30-YConK_T!D30-YConKC!D30</f>
        <v>-1.2515129800726166E-3</v>
      </c>
      <c r="E30" s="15">
        <f>Y_Q!E30-YConM!E30-YConH!E30-YConLC!E30-YConK_T!E30-YConKC!E30</f>
        <v>1.8598728271051149E-2</v>
      </c>
      <c r="F30" s="15">
        <f>Y_Q!F30-YConM!F30-YConH!F30-YConLC!F30-YConK_T!F30-YConKC!F30</f>
        <v>-5.2033064526364114E-3</v>
      </c>
      <c r="G30" s="15">
        <f>Y_Q!G30-YConM!G30-YConH!G30-YConLC!G30-YConK_T!G30-YConKC!G30</f>
        <v>-9.1502323313105063E-3</v>
      </c>
      <c r="H30" s="15">
        <f>Y_Q!H30-YConM!H30-YConH!H30-YConLC!H30-YConK_T!H30-YConKC!H30</f>
        <v>-1.4555087957256903E-2</v>
      </c>
      <c r="I30" s="15">
        <f>Y_Q!I30-YConM!I30-YConH!I30-YConLC!I30-YConK_T!I30-YConKC!I30</f>
        <v>3.2534447755159249E-2</v>
      </c>
      <c r="J30" s="15">
        <f>Y_Q!J30-YConM!J30-YConH!J30-YConLC!J30-YConK_T!J30-YConKC!J30</f>
        <v>1.2785955825611922E-2</v>
      </c>
      <c r="K30" s="15">
        <f>Y_Q!K30-YConM!K30-YConH!K30-YConLC!K30-YConK_T!K30-YConKC!K30</f>
        <v>-9.2205397428941609E-3</v>
      </c>
      <c r="L30" s="15">
        <f>Y_Q!L30-YConM!L30-YConH!L30-YConLC!L30-YConK_T!L30-YConKC!L30</f>
        <v>2.5663737639332045E-2</v>
      </c>
      <c r="M30" s="15">
        <f>Y_Q!M30-YConM!M30-YConH!M30-YConLC!M30-YConK_T!M30-YConKC!M30</f>
        <v>1.9069533332210137E-2</v>
      </c>
      <c r="N30" s="15">
        <f>Y_Q!N30-YConM!N30-YConH!N30-YConLC!N30-YConK_T!N30-YConKC!N30</f>
        <v>2.38770485856703E-3</v>
      </c>
      <c r="O30" s="15">
        <f>Y_Q!O30-YConM!O30-YConH!O30-YConLC!O30-YConK_T!O30-YConKC!O30</f>
        <v>-9.6534274143209517E-3</v>
      </c>
      <c r="P30" s="15">
        <f>Y_Q!P30-YConM!P30-YConH!P30-YConLC!P30-YConK_T!P30-YConKC!P30</f>
        <v>-8.7072023500925546E-3</v>
      </c>
      <c r="Q30" s="15">
        <f>Y_Q!Q30-YConM!Q30-YConH!Q30-YConLC!Q30-YConK_T!Q30-YConKC!Q30</f>
        <v>-3.0989610004796699E-2</v>
      </c>
      <c r="R30" s="15">
        <f>Y_Q!R30-YConM!R30-YConH!R30-YConLC!R30-YConK_T!R30-YConKC!R30</f>
        <v>-0.15109953807746868</v>
      </c>
      <c r="S30" s="15">
        <f>Y_Q!S30-YConM!S30-YConH!S30-YConLC!S30-YConK_T!S30-YConKC!S30</f>
        <v>7.2688401699057464E-2</v>
      </c>
      <c r="T30" s="15">
        <f>Y_Q!T30-YConM!T30-YConH!T30-YConLC!T30-YConK_T!T30-YConKC!T30</f>
        <v>3.4699162898324747E-2</v>
      </c>
      <c r="U30" s="15">
        <f>Y_Q!U30-YConM!U30-YConH!U30-YConLC!U30-YConK_T!U30-YConKC!U30</f>
        <v>-5.0473781631179576E-2</v>
      </c>
      <c r="V30" s="15">
        <f>Y_Q!V30-YConM!V30-YConH!V30-YConLC!V30-YConK_T!V30-YConKC!V30</f>
        <v>6.5384286187853231E-3</v>
      </c>
      <c r="W30" s="15">
        <f>Y_Q!W30-YConM!W30-YConH!W30-YConLC!W30-YConK_T!W30-YConKC!W30</f>
        <v>4.6949707208061589E-2</v>
      </c>
      <c r="X30" s="15">
        <f>Y_Q!X30-YConM!X30-YConH!X30-YConLC!X30-YConK_T!X30-YConKC!X30</f>
        <v>-6.1495444121946984E-3</v>
      </c>
      <c r="Z30" s="15">
        <f t="shared" si="0"/>
        <v>4.4449098570013158E-3</v>
      </c>
      <c r="AA30" s="15">
        <f t="shared" si="1"/>
        <v>1.0137278382565394E-2</v>
      </c>
      <c r="AB30" s="15">
        <f t="shared" si="2"/>
        <v>-2.5552275229524284E-2</v>
      </c>
      <c r="AC30" s="15">
        <f t="shared" si="3"/>
        <v>6.312794536359476E-3</v>
      </c>
      <c r="AD30" s="15">
        <f t="shared" si="4"/>
        <v>-7.7074984234794443E-3</v>
      </c>
      <c r="AE30" s="15">
        <f t="shared" si="5"/>
        <v>-1.1643231133995234E-3</v>
      </c>
    </row>
    <row r="31" spans="1:31" x14ac:dyDescent="0.15">
      <c r="A31" s="4">
        <v>29</v>
      </c>
      <c r="B31" s="6" t="s">
        <v>71</v>
      </c>
      <c r="C31" s="15"/>
      <c r="D31" s="15">
        <f>Y_Q!D31-YConM!D31-YConH!D31-YConLC!D31-YConK_T!D31-YConKC!D31</f>
        <v>3.3660472568353E-2</v>
      </c>
      <c r="E31" s="15">
        <f>Y_Q!E31-YConM!E31-YConH!E31-YConLC!E31-YConK_T!E31-YConKC!E31</f>
        <v>1.5125150026049271E-2</v>
      </c>
      <c r="F31" s="15">
        <f>Y_Q!F31-YConM!F31-YConH!F31-YConLC!F31-YConK_T!F31-YConKC!F31</f>
        <v>1.5773654096254568E-2</v>
      </c>
      <c r="G31" s="15">
        <f>Y_Q!G31-YConM!G31-YConH!G31-YConLC!G31-YConK_T!G31-YConKC!G31</f>
        <v>-4.293887533772027E-2</v>
      </c>
      <c r="H31" s="15">
        <f>Y_Q!H31-YConM!H31-YConH!H31-YConLC!H31-YConK_T!H31-YConKC!H31</f>
        <v>1.09365546294672E-2</v>
      </c>
      <c r="I31" s="15">
        <f>Y_Q!I31-YConM!I31-YConH!I31-YConLC!I31-YConK_T!I31-YConKC!I31</f>
        <v>6.0078786086060779E-2</v>
      </c>
      <c r="J31" s="15">
        <f>Y_Q!J31-YConM!J31-YConH!J31-YConLC!J31-YConK_T!J31-YConKC!J31</f>
        <v>9.916086824892879E-4</v>
      </c>
      <c r="K31" s="15">
        <f>Y_Q!K31-YConM!K31-YConH!K31-YConLC!K31-YConK_T!K31-YConKC!K31</f>
        <v>-7.435433424141916E-3</v>
      </c>
      <c r="L31" s="15">
        <f>Y_Q!L31-YConM!L31-YConH!L31-YConLC!L31-YConK_T!L31-YConKC!L31</f>
        <v>3.8767930360770052E-2</v>
      </c>
      <c r="M31" s="15">
        <f>Y_Q!M31-YConM!M31-YConH!M31-YConLC!M31-YConK_T!M31-YConKC!M31</f>
        <v>-1.7763918729343648E-2</v>
      </c>
      <c r="N31" s="15">
        <f>Y_Q!N31-YConM!N31-YConH!N31-YConLC!N31-YConK_T!N31-YConKC!N31</f>
        <v>3.3867514233985319E-2</v>
      </c>
      <c r="O31" s="15">
        <f>Y_Q!O31-YConM!O31-YConH!O31-YConLC!O31-YConK_T!O31-YConKC!O31</f>
        <v>1.1821109731379982E-2</v>
      </c>
      <c r="P31" s="15">
        <f>Y_Q!P31-YConM!P31-YConH!P31-YConLC!P31-YConK_T!P31-YConKC!P31</f>
        <v>2.2306154750310809E-3</v>
      </c>
      <c r="Q31" s="15">
        <f>Y_Q!Q31-YConM!Q31-YConH!Q31-YConLC!Q31-YConK_T!Q31-YConKC!Q31</f>
        <v>-3.1514026343316931E-2</v>
      </c>
      <c r="R31" s="15">
        <f>Y_Q!R31-YConM!R31-YConH!R31-YConLC!R31-YConK_T!R31-YConKC!R31</f>
        <v>-3.2199428786314696E-2</v>
      </c>
      <c r="S31" s="15">
        <f>Y_Q!S31-YConM!S31-YConH!S31-YConLC!S31-YConK_T!S31-YConKC!S31</f>
        <v>0.12639360372567524</v>
      </c>
      <c r="T31" s="15">
        <f>Y_Q!T31-YConM!T31-YConH!T31-YConLC!T31-YConK_T!T31-YConKC!T31</f>
        <v>-7.9315317813287642E-2</v>
      </c>
      <c r="U31" s="15">
        <f>Y_Q!U31-YConM!U31-YConH!U31-YConLC!U31-YConK_T!U31-YConKC!U31</f>
        <v>2.8670886518654595E-2</v>
      </c>
      <c r="V31" s="15">
        <f>Y_Q!V31-YConM!V31-YConH!V31-YConLC!V31-YConK_T!V31-YConKC!V31</f>
        <v>3.2151791696123054E-2</v>
      </c>
      <c r="W31" s="15">
        <f>Y_Q!W31-YConM!W31-YConH!W31-YConLC!W31-YConK_T!W31-YConKC!W31</f>
        <v>5.4244261678237024E-3</v>
      </c>
      <c r="X31" s="15">
        <f>Y_Q!X31-YConM!X31-YConH!X31-YConLC!X31-YConK_T!X31-YConKC!X31</f>
        <v>1.9988471943346808E-2</v>
      </c>
      <c r="Z31" s="15">
        <f t="shared" si="0"/>
        <v>1.179505390002231E-2</v>
      </c>
      <c r="AA31" s="15">
        <f t="shared" si="1"/>
        <v>9.6855402247518173E-3</v>
      </c>
      <c r="AB31" s="15">
        <f t="shared" si="2"/>
        <v>1.5346374760490934E-2</v>
      </c>
      <c r="AC31" s="15">
        <f t="shared" si="3"/>
        <v>1.384051702532104E-3</v>
      </c>
      <c r="AD31" s="15">
        <f t="shared" si="4"/>
        <v>1.2515957492621377E-2</v>
      </c>
      <c r="AE31" s="15">
        <f t="shared" si="5"/>
        <v>9.5527551469492926E-3</v>
      </c>
    </row>
    <row r="32" spans="1:31" x14ac:dyDescent="0.15">
      <c r="A32" s="4">
        <v>30</v>
      </c>
      <c r="B32" s="6" t="s">
        <v>72</v>
      </c>
      <c r="C32" s="15"/>
      <c r="D32" s="15">
        <f>Y_Q!D32-YConM!D32-YConH!D32-YConLC!D32-YConK_T!D32-YConKC!D32</f>
        <v>-1.2641515476295093E-2</v>
      </c>
      <c r="E32" s="15">
        <f>Y_Q!E32-YConM!E32-YConH!E32-YConLC!E32-YConK_T!E32-YConKC!E32</f>
        <v>8.7747281398845305E-4</v>
      </c>
      <c r="F32" s="15">
        <f>Y_Q!F32-YConM!F32-YConH!F32-YConLC!F32-YConK_T!F32-YConKC!F32</f>
        <v>2.3261366672968988E-2</v>
      </c>
      <c r="G32" s="15">
        <f>Y_Q!G32-YConM!G32-YConH!G32-YConLC!G32-YConK_T!G32-YConKC!G32</f>
        <v>-1.1218025408868168E-2</v>
      </c>
      <c r="H32" s="15">
        <f>Y_Q!H32-YConM!H32-YConH!H32-YConLC!H32-YConK_T!H32-YConKC!H32</f>
        <v>6.2865804447732571E-2</v>
      </c>
      <c r="I32" s="15">
        <f>Y_Q!I32-YConM!I32-YConH!I32-YConLC!I32-YConK_T!I32-YConKC!I32</f>
        <v>1.064909143848344E-2</v>
      </c>
      <c r="J32" s="15">
        <f>Y_Q!J32-YConM!J32-YConH!J32-YConLC!J32-YConK_T!J32-YConKC!J32</f>
        <v>-2.3579781330814016E-2</v>
      </c>
      <c r="K32" s="15">
        <f>Y_Q!K32-YConM!K32-YConH!K32-YConLC!K32-YConK_T!K32-YConKC!K32</f>
        <v>-1.9070748797099205E-2</v>
      </c>
      <c r="L32" s="15">
        <f>Y_Q!L32-YConM!L32-YConH!L32-YConLC!L32-YConK_T!L32-YConKC!L32</f>
        <v>-5.1283623700218595E-3</v>
      </c>
      <c r="M32" s="15">
        <f>Y_Q!M32-YConM!M32-YConH!M32-YConLC!M32-YConK_T!M32-YConKC!M32</f>
        <v>1.4371042248128039E-2</v>
      </c>
      <c r="N32" s="15">
        <f>Y_Q!N32-YConM!N32-YConH!N32-YConLC!N32-YConK_T!N32-YConKC!N32</f>
        <v>-2.8441245744830989E-2</v>
      </c>
      <c r="O32" s="15">
        <f>Y_Q!O32-YConM!O32-YConH!O32-YConLC!O32-YConK_T!O32-YConKC!O32</f>
        <v>-4.9842653343595833E-3</v>
      </c>
      <c r="P32" s="15">
        <f>Y_Q!P32-YConM!P32-YConH!P32-YConLC!P32-YConK_T!P32-YConKC!P32</f>
        <v>1.7201006762745127E-3</v>
      </c>
      <c r="Q32" s="15">
        <f>Y_Q!Q32-YConM!Q32-YConH!Q32-YConLC!Q32-YConK_T!Q32-YConKC!Q32</f>
        <v>-4.2263946920361339E-2</v>
      </c>
      <c r="R32" s="15">
        <f>Y_Q!R32-YConM!R32-YConH!R32-YConLC!R32-YConK_T!R32-YConKC!R32</f>
        <v>-2.5306351043075982E-2</v>
      </c>
      <c r="S32" s="15">
        <f>Y_Q!S32-YConM!S32-YConH!S32-YConLC!S32-YConK_T!S32-YConKC!S32</f>
        <v>3.1863279758606491E-2</v>
      </c>
      <c r="T32" s="15">
        <f>Y_Q!T32-YConM!T32-YConH!T32-YConLC!T32-YConK_T!T32-YConKC!T32</f>
        <v>-3.5556993639548166E-2</v>
      </c>
      <c r="U32" s="15">
        <f>Y_Q!U32-YConM!U32-YConH!U32-YConLC!U32-YConK_T!U32-YConKC!U32</f>
        <v>2.4010953939626736E-2</v>
      </c>
      <c r="V32" s="15">
        <f>Y_Q!V32-YConM!V32-YConH!V32-YConLC!V32-YConK_T!V32-YConKC!V32</f>
        <v>3.7554988130847765E-3</v>
      </c>
      <c r="W32" s="15">
        <f>Y_Q!W32-YConM!W32-YConH!W32-YConLC!W32-YConK_T!W32-YConKC!W32</f>
        <v>-4.2891072179406051E-3</v>
      </c>
      <c r="X32" s="15">
        <f>Y_Q!X32-YConM!X32-YConH!X32-YConLC!X32-YConK_T!X32-YConKC!X32</f>
        <v>1.6034855934179745E-3</v>
      </c>
      <c r="Z32" s="15">
        <f t="shared" si="0"/>
        <v>1.7287141992861056E-2</v>
      </c>
      <c r="AA32" s="15">
        <f t="shared" si="1"/>
        <v>-1.2369819198927606E-2</v>
      </c>
      <c r="AB32" s="15">
        <f t="shared" si="2"/>
        <v>-7.79423657258318E-3</v>
      </c>
      <c r="AC32" s="15">
        <f t="shared" si="3"/>
        <v>-2.0952325022718572E-3</v>
      </c>
      <c r="AD32" s="15">
        <f t="shared" si="4"/>
        <v>-1.0082027885755395E-2</v>
      </c>
      <c r="AE32" s="15">
        <f t="shared" si="5"/>
        <v>-1.2430365702303964E-3</v>
      </c>
    </row>
    <row r="33" spans="1:31" x14ac:dyDescent="0.15">
      <c r="A33" s="4">
        <v>31</v>
      </c>
      <c r="B33" s="6" t="s">
        <v>73</v>
      </c>
      <c r="C33" s="15"/>
      <c r="D33" s="15">
        <f>Y_Q!D33-YConM!D33-YConH!D33-YConLC!D33-YConK_T!D33-YConKC!D33</f>
        <v>1.8621814850730806E-2</v>
      </c>
      <c r="E33" s="15">
        <f>Y_Q!E33-YConM!E33-YConH!E33-YConLC!E33-YConK_T!E33-YConKC!E33</f>
        <v>3.7448380898277511E-2</v>
      </c>
      <c r="F33" s="15">
        <f>Y_Q!F33-YConM!F33-YConH!F33-YConLC!F33-YConK_T!F33-YConKC!F33</f>
        <v>-3.6946216859465669E-2</v>
      </c>
      <c r="G33" s="15">
        <f>Y_Q!G33-YConM!G33-YConH!G33-YConLC!G33-YConK_T!G33-YConKC!G33</f>
        <v>4.0512541634229328E-2</v>
      </c>
      <c r="H33" s="15">
        <f>Y_Q!H33-YConM!H33-YConH!H33-YConLC!H33-YConK_T!H33-YConKC!H33</f>
        <v>3.4833417386272304E-2</v>
      </c>
      <c r="I33" s="15">
        <f>Y_Q!I33-YConM!I33-YConH!I33-YConLC!I33-YConK_T!I33-YConKC!I33</f>
        <v>5.9225236879864411E-2</v>
      </c>
      <c r="J33" s="15">
        <f>Y_Q!J33-YConM!J33-YConH!J33-YConLC!J33-YConK_T!J33-YConKC!J33</f>
        <v>-8.1357501948712413E-3</v>
      </c>
      <c r="K33" s="15">
        <f>Y_Q!K33-YConM!K33-YConH!K33-YConLC!K33-YConK_T!K33-YConKC!K33</f>
        <v>-3.1647221075387949E-2</v>
      </c>
      <c r="L33" s="15">
        <f>Y_Q!L33-YConM!L33-YConH!L33-YConLC!L33-YConK_T!L33-YConKC!L33</f>
        <v>1.886886135223817E-2</v>
      </c>
      <c r="M33" s="15">
        <f>Y_Q!M33-YConM!M33-YConH!M33-YConLC!M33-YConK_T!M33-YConKC!M33</f>
        <v>-1.1714831457865399E-2</v>
      </c>
      <c r="N33" s="15">
        <f>Y_Q!N33-YConM!N33-YConH!N33-YConLC!N33-YConK_T!N33-YConKC!N33</f>
        <v>2.8633125910862076E-3</v>
      </c>
      <c r="O33" s="15">
        <f>Y_Q!O33-YConM!O33-YConH!O33-YConLC!O33-YConK_T!O33-YConKC!O33</f>
        <v>-0.18181864362682895</v>
      </c>
      <c r="P33" s="15">
        <f>Y_Q!P33-YConM!P33-YConH!P33-YConLC!P33-YConK_T!P33-YConKC!P33</f>
        <v>3.7990371933565359E-2</v>
      </c>
      <c r="Q33" s="15">
        <f>Y_Q!Q33-YConM!Q33-YConH!Q33-YConLC!Q33-YConK_T!Q33-YConKC!Q33</f>
        <v>9.662644806636915E-2</v>
      </c>
      <c r="R33" s="15">
        <f>Y_Q!R33-YConM!R33-YConH!R33-YConLC!R33-YConK_T!R33-YConKC!R33</f>
        <v>0.10743768865011669</v>
      </c>
      <c r="S33" s="15">
        <f>Y_Q!S33-YConM!S33-YConH!S33-YConLC!S33-YConK_T!S33-YConKC!S33</f>
        <v>3.3022080290779209E-2</v>
      </c>
      <c r="T33" s="15">
        <f>Y_Q!T33-YConM!T33-YConH!T33-YConLC!T33-YConK_T!T33-YConKC!T33</f>
        <v>3.6438607043093013E-2</v>
      </c>
      <c r="U33" s="15">
        <f>Y_Q!U33-YConM!U33-YConH!U33-YConLC!U33-YConK_T!U33-YConKC!U33</f>
        <v>-3.6973721129200492E-2</v>
      </c>
      <c r="V33" s="15">
        <f>Y_Q!V33-YConM!V33-YConH!V33-YConLC!V33-YConK_T!V33-YConKC!V33</f>
        <v>-3.4826781421302896E-2</v>
      </c>
      <c r="W33" s="15">
        <f>Y_Q!W33-YConM!W33-YConH!W33-YConLC!W33-YConK_T!W33-YConKC!W33</f>
        <v>-2.6937638896244349E-3</v>
      </c>
      <c r="X33" s="15">
        <f>Y_Q!X33-YConM!X33-YConH!X33-YConLC!X33-YConK_T!X33-YConKC!X33</f>
        <v>-4.0164106326979108E-2</v>
      </c>
      <c r="Z33" s="15">
        <f t="shared" si="0"/>
        <v>2.7014671987835574E-2</v>
      </c>
      <c r="AA33" s="15">
        <f t="shared" si="1"/>
        <v>-5.9531257569600425E-3</v>
      </c>
      <c r="AB33" s="15">
        <f t="shared" si="2"/>
        <v>1.8651589062800289E-2</v>
      </c>
      <c r="AC33" s="15">
        <f t="shared" si="3"/>
        <v>-1.5643953144802786E-2</v>
      </c>
      <c r="AD33" s="15">
        <f t="shared" si="4"/>
        <v>6.3492316529201228E-3</v>
      </c>
      <c r="AE33" s="15">
        <f t="shared" si="5"/>
        <v>6.0172955372182575E-3</v>
      </c>
    </row>
    <row r="34" spans="1:31" x14ac:dyDescent="0.15">
      <c r="A34" s="4">
        <v>32</v>
      </c>
      <c r="B34" s="6" t="s">
        <v>74</v>
      </c>
      <c r="C34" s="15"/>
      <c r="D34" s="15">
        <f>Y_Q!D34-YConM!D34-YConH!D34-YConLC!D34-YConK_T!D34-YConKC!D34</f>
        <v>2.1107150259983016E-2</v>
      </c>
      <c r="E34" s="15">
        <f>Y_Q!E34-YConM!E34-YConH!E34-YConLC!E34-YConK_T!E34-YConKC!E34</f>
        <v>2.3203542590169816E-2</v>
      </c>
      <c r="F34" s="15">
        <f>Y_Q!F34-YConM!F34-YConH!F34-YConLC!F34-YConK_T!F34-YConKC!F34</f>
        <v>2.873851462192387E-2</v>
      </c>
      <c r="G34" s="15">
        <f>Y_Q!G34-YConM!G34-YConH!G34-YConLC!G34-YConK_T!G34-YConKC!G34</f>
        <v>-2.4956904684458017E-2</v>
      </c>
      <c r="H34" s="15">
        <f>Y_Q!H34-YConM!H34-YConH!H34-YConLC!H34-YConK_T!H34-YConKC!H34</f>
        <v>-2.0927717484995615E-2</v>
      </c>
      <c r="I34" s="15">
        <f>Y_Q!I34-YConM!I34-YConH!I34-YConLC!I34-YConK_T!I34-YConKC!I34</f>
        <v>3.7300706928039308E-2</v>
      </c>
      <c r="J34" s="15">
        <f>Y_Q!J34-YConM!J34-YConH!J34-YConLC!J34-YConK_T!J34-YConKC!J34</f>
        <v>-5.6396602850628128E-2</v>
      </c>
      <c r="K34" s="15">
        <f>Y_Q!K34-YConM!K34-YConH!K34-YConLC!K34-YConK_T!K34-YConKC!K34</f>
        <v>-4.0966677872351587E-2</v>
      </c>
      <c r="L34" s="15">
        <f>Y_Q!L34-YConM!L34-YConH!L34-YConLC!L34-YConK_T!L34-YConKC!L34</f>
        <v>2.5457013347440108E-2</v>
      </c>
      <c r="M34" s="15">
        <f>Y_Q!M34-YConM!M34-YConH!M34-YConLC!M34-YConK_T!M34-YConKC!M34</f>
        <v>5.0995415925098805E-2</v>
      </c>
      <c r="N34" s="15">
        <f>Y_Q!N34-YConM!N34-YConH!N34-YConLC!N34-YConK_T!N34-YConKC!N34</f>
        <v>-2.4827450581277631E-2</v>
      </c>
      <c r="O34" s="15">
        <f>Y_Q!O34-YConM!O34-YConH!O34-YConLC!O34-YConK_T!O34-YConKC!O34</f>
        <v>-9.9064315218499316E-3</v>
      </c>
      <c r="P34" s="15">
        <f>Y_Q!P34-YConM!P34-YConH!P34-YConLC!P34-YConK_T!P34-YConKC!P34</f>
        <v>-5.9904694370719411E-3</v>
      </c>
      <c r="Q34" s="15">
        <f>Y_Q!Q34-YConM!Q34-YConH!Q34-YConLC!Q34-YConK_T!Q34-YConKC!Q34</f>
        <v>2.6341638555210738E-3</v>
      </c>
      <c r="R34" s="15">
        <f>Y_Q!R34-YConM!R34-YConH!R34-YConLC!R34-YConK_T!R34-YConKC!R34</f>
        <v>-2.8884374053140063E-2</v>
      </c>
      <c r="S34" s="15">
        <f>Y_Q!S34-YConM!S34-YConH!S34-YConLC!S34-YConK_T!S34-YConKC!S34</f>
        <v>9.1343433569972647E-3</v>
      </c>
      <c r="T34" s="15">
        <f>Y_Q!T34-YConM!T34-YConH!T34-YConLC!T34-YConK_T!T34-YConKC!T34</f>
        <v>1.1858076838560081E-2</v>
      </c>
      <c r="U34" s="15">
        <f>Y_Q!U34-YConM!U34-YConH!U34-YConLC!U34-YConK_T!U34-YConKC!U34</f>
        <v>-4.4037293692121393E-2</v>
      </c>
      <c r="V34" s="15">
        <f>Y_Q!V34-YConM!V34-YConH!V34-YConLC!V34-YConK_T!V34-YConKC!V34</f>
        <v>9.1457966623171953E-4</v>
      </c>
      <c r="W34" s="15">
        <f>Y_Q!W34-YConM!W34-YConH!W34-YConLC!W34-YConK_T!W34-YConKC!W34</f>
        <v>2.0207121930380403E-2</v>
      </c>
      <c r="X34" s="15">
        <f>Y_Q!X34-YConM!X34-YConH!X34-YConLC!X34-YConK_T!X34-YConKC!X34</f>
        <v>5.7857295909883776E-2</v>
      </c>
      <c r="Z34" s="15">
        <f t="shared" si="0"/>
        <v>8.6716283941358739E-3</v>
      </c>
      <c r="AA34" s="15">
        <f t="shared" si="1"/>
        <v>-9.1476604063436863E-3</v>
      </c>
      <c r="AB34" s="15">
        <f t="shared" si="2"/>
        <v>-6.6025535599087189E-3</v>
      </c>
      <c r="AC34" s="15">
        <f t="shared" si="3"/>
        <v>9.3599561305869154E-3</v>
      </c>
      <c r="AD34" s="15">
        <f t="shared" si="4"/>
        <v>-7.8751069831262017E-3</v>
      </c>
      <c r="AE34" s="15">
        <f t="shared" si="5"/>
        <v>5.7034263961759613E-4</v>
      </c>
    </row>
    <row r="35" spans="1:31" x14ac:dyDescent="0.15">
      <c r="A35" s="4">
        <v>33</v>
      </c>
      <c r="B35" s="6" t="s">
        <v>75</v>
      </c>
      <c r="C35" s="15"/>
      <c r="D35" s="15">
        <f>Y_Q!D35-YConM!D35-YConH!D35-YConLC!D35-YConK_T!D35-YConKC!D35</f>
        <v>3.0098030161964801E-2</v>
      </c>
      <c r="E35" s="15">
        <f>Y_Q!E35-YConM!E35-YConH!E35-YConLC!E35-YConK_T!E35-YConKC!E35</f>
        <v>7.4836473497410317E-3</v>
      </c>
      <c r="F35" s="15">
        <f>Y_Q!F35-YConM!F35-YConH!F35-YConLC!F35-YConK_T!F35-YConKC!F35</f>
        <v>5.9346227823906341E-4</v>
      </c>
      <c r="G35" s="15">
        <f>Y_Q!G35-YConM!G35-YConH!G35-YConLC!G35-YConK_T!G35-YConKC!G35</f>
        <v>3.8994005808507003E-2</v>
      </c>
      <c r="H35" s="15">
        <f>Y_Q!H35-YConM!H35-YConH!H35-YConLC!H35-YConK_T!H35-YConKC!H35</f>
        <v>9.532630061879677E-3</v>
      </c>
      <c r="I35" s="15">
        <f>Y_Q!I35-YConM!I35-YConH!I35-YConLC!I35-YConK_T!I35-YConKC!I35</f>
        <v>-1.4550768722481757E-2</v>
      </c>
      <c r="J35" s="15">
        <f>Y_Q!J35-YConM!J35-YConH!J35-YConLC!J35-YConK_T!J35-YConKC!J35</f>
        <v>-2.8716516620457735E-3</v>
      </c>
      <c r="K35" s="15">
        <f>Y_Q!K35-YConM!K35-YConH!K35-YConLC!K35-YConK_T!K35-YConKC!K35</f>
        <v>-1.476420145775381E-2</v>
      </c>
      <c r="L35" s="15">
        <f>Y_Q!L35-YConM!L35-YConH!L35-YConLC!L35-YConK_T!L35-YConKC!L35</f>
        <v>5.1298780953426097E-3</v>
      </c>
      <c r="M35" s="15">
        <f>Y_Q!M35-YConM!M35-YConH!M35-YConLC!M35-YConK_T!M35-YConKC!M35</f>
        <v>-2.8441903705221289E-2</v>
      </c>
      <c r="N35" s="15">
        <f>Y_Q!N35-YConM!N35-YConH!N35-YConLC!N35-YConK_T!N35-YConKC!N35</f>
        <v>5.8488995573790309E-2</v>
      </c>
      <c r="O35" s="15">
        <f>Y_Q!O35-YConM!O35-YConH!O35-YConLC!O35-YConK_T!O35-YConKC!O35</f>
        <v>-3.3216916265459785E-2</v>
      </c>
      <c r="P35" s="15">
        <f>Y_Q!P35-YConM!P35-YConH!P35-YConLC!P35-YConK_T!P35-YConKC!P35</f>
        <v>-2.1282594780734534E-2</v>
      </c>
      <c r="Q35" s="15">
        <f>Y_Q!Q35-YConM!Q35-YConH!Q35-YConLC!Q35-YConK_T!Q35-YConKC!Q35</f>
        <v>-1.1770660877099097E-2</v>
      </c>
      <c r="R35" s="15">
        <f>Y_Q!R35-YConM!R35-YConH!R35-YConLC!R35-YConK_T!R35-YConKC!R35</f>
        <v>2.7502676511339544E-2</v>
      </c>
      <c r="S35" s="15">
        <f>Y_Q!S35-YConM!S35-YConH!S35-YConLC!S35-YConK_T!S35-YConKC!S35</f>
        <v>-6.3217727595097417E-2</v>
      </c>
      <c r="T35" s="15">
        <f>Y_Q!T35-YConM!T35-YConH!T35-YConLC!T35-YConK_T!T35-YConKC!T35</f>
        <v>-5.7951056745709995E-2</v>
      </c>
      <c r="U35" s="15">
        <f>Y_Q!U35-YConM!U35-YConH!U35-YConLC!U35-YConK_T!U35-YConKC!U35</f>
        <v>1.1873019161860732E-2</v>
      </c>
      <c r="V35" s="15">
        <f>Y_Q!V35-YConM!V35-YConH!V35-YConLC!V35-YConK_T!V35-YConKC!V35</f>
        <v>-1.4429707707728614E-3</v>
      </c>
      <c r="W35" s="15">
        <f>Y_Q!W35-YConM!W35-YConH!W35-YConLC!W35-YConK_T!W35-YConKC!W35</f>
        <v>-2.4596848345526404E-2</v>
      </c>
      <c r="X35" s="15">
        <f>Y_Q!X35-YConM!X35-YConH!X35-YConLC!X35-YConK_T!X35-YConKC!X35</f>
        <v>-6.4651930044061197E-3</v>
      </c>
      <c r="Z35" s="15">
        <f t="shared" si="0"/>
        <v>8.4105953551770023E-3</v>
      </c>
      <c r="AA35" s="15">
        <f t="shared" si="1"/>
        <v>3.5082233688224092E-3</v>
      </c>
      <c r="AB35" s="15">
        <f t="shared" si="2"/>
        <v>-2.0397044601410258E-2</v>
      </c>
      <c r="AC35" s="15">
        <f t="shared" si="3"/>
        <v>-1.5716609940910932E-2</v>
      </c>
      <c r="AD35" s="15">
        <f t="shared" si="4"/>
        <v>-8.4444106162939233E-3</v>
      </c>
      <c r="AE35" s="15">
        <f t="shared" si="5"/>
        <v>-6.0487089545804441E-3</v>
      </c>
    </row>
    <row r="36" spans="1:31" x14ac:dyDescent="0.15">
      <c r="A36" s="4">
        <v>34</v>
      </c>
      <c r="B36" s="6" t="s">
        <v>76</v>
      </c>
      <c r="C36" s="15"/>
      <c r="D36" s="15">
        <f>Y_Q!D36-YConM!D36-YConH!D36-YConLC!D36-YConK_T!D36-YConKC!D36</f>
        <v>1.4502910130301912E-2</v>
      </c>
      <c r="E36" s="15">
        <f>Y_Q!E36-YConM!E36-YConH!E36-YConLC!E36-YConK_T!E36-YConKC!E36</f>
        <v>1.0412861303940073E-2</v>
      </c>
      <c r="F36" s="15">
        <f>Y_Q!F36-YConM!F36-YConH!F36-YConLC!F36-YConK_T!F36-YConKC!F36</f>
        <v>7.5708244841459502E-3</v>
      </c>
      <c r="G36" s="15">
        <f>Y_Q!G36-YConM!G36-YConH!G36-YConLC!G36-YConK_T!G36-YConKC!G36</f>
        <v>-1.9967245001535649E-3</v>
      </c>
      <c r="H36" s="15">
        <f>Y_Q!H36-YConM!H36-YConH!H36-YConLC!H36-YConK_T!H36-YConKC!H36</f>
        <v>-1.1537445458093605E-2</v>
      </c>
      <c r="I36" s="15">
        <f>Y_Q!I36-YConM!I36-YConH!I36-YConLC!I36-YConK_T!I36-YConKC!I36</f>
        <v>-2.1844229321851703E-3</v>
      </c>
      <c r="J36" s="15">
        <f>Y_Q!J36-YConM!J36-YConH!J36-YConLC!J36-YConK_T!J36-YConKC!J36</f>
        <v>8.6798712031726025E-3</v>
      </c>
      <c r="K36" s="15">
        <f>Y_Q!K36-YConM!K36-YConH!K36-YConLC!K36-YConK_T!K36-YConKC!K36</f>
        <v>-1.9099872994424231E-2</v>
      </c>
      <c r="L36" s="15">
        <f>Y_Q!L36-YConM!L36-YConH!L36-YConLC!L36-YConK_T!L36-YConKC!L36</f>
        <v>2.0255915581584287E-2</v>
      </c>
      <c r="M36" s="15">
        <f>Y_Q!M36-YConM!M36-YConH!M36-YConLC!M36-YConK_T!M36-YConKC!M36</f>
        <v>9.4098529888664174E-3</v>
      </c>
      <c r="N36" s="15">
        <f>Y_Q!N36-YConM!N36-YConH!N36-YConLC!N36-YConK_T!N36-YConKC!N36</f>
        <v>2.6661651499486305E-2</v>
      </c>
      <c r="O36" s="15">
        <f>Y_Q!O36-YConM!O36-YConH!O36-YConLC!O36-YConK_T!O36-YConKC!O36</f>
        <v>-2.1546866416161436E-2</v>
      </c>
      <c r="P36" s="15">
        <f>Y_Q!P36-YConM!P36-YConH!P36-YConLC!P36-YConK_T!P36-YConKC!P36</f>
        <v>-1.1473180819082772E-2</v>
      </c>
      <c r="Q36" s="15">
        <f>Y_Q!Q36-YConM!Q36-YConH!Q36-YConLC!Q36-YConK_T!Q36-YConKC!Q36</f>
        <v>-1.5019458627030127E-2</v>
      </c>
      <c r="R36" s="15">
        <f>Y_Q!R36-YConM!R36-YConH!R36-YConLC!R36-YConK_T!R36-YConKC!R36</f>
        <v>-4.9167747963798664E-2</v>
      </c>
      <c r="S36" s="15">
        <f>Y_Q!S36-YConM!S36-YConH!S36-YConLC!S36-YConK_T!S36-YConKC!S36</f>
        <v>1.3343524385860395E-2</v>
      </c>
      <c r="T36" s="15">
        <f>Y_Q!T36-YConM!T36-YConH!T36-YConLC!T36-YConK_T!T36-YConKC!T36</f>
        <v>-8.4167355007438577E-3</v>
      </c>
      <c r="U36" s="15">
        <f>Y_Q!U36-YConM!U36-YConH!U36-YConLC!U36-YConK_T!U36-YConKC!U36</f>
        <v>1.2669481357953057E-3</v>
      </c>
      <c r="V36" s="15">
        <f>Y_Q!V36-YConM!V36-YConH!V36-YConLC!V36-YConK_T!V36-YConKC!V36</f>
        <v>1.7410265084533961E-2</v>
      </c>
      <c r="W36" s="15">
        <f>Y_Q!W36-YConM!W36-YConH!W36-YConLC!W36-YConK_T!W36-YConKC!W36</f>
        <v>1.8968924155771363E-2</v>
      </c>
      <c r="X36" s="15">
        <f>Y_Q!X36-YConM!X36-YConH!X36-YConLC!X36-YConK_T!X36-YConKC!X36</f>
        <v>1.3034114178708929E-2</v>
      </c>
      <c r="Z36" s="15">
        <f t="shared" si="0"/>
        <v>4.5301857953073624E-4</v>
      </c>
      <c r="AA36" s="15">
        <f t="shared" si="1"/>
        <v>9.1814836557370764E-3</v>
      </c>
      <c r="AB36" s="15">
        <f t="shared" si="2"/>
        <v>-1.6772745888042524E-2</v>
      </c>
      <c r="AC36" s="15">
        <f t="shared" si="3"/>
        <v>8.4527032108131402E-3</v>
      </c>
      <c r="AD36" s="15">
        <f t="shared" si="4"/>
        <v>-3.7956311161527214E-3</v>
      </c>
      <c r="AE36" s="15">
        <f t="shared" si="5"/>
        <v>3.2861488950960765E-4</v>
      </c>
    </row>
    <row r="37" spans="1:31" x14ac:dyDescent="0.15">
      <c r="A37" s="4">
        <v>35</v>
      </c>
      <c r="B37" s="6" t="s">
        <v>77</v>
      </c>
      <c r="C37" s="15"/>
      <c r="D37" s="15">
        <f>Y_Q!D37-YConM!D37-YConH!D37-YConLC!D37-YConK_T!D37-YConKC!D37</f>
        <v>4.4710196917095765E-3</v>
      </c>
      <c r="E37" s="15">
        <f>Y_Q!E37-YConM!E37-YConH!E37-YConLC!E37-YConK_T!E37-YConKC!E37</f>
        <v>-1.7768209348818108E-3</v>
      </c>
      <c r="F37" s="15">
        <f>Y_Q!F37-YConM!F37-YConH!F37-YConLC!F37-YConK_T!F37-YConKC!F37</f>
        <v>-4.0471170638439798E-3</v>
      </c>
      <c r="G37" s="15">
        <f>Y_Q!G37-YConM!G37-YConH!G37-YConLC!G37-YConK_T!G37-YConKC!G37</f>
        <v>-3.0438325380470595E-2</v>
      </c>
      <c r="H37" s="15">
        <f>Y_Q!H37-YConM!H37-YConH!H37-YConLC!H37-YConK_T!H37-YConKC!H37</f>
        <v>1.5411888253745855E-2</v>
      </c>
      <c r="I37" s="15">
        <f>Y_Q!I37-YConM!I37-YConH!I37-YConLC!I37-YConK_T!I37-YConKC!I37</f>
        <v>-5.9409287463845009E-3</v>
      </c>
      <c r="J37" s="15">
        <f>Y_Q!J37-YConM!J37-YConH!J37-YConLC!J37-YConK_T!J37-YConKC!J37</f>
        <v>2.4323407057516722E-3</v>
      </c>
      <c r="K37" s="15">
        <f>Y_Q!K37-YConM!K37-YConH!K37-YConLC!K37-YConK_T!K37-YConKC!K37</f>
        <v>-3.6233550442264284E-2</v>
      </c>
      <c r="L37" s="15">
        <f>Y_Q!L37-YConM!L37-YConH!L37-YConLC!L37-YConK_T!L37-YConKC!L37</f>
        <v>1.5327819323867118E-2</v>
      </c>
      <c r="M37" s="15">
        <f>Y_Q!M37-YConM!M37-YConH!M37-YConLC!M37-YConK_T!M37-YConKC!M37</f>
        <v>2.637201612718865E-2</v>
      </c>
      <c r="N37" s="15">
        <f>Y_Q!N37-YConM!N37-YConH!N37-YConLC!N37-YConK_T!N37-YConKC!N37</f>
        <v>8.9198285514386719E-3</v>
      </c>
      <c r="O37" s="15">
        <f>Y_Q!O37-YConM!O37-YConH!O37-YConLC!O37-YConK_T!O37-YConKC!O37</f>
        <v>-1.3941645184158816E-2</v>
      </c>
      <c r="P37" s="15">
        <f>Y_Q!P37-YConM!P37-YConH!P37-YConLC!P37-YConK_T!P37-YConKC!P37</f>
        <v>1.1899893524044807E-2</v>
      </c>
      <c r="Q37" s="15">
        <f>Y_Q!Q37-YConM!Q37-YConH!Q37-YConLC!Q37-YConK_T!Q37-YConKC!Q37</f>
        <v>2.6895598373098125E-2</v>
      </c>
      <c r="R37" s="15">
        <f>Y_Q!R37-YConM!R37-YConH!R37-YConLC!R37-YConK_T!R37-YConKC!R37</f>
        <v>-6.3120087618319498E-2</v>
      </c>
      <c r="S37" s="15">
        <f>Y_Q!S37-YConM!S37-YConH!S37-YConLC!S37-YConK_T!S37-YConKC!S37</f>
        <v>4.1678681937401325E-2</v>
      </c>
      <c r="T37" s="15">
        <f>Y_Q!T37-YConM!T37-YConH!T37-YConLC!T37-YConK_T!T37-YConKC!T37</f>
        <v>4.0419582081983714E-2</v>
      </c>
      <c r="U37" s="15">
        <f>Y_Q!U37-YConM!U37-YConH!U37-YConLC!U37-YConK_T!U37-YConKC!U37</f>
        <v>1.5454868427176589E-2</v>
      </c>
      <c r="V37" s="15">
        <f>Y_Q!V37-YConM!V37-YConH!V37-YConLC!V37-YConK_T!V37-YConKC!V37</f>
        <v>-8.0295740896941018E-4</v>
      </c>
      <c r="W37" s="15">
        <f>Y_Q!W37-YConM!W37-YConH!W37-YConLC!W37-YConK_T!W37-YConKC!W37</f>
        <v>-1.5550225013135546E-2</v>
      </c>
      <c r="X37" s="15">
        <f>Y_Q!X37-YConM!X37-YConH!X37-YConLC!X37-YConK_T!X37-YConKC!X37</f>
        <v>-5.80083885045974E-3</v>
      </c>
      <c r="Z37" s="15">
        <f t="shared" si="0"/>
        <v>-5.3582607743670064E-3</v>
      </c>
      <c r="AA37" s="15">
        <f t="shared" si="1"/>
        <v>3.3636908531963659E-3</v>
      </c>
      <c r="AB37" s="15">
        <f t="shared" si="2"/>
        <v>6.8248820641318849E-4</v>
      </c>
      <c r="AC37" s="15">
        <f t="shared" si="3"/>
        <v>6.7440858473191215E-3</v>
      </c>
      <c r="AD37" s="15">
        <f t="shared" si="4"/>
        <v>2.0230895298047774E-3</v>
      </c>
      <c r="AE37" s="15">
        <f t="shared" si="5"/>
        <v>1.3580010331404174E-3</v>
      </c>
    </row>
    <row r="38" spans="1:31" x14ac:dyDescent="0.15">
      <c r="A38" s="4">
        <v>36</v>
      </c>
      <c r="B38" s="6" t="s">
        <v>78</v>
      </c>
      <c r="C38" s="15"/>
      <c r="D38" s="15">
        <f>Y_Q!D38-YConM!D38-YConH!D38-YConLC!D38-YConK_T!D38-YConKC!D38</f>
        <v>1.9510191183657221E-2</v>
      </c>
      <c r="E38" s="15">
        <f>Y_Q!E38-YConM!E38-YConH!E38-YConLC!E38-YConK_T!E38-YConKC!E38</f>
        <v>5.8890229625779772E-3</v>
      </c>
      <c r="F38" s="15">
        <f>Y_Q!F38-YConM!F38-YConH!F38-YConLC!F38-YConK_T!F38-YConKC!F38</f>
        <v>1.1800280149950472E-2</v>
      </c>
      <c r="G38" s="15">
        <f>Y_Q!G38-YConM!G38-YConH!G38-YConLC!G38-YConK_T!G38-YConKC!G38</f>
        <v>-1.1790469979636408E-2</v>
      </c>
      <c r="H38" s="15">
        <f>Y_Q!H38-YConM!H38-YConH!H38-YConLC!H38-YConK_T!H38-YConKC!H38</f>
        <v>-5.0087702026151398E-2</v>
      </c>
      <c r="I38" s="15">
        <f>Y_Q!I38-YConM!I38-YConH!I38-YConLC!I38-YConK_T!I38-YConKC!I38</f>
        <v>3.0669499378499158E-2</v>
      </c>
      <c r="J38" s="15">
        <f>Y_Q!J38-YConM!J38-YConH!J38-YConLC!J38-YConK_T!J38-YConKC!J38</f>
        <v>-4.1643809785488178E-2</v>
      </c>
      <c r="K38" s="15">
        <f>Y_Q!K38-YConM!K38-YConH!K38-YConLC!K38-YConK_T!K38-YConKC!K38</f>
        <v>-2.6146432954224589E-2</v>
      </c>
      <c r="L38" s="15">
        <f>Y_Q!L38-YConM!L38-YConH!L38-YConLC!L38-YConK_T!L38-YConKC!L38</f>
        <v>4.1753599013333795E-2</v>
      </c>
      <c r="M38" s="15">
        <f>Y_Q!M38-YConM!M38-YConH!M38-YConLC!M38-YConK_T!M38-YConKC!M38</f>
        <v>3.3460025264012927E-2</v>
      </c>
      <c r="N38" s="15">
        <f>Y_Q!N38-YConM!N38-YConH!N38-YConLC!N38-YConK_T!N38-YConKC!N38</f>
        <v>2.9836900421783979E-2</v>
      </c>
      <c r="O38" s="15">
        <f>Y_Q!O38-YConM!O38-YConH!O38-YConLC!O38-YConK_T!O38-YConKC!O38</f>
        <v>3.3108760077465903E-2</v>
      </c>
      <c r="P38" s="15">
        <f>Y_Q!P38-YConM!P38-YConH!P38-YConLC!P38-YConK_T!P38-YConKC!P38</f>
        <v>-1.0053883914398206E-2</v>
      </c>
      <c r="Q38" s="15">
        <f>Y_Q!Q38-YConM!Q38-YConH!Q38-YConLC!Q38-YConK_T!Q38-YConKC!Q38</f>
        <v>1.3002086392904847E-2</v>
      </c>
      <c r="R38" s="15">
        <f>Y_Q!R38-YConM!R38-YConH!R38-YConLC!R38-YConK_T!R38-YConKC!R38</f>
        <v>-0.13434812854603295</v>
      </c>
      <c r="S38" s="15">
        <f>Y_Q!S38-YConM!S38-YConH!S38-YConLC!S38-YConK_T!S38-YConKC!S38</f>
        <v>6.808181070396177E-2</v>
      </c>
      <c r="T38" s="15">
        <f>Y_Q!T38-YConM!T38-YConH!T38-YConLC!T38-YConK_T!T38-YConKC!T38</f>
        <v>3.9878252345567258E-2</v>
      </c>
      <c r="U38" s="15">
        <f>Y_Q!U38-YConM!U38-YConH!U38-YConLC!U38-YConK_T!U38-YConKC!U38</f>
        <v>-1.722394321735524E-2</v>
      </c>
      <c r="V38" s="15">
        <f>Y_Q!V38-YConM!V38-YConH!V38-YConLC!V38-YConK_T!V38-YConKC!V38</f>
        <v>-4.0884894254205996E-3</v>
      </c>
      <c r="W38" s="15">
        <f>Y_Q!W38-YConM!W38-YConH!W38-YConLC!W38-YConK_T!W38-YConKC!W38</f>
        <v>2.4038966613194938E-2</v>
      </c>
      <c r="X38" s="15">
        <f>Y_Q!X38-YConM!X38-YConH!X38-YConLC!X38-YConK_T!X38-YConKC!X38</f>
        <v>-4.7048973149199829E-3</v>
      </c>
      <c r="Z38" s="15">
        <f t="shared" si="0"/>
        <v>-2.7038739029520407E-3</v>
      </c>
      <c r="AA38" s="15">
        <f t="shared" si="1"/>
        <v>7.4520563918835884E-3</v>
      </c>
      <c r="AB38" s="15">
        <f t="shared" si="2"/>
        <v>-6.041871057219728E-3</v>
      </c>
      <c r="AC38" s="15">
        <f t="shared" si="3"/>
        <v>7.579977800213274E-3</v>
      </c>
      <c r="AD38" s="15">
        <f t="shared" si="4"/>
        <v>7.0509266733193021E-4</v>
      </c>
      <c r="AE38" s="15">
        <f t="shared" si="5"/>
        <v>1.5715723079812722E-3</v>
      </c>
    </row>
    <row r="39" spans="1:31" x14ac:dyDescent="0.15">
      <c r="A39" s="4">
        <v>37</v>
      </c>
      <c r="B39" s="6" t="s">
        <v>79</v>
      </c>
      <c r="C39" s="15"/>
      <c r="D39" s="15">
        <f>Y_Q!D39-YConM!D39-YConH!D39-YConLC!D39-YConK_T!D39-YConKC!D39</f>
        <v>4.7874315465494852E-2</v>
      </c>
      <c r="E39" s="15">
        <f>Y_Q!E39-YConM!E39-YConH!E39-YConLC!E39-YConK_T!E39-YConKC!E39</f>
        <v>1.8778892270788543E-2</v>
      </c>
      <c r="F39" s="15">
        <f>Y_Q!F39-YConM!F39-YConH!F39-YConLC!F39-YConK_T!F39-YConKC!F39</f>
        <v>1.2292649866428289E-2</v>
      </c>
      <c r="G39" s="15">
        <f>Y_Q!G39-YConM!G39-YConH!G39-YConLC!G39-YConK_T!G39-YConKC!G39</f>
        <v>2.5152088437952826E-2</v>
      </c>
      <c r="H39" s="15">
        <f>Y_Q!H39-YConM!H39-YConH!H39-YConLC!H39-YConK_T!H39-YConKC!H39</f>
        <v>4.8091084878571597E-2</v>
      </c>
      <c r="I39" s="15">
        <f>Y_Q!I39-YConM!I39-YConH!I39-YConLC!I39-YConK_T!I39-YConKC!I39</f>
        <v>1.0295464657075735E-2</v>
      </c>
      <c r="J39" s="15">
        <f>Y_Q!J39-YConM!J39-YConH!J39-YConLC!J39-YConK_T!J39-YConKC!J39</f>
        <v>-5.2624399521201883E-2</v>
      </c>
      <c r="K39" s="15">
        <f>Y_Q!K39-YConM!K39-YConH!K39-YConLC!K39-YConK_T!K39-YConKC!K39</f>
        <v>-9.7921677651947392E-4</v>
      </c>
      <c r="L39" s="15">
        <f>Y_Q!L39-YConM!L39-YConH!L39-YConLC!L39-YConK_T!L39-YConKC!L39</f>
        <v>1.7960323033996469E-2</v>
      </c>
      <c r="M39" s="15">
        <f>Y_Q!M39-YConM!M39-YConH!M39-YConLC!M39-YConK_T!M39-YConKC!M39</f>
        <v>3.3275680161889427E-2</v>
      </c>
      <c r="N39" s="15">
        <f>Y_Q!N39-YConM!N39-YConH!N39-YConLC!N39-YConK_T!N39-YConKC!N39</f>
        <v>1.7606483531491339E-3</v>
      </c>
      <c r="O39" s="15">
        <f>Y_Q!O39-YConM!O39-YConH!O39-YConLC!O39-YConK_T!O39-YConKC!O39</f>
        <v>-1.1646223411759605E-2</v>
      </c>
      <c r="P39" s="15">
        <f>Y_Q!P39-YConM!P39-YConH!P39-YConLC!P39-YConK_T!P39-YConKC!P39</f>
        <v>6.1489800624205733E-2</v>
      </c>
      <c r="Q39" s="15">
        <f>Y_Q!Q39-YConM!Q39-YConH!Q39-YConLC!Q39-YConK_T!Q39-YConKC!Q39</f>
        <v>-4.3394244864344124E-3</v>
      </c>
      <c r="R39" s="15">
        <f>Y_Q!R39-YConM!R39-YConH!R39-YConLC!R39-YConK_T!R39-YConKC!R39</f>
        <v>1.4897023463407618E-2</v>
      </c>
      <c r="S39" s="15">
        <f>Y_Q!S39-YConM!S39-YConH!S39-YConLC!S39-YConK_T!S39-YConKC!S39</f>
        <v>3.9145905211291658E-3</v>
      </c>
      <c r="T39" s="15">
        <f>Y_Q!T39-YConM!T39-YConH!T39-YConLC!T39-YConK_T!T39-YConKC!T39</f>
        <v>7.9440418264714006E-3</v>
      </c>
      <c r="U39" s="15">
        <f>Y_Q!U39-YConM!U39-YConH!U39-YConLC!U39-YConK_T!U39-YConKC!U39</f>
        <v>-4.0643626121394855E-2</v>
      </c>
      <c r="V39" s="15">
        <f>Y_Q!V39-YConM!V39-YConH!V39-YConLC!V39-YConK_T!V39-YConKC!V39</f>
        <v>4.8764226880420647E-2</v>
      </c>
      <c r="W39" s="15">
        <f>Y_Q!W39-YConM!W39-YConH!W39-YConLC!W39-YConK_T!W39-YConKC!W39</f>
        <v>4.2058652739153039E-2</v>
      </c>
      <c r="X39" s="15">
        <f>Y_Q!X39-YConM!X39-YConH!X39-YConLC!X39-YConK_T!X39-YConKC!X39</f>
        <v>-4.910270881259041E-3</v>
      </c>
      <c r="Z39" s="15">
        <f t="shared" si="0"/>
        <v>2.2922036022163396E-2</v>
      </c>
      <c r="AA39" s="15">
        <f t="shared" si="1"/>
        <v>-1.2139294973726407E-4</v>
      </c>
      <c r="AB39" s="15">
        <f t="shared" si="2"/>
        <v>1.28631533421097E-2</v>
      </c>
      <c r="AC39" s="15">
        <f t="shared" si="3"/>
        <v>1.0642604888678239E-2</v>
      </c>
      <c r="AD39" s="15">
        <f t="shared" si="4"/>
        <v>6.3708801961862181E-3</v>
      </c>
      <c r="AE39" s="15">
        <f t="shared" si="5"/>
        <v>1.1576600325803519E-2</v>
      </c>
    </row>
    <row r="40" spans="1:31" x14ac:dyDescent="0.15">
      <c r="A40" s="4">
        <v>38</v>
      </c>
      <c r="B40" s="6" t="s">
        <v>80</v>
      </c>
      <c r="C40" s="15"/>
      <c r="D40" s="15">
        <f>Y_Q!D40-YConM!D40-YConH!D40-YConLC!D40-YConK_T!D40-YConKC!D40</f>
        <v>3.7246428510690585E-2</v>
      </c>
      <c r="E40" s="15">
        <f>Y_Q!E40-YConM!E40-YConH!E40-YConLC!E40-YConK_T!E40-YConKC!E40</f>
        <v>2.9987081407633603E-2</v>
      </c>
      <c r="F40" s="15">
        <f>Y_Q!F40-YConM!F40-YConH!F40-YConLC!F40-YConK_T!F40-YConKC!F40</f>
        <v>2.3593659184238482E-2</v>
      </c>
      <c r="G40" s="15">
        <f>Y_Q!G40-YConM!G40-YConH!G40-YConLC!G40-YConK_T!G40-YConKC!G40</f>
        <v>1.1117342194076936E-2</v>
      </c>
      <c r="H40" s="15">
        <f>Y_Q!H40-YConM!H40-YConH!H40-YConLC!H40-YConK_T!H40-YConKC!H40</f>
        <v>9.4417786994603313E-3</v>
      </c>
      <c r="I40" s="15">
        <f>Y_Q!I40-YConM!I40-YConH!I40-YConLC!I40-YConK_T!I40-YConKC!I40</f>
        <v>1.1847266469782397E-2</v>
      </c>
      <c r="J40" s="15">
        <f>Y_Q!J40-YConM!J40-YConH!J40-YConLC!J40-YConK_T!J40-YConKC!J40</f>
        <v>2.7291622774878715E-3</v>
      </c>
      <c r="K40" s="15">
        <f>Y_Q!K40-YConM!K40-YConH!K40-YConLC!K40-YConK_T!K40-YConKC!K40</f>
        <v>-2.8451480257158906E-2</v>
      </c>
      <c r="L40" s="15">
        <f>Y_Q!L40-YConM!L40-YConH!L40-YConLC!L40-YConK_T!L40-YConKC!L40</f>
        <v>3.9580686751766962E-3</v>
      </c>
      <c r="M40" s="15">
        <f>Y_Q!M40-YConM!M40-YConH!M40-YConLC!M40-YConK_T!M40-YConKC!M40</f>
        <v>5.6341089962623395E-2</v>
      </c>
      <c r="N40" s="15">
        <f>Y_Q!N40-YConM!N40-YConH!N40-YConLC!N40-YConK_T!N40-YConKC!N40</f>
        <v>8.1673813574534779E-3</v>
      </c>
      <c r="O40" s="15">
        <f>Y_Q!O40-YConM!O40-YConH!O40-YConLC!O40-YConK_T!O40-YConKC!O40</f>
        <v>1.2759297964591774E-2</v>
      </c>
      <c r="P40" s="15">
        <f>Y_Q!P40-YConM!P40-YConH!P40-YConLC!P40-YConK_T!P40-YConKC!P40</f>
        <v>3.602204107568464E-3</v>
      </c>
      <c r="Q40" s="15">
        <f>Y_Q!Q40-YConM!Q40-YConH!Q40-YConLC!Q40-YConK_T!Q40-YConKC!Q40</f>
        <v>2.6394115716032385E-2</v>
      </c>
      <c r="R40" s="15">
        <f>Y_Q!R40-YConM!R40-YConH!R40-YConLC!R40-YConK_T!R40-YConKC!R40</f>
        <v>-6.684781332919941E-2</v>
      </c>
      <c r="S40" s="15">
        <f>Y_Q!S40-YConM!S40-YConH!S40-YConLC!S40-YConK_T!S40-YConKC!S40</f>
        <v>1.6281717013268051E-2</v>
      </c>
      <c r="T40" s="15">
        <f>Y_Q!T40-YConM!T40-YConH!T40-YConLC!T40-YConK_T!T40-YConKC!T40</f>
        <v>1.0650851949564624E-2</v>
      </c>
      <c r="U40" s="15">
        <f>Y_Q!U40-YConM!U40-YConH!U40-YConLC!U40-YConK_T!U40-YConKC!U40</f>
        <v>4.6643226961151051E-2</v>
      </c>
      <c r="V40" s="15">
        <f>Y_Q!V40-YConM!V40-YConH!V40-YConLC!V40-YConK_T!V40-YConKC!V40</f>
        <v>-2.7534975148543413E-2</v>
      </c>
      <c r="W40" s="15">
        <f>Y_Q!W40-YConM!W40-YConH!W40-YConLC!W40-YConK_T!W40-YConKC!W40</f>
        <v>-2.7749709994457031E-2</v>
      </c>
      <c r="X40" s="15">
        <f>Y_Q!X40-YConM!X40-YConH!X40-YConLC!X40-YConK_T!X40-YConKC!X40</f>
        <v>3.4890345256457021E-3</v>
      </c>
      <c r="Z40" s="15">
        <f t="shared" si="0"/>
        <v>1.7197425591038352E-2</v>
      </c>
      <c r="AA40" s="15">
        <f t="shared" si="1"/>
        <v>8.5488444031165071E-3</v>
      </c>
      <c r="AB40" s="15">
        <f t="shared" si="2"/>
        <v>-1.5620957055477482E-3</v>
      </c>
      <c r="AC40" s="15">
        <f t="shared" si="3"/>
        <v>1.0996856586721864E-3</v>
      </c>
      <c r="AD40" s="15">
        <f t="shared" si="4"/>
        <v>3.4933743487843795E-3</v>
      </c>
      <c r="AE40" s="15">
        <f t="shared" si="5"/>
        <v>6.3209649868198239E-3</v>
      </c>
    </row>
    <row r="41" spans="1:31" x14ac:dyDescent="0.15">
      <c r="A41" s="4">
        <v>39</v>
      </c>
      <c r="B41" s="6" t="s">
        <v>81</v>
      </c>
      <c r="C41" s="15"/>
      <c r="D41" s="15">
        <f>Y_Q!D41-YConM!D41-YConH!D41-YConLC!D41-YConK_T!D41-YConKC!D41</f>
        <v>5.7868413307022505E-2</v>
      </c>
      <c r="E41" s="15">
        <f>Y_Q!E41-YConM!E41-YConH!E41-YConLC!E41-YConK_T!E41-YConKC!E41</f>
        <v>2.3088225036085156E-2</v>
      </c>
      <c r="F41" s="15">
        <f>Y_Q!F41-YConM!F41-YConH!F41-YConLC!F41-YConK_T!F41-YConKC!F41</f>
        <v>4.9917660695559529E-3</v>
      </c>
      <c r="G41" s="15">
        <f>Y_Q!G41-YConM!G41-YConH!G41-YConLC!G41-YConK_T!G41-YConKC!G41</f>
        <v>2.2385939187890502E-2</v>
      </c>
      <c r="H41" s="15">
        <f>Y_Q!H41-YConM!H41-YConH!H41-YConLC!H41-YConK_T!H41-YConKC!H41</f>
        <v>-0.14312268592229488</v>
      </c>
      <c r="I41" s="15">
        <f>Y_Q!I41-YConM!I41-YConH!I41-YConLC!I41-YConK_T!I41-YConKC!I41</f>
        <v>0.13150962464724567</v>
      </c>
      <c r="J41" s="15">
        <f>Y_Q!J41-YConM!J41-YConH!J41-YConLC!J41-YConK_T!J41-YConKC!J41</f>
        <v>-0.21862281140818576</v>
      </c>
      <c r="K41" s="15">
        <f>Y_Q!K41-YConM!K41-YConH!K41-YConLC!K41-YConK_T!K41-YConKC!K41</f>
        <v>0.19900525104600361</v>
      </c>
      <c r="L41" s="15">
        <f>Y_Q!L41-YConM!L41-YConH!L41-YConLC!L41-YConK_T!L41-YConKC!L41</f>
        <v>-0.55633819211717273</v>
      </c>
      <c r="M41" s="15">
        <f>Y_Q!M41-YConM!M41-YConH!M41-YConLC!M41-YConK_T!M41-YConKC!M41</f>
        <v>0.49549414479485082</v>
      </c>
      <c r="N41" s="15">
        <f>Y_Q!N41-YConM!N41-YConH!N41-YConLC!N41-YConK_T!N41-YConKC!N41</f>
        <v>1.9356200382468405E-2</v>
      </c>
      <c r="O41" s="15">
        <f>Y_Q!O41-YConM!O41-YConH!O41-YConLC!O41-YConK_T!O41-YConKC!O41</f>
        <v>-8.5273596496968224E-3</v>
      </c>
      <c r="P41" s="15">
        <f>Y_Q!P41-YConM!P41-YConH!P41-YConLC!P41-YConK_T!P41-YConKC!P41</f>
        <v>-3.1914313403865822E-2</v>
      </c>
      <c r="Q41" s="15">
        <f>Y_Q!Q41-YConM!Q41-YConH!Q41-YConLC!Q41-YConK_T!Q41-YConKC!Q41</f>
        <v>0.1528144686190101</v>
      </c>
      <c r="R41" s="15">
        <f>Y_Q!R41-YConM!R41-YConH!R41-YConLC!R41-YConK_T!R41-YConKC!R41</f>
        <v>-1.3409577039533592E-2</v>
      </c>
      <c r="S41" s="15">
        <f>Y_Q!S41-YConM!S41-YConH!S41-YConLC!S41-YConK_T!S41-YConKC!S41</f>
        <v>-2.9979426393590955E-2</v>
      </c>
      <c r="T41" s="15">
        <f>Y_Q!T41-YConM!T41-YConH!T41-YConLC!T41-YConK_T!T41-YConKC!T41</f>
        <v>7.6132118819131886E-2</v>
      </c>
      <c r="U41" s="15">
        <f>Y_Q!U41-YConM!U41-YConH!U41-YConLC!U41-YConK_T!U41-YConKC!U41</f>
        <v>8.9569552036231195E-2</v>
      </c>
      <c r="V41" s="15">
        <f>Y_Q!V41-YConM!V41-YConH!V41-YConLC!V41-YConK_T!V41-YConKC!V41</f>
        <v>-3.3674064847166747E-3</v>
      </c>
      <c r="W41" s="15">
        <f>Y_Q!W41-YConM!W41-YConH!W41-YConLC!W41-YConK_T!W41-YConKC!W41</f>
        <v>1.8341935179162504E-2</v>
      </c>
      <c r="X41" s="15">
        <f>Y_Q!X41-YConM!X41-YConH!X41-YConLC!X41-YConK_T!X41-YConKC!X41</f>
        <v>-1.5125478693749259E-2</v>
      </c>
      <c r="Z41" s="15">
        <f t="shared" si="0"/>
        <v>7.7705738036964785E-3</v>
      </c>
      <c r="AA41" s="15">
        <f t="shared" si="1"/>
        <v>-1.2221081460407119E-2</v>
      </c>
      <c r="AB41" s="15">
        <f t="shared" si="2"/>
        <v>1.3796758426464583E-2</v>
      </c>
      <c r="AC41" s="15">
        <f t="shared" si="3"/>
        <v>3.3110144171211928E-2</v>
      </c>
      <c r="AD41" s="15">
        <f t="shared" si="4"/>
        <v>7.878384830287327E-4</v>
      </c>
      <c r="AE41" s="15">
        <f t="shared" si="5"/>
        <v>1.0614098735241467E-2</v>
      </c>
    </row>
    <row r="42" spans="1:31" x14ac:dyDescent="0.15">
      <c r="A42" s="4">
        <v>40</v>
      </c>
      <c r="B42" s="6" t="s">
        <v>82</v>
      </c>
      <c r="C42" s="15"/>
      <c r="D42" s="15">
        <f>Y_Q!D42-YConM!D42-YConH!D42-YConLC!D42-YConK_T!D42-YConKC!D42</f>
        <v>7.8446494950508691E-2</v>
      </c>
      <c r="E42" s="15">
        <f>Y_Q!E42-YConM!E42-YConH!E42-YConLC!E42-YConK_T!E42-YConKC!E42</f>
        <v>0.10735031666881603</v>
      </c>
      <c r="F42" s="15">
        <f>Y_Q!F42-YConM!F42-YConH!F42-YConLC!F42-YConK_T!F42-YConKC!F42</f>
        <v>0.135627389921402</v>
      </c>
      <c r="G42" s="15">
        <f>Y_Q!G42-YConM!G42-YConH!G42-YConLC!G42-YConK_T!G42-YConKC!G42</f>
        <v>-1.3443131057923786E-2</v>
      </c>
      <c r="H42" s="15">
        <f>Y_Q!H42-YConM!H42-YConH!H42-YConLC!H42-YConK_T!H42-YConKC!H42</f>
        <v>5.4454392794026085E-2</v>
      </c>
      <c r="I42" s="15">
        <f>Y_Q!I42-YConM!I42-YConH!I42-YConLC!I42-YConK_T!I42-YConKC!I42</f>
        <v>0.11156415556540923</v>
      </c>
      <c r="J42" s="15">
        <f>Y_Q!J42-YConM!J42-YConH!J42-YConLC!J42-YConK_T!J42-YConKC!J42</f>
        <v>-0.10900818463997689</v>
      </c>
      <c r="K42" s="15">
        <f>Y_Q!K42-YConM!K42-YConH!K42-YConLC!K42-YConK_T!K42-YConKC!K42</f>
        <v>6.3023818120375594E-2</v>
      </c>
      <c r="L42" s="15">
        <f>Y_Q!L42-YConM!L42-YConH!L42-YConLC!L42-YConK_T!L42-YConKC!L42</f>
        <v>0.17774074804567508</v>
      </c>
      <c r="M42" s="15">
        <f>Y_Q!M42-YConM!M42-YConH!M42-YConLC!M42-YConK_T!M42-YConKC!M42</f>
        <v>7.8638788504021132E-2</v>
      </c>
      <c r="N42" s="15">
        <f>Y_Q!N42-YConM!N42-YConH!N42-YConLC!N42-YConK_T!N42-YConKC!N42</f>
        <v>4.5098112686125714E-2</v>
      </c>
      <c r="O42" s="15">
        <f>Y_Q!O42-YConM!O42-YConH!O42-YConLC!O42-YConK_T!O42-YConKC!O42</f>
        <v>3.4688547167718624E-2</v>
      </c>
      <c r="P42" s="15">
        <f>Y_Q!P42-YConM!P42-YConH!P42-YConLC!P42-YConK_T!P42-YConKC!P42</f>
        <v>8.3195492021470932E-2</v>
      </c>
      <c r="Q42" s="15">
        <f>Y_Q!Q42-YConM!Q42-YConH!Q42-YConLC!Q42-YConK_T!Q42-YConKC!Q42</f>
        <v>7.1426665210996346E-2</v>
      </c>
      <c r="R42" s="15">
        <f>Y_Q!R42-YConM!R42-YConH!R42-YConLC!R42-YConK_T!R42-YConKC!R42</f>
        <v>9.5022604041228361E-3</v>
      </c>
      <c r="S42" s="15">
        <f>Y_Q!S42-YConM!S42-YConH!S42-YConLC!S42-YConK_T!S42-YConKC!S42</f>
        <v>0.1087925124497275</v>
      </c>
      <c r="T42" s="15">
        <f>Y_Q!T42-YConM!T42-YConH!T42-YConLC!T42-YConK_T!T42-YConKC!T42</f>
        <v>3.6538178397318405E-2</v>
      </c>
      <c r="U42" s="15">
        <f>Y_Q!U42-YConM!U42-YConH!U42-YConLC!U42-YConK_T!U42-YConKC!U42</f>
        <v>9.5761564151107537E-2</v>
      </c>
      <c r="V42" s="15">
        <f>Y_Q!V42-YConM!V42-YConH!V42-YConLC!V42-YConK_T!V42-YConKC!V42</f>
        <v>-7.3605895194778281E-2</v>
      </c>
      <c r="W42" s="15">
        <f>Y_Q!W42-YConM!W42-YConH!W42-YConLC!W42-YConK_T!W42-YConKC!W42</f>
        <v>0.11713650833153882</v>
      </c>
      <c r="X42" s="15">
        <f>Y_Q!X42-YConM!X42-YConH!X42-YConLC!X42-YConK_T!X42-YConKC!X42</f>
        <v>3.0039756456831993E-2</v>
      </c>
      <c r="Z42" s="15">
        <f t="shared" si="0"/>
        <v>7.911062477834592E-2</v>
      </c>
      <c r="AA42" s="15">
        <f t="shared" si="1"/>
        <v>5.1098656543244123E-2</v>
      </c>
      <c r="AB42" s="15">
        <f t="shared" si="2"/>
        <v>6.1521095450807237E-2</v>
      </c>
      <c r="AC42" s="15">
        <f t="shared" si="3"/>
        <v>4.1174022428403692E-2</v>
      </c>
      <c r="AD42" s="15">
        <f t="shared" si="4"/>
        <v>5.630987599702568E-2</v>
      </c>
      <c r="AE42" s="15">
        <f t="shared" si="5"/>
        <v>5.8226099800200257E-2</v>
      </c>
    </row>
    <row r="43" spans="1:31" x14ac:dyDescent="0.15">
      <c r="A43" s="4">
        <v>41</v>
      </c>
      <c r="B43" s="6" t="s">
        <v>83</v>
      </c>
      <c r="C43" s="15"/>
      <c r="D43" s="15">
        <f>Y_Q!D43-YConM!D43-YConH!D43-YConLC!D43-YConK_T!D43-YConKC!D43</f>
        <v>4.2310036704081191E-2</v>
      </c>
      <c r="E43" s="15">
        <f>Y_Q!E43-YConM!E43-YConH!E43-YConLC!E43-YConK_T!E43-YConKC!E43</f>
        <v>1.9490025219892873E-3</v>
      </c>
      <c r="F43" s="15">
        <f>Y_Q!F43-YConM!F43-YConH!F43-YConLC!F43-YConK_T!F43-YConKC!F43</f>
        <v>3.4039401089642755E-2</v>
      </c>
      <c r="G43" s="15">
        <f>Y_Q!G43-YConM!G43-YConH!G43-YConLC!G43-YConK_T!G43-YConKC!G43</f>
        <v>-6.9647781307278535E-3</v>
      </c>
      <c r="H43" s="15">
        <f>Y_Q!H43-YConM!H43-YConH!H43-YConLC!H43-YConK_T!H43-YConKC!H43</f>
        <v>5.6057104046098961E-2</v>
      </c>
      <c r="I43" s="15">
        <f>Y_Q!I43-YConM!I43-YConH!I43-YConLC!I43-YConK_T!I43-YConKC!I43</f>
        <v>4.375867169164039E-2</v>
      </c>
      <c r="J43" s="15">
        <f>Y_Q!J43-YConM!J43-YConH!J43-YConLC!J43-YConK_T!J43-YConKC!J43</f>
        <v>-6.9113157535344388E-2</v>
      </c>
      <c r="K43" s="15">
        <f>Y_Q!K43-YConM!K43-YConH!K43-YConLC!K43-YConK_T!K43-YConKC!K43</f>
        <v>7.1267096983327963E-2</v>
      </c>
      <c r="L43" s="15">
        <f>Y_Q!L43-YConM!L43-YConH!L43-YConLC!L43-YConK_T!L43-YConKC!L43</f>
        <v>8.0389506982904868E-2</v>
      </c>
      <c r="M43" s="15">
        <f>Y_Q!M43-YConM!M43-YConH!M43-YConLC!M43-YConK_T!M43-YConKC!M43</f>
        <v>6.7649916126243367E-2</v>
      </c>
      <c r="N43" s="15">
        <f>Y_Q!N43-YConM!N43-YConH!N43-YConLC!N43-YConK_T!N43-YConKC!N43</f>
        <v>4.4365002611627263E-2</v>
      </c>
      <c r="O43" s="15">
        <f>Y_Q!O43-YConM!O43-YConH!O43-YConLC!O43-YConK_T!O43-YConKC!O43</f>
        <v>2.3462706990059368E-2</v>
      </c>
      <c r="P43" s="15">
        <f>Y_Q!P43-YConM!P43-YConH!P43-YConLC!P43-YConK_T!P43-YConKC!P43</f>
        <v>2.3672087593287847E-2</v>
      </c>
      <c r="Q43" s="15">
        <f>Y_Q!Q43-YConM!Q43-YConH!Q43-YConLC!Q43-YConK_T!Q43-YConKC!Q43</f>
        <v>2.2481151347404221E-3</v>
      </c>
      <c r="R43" s="15">
        <f>Y_Q!R43-YConM!R43-YConH!R43-YConLC!R43-YConK_T!R43-YConKC!R43</f>
        <v>-3.529512305099345E-2</v>
      </c>
      <c r="S43" s="15">
        <f>Y_Q!S43-YConM!S43-YConH!S43-YConLC!S43-YConK_T!S43-YConKC!S43</f>
        <v>0.11307529842962945</v>
      </c>
      <c r="T43" s="15">
        <f>Y_Q!T43-YConM!T43-YConH!T43-YConLC!T43-YConK_T!T43-YConKC!T43</f>
        <v>2.3937026359645053E-2</v>
      </c>
      <c r="U43" s="15">
        <f>Y_Q!U43-YConM!U43-YConH!U43-YConLC!U43-YConK_T!U43-YConKC!U43</f>
        <v>-3.3563081248681473E-2</v>
      </c>
      <c r="V43" s="15">
        <f>Y_Q!V43-YConM!V43-YConH!V43-YConLC!V43-YConK_T!V43-YConKC!V43</f>
        <v>3.5741257903120625E-2</v>
      </c>
      <c r="W43" s="15">
        <f>Y_Q!W43-YConM!W43-YConH!W43-YConLC!W43-YConK_T!W43-YConKC!W43</f>
        <v>2.799530761757555E-2</v>
      </c>
      <c r="X43" s="15">
        <f>Y_Q!X43-YConM!X43-YConH!X43-YConLC!X43-YConK_T!X43-YConKC!X43</f>
        <v>2.728183330432616E-2</v>
      </c>
      <c r="Z43" s="15">
        <f t="shared" si="0"/>
        <v>2.5767880243728707E-2</v>
      </c>
      <c r="AA43" s="15">
        <f t="shared" si="1"/>
        <v>3.8911673033751815E-2</v>
      </c>
      <c r="AB43" s="15">
        <f t="shared" si="2"/>
        <v>2.5432617019344728E-2</v>
      </c>
      <c r="AC43" s="15">
        <f t="shared" si="3"/>
        <v>1.627846878719718E-2</v>
      </c>
      <c r="AD43" s="15">
        <f t="shared" si="4"/>
        <v>3.217214502654827E-2</v>
      </c>
      <c r="AE43" s="15">
        <f t="shared" si="5"/>
        <v>2.6597659771005609E-2</v>
      </c>
    </row>
    <row r="44" spans="1:31" x14ac:dyDescent="0.15">
      <c r="A44" s="4">
        <v>42</v>
      </c>
      <c r="B44" s="6" t="s">
        <v>84</v>
      </c>
      <c r="C44" s="15"/>
      <c r="D44" s="15">
        <f>Y_Q!D44-YConM!D44-YConH!D44-YConLC!D44-YConK_T!D44-YConKC!D44</f>
        <v>1.1616433720663051E-2</v>
      </c>
      <c r="E44" s="15">
        <f>Y_Q!E44-YConM!E44-YConH!E44-YConLC!E44-YConK_T!E44-YConKC!E44</f>
        <v>-6.3576440071350052E-3</v>
      </c>
      <c r="F44" s="15">
        <f>Y_Q!F44-YConM!F44-YConH!F44-YConLC!F44-YConK_T!F44-YConKC!F44</f>
        <v>-1.7846674228073813E-3</v>
      </c>
      <c r="G44" s="15">
        <f>Y_Q!G44-YConM!G44-YConH!G44-YConLC!G44-YConK_T!G44-YConKC!G44</f>
        <v>-1.1537834000045365E-2</v>
      </c>
      <c r="H44" s="15">
        <f>Y_Q!H44-YConM!H44-YConH!H44-YConLC!H44-YConK_T!H44-YConKC!H44</f>
        <v>-5.3399758746845244E-2</v>
      </c>
      <c r="I44" s="15">
        <f>Y_Q!I44-YConM!I44-YConH!I44-YConLC!I44-YConK_T!I44-YConKC!I44</f>
        <v>1.920722552493534E-2</v>
      </c>
      <c r="J44" s="15">
        <f>Y_Q!J44-YConM!J44-YConH!J44-YConLC!J44-YConK_T!J44-YConKC!J44</f>
        <v>-2.2273400153273604E-2</v>
      </c>
      <c r="K44" s="15">
        <f>Y_Q!K44-YConM!K44-YConH!K44-YConLC!K44-YConK_T!K44-YConKC!K44</f>
        <v>-2.4157011012360556E-2</v>
      </c>
      <c r="L44" s="15">
        <f>Y_Q!L44-YConM!L44-YConH!L44-YConLC!L44-YConK_T!L44-YConKC!L44</f>
        <v>2.5893045289497992E-2</v>
      </c>
      <c r="M44" s="15">
        <f>Y_Q!M44-YConM!M44-YConH!M44-YConLC!M44-YConK_T!M44-YConKC!M44</f>
        <v>2.8888931387069196E-2</v>
      </c>
      <c r="N44" s="15">
        <f>Y_Q!N44-YConM!N44-YConH!N44-YConLC!N44-YConK_T!N44-YConKC!N44</f>
        <v>-1.9615097739084941E-2</v>
      </c>
      <c r="O44" s="15">
        <f>Y_Q!O44-YConM!O44-YConH!O44-YConLC!O44-YConK_T!O44-YConKC!O44</f>
        <v>-1.3816412344485144E-2</v>
      </c>
      <c r="P44" s="15">
        <f>Y_Q!P44-YConM!P44-YConH!P44-YConLC!P44-YConK_T!P44-YConKC!P44</f>
        <v>8.8673811895433954E-3</v>
      </c>
      <c r="Q44" s="15">
        <f>Y_Q!Q44-YConM!Q44-YConH!Q44-YConLC!Q44-YConK_T!Q44-YConKC!Q44</f>
        <v>-1.6705160168593691E-2</v>
      </c>
      <c r="R44" s="15">
        <f>Y_Q!R44-YConM!R44-YConH!R44-YConLC!R44-YConK_T!R44-YConKC!R44</f>
        <v>-4.7625511603688782E-2</v>
      </c>
      <c r="S44" s="15">
        <f>Y_Q!S44-YConM!S44-YConH!S44-YConLC!S44-YConK_T!S44-YConKC!S44</f>
        <v>1.8594320062696429E-2</v>
      </c>
      <c r="T44" s="15">
        <f>Y_Q!T44-YConM!T44-YConH!T44-YConLC!T44-YConK_T!T44-YConKC!T44</f>
        <v>4.1445492937138853E-2</v>
      </c>
      <c r="U44" s="15">
        <f>Y_Q!U44-YConM!U44-YConH!U44-YConLC!U44-YConK_T!U44-YConKC!U44</f>
        <v>-3.2180805201800215E-2</v>
      </c>
      <c r="V44" s="15">
        <f>Y_Q!V44-YConM!V44-YConH!V44-YConLC!V44-YConK_T!V44-YConKC!V44</f>
        <v>8.6584057297107216E-3</v>
      </c>
      <c r="W44" s="15">
        <f>Y_Q!W44-YConM!W44-YConH!W44-YConLC!W44-YConK_T!W44-YConKC!W44</f>
        <v>3.044985099221513E-2</v>
      </c>
      <c r="X44" s="15">
        <f>Y_Q!X44-YConM!X44-YConH!X44-YConLC!X44-YConK_T!X44-YConKC!X44</f>
        <v>2.3173269443469373E-4</v>
      </c>
      <c r="Z44" s="15">
        <f t="shared" si="0"/>
        <v>-1.0774535730379531E-2</v>
      </c>
      <c r="AA44" s="15">
        <f t="shared" si="1"/>
        <v>-2.2527064456303834E-3</v>
      </c>
      <c r="AB44" s="15">
        <f t="shared" si="2"/>
        <v>-1.0137076572905556E-2</v>
      </c>
      <c r="AC44" s="15">
        <f t="shared" si="3"/>
        <v>9.7209354303398367E-3</v>
      </c>
      <c r="AD44" s="15">
        <f t="shared" si="4"/>
        <v>-6.1948915092679717E-3</v>
      </c>
      <c r="AE44" s="15">
        <f t="shared" si="5"/>
        <v>-3.3608458296439082E-3</v>
      </c>
    </row>
    <row r="45" spans="1:31" x14ac:dyDescent="0.15">
      <c r="A45" s="4">
        <v>43</v>
      </c>
      <c r="B45" s="6" t="s">
        <v>85</v>
      </c>
      <c r="C45" s="15"/>
      <c r="D45" s="15">
        <f>Y_Q!D45-YConM!D45-YConH!D45-YConLC!D45-YConK_T!D45-YConKC!D45</f>
        <v>2.4244255321077195E-2</v>
      </c>
      <c r="E45" s="15">
        <f>Y_Q!E45-YConM!E45-YConH!E45-YConLC!E45-YConK_T!E45-YConKC!E45</f>
        <v>-6.3149591414572593E-3</v>
      </c>
      <c r="F45" s="15">
        <f>Y_Q!F45-YConM!F45-YConH!F45-YConLC!F45-YConK_T!F45-YConKC!F45</f>
        <v>1.88531328725428E-2</v>
      </c>
      <c r="G45" s="15">
        <f>Y_Q!G45-YConM!G45-YConH!G45-YConLC!G45-YConK_T!G45-YConKC!G45</f>
        <v>2.4106190204833938E-2</v>
      </c>
      <c r="H45" s="15">
        <f>Y_Q!H45-YConM!H45-YConH!H45-YConLC!H45-YConK_T!H45-YConKC!H45</f>
        <v>1.7678992031335702E-2</v>
      </c>
      <c r="I45" s="15">
        <f>Y_Q!I45-YConM!I45-YConH!I45-YConLC!I45-YConK_T!I45-YConKC!I45</f>
        <v>1.4199543846909551E-2</v>
      </c>
      <c r="J45" s="15">
        <f>Y_Q!J45-YConM!J45-YConH!J45-YConLC!J45-YConK_T!J45-YConKC!J45</f>
        <v>-3.2792684589043719E-2</v>
      </c>
      <c r="K45" s="15">
        <f>Y_Q!K45-YConM!K45-YConH!K45-YConLC!K45-YConK_T!K45-YConKC!K45</f>
        <v>1.1635602368902587E-2</v>
      </c>
      <c r="L45" s="15">
        <f>Y_Q!L45-YConM!L45-YConH!L45-YConLC!L45-YConK_T!L45-YConKC!L45</f>
        <v>0.10095174539992095</v>
      </c>
      <c r="M45" s="15">
        <f>Y_Q!M45-YConM!M45-YConH!M45-YConLC!M45-YConK_T!M45-YConKC!M45</f>
        <v>4.4660099386369279E-2</v>
      </c>
      <c r="N45" s="15">
        <f>Y_Q!N45-YConM!N45-YConH!N45-YConLC!N45-YConK_T!N45-YConKC!N45</f>
        <v>3.414426534443267E-2</v>
      </c>
      <c r="O45" s="15">
        <f>Y_Q!O45-YConM!O45-YConH!O45-YConLC!O45-YConK_T!O45-YConKC!O45</f>
        <v>2.8254903755425022E-2</v>
      </c>
      <c r="P45" s="15">
        <f>Y_Q!P45-YConM!P45-YConH!P45-YConLC!P45-YConK_T!P45-YConKC!P45</f>
        <v>5.6013693595326028E-2</v>
      </c>
      <c r="Q45" s="15">
        <f>Y_Q!Q45-YConM!Q45-YConH!Q45-YConLC!Q45-YConK_T!Q45-YConKC!Q45</f>
        <v>3.2216515029346193E-2</v>
      </c>
      <c r="R45" s="15">
        <f>Y_Q!R45-YConM!R45-YConH!R45-YConLC!R45-YConK_T!R45-YConKC!R45</f>
        <v>2.5103029902338814E-2</v>
      </c>
      <c r="S45" s="15">
        <f>Y_Q!S45-YConM!S45-YConH!S45-YConLC!S45-YConK_T!S45-YConKC!S45</f>
        <v>0.13818882767085786</v>
      </c>
      <c r="T45" s="15">
        <f>Y_Q!T45-YConM!T45-YConH!T45-YConLC!T45-YConK_T!T45-YConKC!T45</f>
        <v>-8.3868340558317558E-2</v>
      </c>
      <c r="U45" s="15">
        <f>Y_Q!U45-YConM!U45-YConH!U45-YConLC!U45-YConK_T!U45-YConKC!U45</f>
        <v>0.16447810596199453</v>
      </c>
      <c r="V45" s="15">
        <f>Y_Q!V45-YConM!V45-YConH!V45-YConLC!V45-YConK_T!V45-YConKC!V45</f>
        <v>7.3997635041905027E-2</v>
      </c>
      <c r="W45" s="15">
        <f>Y_Q!W45-YConM!W45-YConH!W45-YConLC!W45-YConK_T!W45-YConKC!W45</f>
        <v>9.3096305490289272E-2</v>
      </c>
      <c r="X45" s="15">
        <f>Y_Q!X45-YConM!X45-YConH!X45-YConLC!X45-YConK_T!X45-YConKC!X45</f>
        <v>-4.6741742499137144E-3</v>
      </c>
      <c r="Z45" s="15">
        <f t="shared" si="0"/>
        <v>1.3704579962832947E-2</v>
      </c>
      <c r="AA45" s="15">
        <f t="shared" si="1"/>
        <v>3.1719805582116359E-2</v>
      </c>
      <c r="AB45" s="15">
        <f t="shared" si="2"/>
        <v>5.5955393990658783E-2</v>
      </c>
      <c r="AC45" s="15">
        <f t="shared" si="3"/>
        <v>4.8605906337191515E-2</v>
      </c>
      <c r="AD45" s="15">
        <f t="shared" si="4"/>
        <v>4.3837599786387571E-2</v>
      </c>
      <c r="AE45" s="15">
        <f t="shared" si="5"/>
        <v>3.7496421468199904E-2</v>
      </c>
    </row>
    <row r="46" spans="1:31" x14ac:dyDescent="0.15">
      <c r="A46" s="4">
        <v>44</v>
      </c>
      <c r="B46" s="6" t="s">
        <v>86</v>
      </c>
      <c r="C46" s="15"/>
      <c r="D46" s="15">
        <f>Y_Q!D46-YConM!D46-YConH!D46-YConLC!D46-YConK_T!D46-YConKC!D46</f>
        <v>6.540139615624177E-2</v>
      </c>
      <c r="E46" s="15">
        <f>Y_Q!E46-YConM!E46-YConH!E46-YConLC!E46-YConK_T!E46-YConKC!E46</f>
        <v>-2.2930175679234957E-2</v>
      </c>
      <c r="F46" s="15">
        <f>Y_Q!F46-YConM!F46-YConH!F46-YConLC!F46-YConK_T!F46-YConKC!F46</f>
        <v>-2.2561811792968834E-2</v>
      </c>
      <c r="G46" s="15">
        <f>Y_Q!G46-YConM!G46-YConH!G46-YConLC!G46-YConK_T!G46-YConKC!G46</f>
        <v>-1.9355298735717431E-2</v>
      </c>
      <c r="H46" s="15">
        <f>Y_Q!H46-YConM!H46-YConH!H46-YConLC!H46-YConK_T!H46-YConKC!H46</f>
        <v>-1.26890135787667E-2</v>
      </c>
      <c r="I46" s="15">
        <f>Y_Q!I46-YConM!I46-YConH!I46-YConLC!I46-YConK_T!I46-YConKC!I46</f>
        <v>2.8600255756670072E-2</v>
      </c>
      <c r="J46" s="15">
        <f>Y_Q!J46-YConM!J46-YConH!J46-YConLC!J46-YConK_T!J46-YConKC!J46</f>
        <v>-5.1378596034052447E-2</v>
      </c>
      <c r="K46" s="15">
        <f>Y_Q!K46-YConM!K46-YConH!K46-YConLC!K46-YConK_T!K46-YConKC!K46</f>
        <v>-6.1103933568733323E-2</v>
      </c>
      <c r="L46" s="15">
        <f>Y_Q!L46-YConM!L46-YConH!L46-YConLC!L46-YConK_T!L46-YConKC!L46</f>
        <v>2.3349742818758915E-2</v>
      </c>
      <c r="M46" s="15">
        <f>Y_Q!M46-YConM!M46-YConH!M46-YConLC!M46-YConK_T!M46-YConKC!M46</f>
        <v>2.070842224442521E-2</v>
      </c>
      <c r="N46" s="15">
        <f>Y_Q!N46-YConM!N46-YConH!N46-YConLC!N46-YConK_T!N46-YConKC!N46</f>
        <v>-1.9320310033979487E-3</v>
      </c>
      <c r="O46" s="15">
        <f>Y_Q!O46-YConM!O46-YConH!O46-YConLC!O46-YConK_T!O46-YConKC!O46</f>
        <v>-6.1950421824282075E-3</v>
      </c>
      <c r="P46" s="15">
        <f>Y_Q!P46-YConM!P46-YConH!P46-YConLC!P46-YConK_T!P46-YConKC!P46</f>
        <v>2.7649190529402939E-2</v>
      </c>
      <c r="Q46" s="15">
        <f>Y_Q!Q46-YConM!Q46-YConH!Q46-YConLC!Q46-YConK_T!Q46-YConKC!Q46</f>
        <v>1.0841051254507395E-2</v>
      </c>
      <c r="R46" s="15">
        <f>Y_Q!R46-YConM!R46-YConH!R46-YConLC!R46-YConK_T!R46-YConKC!R46</f>
        <v>-8.5547241552424713E-2</v>
      </c>
      <c r="S46" s="15">
        <f>Y_Q!S46-YConM!S46-YConH!S46-YConLC!S46-YConK_T!S46-YConKC!S46</f>
        <v>9.2681649587775194E-2</v>
      </c>
      <c r="T46" s="15">
        <f>Y_Q!T46-YConM!T46-YConH!T46-YConLC!T46-YConK_T!T46-YConKC!T46</f>
        <v>5.5906188202238083E-2</v>
      </c>
      <c r="U46" s="15">
        <f>Y_Q!U46-YConM!U46-YConH!U46-YConLC!U46-YConK_T!U46-YConKC!U46</f>
        <v>-3.1169470424399041E-2</v>
      </c>
      <c r="V46" s="15">
        <f>Y_Q!V46-YConM!V46-YConH!V46-YConLC!V46-YConK_T!V46-YConKC!V46</f>
        <v>-1.2767778610456974E-2</v>
      </c>
      <c r="W46" s="15">
        <f>Y_Q!W46-YConM!W46-YConH!W46-YConLC!W46-YConK_T!W46-YConKC!W46</f>
        <v>4.2869721497985847E-2</v>
      </c>
      <c r="X46" s="15">
        <f>Y_Q!X46-YConM!X46-YConH!X46-YConLC!X46-YConK_T!X46-YConKC!X46</f>
        <v>-2.7263777100124273E-2</v>
      </c>
      <c r="Z46" s="15">
        <f t="shared" si="0"/>
        <v>-9.7872088060035681E-3</v>
      </c>
      <c r="AA46" s="15">
        <f t="shared" si="1"/>
        <v>-1.4071279108599918E-2</v>
      </c>
      <c r="AB46" s="15">
        <f t="shared" si="2"/>
        <v>7.8859215273665208E-3</v>
      </c>
      <c r="AC46" s="15">
        <f t="shared" si="3"/>
        <v>5.5149767130487273E-3</v>
      </c>
      <c r="AD46" s="15">
        <f t="shared" si="4"/>
        <v>-3.0926787906166986E-3</v>
      </c>
      <c r="AE46" s="15">
        <f t="shared" si="5"/>
        <v>-2.6143974185470591E-3</v>
      </c>
    </row>
    <row r="47" spans="1:31" x14ac:dyDescent="0.15">
      <c r="A47" s="4">
        <v>45</v>
      </c>
      <c r="B47" s="6" t="s">
        <v>87</v>
      </c>
      <c r="C47" s="15"/>
      <c r="D47" s="15">
        <f>Y_Q!D47-YConM!D47-YConH!D47-YConLC!D47-YConK_T!D47-YConKC!D47</f>
        <v>4.8240400744586076E-3</v>
      </c>
      <c r="E47" s="15">
        <f>Y_Q!E47-YConM!E47-YConH!E47-YConLC!E47-YConK_T!E47-YConKC!E47</f>
        <v>-1.3657282958707863E-2</v>
      </c>
      <c r="F47" s="15">
        <f>Y_Q!F47-YConM!F47-YConH!F47-YConLC!F47-YConK_T!F47-YConKC!F47</f>
        <v>1.0179567241796937E-2</v>
      </c>
      <c r="G47" s="15">
        <f>Y_Q!G47-YConM!G47-YConH!G47-YConLC!G47-YConK_T!G47-YConKC!G47</f>
        <v>-3.3373412891648671E-3</v>
      </c>
      <c r="H47" s="15">
        <f>Y_Q!H47-YConM!H47-YConH!H47-YConLC!H47-YConK_T!H47-YConKC!H47</f>
        <v>-6.6026846667810706E-3</v>
      </c>
      <c r="I47" s="15">
        <f>Y_Q!I47-YConM!I47-YConH!I47-YConLC!I47-YConK_T!I47-YConKC!I47</f>
        <v>9.7953047853775333E-3</v>
      </c>
      <c r="J47" s="15">
        <f>Y_Q!J47-YConM!J47-YConH!J47-YConLC!J47-YConK_T!J47-YConKC!J47</f>
        <v>-2.9483659682516535E-2</v>
      </c>
      <c r="K47" s="15">
        <f>Y_Q!K47-YConM!K47-YConH!K47-YConLC!K47-YConK_T!K47-YConKC!K47</f>
        <v>1.2344047612208972E-3</v>
      </c>
      <c r="L47" s="15">
        <f>Y_Q!L47-YConM!L47-YConH!L47-YConLC!L47-YConK_T!L47-YConKC!L47</f>
        <v>7.4660575739105173E-2</v>
      </c>
      <c r="M47" s="15">
        <f>Y_Q!M47-YConM!M47-YConH!M47-YConLC!M47-YConK_T!M47-YConKC!M47</f>
        <v>5.0204059030830531E-3</v>
      </c>
      <c r="N47" s="15">
        <f>Y_Q!N47-YConM!N47-YConH!N47-YConLC!N47-YConK_T!N47-YConKC!N47</f>
        <v>4.3256180554084193E-2</v>
      </c>
      <c r="O47" s="15">
        <f>Y_Q!O47-YConM!O47-YConH!O47-YConLC!O47-YConK_T!O47-YConKC!O47</f>
        <v>3.4282620643672573E-2</v>
      </c>
      <c r="P47" s="15">
        <f>Y_Q!P47-YConM!P47-YConH!P47-YConLC!P47-YConK_T!P47-YConKC!P47</f>
        <v>4.7696277625602891E-2</v>
      </c>
      <c r="Q47" s="15">
        <f>Y_Q!Q47-YConM!Q47-YConH!Q47-YConLC!Q47-YConK_T!Q47-YConKC!Q47</f>
        <v>9.0342801947828812E-3</v>
      </c>
      <c r="R47" s="15">
        <f>Y_Q!R47-YConM!R47-YConH!R47-YConLC!R47-YConK_T!R47-YConKC!R47</f>
        <v>-8.7442271939312949E-2</v>
      </c>
      <c r="S47" s="15">
        <f>Y_Q!S47-YConM!S47-YConH!S47-YConLC!S47-YConK_T!S47-YConKC!S47</f>
        <v>4.362930424372901E-2</v>
      </c>
      <c r="T47" s="15">
        <f>Y_Q!T47-YConM!T47-YConH!T47-YConLC!T47-YConK_T!T47-YConKC!T47</f>
        <v>1.8872712118789017E-2</v>
      </c>
      <c r="U47" s="15">
        <f>Y_Q!U47-YConM!U47-YConH!U47-YConLC!U47-YConK_T!U47-YConKC!U47</f>
        <v>3.0144594631893704E-2</v>
      </c>
      <c r="V47" s="15">
        <f>Y_Q!V47-YConM!V47-YConH!V47-YConLC!V47-YConK_T!V47-YConKC!V47</f>
        <v>2.9261091719080111E-2</v>
      </c>
      <c r="W47" s="15">
        <f>Y_Q!W47-YConM!W47-YConH!W47-YConLC!W47-YConK_T!W47-YConKC!W47</f>
        <v>6.0702561399453042E-2</v>
      </c>
      <c r="X47" s="15">
        <f>Y_Q!X47-YConM!X47-YConH!X47-YConLC!X47-YConK_T!X47-YConKC!X47</f>
        <v>3.1515886639733599E-4</v>
      </c>
      <c r="Z47" s="15">
        <f t="shared" si="0"/>
        <v>-7.2448737749586617E-4</v>
      </c>
      <c r="AA47" s="15">
        <f t="shared" si="1"/>
        <v>1.8937581454995356E-2</v>
      </c>
      <c r="AB47" s="15">
        <f t="shared" si="2"/>
        <v>9.4400421536948789E-3</v>
      </c>
      <c r="AC47" s="15">
        <f t="shared" si="3"/>
        <v>2.785922374712264E-2</v>
      </c>
      <c r="AD47" s="15">
        <f t="shared" si="4"/>
        <v>1.4188811804345119E-2</v>
      </c>
      <c r="AE47" s="15">
        <f t="shared" si="5"/>
        <v>1.3878089994579254E-2</v>
      </c>
    </row>
    <row r="48" spans="1:31" x14ac:dyDescent="0.15">
      <c r="A48" s="4">
        <v>46</v>
      </c>
      <c r="B48" s="6" t="s">
        <v>88</v>
      </c>
      <c r="C48" s="15"/>
      <c r="D48" s="15">
        <f>Y_Q!D48-YConM!D48-YConH!D48-YConLC!D48-YConK_T!D48-YConKC!D48</f>
        <v>6.6902929275734366E-2</v>
      </c>
      <c r="E48" s="15">
        <f>Y_Q!E48-YConM!E48-YConH!E48-YConLC!E48-YConK_T!E48-YConKC!E48</f>
        <v>8.2491056733780682E-2</v>
      </c>
      <c r="F48" s="15">
        <f>Y_Q!F48-YConM!F48-YConH!F48-YConLC!F48-YConK_T!F48-YConKC!F48</f>
        <v>7.6085938836302214E-2</v>
      </c>
      <c r="G48" s="15">
        <f>Y_Q!G48-YConM!G48-YConH!G48-YConLC!G48-YConK_T!G48-YConKC!G48</f>
        <v>5.4229328039307259E-3</v>
      </c>
      <c r="H48" s="15">
        <f>Y_Q!H48-YConM!H48-YConH!H48-YConLC!H48-YConK_T!H48-YConKC!H48</f>
        <v>1.7871416442104222E-2</v>
      </c>
      <c r="I48" s="15">
        <f>Y_Q!I48-YConM!I48-YConH!I48-YConLC!I48-YConK_T!I48-YConKC!I48</f>
        <v>-1.8579842322478711E-3</v>
      </c>
      <c r="J48" s="15">
        <f>Y_Q!J48-YConM!J48-YConH!J48-YConLC!J48-YConK_T!J48-YConKC!J48</f>
        <v>-0.10636605167046599</v>
      </c>
      <c r="K48" s="15">
        <f>Y_Q!K48-YConM!K48-YConH!K48-YConLC!K48-YConK_T!K48-YConKC!K48</f>
        <v>1.3736055299595359E-2</v>
      </c>
      <c r="L48" s="15">
        <f>Y_Q!L48-YConM!L48-YConH!L48-YConLC!L48-YConK_T!L48-YConKC!L48</f>
        <v>0.19329324985565285</v>
      </c>
      <c r="M48" s="15">
        <f>Y_Q!M48-YConM!M48-YConH!M48-YConLC!M48-YConK_T!M48-YConKC!M48</f>
        <v>-5.4262808877259434E-3</v>
      </c>
      <c r="N48" s="15">
        <f>Y_Q!N48-YConM!N48-YConH!N48-YConLC!N48-YConK_T!N48-YConKC!N48</f>
        <v>2.9144462267837096E-2</v>
      </c>
      <c r="O48" s="15">
        <f>Y_Q!O48-YConM!O48-YConH!O48-YConLC!O48-YConK_T!O48-YConKC!O48</f>
        <v>3.284157433966034E-2</v>
      </c>
      <c r="P48" s="15">
        <f>Y_Q!P48-YConM!P48-YConH!P48-YConLC!P48-YConK_T!P48-YConKC!P48</f>
        <v>9.9632000536159625E-3</v>
      </c>
      <c r="Q48" s="15">
        <f>Y_Q!Q48-YConM!Q48-YConH!Q48-YConLC!Q48-YConK_T!Q48-YConKC!Q48</f>
        <v>0.10045575242338398</v>
      </c>
      <c r="R48" s="15">
        <f>Y_Q!R48-YConM!R48-YConH!R48-YConLC!R48-YConK_T!R48-YConKC!R48</f>
        <v>2.7516514544777358E-3</v>
      </c>
      <c r="S48" s="15">
        <f>Y_Q!S48-YConM!S48-YConH!S48-YConLC!S48-YConK_T!S48-YConKC!S48</f>
        <v>0.14646486167144779</v>
      </c>
      <c r="T48" s="15">
        <f>Y_Q!T48-YConM!T48-YConH!T48-YConLC!T48-YConK_T!T48-YConKC!T48</f>
        <v>-3.1449943492518451E-2</v>
      </c>
      <c r="U48" s="15">
        <f>Y_Q!U48-YConM!U48-YConH!U48-YConLC!U48-YConK_T!U48-YConKC!U48</f>
        <v>3.2766447529470416E-2</v>
      </c>
      <c r="V48" s="15">
        <f>Y_Q!V48-YConM!V48-YConH!V48-YConLC!V48-YConK_T!V48-YConKC!V48</f>
        <v>-0.24047058848376279</v>
      </c>
      <c r="W48" s="15">
        <f>Y_Q!W48-YConM!W48-YConH!W48-YConLC!W48-YConK_T!W48-YConKC!W48</f>
        <v>0.45554584349733074</v>
      </c>
      <c r="X48" s="15">
        <f>Y_Q!X48-YConM!X48-YConH!X48-YConLC!X48-YConK_T!X48-YConKC!X48</f>
        <v>-2.6077326974087753E-2</v>
      </c>
      <c r="Z48" s="15">
        <f t="shared" si="0"/>
        <v>3.6002672116773993E-2</v>
      </c>
      <c r="AA48" s="15">
        <f t="shared" si="1"/>
        <v>2.4876286972978674E-2</v>
      </c>
      <c r="AB48" s="15">
        <f t="shared" si="2"/>
        <v>5.8495407988517156E-2</v>
      </c>
      <c r="AC48" s="15">
        <f t="shared" si="3"/>
        <v>3.8062886415286434E-2</v>
      </c>
      <c r="AD48" s="15">
        <f t="shared" si="4"/>
        <v>4.1685847480747919E-2</v>
      </c>
      <c r="AE48" s="15">
        <f t="shared" si="5"/>
        <v>3.935931337338907E-2</v>
      </c>
    </row>
    <row r="49" spans="1:31" x14ac:dyDescent="0.15">
      <c r="A49" s="4">
        <v>47</v>
      </c>
      <c r="B49" s="6" t="s">
        <v>89</v>
      </c>
      <c r="C49" s="15"/>
      <c r="D49" s="15">
        <f>Y_Q!D49-YConM!D49-YConH!D49-YConLC!D49-YConK_T!D49-YConKC!D49</f>
        <v>3.9190099379745783E-2</v>
      </c>
      <c r="E49" s="15">
        <f>Y_Q!E49-YConM!E49-YConH!E49-YConLC!E49-YConK_T!E49-YConKC!E49</f>
        <v>4.5976073632392249E-2</v>
      </c>
      <c r="F49" s="15">
        <f>Y_Q!F49-YConM!F49-YConH!F49-YConLC!F49-YConK_T!F49-YConKC!F49</f>
        <v>-1.0568164315407705E-3</v>
      </c>
      <c r="G49" s="15">
        <f>Y_Q!G49-YConM!G49-YConH!G49-YConLC!G49-YConK_T!G49-YConKC!G49</f>
        <v>4.824592859048505E-2</v>
      </c>
      <c r="H49" s="15">
        <f>Y_Q!H49-YConM!H49-YConH!H49-YConLC!H49-YConK_T!H49-YConKC!H49</f>
        <v>1.2350404388839506E-2</v>
      </c>
      <c r="I49" s="15">
        <f>Y_Q!I49-YConM!I49-YConH!I49-YConLC!I49-YConK_T!I49-YConKC!I49</f>
        <v>5.8455373207599984E-2</v>
      </c>
      <c r="J49" s="15">
        <f>Y_Q!J49-YConM!J49-YConH!J49-YConLC!J49-YConK_T!J49-YConKC!J49</f>
        <v>-0.10738952611771797</v>
      </c>
      <c r="K49" s="15">
        <f>Y_Q!K49-YConM!K49-YConH!K49-YConLC!K49-YConK_T!K49-YConKC!K49</f>
        <v>3.8147871148314236E-2</v>
      </c>
      <c r="L49" s="15">
        <f>Y_Q!L49-YConM!L49-YConH!L49-YConLC!L49-YConK_T!L49-YConKC!L49</f>
        <v>-3.3500212558790106E-2</v>
      </c>
      <c r="M49" s="15">
        <f>Y_Q!M49-YConM!M49-YConH!M49-YConLC!M49-YConK_T!M49-YConKC!M49</f>
        <v>9.3002576941778048E-2</v>
      </c>
      <c r="N49" s="15">
        <f>Y_Q!N49-YConM!N49-YConH!N49-YConLC!N49-YConK_T!N49-YConKC!N49</f>
        <v>2.112094141335976E-2</v>
      </c>
      <c r="O49" s="15">
        <f>Y_Q!O49-YConM!O49-YConH!O49-YConLC!O49-YConK_T!O49-YConKC!O49</f>
        <v>5.9899454952839055E-2</v>
      </c>
      <c r="P49" s="15">
        <f>Y_Q!P49-YConM!P49-YConH!P49-YConLC!P49-YConK_T!P49-YConKC!P49</f>
        <v>7.0573427738547842E-2</v>
      </c>
      <c r="Q49" s="15">
        <f>Y_Q!Q49-YConM!Q49-YConH!Q49-YConLC!Q49-YConK_T!Q49-YConKC!Q49</f>
        <v>-3.6732941221386338E-2</v>
      </c>
      <c r="R49" s="15">
        <f>Y_Q!R49-YConM!R49-YConH!R49-YConLC!R49-YConK_T!R49-YConKC!R49</f>
        <v>-6.1274119791585084E-2</v>
      </c>
      <c r="S49" s="15">
        <f>Y_Q!S49-YConM!S49-YConH!S49-YConLC!S49-YConK_T!S49-YConKC!S49</f>
        <v>4.7069397180894069E-2</v>
      </c>
      <c r="T49" s="15">
        <f>Y_Q!T49-YConM!T49-YConH!T49-YConLC!T49-YConK_T!T49-YConKC!T49</f>
        <v>4.4104743895936105E-2</v>
      </c>
      <c r="U49" s="15">
        <f>Y_Q!U49-YConM!U49-YConH!U49-YConLC!U49-YConK_T!U49-YConKC!U49</f>
        <v>2.5780425956782533E-3</v>
      </c>
      <c r="V49" s="15">
        <f>Y_Q!V49-YConM!V49-YConH!V49-YConLC!V49-YConK_T!V49-YConKC!V49</f>
        <v>0.14143748852806465</v>
      </c>
      <c r="W49" s="15">
        <f>Y_Q!W49-YConM!W49-YConH!W49-YConLC!W49-YConK_T!W49-YConKC!W49</f>
        <v>-0.15457169724763367</v>
      </c>
      <c r="X49" s="15">
        <f>Y_Q!X49-YConM!X49-YConH!X49-YConLC!X49-YConK_T!X49-YConKC!X49</f>
        <v>5.4406413290517062E-2</v>
      </c>
      <c r="Z49" s="15">
        <f t="shared" si="0"/>
        <v>3.2794192677555206E-2</v>
      </c>
      <c r="AA49" s="15">
        <f t="shared" si="1"/>
        <v>2.2763301653887943E-3</v>
      </c>
      <c r="AB49" s="15">
        <f t="shared" si="2"/>
        <v>1.590704377186191E-2</v>
      </c>
      <c r="AC49" s="15">
        <f t="shared" si="3"/>
        <v>1.7590998212512483E-2</v>
      </c>
      <c r="AD49" s="15">
        <f t="shared" si="4"/>
        <v>9.0916869686253517E-3</v>
      </c>
      <c r="AE49" s="15">
        <f t="shared" si="5"/>
        <v>1.7142141206829595E-2</v>
      </c>
    </row>
    <row r="50" spans="1:31" x14ac:dyDescent="0.15">
      <c r="A50" s="4">
        <v>48</v>
      </c>
      <c r="B50" s="6" t="s">
        <v>90</v>
      </c>
      <c r="C50" s="15"/>
      <c r="D50" s="15">
        <f>Y_Q!D50-YConM!D50-YConH!D50-YConLC!D50-YConK_T!D50-YConKC!D50</f>
        <v>1.8657355183935263E-2</v>
      </c>
      <c r="E50" s="15">
        <f>Y_Q!E50-YConM!E50-YConH!E50-YConLC!E50-YConK_T!E50-YConKC!E50</f>
        <v>5.2441223854114434E-2</v>
      </c>
      <c r="F50" s="15">
        <f>Y_Q!F50-YConM!F50-YConH!F50-YConLC!F50-YConK_T!F50-YConKC!F50</f>
        <v>4.0003660454327045E-2</v>
      </c>
      <c r="G50" s="15">
        <f>Y_Q!G50-YConM!G50-YConH!G50-YConLC!G50-YConK_T!G50-YConKC!G50</f>
        <v>4.0668300834052047E-2</v>
      </c>
      <c r="H50" s="15">
        <f>Y_Q!H50-YConM!H50-YConH!H50-YConLC!H50-YConK_T!H50-YConKC!H50</f>
        <v>-1.7321985055940434E-2</v>
      </c>
      <c r="I50" s="15">
        <f>Y_Q!I50-YConM!I50-YConH!I50-YConLC!I50-YConK_T!I50-YConKC!I50</f>
        <v>2.0425337748967876E-2</v>
      </c>
      <c r="J50" s="15">
        <f>Y_Q!J50-YConM!J50-YConH!J50-YConLC!J50-YConK_T!J50-YConKC!J50</f>
        <v>-6.8970991074547719E-3</v>
      </c>
      <c r="K50" s="15">
        <f>Y_Q!K50-YConM!K50-YConH!K50-YConLC!K50-YConK_T!K50-YConKC!K50</f>
        <v>1.9759697919377137E-2</v>
      </c>
      <c r="L50" s="15">
        <f>Y_Q!L50-YConM!L50-YConH!L50-YConLC!L50-YConK_T!L50-YConKC!L50</f>
        <v>0.12041465518365199</v>
      </c>
      <c r="M50" s="15">
        <f>Y_Q!M50-YConM!M50-YConH!M50-YConLC!M50-YConK_T!M50-YConKC!M50</f>
        <v>0.13138810923615624</v>
      </c>
      <c r="N50" s="15">
        <f>Y_Q!N50-YConM!N50-YConH!N50-YConLC!N50-YConK_T!N50-YConKC!N50</f>
        <v>4.1712914017123834E-2</v>
      </c>
      <c r="O50" s="15">
        <f>Y_Q!O50-YConM!O50-YConH!O50-YConLC!O50-YConK_T!O50-YConKC!O50</f>
        <v>1.0813096820731761E-3</v>
      </c>
      <c r="P50" s="15">
        <f>Y_Q!P50-YConM!P50-YConH!P50-YConLC!P50-YConK_T!P50-YConKC!P50</f>
        <v>6.9418087772146697E-2</v>
      </c>
      <c r="Q50" s="15">
        <f>Y_Q!Q50-YConM!Q50-YConH!Q50-YConLC!Q50-YConK_T!Q50-YConKC!Q50</f>
        <v>1.9666584876826081E-2</v>
      </c>
      <c r="R50" s="15">
        <f>Y_Q!R50-YConM!R50-YConH!R50-YConLC!R50-YConK_T!R50-YConKC!R50</f>
        <v>-3.3983701588731177E-3</v>
      </c>
      <c r="S50" s="15">
        <f>Y_Q!S50-YConM!S50-YConH!S50-YConLC!S50-YConK_T!S50-YConKC!S50</f>
        <v>9.7634899529828664E-2</v>
      </c>
      <c r="T50" s="15">
        <f>Y_Q!T50-YConM!T50-YConH!T50-YConLC!T50-YConK_T!T50-YConKC!T50</f>
        <v>1.2930322687433748E-2</v>
      </c>
      <c r="U50" s="15">
        <f>Y_Q!U50-YConM!U50-YConH!U50-YConLC!U50-YConK_T!U50-YConKC!U50</f>
        <v>-5.6786978237728845E-2</v>
      </c>
      <c r="V50" s="15">
        <f>Y_Q!V50-YConM!V50-YConH!V50-YConLC!V50-YConK_T!V50-YConKC!V50</f>
        <v>-8.4165730148041771E-3</v>
      </c>
      <c r="W50" s="15">
        <f>Y_Q!W50-YConM!W50-YConH!W50-YConLC!W50-YConK_T!W50-YConKC!W50</f>
        <v>-1.0018815751317871E-2</v>
      </c>
      <c r="X50" s="15">
        <f>Y_Q!X50-YConM!X50-YConH!X50-YConLC!X50-YConK_T!X50-YConKC!X50</f>
        <v>-1.7493522022552877E-2</v>
      </c>
      <c r="Z50" s="15">
        <f t="shared" si="0"/>
        <v>2.7243307567104191E-2</v>
      </c>
      <c r="AA50" s="15">
        <f t="shared" si="1"/>
        <v>6.1275655449770892E-2</v>
      </c>
      <c r="AB50" s="15">
        <f t="shared" si="2"/>
        <v>3.6880502340400301E-2</v>
      </c>
      <c r="AC50" s="15">
        <f t="shared" si="3"/>
        <v>-1.5957113267794004E-2</v>
      </c>
      <c r="AD50" s="15">
        <f t="shared" si="4"/>
        <v>4.90780788950856E-2</v>
      </c>
      <c r="AE50" s="15">
        <f t="shared" si="5"/>
        <v>2.7360588022370347E-2</v>
      </c>
    </row>
    <row r="51" spans="1:31" x14ac:dyDescent="0.15">
      <c r="A51" s="4">
        <v>49</v>
      </c>
      <c r="B51" s="6" t="s">
        <v>91</v>
      </c>
      <c r="C51" s="15"/>
      <c r="D51" s="15">
        <f>Y_Q!D51-YConM!D51-YConH!D51-YConLC!D51-YConK_T!D51-YConKC!D51</f>
        <v>2.4650191610846198E-2</v>
      </c>
      <c r="E51" s="15">
        <f>Y_Q!E51-YConM!E51-YConH!E51-YConLC!E51-YConK_T!E51-YConKC!E51</f>
        <v>-1.4828901246231464E-2</v>
      </c>
      <c r="F51" s="15">
        <f>Y_Q!F51-YConM!F51-YConH!F51-YConLC!F51-YConK_T!F51-YConKC!F51</f>
        <v>-3.4849180234646553E-2</v>
      </c>
      <c r="G51" s="15">
        <f>Y_Q!G51-YConM!G51-YConH!G51-YConLC!G51-YConK_T!G51-YConKC!G51</f>
        <v>2.6822322691894291E-3</v>
      </c>
      <c r="H51" s="15">
        <f>Y_Q!H51-YConM!H51-YConH!H51-YConLC!H51-YConK_T!H51-YConKC!H51</f>
        <v>3.3930260439972687E-2</v>
      </c>
      <c r="I51" s="15">
        <f>Y_Q!I51-YConM!I51-YConH!I51-YConLC!I51-YConK_T!I51-YConKC!I51</f>
        <v>1.6017562362543265E-2</v>
      </c>
      <c r="J51" s="15">
        <f>Y_Q!J51-YConM!J51-YConH!J51-YConLC!J51-YConK_T!J51-YConKC!J51</f>
        <v>-6.7781389937271695E-3</v>
      </c>
      <c r="K51" s="15">
        <f>Y_Q!K51-YConM!K51-YConH!K51-YConLC!K51-YConK_T!K51-YConKC!K51</f>
        <v>3.5242391523063805E-2</v>
      </c>
      <c r="L51" s="15">
        <f>Y_Q!L51-YConM!L51-YConH!L51-YConLC!L51-YConK_T!L51-YConKC!L51</f>
        <v>-4.1947736999358602E-2</v>
      </c>
      <c r="M51" s="15">
        <f>Y_Q!M51-YConM!M51-YConH!M51-YConLC!M51-YConK_T!M51-YConKC!M51</f>
        <v>1.0823793650330694E-2</v>
      </c>
      <c r="N51" s="15">
        <f>Y_Q!N51-YConM!N51-YConH!N51-YConLC!N51-YConK_T!N51-YConKC!N51</f>
        <v>2.4802979723672691E-2</v>
      </c>
      <c r="O51" s="15">
        <f>Y_Q!O51-YConM!O51-YConH!O51-YConLC!O51-YConK_T!O51-YConKC!O51</f>
        <v>-1.5181485643080613E-2</v>
      </c>
      <c r="P51" s="15">
        <f>Y_Q!P51-YConM!P51-YConH!P51-YConLC!P51-YConK_T!P51-YConKC!P51</f>
        <v>-3.2092759907106069E-2</v>
      </c>
      <c r="Q51" s="15">
        <f>Y_Q!Q51-YConM!Q51-YConH!Q51-YConLC!Q51-YConK_T!Q51-YConKC!Q51</f>
        <v>4.1532409537024632E-2</v>
      </c>
      <c r="R51" s="15">
        <f>Y_Q!R51-YConM!R51-YConH!R51-YConLC!R51-YConK_T!R51-YConKC!R51</f>
        <v>-2.335054279591104E-2</v>
      </c>
      <c r="S51" s="15">
        <f>Y_Q!S51-YConM!S51-YConH!S51-YConLC!S51-YConK_T!S51-YConKC!S51</f>
        <v>6.1554311792878569E-2</v>
      </c>
      <c r="T51" s="15">
        <f>Y_Q!T51-YConM!T51-YConH!T51-YConLC!T51-YConK_T!T51-YConKC!T51</f>
        <v>1.7519915644901074E-2</v>
      </c>
      <c r="U51" s="15">
        <f>Y_Q!U51-YConM!U51-YConH!U51-YConLC!U51-YConK_T!U51-YConKC!U51</f>
        <v>-7.5417094618241342E-3</v>
      </c>
      <c r="V51" s="15">
        <f>Y_Q!V51-YConM!V51-YConH!V51-YConLC!V51-YConK_T!V51-YConKC!V51</f>
        <v>-6.8933251379106775E-2</v>
      </c>
      <c r="W51" s="15">
        <f>Y_Q!W51-YConM!W51-YConH!W51-YConLC!W51-YConK_T!W51-YConKC!W51</f>
        <v>-2.3474032785822984E-3</v>
      </c>
      <c r="X51" s="15">
        <f>Y_Q!X51-YConM!X51-YConH!X51-YConLC!X51-YConK_T!X51-YConKC!X51</f>
        <v>-3.9978227517804771E-3</v>
      </c>
      <c r="Z51" s="15">
        <f t="shared" si="0"/>
        <v>5.9039471816547257E-4</v>
      </c>
      <c r="AA51" s="15">
        <f t="shared" si="1"/>
        <v>4.4286577807962834E-3</v>
      </c>
      <c r="AB51" s="15">
        <f t="shared" si="2"/>
        <v>6.4923865967610964E-3</v>
      </c>
      <c r="AC51" s="15">
        <f t="shared" si="3"/>
        <v>-1.3060054245278525E-2</v>
      </c>
      <c r="AD51" s="15">
        <f t="shared" si="4"/>
        <v>5.4605221887786895E-3</v>
      </c>
      <c r="AE51" s="15">
        <f t="shared" si="5"/>
        <v>-3.8715378738891698E-4</v>
      </c>
    </row>
    <row r="52" spans="1:31" x14ac:dyDescent="0.15">
      <c r="A52" s="4">
        <v>50</v>
      </c>
      <c r="B52" s="6" t="s">
        <v>92</v>
      </c>
      <c r="C52" s="15"/>
      <c r="D52" s="15">
        <f>Y_Q!D52-YConM!D52-YConH!D52-YConLC!D52-YConK_T!D52-YConKC!D52</f>
        <v>2.0413760067412436E-2</v>
      </c>
      <c r="E52" s="15">
        <f>Y_Q!E52-YConM!E52-YConH!E52-YConLC!E52-YConK_T!E52-YConKC!E52</f>
        <v>3.2895426301111788E-3</v>
      </c>
      <c r="F52" s="15">
        <f>Y_Q!F52-YConM!F52-YConH!F52-YConLC!F52-YConK_T!F52-YConKC!F52</f>
        <v>-1.3626669939958652E-2</v>
      </c>
      <c r="G52" s="15">
        <f>Y_Q!G52-YConM!G52-YConH!G52-YConLC!G52-YConK_T!G52-YConKC!G52</f>
        <v>9.0031010555567809E-3</v>
      </c>
      <c r="H52" s="15">
        <f>Y_Q!H52-YConM!H52-YConH!H52-YConLC!H52-YConK_T!H52-YConKC!H52</f>
        <v>-4.1417293714204207E-3</v>
      </c>
      <c r="I52" s="15">
        <f>Y_Q!I52-YConM!I52-YConH!I52-YConLC!I52-YConK_T!I52-YConKC!I52</f>
        <v>3.2832780701638601E-3</v>
      </c>
      <c r="J52" s="15">
        <f>Y_Q!J52-YConM!J52-YConH!J52-YConLC!J52-YConK_T!J52-YConKC!J52</f>
        <v>5.6511227449932335E-3</v>
      </c>
      <c r="K52" s="15">
        <f>Y_Q!K52-YConM!K52-YConH!K52-YConLC!K52-YConK_T!K52-YConKC!K52</f>
        <v>2.9100445686680434E-2</v>
      </c>
      <c r="L52" s="15">
        <f>Y_Q!L52-YConM!L52-YConH!L52-YConLC!L52-YConK_T!L52-YConKC!L52</f>
        <v>1.8358693166615262E-2</v>
      </c>
      <c r="M52" s="15">
        <f>Y_Q!M52-YConM!M52-YConH!M52-YConLC!M52-YConK_T!M52-YConKC!M52</f>
        <v>1.8284361434351203E-2</v>
      </c>
      <c r="N52" s="15">
        <f>Y_Q!N52-YConM!N52-YConH!N52-YConLC!N52-YConK_T!N52-YConKC!N52</f>
        <v>2.542920923958622E-2</v>
      </c>
      <c r="O52" s="15">
        <f>Y_Q!O52-YConM!O52-YConH!O52-YConLC!O52-YConK_T!O52-YConKC!O52</f>
        <v>-6.3882548831108426E-4</v>
      </c>
      <c r="P52" s="15">
        <f>Y_Q!P52-YConM!P52-YConH!P52-YConLC!P52-YConK_T!P52-YConKC!P52</f>
        <v>7.3840945433805844E-2</v>
      </c>
      <c r="Q52" s="15">
        <f>Y_Q!Q52-YConM!Q52-YConH!Q52-YConLC!Q52-YConK_T!Q52-YConKC!Q52</f>
        <v>-2.8341973039027628E-2</v>
      </c>
      <c r="R52" s="15">
        <f>Y_Q!R52-YConM!R52-YConH!R52-YConLC!R52-YConK_T!R52-YConKC!R52</f>
        <v>-6.6274730367155282E-2</v>
      </c>
      <c r="S52" s="15">
        <f>Y_Q!S52-YConM!S52-YConH!S52-YConLC!S52-YConK_T!S52-YConKC!S52</f>
        <v>5.7233500203537853E-2</v>
      </c>
      <c r="T52" s="15">
        <f>Y_Q!T52-YConM!T52-YConH!T52-YConLC!T52-YConK_T!T52-YConKC!T52</f>
        <v>-6.8728250855089046E-2</v>
      </c>
      <c r="U52" s="15">
        <f>Y_Q!U52-YConM!U52-YConH!U52-YConLC!U52-YConK_T!U52-YConKC!U52</f>
        <v>8.3890765691685243E-2</v>
      </c>
      <c r="V52" s="15">
        <f>Y_Q!V52-YConM!V52-YConH!V52-YConLC!V52-YConK_T!V52-YConKC!V52</f>
        <v>7.8104972552158506E-3</v>
      </c>
      <c r="W52" s="15">
        <f>Y_Q!W52-YConM!W52-YConH!W52-YConLC!W52-YConK_T!W52-YConKC!W52</f>
        <v>1.5405453600803242E-2</v>
      </c>
      <c r="X52" s="15">
        <f>Y_Q!X52-YConM!X52-YConH!X52-YConLC!X52-YConK_T!X52-YConKC!X52</f>
        <v>-2.2164728446247919E-2</v>
      </c>
      <c r="Z52" s="15">
        <f t="shared" si="0"/>
        <v>-4.3849551110945034E-4</v>
      </c>
      <c r="AA52" s="15">
        <f t="shared" si="1"/>
        <v>1.9364766454445272E-2</v>
      </c>
      <c r="AB52" s="15">
        <f t="shared" si="2"/>
        <v>7.1637833485699411E-3</v>
      </c>
      <c r="AC52" s="15">
        <f t="shared" si="3"/>
        <v>3.2427474492734746E-3</v>
      </c>
      <c r="AD52" s="15">
        <f t="shared" si="4"/>
        <v>1.3264274901507602E-2</v>
      </c>
      <c r="AE52" s="15">
        <f t="shared" si="5"/>
        <v>7.3332004352948078E-3</v>
      </c>
    </row>
    <row r="53" spans="1:31" x14ac:dyDescent="0.15">
      <c r="A53" s="4">
        <v>51</v>
      </c>
      <c r="B53" s="6" t="s">
        <v>93</v>
      </c>
      <c r="C53" s="15"/>
      <c r="D53" s="15">
        <f>Y_Q!D53-YConM!D53-YConH!D53-YConLC!D53-YConK_T!D53-YConKC!D53</f>
        <v>-5.0412066011199824E-2</v>
      </c>
      <c r="E53" s="15">
        <f>Y_Q!E53-YConM!E53-YConH!E53-YConLC!E53-YConK_T!E53-YConKC!E53</f>
        <v>-1.6403186894006716E-2</v>
      </c>
      <c r="F53" s="15">
        <f>Y_Q!F53-YConM!F53-YConH!F53-YConLC!F53-YConK_T!F53-YConKC!F53</f>
        <v>4.0854517524354143E-2</v>
      </c>
      <c r="G53" s="15">
        <f>Y_Q!G53-YConM!G53-YConH!G53-YConLC!G53-YConK_T!G53-YConKC!G53</f>
        <v>1.4871838224511833E-2</v>
      </c>
      <c r="H53" s="15">
        <f>Y_Q!H53-YConM!H53-YConH!H53-YConLC!H53-YConK_T!H53-YConKC!H53</f>
        <v>1.8498534432262236E-3</v>
      </c>
      <c r="I53" s="15">
        <f>Y_Q!I53-YConM!I53-YConH!I53-YConLC!I53-YConK_T!I53-YConKC!I53</f>
        <v>4.5536395469765227E-2</v>
      </c>
      <c r="J53" s="15">
        <f>Y_Q!J53-YConM!J53-YConH!J53-YConLC!J53-YConK_T!J53-YConKC!J53</f>
        <v>2.1694686155371172E-2</v>
      </c>
      <c r="K53" s="15">
        <f>Y_Q!K53-YConM!K53-YConH!K53-YConLC!K53-YConK_T!K53-YConKC!K53</f>
        <v>4.1577770454104018E-2</v>
      </c>
      <c r="L53" s="15">
        <f>Y_Q!L53-YConM!L53-YConH!L53-YConLC!L53-YConK_T!L53-YConKC!L53</f>
        <v>-4.2776543303139295E-3</v>
      </c>
      <c r="M53" s="15">
        <f>Y_Q!M53-YConM!M53-YConH!M53-YConLC!M53-YConK_T!M53-YConKC!M53</f>
        <v>3.475152863426309E-2</v>
      </c>
      <c r="N53" s="15">
        <f>Y_Q!N53-YConM!N53-YConH!N53-YConLC!N53-YConK_T!N53-YConKC!N53</f>
        <v>-6.9521171169585928E-3</v>
      </c>
      <c r="O53" s="15">
        <f>Y_Q!O53-YConM!O53-YConH!O53-YConLC!O53-YConK_T!O53-YConKC!O53</f>
        <v>2.5415731723133503E-3</v>
      </c>
      <c r="P53" s="15">
        <f>Y_Q!P53-YConM!P53-YConH!P53-YConLC!P53-YConK_T!P53-YConKC!P53</f>
        <v>-2.8106789296971336E-2</v>
      </c>
      <c r="Q53" s="15">
        <f>Y_Q!Q53-YConM!Q53-YConH!Q53-YConLC!Q53-YConK_T!Q53-YConKC!Q53</f>
        <v>-6.5838796353809067E-3</v>
      </c>
      <c r="R53" s="15">
        <f>Y_Q!R53-YConM!R53-YConH!R53-YConLC!R53-YConK_T!R53-YConKC!R53</f>
        <v>-6.1653660709487954E-2</v>
      </c>
      <c r="S53" s="15">
        <f>Y_Q!S53-YConM!S53-YConH!S53-YConLC!S53-YConK_T!S53-YConKC!S53</f>
        <v>3.0236965719541174E-2</v>
      </c>
      <c r="T53" s="15">
        <f>Y_Q!T53-YConM!T53-YConH!T53-YConLC!T53-YConK_T!T53-YConKC!T53</f>
        <v>3.5796238584318137E-2</v>
      </c>
      <c r="U53" s="15">
        <f>Y_Q!U53-YConM!U53-YConH!U53-YConLC!U53-YConK_T!U53-YConKC!U53</f>
        <v>-5.6191152675214337E-2</v>
      </c>
      <c r="V53" s="15">
        <f>Y_Q!V53-YConM!V53-YConH!V53-YConLC!V53-YConK_T!V53-YConKC!V53</f>
        <v>-1.2072119313868463E-2</v>
      </c>
      <c r="W53" s="15">
        <f>Y_Q!W53-YConM!W53-YConH!W53-YConLC!W53-YConK_T!W53-YConKC!W53</f>
        <v>6.7330171195971854E-3</v>
      </c>
      <c r="X53" s="15">
        <f>Y_Q!X53-YConM!X53-YConH!X53-YConLC!X53-YConK_T!X53-YConKC!X53</f>
        <v>2.192620208022383E-2</v>
      </c>
      <c r="Z53" s="15">
        <f t="shared" si="0"/>
        <v>1.7341883553570143E-2</v>
      </c>
      <c r="AA53" s="15">
        <f t="shared" si="1"/>
        <v>1.7358842759293152E-2</v>
      </c>
      <c r="AB53" s="15">
        <f t="shared" si="2"/>
        <v>-1.2713158149997133E-2</v>
      </c>
      <c r="AC53" s="15">
        <f t="shared" si="3"/>
        <v>-7.6156284098872974E-4</v>
      </c>
      <c r="AD53" s="15">
        <f t="shared" si="4"/>
        <v>2.322842304648009E-3</v>
      </c>
      <c r="AE53" s="15">
        <f t="shared" si="5"/>
        <v>5.3065013304693575E-3</v>
      </c>
    </row>
    <row r="54" spans="1:31" x14ac:dyDescent="0.15">
      <c r="A54" s="4">
        <v>52</v>
      </c>
      <c r="B54" s="6" t="s">
        <v>94</v>
      </c>
      <c r="C54" s="15"/>
      <c r="D54" s="15">
        <f>Y_Q!D54-YConM!D54-YConH!D54-YConLC!D54-YConK_T!D54-YConKC!D54</f>
        <v>1.5178967002407498E-2</v>
      </c>
      <c r="E54" s="15">
        <f>Y_Q!E54-YConM!E54-YConH!E54-YConLC!E54-YConK_T!E54-YConKC!E54</f>
        <v>1.0305240578823142E-2</v>
      </c>
      <c r="F54" s="15">
        <f>Y_Q!F54-YConM!F54-YConH!F54-YConLC!F54-YConK_T!F54-YConKC!F54</f>
        <v>8.382914352026467E-3</v>
      </c>
      <c r="G54" s="15">
        <f>Y_Q!G54-YConM!G54-YConH!G54-YConLC!G54-YConK_T!G54-YConKC!G54</f>
        <v>-1.4003815954433844E-2</v>
      </c>
      <c r="H54" s="15">
        <f>Y_Q!H54-YConM!H54-YConH!H54-YConLC!H54-YConK_T!H54-YConKC!H54</f>
        <v>-3.0375825573552367E-2</v>
      </c>
      <c r="I54" s="15">
        <f>Y_Q!I54-YConM!I54-YConH!I54-YConLC!I54-YConK_T!I54-YConKC!I54</f>
        <v>2.5960922560491545E-6</v>
      </c>
      <c r="J54" s="15">
        <f>Y_Q!J54-YConM!J54-YConH!J54-YConLC!J54-YConK_T!J54-YConKC!J54</f>
        <v>-4.2854350760160257E-3</v>
      </c>
      <c r="K54" s="15">
        <f>Y_Q!K54-YConM!K54-YConH!K54-YConLC!K54-YConK_T!K54-YConKC!K54</f>
        <v>-1.0867306163829559E-2</v>
      </c>
      <c r="L54" s="15">
        <f>Y_Q!L54-YConM!L54-YConH!L54-YConLC!L54-YConK_T!L54-YConKC!L54</f>
        <v>-8.207985718971661E-3</v>
      </c>
      <c r="M54" s="15">
        <f>Y_Q!M54-YConM!M54-YConH!M54-YConLC!M54-YConK_T!M54-YConKC!M54</f>
        <v>7.5144772358241262E-3</v>
      </c>
      <c r="N54" s="15">
        <f>Y_Q!N54-YConM!N54-YConH!N54-YConLC!N54-YConK_T!N54-YConKC!N54</f>
        <v>2.8380980038324878E-2</v>
      </c>
      <c r="O54" s="15">
        <f>Y_Q!O54-YConM!O54-YConH!O54-YConLC!O54-YConK_T!O54-YConKC!O54</f>
        <v>-1.0991594403684709E-2</v>
      </c>
      <c r="P54" s="15">
        <f>Y_Q!P54-YConM!P54-YConH!P54-YConLC!P54-YConK_T!P54-YConKC!P54</f>
        <v>1.1672581192113242E-2</v>
      </c>
      <c r="Q54" s="15">
        <f>Y_Q!Q54-YConM!Q54-YConH!Q54-YConLC!Q54-YConK_T!Q54-YConKC!Q54</f>
        <v>1.3940877717959047E-2</v>
      </c>
      <c r="R54" s="15">
        <f>Y_Q!R54-YConM!R54-YConH!R54-YConLC!R54-YConK_T!R54-YConKC!R54</f>
        <v>-4.0393542144535055E-3</v>
      </c>
      <c r="S54" s="15">
        <f>Y_Q!S54-YConM!S54-YConH!S54-YConLC!S54-YConK_T!S54-YConKC!S54</f>
        <v>1.031323672530189E-2</v>
      </c>
      <c r="T54" s="15">
        <f>Y_Q!T54-YConM!T54-YConH!T54-YConLC!T54-YConK_T!T54-YConKC!T54</f>
        <v>-1.9609826300740416E-2</v>
      </c>
      <c r="U54" s="15">
        <f>Y_Q!U54-YConM!U54-YConH!U54-YConLC!U54-YConK_T!U54-YConKC!U54</f>
        <v>-2.9507051736342105E-2</v>
      </c>
      <c r="V54" s="15">
        <f>Y_Q!V54-YConM!V54-YConH!V54-YConLC!V54-YConK_T!V54-YConKC!V54</f>
        <v>3.8586301517083713E-2</v>
      </c>
      <c r="W54" s="15">
        <f>Y_Q!W54-YConM!W54-YConH!W54-YConLC!W54-YConK_T!W54-YConKC!W54</f>
        <v>1.705139180037233E-2</v>
      </c>
      <c r="X54" s="15">
        <f>Y_Q!X54-YConM!X54-YConH!X54-YConLC!X54-YConK_T!X54-YConKC!X54</f>
        <v>1.1675216446479805E-2</v>
      </c>
      <c r="Z54" s="15">
        <f t="shared" si="0"/>
        <v>-5.1377781009761102E-3</v>
      </c>
      <c r="AA54" s="15">
        <f t="shared" si="1"/>
        <v>2.5069460630663515E-3</v>
      </c>
      <c r="AB54" s="15">
        <f t="shared" si="2"/>
        <v>4.1791494034471924E-3</v>
      </c>
      <c r="AC54" s="15">
        <f t="shared" si="3"/>
        <v>3.639206345370666E-3</v>
      </c>
      <c r="AD54" s="15">
        <f t="shared" si="4"/>
        <v>3.3430477332567722E-3</v>
      </c>
      <c r="AE54" s="15">
        <f t="shared" si="5"/>
        <v>1.2968809277270246E-3</v>
      </c>
    </row>
    <row r="55" spans="1:31" x14ac:dyDescent="0.15">
      <c r="A55" s="4">
        <v>53</v>
      </c>
      <c r="B55" s="6" t="s">
        <v>95</v>
      </c>
      <c r="C55" s="15"/>
      <c r="D55" s="15">
        <f>Y_Q!D55-YConM!D55-YConH!D55-YConLC!D55-YConK_T!D55-YConKC!D55</f>
        <v>2.061345488858873E-2</v>
      </c>
      <c r="E55" s="15">
        <f>Y_Q!E55-YConM!E55-YConH!E55-YConLC!E55-YConK_T!E55-YConKC!E55</f>
        <v>-1.2375779027741984E-3</v>
      </c>
      <c r="F55" s="15">
        <f>Y_Q!F55-YConM!F55-YConH!F55-YConLC!F55-YConK_T!F55-YConKC!F55</f>
        <v>4.1638718913754201E-3</v>
      </c>
      <c r="G55" s="15">
        <f>Y_Q!G55-YConM!G55-YConH!G55-YConLC!G55-YConK_T!G55-YConKC!G55</f>
        <v>2.9729936696611479E-2</v>
      </c>
      <c r="H55" s="15">
        <f>Y_Q!H55-YConM!H55-YConH!H55-YConLC!H55-YConK_T!H55-YConKC!H55</f>
        <v>-1.8657650804263622E-2</v>
      </c>
      <c r="I55" s="15">
        <f>Y_Q!I55-YConM!I55-YConH!I55-YConLC!I55-YConK_T!I55-YConKC!I55</f>
        <v>-3.7023962630680636E-3</v>
      </c>
      <c r="J55" s="15">
        <f>Y_Q!J55-YConM!J55-YConH!J55-YConLC!J55-YConK_T!J55-YConKC!J55</f>
        <v>-6.1077466276926989E-3</v>
      </c>
      <c r="K55" s="15">
        <f>Y_Q!K55-YConM!K55-YConH!K55-YConLC!K55-YConK_T!K55-YConKC!K55</f>
        <v>-1.6066582710527319E-3</v>
      </c>
      <c r="L55" s="15">
        <f>Y_Q!L55-YConM!L55-YConH!L55-YConLC!L55-YConK_T!L55-YConKC!L55</f>
        <v>-1.9978399954892995E-2</v>
      </c>
      <c r="M55" s="15">
        <f>Y_Q!M55-YConM!M55-YConH!M55-YConLC!M55-YConK_T!M55-YConKC!M55</f>
        <v>1.493028285532179E-2</v>
      </c>
      <c r="N55" s="15">
        <f>Y_Q!N55-YConM!N55-YConH!N55-YConLC!N55-YConK_T!N55-YConKC!N55</f>
        <v>1.8130438669794371E-2</v>
      </c>
      <c r="O55" s="15">
        <f>Y_Q!O55-YConM!O55-YConH!O55-YConLC!O55-YConK_T!O55-YConKC!O55</f>
        <v>-3.6769724022006345E-2</v>
      </c>
      <c r="P55" s="15">
        <f>Y_Q!P55-YConM!P55-YConH!P55-YConLC!P55-YConK_T!P55-YConKC!P55</f>
        <v>-4.0936283034611283E-2</v>
      </c>
      <c r="Q55" s="15">
        <f>Y_Q!Q55-YConM!Q55-YConH!Q55-YConLC!Q55-YConK_T!Q55-YConKC!Q55</f>
        <v>1.0243060608917047E-2</v>
      </c>
      <c r="R55" s="15">
        <f>Y_Q!R55-YConM!R55-YConH!R55-YConLC!R55-YConK_T!R55-YConKC!R55</f>
        <v>-3.7621099685189688E-2</v>
      </c>
      <c r="S55" s="15">
        <f>Y_Q!S55-YConM!S55-YConH!S55-YConLC!S55-YConK_T!S55-YConKC!S55</f>
        <v>3.6722303951284498E-3</v>
      </c>
      <c r="T55" s="15">
        <f>Y_Q!T55-YConM!T55-YConH!T55-YConLC!T55-YConK_T!T55-YConKC!T55</f>
        <v>1.1153738030043792E-2</v>
      </c>
      <c r="U55" s="15">
        <f>Y_Q!U55-YConM!U55-YConH!U55-YConLC!U55-YConK_T!U55-YConKC!U55</f>
        <v>-2.107384346733622E-2</v>
      </c>
      <c r="V55" s="15">
        <f>Y_Q!V55-YConM!V55-YConH!V55-YConLC!V55-YConK_T!V55-YConKC!V55</f>
        <v>-1.9653114160785051E-2</v>
      </c>
      <c r="W55" s="15">
        <f>Y_Q!W55-YConM!W55-YConH!W55-YConLC!W55-YConK_T!W55-YConKC!W55</f>
        <v>-1.7546875996908538E-2</v>
      </c>
      <c r="X55" s="15">
        <f>Y_Q!X55-YConM!X55-YConH!X55-YConLC!X55-YConK_T!X55-YConKC!X55</f>
        <v>-6.5702464699763357E-3</v>
      </c>
      <c r="Z55" s="15">
        <f t="shared" si="0"/>
        <v>2.0592367235762027E-3</v>
      </c>
      <c r="AA55" s="15">
        <f t="shared" si="1"/>
        <v>1.0735833342955473E-3</v>
      </c>
      <c r="AB55" s="15">
        <f t="shared" si="2"/>
        <v>-2.028236314755236E-2</v>
      </c>
      <c r="AC55" s="15">
        <f t="shared" si="3"/>
        <v>-1.0738068412992472E-2</v>
      </c>
      <c r="AD55" s="15">
        <f t="shared" si="4"/>
        <v>-9.6043899066284074E-3</v>
      </c>
      <c r="AE55" s="15">
        <f t="shared" si="5"/>
        <v>-6.9719028756682708E-3</v>
      </c>
    </row>
    <row r="56" spans="1:31" x14ac:dyDescent="0.15">
      <c r="A56" s="4">
        <v>54</v>
      </c>
      <c r="B56" s="6" t="s">
        <v>96</v>
      </c>
      <c r="C56" s="15"/>
      <c r="D56" s="15">
        <f>Y_Q!D56-YConM!D56-YConH!D56-YConLC!D56-YConK_T!D56-YConKC!D56</f>
        <v>4.9602477839064141E-4</v>
      </c>
      <c r="E56" s="15">
        <f>Y_Q!E56-YConM!E56-YConH!E56-YConLC!E56-YConK_T!E56-YConKC!E56</f>
        <v>8.1327477272393148E-3</v>
      </c>
      <c r="F56" s="15">
        <f>Y_Q!F56-YConM!F56-YConH!F56-YConLC!F56-YConK_T!F56-YConKC!F56</f>
        <v>7.0951492392479845E-3</v>
      </c>
      <c r="G56" s="15">
        <f>Y_Q!G56-YConM!G56-YConH!G56-YConLC!G56-YConK_T!G56-YConKC!G56</f>
        <v>-4.011953709846304E-2</v>
      </c>
      <c r="H56" s="15">
        <f>Y_Q!H56-YConM!H56-YConH!H56-YConLC!H56-YConK_T!H56-YConKC!H56</f>
        <v>-2.6982889137961413E-2</v>
      </c>
      <c r="I56" s="15">
        <f>Y_Q!I56-YConM!I56-YConH!I56-YConLC!I56-YConK_T!I56-YConKC!I56</f>
        <v>3.1684086401893075E-3</v>
      </c>
      <c r="J56" s="15">
        <f>Y_Q!J56-YConM!J56-YConH!J56-YConLC!J56-YConK_T!J56-YConKC!J56</f>
        <v>-9.012663270730888E-3</v>
      </c>
      <c r="K56" s="15">
        <f>Y_Q!K56-YConM!K56-YConH!K56-YConLC!K56-YConK_T!K56-YConKC!K56</f>
        <v>-2.9285017218508919E-2</v>
      </c>
      <c r="L56" s="15">
        <f>Y_Q!L56-YConM!L56-YConH!L56-YConLC!L56-YConK_T!L56-YConKC!L56</f>
        <v>1.0332232663532245E-2</v>
      </c>
      <c r="M56" s="15">
        <f>Y_Q!M56-YConM!M56-YConH!M56-YConLC!M56-YConK_T!M56-YConKC!M56</f>
        <v>1.407346402443877E-2</v>
      </c>
      <c r="N56" s="15">
        <f>Y_Q!N56-YConM!N56-YConH!N56-YConLC!N56-YConK_T!N56-YConKC!N56</f>
        <v>9.4442036828806079E-3</v>
      </c>
      <c r="O56" s="15">
        <f>Y_Q!O56-YConM!O56-YConH!O56-YConLC!O56-YConK_T!O56-YConKC!O56</f>
        <v>-2.9106201549745893E-2</v>
      </c>
      <c r="P56" s="15">
        <f>Y_Q!P56-YConM!P56-YConH!P56-YConLC!P56-YConK_T!P56-YConKC!P56</f>
        <v>1.7040379404136847E-2</v>
      </c>
      <c r="Q56" s="15">
        <f>Y_Q!Q56-YConM!Q56-YConH!Q56-YConLC!Q56-YConK_T!Q56-YConKC!Q56</f>
        <v>-4.6972320845718403E-2</v>
      </c>
      <c r="R56" s="15">
        <f>Y_Q!R56-YConM!R56-YConH!R56-YConLC!R56-YConK_T!R56-YConKC!R56</f>
        <v>-0.12077341883228158</v>
      </c>
      <c r="S56" s="15">
        <f>Y_Q!S56-YConM!S56-YConH!S56-YConLC!S56-YConK_T!S56-YConKC!S56</f>
        <v>8.7496393852465257E-3</v>
      </c>
      <c r="T56" s="15">
        <f>Y_Q!T56-YConM!T56-YConH!T56-YConLC!T56-YConK_T!T56-YConKC!T56</f>
        <v>5.0915604531176786E-2</v>
      </c>
      <c r="U56" s="15">
        <f>Y_Q!U56-YConM!U56-YConH!U56-YConLC!U56-YConK_T!U56-YConKC!U56</f>
        <v>-1.421158960836761E-2</v>
      </c>
      <c r="V56" s="15">
        <f>Y_Q!V56-YConM!V56-YConH!V56-YConLC!V56-YConK_T!V56-YConKC!V56</f>
        <v>7.2648684277701922E-2</v>
      </c>
      <c r="W56" s="15">
        <f>Y_Q!W56-YConM!W56-YConH!W56-YConLC!W56-YConK_T!W56-YConKC!W56</f>
        <v>3.0566681432991752E-2</v>
      </c>
      <c r="X56" s="15">
        <f>Y_Q!X56-YConM!X56-YConH!X56-YConLC!X56-YConK_T!X56-YConKC!X56</f>
        <v>-1.3772971682945018E-2</v>
      </c>
      <c r="Z56" s="15">
        <f t="shared" si="0"/>
        <v>-9.7412241259495699E-3</v>
      </c>
      <c r="AA56" s="15">
        <f t="shared" si="1"/>
        <v>-8.8955602367763701E-4</v>
      </c>
      <c r="AB56" s="15">
        <f t="shared" si="2"/>
        <v>-3.4212384487672498E-2</v>
      </c>
      <c r="AC56" s="15">
        <f t="shared" si="3"/>
        <v>2.5229281790111562E-2</v>
      </c>
      <c r="AD56" s="15">
        <f t="shared" si="4"/>
        <v>-1.755097025567507E-2</v>
      </c>
      <c r="AE56" s="15">
        <f t="shared" si="5"/>
        <v>-4.9034707117970372E-3</v>
      </c>
    </row>
    <row r="57" spans="1:31" x14ac:dyDescent="0.15">
      <c r="A57" s="4">
        <v>55</v>
      </c>
      <c r="B57" s="6" t="s">
        <v>97</v>
      </c>
      <c r="C57" s="15"/>
      <c r="D57" s="15">
        <f>Y_Q!D57-YConM!D57-YConH!D57-YConLC!D57-YConK_T!D57-YConKC!D57</f>
        <v>-3.1716422201741447E-3</v>
      </c>
      <c r="E57" s="15">
        <f>Y_Q!E57-YConM!E57-YConH!E57-YConLC!E57-YConK_T!E57-YConKC!E57</f>
        <v>2.9277055269544211E-3</v>
      </c>
      <c r="F57" s="15">
        <f>Y_Q!F57-YConM!F57-YConH!F57-YConLC!F57-YConK_T!F57-YConKC!F57</f>
        <v>3.0870674686795324E-3</v>
      </c>
      <c r="G57" s="15">
        <f>Y_Q!G57-YConM!G57-YConH!G57-YConLC!G57-YConK_T!G57-YConKC!G57</f>
        <v>8.0654669175234117E-3</v>
      </c>
      <c r="H57" s="15">
        <f>Y_Q!H57-YConM!H57-YConH!H57-YConLC!H57-YConK_T!H57-YConKC!H57</f>
        <v>-7.9958582817346545E-3</v>
      </c>
      <c r="I57" s="15">
        <f>Y_Q!I57-YConM!I57-YConH!I57-YConLC!I57-YConK_T!I57-YConKC!I57</f>
        <v>1.7577582521799019E-2</v>
      </c>
      <c r="J57" s="15">
        <f>Y_Q!J57-YConM!J57-YConH!J57-YConLC!J57-YConK_T!J57-YConKC!J57</f>
        <v>-3.0026423446130695E-2</v>
      </c>
      <c r="K57" s="15">
        <f>Y_Q!K57-YConM!K57-YConH!K57-YConLC!K57-YConK_T!K57-YConKC!K57</f>
        <v>4.5298717817153769E-3</v>
      </c>
      <c r="L57" s="15">
        <f>Y_Q!L57-YConM!L57-YConH!L57-YConLC!L57-YConK_T!L57-YConKC!L57</f>
        <v>2.7679749930679624E-2</v>
      </c>
      <c r="M57" s="15">
        <f>Y_Q!M57-YConM!M57-YConH!M57-YConLC!M57-YConK_T!M57-YConKC!M57</f>
        <v>4.826449695957085E-2</v>
      </c>
      <c r="N57" s="15">
        <f>Y_Q!N57-YConM!N57-YConH!N57-YConLC!N57-YConK_T!N57-YConKC!N57</f>
        <v>-1.0388693697700487E-2</v>
      </c>
      <c r="O57" s="15">
        <f>Y_Q!O57-YConM!O57-YConH!O57-YConLC!O57-YConK_T!O57-YConKC!O57</f>
        <v>-3.5582324191936646E-2</v>
      </c>
      <c r="P57" s="15">
        <f>Y_Q!P57-YConM!P57-YConH!P57-YConLC!P57-YConK_T!P57-YConKC!P57</f>
        <v>2.6711316736379019E-2</v>
      </c>
      <c r="Q57" s="15">
        <f>Y_Q!Q57-YConM!Q57-YConH!Q57-YConLC!Q57-YConK_T!Q57-YConKC!Q57</f>
        <v>-2.8985320108820436E-3</v>
      </c>
      <c r="R57" s="15">
        <f>Y_Q!R57-YConM!R57-YConH!R57-YConLC!R57-YConK_T!R57-YConKC!R57</f>
        <v>-2.546698456371372E-2</v>
      </c>
      <c r="S57" s="15">
        <f>Y_Q!S57-YConM!S57-YConH!S57-YConLC!S57-YConK_T!S57-YConKC!S57</f>
        <v>4.5290573647482589E-2</v>
      </c>
      <c r="T57" s="15">
        <f>Y_Q!T57-YConM!T57-YConH!T57-YConLC!T57-YConK_T!T57-YConKC!T57</f>
        <v>-7.9994698183555504E-3</v>
      </c>
      <c r="U57" s="15">
        <f>Y_Q!U57-YConM!U57-YConH!U57-YConLC!U57-YConK_T!U57-YConKC!U57</f>
        <v>6.0709147046964411E-3</v>
      </c>
      <c r="V57" s="15">
        <f>Y_Q!V57-YConM!V57-YConH!V57-YConLC!V57-YConK_T!V57-YConKC!V57</f>
        <v>1.324749181303553E-2</v>
      </c>
      <c r="W57" s="15">
        <f>Y_Q!W57-YConM!W57-YConH!W57-YConLC!W57-YConK_T!W57-YConKC!W57</f>
        <v>-3.8154029479909278E-3</v>
      </c>
      <c r="X57" s="15">
        <f>Y_Q!X57-YConM!X57-YConH!X57-YConLC!X57-YConK_T!X57-YConKC!X57</f>
        <v>-7.3854063367406232E-4</v>
      </c>
      <c r="Z57" s="15">
        <f t="shared" si="0"/>
        <v>4.7323928306443452E-3</v>
      </c>
      <c r="AA57" s="15">
        <f t="shared" si="1"/>
        <v>8.0118003056269347E-3</v>
      </c>
      <c r="AB57" s="15">
        <f t="shared" si="2"/>
        <v>1.6108099234658404E-3</v>
      </c>
      <c r="AC57" s="15">
        <f t="shared" si="3"/>
        <v>1.352998623542286E-3</v>
      </c>
      <c r="AD57" s="15">
        <f t="shared" si="4"/>
        <v>4.8113051145463864E-3</v>
      </c>
      <c r="AE57" s="15">
        <f t="shared" si="5"/>
        <v>3.9270004208198511E-3</v>
      </c>
    </row>
    <row r="58" spans="1:31" x14ac:dyDescent="0.15">
      <c r="A58" s="4">
        <v>56</v>
      </c>
      <c r="B58" s="6" t="s">
        <v>98</v>
      </c>
      <c r="C58" s="15"/>
      <c r="D58" s="15">
        <f>Y_Q!D58-YConM!D58-YConH!D58-YConLC!D58-YConK_T!D58-YConKC!D58</f>
        <v>5.3018748804774963E-3</v>
      </c>
      <c r="E58" s="15">
        <f>Y_Q!E58-YConM!E58-YConH!E58-YConLC!E58-YConK_T!E58-YConKC!E58</f>
        <v>-1.3714562103059991E-2</v>
      </c>
      <c r="F58" s="15">
        <f>Y_Q!F58-YConM!F58-YConH!F58-YConLC!F58-YConK_T!F58-YConKC!F58</f>
        <v>5.6018660952890011E-3</v>
      </c>
      <c r="G58" s="15">
        <f>Y_Q!G58-YConM!G58-YConH!G58-YConLC!G58-YConK_T!G58-YConKC!G58</f>
        <v>-2.3743209909762333E-2</v>
      </c>
      <c r="H58" s="15">
        <f>Y_Q!H58-YConM!H58-YConH!H58-YConLC!H58-YConK_T!H58-YConKC!H58</f>
        <v>-7.7710295134032128E-3</v>
      </c>
      <c r="I58" s="15">
        <f>Y_Q!I58-YConM!I58-YConH!I58-YConLC!I58-YConK_T!I58-YConKC!I58</f>
        <v>1.9005870510740437E-2</v>
      </c>
      <c r="J58" s="15">
        <f>Y_Q!J58-YConM!J58-YConH!J58-YConLC!J58-YConK_T!J58-YConKC!J58</f>
        <v>-7.2554876885543287E-3</v>
      </c>
      <c r="K58" s="15">
        <f>Y_Q!K58-YConM!K58-YConH!K58-YConLC!K58-YConK_T!K58-YConKC!K58</f>
        <v>2.0350070313224059E-2</v>
      </c>
      <c r="L58" s="15">
        <f>Y_Q!L58-YConM!L58-YConH!L58-YConLC!L58-YConK_T!L58-YConKC!L58</f>
        <v>1.8090352090652292E-2</v>
      </c>
      <c r="M58" s="15">
        <f>Y_Q!M58-YConM!M58-YConH!M58-YConLC!M58-YConK_T!M58-YConKC!M58</f>
        <v>4.6061345200597313E-2</v>
      </c>
      <c r="N58" s="15">
        <f>Y_Q!N58-YConM!N58-YConH!N58-YConLC!N58-YConK_T!N58-YConKC!N58</f>
        <v>1.0943443597247363E-2</v>
      </c>
      <c r="O58" s="15">
        <f>Y_Q!O58-YConM!O58-YConH!O58-YConLC!O58-YConK_T!O58-YConKC!O58</f>
        <v>-1.0089354769045657E-2</v>
      </c>
      <c r="P58" s="15">
        <f>Y_Q!P58-YConM!P58-YConH!P58-YConLC!P58-YConK_T!P58-YConKC!P58</f>
        <v>-6.6441259630579952E-3</v>
      </c>
      <c r="Q58" s="15">
        <f>Y_Q!Q58-YConM!Q58-YConH!Q58-YConLC!Q58-YConK_T!Q58-YConKC!Q58</f>
        <v>1.9223839727477904E-2</v>
      </c>
      <c r="R58" s="15">
        <f>Y_Q!R58-YConM!R58-YConH!R58-YConLC!R58-YConK_T!R58-YConKC!R58</f>
        <v>-0.10075631709262717</v>
      </c>
      <c r="S58" s="15">
        <f>Y_Q!S58-YConM!S58-YConH!S58-YConLC!S58-YConK_T!S58-YConKC!S58</f>
        <v>4.8616168751755062E-2</v>
      </c>
      <c r="T58" s="15">
        <f>Y_Q!T58-YConM!T58-YConH!T58-YConLC!T58-YConK_T!T58-YConKC!T58</f>
        <v>4.2008117503258419E-2</v>
      </c>
      <c r="U58" s="15">
        <f>Y_Q!U58-YConM!U58-YConH!U58-YConLC!U58-YConK_T!U58-YConKC!U58</f>
        <v>-2.5511298449154878E-2</v>
      </c>
      <c r="V58" s="15">
        <f>Y_Q!V58-YConM!V58-YConH!V58-YConLC!V58-YConK_T!V58-YConKC!V58</f>
        <v>2.9078159652432315E-3</v>
      </c>
      <c r="W58" s="15">
        <f>Y_Q!W58-YConM!W58-YConH!W58-YConLC!W58-YConK_T!W58-YConKC!W58</f>
        <v>2.2261277820185731E-2</v>
      </c>
      <c r="X58" s="15">
        <f>Y_Q!X58-YConM!X58-YConH!X58-YConLC!X58-YConK_T!X58-YConKC!X58</f>
        <v>9.08710219635777E-3</v>
      </c>
      <c r="Z58" s="15">
        <f t="shared" si="0"/>
        <v>-4.1242129840392203E-3</v>
      </c>
      <c r="AA58" s="15">
        <f t="shared" si="1"/>
        <v>1.763794470263334E-2</v>
      </c>
      <c r="AB58" s="15">
        <f t="shared" si="2"/>
        <v>-9.9299578690995698E-3</v>
      </c>
      <c r="AC58" s="15">
        <f t="shared" si="3"/>
        <v>1.0150603007178054E-2</v>
      </c>
      <c r="AD58" s="15">
        <f t="shared" si="4"/>
        <v>3.8539934167668849E-3</v>
      </c>
      <c r="AE58" s="15">
        <f t="shared" si="5"/>
        <v>3.433594214168151E-3</v>
      </c>
    </row>
    <row r="59" spans="1:31" x14ac:dyDescent="0.15">
      <c r="A59" s="4">
        <v>57</v>
      </c>
      <c r="B59" s="6" t="s">
        <v>99</v>
      </c>
      <c r="C59" s="15"/>
      <c r="D59" s="15">
        <f>Y_Q!D59-YConM!D59-YConH!D59-YConLC!D59-YConK_T!D59-YConKC!D59</f>
        <v>7.0876876729387478E-3</v>
      </c>
      <c r="E59" s="15">
        <f>Y_Q!E59-YConM!E59-YConH!E59-YConLC!E59-YConK_T!E59-YConKC!E59</f>
        <v>-1.9055460810025057E-2</v>
      </c>
      <c r="F59" s="15">
        <f>Y_Q!F59-YConM!F59-YConH!F59-YConLC!F59-YConK_T!F59-YConKC!F59</f>
        <v>-8.4282748631479918E-3</v>
      </c>
      <c r="G59" s="15">
        <f>Y_Q!G59-YConM!G59-YConH!G59-YConLC!G59-YConK_T!G59-YConKC!G59</f>
        <v>-2.6556894413587847E-3</v>
      </c>
      <c r="H59" s="15">
        <f>Y_Q!H59-YConM!H59-YConH!H59-YConLC!H59-YConK_T!H59-YConKC!H59</f>
        <v>-2.0010913630707703E-2</v>
      </c>
      <c r="I59" s="15">
        <f>Y_Q!I59-YConM!I59-YConH!I59-YConLC!I59-YConK_T!I59-YConKC!I59</f>
        <v>-1.4169655528432383E-2</v>
      </c>
      <c r="J59" s="15">
        <f>Y_Q!J59-YConM!J59-YConH!J59-YConLC!J59-YConK_T!J59-YConKC!J59</f>
        <v>-7.7087511964782935E-3</v>
      </c>
      <c r="K59" s="15">
        <f>Y_Q!K59-YConM!K59-YConH!K59-YConLC!K59-YConK_T!K59-YConKC!K59</f>
        <v>-1.6741189719112145E-2</v>
      </c>
      <c r="L59" s="15">
        <f>Y_Q!L59-YConM!L59-YConH!L59-YConLC!L59-YConK_T!L59-YConKC!L59</f>
        <v>-9.6632356203217723E-3</v>
      </c>
      <c r="M59" s="15">
        <f>Y_Q!M59-YConM!M59-YConH!M59-YConLC!M59-YConK_T!M59-YConKC!M59</f>
        <v>2.506423055358957E-2</v>
      </c>
      <c r="N59" s="15">
        <f>Y_Q!N59-YConM!N59-YConH!N59-YConLC!N59-YConK_T!N59-YConKC!N59</f>
        <v>-1.6242322171301914E-2</v>
      </c>
      <c r="O59" s="15">
        <f>Y_Q!O59-YConM!O59-YConH!O59-YConLC!O59-YConK_T!O59-YConKC!O59</f>
        <v>-1.0947716121721117E-2</v>
      </c>
      <c r="P59" s="15">
        <f>Y_Q!P59-YConM!P59-YConH!P59-YConLC!P59-YConK_T!P59-YConKC!P59</f>
        <v>2.406845947409884E-2</v>
      </c>
      <c r="Q59" s="15">
        <f>Y_Q!Q59-YConM!Q59-YConH!Q59-YConLC!Q59-YConK_T!Q59-YConKC!Q59</f>
        <v>7.3194034490793158E-4</v>
      </c>
      <c r="R59" s="15">
        <f>Y_Q!R59-YConM!R59-YConH!R59-YConLC!R59-YConK_T!R59-YConKC!R59</f>
        <v>-9.4570902683669703E-2</v>
      </c>
      <c r="S59" s="15">
        <f>Y_Q!S59-YConM!S59-YConH!S59-YConLC!S59-YConK_T!S59-YConKC!S59</f>
        <v>-1.4792338634501905E-2</v>
      </c>
      <c r="T59" s="15">
        <f>Y_Q!T59-YConM!T59-YConH!T59-YConLC!T59-YConK_T!T59-YConKC!T59</f>
        <v>4.2169783444739983E-2</v>
      </c>
      <c r="U59" s="15">
        <f>Y_Q!U59-YConM!U59-YConH!U59-YConLC!U59-YConK_T!U59-YConKC!U59</f>
        <v>-1.5871272156509283E-2</v>
      </c>
      <c r="V59" s="15">
        <f>Y_Q!V59-YConM!V59-YConH!V59-YConLC!V59-YConK_T!V59-YConKC!V59</f>
        <v>3.7540217818633079E-2</v>
      </c>
      <c r="W59" s="15">
        <f>Y_Q!W59-YConM!W59-YConH!W59-YConLC!W59-YConK_T!W59-YConKC!W59</f>
        <v>1.6840535973824795E-2</v>
      </c>
      <c r="X59" s="15">
        <f>Y_Q!X59-YConM!X59-YConH!X59-YConLC!X59-YConK_T!X59-YConKC!X59</f>
        <v>-3.3548788008840959E-2</v>
      </c>
      <c r="Z59" s="15">
        <f t="shared" si="0"/>
        <v>-1.2863998854734385E-2</v>
      </c>
      <c r="AA59" s="15">
        <f t="shared" si="1"/>
        <v>-5.0582536307249111E-3</v>
      </c>
      <c r="AB59" s="15">
        <f t="shared" si="2"/>
        <v>-1.9102111524177189E-2</v>
      </c>
      <c r="AC59" s="15">
        <f t="shared" si="3"/>
        <v>9.426095414369522E-3</v>
      </c>
      <c r="AD59" s="15">
        <f t="shared" si="4"/>
        <v>-1.2080182577451051E-2</v>
      </c>
      <c r="AE59" s="15">
        <f t="shared" si="5"/>
        <v>-6.899567148816739E-3</v>
      </c>
    </row>
    <row r="60" spans="1:31" x14ac:dyDescent="0.15">
      <c r="A60" s="4">
        <v>58</v>
      </c>
      <c r="B60" s="6" t="s">
        <v>100</v>
      </c>
      <c r="C60" s="15"/>
      <c r="D60" s="15">
        <f>Y_Q!D60-YConM!D60-YConH!D60-YConLC!D60-YConK_T!D60-YConKC!D60</f>
        <v>1.4744846445298693E-2</v>
      </c>
      <c r="E60" s="15">
        <f>Y_Q!E60-YConM!E60-YConH!E60-YConLC!E60-YConK_T!E60-YConKC!E60</f>
        <v>2.4676405079310858E-2</v>
      </c>
      <c r="F60" s="15">
        <f>Y_Q!F60-YConM!F60-YConH!F60-YConLC!F60-YConK_T!F60-YConKC!F60</f>
        <v>2.8196440342004251E-2</v>
      </c>
      <c r="G60" s="15">
        <f>Y_Q!G60-YConM!G60-YConH!G60-YConLC!G60-YConK_T!G60-YConKC!G60</f>
        <v>-6.334312028874186E-3</v>
      </c>
      <c r="H60" s="15">
        <f>Y_Q!H60-YConM!H60-YConH!H60-YConLC!H60-YConK_T!H60-YConKC!H60</f>
        <v>-1.1123631242569194E-2</v>
      </c>
      <c r="I60" s="15">
        <f>Y_Q!I60-YConM!I60-YConH!I60-YConLC!I60-YConK_T!I60-YConKC!I60</f>
        <v>-6.5678477163350988E-3</v>
      </c>
      <c r="J60" s="15">
        <f>Y_Q!J60-YConM!J60-YConH!J60-YConLC!J60-YConK_T!J60-YConKC!J60</f>
        <v>-9.2092760435411855E-2</v>
      </c>
      <c r="K60" s="15">
        <f>Y_Q!K60-YConM!K60-YConH!K60-YConLC!K60-YConK_T!K60-YConKC!K60</f>
        <v>6.0162724012107677E-2</v>
      </c>
      <c r="L60" s="15">
        <f>Y_Q!L60-YConM!L60-YConH!L60-YConLC!L60-YConK_T!L60-YConKC!L60</f>
        <v>7.0762906214799068E-2</v>
      </c>
      <c r="M60" s="15">
        <f>Y_Q!M60-YConM!M60-YConH!M60-YConLC!M60-YConK_T!M60-YConKC!M60</f>
        <v>3.9373226276184559E-2</v>
      </c>
      <c r="N60" s="15">
        <f>Y_Q!N60-YConM!N60-YConH!N60-YConLC!N60-YConK_T!N60-YConKC!N60</f>
        <v>7.6642125787388077E-2</v>
      </c>
      <c r="O60" s="15">
        <f>Y_Q!O60-YConM!O60-YConH!O60-YConLC!O60-YConK_T!O60-YConKC!O60</f>
        <v>-5.8255893367362751E-3</v>
      </c>
      <c r="P60" s="15">
        <f>Y_Q!P60-YConM!P60-YConH!P60-YConLC!P60-YConK_T!P60-YConKC!P60</f>
        <v>0.10972756548117053</v>
      </c>
      <c r="Q60" s="15">
        <f>Y_Q!Q60-YConM!Q60-YConH!Q60-YConLC!Q60-YConK_T!Q60-YConKC!Q60</f>
        <v>-3.9247632539079057E-2</v>
      </c>
      <c r="R60" s="15">
        <f>Y_Q!R60-YConM!R60-YConH!R60-YConLC!R60-YConK_T!R60-YConKC!R60</f>
        <v>-0.18941276886431108</v>
      </c>
      <c r="S60" s="15">
        <f>Y_Q!S60-YConM!S60-YConH!S60-YConLC!S60-YConK_T!S60-YConKC!S60</f>
        <v>0.13324129862660686</v>
      </c>
      <c r="T60" s="15">
        <f>Y_Q!T60-YConM!T60-YConH!T60-YConLC!T60-YConK_T!T60-YConKC!T60</f>
        <v>-0.22095516677009375</v>
      </c>
      <c r="U60" s="15">
        <f>Y_Q!U60-YConM!U60-YConH!U60-YConLC!U60-YConK_T!U60-YConKC!U60</f>
        <v>0.11938547816417897</v>
      </c>
      <c r="V60" s="15">
        <f>Y_Q!V60-YConM!V60-YConH!V60-YConLC!V60-YConK_T!V60-YConKC!V60</f>
        <v>-8.0757031221475192E-2</v>
      </c>
      <c r="W60" s="15">
        <f>Y_Q!W60-YConM!W60-YConH!W60-YConLC!W60-YConK_T!W60-YConKC!W60</f>
        <v>-8.4240569527195518E-3</v>
      </c>
      <c r="X60" s="15">
        <f>Y_Q!X60-YConM!X60-YConH!X60-YConLC!X60-YConK_T!X60-YConKC!X60</f>
        <v>-4.5561898491217001E-2</v>
      </c>
      <c r="Z60" s="15">
        <f t="shared" si="0"/>
        <v>5.7694108867073256E-3</v>
      </c>
      <c r="AA60" s="15">
        <f t="shared" si="1"/>
        <v>3.0969644371013506E-2</v>
      </c>
      <c r="AB60" s="15">
        <f t="shared" si="2"/>
        <v>1.696574673530199E-3</v>
      </c>
      <c r="AC60" s="15">
        <f t="shared" si="3"/>
        <v>-4.7262535054265302E-2</v>
      </c>
      <c r="AD60" s="15">
        <f t="shared" si="4"/>
        <v>1.6333109522271849E-2</v>
      </c>
      <c r="AE60" s="15">
        <f t="shared" si="5"/>
        <v>-2.2067262807535701E-3</v>
      </c>
    </row>
    <row r="61" spans="1:31" x14ac:dyDescent="0.15">
      <c r="A61" s="4">
        <v>59</v>
      </c>
      <c r="B61" s="6" t="s">
        <v>101</v>
      </c>
      <c r="C61" s="15"/>
      <c r="D61" s="15">
        <f>Y_Q!D61-YConM!D61-YConH!D61-YConLC!D61-YConK_T!D61-YConKC!D61</f>
        <v>-1.707435264139558E-2</v>
      </c>
      <c r="E61" s="15">
        <f>Y_Q!E61-YConM!E61-YConH!E61-YConLC!E61-YConK_T!E61-YConKC!E61</f>
        <v>-1.2261541801163076E-2</v>
      </c>
      <c r="F61" s="15">
        <f>Y_Q!F61-YConM!F61-YConH!F61-YConLC!F61-YConK_T!F61-YConKC!F61</f>
        <v>1.4542677787434019E-2</v>
      </c>
      <c r="G61" s="15">
        <f>Y_Q!G61-YConM!G61-YConH!G61-YConLC!G61-YConK_T!G61-YConKC!G61</f>
        <v>8.5339509665765777E-3</v>
      </c>
      <c r="H61" s="15">
        <f>Y_Q!H61-YConM!H61-YConH!H61-YConLC!H61-YConK_T!H61-YConKC!H61</f>
        <v>4.0474670371171157E-3</v>
      </c>
      <c r="I61" s="15">
        <f>Y_Q!I61-YConM!I61-YConH!I61-YConLC!I61-YConK_T!I61-YConKC!I61</f>
        <v>2.0281166413166109E-2</v>
      </c>
      <c r="J61" s="15">
        <f>Y_Q!J61-YConM!J61-YConH!J61-YConLC!J61-YConK_T!J61-YConKC!J61</f>
        <v>-3.2495785344754995E-2</v>
      </c>
      <c r="K61" s="15">
        <f>Y_Q!K61-YConM!K61-YConH!K61-YConLC!K61-YConK_T!K61-YConKC!K61</f>
        <v>1.0301218007221901E-2</v>
      </c>
      <c r="L61" s="15">
        <f>Y_Q!L61-YConM!L61-YConH!L61-YConLC!L61-YConK_T!L61-YConKC!L61</f>
        <v>1.748939522756407E-2</v>
      </c>
      <c r="M61" s="15">
        <f>Y_Q!M61-YConM!M61-YConH!M61-YConLC!M61-YConK_T!M61-YConKC!M61</f>
        <v>-1.3846789411140705E-2</v>
      </c>
      <c r="N61" s="15">
        <f>Y_Q!N61-YConM!N61-YConH!N61-YConLC!N61-YConK_T!N61-YConKC!N61</f>
        <v>1.1971630501301202E-2</v>
      </c>
      <c r="O61" s="15">
        <f>Y_Q!O61-YConM!O61-YConH!O61-YConLC!O61-YConK_T!O61-YConKC!O61</f>
        <v>-3.4703145321274234E-2</v>
      </c>
      <c r="P61" s="15">
        <f>Y_Q!P61-YConM!P61-YConH!P61-YConLC!P61-YConK_T!P61-YConKC!P61</f>
        <v>-8.6186706828976891E-4</v>
      </c>
      <c r="Q61" s="15">
        <f>Y_Q!Q61-YConM!Q61-YConH!Q61-YConLC!Q61-YConK_T!Q61-YConKC!Q61</f>
        <v>2.9988474155194216E-3</v>
      </c>
      <c r="R61" s="15">
        <f>Y_Q!R61-YConM!R61-YConH!R61-YConLC!R61-YConK_T!R61-YConKC!R61</f>
        <v>-8.0228904365504936E-2</v>
      </c>
      <c r="S61" s="15">
        <f>Y_Q!S61-YConM!S61-YConH!S61-YConLC!S61-YConK_T!S61-YConKC!S61</f>
        <v>3.5119037355355522E-2</v>
      </c>
      <c r="T61" s="15">
        <f>Y_Q!T61-YConM!T61-YConH!T61-YConLC!T61-YConK_T!T61-YConKC!T61</f>
        <v>-1.1426130740489419E-2</v>
      </c>
      <c r="U61" s="15">
        <f>Y_Q!U61-YConM!U61-YConH!U61-YConLC!U61-YConK_T!U61-YConKC!U61</f>
        <v>-1.1661788596410764E-2</v>
      </c>
      <c r="V61" s="15">
        <f>Y_Q!V61-YConM!V61-YConH!V61-YConLC!V61-YConK_T!V61-YConKC!V61</f>
        <v>2.3527554036701877E-2</v>
      </c>
      <c r="W61" s="15">
        <f>Y_Q!W61-YConM!W61-YConH!W61-YConLC!W61-YConK_T!W61-YConKC!W61</f>
        <v>1.8735465593275203E-2</v>
      </c>
      <c r="X61" s="15">
        <f>Y_Q!X61-YConM!X61-YConH!X61-YConLC!X61-YConK_T!X61-YConKC!X61</f>
        <v>-8.916935175696113E-3</v>
      </c>
      <c r="Z61" s="15">
        <f t="shared" si="0"/>
        <v>7.0287440806261498E-3</v>
      </c>
      <c r="AA61" s="15">
        <f t="shared" si="1"/>
        <v>-1.3160662039617057E-3</v>
      </c>
      <c r="AB61" s="15">
        <f t="shared" si="2"/>
        <v>-1.5535206396838802E-2</v>
      </c>
      <c r="AC61" s="15">
        <f t="shared" si="3"/>
        <v>2.0516330234761565E-3</v>
      </c>
      <c r="AD61" s="15">
        <f t="shared" si="4"/>
        <v>-8.4256363004002518E-3</v>
      </c>
      <c r="AE61" s="15">
        <f t="shared" si="5"/>
        <v>-1.9427238741745495E-3</v>
      </c>
    </row>
    <row r="62" spans="1:31" x14ac:dyDescent="0.15">
      <c r="A62" s="4">
        <v>60</v>
      </c>
      <c r="B62" s="6" t="s">
        <v>102</v>
      </c>
      <c r="C62" s="15"/>
      <c r="D62" s="15">
        <f>Y_Q!D62-YConM!D62-YConH!D62-YConLC!D62-YConK_T!D62-YConKC!D62</f>
        <v>-1.3980648862186513E-2</v>
      </c>
      <c r="E62" s="15">
        <f>Y_Q!E62-YConM!E62-YConH!E62-YConLC!E62-YConK_T!E62-YConKC!E62</f>
        <v>3.6900690440523458E-2</v>
      </c>
      <c r="F62" s="15">
        <f>Y_Q!F62-YConM!F62-YConH!F62-YConLC!F62-YConK_T!F62-YConKC!F62</f>
        <v>7.9447666480625991E-3</v>
      </c>
      <c r="G62" s="15">
        <f>Y_Q!G62-YConM!G62-YConH!G62-YConLC!G62-YConK_T!G62-YConKC!G62</f>
        <v>1.971517067172945E-2</v>
      </c>
      <c r="H62" s="15">
        <f>Y_Q!H62-YConM!H62-YConH!H62-YConLC!H62-YConK_T!H62-YConKC!H62</f>
        <v>-4.4158832282397932E-3</v>
      </c>
      <c r="I62" s="15">
        <f>Y_Q!I62-YConM!I62-YConH!I62-YConLC!I62-YConK_T!I62-YConKC!I62</f>
        <v>-3.6305359434860894E-3</v>
      </c>
      <c r="J62" s="15">
        <f>Y_Q!J62-YConM!J62-YConH!J62-YConLC!J62-YConK_T!J62-YConKC!J62</f>
        <v>1.7497455279512186E-2</v>
      </c>
      <c r="K62" s="15">
        <f>Y_Q!K62-YConM!K62-YConH!K62-YConLC!K62-YConK_T!K62-YConKC!K62</f>
        <v>8.7902860979890626E-4</v>
      </c>
      <c r="L62" s="15">
        <f>Y_Q!L62-YConM!L62-YConH!L62-YConLC!L62-YConK_T!L62-YConKC!L62</f>
        <v>9.0315097740984035E-3</v>
      </c>
      <c r="M62" s="15">
        <f>Y_Q!M62-YConM!M62-YConH!M62-YConLC!M62-YConK_T!M62-YConKC!M62</f>
        <v>2.0468245586968813E-2</v>
      </c>
      <c r="N62" s="15">
        <f>Y_Q!N62-YConM!N62-YConH!N62-YConLC!N62-YConK_T!N62-YConKC!N62</f>
        <v>2.7873700824125481E-2</v>
      </c>
      <c r="O62" s="15">
        <f>Y_Q!O62-YConM!O62-YConH!O62-YConLC!O62-YConK_T!O62-YConKC!O62</f>
        <v>-5.1166196284302924E-3</v>
      </c>
      <c r="P62" s="15">
        <f>Y_Q!P62-YConM!P62-YConH!P62-YConLC!P62-YConK_T!P62-YConKC!P62</f>
        <v>-2.2751225308919841E-2</v>
      </c>
      <c r="Q62" s="15">
        <f>Y_Q!Q62-YConM!Q62-YConH!Q62-YConLC!Q62-YConK_T!Q62-YConKC!Q62</f>
        <v>2.181235010632912E-2</v>
      </c>
      <c r="R62" s="15">
        <f>Y_Q!R62-YConM!R62-YConH!R62-YConLC!R62-YConK_T!R62-YConKC!R62</f>
        <v>-6.1907279401083579E-2</v>
      </c>
      <c r="S62" s="15">
        <f>Y_Q!S62-YConM!S62-YConH!S62-YConLC!S62-YConK_T!S62-YConKC!S62</f>
        <v>6.1303967810414611E-2</v>
      </c>
      <c r="T62" s="15">
        <f>Y_Q!T62-YConM!T62-YConH!T62-YConLC!T62-YConK_T!T62-YConKC!T62</f>
        <v>-8.8874972383829035E-2</v>
      </c>
      <c r="U62" s="15">
        <f>Y_Q!U62-YConM!U62-YConH!U62-YConLC!U62-YConK_T!U62-YConKC!U62</f>
        <v>-9.7330644766713895E-2</v>
      </c>
      <c r="V62" s="15">
        <f>Y_Q!V62-YConM!V62-YConH!V62-YConLC!V62-YConK_T!V62-YConKC!V62</f>
        <v>3.4268369161859699E-3</v>
      </c>
      <c r="W62" s="15">
        <f>Y_Q!W62-YConM!W62-YConH!W62-YConLC!W62-YConK_T!W62-YConKC!W62</f>
        <v>1.5701054948004652E-3</v>
      </c>
      <c r="X62" s="15">
        <f>Y_Q!X62-YConM!X62-YConH!X62-YConLC!X62-YConK_T!X62-YConKC!X62</f>
        <v>-2.689951199635935E-2</v>
      </c>
      <c r="Z62" s="15">
        <f t="shared" si="0"/>
        <v>1.1302841717717926E-2</v>
      </c>
      <c r="AA62" s="15">
        <f t="shared" si="1"/>
        <v>1.5149988014900759E-2</v>
      </c>
      <c r="AB62" s="15">
        <f t="shared" si="2"/>
        <v>-1.3317612843379955E-3</v>
      </c>
      <c r="AC62" s="15">
        <f t="shared" si="3"/>
        <v>-4.1621637347183167E-2</v>
      </c>
      <c r="AD62" s="15">
        <f t="shared" si="4"/>
        <v>6.9091133652813812E-3</v>
      </c>
      <c r="AE62" s="15">
        <f t="shared" si="5"/>
        <v>-4.1251422247256192E-3</v>
      </c>
    </row>
    <row r="63" spans="1:31" x14ac:dyDescent="0.15">
      <c r="A63" s="4">
        <v>61</v>
      </c>
      <c r="B63" s="6" t="s">
        <v>103</v>
      </c>
      <c r="C63" s="15"/>
      <c r="D63" s="15">
        <f>Y_Q!D63-YConM!D63-YConH!D63-YConLC!D63-YConK_T!D63-YConKC!D63</f>
        <v>-2.8391448550414589E-2</v>
      </c>
      <c r="E63" s="15">
        <f>Y_Q!E63-YConM!E63-YConH!E63-YConLC!E63-YConK_T!E63-YConKC!E63</f>
        <v>5.1075010351933126E-2</v>
      </c>
      <c r="F63" s="15">
        <f>Y_Q!F63-YConM!F63-YConH!F63-YConLC!F63-YConK_T!F63-YConKC!F63</f>
        <v>-1.2988293568734691E-2</v>
      </c>
      <c r="G63" s="15">
        <f>Y_Q!G63-YConM!G63-YConH!G63-YConLC!G63-YConK_T!G63-YConKC!G63</f>
        <v>-3.848405125599462E-2</v>
      </c>
      <c r="H63" s="15">
        <f>Y_Q!H63-YConM!H63-YConH!H63-YConLC!H63-YConK_T!H63-YConKC!H63</f>
        <v>3.5974518149107307E-2</v>
      </c>
      <c r="I63" s="15">
        <f>Y_Q!I63-YConM!I63-YConH!I63-YConLC!I63-YConK_T!I63-YConKC!I63</f>
        <v>3.5419378295273724E-2</v>
      </c>
      <c r="J63" s="15">
        <f>Y_Q!J63-YConM!J63-YConH!J63-YConLC!J63-YConK_T!J63-YConKC!J63</f>
        <v>-4.5362779050290632E-2</v>
      </c>
      <c r="K63" s="15">
        <f>Y_Q!K63-YConM!K63-YConH!K63-YConLC!K63-YConK_T!K63-YConKC!K63</f>
        <v>1.0135882013252703E-2</v>
      </c>
      <c r="L63" s="15">
        <f>Y_Q!L63-YConM!L63-YConH!L63-YConLC!L63-YConK_T!L63-YConKC!L63</f>
        <v>6.2287517391280186E-4</v>
      </c>
      <c r="M63" s="15">
        <f>Y_Q!M63-YConM!M63-YConH!M63-YConLC!M63-YConK_T!M63-YConKC!M63</f>
        <v>3.7356577206478933E-2</v>
      </c>
      <c r="N63" s="15">
        <f>Y_Q!N63-YConM!N63-YConH!N63-YConLC!N63-YConK_T!N63-YConKC!N63</f>
        <v>2.0203655896858755E-2</v>
      </c>
      <c r="O63" s="15">
        <f>Y_Q!O63-YConM!O63-YConH!O63-YConLC!O63-YConK_T!O63-YConKC!O63</f>
        <v>6.1019367076087672E-3</v>
      </c>
      <c r="P63" s="15">
        <f>Y_Q!P63-YConM!P63-YConH!P63-YConLC!P63-YConK_T!P63-YConKC!P63</f>
        <v>-9.8252389392091792E-3</v>
      </c>
      <c r="Q63" s="15">
        <f>Y_Q!Q63-YConM!Q63-YConH!Q63-YConLC!Q63-YConK_T!Q63-YConKC!Q63</f>
        <v>3.2814769313283629E-2</v>
      </c>
      <c r="R63" s="15">
        <f>Y_Q!R63-YConM!R63-YConH!R63-YConLC!R63-YConK_T!R63-YConKC!R63</f>
        <v>-8.723727938362362E-2</v>
      </c>
      <c r="S63" s="15">
        <f>Y_Q!S63-YConM!S63-YConH!S63-YConLC!S63-YConK_T!S63-YConKC!S63</f>
        <v>0.1071141561926722</v>
      </c>
      <c r="T63" s="15">
        <f>Y_Q!T63-YConM!T63-YConH!T63-YConLC!T63-YConK_T!T63-YConKC!T63</f>
        <v>-4.0344744798967901E-2</v>
      </c>
      <c r="U63" s="15">
        <f>Y_Q!U63-YConM!U63-YConH!U63-YConLC!U63-YConK_T!U63-YConKC!U63</f>
        <v>-4.5796128240035518E-2</v>
      </c>
      <c r="V63" s="15">
        <f>Y_Q!V63-YConM!V63-YConH!V63-YConLC!V63-YConK_T!V63-YConKC!V63</f>
        <v>-1.4623156176625494E-2</v>
      </c>
      <c r="W63" s="15">
        <f>Y_Q!W63-YConM!W63-YConH!W63-YConLC!W63-YConK_T!W63-YConKC!W63</f>
        <v>-1.2827725623199697E-2</v>
      </c>
      <c r="X63" s="15">
        <f>Y_Q!X63-YConM!X63-YConH!X63-YConLC!X63-YConK_T!X63-YConKC!X63</f>
        <v>-7.6202956797960908E-2</v>
      </c>
      <c r="Z63" s="15">
        <f t="shared" si="0"/>
        <v>1.419931239431697E-2</v>
      </c>
      <c r="AA63" s="15">
        <f t="shared" si="1"/>
        <v>4.5912422480425125E-3</v>
      </c>
      <c r="AB63" s="15">
        <f t="shared" si="2"/>
        <v>9.79366877814636E-3</v>
      </c>
      <c r="AC63" s="15">
        <f t="shared" si="3"/>
        <v>-3.79589423273579E-2</v>
      </c>
      <c r="AD63" s="15">
        <f t="shared" si="4"/>
        <v>7.1924555130944354E-3</v>
      </c>
      <c r="AE63" s="15">
        <f t="shared" si="5"/>
        <v>-2.3436797267130166E-3</v>
      </c>
    </row>
    <row r="64" spans="1:31" x14ac:dyDescent="0.15">
      <c r="A64" s="4">
        <v>62</v>
      </c>
      <c r="B64" s="6" t="s">
        <v>104</v>
      </c>
      <c r="C64" s="15"/>
      <c r="D64" s="15">
        <f>Y_Q!D64-YConM!D64-YConH!D64-YConLC!D64-YConK_T!D64-YConKC!D64</f>
        <v>9.1974260581466558E-3</v>
      </c>
      <c r="E64" s="15">
        <f>Y_Q!E64-YConM!E64-YConH!E64-YConLC!E64-YConK_T!E64-YConKC!E64</f>
        <v>-1.278001899172972E-2</v>
      </c>
      <c r="F64" s="15">
        <f>Y_Q!F64-YConM!F64-YConH!F64-YConLC!F64-YConK_T!F64-YConKC!F64</f>
        <v>-5.2777666940498374E-2</v>
      </c>
      <c r="G64" s="15">
        <f>Y_Q!G64-YConM!G64-YConH!G64-YConLC!G64-YConK_T!G64-YConKC!G64</f>
        <v>-3.9022538741260021E-2</v>
      </c>
      <c r="H64" s="15">
        <f>Y_Q!H64-YConM!H64-YConH!H64-YConLC!H64-YConK_T!H64-YConKC!H64</f>
        <v>-2.2913188090269557E-2</v>
      </c>
      <c r="I64" s="15">
        <f>Y_Q!I64-YConM!I64-YConH!I64-YConLC!I64-YConK_T!I64-YConKC!I64</f>
        <v>-3.7598384841628233E-3</v>
      </c>
      <c r="J64" s="15">
        <f>Y_Q!J64-YConM!J64-YConH!J64-YConLC!J64-YConK_T!J64-YConKC!J64</f>
        <v>-9.1559791218000126E-3</v>
      </c>
      <c r="K64" s="15">
        <f>Y_Q!K64-YConM!K64-YConH!K64-YConLC!K64-YConK_T!K64-YConKC!K64</f>
        <v>-2.0253069088636961E-2</v>
      </c>
      <c r="L64" s="15">
        <f>Y_Q!L64-YConM!L64-YConH!L64-YConLC!L64-YConK_T!L64-YConKC!L64</f>
        <v>-3.7881161949519446E-3</v>
      </c>
      <c r="M64" s="15">
        <f>Y_Q!M64-YConM!M64-YConH!M64-YConLC!M64-YConK_T!M64-YConKC!M64</f>
        <v>1.1248666804266227E-2</v>
      </c>
      <c r="N64" s="15">
        <f>Y_Q!N64-YConM!N64-YConH!N64-YConLC!N64-YConK_T!N64-YConKC!N64</f>
        <v>-1.383550231670609E-2</v>
      </c>
      <c r="O64" s="15">
        <f>Y_Q!O64-YConM!O64-YConH!O64-YConLC!O64-YConK_T!O64-YConKC!O64</f>
        <v>-8.0296468986102171E-3</v>
      </c>
      <c r="P64" s="15">
        <f>Y_Q!P64-YConM!P64-YConH!P64-YConLC!P64-YConK_T!P64-YConKC!P64</f>
        <v>2.5644717283823906E-2</v>
      </c>
      <c r="Q64" s="15">
        <f>Y_Q!Q64-YConM!Q64-YConH!Q64-YConLC!Q64-YConK_T!Q64-YConKC!Q64</f>
        <v>-4.9765147507208393E-3</v>
      </c>
      <c r="R64" s="15">
        <f>Y_Q!R64-YConM!R64-YConH!R64-YConLC!R64-YConK_T!R64-YConKC!R64</f>
        <v>-1.678624523743107E-2</v>
      </c>
      <c r="S64" s="15">
        <f>Y_Q!S64-YConM!S64-YConH!S64-YConLC!S64-YConK_T!S64-YConKC!S64</f>
        <v>7.4772119576511555E-3</v>
      </c>
      <c r="T64" s="15">
        <f>Y_Q!T64-YConM!T64-YConH!T64-YConLC!T64-YConK_T!T64-YConKC!T64</f>
        <v>4.682300205150579E-4</v>
      </c>
      <c r="U64" s="15">
        <f>Y_Q!U64-YConM!U64-YConH!U64-YConLC!U64-YConK_T!U64-YConKC!U64</f>
        <v>-2.7447400349843135E-3</v>
      </c>
      <c r="V64" s="15">
        <f>Y_Q!V64-YConM!V64-YConH!V64-YConLC!V64-YConK_T!V64-YConKC!V64</f>
        <v>1.27445071404547E-2</v>
      </c>
      <c r="W64" s="15">
        <f>Y_Q!W64-YConM!W64-YConH!W64-YConLC!W64-YConK_T!W64-YConKC!W64</f>
        <v>-5.0999123450222352E-4</v>
      </c>
      <c r="X64" s="15">
        <f>Y_Q!X64-YConM!X64-YConH!X64-YConLC!X64-YConK_T!X64-YConKC!X64</f>
        <v>1.1662647622843438E-2</v>
      </c>
      <c r="Z64" s="15">
        <f t="shared" si="0"/>
        <v>-2.62506502495841E-2</v>
      </c>
      <c r="AA64" s="15">
        <f t="shared" si="1"/>
        <v>-7.1567999835657568E-3</v>
      </c>
      <c r="AB64" s="15">
        <f t="shared" si="2"/>
        <v>6.6590447094258748E-4</v>
      </c>
      <c r="AC64" s="15">
        <f t="shared" si="3"/>
        <v>4.3241307028653326E-3</v>
      </c>
      <c r="AD64" s="15">
        <f t="shared" si="4"/>
        <v>-3.2454477563115848E-3</v>
      </c>
      <c r="AE64" s="15">
        <f t="shared" si="5"/>
        <v>-7.1043537648354848E-3</v>
      </c>
    </row>
    <row r="65" spans="1:31" x14ac:dyDescent="0.15">
      <c r="A65" s="4">
        <v>63</v>
      </c>
      <c r="B65" s="6" t="s">
        <v>105</v>
      </c>
      <c r="C65" s="15"/>
      <c r="D65" s="15">
        <f>Y_Q!D65-YConM!D65-YConH!D65-YConLC!D65-YConK_T!D65-YConKC!D65</f>
        <v>8.4552046454598444E-3</v>
      </c>
      <c r="E65" s="15">
        <f>Y_Q!E65-YConM!E65-YConH!E65-YConLC!E65-YConK_T!E65-YConKC!E65</f>
        <v>1.1915346818093003E-2</v>
      </c>
      <c r="F65" s="15">
        <f>Y_Q!F65-YConM!F65-YConH!F65-YConLC!F65-YConK_T!F65-YConKC!F65</f>
        <v>-1.6186109214313418E-2</v>
      </c>
      <c r="G65" s="15">
        <f>Y_Q!G65-YConM!G65-YConH!G65-YConLC!G65-YConK_T!G65-YConKC!G65</f>
        <v>-5.3495741573254488E-3</v>
      </c>
      <c r="H65" s="15">
        <f>Y_Q!H65-YConM!H65-YConH!H65-YConLC!H65-YConK_T!H65-YConKC!H65</f>
        <v>-1.7211275702740211E-2</v>
      </c>
      <c r="I65" s="15">
        <f>Y_Q!I65-YConM!I65-YConH!I65-YConLC!I65-YConK_T!I65-YConKC!I65</f>
        <v>-1.5679163428866114E-3</v>
      </c>
      <c r="J65" s="15">
        <f>Y_Q!J65-YConM!J65-YConH!J65-YConLC!J65-YConK_T!J65-YConKC!J65</f>
        <v>2.0167558765780844E-2</v>
      </c>
      <c r="K65" s="15">
        <f>Y_Q!K65-YConM!K65-YConH!K65-YConLC!K65-YConK_T!K65-YConKC!K65</f>
        <v>-2.0946898900668358E-2</v>
      </c>
      <c r="L65" s="15">
        <f>Y_Q!L65-YConM!L65-YConH!L65-YConLC!L65-YConK_T!L65-YConKC!L65</f>
        <v>-2.1113151876784139E-3</v>
      </c>
      <c r="M65" s="15">
        <f>Y_Q!M65-YConM!M65-YConH!M65-YConLC!M65-YConK_T!M65-YConKC!M65</f>
        <v>-2.7183183054538813E-3</v>
      </c>
      <c r="N65" s="15">
        <f>Y_Q!N65-YConM!N65-YConH!N65-YConLC!N65-YConK_T!N65-YConKC!N65</f>
        <v>7.1711571055554871E-3</v>
      </c>
      <c r="O65" s="15">
        <f>Y_Q!O65-YConM!O65-YConH!O65-YConLC!O65-YConK_T!O65-YConKC!O65</f>
        <v>1.1656984479546263E-3</v>
      </c>
      <c r="P65" s="15">
        <f>Y_Q!P65-YConM!P65-YConH!P65-YConLC!P65-YConK_T!P65-YConKC!P65</f>
        <v>3.1730182711082633E-2</v>
      </c>
      <c r="Q65" s="15">
        <f>Y_Q!Q65-YConM!Q65-YConH!Q65-YConLC!Q65-YConK_T!Q65-YConKC!Q65</f>
        <v>2.6366814136655762E-2</v>
      </c>
      <c r="R65" s="15">
        <f>Y_Q!R65-YConM!R65-YConH!R65-YConLC!R65-YConK_T!R65-YConKC!R65</f>
        <v>1.5388962018714606E-3</v>
      </c>
      <c r="S65" s="15">
        <f>Y_Q!S65-YConM!S65-YConH!S65-YConLC!S65-YConK_T!S65-YConKC!S65</f>
        <v>3.9107555411367918E-3</v>
      </c>
      <c r="T65" s="15">
        <f>Y_Q!T65-YConM!T65-YConH!T65-YConLC!T65-YConK_T!T65-YConKC!T65</f>
        <v>-1.497477905907668E-3</v>
      </c>
      <c r="U65" s="15">
        <f>Y_Q!U65-YConM!U65-YConH!U65-YConLC!U65-YConK_T!U65-YConKC!U65</f>
        <v>-2.7583457213021668E-2</v>
      </c>
      <c r="V65" s="15">
        <f>Y_Q!V65-YConM!V65-YConH!V65-YConLC!V65-YConK_T!V65-YConKC!V65</f>
        <v>-2.5194504732799824E-3</v>
      </c>
      <c r="W65" s="15">
        <f>Y_Q!W65-YConM!W65-YConH!W65-YConLC!W65-YConK_T!W65-YConKC!W65</f>
        <v>1.6095389860249363E-2</v>
      </c>
      <c r="X65" s="15">
        <f>Y_Q!X65-YConM!X65-YConH!X65-YConLC!X65-YConK_T!X65-YConKC!X65</f>
        <v>-3.6730564232911414E-3</v>
      </c>
      <c r="Z65" s="15">
        <f t="shared" si="0"/>
        <v>-5.6799057198345364E-3</v>
      </c>
      <c r="AA65" s="15">
        <f t="shared" si="1"/>
        <v>3.1243669550713553E-4</v>
      </c>
      <c r="AB65" s="15">
        <f t="shared" si="2"/>
        <v>1.2942469407740253E-2</v>
      </c>
      <c r="AC65" s="15">
        <f t="shared" si="3"/>
        <v>-3.8356104310502195E-3</v>
      </c>
      <c r="AD65" s="15">
        <f t="shared" si="4"/>
        <v>6.6274530516236951E-3</v>
      </c>
      <c r="AE65" s="15">
        <f t="shared" si="5"/>
        <v>9.3484748809065843E-4</v>
      </c>
    </row>
    <row r="66" spans="1:31" x14ac:dyDescent="0.15">
      <c r="A66" s="4">
        <v>64</v>
      </c>
      <c r="B66" s="6" t="s">
        <v>106</v>
      </c>
      <c r="C66" s="15"/>
      <c r="D66" s="15">
        <f>Y_Q!D66-YConM!D66-YConH!D66-YConLC!D66-YConK_T!D66-YConKC!D66</f>
        <v>-1.177591684428406E-2</v>
      </c>
      <c r="E66" s="15">
        <f>Y_Q!E66-YConM!E66-YConH!E66-YConLC!E66-YConK_T!E66-YConKC!E66</f>
        <v>3.9443221458850639E-2</v>
      </c>
      <c r="F66" s="15">
        <f>Y_Q!F66-YConM!F66-YConH!F66-YConLC!F66-YConK_T!F66-YConKC!F66</f>
        <v>1.9166869739766966E-2</v>
      </c>
      <c r="G66" s="15">
        <f>Y_Q!G66-YConM!G66-YConH!G66-YConLC!G66-YConK_T!G66-YConKC!G66</f>
        <v>-4.6991227504115706E-3</v>
      </c>
      <c r="H66" s="15">
        <f>Y_Q!H66-YConM!H66-YConH!H66-YConLC!H66-YConK_T!H66-YConKC!H66</f>
        <v>-4.3217479387114297E-3</v>
      </c>
      <c r="I66" s="15">
        <f>Y_Q!I66-YConM!I66-YConH!I66-YConLC!I66-YConK_T!I66-YConKC!I66</f>
        <v>-9.9348562238782377E-3</v>
      </c>
      <c r="J66" s="15">
        <f>Y_Q!J66-YConM!J66-YConH!J66-YConLC!J66-YConK_T!J66-YConKC!J66</f>
        <v>5.2198254878956518E-3</v>
      </c>
      <c r="K66" s="15">
        <f>Y_Q!K66-YConM!K66-YConH!K66-YConLC!K66-YConK_T!K66-YConKC!K66</f>
        <v>-2.0988457940884466E-2</v>
      </c>
      <c r="L66" s="15">
        <f>Y_Q!L66-YConM!L66-YConH!L66-YConLC!L66-YConK_T!L66-YConKC!L66</f>
        <v>-7.5769639940659762E-4</v>
      </c>
      <c r="M66" s="15">
        <f>Y_Q!M66-YConM!M66-YConH!M66-YConLC!M66-YConK_T!M66-YConKC!M66</f>
        <v>-1.6072208398668169E-2</v>
      </c>
      <c r="N66" s="15">
        <f>Y_Q!N66-YConM!N66-YConH!N66-YConLC!N66-YConK_T!N66-YConKC!N66</f>
        <v>-1.6355480811461803E-2</v>
      </c>
      <c r="O66" s="15">
        <f>Y_Q!O66-YConM!O66-YConH!O66-YConLC!O66-YConK_T!O66-YConKC!O66</f>
        <v>-4.4957649915926086E-3</v>
      </c>
      <c r="P66" s="15">
        <f>Y_Q!P66-YConM!P66-YConH!P66-YConLC!P66-YConK_T!P66-YConKC!P66</f>
        <v>2.3124573985727866E-2</v>
      </c>
      <c r="Q66" s="15">
        <f>Y_Q!Q66-YConM!Q66-YConH!Q66-YConLC!Q66-YConK_T!Q66-YConKC!Q66</f>
        <v>-1.5389244565009615E-3</v>
      </c>
      <c r="R66" s="15">
        <f>Y_Q!R66-YConM!R66-YConH!R66-YConLC!R66-YConK_T!R66-YConKC!R66</f>
        <v>-3.6755402487243349E-2</v>
      </c>
      <c r="S66" s="15">
        <f>Y_Q!S66-YConM!S66-YConH!S66-YConLC!S66-YConK_T!S66-YConKC!S66</f>
        <v>-8.030119260972449E-3</v>
      </c>
      <c r="T66" s="15">
        <f>Y_Q!T66-YConM!T66-YConH!T66-YConLC!T66-YConK_T!T66-YConKC!T66</f>
        <v>2.542652550398285E-2</v>
      </c>
      <c r="U66" s="15">
        <f>Y_Q!U66-YConM!U66-YConH!U66-YConLC!U66-YConK_T!U66-YConKC!U66</f>
        <v>1.3045066298485579E-2</v>
      </c>
      <c r="V66" s="15">
        <f>Y_Q!V66-YConM!V66-YConH!V66-YConLC!V66-YConK_T!V66-YConKC!V66</f>
        <v>1.8989681042191526E-2</v>
      </c>
      <c r="W66" s="15">
        <f>Y_Q!W66-YConM!W66-YConH!W66-YConLC!W66-YConK_T!W66-YConKC!W66</f>
        <v>9.4225482809622647E-4</v>
      </c>
      <c r="X66" s="15">
        <f>Y_Q!X66-YConM!X66-YConH!X66-YConLC!X66-YConK_T!X66-YConKC!X66</f>
        <v>2.2075875119706115E-2</v>
      </c>
      <c r="Z66" s="15">
        <f t="shared" si="0"/>
        <v>7.9308728571232719E-3</v>
      </c>
      <c r="AA66" s="15">
        <f t="shared" si="1"/>
        <v>-9.7908036125050786E-3</v>
      </c>
      <c r="AB66" s="15">
        <f t="shared" si="2"/>
        <v>-5.5391274421163015E-3</v>
      </c>
      <c r="AC66" s="15">
        <f t="shared" si="3"/>
        <v>1.6095880558492461E-2</v>
      </c>
      <c r="AD66" s="15">
        <f t="shared" si="4"/>
        <v>-7.6649655273106892E-3</v>
      </c>
      <c r="AE66" s="15">
        <f t="shared" si="5"/>
        <v>2.1742055902485885E-3</v>
      </c>
    </row>
    <row r="67" spans="1:31" x14ac:dyDescent="0.15">
      <c r="A67" s="4">
        <v>65</v>
      </c>
      <c r="B67" s="6" t="s">
        <v>107</v>
      </c>
      <c r="C67" s="15"/>
      <c r="D67" s="15">
        <f>Y_Q!D67-YConM!D67-YConH!D67-YConLC!D67-YConK_T!D67-YConKC!D67</f>
        <v>-9.2044142065748763E-3</v>
      </c>
      <c r="E67" s="15">
        <f>Y_Q!E67-YConM!E67-YConH!E67-YConLC!E67-YConK_T!E67-YConKC!E67</f>
        <v>1.6565532681693564E-2</v>
      </c>
      <c r="F67" s="15">
        <f>Y_Q!F67-YConM!F67-YConH!F67-YConLC!F67-YConK_T!F67-YConKC!F67</f>
        <v>3.0465729416598907E-3</v>
      </c>
      <c r="G67" s="15">
        <f>Y_Q!G67-YConM!G67-YConH!G67-YConLC!G67-YConK_T!G67-YConKC!G67</f>
        <v>5.3734103502637949E-3</v>
      </c>
      <c r="H67" s="15">
        <f>Y_Q!H67-YConM!H67-YConH!H67-YConLC!H67-YConK_T!H67-YConKC!H67</f>
        <v>3.5532884227097827E-2</v>
      </c>
      <c r="I67" s="15">
        <f>Y_Q!I67-YConM!I67-YConH!I67-YConLC!I67-YConK_T!I67-YConKC!I67</f>
        <v>-3.1336936131924294E-2</v>
      </c>
      <c r="J67" s="15">
        <f>Y_Q!J67-YConM!J67-YConH!J67-YConLC!J67-YConK_T!J67-YConKC!J67</f>
        <v>5.2936947946983408E-3</v>
      </c>
      <c r="K67" s="15">
        <f>Y_Q!K67-YConM!K67-YConH!K67-YConLC!K67-YConK_T!K67-YConKC!K67</f>
        <v>-3.4180120302683525E-2</v>
      </c>
      <c r="L67" s="15">
        <f>Y_Q!L67-YConM!L67-YConH!L67-YConLC!L67-YConK_T!L67-YConKC!L67</f>
        <v>-3.4984834902225939E-2</v>
      </c>
      <c r="M67" s="15">
        <f>Y_Q!M67-YConM!M67-YConH!M67-YConLC!M67-YConK_T!M67-YConKC!M67</f>
        <v>-4.1210452600044231E-2</v>
      </c>
      <c r="N67" s="15">
        <f>Y_Q!N67-YConM!N67-YConH!N67-YConLC!N67-YConK_T!N67-YConKC!N67</f>
        <v>-4.2612692388243932E-3</v>
      </c>
      <c r="O67" s="15">
        <f>Y_Q!O67-YConM!O67-YConH!O67-YConLC!O67-YConK_T!O67-YConKC!O67</f>
        <v>-2.0212250867258828E-2</v>
      </c>
      <c r="P67" s="15">
        <f>Y_Q!P67-YConM!P67-YConH!P67-YConLC!P67-YConK_T!P67-YConKC!P67</f>
        <v>1.3300933915654416E-2</v>
      </c>
      <c r="Q67" s="15">
        <f>Y_Q!Q67-YConM!Q67-YConH!Q67-YConLC!Q67-YConK_T!Q67-YConKC!Q67</f>
        <v>-6.8762765548251109E-3</v>
      </c>
      <c r="R67" s="15">
        <f>Y_Q!R67-YConM!R67-YConH!R67-YConLC!R67-YConK_T!R67-YConKC!R67</f>
        <v>-1.9933942465213857E-2</v>
      </c>
      <c r="S67" s="15">
        <f>Y_Q!S67-YConM!S67-YConH!S67-YConLC!S67-YConK_T!S67-YConKC!S67</f>
        <v>-3.8575725397167478E-2</v>
      </c>
      <c r="T67" s="15">
        <f>Y_Q!T67-YConM!T67-YConH!T67-YConLC!T67-YConK_T!T67-YConKC!T67</f>
        <v>7.5946694385312843E-3</v>
      </c>
      <c r="U67" s="15">
        <f>Y_Q!U67-YConM!U67-YConH!U67-YConLC!U67-YConK_T!U67-YConKC!U67</f>
        <v>-5.0379680028695181E-2</v>
      </c>
      <c r="V67" s="15">
        <f>Y_Q!V67-YConM!V67-YConH!V67-YConLC!V67-YConK_T!V67-YConKC!V67</f>
        <v>-2.5483192460692777E-2</v>
      </c>
      <c r="W67" s="15">
        <f>Y_Q!W67-YConM!W67-YConH!W67-YConLC!W67-YConK_T!W67-YConKC!W67</f>
        <v>-1.4087579130435054E-2</v>
      </c>
      <c r="X67" s="15">
        <f>Y_Q!X67-YConM!X67-YConH!X67-YConLC!X67-YConK_T!X67-YConKC!X67</f>
        <v>-9.0016641413662862E-3</v>
      </c>
      <c r="Z67" s="15">
        <f t="shared" si="0"/>
        <v>5.8362928137581562E-3</v>
      </c>
      <c r="AA67" s="15">
        <f t="shared" si="1"/>
        <v>-2.1868596449815949E-2</v>
      </c>
      <c r="AB67" s="15">
        <f t="shared" si="2"/>
        <v>-1.4459452273762172E-2</v>
      </c>
      <c r="AC67" s="15">
        <f t="shared" si="3"/>
        <v>-1.8271489264531603E-2</v>
      </c>
      <c r="AD67" s="15">
        <f t="shared" si="4"/>
        <v>-1.8164024361789061E-2</v>
      </c>
      <c r="AE67" s="15">
        <f t="shared" si="5"/>
        <v>-1.2190811293587891E-2</v>
      </c>
    </row>
    <row r="68" spans="1:31" x14ac:dyDescent="0.15">
      <c r="A68" s="4">
        <v>66</v>
      </c>
      <c r="B68" s="6" t="s">
        <v>108</v>
      </c>
      <c r="C68" s="15"/>
      <c r="D68" s="15">
        <f>Y_Q!D68-YConM!D68-YConH!D68-YConLC!D68-YConK_T!D68-YConKC!D68</f>
        <v>-4.0641248928038727E-2</v>
      </c>
      <c r="E68" s="15">
        <f>Y_Q!E68-YConM!E68-YConH!E68-YConLC!E68-YConK_T!E68-YConKC!E68</f>
        <v>2.7085653991063077E-2</v>
      </c>
      <c r="F68" s="15">
        <f>Y_Q!F68-YConM!F68-YConH!F68-YConLC!F68-YConK_T!F68-YConKC!F68</f>
        <v>-4.1220127246067599E-2</v>
      </c>
      <c r="G68" s="15">
        <f>Y_Q!G68-YConM!G68-YConH!G68-YConLC!G68-YConK_T!G68-YConKC!G68</f>
        <v>-1.8029393180879438E-2</v>
      </c>
      <c r="H68" s="15">
        <f>Y_Q!H68-YConM!H68-YConH!H68-YConLC!H68-YConK_T!H68-YConKC!H68</f>
        <v>3.6208290443391069E-3</v>
      </c>
      <c r="I68" s="15">
        <f>Y_Q!I68-YConM!I68-YConH!I68-YConLC!I68-YConK_T!I68-YConKC!I68</f>
        <v>-1.36654124435332E-2</v>
      </c>
      <c r="J68" s="15">
        <f>Y_Q!J68-YConM!J68-YConH!J68-YConLC!J68-YConK_T!J68-YConKC!J68</f>
        <v>-2.2288256052490715E-4</v>
      </c>
      <c r="K68" s="15">
        <f>Y_Q!K68-YConM!K68-YConH!K68-YConLC!K68-YConK_T!K68-YConKC!K68</f>
        <v>-1.3090601644828549E-2</v>
      </c>
      <c r="L68" s="15">
        <f>Y_Q!L68-YConM!L68-YConH!L68-YConLC!L68-YConK_T!L68-YConKC!L68</f>
        <v>-9.191333123886692E-3</v>
      </c>
      <c r="M68" s="15">
        <f>Y_Q!M68-YConM!M68-YConH!M68-YConLC!M68-YConK_T!M68-YConKC!M68</f>
        <v>-5.7761194605157086E-3</v>
      </c>
      <c r="N68" s="15">
        <f>Y_Q!N68-YConM!N68-YConH!N68-YConLC!N68-YConK_T!N68-YConKC!N68</f>
        <v>-9.3513152997918235E-4</v>
      </c>
      <c r="O68" s="15">
        <f>Y_Q!O68-YConM!O68-YConH!O68-YConLC!O68-YConK_T!O68-YConKC!O68</f>
        <v>6.8295578954034684E-3</v>
      </c>
      <c r="P68" s="15">
        <f>Y_Q!P68-YConM!P68-YConH!P68-YConLC!P68-YConK_T!P68-YConKC!P68</f>
        <v>-2.1710299931052723E-2</v>
      </c>
      <c r="Q68" s="15">
        <f>Y_Q!Q68-YConM!Q68-YConH!Q68-YConLC!Q68-YConK_T!Q68-YConKC!Q68</f>
        <v>-1.7171311133037014E-2</v>
      </c>
      <c r="R68" s="15">
        <f>Y_Q!R68-YConM!R68-YConH!R68-YConLC!R68-YConK_T!R68-YConKC!R68</f>
        <v>-2.6916154189084163E-3</v>
      </c>
      <c r="S68" s="15">
        <f>Y_Q!S68-YConM!S68-YConH!S68-YConLC!S68-YConK_T!S68-YConKC!S68</f>
        <v>-2.3985781257105342E-2</v>
      </c>
      <c r="T68" s="15">
        <f>Y_Q!T68-YConM!T68-YConH!T68-YConLC!T68-YConK_T!T68-YConKC!T68</f>
        <v>-2.4417242087589109E-3</v>
      </c>
      <c r="U68" s="15">
        <f>Y_Q!U68-YConM!U68-YConH!U68-YConLC!U68-YConK_T!U68-YConKC!U68</f>
        <v>7.4668268127702961E-4</v>
      </c>
      <c r="V68" s="15">
        <f>Y_Q!V68-YConM!V68-YConH!V68-YConLC!V68-YConK_T!V68-YConKC!V68</f>
        <v>2.0203380839298141E-2</v>
      </c>
      <c r="W68" s="15">
        <f>Y_Q!W68-YConM!W68-YConH!W68-YConLC!W68-YConK_T!W68-YConKC!W68</f>
        <v>6.8284428698087351E-3</v>
      </c>
      <c r="X68" s="15">
        <f>Y_Q!X68-YConM!X68-YConH!X68-YConLC!X68-YConK_T!X68-YConKC!X68</f>
        <v>1.4864657541058864E-2</v>
      </c>
      <c r="Z68" s="15">
        <f t="shared" ref="Z68:Z102" si="6">AVERAGE(E68:I68)</f>
        <v>-8.4416899670156104E-3</v>
      </c>
      <c r="AA68" s="15">
        <f t="shared" ref="AA68:AA102" si="7">AVERAGE(J68:N68)</f>
        <v>-5.8432136639470066E-3</v>
      </c>
      <c r="AB68" s="15">
        <f t="shared" ref="AB68:AB102" si="8">AVERAGE(O68:S68)</f>
        <v>-1.1745889968940005E-2</v>
      </c>
      <c r="AC68" s="15">
        <f t="shared" ref="AC68:AC102" si="9">AVERAGE(T68:X68)</f>
        <v>8.0402879445367718E-3</v>
      </c>
      <c r="AD68" s="15">
        <f t="shared" ref="AD68:AD102" si="10">AVERAGE(J68:S68)</f>
        <v>-8.7945518164435077E-3</v>
      </c>
      <c r="AE68" s="15">
        <f t="shared" ref="AE68:AE102" si="11">AVERAGE(E68:X68)</f>
        <v>-4.4976264138414613E-3</v>
      </c>
    </row>
    <row r="69" spans="1:31" x14ac:dyDescent="0.15">
      <c r="A69" s="4">
        <v>67</v>
      </c>
      <c r="B69" s="6" t="s">
        <v>109</v>
      </c>
      <c r="C69" s="15"/>
      <c r="D69" s="15">
        <f>Y_Q!D69-YConM!D69-YConH!D69-YConLC!D69-YConK_T!D69-YConKC!D69</f>
        <v>1.2633565119546776E-3</v>
      </c>
      <c r="E69" s="15">
        <f>Y_Q!E69-YConM!E69-YConH!E69-YConLC!E69-YConK_T!E69-YConKC!E69</f>
        <v>-2.2130092732766969E-2</v>
      </c>
      <c r="F69" s="15">
        <f>Y_Q!F69-YConM!F69-YConH!F69-YConLC!F69-YConK_T!F69-YConKC!F69</f>
        <v>-3.7610897291851249E-2</v>
      </c>
      <c r="G69" s="15">
        <f>Y_Q!G69-YConM!G69-YConH!G69-YConLC!G69-YConK_T!G69-YConKC!G69</f>
        <v>6.5036138599545101E-2</v>
      </c>
      <c r="H69" s="15">
        <f>Y_Q!H69-YConM!H69-YConH!H69-YConLC!H69-YConK_T!H69-YConKC!H69</f>
        <v>-7.457990355162967E-3</v>
      </c>
      <c r="I69" s="15">
        <f>Y_Q!I69-YConM!I69-YConH!I69-YConLC!I69-YConK_T!I69-YConKC!I69</f>
        <v>-3.9013070724106182E-2</v>
      </c>
      <c r="J69" s="15">
        <f>Y_Q!J69-YConM!J69-YConH!J69-YConLC!J69-YConK_T!J69-YConKC!J69</f>
        <v>2.7958650003636755E-3</v>
      </c>
      <c r="K69" s="15">
        <f>Y_Q!K69-YConM!K69-YConH!K69-YConLC!K69-YConK_T!K69-YConKC!K69</f>
        <v>-1.5353531344650548E-2</v>
      </c>
      <c r="L69" s="15">
        <f>Y_Q!L69-YConM!L69-YConH!L69-YConLC!L69-YConK_T!L69-YConKC!L69</f>
        <v>-3.0674025516892557E-2</v>
      </c>
      <c r="M69" s="15">
        <f>Y_Q!M69-YConM!M69-YConH!M69-YConLC!M69-YConK_T!M69-YConKC!M69</f>
        <v>-2.4221370805025594E-2</v>
      </c>
      <c r="N69" s="15">
        <f>Y_Q!N69-YConM!N69-YConH!N69-YConLC!N69-YConK_T!N69-YConKC!N69</f>
        <v>-1.5427808413710662E-2</v>
      </c>
      <c r="O69" s="15">
        <f>Y_Q!O69-YConM!O69-YConH!O69-YConLC!O69-YConK_T!O69-YConKC!O69</f>
        <v>-1.0794969305828373E-2</v>
      </c>
      <c r="P69" s="15">
        <f>Y_Q!P69-YConM!P69-YConH!P69-YConLC!P69-YConK_T!P69-YConKC!P69</f>
        <v>-2.5907884598299128E-2</v>
      </c>
      <c r="Q69" s="15">
        <f>Y_Q!Q69-YConM!Q69-YConH!Q69-YConLC!Q69-YConK_T!Q69-YConKC!Q69</f>
        <v>-2.4474559638241869E-2</v>
      </c>
      <c r="R69" s="15">
        <f>Y_Q!R69-YConM!R69-YConH!R69-YConLC!R69-YConK_T!R69-YConKC!R69</f>
        <v>3.3284192576061258E-2</v>
      </c>
      <c r="S69" s="15">
        <f>Y_Q!S69-YConM!S69-YConH!S69-YConLC!S69-YConK_T!S69-YConKC!S69</f>
        <v>-5.1681532529280908E-3</v>
      </c>
      <c r="T69" s="15">
        <f>Y_Q!T69-YConM!T69-YConH!T69-YConLC!T69-YConK_T!T69-YConKC!T69</f>
        <v>-1.048943076077141E-2</v>
      </c>
      <c r="U69" s="15">
        <f>Y_Q!U69-YConM!U69-YConH!U69-YConLC!U69-YConK_T!U69-YConKC!U69</f>
        <v>5.6962150841747732E-3</v>
      </c>
      <c r="V69" s="15">
        <f>Y_Q!V69-YConM!V69-YConH!V69-YConLC!V69-YConK_T!V69-YConKC!V69</f>
        <v>5.3876156275642184E-2</v>
      </c>
      <c r="W69" s="15">
        <f>Y_Q!W69-YConM!W69-YConH!W69-YConLC!W69-YConK_T!W69-YConKC!W69</f>
        <v>1.6892472516319264E-2</v>
      </c>
      <c r="X69" s="15">
        <f>Y_Q!X69-YConM!X69-YConH!X69-YConLC!X69-YConK_T!X69-YConKC!X69</f>
        <v>-7.059565469039351E-4</v>
      </c>
      <c r="Z69" s="15">
        <f t="shared" si="6"/>
        <v>-8.2351825008684532E-3</v>
      </c>
      <c r="AA69" s="15">
        <f t="shared" si="7"/>
        <v>-1.6576174215983137E-2</v>
      </c>
      <c r="AB69" s="15">
        <f t="shared" si="8"/>
        <v>-6.6122748438472408E-3</v>
      </c>
      <c r="AC69" s="15">
        <f t="shared" si="9"/>
        <v>1.3053891313692176E-2</v>
      </c>
      <c r="AD69" s="15">
        <f t="shared" si="10"/>
        <v>-1.1594224529915187E-2</v>
      </c>
      <c r="AE69" s="15">
        <f t="shared" si="11"/>
        <v>-4.5924350617516643E-3</v>
      </c>
    </row>
    <row r="70" spans="1:31" x14ac:dyDescent="0.15">
      <c r="A70" s="4">
        <v>68</v>
      </c>
      <c r="B70" s="6" t="s">
        <v>110</v>
      </c>
      <c r="C70" s="15"/>
      <c r="D70" s="15">
        <f>Y_Q!D70-YConM!D70-YConH!D70-YConLC!D70-YConK_T!D70-YConKC!D70</f>
        <v>2.6110013842484365E-2</v>
      </c>
      <c r="E70" s="15">
        <f>Y_Q!E70-YConM!E70-YConH!E70-YConLC!E70-YConK_T!E70-YConKC!E70</f>
        <v>2.9098823374482698E-2</v>
      </c>
      <c r="F70" s="15">
        <f>Y_Q!F70-YConM!F70-YConH!F70-YConLC!F70-YConK_T!F70-YConKC!F70</f>
        <v>4.281197986757096E-2</v>
      </c>
      <c r="G70" s="15">
        <f>Y_Q!G70-YConM!G70-YConH!G70-YConLC!G70-YConK_T!G70-YConKC!G70</f>
        <v>9.8485826139784443E-3</v>
      </c>
      <c r="H70" s="15">
        <f>Y_Q!H70-YConM!H70-YConH!H70-YConLC!H70-YConK_T!H70-YConKC!H70</f>
        <v>-2.3853414273051197E-5</v>
      </c>
      <c r="I70" s="15">
        <f>Y_Q!I70-YConM!I70-YConH!I70-YConLC!I70-YConK_T!I70-YConKC!I70</f>
        <v>-8.0109260642496731E-3</v>
      </c>
      <c r="J70" s="15">
        <f>Y_Q!J70-YConM!J70-YConH!J70-YConLC!J70-YConK_T!J70-YConKC!J70</f>
        <v>6.181912729617595E-3</v>
      </c>
      <c r="K70" s="15">
        <f>Y_Q!K70-YConM!K70-YConH!K70-YConLC!K70-YConK_T!K70-YConKC!K70</f>
        <v>1.5193544086918264E-2</v>
      </c>
      <c r="L70" s="15">
        <f>Y_Q!L70-YConM!L70-YConH!L70-YConLC!L70-YConK_T!L70-YConKC!L70</f>
        <v>-2.5841297256140481E-3</v>
      </c>
      <c r="M70" s="15">
        <f>Y_Q!M70-YConM!M70-YConH!M70-YConLC!M70-YConK_T!M70-YConKC!M70</f>
        <v>4.1429286358111883E-2</v>
      </c>
      <c r="N70" s="15">
        <f>Y_Q!N70-YConM!N70-YConH!N70-YConLC!N70-YConK_T!N70-YConKC!N70</f>
        <v>1.3626726578588084E-2</v>
      </c>
      <c r="O70" s="15">
        <f>Y_Q!O70-YConM!O70-YConH!O70-YConLC!O70-YConK_T!O70-YConKC!O70</f>
        <v>-2.8961170373218732E-2</v>
      </c>
      <c r="P70" s="15">
        <f>Y_Q!P70-YConM!P70-YConH!P70-YConLC!P70-YConK_T!P70-YConKC!P70</f>
        <v>-2.9227218182096507E-2</v>
      </c>
      <c r="Q70" s="15">
        <f>Y_Q!Q70-YConM!Q70-YConH!Q70-YConLC!Q70-YConK_T!Q70-YConKC!Q70</f>
        <v>-1.356970630537558E-2</v>
      </c>
      <c r="R70" s="15">
        <f>Y_Q!R70-YConM!R70-YConH!R70-YConLC!R70-YConK_T!R70-YConKC!R70</f>
        <v>-2.2465621353640029E-2</v>
      </c>
      <c r="S70" s="15">
        <f>Y_Q!S70-YConM!S70-YConH!S70-YConLC!S70-YConK_T!S70-YConKC!S70</f>
        <v>5.3000500624556844E-3</v>
      </c>
      <c r="T70" s="15">
        <f>Y_Q!T70-YConM!T70-YConH!T70-YConLC!T70-YConK_T!T70-YConKC!T70</f>
        <v>2.9436997056546448E-2</v>
      </c>
      <c r="U70" s="15">
        <f>Y_Q!U70-YConM!U70-YConH!U70-YConLC!U70-YConK_T!U70-YConKC!U70</f>
        <v>3.2714570542718507E-2</v>
      </c>
      <c r="V70" s="15">
        <f>Y_Q!V70-YConM!V70-YConH!V70-YConLC!V70-YConK_T!V70-YConKC!V70</f>
        <v>1.2479789420170889E-2</v>
      </c>
      <c r="W70" s="15">
        <f>Y_Q!W70-YConM!W70-YConH!W70-YConLC!W70-YConK_T!W70-YConKC!W70</f>
        <v>-2.7796945172526424E-2</v>
      </c>
      <c r="X70" s="15">
        <f>Y_Q!X70-YConM!X70-YConH!X70-YConLC!X70-YConK_T!X70-YConKC!X70</f>
        <v>1.0197351532783703E-2</v>
      </c>
      <c r="Z70" s="15">
        <f t="shared" si="6"/>
        <v>1.4744921275501874E-2</v>
      </c>
      <c r="AA70" s="15">
        <f t="shared" si="7"/>
        <v>1.4769468005524356E-2</v>
      </c>
      <c r="AB70" s="15">
        <f t="shared" si="8"/>
        <v>-1.7784733230375032E-2</v>
      </c>
      <c r="AC70" s="15">
        <f t="shared" si="9"/>
        <v>1.1406352675938624E-2</v>
      </c>
      <c r="AD70" s="15">
        <f t="shared" si="10"/>
        <v>-1.5076326124253384E-3</v>
      </c>
      <c r="AE70" s="15">
        <f t="shared" si="11"/>
        <v>5.7840021816474548E-3</v>
      </c>
    </row>
    <row r="71" spans="1:31" x14ac:dyDescent="0.15">
      <c r="A71" s="4">
        <v>69</v>
      </c>
      <c r="B71" s="6" t="s">
        <v>111</v>
      </c>
      <c r="C71" s="15"/>
      <c r="D71" s="15">
        <f>Y_Q!D71-YConM!D71-YConH!D71-YConLC!D71-YConK_T!D71-YConKC!D71</f>
        <v>2.3546897742770773E-2</v>
      </c>
      <c r="E71" s="15">
        <f>Y_Q!E71-YConM!E71-YConH!E71-YConLC!E71-YConK_T!E71-YConKC!E71</f>
        <v>-1.3607122034897969E-2</v>
      </c>
      <c r="F71" s="15">
        <f>Y_Q!F71-YConM!F71-YConH!F71-YConLC!F71-YConK_T!F71-YConKC!F71</f>
        <v>-2.5279457018472059E-2</v>
      </c>
      <c r="G71" s="15">
        <f>Y_Q!G71-YConM!G71-YConH!G71-YConLC!G71-YConK_T!G71-YConKC!G71</f>
        <v>-4.7382182910269688E-2</v>
      </c>
      <c r="H71" s="15">
        <f>Y_Q!H71-YConM!H71-YConH!H71-YConLC!H71-YConK_T!H71-YConKC!H71</f>
        <v>-2.5567009799088294E-2</v>
      </c>
      <c r="I71" s="15">
        <f>Y_Q!I71-YConM!I71-YConH!I71-YConLC!I71-YConK_T!I71-YConKC!I71</f>
        <v>-1.9582284487990546E-2</v>
      </c>
      <c r="J71" s="15">
        <f>Y_Q!J71-YConM!J71-YConH!J71-YConLC!J71-YConK_T!J71-YConKC!J71</f>
        <v>6.3656691311018171E-2</v>
      </c>
      <c r="K71" s="15">
        <f>Y_Q!K71-YConM!K71-YConH!K71-YConLC!K71-YConK_T!K71-YConKC!K71</f>
        <v>4.9633081692388038E-2</v>
      </c>
      <c r="L71" s="15">
        <f>Y_Q!L71-YConM!L71-YConH!L71-YConLC!L71-YConK_T!L71-YConKC!L71</f>
        <v>2.5258439742484002E-2</v>
      </c>
      <c r="M71" s="15">
        <f>Y_Q!M71-YConM!M71-YConH!M71-YConLC!M71-YConK_T!M71-YConKC!M71</f>
        <v>-5.9839748525357551E-3</v>
      </c>
      <c r="N71" s="15">
        <f>Y_Q!N71-YConM!N71-YConH!N71-YConLC!N71-YConK_T!N71-YConKC!N71</f>
        <v>-3.8885598752577619E-2</v>
      </c>
      <c r="O71" s="15">
        <f>Y_Q!O71-YConM!O71-YConH!O71-YConLC!O71-YConK_T!O71-YConKC!O71</f>
        <v>-2.7710714784697506E-2</v>
      </c>
      <c r="P71" s="15">
        <f>Y_Q!P71-YConM!P71-YConH!P71-YConLC!P71-YConK_T!P71-YConKC!P71</f>
        <v>2.4596047459640776E-2</v>
      </c>
      <c r="Q71" s="15">
        <f>Y_Q!Q71-YConM!Q71-YConH!Q71-YConLC!Q71-YConK_T!Q71-YConKC!Q71</f>
        <v>1.0812340674151238E-2</v>
      </c>
      <c r="R71" s="15">
        <f>Y_Q!R71-YConM!R71-YConH!R71-YConLC!R71-YConK_T!R71-YConKC!R71</f>
        <v>4.3793644064400443E-2</v>
      </c>
      <c r="S71" s="15">
        <f>Y_Q!S71-YConM!S71-YConH!S71-YConLC!S71-YConK_T!S71-YConKC!S71</f>
        <v>8.7409184854580456E-3</v>
      </c>
      <c r="T71" s="15">
        <f>Y_Q!T71-YConM!T71-YConH!T71-YConLC!T71-YConK_T!T71-YConKC!T71</f>
        <v>7.350483788544456E-3</v>
      </c>
      <c r="U71" s="15">
        <f>Y_Q!U71-YConM!U71-YConH!U71-YConLC!U71-YConK_T!U71-YConKC!U71</f>
        <v>2.5983533783471562E-2</v>
      </c>
      <c r="V71" s="15">
        <f>Y_Q!V71-YConM!V71-YConH!V71-YConLC!V71-YConK_T!V71-YConKC!V71</f>
        <v>1.5707603792781414E-2</v>
      </c>
      <c r="W71" s="15">
        <f>Y_Q!W71-YConM!W71-YConH!W71-YConLC!W71-YConK_T!W71-YConKC!W71</f>
        <v>-4.5122068395336192E-3</v>
      </c>
      <c r="X71" s="15">
        <f>Y_Q!X71-YConM!X71-YConH!X71-YConLC!X71-YConK_T!X71-YConKC!X71</f>
        <v>-1.2041734678425788E-2</v>
      </c>
      <c r="Z71" s="15">
        <f t="shared" si="6"/>
        <v>-2.6283611250143713E-2</v>
      </c>
      <c r="AA71" s="15">
        <f t="shared" si="7"/>
        <v>1.8735727828155364E-2</v>
      </c>
      <c r="AB71" s="15">
        <f t="shared" si="8"/>
        <v>1.2046447179790601E-2</v>
      </c>
      <c r="AC71" s="15">
        <f t="shared" si="9"/>
        <v>6.4975359693676057E-3</v>
      </c>
      <c r="AD71" s="15">
        <f t="shared" si="10"/>
        <v>1.5391087503972983E-2</v>
      </c>
      <c r="AE71" s="15">
        <f t="shared" si="11"/>
        <v>2.7490249317924653E-3</v>
      </c>
    </row>
    <row r="72" spans="1:31" x14ac:dyDescent="0.15">
      <c r="A72" s="4">
        <v>70</v>
      </c>
      <c r="B72" s="6" t="s">
        <v>112</v>
      </c>
      <c r="C72" s="15"/>
      <c r="D72" s="15">
        <f>Y_Q!D72-YConM!D72-YConH!D72-YConLC!D72-YConK_T!D72-YConKC!D72</f>
        <v>-1.1360480198400941E-2</v>
      </c>
      <c r="E72" s="15">
        <f>Y_Q!E72-YConM!E72-YConH!E72-YConLC!E72-YConK_T!E72-YConKC!E72</f>
        <v>-4.0643746554860898E-3</v>
      </c>
      <c r="F72" s="15">
        <f>Y_Q!F72-YConM!F72-YConH!F72-YConLC!F72-YConK_T!F72-YConKC!F72</f>
        <v>-1.1598974777196189E-2</v>
      </c>
      <c r="G72" s="15">
        <f>Y_Q!G72-YConM!G72-YConH!G72-YConLC!G72-YConK_T!G72-YConKC!G72</f>
        <v>-5.4980302297150006E-3</v>
      </c>
      <c r="H72" s="15">
        <f>Y_Q!H72-YConM!H72-YConH!H72-YConLC!H72-YConK_T!H72-YConKC!H72</f>
        <v>-2.4538723565354073E-3</v>
      </c>
      <c r="I72" s="15">
        <f>Y_Q!I72-YConM!I72-YConH!I72-YConLC!I72-YConK_T!I72-YConKC!I72</f>
        <v>-1.9189460182415519E-2</v>
      </c>
      <c r="J72" s="15">
        <f>Y_Q!J72-YConM!J72-YConH!J72-YConLC!J72-YConK_T!J72-YConKC!J72</f>
        <v>1.2945902791238126E-2</v>
      </c>
      <c r="K72" s="15">
        <f>Y_Q!K72-YConM!K72-YConH!K72-YConLC!K72-YConK_T!K72-YConKC!K72</f>
        <v>6.9904652051047044E-3</v>
      </c>
      <c r="L72" s="15">
        <f>Y_Q!L72-YConM!L72-YConH!L72-YConLC!L72-YConK_T!L72-YConKC!L72</f>
        <v>8.3479665024898658E-3</v>
      </c>
      <c r="M72" s="15">
        <f>Y_Q!M72-YConM!M72-YConH!M72-YConLC!M72-YConK_T!M72-YConKC!M72</f>
        <v>1.5418964967753057E-2</v>
      </c>
      <c r="N72" s="15">
        <f>Y_Q!N72-YConM!N72-YConH!N72-YConLC!N72-YConK_T!N72-YConKC!N72</f>
        <v>2.4023130396740696E-2</v>
      </c>
      <c r="O72" s="15">
        <f>Y_Q!O72-YConM!O72-YConH!O72-YConLC!O72-YConK_T!O72-YConKC!O72</f>
        <v>5.302219707909726E-3</v>
      </c>
      <c r="P72" s="15">
        <f>Y_Q!P72-YConM!P72-YConH!P72-YConLC!P72-YConK_T!P72-YConKC!P72</f>
        <v>3.5665077065137186E-3</v>
      </c>
      <c r="Q72" s="15">
        <f>Y_Q!Q72-YConM!Q72-YConH!Q72-YConLC!Q72-YConK_T!Q72-YConKC!Q72</f>
        <v>1.2927896145899171E-2</v>
      </c>
      <c r="R72" s="15">
        <f>Y_Q!R72-YConM!R72-YConH!R72-YConLC!R72-YConK_T!R72-YConKC!R72</f>
        <v>-2.935571490264809E-2</v>
      </c>
      <c r="S72" s="15">
        <f>Y_Q!S72-YConM!S72-YConH!S72-YConLC!S72-YConK_T!S72-YConKC!S72</f>
        <v>-2.0541701710003218E-2</v>
      </c>
      <c r="T72" s="15">
        <f>Y_Q!T72-YConM!T72-YConH!T72-YConLC!T72-YConK_T!T72-YConKC!T72</f>
        <v>6.1551484276041639E-3</v>
      </c>
      <c r="U72" s="15">
        <f>Y_Q!U72-YConM!U72-YConH!U72-YConLC!U72-YConK_T!U72-YConKC!U72</f>
        <v>2.0679246316773148E-2</v>
      </c>
      <c r="V72" s="15">
        <f>Y_Q!V72-YConM!V72-YConH!V72-YConLC!V72-YConK_T!V72-YConKC!V72</f>
        <v>1.6657590404452884E-2</v>
      </c>
      <c r="W72" s="15">
        <f>Y_Q!W72-YConM!W72-YConH!W72-YConLC!W72-YConK_T!W72-YConKC!W72</f>
        <v>9.0222487490566536E-3</v>
      </c>
      <c r="X72" s="15">
        <f>Y_Q!X72-YConM!X72-YConH!X72-YConLC!X72-YConK_T!X72-YConKC!X72</f>
        <v>2.9636567499537324E-2</v>
      </c>
      <c r="Z72" s="15">
        <f t="shared" si="6"/>
        <v>-8.5609424402696421E-3</v>
      </c>
      <c r="AA72" s="15">
        <f t="shared" si="7"/>
        <v>1.3545285972665291E-2</v>
      </c>
      <c r="AB72" s="15">
        <f t="shared" si="8"/>
        <v>-5.6201586104657388E-3</v>
      </c>
      <c r="AC72" s="15">
        <f t="shared" si="9"/>
        <v>1.6430160279484834E-2</v>
      </c>
      <c r="AD72" s="15">
        <f t="shared" si="10"/>
        <v>3.9625636810997778E-3</v>
      </c>
      <c r="AE72" s="15">
        <f t="shared" si="11"/>
        <v>3.948586300353686E-3</v>
      </c>
    </row>
    <row r="73" spans="1:31" x14ac:dyDescent="0.15">
      <c r="A73" s="4">
        <v>71</v>
      </c>
      <c r="B73" s="6" t="s">
        <v>113</v>
      </c>
      <c r="C73" s="15"/>
      <c r="D73" s="15">
        <f>Y_Q!D73-YConM!D73-YConH!D73-YConLC!D73-YConK_T!D73-YConKC!D73</f>
        <v>4.0385219810825041E-4</v>
      </c>
      <c r="E73" s="15">
        <f>Y_Q!E73-YConM!E73-YConH!E73-YConLC!E73-YConK_T!E73-YConKC!E73</f>
        <v>-8.0078134207915208E-2</v>
      </c>
      <c r="F73" s="15">
        <f>Y_Q!F73-YConM!F73-YConH!F73-YConLC!F73-YConK_T!F73-YConKC!F73</f>
        <v>9.4117640730707885E-3</v>
      </c>
      <c r="G73" s="15">
        <f>Y_Q!G73-YConM!G73-YConH!G73-YConLC!G73-YConK_T!G73-YConKC!G73</f>
        <v>-1.6555197318561775E-2</v>
      </c>
      <c r="H73" s="15">
        <f>Y_Q!H73-YConM!H73-YConH!H73-YConLC!H73-YConK_T!H73-YConKC!H73</f>
        <v>7.2580652453238578E-3</v>
      </c>
      <c r="I73" s="15">
        <f>Y_Q!I73-YConM!I73-YConH!I73-YConLC!I73-YConK_T!I73-YConKC!I73</f>
        <v>1.2703848443852184E-2</v>
      </c>
      <c r="J73" s="15">
        <f>Y_Q!J73-YConM!J73-YConH!J73-YConLC!J73-YConK_T!J73-YConKC!J73</f>
        <v>3.7781348364697258E-2</v>
      </c>
      <c r="K73" s="15">
        <f>Y_Q!K73-YConM!K73-YConH!K73-YConLC!K73-YConK_T!K73-YConKC!K73</f>
        <v>2.7188451727300077E-2</v>
      </c>
      <c r="L73" s="15">
        <f>Y_Q!L73-YConM!L73-YConH!L73-YConLC!L73-YConK_T!L73-YConKC!L73</f>
        <v>1.6934656673316669E-2</v>
      </c>
      <c r="M73" s="15">
        <f>Y_Q!M73-YConM!M73-YConH!M73-YConLC!M73-YConK_T!M73-YConKC!M73</f>
        <v>2.0233038814132326E-2</v>
      </c>
      <c r="N73" s="15">
        <f>Y_Q!N73-YConM!N73-YConH!N73-YConLC!N73-YConK_T!N73-YConKC!N73</f>
        <v>2.6624614108221433E-3</v>
      </c>
      <c r="O73" s="15">
        <f>Y_Q!O73-YConM!O73-YConH!O73-YConLC!O73-YConK_T!O73-YConKC!O73</f>
        <v>2.358713537717903E-2</v>
      </c>
      <c r="P73" s="15">
        <f>Y_Q!P73-YConM!P73-YConH!P73-YConLC!P73-YConK_T!P73-YConKC!P73</f>
        <v>2.6283532726635458E-2</v>
      </c>
      <c r="Q73" s="15">
        <f>Y_Q!Q73-YConM!Q73-YConH!Q73-YConLC!Q73-YConK_T!Q73-YConKC!Q73</f>
        <v>-1.4862489634806932E-2</v>
      </c>
      <c r="R73" s="15">
        <f>Y_Q!R73-YConM!R73-YConH!R73-YConLC!R73-YConK_T!R73-YConKC!R73</f>
        <v>-6.0015647866660207E-2</v>
      </c>
      <c r="S73" s="15">
        <f>Y_Q!S73-YConM!S73-YConH!S73-YConLC!S73-YConK_T!S73-YConKC!S73</f>
        <v>2.7041311819168724E-2</v>
      </c>
      <c r="T73" s="15">
        <f>Y_Q!T73-YConM!T73-YConH!T73-YConLC!T73-YConK_T!T73-YConKC!T73</f>
        <v>-5.7126222406058561E-3</v>
      </c>
      <c r="U73" s="15">
        <f>Y_Q!U73-YConM!U73-YConH!U73-YConLC!U73-YConK_T!U73-YConKC!U73</f>
        <v>1.7607271899289463E-2</v>
      </c>
      <c r="V73" s="15">
        <f>Y_Q!V73-YConM!V73-YConH!V73-YConLC!V73-YConK_T!V73-YConKC!V73</f>
        <v>-4.9944369813364319E-3</v>
      </c>
      <c r="W73" s="15">
        <f>Y_Q!W73-YConM!W73-YConH!W73-YConLC!W73-YConK_T!W73-YConKC!W73</f>
        <v>1.1972471155932906E-2</v>
      </c>
      <c r="X73" s="15">
        <f>Y_Q!X73-YConM!X73-YConH!X73-YConLC!X73-YConK_T!X73-YConKC!X73</f>
        <v>-2.214626262382766E-2</v>
      </c>
      <c r="Z73" s="15">
        <f t="shared" si="6"/>
        <v>-1.3451930752846033E-2</v>
      </c>
      <c r="AA73" s="15">
        <f t="shared" si="7"/>
        <v>2.0959991398053695E-2</v>
      </c>
      <c r="AB73" s="15">
        <f t="shared" si="8"/>
        <v>4.0676848430321462E-4</v>
      </c>
      <c r="AC73" s="15">
        <f t="shared" si="9"/>
        <v>-6.5471575810951564E-4</v>
      </c>
      <c r="AD73" s="15">
        <f t="shared" si="10"/>
        <v>1.0683379941178456E-2</v>
      </c>
      <c r="AE73" s="15">
        <f t="shared" si="11"/>
        <v>1.8150283428503403E-3</v>
      </c>
    </row>
    <row r="74" spans="1:31" x14ac:dyDescent="0.15">
      <c r="A74" s="4">
        <v>72</v>
      </c>
      <c r="B74" s="6" t="s">
        <v>114</v>
      </c>
      <c r="C74" s="15"/>
      <c r="D74" s="15">
        <f>Y_Q!D74-YConM!D74-YConH!D74-YConLC!D74-YConK_T!D74-YConKC!D74</f>
        <v>6.6220041209360619E-2</v>
      </c>
      <c r="E74" s="15">
        <f>Y_Q!E74-YConM!E74-YConH!E74-YConLC!E74-YConK_T!E74-YConKC!E74</f>
        <v>-6.7102306546613172E-2</v>
      </c>
      <c r="F74" s="15">
        <f>Y_Q!F74-YConM!F74-YConH!F74-YConLC!F74-YConK_T!F74-YConKC!F74</f>
        <v>7.7049958100174301E-2</v>
      </c>
      <c r="G74" s="15">
        <f>Y_Q!G74-YConM!G74-YConH!G74-YConLC!G74-YConK_T!G74-YConKC!G74</f>
        <v>3.3842470700187741E-2</v>
      </c>
      <c r="H74" s="15">
        <f>Y_Q!H74-YConM!H74-YConH!H74-YConLC!H74-YConK_T!H74-YConKC!H74</f>
        <v>-4.9446450353725926E-2</v>
      </c>
      <c r="I74" s="15">
        <f>Y_Q!I74-YConM!I74-YConH!I74-YConLC!I74-YConK_T!I74-YConKC!I74</f>
        <v>2.7643110411048498E-3</v>
      </c>
      <c r="J74" s="15">
        <f>Y_Q!J74-YConM!J74-YConH!J74-YConLC!J74-YConK_T!J74-YConKC!J74</f>
        <v>-2.3587636425062867E-3</v>
      </c>
      <c r="K74" s="15">
        <f>Y_Q!K74-YConM!K74-YConH!K74-YConLC!K74-YConK_T!K74-YConKC!K74</f>
        <v>-6.1037344652621192E-3</v>
      </c>
      <c r="L74" s="15">
        <f>Y_Q!L74-YConM!L74-YConH!L74-YConLC!L74-YConK_T!L74-YConKC!L74</f>
        <v>4.0391690905405779E-2</v>
      </c>
      <c r="M74" s="15">
        <f>Y_Q!M74-YConM!M74-YConH!M74-YConLC!M74-YConK_T!M74-YConKC!M74</f>
        <v>4.7006737160034076E-2</v>
      </c>
      <c r="N74" s="15">
        <f>Y_Q!N74-YConM!N74-YConH!N74-YConLC!N74-YConK_T!N74-YConKC!N74</f>
        <v>-4.5501137011557745E-2</v>
      </c>
      <c r="O74" s="15">
        <f>Y_Q!O74-YConM!O74-YConH!O74-YConLC!O74-YConK_T!O74-YConKC!O74</f>
        <v>1.4788259824910093E-2</v>
      </c>
      <c r="P74" s="15">
        <f>Y_Q!P74-YConM!P74-YConH!P74-YConLC!P74-YConK_T!P74-YConKC!P74</f>
        <v>4.8902881161656593E-2</v>
      </c>
      <c r="Q74" s="15">
        <f>Y_Q!Q74-YConM!Q74-YConH!Q74-YConLC!Q74-YConK_T!Q74-YConKC!Q74</f>
        <v>3.6742007510009731E-3</v>
      </c>
      <c r="R74" s="15">
        <f>Y_Q!R74-YConM!R74-YConH!R74-YConLC!R74-YConK_T!R74-YConKC!R74</f>
        <v>-8.4442545802027022E-2</v>
      </c>
      <c r="S74" s="15">
        <f>Y_Q!S74-YConM!S74-YConH!S74-YConLC!S74-YConK_T!S74-YConKC!S74</f>
        <v>7.0829933613892986E-4</v>
      </c>
      <c r="T74" s="15">
        <f>Y_Q!T74-YConM!T74-YConH!T74-YConLC!T74-YConK_T!T74-YConKC!T74</f>
        <v>-2.5753584892626823E-2</v>
      </c>
      <c r="U74" s="15">
        <f>Y_Q!U74-YConM!U74-YConH!U74-YConLC!U74-YConK_T!U74-YConKC!U74</f>
        <v>-2.8765351652300427E-2</v>
      </c>
      <c r="V74" s="15">
        <f>Y_Q!V74-YConM!V74-YConH!V74-YConLC!V74-YConK_T!V74-YConKC!V74</f>
        <v>-1.142334089658549E-2</v>
      </c>
      <c r="W74" s="15">
        <f>Y_Q!W74-YConM!W74-YConH!W74-YConLC!W74-YConK_T!W74-YConKC!W74</f>
        <v>1.9635989561061658E-2</v>
      </c>
      <c r="X74" s="15">
        <f>Y_Q!X74-YConM!X74-YConH!X74-YConLC!X74-YConK_T!X74-YConKC!X74</f>
        <v>2.8610748087801261E-3</v>
      </c>
      <c r="Z74" s="15">
        <f t="shared" si="6"/>
        <v>-5.7840341177444138E-4</v>
      </c>
      <c r="AA74" s="15">
        <f t="shared" si="7"/>
        <v>6.6869585892227424E-3</v>
      </c>
      <c r="AB74" s="15">
        <f t="shared" si="8"/>
        <v>-3.2737809456640878E-3</v>
      </c>
      <c r="AC74" s="15">
        <f t="shared" si="9"/>
        <v>-8.6890426143341904E-3</v>
      </c>
      <c r="AD74" s="15">
        <f t="shared" si="10"/>
        <v>1.7065888217793282E-3</v>
      </c>
      <c r="AE74" s="15">
        <f t="shared" si="11"/>
        <v>-1.4635670956374945E-3</v>
      </c>
    </row>
    <row r="75" spans="1:31" x14ac:dyDescent="0.15">
      <c r="A75" s="4">
        <v>73</v>
      </c>
      <c r="B75" s="6" t="s">
        <v>115</v>
      </c>
      <c r="C75" s="15"/>
      <c r="D75" s="15">
        <f>Y_Q!D75-YConM!D75-YConH!D75-YConLC!D75-YConK_T!D75-YConKC!D75</f>
        <v>2.6953440921093006E-2</v>
      </c>
      <c r="E75" s="15">
        <f>Y_Q!E75-YConM!E75-YConH!E75-YConLC!E75-YConK_T!E75-YConKC!E75</f>
        <v>5.3551315319734401E-2</v>
      </c>
      <c r="F75" s="15">
        <f>Y_Q!F75-YConM!F75-YConH!F75-YConLC!F75-YConK_T!F75-YConKC!F75</f>
        <v>2.5715709186331009E-2</v>
      </c>
      <c r="G75" s="15">
        <f>Y_Q!G75-YConM!G75-YConH!G75-YConLC!G75-YConK_T!G75-YConKC!G75</f>
        <v>-3.8660004011805568E-2</v>
      </c>
      <c r="H75" s="15">
        <f>Y_Q!H75-YConM!H75-YConH!H75-YConLC!H75-YConK_T!H75-YConKC!H75</f>
        <v>-1.0002947036724975E-2</v>
      </c>
      <c r="I75" s="15">
        <f>Y_Q!I75-YConM!I75-YConH!I75-YConLC!I75-YConK_T!I75-YConKC!I75</f>
        <v>3.2283460525021977E-2</v>
      </c>
      <c r="J75" s="15">
        <f>Y_Q!J75-YConM!J75-YConH!J75-YConLC!J75-YConK_T!J75-YConKC!J75</f>
        <v>-7.0380753032668456E-2</v>
      </c>
      <c r="K75" s="15">
        <f>Y_Q!K75-YConM!K75-YConH!K75-YConLC!K75-YConK_T!K75-YConKC!K75</f>
        <v>-2.9239278859174479E-2</v>
      </c>
      <c r="L75" s="15">
        <f>Y_Q!L75-YConM!L75-YConH!L75-YConLC!L75-YConK_T!L75-YConKC!L75</f>
        <v>-6.5694038543185534E-2</v>
      </c>
      <c r="M75" s="15">
        <f>Y_Q!M75-YConM!M75-YConH!M75-YConLC!M75-YConK_T!M75-YConKC!M75</f>
        <v>4.259883388820049E-3</v>
      </c>
      <c r="N75" s="15">
        <f>Y_Q!N75-YConM!N75-YConH!N75-YConLC!N75-YConK_T!N75-YConKC!N75</f>
        <v>-3.8912821836994599E-2</v>
      </c>
      <c r="O75" s="15">
        <f>Y_Q!O75-YConM!O75-YConH!O75-YConLC!O75-YConK_T!O75-YConKC!O75</f>
        <v>3.9882686040512434E-2</v>
      </c>
      <c r="P75" s="15">
        <f>Y_Q!P75-YConM!P75-YConH!P75-YConLC!P75-YConK_T!P75-YConKC!P75</f>
        <v>-2.3591510187654992E-2</v>
      </c>
      <c r="Q75" s="15">
        <f>Y_Q!Q75-YConM!Q75-YConH!Q75-YConLC!Q75-YConK_T!Q75-YConKC!Q75</f>
        <v>-9.2372612814519334E-2</v>
      </c>
      <c r="R75" s="15">
        <f>Y_Q!R75-YConM!R75-YConH!R75-YConLC!R75-YConK_T!R75-YConKC!R75</f>
        <v>-0.16086091846677122</v>
      </c>
      <c r="S75" s="15">
        <f>Y_Q!S75-YConM!S75-YConH!S75-YConLC!S75-YConK_T!S75-YConKC!S75</f>
        <v>2.5453462490264919E-2</v>
      </c>
      <c r="T75" s="15">
        <f>Y_Q!T75-YConM!T75-YConH!T75-YConLC!T75-YConK_T!T75-YConKC!T75</f>
        <v>8.4194736660757139E-3</v>
      </c>
      <c r="U75" s="15">
        <f>Y_Q!U75-YConM!U75-YConH!U75-YConLC!U75-YConK_T!U75-YConKC!U75</f>
        <v>1.9934726307349569E-2</v>
      </c>
      <c r="V75" s="15">
        <f>Y_Q!V75-YConM!V75-YConH!V75-YConLC!V75-YConK_T!V75-YConKC!V75</f>
        <v>0.10905213674932585</v>
      </c>
      <c r="W75" s="15">
        <f>Y_Q!W75-YConM!W75-YConH!W75-YConLC!W75-YConK_T!W75-YConKC!W75</f>
        <v>1.9796791315547759E-2</v>
      </c>
      <c r="X75" s="15">
        <f>Y_Q!X75-YConM!X75-YConH!X75-YConLC!X75-YConK_T!X75-YConKC!X75</f>
        <v>-4.3919621982115012E-3</v>
      </c>
      <c r="Z75" s="15">
        <f t="shared" si="6"/>
        <v>1.2577506796511368E-2</v>
      </c>
      <c r="AA75" s="15">
        <f t="shared" si="7"/>
        <v>-3.9993401776640604E-2</v>
      </c>
      <c r="AB75" s="15">
        <f t="shared" si="8"/>
        <v>-4.2297778587633637E-2</v>
      </c>
      <c r="AC75" s="15">
        <f t="shared" si="9"/>
        <v>3.0562233168017476E-2</v>
      </c>
      <c r="AD75" s="15">
        <f t="shared" si="10"/>
        <v>-4.1145590182137114E-2</v>
      </c>
      <c r="AE75" s="15">
        <f t="shared" si="11"/>
        <v>-9.7878600999363515E-3</v>
      </c>
    </row>
    <row r="76" spans="1:31" x14ac:dyDescent="0.15">
      <c r="A76" s="4">
        <v>74</v>
      </c>
      <c r="B76" s="6" t="s">
        <v>116</v>
      </c>
      <c r="C76" s="15"/>
      <c r="D76" s="15">
        <f>Y_Q!D76-YConM!D76-YConH!D76-YConLC!D76-YConK_T!D76-YConKC!D76</f>
        <v>-1.0291193984286906E-2</v>
      </c>
      <c r="E76" s="15">
        <f>Y_Q!E76-YConM!E76-YConH!E76-YConLC!E76-YConK_T!E76-YConKC!E76</f>
        <v>-8.8059623473138102E-3</v>
      </c>
      <c r="F76" s="15">
        <f>Y_Q!F76-YConM!F76-YConH!F76-YConLC!F76-YConK_T!F76-YConKC!F76</f>
        <v>-5.4625130794018664E-2</v>
      </c>
      <c r="G76" s="15">
        <f>Y_Q!G76-YConM!G76-YConH!G76-YConLC!G76-YConK_T!G76-YConKC!G76</f>
        <v>-8.5510245556172537E-2</v>
      </c>
      <c r="H76" s="15">
        <f>Y_Q!H76-YConM!H76-YConH!H76-YConLC!H76-YConK_T!H76-YConKC!H76</f>
        <v>-8.373744496761143E-2</v>
      </c>
      <c r="I76" s="15">
        <f>Y_Q!I76-YConM!I76-YConH!I76-YConLC!I76-YConK_T!I76-YConKC!I76</f>
        <v>-0.11038117457869095</v>
      </c>
      <c r="J76" s="15">
        <f>Y_Q!J76-YConM!J76-YConH!J76-YConLC!J76-YConK_T!J76-YConKC!J76</f>
        <v>1.8633878922494764E-2</v>
      </c>
      <c r="K76" s="15">
        <f>Y_Q!K76-YConM!K76-YConH!K76-YConLC!K76-YConK_T!K76-YConKC!K76</f>
        <v>4.5815781993179899E-2</v>
      </c>
      <c r="L76" s="15">
        <f>Y_Q!L76-YConM!L76-YConH!L76-YConLC!L76-YConK_T!L76-YConKC!L76</f>
        <v>2.4833340001642317E-2</v>
      </c>
      <c r="M76" s="15">
        <f>Y_Q!M76-YConM!M76-YConH!M76-YConLC!M76-YConK_T!M76-YConKC!M76</f>
        <v>4.7064801738436413E-2</v>
      </c>
      <c r="N76" s="15">
        <f>Y_Q!N76-YConM!N76-YConH!N76-YConLC!N76-YConK_T!N76-YConKC!N76</f>
        <v>4.6094757885433567E-2</v>
      </c>
      <c r="O76" s="15">
        <f>Y_Q!O76-YConM!O76-YConH!O76-YConLC!O76-YConK_T!O76-YConKC!O76</f>
        <v>-3.1649635251249841E-3</v>
      </c>
      <c r="P76" s="15">
        <f>Y_Q!P76-YConM!P76-YConH!P76-YConLC!P76-YConK_T!P76-YConKC!P76</f>
        <v>4.7274151955461422E-4</v>
      </c>
      <c r="Q76" s="15">
        <f>Y_Q!Q76-YConM!Q76-YConH!Q76-YConLC!Q76-YConK_T!Q76-YConKC!Q76</f>
        <v>6.8604787124825995E-3</v>
      </c>
      <c r="R76" s="15">
        <f>Y_Q!R76-YConM!R76-YConH!R76-YConLC!R76-YConK_T!R76-YConKC!R76</f>
        <v>-3.8912538844601989E-2</v>
      </c>
      <c r="S76" s="15">
        <f>Y_Q!S76-YConM!S76-YConH!S76-YConLC!S76-YConK_T!S76-YConKC!S76</f>
        <v>1.5164226145073553E-2</v>
      </c>
      <c r="T76" s="15">
        <f>Y_Q!T76-YConM!T76-YConH!T76-YConLC!T76-YConK_T!T76-YConKC!T76</f>
        <v>8.8350672237309986E-4</v>
      </c>
      <c r="U76" s="15">
        <f>Y_Q!U76-YConM!U76-YConH!U76-YConLC!U76-YConK_T!U76-YConKC!U76</f>
        <v>8.6236692294423996E-5</v>
      </c>
      <c r="V76" s="15">
        <f>Y_Q!V76-YConM!V76-YConH!V76-YConLC!V76-YConK_T!V76-YConKC!V76</f>
        <v>1.9911575094739554E-2</v>
      </c>
      <c r="W76" s="15">
        <f>Y_Q!W76-YConM!W76-YConH!W76-YConLC!W76-YConK_T!W76-YConKC!W76</f>
        <v>-2.6914744536821099E-2</v>
      </c>
      <c r="X76" s="15">
        <f>Y_Q!X76-YConM!X76-YConH!X76-YConLC!X76-YConK_T!X76-YConKC!X76</f>
        <v>-1.8666270290718916E-2</v>
      </c>
      <c r="Z76" s="15">
        <f t="shared" si="6"/>
        <v>-6.8611991648761486E-2</v>
      </c>
      <c r="AA76" s="15">
        <f t="shared" si="7"/>
        <v>3.6488512108237399E-2</v>
      </c>
      <c r="AB76" s="15">
        <f t="shared" si="8"/>
        <v>-3.9160111985232409E-3</v>
      </c>
      <c r="AC76" s="15">
        <f t="shared" si="9"/>
        <v>-4.9399392636265875E-3</v>
      </c>
      <c r="AD76" s="15">
        <f t="shared" si="10"/>
        <v>1.6286250454857078E-2</v>
      </c>
      <c r="AE76" s="15">
        <f t="shared" si="11"/>
        <v>-1.024485750066848E-2</v>
      </c>
    </row>
    <row r="77" spans="1:31" x14ac:dyDescent="0.15">
      <c r="A77" s="4">
        <v>75</v>
      </c>
      <c r="B77" s="6" t="s">
        <v>117</v>
      </c>
      <c r="C77" s="15"/>
      <c r="D77" s="15">
        <f>Y_Q!D77-YConM!D77-YConH!D77-YConLC!D77-YConK_T!D77-YConKC!D77</f>
        <v>-2.2038399646063439E-2</v>
      </c>
      <c r="E77" s="15">
        <f>Y_Q!E77-YConM!E77-YConH!E77-YConLC!E77-YConK_T!E77-YConKC!E77</f>
        <v>1.5222788769012189E-3</v>
      </c>
      <c r="F77" s="15">
        <f>Y_Q!F77-YConM!F77-YConH!F77-YConLC!F77-YConK_T!F77-YConKC!F77</f>
        <v>-4.571261175842159E-2</v>
      </c>
      <c r="G77" s="15">
        <f>Y_Q!G77-YConM!G77-YConH!G77-YConLC!G77-YConK_T!G77-YConKC!G77</f>
        <v>-2.6060005648807415E-2</v>
      </c>
      <c r="H77" s="15">
        <f>Y_Q!H77-YConM!H77-YConH!H77-YConLC!H77-YConK_T!H77-YConKC!H77</f>
        <v>-3.9293330510227549E-2</v>
      </c>
      <c r="I77" s="15">
        <f>Y_Q!I77-YConM!I77-YConH!I77-YConLC!I77-YConK_T!I77-YConKC!I77</f>
        <v>-3.49577195964976E-2</v>
      </c>
      <c r="J77" s="15">
        <f>Y_Q!J77-YConM!J77-YConH!J77-YConLC!J77-YConK_T!J77-YConKC!J77</f>
        <v>-4.7254020145712288E-3</v>
      </c>
      <c r="K77" s="15">
        <f>Y_Q!K77-YConM!K77-YConH!K77-YConLC!K77-YConK_T!K77-YConKC!K77</f>
        <v>-1.0188900759725748E-2</v>
      </c>
      <c r="L77" s="15">
        <f>Y_Q!L77-YConM!L77-YConH!L77-YConLC!L77-YConK_T!L77-YConKC!L77</f>
        <v>-3.0289559030775969E-2</v>
      </c>
      <c r="M77" s="15">
        <f>Y_Q!M77-YConM!M77-YConH!M77-YConLC!M77-YConK_T!M77-YConKC!M77</f>
        <v>4.6723876224391888E-3</v>
      </c>
      <c r="N77" s="15">
        <f>Y_Q!N77-YConM!N77-YConH!N77-YConLC!N77-YConK_T!N77-YConKC!N77</f>
        <v>-1.3230933434911087E-2</v>
      </c>
      <c r="O77" s="15">
        <f>Y_Q!O77-YConM!O77-YConH!O77-YConLC!O77-YConK_T!O77-YConKC!O77</f>
        <v>-3.9961838850588648E-2</v>
      </c>
      <c r="P77" s="15">
        <f>Y_Q!P77-YConM!P77-YConH!P77-YConLC!P77-YConK_T!P77-YConKC!P77</f>
        <v>-8.130996043475959E-2</v>
      </c>
      <c r="Q77" s="15">
        <f>Y_Q!Q77-YConM!Q77-YConH!Q77-YConLC!Q77-YConK_T!Q77-YConKC!Q77</f>
        <v>6.5262577127540508E-3</v>
      </c>
      <c r="R77" s="15">
        <f>Y_Q!R77-YConM!R77-YConH!R77-YConLC!R77-YConK_T!R77-YConKC!R77</f>
        <v>-9.5716666013268281E-3</v>
      </c>
      <c r="S77" s="15">
        <f>Y_Q!S77-YConM!S77-YConH!S77-YConLC!S77-YConK_T!S77-YConKC!S77</f>
        <v>-4.1866885041742546E-2</v>
      </c>
      <c r="T77" s="15">
        <f>Y_Q!T77-YConM!T77-YConH!T77-YConLC!T77-YConK_T!T77-YConKC!T77</f>
        <v>3.6044665563351119E-2</v>
      </c>
      <c r="U77" s="15">
        <f>Y_Q!U77-YConM!U77-YConH!U77-YConLC!U77-YConK_T!U77-YConKC!U77</f>
        <v>-8.3512877555993494E-3</v>
      </c>
      <c r="V77" s="15">
        <f>Y_Q!V77-YConM!V77-YConH!V77-YConLC!V77-YConK_T!V77-YConKC!V77</f>
        <v>4.9485548375962599E-2</v>
      </c>
      <c r="W77" s="15">
        <f>Y_Q!W77-YConM!W77-YConH!W77-YConLC!W77-YConK_T!W77-YConKC!W77</f>
        <v>5.9219199204436673E-4</v>
      </c>
      <c r="X77" s="15">
        <f>Y_Q!X77-YConM!X77-YConH!X77-YConLC!X77-YConK_T!X77-YConKC!X77</f>
        <v>6.9220953132473617E-3</v>
      </c>
      <c r="Z77" s="15">
        <f t="shared" si="6"/>
        <v>-2.8900277727410585E-2</v>
      </c>
      <c r="AA77" s="15">
        <f t="shared" si="7"/>
        <v>-1.075248152350897E-2</v>
      </c>
      <c r="AB77" s="15">
        <f t="shared" si="8"/>
        <v>-3.3236818643132708E-2</v>
      </c>
      <c r="AC77" s="15">
        <f t="shared" si="9"/>
        <v>1.693864269780122E-2</v>
      </c>
      <c r="AD77" s="15">
        <f t="shared" si="10"/>
        <v>-2.1994650083320837E-2</v>
      </c>
      <c r="AE77" s="15">
        <f t="shared" si="11"/>
        <v>-1.3987733799062763E-2</v>
      </c>
    </row>
    <row r="78" spans="1:31" x14ac:dyDescent="0.15">
      <c r="A78" s="4">
        <v>76</v>
      </c>
      <c r="B78" s="6" t="s">
        <v>118</v>
      </c>
      <c r="C78" s="15"/>
      <c r="D78" s="15">
        <f>Y_Q!D78-YConM!D78-YConH!D78-YConLC!D78-YConK_T!D78-YConKC!D78</f>
        <v>-2.4869912271699483E-2</v>
      </c>
      <c r="E78" s="15">
        <f>Y_Q!E78-YConM!E78-YConH!E78-YConLC!E78-YConK_T!E78-YConKC!E78</f>
        <v>5.066588714046899E-2</v>
      </c>
      <c r="F78" s="15">
        <f>Y_Q!F78-YConM!F78-YConH!F78-YConLC!F78-YConK_T!F78-YConKC!F78</f>
        <v>-1.1314606205018861E-2</v>
      </c>
      <c r="G78" s="15">
        <f>Y_Q!G78-YConM!G78-YConH!G78-YConLC!G78-YConK_T!G78-YConKC!G78</f>
        <v>2.1689421447983456E-2</v>
      </c>
      <c r="H78" s="15">
        <f>Y_Q!H78-YConM!H78-YConH!H78-YConLC!H78-YConK_T!H78-YConKC!H78</f>
        <v>9.8199466398189456E-3</v>
      </c>
      <c r="I78" s="15">
        <f>Y_Q!I78-YConM!I78-YConH!I78-YConLC!I78-YConK_T!I78-YConKC!I78</f>
        <v>1.8632082753094716E-2</v>
      </c>
      <c r="J78" s="15">
        <f>Y_Q!J78-YConM!J78-YConH!J78-YConLC!J78-YConK_T!J78-YConKC!J78</f>
        <v>-2.5016165208337966E-3</v>
      </c>
      <c r="K78" s="15">
        <f>Y_Q!K78-YConM!K78-YConH!K78-YConLC!K78-YConK_T!K78-YConKC!K78</f>
        <v>-7.858538591736582E-4</v>
      </c>
      <c r="L78" s="15">
        <f>Y_Q!L78-YConM!L78-YConH!L78-YConLC!L78-YConK_T!L78-YConKC!L78</f>
        <v>-3.9186389183854108E-2</v>
      </c>
      <c r="M78" s="15">
        <f>Y_Q!M78-YConM!M78-YConH!M78-YConLC!M78-YConK_T!M78-YConKC!M78</f>
        <v>-2.0153883002184392E-2</v>
      </c>
      <c r="N78" s="15">
        <f>Y_Q!N78-YConM!N78-YConH!N78-YConLC!N78-YConK_T!N78-YConKC!N78</f>
        <v>-3.7548300091729804E-2</v>
      </c>
      <c r="O78" s="15">
        <f>Y_Q!O78-YConM!O78-YConH!O78-YConLC!O78-YConK_T!O78-YConKC!O78</f>
        <v>-1.0191886265296973E-2</v>
      </c>
      <c r="P78" s="15">
        <f>Y_Q!P78-YConM!P78-YConH!P78-YConLC!P78-YConK_T!P78-YConKC!P78</f>
        <v>9.9696631972198517E-3</v>
      </c>
      <c r="Q78" s="15">
        <f>Y_Q!Q78-YConM!Q78-YConH!Q78-YConLC!Q78-YConK_T!Q78-YConKC!Q78</f>
        <v>-7.5806948736776743E-3</v>
      </c>
      <c r="R78" s="15">
        <f>Y_Q!R78-YConM!R78-YConH!R78-YConLC!R78-YConK_T!R78-YConKC!R78</f>
        <v>-3.5860900131383391E-2</v>
      </c>
      <c r="S78" s="15">
        <f>Y_Q!S78-YConM!S78-YConH!S78-YConLC!S78-YConK_T!S78-YConKC!S78</f>
        <v>2.8110642396189638E-2</v>
      </c>
      <c r="T78" s="15">
        <f>Y_Q!T78-YConM!T78-YConH!T78-YConLC!T78-YConK_T!T78-YConKC!T78</f>
        <v>3.0565761316627423E-2</v>
      </c>
      <c r="U78" s="15">
        <f>Y_Q!U78-YConM!U78-YConH!U78-YConLC!U78-YConK_T!U78-YConKC!U78</f>
        <v>-4.3898345878717424E-2</v>
      </c>
      <c r="V78" s="15">
        <f>Y_Q!V78-YConM!V78-YConH!V78-YConLC!V78-YConK_T!V78-YConKC!V78</f>
        <v>6.543792370781179E-2</v>
      </c>
      <c r="W78" s="15">
        <f>Y_Q!W78-YConM!W78-YConH!W78-YConLC!W78-YConK_T!W78-YConKC!W78</f>
        <v>-3.5903481860862334E-2</v>
      </c>
      <c r="X78" s="15">
        <f>Y_Q!X78-YConM!X78-YConH!X78-YConLC!X78-YConK_T!X78-YConKC!X78</f>
        <v>1.4606501658445955E-2</v>
      </c>
      <c r="Z78" s="15">
        <f t="shared" si="6"/>
        <v>1.7898546355269451E-2</v>
      </c>
      <c r="AA78" s="15">
        <f t="shared" si="7"/>
        <v>-2.0035208531555153E-2</v>
      </c>
      <c r="AB78" s="15">
        <f t="shared" si="8"/>
        <v>-3.110635135389709E-3</v>
      </c>
      <c r="AC78" s="15">
        <f t="shared" si="9"/>
        <v>6.1616717886610823E-3</v>
      </c>
      <c r="AD78" s="15">
        <f t="shared" si="10"/>
        <v>-1.1572921833472432E-2</v>
      </c>
      <c r="AE78" s="15">
        <f t="shared" si="11"/>
        <v>2.2859361924641876E-4</v>
      </c>
    </row>
    <row r="79" spans="1:31" x14ac:dyDescent="0.15">
      <c r="A79" s="4">
        <v>77</v>
      </c>
      <c r="B79" s="6" t="s">
        <v>119</v>
      </c>
      <c r="C79" s="15"/>
      <c r="D79" s="15">
        <f>Y_Q!D79-YConM!D79-YConH!D79-YConLC!D79-YConK_T!D79-YConKC!D79</f>
        <v>-3.9555418070948487E-4</v>
      </c>
      <c r="E79" s="15">
        <f>Y_Q!E79-YConM!E79-YConH!E79-YConLC!E79-YConK_T!E79-YConKC!E79</f>
        <v>-1.0160614031737569E-2</v>
      </c>
      <c r="F79" s="15">
        <f>Y_Q!F79-YConM!F79-YConH!F79-YConLC!F79-YConK_T!F79-YConKC!F79</f>
        <v>1.8592263776782934E-2</v>
      </c>
      <c r="G79" s="15">
        <f>Y_Q!G79-YConM!G79-YConH!G79-YConLC!G79-YConK_T!G79-YConKC!G79</f>
        <v>2.5705255682963576E-3</v>
      </c>
      <c r="H79" s="15">
        <f>Y_Q!H79-YConM!H79-YConH!H79-YConLC!H79-YConK_T!H79-YConKC!H79</f>
        <v>-1.1846286909386007E-2</v>
      </c>
      <c r="I79" s="15">
        <f>Y_Q!I79-YConM!I79-YConH!I79-YConLC!I79-YConK_T!I79-YConKC!I79</f>
        <v>-3.4101303374339406E-2</v>
      </c>
      <c r="J79" s="15">
        <f>Y_Q!J79-YConM!J79-YConH!J79-YConLC!J79-YConK_T!J79-YConKC!J79</f>
        <v>3.2275095136555703E-3</v>
      </c>
      <c r="K79" s="15">
        <f>Y_Q!K79-YConM!K79-YConH!K79-YConLC!K79-YConK_T!K79-YConKC!K79</f>
        <v>-8.2542398440870208E-3</v>
      </c>
      <c r="L79" s="15">
        <f>Y_Q!L79-YConM!L79-YConH!L79-YConLC!L79-YConK_T!L79-YConKC!L79</f>
        <v>7.9696045954393314E-3</v>
      </c>
      <c r="M79" s="15">
        <f>Y_Q!M79-YConM!M79-YConH!M79-YConLC!M79-YConK_T!M79-YConKC!M79</f>
        <v>-3.0951739564405903E-2</v>
      </c>
      <c r="N79" s="15">
        <f>Y_Q!N79-YConM!N79-YConH!N79-YConLC!N79-YConK_T!N79-YConKC!N79</f>
        <v>-5.2652262362959711E-3</v>
      </c>
      <c r="O79" s="15">
        <f>Y_Q!O79-YConM!O79-YConH!O79-YConLC!O79-YConK_T!O79-YConKC!O79</f>
        <v>-5.4162093479145105E-3</v>
      </c>
      <c r="P79" s="15">
        <f>Y_Q!P79-YConM!P79-YConH!P79-YConLC!P79-YConK_T!P79-YConKC!P79</f>
        <v>9.2976811764496486E-3</v>
      </c>
      <c r="Q79" s="15">
        <f>Y_Q!Q79-YConM!Q79-YConH!Q79-YConLC!Q79-YConK_T!Q79-YConKC!Q79</f>
        <v>-3.1963174156655658E-2</v>
      </c>
      <c r="R79" s="15">
        <f>Y_Q!R79-YConM!R79-YConH!R79-YConLC!R79-YConK_T!R79-YConKC!R79</f>
        <v>-2.52776866023663E-2</v>
      </c>
      <c r="S79" s="15">
        <f>Y_Q!S79-YConM!S79-YConH!S79-YConLC!S79-YConK_T!S79-YConKC!S79</f>
        <v>-2.4332534352243411E-2</v>
      </c>
      <c r="T79" s="15">
        <f>Y_Q!T79-YConM!T79-YConH!T79-YConLC!T79-YConK_T!T79-YConKC!T79</f>
        <v>-4.1887502416355984E-3</v>
      </c>
      <c r="U79" s="15">
        <f>Y_Q!U79-YConM!U79-YConH!U79-YConLC!U79-YConK_T!U79-YConKC!U79</f>
        <v>-1.6187887703577604E-2</v>
      </c>
      <c r="V79" s="15">
        <f>Y_Q!V79-YConM!V79-YConH!V79-YConLC!V79-YConK_T!V79-YConKC!V79</f>
        <v>2.8341550695142954E-2</v>
      </c>
      <c r="W79" s="15">
        <f>Y_Q!W79-YConM!W79-YConH!W79-YConLC!W79-YConK_T!W79-YConKC!W79</f>
        <v>1.8824475194844873E-2</v>
      </c>
      <c r="X79" s="15">
        <f>Y_Q!X79-YConM!X79-YConH!X79-YConLC!X79-YConK_T!X79-YConKC!X79</f>
        <v>-6.2040877074180613E-3</v>
      </c>
      <c r="Z79" s="15">
        <f t="shared" si="6"/>
        <v>-6.9890829940767382E-3</v>
      </c>
      <c r="AA79" s="15">
        <f t="shared" si="7"/>
        <v>-6.6548183071387986E-3</v>
      </c>
      <c r="AB79" s="15">
        <f t="shared" si="8"/>
        <v>-1.5538384656546046E-2</v>
      </c>
      <c r="AC79" s="15">
        <f t="shared" si="9"/>
        <v>4.1170600474713121E-3</v>
      </c>
      <c r="AD79" s="15">
        <f t="shared" si="10"/>
        <v>-1.1096601481842421E-2</v>
      </c>
      <c r="AE79" s="15">
        <f t="shared" si="11"/>
        <v>-6.2663064775725667E-3</v>
      </c>
    </row>
    <row r="80" spans="1:31" x14ac:dyDescent="0.15">
      <c r="A80" s="4">
        <v>78</v>
      </c>
      <c r="B80" s="6" t="s">
        <v>120</v>
      </c>
      <c r="C80" s="15"/>
      <c r="D80" s="15">
        <f>Y_Q!D80-YConM!D80-YConH!D80-YConLC!D80-YConK_T!D80-YConKC!D80</f>
        <v>9.8451064519282025E-3</v>
      </c>
      <c r="E80" s="15">
        <f>Y_Q!E80-YConM!E80-YConH!E80-YConLC!E80-YConK_T!E80-YConKC!E80</f>
        <v>6.8583936649780131E-2</v>
      </c>
      <c r="F80" s="15">
        <f>Y_Q!F80-YConM!F80-YConH!F80-YConLC!F80-YConK_T!F80-YConKC!F80</f>
        <v>6.8069483937768988E-2</v>
      </c>
      <c r="G80" s="15">
        <f>Y_Q!G80-YConM!G80-YConH!G80-YConLC!G80-YConK_T!G80-YConKC!G80</f>
        <v>2.9191422093104269E-2</v>
      </c>
      <c r="H80" s="15">
        <f>Y_Q!H80-YConM!H80-YConH!H80-YConLC!H80-YConK_T!H80-YConKC!H80</f>
        <v>-5.048108094542101E-2</v>
      </c>
      <c r="I80" s="15">
        <f>Y_Q!I80-YConM!I80-YConH!I80-YConLC!I80-YConK_T!I80-YConKC!I80</f>
        <v>8.8210150677881655E-3</v>
      </c>
      <c r="J80" s="15">
        <f>Y_Q!J80-YConM!J80-YConH!J80-YConLC!J80-YConK_T!J80-YConKC!J80</f>
        <v>3.7930142480209268E-2</v>
      </c>
      <c r="K80" s="15">
        <f>Y_Q!K80-YConM!K80-YConH!K80-YConLC!K80-YConK_T!K80-YConKC!K80</f>
        <v>3.8180336066572673E-2</v>
      </c>
      <c r="L80" s="15">
        <f>Y_Q!L80-YConM!L80-YConH!L80-YConLC!L80-YConK_T!L80-YConKC!L80</f>
        <v>1.5576324495404387E-2</v>
      </c>
      <c r="M80" s="15">
        <f>Y_Q!M80-YConM!M80-YConH!M80-YConLC!M80-YConK_T!M80-YConKC!M80</f>
        <v>-3.5478413862024098E-3</v>
      </c>
      <c r="N80" s="15">
        <f>Y_Q!N80-YConM!N80-YConH!N80-YConLC!N80-YConK_T!N80-YConKC!N80</f>
        <v>-1.5020221646237109E-2</v>
      </c>
      <c r="O80" s="15">
        <f>Y_Q!O80-YConM!O80-YConH!O80-YConLC!O80-YConK_T!O80-YConKC!O80</f>
        <v>1.8353791565632414E-3</v>
      </c>
      <c r="P80" s="15">
        <f>Y_Q!P80-YConM!P80-YConH!P80-YConLC!P80-YConK_T!P80-YConKC!P80</f>
        <v>2.5443714152911179E-2</v>
      </c>
      <c r="Q80" s="15">
        <f>Y_Q!Q80-YConM!Q80-YConH!Q80-YConLC!Q80-YConK_T!Q80-YConKC!Q80</f>
        <v>6.0441009380738792E-2</v>
      </c>
      <c r="R80" s="15">
        <f>Y_Q!R80-YConM!R80-YConH!R80-YConLC!R80-YConK_T!R80-YConKC!R80</f>
        <v>9.4258557736286632E-3</v>
      </c>
      <c r="S80" s="15">
        <f>Y_Q!S80-YConM!S80-YConH!S80-YConLC!S80-YConK_T!S80-YConKC!S80</f>
        <v>3.3840494377148644E-2</v>
      </c>
      <c r="T80" s="15">
        <f>Y_Q!T80-YConM!T80-YConH!T80-YConLC!T80-YConK_T!T80-YConKC!T80</f>
        <v>-2.3507124558259261E-3</v>
      </c>
      <c r="U80" s="15">
        <f>Y_Q!U80-YConM!U80-YConH!U80-YConLC!U80-YConK_T!U80-YConKC!U80</f>
        <v>-3.606597285282699E-3</v>
      </c>
      <c r="V80" s="15">
        <f>Y_Q!V80-YConM!V80-YConH!V80-YConLC!V80-YConK_T!V80-YConKC!V80</f>
        <v>1.9053540762866066E-2</v>
      </c>
      <c r="W80" s="15">
        <f>Y_Q!W80-YConM!W80-YConH!W80-YConLC!W80-YConK_T!W80-YConKC!W80</f>
        <v>-3.3884168412315482E-4</v>
      </c>
      <c r="X80" s="15">
        <f>Y_Q!X80-YConM!X80-YConH!X80-YConLC!X80-YConK_T!X80-YConKC!X80</f>
        <v>5.9845884081499452E-3</v>
      </c>
      <c r="Z80" s="15">
        <f t="shared" si="6"/>
        <v>2.483695536060411E-2</v>
      </c>
      <c r="AA80" s="15">
        <f t="shared" si="7"/>
        <v>1.462374800194936E-2</v>
      </c>
      <c r="AB80" s="15">
        <f t="shared" si="8"/>
        <v>2.6197290568198105E-2</v>
      </c>
      <c r="AC80" s="15">
        <f t="shared" si="9"/>
        <v>3.7483955491568466E-3</v>
      </c>
      <c r="AD80" s="15">
        <f t="shared" si="10"/>
        <v>2.0410519285073734E-2</v>
      </c>
      <c r="AE80" s="15">
        <f t="shared" si="11"/>
        <v>1.7351597369977108E-2</v>
      </c>
    </row>
    <row r="81" spans="1:31" x14ac:dyDescent="0.15">
      <c r="A81" s="4">
        <v>79</v>
      </c>
      <c r="B81" s="6" t="s">
        <v>121</v>
      </c>
      <c r="C81" s="15"/>
      <c r="D81" s="15">
        <f>Y_Q!D81-YConM!D81-YConH!D81-YConLC!D81-YConK_T!D81-YConKC!D81</f>
        <v>2.4932796200630089E-3</v>
      </c>
      <c r="E81" s="15">
        <f>Y_Q!E81-YConM!E81-YConH!E81-YConLC!E81-YConK_T!E81-YConKC!E81</f>
        <v>-4.8363793298534109E-2</v>
      </c>
      <c r="F81" s="15">
        <f>Y_Q!F81-YConM!F81-YConH!F81-YConLC!F81-YConK_T!F81-YConKC!F81</f>
        <v>-6.059361916471025E-3</v>
      </c>
      <c r="G81" s="15">
        <f>Y_Q!G81-YConM!G81-YConH!G81-YConLC!G81-YConK_T!G81-YConKC!G81</f>
        <v>8.7805627461684868E-4</v>
      </c>
      <c r="H81" s="15">
        <f>Y_Q!H81-YConM!H81-YConH!H81-YConLC!H81-YConK_T!H81-YConKC!H81</f>
        <v>-4.7579990801712912E-3</v>
      </c>
      <c r="I81" s="15">
        <f>Y_Q!I81-YConM!I81-YConH!I81-YConLC!I81-YConK_T!I81-YConKC!I81</f>
        <v>-3.4642779463171659E-2</v>
      </c>
      <c r="J81" s="15">
        <f>Y_Q!J81-YConM!J81-YConH!J81-YConLC!J81-YConK_T!J81-YConKC!J81</f>
        <v>1.4034771777446459E-2</v>
      </c>
      <c r="K81" s="15">
        <f>Y_Q!K81-YConM!K81-YConH!K81-YConLC!K81-YConK_T!K81-YConKC!K81</f>
        <v>3.9665755196071281E-2</v>
      </c>
      <c r="L81" s="15">
        <f>Y_Q!L81-YConM!L81-YConH!L81-YConLC!L81-YConK_T!L81-YConKC!L81</f>
        <v>6.8678641300557314E-3</v>
      </c>
      <c r="M81" s="15">
        <f>Y_Q!M81-YConM!M81-YConH!M81-YConLC!M81-YConK_T!M81-YConKC!M81</f>
        <v>6.3617342696515103E-4</v>
      </c>
      <c r="N81" s="15">
        <f>Y_Q!N81-YConM!N81-YConH!N81-YConLC!N81-YConK_T!N81-YConKC!N81</f>
        <v>2.7332495597542108E-2</v>
      </c>
      <c r="O81" s="15">
        <f>Y_Q!O81-YConM!O81-YConH!O81-YConLC!O81-YConK_T!O81-YConKC!O81</f>
        <v>-1.9877325569446855E-2</v>
      </c>
      <c r="P81" s="15">
        <f>Y_Q!P81-YConM!P81-YConH!P81-YConLC!P81-YConK_T!P81-YConKC!P81</f>
        <v>2.0494290504720028E-2</v>
      </c>
      <c r="Q81" s="15">
        <f>Y_Q!Q81-YConM!Q81-YConH!Q81-YConLC!Q81-YConK_T!Q81-YConKC!Q81</f>
        <v>-5.2255952633562829E-2</v>
      </c>
      <c r="R81" s="15">
        <f>Y_Q!R81-YConM!R81-YConH!R81-YConLC!R81-YConK_T!R81-YConKC!R81</f>
        <v>1.4965465056322394E-2</v>
      </c>
      <c r="S81" s="15">
        <f>Y_Q!S81-YConM!S81-YConH!S81-YConLC!S81-YConK_T!S81-YConKC!S81</f>
        <v>5.7672537251564793E-2</v>
      </c>
      <c r="T81" s="15">
        <f>Y_Q!T81-YConM!T81-YConH!T81-YConLC!T81-YConK_T!T81-YConKC!T81</f>
        <v>-3.571404676859756E-2</v>
      </c>
      <c r="U81" s="15">
        <f>Y_Q!U81-YConM!U81-YConH!U81-YConLC!U81-YConK_T!U81-YConKC!U81</f>
        <v>-6.6158814070788096E-3</v>
      </c>
      <c r="V81" s="15">
        <f>Y_Q!V81-YConM!V81-YConH!V81-YConLC!V81-YConK_T!V81-YConKC!V81</f>
        <v>1.3996230101507662E-2</v>
      </c>
      <c r="W81" s="15">
        <f>Y_Q!W81-YConM!W81-YConH!W81-YConLC!W81-YConK_T!W81-YConKC!W81</f>
        <v>-1.4835994788843504E-2</v>
      </c>
      <c r="X81" s="15">
        <f>Y_Q!X81-YConM!X81-YConH!X81-YConLC!X81-YConK_T!X81-YConKC!X81</f>
        <v>-5.4013076068070614E-4</v>
      </c>
      <c r="Z81" s="15">
        <f t="shared" si="6"/>
        <v>-1.8589175496746248E-2</v>
      </c>
      <c r="AA81" s="15">
        <f t="shared" si="7"/>
        <v>1.7707412025616147E-2</v>
      </c>
      <c r="AB81" s="15">
        <f t="shared" si="8"/>
        <v>4.1998029219195059E-3</v>
      </c>
      <c r="AC81" s="15">
        <f t="shared" si="9"/>
        <v>-8.741964724738583E-3</v>
      </c>
      <c r="AD81" s="15">
        <f t="shared" si="10"/>
        <v>1.0953607473767826E-2</v>
      </c>
      <c r="AE81" s="15">
        <f t="shared" si="11"/>
        <v>-1.3559813184872947E-3</v>
      </c>
    </row>
    <row r="82" spans="1:31" x14ac:dyDescent="0.15">
      <c r="A82" s="4">
        <v>80</v>
      </c>
      <c r="B82" s="6" t="s">
        <v>122</v>
      </c>
      <c r="C82" s="15"/>
      <c r="D82" s="15">
        <f>Y_Q!D82-YConM!D82-YConH!D82-YConLC!D82-YConK_T!D82-YConKC!D82</f>
        <v>5.7420276472458127E-2</v>
      </c>
      <c r="E82" s="15">
        <f>Y_Q!E82-YConM!E82-YConH!E82-YConLC!E82-YConK_T!E82-YConKC!E82</f>
        <v>9.3343773348214837E-2</v>
      </c>
      <c r="F82" s="15">
        <f>Y_Q!F82-YConM!F82-YConH!F82-YConLC!F82-YConK_T!F82-YConKC!F82</f>
        <v>2.0243997051096665E-2</v>
      </c>
      <c r="G82" s="15">
        <f>Y_Q!G82-YConM!G82-YConH!G82-YConLC!G82-YConK_T!G82-YConKC!G82</f>
        <v>8.2431784020427973E-2</v>
      </c>
      <c r="H82" s="15">
        <f>Y_Q!H82-YConM!H82-YConH!H82-YConLC!H82-YConK_T!H82-YConKC!H82</f>
        <v>3.730549208839249E-2</v>
      </c>
      <c r="I82" s="15">
        <f>Y_Q!I82-YConM!I82-YConH!I82-YConLC!I82-YConK_T!I82-YConKC!I82</f>
        <v>2.5590557697248609E-2</v>
      </c>
      <c r="J82" s="15">
        <f>Y_Q!J82-YConM!J82-YConH!J82-YConLC!J82-YConK_T!J82-YConKC!J82</f>
        <v>3.3459440888781437E-2</v>
      </c>
      <c r="K82" s="15">
        <f>Y_Q!K82-YConM!K82-YConH!K82-YConLC!K82-YConK_T!K82-YConKC!K82</f>
        <v>5.9737838219609627E-3</v>
      </c>
      <c r="L82" s="15">
        <f>Y_Q!L82-YConM!L82-YConH!L82-YConLC!L82-YConK_T!L82-YConKC!L82</f>
        <v>-1.3599115798036868E-2</v>
      </c>
      <c r="M82" s="15">
        <f>Y_Q!M82-YConM!M82-YConH!M82-YConLC!M82-YConK_T!M82-YConKC!M82</f>
        <v>-1.9828304408976507E-2</v>
      </c>
      <c r="N82" s="15">
        <f>Y_Q!N82-YConM!N82-YConH!N82-YConLC!N82-YConK_T!N82-YConKC!N82</f>
        <v>-1.030834154599798E-2</v>
      </c>
      <c r="O82" s="15">
        <f>Y_Q!O82-YConM!O82-YConH!O82-YConLC!O82-YConK_T!O82-YConKC!O82</f>
        <v>-2.4549858894606855E-3</v>
      </c>
      <c r="P82" s="15">
        <f>Y_Q!P82-YConM!P82-YConH!P82-YConLC!P82-YConK_T!P82-YConKC!P82</f>
        <v>1.1696966276662564E-2</v>
      </c>
      <c r="Q82" s="15">
        <f>Y_Q!Q82-YConM!Q82-YConH!Q82-YConLC!Q82-YConK_T!Q82-YConKC!Q82</f>
        <v>-8.0212275106634964E-3</v>
      </c>
      <c r="R82" s="15">
        <f>Y_Q!R82-YConM!R82-YConH!R82-YConLC!R82-YConK_T!R82-YConKC!R82</f>
        <v>-2.559486234630429E-2</v>
      </c>
      <c r="S82" s="15">
        <f>Y_Q!S82-YConM!S82-YConH!S82-YConLC!S82-YConK_T!S82-YConKC!S82</f>
        <v>-4.5857672610541675E-2</v>
      </c>
      <c r="T82" s="15">
        <f>Y_Q!T82-YConM!T82-YConH!T82-YConLC!T82-YConK_T!T82-YConKC!T82</f>
        <v>3.5690148470348525E-3</v>
      </c>
      <c r="U82" s="15">
        <f>Y_Q!U82-YConM!U82-YConH!U82-YConLC!U82-YConK_T!U82-YConKC!U82</f>
        <v>1.6720081656915933E-2</v>
      </c>
      <c r="V82" s="15">
        <f>Y_Q!V82-YConM!V82-YConH!V82-YConLC!V82-YConK_T!V82-YConKC!V82</f>
        <v>8.8747090829854186E-3</v>
      </c>
      <c r="W82" s="15">
        <f>Y_Q!W82-YConM!W82-YConH!W82-YConLC!W82-YConK_T!W82-YConKC!W82</f>
        <v>-2.0599917338547838E-2</v>
      </c>
      <c r="X82" s="15">
        <f>Y_Q!X82-YConM!X82-YConH!X82-YConLC!X82-YConK_T!X82-YConKC!X82</f>
        <v>1.0243437090557018E-2</v>
      </c>
      <c r="Z82" s="15">
        <f t="shared" si="6"/>
        <v>5.1783120841076113E-2</v>
      </c>
      <c r="AA82" s="15">
        <f t="shared" si="7"/>
        <v>-8.6050740845379124E-4</v>
      </c>
      <c r="AB82" s="15">
        <f t="shared" si="8"/>
        <v>-1.4046356416061518E-2</v>
      </c>
      <c r="AC82" s="15">
        <f t="shared" si="9"/>
        <v>3.7614650677890763E-3</v>
      </c>
      <c r="AD82" s="15">
        <f t="shared" si="10"/>
        <v>-7.4534319122576548E-3</v>
      </c>
      <c r="AE82" s="15">
        <f t="shared" si="11"/>
        <v>1.0159430521087476E-2</v>
      </c>
    </row>
    <row r="83" spans="1:31" x14ac:dyDescent="0.15">
      <c r="A83" s="4">
        <v>81</v>
      </c>
      <c r="B83" s="6" t="s">
        <v>123</v>
      </c>
      <c r="C83" s="15"/>
      <c r="D83" s="15">
        <f>Y_Q!D83-YConM!D83-YConH!D83-YConLC!D83-YConK_T!D83-YConKC!D83</f>
        <v>-1.3829575954719359E-2</v>
      </c>
      <c r="E83" s="15">
        <f>Y_Q!E83-YConM!E83-YConH!E83-YConLC!E83-YConK_T!E83-YConKC!E83</f>
        <v>3.6824227691998838E-3</v>
      </c>
      <c r="F83" s="15">
        <f>Y_Q!F83-YConM!F83-YConH!F83-YConLC!F83-YConK_T!F83-YConKC!F83</f>
        <v>-2.5327323727356299E-2</v>
      </c>
      <c r="G83" s="15">
        <f>Y_Q!G83-YConM!G83-YConH!G83-YConLC!G83-YConK_T!G83-YConKC!G83</f>
        <v>-1.5503822137638757E-2</v>
      </c>
      <c r="H83" s="15">
        <f>Y_Q!H83-YConM!H83-YConH!H83-YConLC!H83-YConK_T!H83-YConKC!H83</f>
        <v>-2.5745934819265764E-2</v>
      </c>
      <c r="I83" s="15">
        <f>Y_Q!I83-YConM!I83-YConH!I83-YConLC!I83-YConK_T!I83-YConKC!I83</f>
        <v>2.8420245830589248E-3</v>
      </c>
      <c r="J83" s="15">
        <f>Y_Q!J83-YConM!J83-YConH!J83-YConLC!J83-YConK_T!J83-YConKC!J83</f>
        <v>-3.0671562666832349E-2</v>
      </c>
      <c r="K83" s="15">
        <f>Y_Q!K83-YConM!K83-YConH!K83-YConLC!K83-YConK_T!K83-YConKC!K83</f>
        <v>-3.9031848587241562E-2</v>
      </c>
      <c r="L83" s="15">
        <f>Y_Q!L83-YConM!L83-YConH!L83-YConLC!L83-YConK_T!L83-YConKC!L83</f>
        <v>-2.7168057347114583E-2</v>
      </c>
      <c r="M83" s="15">
        <f>Y_Q!M83-YConM!M83-YConH!M83-YConLC!M83-YConK_T!M83-YConKC!M83</f>
        <v>-2.5982387642751594E-2</v>
      </c>
      <c r="N83" s="15">
        <f>Y_Q!N83-YConM!N83-YConH!N83-YConLC!N83-YConK_T!N83-YConKC!N83</f>
        <v>9.8983896203154904E-3</v>
      </c>
      <c r="O83" s="15">
        <f>Y_Q!O83-YConM!O83-YConH!O83-YConLC!O83-YConK_T!O83-YConKC!O83</f>
        <v>-2.2688415951491927E-2</v>
      </c>
      <c r="P83" s="15">
        <f>Y_Q!P83-YConM!P83-YConH!P83-YConLC!P83-YConK_T!P83-YConKC!P83</f>
        <v>-6.2000262502713852E-3</v>
      </c>
      <c r="Q83" s="15">
        <f>Y_Q!Q83-YConM!Q83-YConH!Q83-YConLC!Q83-YConK_T!Q83-YConKC!Q83</f>
        <v>1.4970766078202522E-3</v>
      </c>
      <c r="R83" s="15">
        <f>Y_Q!R83-YConM!R83-YConH!R83-YConLC!R83-YConK_T!R83-YConKC!R83</f>
        <v>-2.2986995976132674E-2</v>
      </c>
      <c r="S83" s="15">
        <f>Y_Q!S83-YConM!S83-YConH!S83-YConLC!S83-YConK_T!S83-YConKC!S83</f>
        <v>-3.3249215912971586E-2</v>
      </c>
      <c r="T83" s="15">
        <f>Y_Q!T83-YConM!T83-YConH!T83-YConLC!T83-YConK_T!T83-YConKC!T83</f>
        <v>-2.7268772320549365E-2</v>
      </c>
      <c r="U83" s="15">
        <f>Y_Q!U83-YConM!U83-YConH!U83-YConLC!U83-YConK_T!U83-YConKC!U83</f>
        <v>-8.1460741763740158E-2</v>
      </c>
      <c r="V83" s="15">
        <f>Y_Q!V83-YConM!V83-YConH!V83-YConLC!V83-YConK_T!V83-YConKC!V83</f>
        <v>-7.3906007188013498E-3</v>
      </c>
      <c r="W83" s="15">
        <f>Y_Q!W83-YConM!W83-YConH!W83-YConLC!W83-YConK_T!W83-YConKC!W83</f>
        <v>4.1163171412924296E-3</v>
      </c>
      <c r="X83" s="15">
        <f>Y_Q!X83-YConM!X83-YConH!X83-YConLC!X83-YConK_T!X83-YConKC!X83</f>
        <v>8.0564332432295806E-3</v>
      </c>
      <c r="Z83" s="15">
        <f t="shared" si="6"/>
        <v>-1.2010526666400402E-2</v>
      </c>
      <c r="AA83" s="15">
        <f t="shared" si="7"/>
        <v>-2.259109332472492E-2</v>
      </c>
      <c r="AB83" s="15">
        <f t="shared" si="8"/>
        <v>-1.6725515496609465E-2</v>
      </c>
      <c r="AC83" s="15">
        <f t="shared" si="9"/>
        <v>-2.0789472883713772E-2</v>
      </c>
      <c r="AD83" s="15">
        <f t="shared" si="10"/>
        <v>-1.9658304410667193E-2</v>
      </c>
      <c r="AE83" s="15">
        <f t="shared" si="11"/>
        <v>-1.8029152092862141E-2</v>
      </c>
    </row>
    <row r="84" spans="1:31" x14ac:dyDescent="0.15">
      <c r="A84" s="4">
        <v>82</v>
      </c>
      <c r="B84" s="6" t="s">
        <v>124</v>
      </c>
      <c r="C84" s="15"/>
      <c r="D84" s="15">
        <f>Y_Q!D84-YConM!D84-YConH!D84-YConLC!D84-YConK_T!D84-YConKC!D84</f>
        <v>-2.8362803176315815E-2</v>
      </c>
      <c r="E84" s="15">
        <f>Y_Q!E84-YConM!E84-YConH!E84-YConLC!E84-YConK_T!E84-YConKC!E84</f>
        <v>2.4747102516094154E-3</v>
      </c>
      <c r="F84" s="15">
        <f>Y_Q!F84-YConM!F84-YConH!F84-YConLC!F84-YConK_T!F84-YConKC!F84</f>
        <v>4.6988343773180077E-2</v>
      </c>
      <c r="G84" s="15">
        <f>Y_Q!G84-YConM!G84-YConH!G84-YConLC!G84-YConK_T!G84-YConKC!G84</f>
        <v>-2.0360687294851746E-2</v>
      </c>
      <c r="H84" s="15">
        <f>Y_Q!H84-YConM!H84-YConH!H84-YConLC!H84-YConK_T!H84-YConKC!H84</f>
        <v>5.4575728214941485E-2</v>
      </c>
      <c r="I84" s="15">
        <f>Y_Q!I84-YConM!I84-YConH!I84-YConLC!I84-YConK_T!I84-YConKC!I84</f>
        <v>4.0712120809136016E-3</v>
      </c>
      <c r="J84" s="15">
        <f>Y_Q!J84-YConM!J84-YConH!J84-YConLC!J84-YConK_T!J84-YConKC!J84</f>
        <v>5.2303344240382174E-2</v>
      </c>
      <c r="K84" s="15">
        <f>Y_Q!K84-YConM!K84-YConH!K84-YConLC!K84-YConK_T!K84-YConKC!K84</f>
        <v>-2.5939795939244864E-2</v>
      </c>
      <c r="L84" s="15">
        <f>Y_Q!L84-YConM!L84-YConH!L84-YConLC!L84-YConK_T!L84-YConKC!L84</f>
        <v>1.2807705502324948E-2</v>
      </c>
      <c r="M84" s="15">
        <f>Y_Q!M84-YConM!M84-YConH!M84-YConLC!M84-YConK_T!M84-YConKC!M84</f>
        <v>-2.1763617697271535E-4</v>
      </c>
      <c r="N84" s="15">
        <f>Y_Q!N84-YConM!N84-YConH!N84-YConLC!N84-YConK_T!N84-YConKC!N84</f>
        <v>2.1708266584486487E-3</v>
      </c>
      <c r="O84" s="15">
        <f>Y_Q!O84-YConM!O84-YConH!O84-YConLC!O84-YConK_T!O84-YConKC!O84</f>
        <v>-4.2684499516216348E-2</v>
      </c>
      <c r="P84" s="15">
        <f>Y_Q!P84-YConM!P84-YConH!P84-YConLC!P84-YConK_T!P84-YConKC!P84</f>
        <v>-8.9728577673210998E-3</v>
      </c>
      <c r="Q84" s="15">
        <f>Y_Q!Q84-YConM!Q84-YConH!Q84-YConLC!Q84-YConK_T!Q84-YConKC!Q84</f>
        <v>-5.1302736449741822E-2</v>
      </c>
      <c r="R84" s="15">
        <f>Y_Q!R84-YConM!R84-YConH!R84-YConLC!R84-YConK_T!R84-YConKC!R84</f>
        <v>2.6200930777428185E-2</v>
      </c>
      <c r="S84" s="15">
        <f>Y_Q!S84-YConM!S84-YConH!S84-YConLC!S84-YConK_T!S84-YConKC!S84</f>
        <v>3.3939394042715933E-2</v>
      </c>
      <c r="T84" s="15">
        <f>Y_Q!T84-YConM!T84-YConH!T84-YConLC!T84-YConK_T!T84-YConKC!T84</f>
        <v>1.032867753318883E-2</v>
      </c>
      <c r="U84" s="15">
        <f>Y_Q!U84-YConM!U84-YConH!U84-YConLC!U84-YConK_T!U84-YConKC!U84</f>
        <v>-1.4544807285106843E-3</v>
      </c>
      <c r="V84" s="15">
        <f>Y_Q!V84-YConM!V84-YConH!V84-YConLC!V84-YConK_T!V84-YConKC!V84</f>
        <v>8.5011785055356587E-2</v>
      </c>
      <c r="W84" s="15">
        <f>Y_Q!W84-YConM!W84-YConH!W84-YConLC!W84-YConK_T!W84-YConKC!W84</f>
        <v>1.7186449695118105E-2</v>
      </c>
      <c r="X84" s="15">
        <f>Y_Q!X84-YConM!X84-YConH!X84-YConLC!X84-YConK_T!X84-YConKC!X84</f>
        <v>-8.0169852321597124E-3</v>
      </c>
      <c r="Z84" s="15">
        <f t="shared" si="6"/>
        <v>1.7549861405158566E-2</v>
      </c>
      <c r="AA84" s="15">
        <f t="shared" si="7"/>
        <v>8.2248888569876385E-3</v>
      </c>
      <c r="AB84" s="15">
        <f t="shared" si="8"/>
        <v>-8.56395378262703E-3</v>
      </c>
      <c r="AC84" s="15">
        <f t="shared" si="9"/>
        <v>2.0611089264598627E-2</v>
      </c>
      <c r="AD84" s="15">
        <f t="shared" si="10"/>
        <v>-1.6953246281969578E-4</v>
      </c>
      <c r="AE84" s="15">
        <f t="shared" si="11"/>
        <v>9.4554714360294487E-3</v>
      </c>
    </row>
    <row r="85" spans="1:31" x14ac:dyDescent="0.15">
      <c r="A85" s="4">
        <v>83</v>
      </c>
      <c r="B85" s="6" t="s">
        <v>125</v>
      </c>
      <c r="C85" s="15"/>
      <c r="D85" s="15">
        <f>Y_Q!D85-YConM!D85-YConH!D85-YConLC!D85-YConK_T!D85-YConKC!D85</f>
        <v>-0.14512097564842499</v>
      </c>
      <c r="E85" s="15">
        <f>Y_Q!E85-YConM!E85-YConH!E85-YConLC!E85-YConK_T!E85-YConKC!E85</f>
        <v>4.0256748808412957E-2</v>
      </c>
      <c r="F85" s="15">
        <f>Y_Q!F85-YConM!F85-YConH!F85-YConLC!F85-YConK_T!F85-YConKC!F85</f>
        <v>-3.8332773251268264E-2</v>
      </c>
      <c r="G85" s="15">
        <f>Y_Q!G85-YConM!G85-YConH!G85-YConLC!G85-YConK_T!G85-YConKC!G85</f>
        <v>-0.1334423273612115</v>
      </c>
      <c r="H85" s="15">
        <f>Y_Q!H85-YConM!H85-YConH!H85-YConLC!H85-YConK_T!H85-YConKC!H85</f>
        <v>-0.10084513193911415</v>
      </c>
      <c r="I85" s="15">
        <f>Y_Q!I85-YConM!I85-YConH!I85-YConLC!I85-YConK_T!I85-YConKC!I85</f>
        <v>-2.4222409201777373E-2</v>
      </c>
      <c r="J85" s="15">
        <f>Y_Q!J85-YConM!J85-YConH!J85-YConLC!J85-YConK_T!J85-YConKC!J85</f>
        <v>-7.2132730264496875E-2</v>
      </c>
      <c r="K85" s="15">
        <f>Y_Q!K85-YConM!K85-YConH!K85-YConLC!K85-YConK_T!K85-YConKC!K85</f>
        <v>3.8929890533054484E-2</v>
      </c>
      <c r="L85" s="15">
        <f>Y_Q!L85-YConM!L85-YConH!L85-YConLC!L85-YConK_T!L85-YConKC!L85</f>
        <v>4.3586069428945121E-2</v>
      </c>
      <c r="M85" s="15">
        <f>Y_Q!M85-YConM!M85-YConH!M85-YConLC!M85-YConK_T!M85-YConKC!M85</f>
        <v>-1.7869585308300309E-2</v>
      </c>
      <c r="N85" s="15">
        <f>Y_Q!N85-YConM!N85-YConH!N85-YConLC!N85-YConK_T!N85-YConKC!N85</f>
        <v>5.1952520354359025E-3</v>
      </c>
      <c r="O85" s="15">
        <f>Y_Q!O85-YConM!O85-YConH!O85-YConLC!O85-YConK_T!O85-YConKC!O85</f>
        <v>1.1469424901712964E-2</v>
      </c>
      <c r="P85" s="15">
        <f>Y_Q!P85-YConM!P85-YConH!P85-YConLC!P85-YConK_T!P85-YConKC!P85</f>
        <v>7.6645068914847139E-2</v>
      </c>
      <c r="Q85" s="15">
        <f>Y_Q!Q85-YConM!Q85-YConH!Q85-YConLC!Q85-YConK_T!Q85-YConKC!Q85</f>
        <v>-0.23202475567236275</v>
      </c>
      <c r="R85" s="15">
        <f>Y_Q!R85-YConM!R85-YConH!R85-YConLC!R85-YConK_T!R85-YConKC!R85</f>
        <v>-8.9348319791207349E-5</v>
      </c>
      <c r="S85" s="15">
        <f>Y_Q!S85-YConM!S85-YConH!S85-YConLC!S85-YConK_T!S85-YConKC!S85</f>
        <v>-5.5675065310034303E-3</v>
      </c>
      <c r="T85" s="15">
        <f>Y_Q!T85-YConM!T85-YConH!T85-YConLC!T85-YConK_T!T85-YConKC!T85</f>
        <v>-5.7398027011861495E-3</v>
      </c>
      <c r="U85" s="15">
        <f>Y_Q!U85-YConM!U85-YConH!U85-YConLC!U85-YConK_T!U85-YConKC!U85</f>
        <v>5.8079395946594621E-2</v>
      </c>
      <c r="V85" s="15">
        <f>Y_Q!V85-YConM!V85-YConH!V85-YConLC!V85-YConK_T!V85-YConKC!V85</f>
        <v>7.3240534015210815E-2</v>
      </c>
      <c r="W85" s="15">
        <f>Y_Q!W85-YConM!W85-YConH!W85-YConLC!W85-YConK_T!W85-YConKC!W85</f>
        <v>5.105467036388573E-2</v>
      </c>
      <c r="X85" s="15">
        <f>Y_Q!X85-YConM!X85-YConH!X85-YConLC!X85-YConK_T!X85-YConKC!X85</f>
        <v>3.927817286930195E-2</v>
      </c>
      <c r="Z85" s="15">
        <f t="shared" si="6"/>
        <v>-5.1317178588991673E-2</v>
      </c>
      <c r="AA85" s="15">
        <f t="shared" si="7"/>
        <v>-4.5822071507233534E-4</v>
      </c>
      <c r="AB85" s="15">
        <f t="shared" si="8"/>
        <v>-2.9913423341319457E-2</v>
      </c>
      <c r="AC85" s="15">
        <f t="shared" si="9"/>
        <v>4.3182594098761393E-2</v>
      </c>
      <c r="AD85" s="15">
        <f t="shared" si="10"/>
        <v>-1.5185822028195897E-2</v>
      </c>
      <c r="AE85" s="15">
        <f t="shared" si="11"/>
        <v>-9.6265571366555107E-3</v>
      </c>
    </row>
    <row r="86" spans="1:31" x14ac:dyDescent="0.15">
      <c r="A86" s="4">
        <v>84</v>
      </c>
      <c r="B86" s="6" t="s">
        <v>126</v>
      </c>
      <c r="C86" s="15"/>
      <c r="D86" s="15">
        <f>Y_Q!D86-YConM!D86-YConH!D86-YConLC!D86-YConK_T!D86-YConKC!D86</f>
        <v>1.5737906427391057E-3</v>
      </c>
      <c r="E86" s="15">
        <f>Y_Q!E86-YConM!E86-YConH!E86-YConLC!E86-YConK_T!E86-YConKC!E86</f>
        <v>-3.1486281709903474E-3</v>
      </c>
      <c r="F86" s="15">
        <f>Y_Q!F86-YConM!F86-YConH!F86-YConLC!F86-YConK_T!F86-YConKC!F86</f>
        <v>1.30054988996591E-3</v>
      </c>
      <c r="G86" s="15">
        <f>Y_Q!G86-YConM!G86-YConH!G86-YConLC!G86-YConK_T!G86-YConKC!G86</f>
        <v>1.56883331273557E-3</v>
      </c>
      <c r="H86" s="15">
        <f>Y_Q!H86-YConM!H86-YConH!H86-YConLC!H86-YConK_T!H86-YConKC!H86</f>
        <v>2.1907254173918297E-2</v>
      </c>
      <c r="I86" s="15">
        <f>Y_Q!I86-YConM!I86-YConH!I86-YConLC!I86-YConK_T!I86-YConKC!I86</f>
        <v>1.6252802028522986E-2</v>
      </c>
      <c r="J86" s="15">
        <f>Y_Q!J86-YConM!J86-YConH!J86-YConLC!J86-YConK_T!J86-YConKC!J86</f>
        <v>-6.5970572950435997E-3</v>
      </c>
      <c r="K86" s="15">
        <f>Y_Q!K86-YConM!K86-YConH!K86-YConLC!K86-YConK_T!K86-YConKC!K86</f>
        <v>3.1290736835529161E-3</v>
      </c>
      <c r="L86" s="15">
        <f>Y_Q!L86-YConM!L86-YConH!L86-YConLC!L86-YConK_T!L86-YConKC!L86</f>
        <v>7.6656603263361546E-3</v>
      </c>
      <c r="M86" s="15">
        <f>Y_Q!M86-YConM!M86-YConH!M86-YConLC!M86-YConK_T!M86-YConKC!M86</f>
        <v>3.4562594185206827E-3</v>
      </c>
      <c r="N86" s="15">
        <f>Y_Q!N86-YConM!N86-YConH!N86-YConLC!N86-YConK_T!N86-YConKC!N86</f>
        <v>1.7508079271755569E-3</v>
      </c>
      <c r="O86" s="15">
        <f>Y_Q!O86-YConM!O86-YConH!O86-YConLC!O86-YConK_T!O86-YConKC!O86</f>
        <v>1.7106083097193567E-2</v>
      </c>
      <c r="P86" s="15">
        <f>Y_Q!P86-YConM!P86-YConH!P86-YConLC!P86-YConK_T!P86-YConKC!P86</f>
        <v>4.7076081527393544E-3</v>
      </c>
      <c r="Q86" s="15">
        <f>Y_Q!Q86-YConM!Q86-YConH!Q86-YConLC!Q86-YConK_T!Q86-YConKC!Q86</f>
        <v>1.0434038776616344E-2</v>
      </c>
      <c r="R86" s="15">
        <f>Y_Q!R86-YConM!R86-YConH!R86-YConLC!R86-YConK_T!R86-YConKC!R86</f>
        <v>2.1950275693483529E-2</v>
      </c>
      <c r="S86" s="15">
        <f>Y_Q!S86-YConM!S86-YConH!S86-YConLC!S86-YConK_T!S86-YConKC!S86</f>
        <v>1.4864452562103557E-2</v>
      </c>
      <c r="T86" s="15">
        <f>Y_Q!T86-YConM!T86-YConH!T86-YConLC!T86-YConK_T!T86-YConKC!T86</f>
        <v>6.6666580748240382E-3</v>
      </c>
      <c r="U86" s="15">
        <f>Y_Q!U86-YConM!U86-YConH!U86-YConLC!U86-YConK_T!U86-YConKC!U86</f>
        <v>-3.9964314439412015E-3</v>
      </c>
      <c r="V86" s="15">
        <f>Y_Q!V86-YConM!V86-YConH!V86-YConLC!V86-YConK_T!V86-YConKC!V86</f>
        <v>7.4304416576009289E-3</v>
      </c>
      <c r="W86" s="15">
        <f>Y_Q!W86-YConM!W86-YConH!W86-YConLC!W86-YConK_T!W86-YConKC!W86</f>
        <v>1.5280972480603883E-2</v>
      </c>
      <c r="X86" s="15">
        <f>Y_Q!X86-YConM!X86-YConH!X86-YConLC!X86-YConK_T!X86-YConKC!X86</f>
        <v>2.2242490996509247E-2</v>
      </c>
      <c r="Z86" s="15">
        <f t="shared" si="6"/>
        <v>7.576162246830484E-3</v>
      </c>
      <c r="AA86" s="15">
        <f t="shared" si="7"/>
        <v>1.8809488121083421E-3</v>
      </c>
      <c r="AB86" s="15">
        <f t="shared" si="8"/>
        <v>1.381249165642727E-2</v>
      </c>
      <c r="AC86" s="15">
        <f t="shared" si="9"/>
        <v>9.5248263531193776E-3</v>
      </c>
      <c r="AD86" s="15">
        <f t="shared" si="10"/>
        <v>7.8467202342678063E-3</v>
      </c>
      <c r="AE86" s="15">
        <f t="shared" si="11"/>
        <v>8.1986072671213703E-3</v>
      </c>
    </row>
    <row r="87" spans="1:31" x14ac:dyDescent="0.15">
      <c r="A87" s="4">
        <v>85</v>
      </c>
      <c r="B87" s="6" t="s">
        <v>127</v>
      </c>
      <c r="C87" s="15"/>
      <c r="D87" s="15">
        <f>Y_Q!D87-YConM!D87-YConH!D87-YConLC!D87-YConK_T!D87-YConKC!D87</f>
        <v>-2.3970375822006382E-2</v>
      </c>
      <c r="E87" s="15">
        <f>Y_Q!E87-YConM!E87-YConH!E87-YConLC!E87-YConK_T!E87-YConKC!E87</f>
        <v>-3.0798389615896385E-2</v>
      </c>
      <c r="F87" s="15">
        <f>Y_Q!F87-YConM!F87-YConH!F87-YConLC!F87-YConK_T!F87-YConKC!F87</f>
        <v>-3.5512205821570303E-2</v>
      </c>
      <c r="G87" s="15">
        <f>Y_Q!G87-YConM!G87-YConH!G87-YConLC!G87-YConK_T!G87-YConKC!G87</f>
        <v>-7.0859254914056063E-2</v>
      </c>
      <c r="H87" s="15">
        <f>Y_Q!H87-YConM!H87-YConH!H87-YConLC!H87-YConK_T!H87-YConKC!H87</f>
        <v>-2.9259942379768814E-2</v>
      </c>
      <c r="I87" s="15">
        <f>Y_Q!I87-YConM!I87-YConH!I87-YConLC!I87-YConK_T!I87-YConKC!I87</f>
        <v>-1.0157483425769255E-2</v>
      </c>
      <c r="J87" s="15">
        <f>Y_Q!J87-YConM!J87-YConH!J87-YConLC!J87-YConK_T!J87-YConKC!J87</f>
        <v>7.1697107906630118E-3</v>
      </c>
      <c r="K87" s="15">
        <f>Y_Q!K87-YConM!K87-YConH!K87-YConLC!K87-YConK_T!K87-YConKC!K87</f>
        <v>-1.01870862191543E-2</v>
      </c>
      <c r="L87" s="15">
        <f>Y_Q!L87-YConM!L87-YConH!L87-YConLC!L87-YConK_T!L87-YConKC!L87</f>
        <v>1.2789397068449839E-2</v>
      </c>
      <c r="M87" s="15">
        <f>Y_Q!M87-YConM!M87-YConH!M87-YConLC!M87-YConK_T!M87-YConKC!M87</f>
        <v>1.3724181791701408E-2</v>
      </c>
      <c r="N87" s="15">
        <f>Y_Q!N87-YConM!N87-YConH!N87-YConLC!N87-YConK_T!N87-YConKC!N87</f>
        <v>1.0021402311460615E-2</v>
      </c>
      <c r="O87" s="15">
        <f>Y_Q!O87-YConM!O87-YConH!O87-YConLC!O87-YConK_T!O87-YConKC!O87</f>
        <v>1.6348407961813195E-3</v>
      </c>
      <c r="P87" s="15">
        <f>Y_Q!P87-YConM!P87-YConH!P87-YConLC!P87-YConK_T!P87-YConKC!P87</f>
        <v>-8.3072687814593309E-3</v>
      </c>
      <c r="Q87" s="15">
        <f>Y_Q!Q87-YConM!Q87-YConH!Q87-YConLC!Q87-YConK_T!Q87-YConKC!Q87</f>
        <v>-2.2707078623842997E-2</v>
      </c>
      <c r="R87" s="15">
        <f>Y_Q!R87-YConM!R87-YConH!R87-YConLC!R87-YConK_T!R87-YConKC!R87</f>
        <v>2.0270953080228525E-3</v>
      </c>
      <c r="S87" s="15">
        <f>Y_Q!S87-YConM!S87-YConH!S87-YConLC!S87-YConK_T!S87-YConKC!S87</f>
        <v>-2.4015981774600423E-3</v>
      </c>
      <c r="T87" s="15">
        <f>Y_Q!T87-YConM!T87-YConH!T87-YConLC!T87-YConK_T!T87-YConKC!T87</f>
        <v>2.3331389716412548E-2</v>
      </c>
      <c r="U87" s="15">
        <f>Y_Q!U87-YConM!U87-YConH!U87-YConLC!U87-YConK_T!U87-YConKC!U87</f>
        <v>-1.2657530565883939E-2</v>
      </c>
      <c r="V87" s="15">
        <f>Y_Q!V87-YConM!V87-YConH!V87-YConLC!V87-YConK_T!V87-YConKC!V87</f>
        <v>4.2515712576428388E-2</v>
      </c>
      <c r="W87" s="15">
        <f>Y_Q!W87-YConM!W87-YConH!W87-YConLC!W87-YConK_T!W87-YConKC!W87</f>
        <v>1.9502790469544184E-2</v>
      </c>
      <c r="X87" s="15">
        <f>Y_Q!X87-YConM!X87-YConH!X87-YConLC!X87-YConK_T!X87-YConKC!X87</f>
        <v>-1.3183896846953843E-2</v>
      </c>
      <c r="Z87" s="15">
        <f t="shared" si="6"/>
        <v>-3.5317455231412158E-2</v>
      </c>
      <c r="AA87" s="15">
        <f t="shared" si="7"/>
        <v>6.7035211486241144E-3</v>
      </c>
      <c r="AB87" s="15">
        <f t="shared" si="8"/>
        <v>-5.9508018957116398E-3</v>
      </c>
      <c r="AC87" s="15">
        <f t="shared" si="9"/>
        <v>1.1901693069909468E-2</v>
      </c>
      <c r="AD87" s="15">
        <f t="shared" si="10"/>
        <v>3.7635962645623741E-4</v>
      </c>
      <c r="AE87" s="15">
        <f t="shared" si="11"/>
        <v>-5.6657607271475546E-3</v>
      </c>
    </row>
    <row r="88" spans="1:31" x14ac:dyDescent="0.15">
      <c r="A88" s="4">
        <v>86</v>
      </c>
      <c r="B88" s="6" t="s">
        <v>128</v>
      </c>
      <c r="C88" s="15"/>
      <c r="D88" s="15">
        <f>Y_Q!D88-YConM!D88-YConH!D88-YConLC!D88-YConK_T!D88-YConKC!D88</f>
        <v>-4.3419173258152061E-2</v>
      </c>
      <c r="E88" s="15">
        <f>Y_Q!E88-YConM!E88-YConH!E88-YConLC!E88-YConK_T!E88-YConKC!E88</f>
        <v>1.1280513364956675E-2</v>
      </c>
      <c r="F88" s="15">
        <f>Y_Q!F88-YConM!F88-YConH!F88-YConLC!F88-YConK_T!F88-YConKC!F88</f>
        <v>-1.0765143543674726E-2</v>
      </c>
      <c r="G88" s="15">
        <f>Y_Q!G88-YConM!G88-YConH!G88-YConLC!G88-YConK_T!G88-YConKC!G88</f>
        <v>1.1575743149884769E-4</v>
      </c>
      <c r="H88" s="15">
        <f>Y_Q!H88-YConM!H88-YConH!H88-YConLC!H88-YConK_T!H88-YConKC!H88</f>
        <v>6.1968716689234692E-3</v>
      </c>
      <c r="I88" s="15">
        <f>Y_Q!I88-YConM!I88-YConH!I88-YConLC!I88-YConK_T!I88-YConKC!I88</f>
        <v>4.2972402411143888E-3</v>
      </c>
      <c r="J88" s="15">
        <f>Y_Q!J88-YConM!J88-YConH!J88-YConLC!J88-YConK_T!J88-YConKC!J88</f>
        <v>1.3699156535367693E-2</v>
      </c>
      <c r="K88" s="15">
        <f>Y_Q!K88-YConM!K88-YConH!K88-YConLC!K88-YConK_T!K88-YConKC!K88</f>
        <v>7.7170285518429532E-3</v>
      </c>
      <c r="L88" s="15">
        <f>Y_Q!L88-YConM!L88-YConH!L88-YConLC!L88-YConK_T!L88-YConKC!L88</f>
        <v>5.9515729312206653E-3</v>
      </c>
      <c r="M88" s="15">
        <f>Y_Q!M88-YConM!M88-YConH!M88-YConLC!M88-YConK_T!M88-YConKC!M88</f>
        <v>-4.8096510887636473E-2</v>
      </c>
      <c r="N88" s="15">
        <f>Y_Q!N88-YConM!N88-YConH!N88-YConLC!N88-YConK_T!N88-YConKC!N88</f>
        <v>-1.0925352598639639E-2</v>
      </c>
      <c r="O88" s="15">
        <f>Y_Q!O88-YConM!O88-YConH!O88-YConLC!O88-YConK_T!O88-YConKC!O88</f>
        <v>1.3299177162319643E-2</v>
      </c>
      <c r="P88" s="15">
        <f>Y_Q!P88-YConM!P88-YConH!P88-YConLC!P88-YConK_T!P88-YConKC!P88</f>
        <v>1.9220715702214959E-2</v>
      </c>
      <c r="Q88" s="15">
        <f>Y_Q!Q88-YConM!Q88-YConH!Q88-YConLC!Q88-YConK_T!Q88-YConKC!Q88</f>
        <v>4.6480041914105426E-3</v>
      </c>
      <c r="R88" s="15">
        <f>Y_Q!R88-YConM!R88-YConH!R88-YConLC!R88-YConK_T!R88-YConKC!R88</f>
        <v>-7.6303088365188808E-3</v>
      </c>
      <c r="S88" s="15">
        <f>Y_Q!S88-YConM!S88-YConH!S88-YConLC!S88-YConK_T!S88-YConKC!S88</f>
        <v>-1.9487801292056815E-2</v>
      </c>
      <c r="T88" s="15">
        <f>Y_Q!T88-YConM!T88-YConH!T88-YConLC!T88-YConK_T!T88-YConKC!T88</f>
        <v>5.9782036597790539E-3</v>
      </c>
      <c r="U88" s="15">
        <f>Y_Q!U88-YConM!U88-YConH!U88-YConLC!U88-YConK_T!U88-YConKC!U88</f>
        <v>2.264159292512455E-4</v>
      </c>
      <c r="V88" s="15">
        <f>Y_Q!V88-YConM!V88-YConH!V88-YConLC!V88-YConK_T!V88-YConKC!V88</f>
        <v>1.9732537973095206E-2</v>
      </c>
      <c r="W88" s="15">
        <f>Y_Q!W88-YConM!W88-YConH!W88-YConLC!W88-YConK_T!W88-YConKC!W88</f>
        <v>2.3363794834292569E-2</v>
      </c>
      <c r="X88" s="15">
        <f>Y_Q!X88-YConM!X88-YConH!X88-YConLC!X88-YConK_T!X88-YConKC!X88</f>
        <v>1.7375979091439456E-2</v>
      </c>
      <c r="Z88" s="15">
        <f t="shared" si="6"/>
        <v>2.2250478325637306E-3</v>
      </c>
      <c r="AA88" s="15">
        <f t="shared" si="7"/>
        <v>-6.3308210935689602E-3</v>
      </c>
      <c r="AB88" s="15">
        <f t="shared" si="8"/>
        <v>2.0099573854738908E-3</v>
      </c>
      <c r="AC88" s="15">
        <f t="shared" si="9"/>
        <v>1.3335386297571505E-2</v>
      </c>
      <c r="AD88" s="15">
        <f t="shared" si="10"/>
        <v>-2.1604318540475349E-3</v>
      </c>
      <c r="AE88" s="15">
        <f t="shared" si="11"/>
        <v>2.8098926055100414E-3</v>
      </c>
    </row>
    <row r="89" spans="1:31" x14ac:dyDescent="0.15">
      <c r="A89" s="4">
        <v>87</v>
      </c>
      <c r="B89" s="6" t="s">
        <v>129</v>
      </c>
      <c r="C89" s="15"/>
      <c r="D89" s="15">
        <f>Y_Q!D89-YConM!D89-YConH!D89-YConLC!D89-YConK_T!D89-YConKC!D89</f>
        <v>0.10059848820824396</v>
      </c>
      <c r="E89" s="15">
        <f>Y_Q!E89-YConM!E89-YConH!E89-YConLC!E89-YConK_T!E89-YConKC!E89</f>
        <v>8.2625442530522161E-2</v>
      </c>
      <c r="F89" s="15">
        <f>Y_Q!F89-YConM!F89-YConH!F89-YConLC!F89-YConK_T!F89-YConKC!F89</f>
        <v>7.7166173184805044E-3</v>
      </c>
      <c r="G89" s="15">
        <f>Y_Q!G89-YConM!G89-YConH!G89-YConLC!G89-YConK_T!G89-YConKC!G89</f>
        <v>6.6793062349405213E-2</v>
      </c>
      <c r="H89" s="15">
        <f>Y_Q!H89-YConM!H89-YConH!H89-YConLC!H89-YConK_T!H89-YConKC!H89</f>
        <v>-2.5756357972402638E-2</v>
      </c>
      <c r="I89" s="15">
        <f>Y_Q!I89-YConM!I89-YConH!I89-YConLC!I89-YConK_T!I89-YConKC!I89</f>
        <v>1.7076975156599582E-2</v>
      </c>
      <c r="J89" s="15">
        <f>Y_Q!J89-YConM!J89-YConH!J89-YConLC!J89-YConK_T!J89-YConKC!J89</f>
        <v>-1.021525756366538E-2</v>
      </c>
      <c r="K89" s="15">
        <f>Y_Q!K89-YConM!K89-YConH!K89-YConLC!K89-YConK_T!K89-YConKC!K89</f>
        <v>-3.4079134778951727E-2</v>
      </c>
      <c r="L89" s="15">
        <f>Y_Q!L89-YConM!L89-YConH!L89-YConLC!L89-YConK_T!L89-YConKC!L89</f>
        <v>-1.0638953761371269E-2</v>
      </c>
      <c r="M89" s="15">
        <f>Y_Q!M89-YConM!M89-YConH!M89-YConLC!M89-YConK_T!M89-YConKC!M89</f>
        <v>3.4689207478062832E-2</v>
      </c>
      <c r="N89" s="15">
        <f>Y_Q!N89-YConM!N89-YConH!N89-YConLC!N89-YConK_T!N89-YConKC!N89</f>
        <v>-5.4124070365579396E-2</v>
      </c>
      <c r="O89" s="15">
        <f>Y_Q!O89-YConM!O89-YConH!O89-YConLC!O89-YConK_T!O89-YConKC!O89</f>
        <v>1.7234375572374158E-2</v>
      </c>
      <c r="P89" s="15">
        <f>Y_Q!P89-YConM!P89-YConH!P89-YConLC!P89-YConK_T!P89-YConKC!P89</f>
        <v>2.0138735516548316E-2</v>
      </c>
      <c r="Q89" s="15">
        <f>Y_Q!Q89-YConM!Q89-YConH!Q89-YConLC!Q89-YConK_T!Q89-YConKC!Q89</f>
        <v>-2.6798464835879925E-2</v>
      </c>
      <c r="R89" s="15">
        <f>Y_Q!R89-YConM!R89-YConH!R89-YConLC!R89-YConK_T!R89-YConKC!R89</f>
        <v>-2.3921311701424308E-2</v>
      </c>
      <c r="S89" s="15">
        <f>Y_Q!S89-YConM!S89-YConH!S89-YConLC!S89-YConK_T!S89-YConKC!S89</f>
        <v>5.4256446719257653E-3</v>
      </c>
      <c r="T89" s="15">
        <f>Y_Q!T89-YConM!T89-YConH!T89-YConLC!T89-YConK_T!T89-YConKC!T89</f>
        <v>-8.4864363235577969E-3</v>
      </c>
      <c r="U89" s="15">
        <f>Y_Q!U89-YConM!U89-YConH!U89-YConLC!U89-YConK_T!U89-YConKC!U89</f>
        <v>1.4064523355765912E-2</v>
      </c>
      <c r="V89" s="15">
        <f>Y_Q!V89-YConM!V89-YConH!V89-YConLC!V89-YConK_T!V89-YConKC!V89</f>
        <v>-4.4288373840288518E-2</v>
      </c>
      <c r="W89" s="15">
        <f>Y_Q!W89-YConM!W89-YConH!W89-YConLC!W89-YConK_T!W89-YConKC!W89</f>
        <v>9.2376767175027553E-3</v>
      </c>
      <c r="X89" s="15">
        <f>Y_Q!X89-YConM!X89-YConH!X89-YConLC!X89-YConK_T!X89-YConKC!X89</f>
        <v>8.7694513919357054E-3</v>
      </c>
      <c r="Z89" s="15">
        <f t="shared" si="6"/>
        <v>2.9691147876520961E-2</v>
      </c>
      <c r="AA89" s="15">
        <f t="shared" si="7"/>
        <v>-1.4873641798300988E-2</v>
      </c>
      <c r="AB89" s="15">
        <f t="shared" si="8"/>
        <v>-1.5842041552911988E-3</v>
      </c>
      <c r="AC89" s="15">
        <f t="shared" si="9"/>
        <v>-4.1406317397283884E-3</v>
      </c>
      <c r="AD89" s="15">
        <f t="shared" si="10"/>
        <v>-8.2289229767960933E-3</v>
      </c>
      <c r="AE89" s="15">
        <f t="shared" si="11"/>
        <v>2.2731675458000965E-3</v>
      </c>
    </row>
    <row r="90" spans="1:31" x14ac:dyDescent="0.15">
      <c r="A90" s="4">
        <v>88</v>
      </c>
      <c r="B90" s="6" t="s">
        <v>130</v>
      </c>
      <c r="C90" s="15"/>
      <c r="D90" s="15">
        <f>Y_Q!D90-YConM!D90-YConH!D90-YConLC!D90-YConK_T!D90-YConKC!D90</f>
        <v>-0.18120265991051906</v>
      </c>
      <c r="E90" s="15">
        <f>Y_Q!E90-YConM!E90-YConH!E90-YConLC!E90-YConK_T!E90-YConKC!E90</f>
        <v>-0.10612522891811024</v>
      </c>
      <c r="F90" s="15">
        <f>Y_Q!F90-YConM!F90-YConH!F90-YConLC!F90-YConK_T!F90-YConKC!F90</f>
        <v>-8.9240403152582012E-2</v>
      </c>
      <c r="G90" s="15">
        <f>Y_Q!G90-YConM!G90-YConH!G90-YConLC!G90-YConK_T!G90-YConKC!G90</f>
        <v>4.7512692283503778E-2</v>
      </c>
      <c r="H90" s="15">
        <f>Y_Q!H90-YConM!H90-YConH!H90-YConLC!H90-YConK_T!H90-YConKC!H90</f>
        <v>0.12625371770283583</v>
      </c>
      <c r="I90" s="15">
        <f>Y_Q!I90-YConM!I90-YConH!I90-YConLC!I90-YConK_T!I90-YConKC!I90</f>
        <v>6.0148531271638252E-2</v>
      </c>
      <c r="J90" s="15">
        <f>Y_Q!J90-YConM!J90-YConH!J90-YConLC!J90-YConK_T!J90-YConKC!J90</f>
        <v>1.9303300140114856E-3</v>
      </c>
      <c r="K90" s="15">
        <f>Y_Q!K90-YConM!K90-YConH!K90-YConLC!K90-YConK_T!K90-YConKC!K90</f>
        <v>4.8313790863938368E-3</v>
      </c>
      <c r="L90" s="15">
        <f>Y_Q!L90-YConM!L90-YConH!L90-YConLC!L90-YConK_T!L90-YConKC!L90</f>
        <v>5.7456473180984347E-2</v>
      </c>
      <c r="M90" s="15">
        <f>Y_Q!M90-YConM!M90-YConH!M90-YConLC!M90-YConK_T!M90-YConKC!M90</f>
        <v>1.740627396361949E-2</v>
      </c>
      <c r="N90" s="15">
        <f>Y_Q!N90-YConM!N90-YConH!N90-YConLC!N90-YConK_T!N90-YConKC!N90</f>
        <v>-9.6627398290522193E-2</v>
      </c>
      <c r="O90" s="15">
        <f>Y_Q!O90-YConM!O90-YConH!O90-YConLC!O90-YConK_T!O90-YConKC!O90</f>
        <v>-0.14011035463737345</v>
      </c>
      <c r="P90" s="15">
        <f>Y_Q!P90-YConM!P90-YConH!P90-YConLC!P90-YConK_T!P90-YConKC!P90</f>
        <v>-9.0228127051504459E-2</v>
      </c>
      <c r="Q90" s="15">
        <f>Y_Q!Q90-YConM!Q90-YConH!Q90-YConLC!Q90-YConK_T!Q90-YConKC!Q90</f>
        <v>-5.5633601821019618E-3</v>
      </c>
      <c r="R90" s="15">
        <f>Y_Q!R90-YConM!R90-YConH!R90-YConLC!R90-YConK_T!R90-YConKC!R90</f>
        <v>9.7253597588811372E-2</v>
      </c>
      <c r="S90" s="15">
        <f>Y_Q!S90-YConM!S90-YConH!S90-YConLC!S90-YConK_T!S90-YConKC!S90</f>
        <v>7.0936396081425449E-2</v>
      </c>
      <c r="T90" s="15">
        <f>Y_Q!T90-YConM!T90-YConH!T90-YConLC!T90-YConK_T!T90-YConKC!T90</f>
        <v>1.8875198519189208E-2</v>
      </c>
      <c r="U90" s="15">
        <f>Y_Q!U90-YConM!U90-YConH!U90-YConLC!U90-YConK_T!U90-YConKC!U90</f>
        <v>0.10304318663787727</v>
      </c>
      <c r="V90" s="15">
        <f>Y_Q!V90-YConM!V90-YConH!V90-YConLC!V90-YConK_T!V90-YConKC!V90</f>
        <v>-2.0014422940260186E-2</v>
      </c>
      <c r="W90" s="15">
        <f>Y_Q!W90-YConM!W90-YConH!W90-YConLC!W90-YConK_T!W90-YConKC!W90</f>
        <v>-4.6994677261555623E-2</v>
      </c>
      <c r="X90" s="15">
        <f>Y_Q!X90-YConM!X90-YConH!X90-YConLC!X90-YConK_T!X90-YConKC!X90</f>
        <v>-9.3441587625485781E-4</v>
      </c>
      <c r="Z90" s="15">
        <f t="shared" si="6"/>
        <v>7.7098618374571229E-3</v>
      </c>
      <c r="AA90" s="15">
        <f t="shared" si="7"/>
        <v>-3.0005884091026057E-3</v>
      </c>
      <c r="AB90" s="15">
        <f t="shared" si="8"/>
        <v>-1.3542369640148608E-2</v>
      </c>
      <c r="AC90" s="15">
        <f t="shared" si="9"/>
        <v>1.0794973815799167E-2</v>
      </c>
      <c r="AD90" s="15">
        <f t="shared" si="10"/>
        <v>-8.2714790246256088E-3</v>
      </c>
      <c r="AE90" s="15">
        <f t="shared" si="11"/>
        <v>4.9046940100126745E-4</v>
      </c>
    </row>
    <row r="91" spans="1:31" x14ac:dyDescent="0.15">
      <c r="A91" s="4">
        <v>89</v>
      </c>
      <c r="B91" s="6" t="s">
        <v>131</v>
      </c>
      <c r="C91" s="15"/>
      <c r="D91" s="15">
        <f>Y_Q!D91-YConM!D91-YConH!D91-YConLC!D91-YConK_T!D91-YConKC!D91</f>
        <v>1.0340010851175056E-2</v>
      </c>
      <c r="E91" s="15">
        <f>Y_Q!E91-YConM!E91-YConH!E91-YConLC!E91-YConK_T!E91-YConKC!E91</f>
        <v>3.12027094158779E-2</v>
      </c>
      <c r="F91" s="15">
        <f>Y_Q!F91-YConM!F91-YConH!F91-YConLC!F91-YConK_T!F91-YConKC!F91</f>
        <v>1.5707925332334314E-2</v>
      </c>
      <c r="G91" s="15">
        <f>Y_Q!G91-YConM!G91-YConH!G91-YConLC!G91-YConK_T!G91-YConKC!G91</f>
        <v>7.6869184936553736E-3</v>
      </c>
      <c r="H91" s="15">
        <f>Y_Q!H91-YConM!H91-YConH!H91-YConLC!H91-YConK_T!H91-YConKC!H91</f>
        <v>3.519007035080602E-2</v>
      </c>
      <c r="I91" s="15">
        <f>Y_Q!I91-YConM!I91-YConH!I91-YConLC!I91-YConK_T!I91-YConKC!I91</f>
        <v>2.7788527433907213E-2</v>
      </c>
      <c r="J91" s="15">
        <f>Y_Q!J91-YConM!J91-YConH!J91-YConLC!J91-YConK_T!J91-YConKC!J91</f>
        <v>-5.3712612461314133E-2</v>
      </c>
      <c r="K91" s="15">
        <f>Y_Q!K91-YConM!K91-YConH!K91-YConLC!K91-YConK_T!K91-YConKC!K91</f>
        <v>-1.2347356485183626E-2</v>
      </c>
      <c r="L91" s="15">
        <f>Y_Q!L91-YConM!L91-YConH!L91-YConLC!L91-YConK_T!L91-YConKC!L91</f>
        <v>-1.1640707482630255E-2</v>
      </c>
      <c r="M91" s="15">
        <f>Y_Q!M91-YConM!M91-YConH!M91-YConLC!M91-YConK_T!M91-YConKC!M91</f>
        <v>-5.9228935410796449E-3</v>
      </c>
      <c r="N91" s="15">
        <f>Y_Q!N91-YConM!N91-YConH!N91-YConLC!N91-YConK_T!N91-YConKC!N91</f>
        <v>-7.9776369814968662E-2</v>
      </c>
      <c r="O91" s="15">
        <f>Y_Q!O91-YConM!O91-YConH!O91-YConLC!O91-YConK_T!O91-YConKC!O91</f>
        <v>-1.6801759101008118E-2</v>
      </c>
      <c r="P91" s="15">
        <f>Y_Q!P91-YConM!P91-YConH!P91-YConLC!P91-YConK_T!P91-YConKC!P91</f>
        <v>-1.2890460645183901E-2</v>
      </c>
      <c r="Q91" s="15">
        <f>Y_Q!Q91-YConM!Q91-YConH!Q91-YConLC!Q91-YConK_T!Q91-YConKC!Q91</f>
        <v>-3.8946014720555436E-2</v>
      </c>
      <c r="R91" s="15">
        <f>Y_Q!R91-YConM!R91-YConH!R91-YConLC!R91-YConK_T!R91-YConKC!R91</f>
        <v>-9.2476247477517148E-2</v>
      </c>
      <c r="S91" s="15">
        <f>Y_Q!S91-YConM!S91-YConH!S91-YConLC!S91-YConK_T!S91-YConKC!S91</f>
        <v>5.1390419479388936E-3</v>
      </c>
      <c r="T91" s="15">
        <f>Y_Q!T91-YConM!T91-YConH!T91-YConLC!T91-YConK_T!T91-YConKC!T91</f>
        <v>-7.1612659951871563E-2</v>
      </c>
      <c r="U91" s="15">
        <f>Y_Q!U91-YConM!U91-YConH!U91-YConLC!U91-YConK_T!U91-YConKC!U91</f>
        <v>-6.199295590544919E-3</v>
      </c>
      <c r="V91" s="15">
        <f>Y_Q!V91-YConM!V91-YConH!V91-YConLC!V91-YConK_T!V91-YConKC!V91</f>
        <v>7.2917470189839588E-3</v>
      </c>
      <c r="W91" s="15">
        <f>Y_Q!W91-YConM!W91-YConH!W91-YConLC!W91-YConK_T!W91-YConKC!W91</f>
        <v>1.7419959193040502E-2</v>
      </c>
      <c r="X91" s="15">
        <f>Y_Q!X91-YConM!X91-YConH!X91-YConLC!X91-YConK_T!X91-YConKC!X91</f>
        <v>-9.3535720247068521E-3</v>
      </c>
      <c r="Z91" s="15">
        <f t="shared" si="6"/>
        <v>2.3515230205316165E-2</v>
      </c>
      <c r="AA91" s="15">
        <f t="shared" si="7"/>
        <v>-3.2679987957035264E-2</v>
      </c>
      <c r="AB91" s="15">
        <f t="shared" si="8"/>
        <v>-3.1195087999265136E-2</v>
      </c>
      <c r="AC91" s="15">
        <f t="shared" si="9"/>
        <v>-1.2490764271019777E-2</v>
      </c>
      <c r="AD91" s="15">
        <f t="shared" si="10"/>
        <v>-3.1937537978150202E-2</v>
      </c>
      <c r="AE91" s="15">
        <f t="shared" si="11"/>
        <v>-1.3212652505501004E-2</v>
      </c>
    </row>
    <row r="92" spans="1:31" x14ac:dyDescent="0.15">
      <c r="A92" s="4">
        <v>90</v>
      </c>
      <c r="B92" s="6" t="s">
        <v>132</v>
      </c>
      <c r="C92" s="15"/>
      <c r="D92" s="15">
        <f>Y_Q!D92-YConM!D92-YConH!D92-YConLC!D92-YConK_T!D92-YConKC!D92</f>
        <v>-2.8307355765798247E-2</v>
      </c>
      <c r="E92" s="15">
        <f>Y_Q!E92-YConM!E92-YConH!E92-YConLC!E92-YConK_T!E92-YConKC!E92</f>
        <v>-3.6433846099900814E-4</v>
      </c>
      <c r="F92" s="15">
        <f>Y_Q!F92-YConM!F92-YConH!F92-YConLC!F92-YConK_T!F92-YConKC!F92</f>
        <v>-2.4986298068681544E-2</v>
      </c>
      <c r="G92" s="15">
        <f>Y_Q!G92-YConM!G92-YConH!G92-YConLC!G92-YConK_T!G92-YConKC!G92</f>
        <v>-6.9868280714901268E-3</v>
      </c>
      <c r="H92" s="15">
        <f>Y_Q!H92-YConM!H92-YConH!H92-YConLC!H92-YConK_T!H92-YConKC!H92</f>
        <v>-2.029759028666334E-2</v>
      </c>
      <c r="I92" s="15">
        <f>Y_Q!I92-YConM!I92-YConH!I92-YConLC!I92-YConK_T!I92-YConKC!I92</f>
        <v>2.5030650831926109E-2</v>
      </c>
      <c r="J92" s="15">
        <f>Y_Q!J92-YConM!J92-YConH!J92-YConLC!J92-YConK_T!J92-YConKC!J92</f>
        <v>-8.6330422148052262E-3</v>
      </c>
      <c r="K92" s="15">
        <f>Y_Q!K92-YConM!K92-YConH!K92-YConLC!K92-YConK_T!K92-YConKC!K92</f>
        <v>1.4516177665193111E-2</v>
      </c>
      <c r="L92" s="15">
        <f>Y_Q!L92-YConM!L92-YConH!L92-YConLC!L92-YConK_T!L92-YConKC!L92</f>
        <v>-2.8322713281437768E-3</v>
      </c>
      <c r="M92" s="15">
        <f>Y_Q!M92-YConM!M92-YConH!M92-YConLC!M92-YConK_T!M92-YConKC!M92</f>
        <v>-5.3426421882030208E-2</v>
      </c>
      <c r="N92" s="15">
        <f>Y_Q!N92-YConM!N92-YConH!N92-YConLC!N92-YConK_T!N92-YConKC!N92</f>
        <v>4.7982449095116203E-2</v>
      </c>
      <c r="O92" s="15">
        <f>Y_Q!O92-YConM!O92-YConH!O92-YConLC!O92-YConK_T!O92-YConKC!O92</f>
        <v>2.0341055120480745E-3</v>
      </c>
      <c r="P92" s="15">
        <f>Y_Q!P92-YConM!P92-YConH!P92-YConLC!P92-YConK_T!P92-YConKC!P92</f>
        <v>8.4071950009482435E-2</v>
      </c>
      <c r="Q92" s="15">
        <f>Y_Q!Q92-YConM!Q92-YConH!Q92-YConLC!Q92-YConK_T!Q92-YConKC!Q92</f>
        <v>5.4804357790889428E-2</v>
      </c>
      <c r="R92" s="15">
        <f>Y_Q!R92-YConM!R92-YConH!R92-YConLC!R92-YConK_T!R92-YConKC!R92</f>
        <v>-1.9297125931462707E-2</v>
      </c>
      <c r="S92" s="15">
        <f>Y_Q!S92-YConM!S92-YConH!S92-YConLC!S92-YConK_T!S92-YConKC!S92</f>
        <v>-1.1537821449538153E-2</v>
      </c>
      <c r="T92" s="15">
        <f>Y_Q!T92-YConM!T92-YConH!T92-YConLC!T92-YConK_T!T92-YConKC!T92</f>
        <v>1.1725142866916933E-2</v>
      </c>
      <c r="U92" s="15">
        <f>Y_Q!U92-YConM!U92-YConH!U92-YConLC!U92-YConK_T!U92-YConKC!U92</f>
        <v>-2.6100915654438069E-2</v>
      </c>
      <c r="V92" s="15">
        <f>Y_Q!V92-YConM!V92-YConH!V92-YConLC!V92-YConK_T!V92-YConKC!V92</f>
        <v>-1.8236823948958741E-2</v>
      </c>
      <c r="W92" s="15">
        <f>Y_Q!W92-YConM!W92-YConH!W92-YConLC!W92-YConK_T!W92-YConKC!W92</f>
        <v>-8.7240113389697067E-3</v>
      </c>
      <c r="X92" s="15">
        <f>Y_Q!X92-YConM!X92-YConH!X92-YConLC!X92-YConK_T!X92-YConKC!X92</f>
        <v>-1.3033887521915274E-2</v>
      </c>
      <c r="Z92" s="15">
        <f t="shared" si="6"/>
        <v>-5.5208808111815808E-3</v>
      </c>
      <c r="AA92" s="15">
        <f t="shared" si="7"/>
        <v>-4.7862173293397868E-4</v>
      </c>
      <c r="AB92" s="15">
        <f t="shared" si="8"/>
        <v>2.2015093186283814E-2</v>
      </c>
      <c r="AC92" s="15">
        <f t="shared" si="9"/>
        <v>-1.0874099119472973E-2</v>
      </c>
      <c r="AD92" s="15">
        <f t="shared" si="10"/>
        <v>1.0768235726674919E-2</v>
      </c>
      <c r="AE92" s="15">
        <f t="shared" si="11"/>
        <v>1.2853728806738202E-3</v>
      </c>
    </row>
    <row r="93" spans="1:31" x14ac:dyDescent="0.15">
      <c r="A93" s="4">
        <v>91</v>
      </c>
      <c r="B93" s="6" t="s">
        <v>133</v>
      </c>
      <c r="C93" s="15"/>
      <c r="D93" s="15">
        <f>Y_Q!D93-YConM!D93-YConH!D93-YConLC!D93-YConK_T!D93-YConKC!D93</f>
        <v>-1.766604637471874E-2</v>
      </c>
      <c r="E93" s="15">
        <f>Y_Q!E93-YConM!E93-YConH!E93-YConLC!E93-YConK_T!E93-YConKC!E93</f>
        <v>4.4995278836243973E-3</v>
      </c>
      <c r="F93" s="15">
        <f>Y_Q!F93-YConM!F93-YConH!F93-YConLC!F93-YConK_T!F93-YConKC!F93</f>
        <v>-9.3074818059377356E-4</v>
      </c>
      <c r="G93" s="15">
        <f>Y_Q!G93-YConM!G93-YConH!G93-YConLC!G93-YConK_T!G93-YConKC!G93</f>
        <v>-6.7503320441086034E-3</v>
      </c>
      <c r="H93" s="15">
        <f>Y_Q!H93-YConM!H93-YConH!H93-YConLC!H93-YConK_T!H93-YConKC!H93</f>
        <v>-1.1277995801677373E-3</v>
      </c>
      <c r="I93" s="15">
        <f>Y_Q!I93-YConM!I93-YConH!I93-YConLC!I93-YConK_T!I93-YConKC!I93</f>
        <v>-2.6238692469859951E-3</v>
      </c>
      <c r="J93" s="15">
        <f>Y_Q!J93-YConM!J93-YConH!J93-YConLC!J93-YConK_T!J93-YConKC!J93</f>
        <v>2.4179733330282404E-2</v>
      </c>
      <c r="K93" s="15">
        <f>Y_Q!K93-YConM!K93-YConH!K93-YConLC!K93-YConK_T!K93-YConKC!K93</f>
        <v>-9.4928439083206036E-3</v>
      </c>
      <c r="L93" s="15">
        <f>Y_Q!L93-YConM!L93-YConH!L93-YConLC!L93-YConK_T!L93-YConKC!L93</f>
        <v>-1.108376979131994E-2</v>
      </c>
      <c r="M93" s="15">
        <f>Y_Q!M93-YConM!M93-YConH!M93-YConLC!M93-YConK_T!M93-YConKC!M93</f>
        <v>-1.6957385865944159E-2</v>
      </c>
      <c r="N93" s="15">
        <f>Y_Q!N93-YConM!N93-YConH!N93-YConLC!N93-YConK_T!N93-YConKC!N93</f>
        <v>1.6897463124213132E-3</v>
      </c>
      <c r="O93" s="15">
        <f>Y_Q!O93-YConM!O93-YConH!O93-YConLC!O93-YConK_T!O93-YConKC!O93</f>
        <v>-4.9123755069487495E-4</v>
      </c>
      <c r="P93" s="15">
        <f>Y_Q!P93-YConM!P93-YConH!P93-YConLC!P93-YConK_T!P93-YConKC!P93</f>
        <v>1.645331462435819E-2</v>
      </c>
      <c r="Q93" s="15">
        <f>Y_Q!Q93-YConM!Q93-YConH!Q93-YConLC!Q93-YConK_T!Q93-YConKC!Q93</f>
        <v>1.8876089058561966E-2</v>
      </c>
      <c r="R93" s="15">
        <f>Y_Q!R93-YConM!R93-YConH!R93-YConLC!R93-YConK_T!R93-YConKC!R93</f>
        <v>-5.7773139054187505E-3</v>
      </c>
      <c r="S93" s="15">
        <f>Y_Q!S93-YConM!S93-YConH!S93-YConLC!S93-YConK_T!S93-YConKC!S93</f>
        <v>6.0492672267893222E-3</v>
      </c>
      <c r="T93" s="15">
        <f>Y_Q!T93-YConM!T93-YConH!T93-YConLC!T93-YConK_T!T93-YConKC!T93</f>
        <v>1.1402619172407497E-2</v>
      </c>
      <c r="U93" s="15">
        <f>Y_Q!U93-YConM!U93-YConH!U93-YConLC!U93-YConK_T!U93-YConKC!U93</f>
        <v>-2.5420284749061981E-3</v>
      </c>
      <c r="V93" s="15">
        <f>Y_Q!V93-YConM!V93-YConH!V93-YConLC!V93-YConK_T!V93-YConKC!V93</f>
        <v>1.3022909874031315E-2</v>
      </c>
      <c r="W93" s="15">
        <f>Y_Q!W93-YConM!W93-YConH!W93-YConLC!W93-YConK_T!W93-YConKC!W93</f>
        <v>9.4072241652570325E-3</v>
      </c>
      <c r="X93" s="15">
        <f>Y_Q!X93-YConM!X93-YConH!X93-YConLC!X93-YConK_T!X93-YConKC!X93</f>
        <v>-4.1474794459125403E-3</v>
      </c>
      <c r="Z93" s="15">
        <f t="shared" si="6"/>
        <v>-1.3866442336463425E-3</v>
      </c>
      <c r="AA93" s="15">
        <f t="shared" si="7"/>
        <v>-2.3329039845761969E-3</v>
      </c>
      <c r="AB93" s="15">
        <f t="shared" si="8"/>
        <v>7.0220238907191717E-3</v>
      </c>
      <c r="AC93" s="15">
        <f t="shared" si="9"/>
        <v>5.4286490581754217E-3</v>
      </c>
      <c r="AD93" s="15">
        <f t="shared" si="10"/>
        <v>2.3445599530714871E-3</v>
      </c>
      <c r="AE93" s="15">
        <f t="shared" si="11"/>
        <v>2.1827811826680131E-3</v>
      </c>
    </row>
    <row r="94" spans="1:31" x14ac:dyDescent="0.15">
      <c r="A94" s="4">
        <v>92</v>
      </c>
      <c r="B94" s="6" t="s">
        <v>134</v>
      </c>
      <c r="C94" s="15"/>
      <c r="D94" s="15">
        <f>Y_Q!D94-YConM!D94-YConH!D94-YConLC!D94-YConK_T!D94-YConKC!D94</f>
        <v>-8.6632795612969007E-3</v>
      </c>
      <c r="E94" s="15">
        <f>Y_Q!E94-YConM!E94-YConH!E94-YConLC!E94-YConK_T!E94-YConKC!E94</f>
        <v>1.1456453120635741E-2</v>
      </c>
      <c r="F94" s="15">
        <f>Y_Q!F94-YConM!F94-YConH!F94-YConLC!F94-YConK_T!F94-YConKC!F94</f>
        <v>-1.8456440434799097E-2</v>
      </c>
      <c r="G94" s="15">
        <f>Y_Q!G94-YConM!G94-YConH!G94-YConLC!G94-YConK_T!G94-YConKC!G94</f>
        <v>-1.9562514028257288E-2</v>
      </c>
      <c r="H94" s="15">
        <f>Y_Q!H94-YConM!H94-YConH!H94-YConLC!H94-YConK_T!H94-YConKC!H94</f>
        <v>1.6323231687451853E-2</v>
      </c>
      <c r="I94" s="15">
        <f>Y_Q!I94-YConM!I94-YConH!I94-YConLC!I94-YConK_T!I94-YConKC!I94</f>
        <v>-1.019797830299949E-2</v>
      </c>
      <c r="J94" s="15">
        <f>Y_Q!J94-YConM!J94-YConH!J94-YConLC!J94-YConK_T!J94-YConKC!J94</f>
        <v>1.6019691896476236E-2</v>
      </c>
      <c r="K94" s="15">
        <f>Y_Q!K94-YConM!K94-YConH!K94-YConLC!K94-YConK_T!K94-YConKC!K94</f>
        <v>1.7775052426703929E-2</v>
      </c>
      <c r="L94" s="15">
        <f>Y_Q!L94-YConM!L94-YConH!L94-YConLC!L94-YConK_T!L94-YConKC!L94</f>
        <v>-1.5522627028129734E-2</v>
      </c>
      <c r="M94" s="15">
        <f>Y_Q!M94-YConM!M94-YConH!M94-YConLC!M94-YConK_T!M94-YConKC!M94</f>
        <v>-3.9779962805369475E-2</v>
      </c>
      <c r="N94" s="15">
        <f>Y_Q!N94-YConM!N94-YConH!N94-YConLC!N94-YConK_T!N94-YConKC!N94</f>
        <v>-1.4563973674760771E-2</v>
      </c>
      <c r="O94" s="15">
        <f>Y_Q!O94-YConM!O94-YConH!O94-YConLC!O94-YConK_T!O94-YConKC!O94</f>
        <v>-1.8897655410533818E-2</v>
      </c>
      <c r="P94" s="15">
        <f>Y_Q!P94-YConM!P94-YConH!P94-YConLC!P94-YConK_T!P94-YConKC!P94</f>
        <v>3.5234910849567723E-2</v>
      </c>
      <c r="Q94" s="15">
        <f>Y_Q!Q94-YConM!Q94-YConH!Q94-YConLC!Q94-YConK_T!Q94-YConKC!Q94</f>
        <v>9.6397446176001607E-3</v>
      </c>
      <c r="R94" s="15">
        <f>Y_Q!R94-YConM!R94-YConH!R94-YConLC!R94-YConK_T!R94-YConKC!R94</f>
        <v>-1.2849532525077006E-2</v>
      </c>
      <c r="S94" s="15">
        <f>Y_Q!S94-YConM!S94-YConH!S94-YConLC!S94-YConK_T!S94-YConKC!S94</f>
        <v>-1.1802054442445333E-2</v>
      </c>
      <c r="T94" s="15">
        <f>Y_Q!T94-YConM!T94-YConH!T94-YConLC!T94-YConK_T!T94-YConKC!T94</f>
        <v>2.3256024364556881E-2</v>
      </c>
      <c r="U94" s="15">
        <f>Y_Q!U94-YConM!U94-YConH!U94-YConLC!U94-YConK_T!U94-YConKC!U94</f>
        <v>4.9903686682663392E-3</v>
      </c>
      <c r="V94" s="15">
        <f>Y_Q!V94-YConM!V94-YConH!V94-YConLC!V94-YConK_T!V94-YConKC!V94</f>
        <v>4.2144077210690703E-2</v>
      </c>
      <c r="W94" s="15">
        <f>Y_Q!W94-YConM!W94-YConH!W94-YConLC!W94-YConK_T!W94-YConKC!W94</f>
        <v>4.1310040098508404E-3</v>
      </c>
      <c r="X94" s="15">
        <f>Y_Q!X94-YConM!X94-YConH!X94-YConLC!X94-YConK_T!X94-YConKC!X94</f>
        <v>-1.1856604580721476E-2</v>
      </c>
      <c r="Z94" s="15">
        <f t="shared" si="6"/>
        <v>-4.087449591593656E-3</v>
      </c>
      <c r="AA94" s="15">
        <f t="shared" si="7"/>
        <v>-7.2143638370159623E-3</v>
      </c>
      <c r="AB94" s="15">
        <f t="shared" si="8"/>
        <v>2.6508261782234518E-4</v>
      </c>
      <c r="AC94" s="15">
        <f t="shared" si="9"/>
        <v>1.2532973934528657E-2</v>
      </c>
      <c r="AD94" s="15">
        <f t="shared" si="10"/>
        <v>-3.474640609596809E-3</v>
      </c>
      <c r="AE94" s="15">
        <f t="shared" si="11"/>
        <v>3.7406078093534618E-4</v>
      </c>
    </row>
    <row r="95" spans="1:31" x14ac:dyDescent="0.15">
      <c r="A95" s="4">
        <v>93</v>
      </c>
      <c r="B95" s="6" t="s">
        <v>135</v>
      </c>
      <c r="C95" s="15"/>
      <c r="D95" s="15">
        <f>Y_Q!D95-YConM!D95-YConH!D95-YConLC!D95-YConK_T!D95-YConKC!D95</f>
        <v>-2.9614699082216281E-3</v>
      </c>
      <c r="E95" s="15">
        <f>Y_Q!E95-YConM!E95-YConH!E95-YConLC!E95-YConK_T!E95-YConKC!E95</f>
        <v>-5.673041773779643E-3</v>
      </c>
      <c r="F95" s="15">
        <f>Y_Q!F95-YConM!F95-YConH!F95-YConLC!F95-YConK_T!F95-YConKC!F95</f>
        <v>-7.1681319671595117E-3</v>
      </c>
      <c r="G95" s="15">
        <f>Y_Q!G95-YConM!G95-YConH!G95-YConLC!G95-YConK_T!G95-YConKC!G95</f>
        <v>-1.647713718923367E-2</v>
      </c>
      <c r="H95" s="15">
        <f>Y_Q!H95-YConM!H95-YConH!H95-YConLC!H95-YConK_T!H95-YConKC!H95</f>
        <v>1.2635428386812262E-2</v>
      </c>
      <c r="I95" s="15">
        <f>Y_Q!I95-YConM!I95-YConH!I95-YConLC!I95-YConK_T!I95-YConKC!I95</f>
        <v>5.7120200528979479E-4</v>
      </c>
      <c r="J95" s="15">
        <f>Y_Q!J95-YConM!J95-YConH!J95-YConLC!J95-YConK_T!J95-YConKC!J95</f>
        <v>-2.2765444430578558E-2</v>
      </c>
      <c r="K95" s="15">
        <f>Y_Q!K95-YConM!K95-YConH!K95-YConLC!K95-YConK_T!K95-YConKC!K95</f>
        <v>-4.0001262374476168E-2</v>
      </c>
      <c r="L95" s="15">
        <f>Y_Q!L95-YConM!L95-YConH!L95-YConLC!L95-YConK_T!L95-YConKC!L95</f>
        <v>-2.3362023357692413E-2</v>
      </c>
      <c r="M95" s="15">
        <f>Y_Q!M95-YConM!M95-YConH!M95-YConLC!M95-YConK_T!M95-YConKC!M95</f>
        <v>-3.7603984196791264E-2</v>
      </c>
      <c r="N95" s="15">
        <f>Y_Q!N95-YConM!N95-YConH!N95-YConLC!N95-YConK_T!N95-YConKC!N95</f>
        <v>-5.461644102158407E-4</v>
      </c>
      <c r="O95" s="15">
        <f>Y_Q!O95-YConM!O95-YConH!O95-YConLC!O95-YConK_T!O95-YConKC!O95</f>
        <v>-1.937871225040589E-2</v>
      </c>
      <c r="P95" s="15">
        <f>Y_Q!P95-YConM!P95-YConH!P95-YConLC!P95-YConK_T!P95-YConKC!P95</f>
        <v>3.2008985169666188E-2</v>
      </c>
      <c r="Q95" s="15">
        <f>Y_Q!Q95-YConM!Q95-YConH!Q95-YConLC!Q95-YConK_T!Q95-YConKC!Q95</f>
        <v>3.617734169450553E-3</v>
      </c>
      <c r="R95" s="15">
        <f>Y_Q!R95-YConM!R95-YConH!R95-YConLC!R95-YConK_T!R95-YConKC!R95</f>
        <v>-8.6833307153603712E-3</v>
      </c>
      <c r="S95" s="15">
        <f>Y_Q!S95-YConM!S95-YConH!S95-YConLC!S95-YConK_T!S95-YConKC!S95</f>
        <v>-7.8246515613688509E-3</v>
      </c>
      <c r="T95" s="15">
        <f>Y_Q!T95-YConM!T95-YConH!T95-YConLC!T95-YConK_T!T95-YConKC!T95</f>
        <v>-8.2625906328542137E-3</v>
      </c>
      <c r="U95" s="15">
        <f>Y_Q!U95-YConM!U95-YConH!U95-YConLC!U95-YConK_T!U95-YConKC!U95</f>
        <v>-1.0762296307840539E-2</v>
      </c>
      <c r="V95" s="15">
        <f>Y_Q!V95-YConM!V95-YConH!V95-YConLC!V95-YConK_T!V95-YConKC!V95</f>
        <v>2.0799952159734816E-2</v>
      </c>
      <c r="W95" s="15">
        <f>Y_Q!W95-YConM!W95-YConH!W95-YConLC!W95-YConK_T!W95-YConKC!W95</f>
        <v>-1.0697452664891376E-2</v>
      </c>
      <c r="X95" s="15">
        <f>Y_Q!X95-YConM!X95-YConH!X95-YConLC!X95-YConK_T!X95-YConKC!X95</f>
        <v>-3.8571716878134182E-3</v>
      </c>
      <c r="Z95" s="15">
        <f t="shared" si="6"/>
        <v>-3.222336107614153E-3</v>
      </c>
      <c r="AA95" s="15">
        <f t="shared" si="7"/>
        <v>-2.4855775753950846E-2</v>
      </c>
      <c r="AB95" s="15">
        <f t="shared" si="8"/>
        <v>-5.1995037603674507E-5</v>
      </c>
      <c r="AC95" s="15">
        <f t="shared" si="9"/>
        <v>-2.5559118267329461E-3</v>
      </c>
      <c r="AD95" s="15">
        <f t="shared" si="10"/>
        <v>-1.2453885395777261E-2</v>
      </c>
      <c r="AE95" s="15">
        <f t="shared" si="11"/>
        <v>-7.6715046814754047E-3</v>
      </c>
    </row>
    <row r="96" spans="1:31" x14ac:dyDescent="0.15">
      <c r="A96" s="4">
        <v>94</v>
      </c>
      <c r="B96" s="6" t="s">
        <v>136</v>
      </c>
      <c r="C96" s="15"/>
      <c r="D96" s="15">
        <f>Y_Q!D96-YConM!D96-YConH!D96-YConLC!D96-YConK_T!D96-YConKC!D96</f>
        <v>1.6147988015693691E-2</v>
      </c>
      <c r="E96" s="15">
        <f>Y_Q!E96-YConM!E96-YConH!E96-YConLC!E96-YConK_T!E96-YConKC!E96</f>
        <v>-1.3465814703836827E-2</v>
      </c>
      <c r="F96" s="15">
        <f>Y_Q!F96-YConM!F96-YConH!F96-YConLC!F96-YConK_T!F96-YConKC!F96</f>
        <v>-1.9323757296651891E-2</v>
      </c>
      <c r="G96" s="15">
        <f>Y_Q!G96-YConM!G96-YConH!G96-YConLC!G96-YConK_T!G96-YConKC!G96</f>
        <v>2.8709233700468635E-2</v>
      </c>
      <c r="H96" s="15">
        <f>Y_Q!H96-YConM!H96-YConH!H96-YConLC!H96-YConK_T!H96-YConKC!H96</f>
        <v>2.8133986172728582E-3</v>
      </c>
      <c r="I96" s="15">
        <f>Y_Q!I96-YConM!I96-YConH!I96-YConLC!I96-YConK_T!I96-YConKC!I96</f>
        <v>0.12459077161571211</v>
      </c>
      <c r="J96" s="15">
        <f>Y_Q!J96-YConM!J96-YConH!J96-YConLC!J96-YConK_T!J96-YConKC!J96</f>
        <v>-2.0867720727118629E-2</v>
      </c>
      <c r="K96" s="15">
        <f>Y_Q!K96-YConM!K96-YConH!K96-YConLC!K96-YConK_T!K96-YConKC!K96</f>
        <v>-4.0673415593838448E-2</v>
      </c>
      <c r="L96" s="15">
        <f>Y_Q!L96-YConM!L96-YConH!L96-YConLC!L96-YConK_T!L96-YConKC!L96</f>
        <v>-4.9916231989391616E-2</v>
      </c>
      <c r="M96" s="15">
        <f>Y_Q!M96-YConM!M96-YConH!M96-YConLC!M96-YConK_T!M96-YConKC!M96</f>
        <v>-4.5834180295075133E-2</v>
      </c>
      <c r="N96" s="15">
        <f>Y_Q!N96-YConM!N96-YConH!N96-YConLC!N96-YConK_T!N96-YConKC!N96</f>
        <v>-7.6353803644497861E-3</v>
      </c>
      <c r="O96" s="15">
        <f>Y_Q!O96-YConM!O96-YConH!O96-YConLC!O96-YConK_T!O96-YConKC!O96</f>
        <v>1.2893707626865031E-2</v>
      </c>
      <c r="P96" s="15">
        <f>Y_Q!P96-YConM!P96-YConH!P96-YConLC!P96-YConK_T!P96-YConKC!P96</f>
        <v>-2.8213991469677881E-2</v>
      </c>
      <c r="Q96" s="15">
        <f>Y_Q!Q96-YConM!Q96-YConH!Q96-YConLC!Q96-YConK_T!Q96-YConKC!Q96</f>
        <v>-3.2952061791192269E-2</v>
      </c>
      <c r="R96" s="15">
        <f>Y_Q!R96-YConM!R96-YConH!R96-YConLC!R96-YConK_T!R96-YConKC!R96</f>
        <v>-3.7786992011934445E-2</v>
      </c>
      <c r="S96" s="15">
        <f>Y_Q!S96-YConM!S96-YConH!S96-YConLC!S96-YConK_T!S96-YConKC!S96</f>
        <v>-2.0896547233837114E-2</v>
      </c>
      <c r="T96" s="15">
        <f>Y_Q!T96-YConM!T96-YConH!T96-YConLC!T96-YConK_T!T96-YConKC!T96</f>
        <v>4.4831150298953026E-3</v>
      </c>
      <c r="U96" s="15">
        <f>Y_Q!U96-YConM!U96-YConH!U96-YConLC!U96-YConK_T!U96-YConKC!U96</f>
        <v>1.6031142495345395E-2</v>
      </c>
      <c r="V96" s="15">
        <f>Y_Q!V96-YConM!V96-YConH!V96-YConLC!V96-YConK_T!V96-YConKC!V96</f>
        <v>9.4528094683879651E-3</v>
      </c>
      <c r="W96" s="15">
        <f>Y_Q!W96-YConM!W96-YConH!W96-YConLC!W96-YConK_T!W96-YConKC!W96</f>
        <v>-3.38527510136074E-2</v>
      </c>
      <c r="X96" s="15">
        <f>Y_Q!X96-YConM!X96-YConH!X96-YConLC!X96-YConK_T!X96-YConKC!X96</f>
        <v>7.2836623509837384E-3</v>
      </c>
      <c r="Z96" s="15">
        <f t="shared" si="6"/>
        <v>2.4664766386592978E-2</v>
      </c>
      <c r="AA96" s="15">
        <f t="shared" si="7"/>
        <v>-3.2985385793974718E-2</v>
      </c>
      <c r="AB96" s="15">
        <f t="shared" si="8"/>
        <v>-2.1391176975955335E-2</v>
      </c>
      <c r="AC96" s="15">
        <f t="shared" si="9"/>
        <v>6.7959566620100079E-4</v>
      </c>
      <c r="AD96" s="15">
        <f t="shared" si="10"/>
        <v>-2.7188281384965023E-2</v>
      </c>
      <c r="AE96" s="15">
        <f t="shared" si="11"/>
        <v>-7.2580501792840202E-3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Y_Q!J97-YConM!J97-YConH!J97-YConLC!J97-YConK_T!J97-YConKC!J97</f>
        <v>0.17475754317888206</v>
      </c>
      <c r="K97" s="15">
        <f>Y_Q!K97-YConM!K97-YConH!K97-YConLC!K97-YConK_T!K97-YConKC!K97</f>
        <v>-9.7664571002929156E-3</v>
      </c>
      <c r="L97" s="15">
        <f>Y_Q!L97-YConM!L97-YConH!L97-YConLC!L97-YConK_T!L97-YConKC!L97</f>
        <v>-1.8819064428452114E-2</v>
      </c>
      <c r="M97" s="15">
        <f>Y_Q!M97-YConM!M97-YConH!M97-YConLC!M97-YConK_T!M97-YConKC!M97</f>
        <v>-3.0150206633629939E-2</v>
      </c>
      <c r="N97" s="15">
        <f>Y_Q!N97-YConM!N97-YConH!N97-YConLC!N97-YConK_T!N97-YConKC!N97</f>
        <v>-2.1863436353032166E-2</v>
      </c>
      <c r="O97" s="15">
        <f>Y_Q!O97-YConM!O97-YConH!O97-YConLC!O97-YConK_T!O97-YConKC!O97</f>
        <v>-5.0581738176612802E-2</v>
      </c>
      <c r="P97" s="15">
        <f>Y_Q!P97-YConM!P97-YConH!P97-YConLC!P97-YConK_T!P97-YConKC!P97</f>
        <v>1.7304164339466205E-2</v>
      </c>
      <c r="Q97" s="15">
        <f>Y_Q!Q97-YConM!Q97-YConH!Q97-YConLC!Q97-YConK_T!Q97-YConKC!Q97</f>
        <v>-3.1014154044933873E-3</v>
      </c>
      <c r="R97" s="15">
        <f>Y_Q!R97-YConM!R97-YConH!R97-YConLC!R97-YConK_T!R97-YConKC!R97</f>
        <v>-2.5546206424764725E-2</v>
      </c>
      <c r="S97" s="15">
        <f>Y_Q!S97-YConM!S97-YConH!S97-YConLC!S97-YConK_T!S97-YConKC!S97</f>
        <v>-1.6606790266680067E-2</v>
      </c>
      <c r="T97" s="15">
        <f>Y_Q!T97-YConM!T97-YConH!T97-YConLC!T97-YConK_T!T97-YConKC!T97</f>
        <v>-5.4424330276988124E-4</v>
      </c>
      <c r="U97" s="15">
        <f>Y_Q!U97-YConM!U97-YConH!U97-YConLC!U97-YConK_T!U97-YConKC!U97</f>
        <v>-4.6484257679267633E-3</v>
      </c>
      <c r="V97" s="15">
        <f>Y_Q!V97-YConM!V97-YConH!V97-YConLC!V97-YConK_T!V97-YConKC!V97</f>
        <v>2.0825085933257832E-2</v>
      </c>
      <c r="W97" s="15">
        <f>Y_Q!W97-YConM!W97-YConH!W97-YConLC!W97-YConK_T!W97-YConKC!W97</f>
        <v>1.6207151335184795E-3</v>
      </c>
      <c r="X97" s="15">
        <f>Y_Q!X97-YConM!X97-YConH!X97-YConLC!X97-YConK_T!X97-YConKC!X97</f>
        <v>-2.047922730170855E-3</v>
      </c>
      <c r="Z97" s="15"/>
      <c r="AA97" s="15">
        <f t="shared" si="7"/>
        <v>1.8831675732694987E-2</v>
      </c>
      <c r="AB97" s="15">
        <f t="shared" si="8"/>
        <v>-1.5706397186616955E-2</v>
      </c>
      <c r="AC97" s="15">
        <f t="shared" si="9"/>
        <v>3.0410418531817626E-3</v>
      </c>
      <c r="AD97" s="15">
        <f t="shared" si="10"/>
        <v>1.5626392730390157E-3</v>
      </c>
      <c r="AE97" s="15">
        <f t="shared" si="11"/>
        <v>2.0554401330865981E-3</v>
      </c>
    </row>
    <row r="98" spans="1:68" x14ac:dyDescent="0.15">
      <c r="A98" s="4">
        <v>96</v>
      </c>
      <c r="B98" s="6" t="s">
        <v>138</v>
      </c>
      <c r="C98" s="15"/>
      <c r="D98" s="15">
        <f>Y_Q!D98-YConM!D98-YConH!D98-YConLC!D98-YConK_T!D98-YConKC!D98</f>
        <v>-5.9100977764484419E-2</v>
      </c>
      <c r="E98" s="15">
        <f>Y_Q!E98-YConM!E98-YConH!E98-YConLC!E98-YConK_T!E98-YConKC!E98</f>
        <v>-2.3177377135463698E-2</v>
      </c>
      <c r="F98" s="15">
        <f>Y_Q!F98-YConM!F98-YConH!F98-YConLC!F98-YConK_T!F98-YConKC!F98</f>
        <v>-2.8872563768445658E-2</v>
      </c>
      <c r="G98" s="15">
        <f>Y_Q!G98-YConM!G98-YConH!G98-YConLC!G98-YConK_T!G98-YConKC!G98</f>
        <v>-6.7635552572472913E-3</v>
      </c>
      <c r="H98" s="15">
        <f>Y_Q!H98-YConM!H98-YConH!H98-YConLC!H98-YConK_T!H98-YConKC!H98</f>
        <v>-2.9251628502228233E-2</v>
      </c>
      <c r="I98" s="15">
        <f>Y_Q!I98-YConM!I98-YConH!I98-YConLC!I98-YConK_T!I98-YConKC!I98</f>
        <v>1.8345200806643393E-2</v>
      </c>
      <c r="J98" s="15">
        <f>Y_Q!J98-YConM!J98-YConH!J98-YConLC!J98-YConK_T!J98-YConKC!J98</f>
        <v>-4.918812253750026E-2</v>
      </c>
      <c r="K98" s="15">
        <f>Y_Q!K98-YConM!K98-YConH!K98-YConLC!K98-YConK_T!K98-YConKC!K98</f>
        <v>3.618628810324203E-2</v>
      </c>
      <c r="L98" s="15">
        <f>Y_Q!L98-YConM!L98-YConH!L98-YConLC!L98-YConK_T!L98-YConKC!L98</f>
        <v>-2.3845371262869341E-2</v>
      </c>
      <c r="M98" s="15">
        <f>Y_Q!M98-YConM!M98-YConH!M98-YConLC!M98-YConK_T!M98-YConKC!M98</f>
        <v>-3.2216364642084973E-2</v>
      </c>
      <c r="N98" s="15">
        <f>Y_Q!N98-YConM!N98-YConH!N98-YConLC!N98-YConK_T!N98-YConKC!N98</f>
        <v>2.8813607719585826E-2</v>
      </c>
      <c r="O98" s="15">
        <f>Y_Q!O98-YConM!O98-YConH!O98-YConLC!O98-YConK_T!O98-YConKC!O98</f>
        <v>-2.3600397348196777E-3</v>
      </c>
      <c r="P98" s="15">
        <f>Y_Q!P98-YConM!P98-YConH!P98-YConLC!P98-YConK_T!P98-YConKC!P98</f>
        <v>5.2492933220066578E-3</v>
      </c>
      <c r="Q98" s="15">
        <f>Y_Q!Q98-YConM!Q98-YConH!Q98-YConLC!Q98-YConK_T!Q98-YConKC!Q98</f>
        <v>-1.1865636241049821E-2</v>
      </c>
      <c r="R98" s="15">
        <f>Y_Q!R98-YConM!R98-YConH!R98-YConLC!R98-YConK_T!R98-YConKC!R98</f>
        <v>6.842292474103168E-4</v>
      </c>
      <c r="S98" s="15">
        <f>Y_Q!S98-YConM!S98-YConH!S98-YConLC!S98-YConK_T!S98-YConKC!S98</f>
        <v>-1.3423649241546844E-2</v>
      </c>
      <c r="T98" s="15">
        <f>Y_Q!T98-YConM!T98-YConH!T98-YConLC!T98-YConK_T!T98-YConKC!T98</f>
        <v>9.4844280665712507E-4</v>
      </c>
      <c r="U98" s="15">
        <f>Y_Q!U98-YConM!U98-YConH!U98-YConLC!U98-YConK_T!U98-YConKC!U98</f>
        <v>3.4237186335178318E-2</v>
      </c>
      <c r="V98" s="15">
        <f>Y_Q!V98-YConM!V98-YConH!V98-YConLC!V98-YConK_T!V98-YConKC!V98</f>
        <v>4.3459691460399436E-2</v>
      </c>
      <c r="W98" s="15">
        <f>Y_Q!W98-YConM!W98-YConH!W98-YConLC!W98-YConK_T!W98-YConKC!W98</f>
        <v>1.4897985714810351E-2</v>
      </c>
      <c r="X98" s="15">
        <f>Y_Q!X98-YConM!X98-YConH!X98-YConLC!X98-YConK_T!X98-YConKC!X98</f>
        <v>-5.7179128476020809E-3</v>
      </c>
      <c r="Z98" s="15">
        <f t="shared" si="6"/>
        <v>-1.3943984771348294E-2</v>
      </c>
      <c r="AA98" s="15">
        <f t="shared" si="7"/>
        <v>-8.049992523925343E-3</v>
      </c>
      <c r="AB98" s="15">
        <f t="shared" si="8"/>
        <v>-4.3431605295998739E-3</v>
      </c>
      <c r="AC98" s="15">
        <f t="shared" si="9"/>
        <v>1.7565078693888632E-2</v>
      </c>
      <c r="AD98" s="15">
        <f t="shared" si="10"/>
        <v>-6.196576526762608E-3</v>
      </c>
      <c r="AE98" s="15">
        <f t="shared" si="11"/>
        <v>-2.1930147827462195E-3</v>
      </c>
    </row>
    <row r="99" spans="1:68" x14ac:dyDescent="0.15">
      <c r="A99" s="4">
        <v>97</v>
      </c>
      <c r="B99" s="6" t="s">
        <v>139</v>
      </c>
      <c r="C99" s="15"/>
      <c r="D99" s="15">
        <f>Y_Q!D99-YConM!D99-YConH!D99-YConLC!D99-YConK_T!D99-YConKC!D99</f>
        <v>-5.4041233067863986E-2</v>
      </c>
      <c r="E99" s="15">
        <f>Y_Q!E99-YConM!E99-YConH!E99-YConLC!E99-YConK_T!E99-YConKC!E99</f>
        <v>9.319681644324479E-3</v>
      </c>
      <c r="F99" s="15">
        <f>Y_Q!F99-YConM!F99-YConH!F99-YConLC!F99-YConK_T!F99-YConKC!F99</f>
        <v>4.8881526417240785E-2</v>
      </c>
      <c r="G99" s="15">
        <f>Y_Q!G99-YConM!G99-YConH!G99-YConLC!G99-YConK_T!G99-YConKC!G99</f>
        <v>2.6764626605480488E-2</v>
      </c>
      <c r="H99" s="15">
        <f>Y_Q!H99-YConM!H99-YConH!H99-YConLC!H99-YConK_T!H99-YConKC!H99</f>
        <v>4.2858235399341423E-2</v>
      </c>
      <c r="I99" s="15">
        <f>Y_Q!I99-YConM!I99-YConH!I99-YConLC!I99-YConK_T!I99-YConKC!I99</f>
        <v>2.9292419683498109E-3</v>
      </c>
      <c r="J99" s="15">
        <f>Y_Q!J99-YConM!J99-YConH!J99-YConLC!J99-YConK_T!J99-YConKC!J99</f>
        <v>-9.0069315299917598E-3</v>
      </c>
      <c r="K99" s="15">
        <f>Y_Q!K99-YConM!K99-YConH!K99-YConLC!K99-YConK_T!K99-YConKC!K99</f>
        <v>-1.0615935657178149E-2</v>
      </c>
      <c r="L99" s="15">
        <f>Y_Q!L99-YConM!L99-YConH!L99-YConLC!L99-YConK_T!L99-YConKC!L99</f>
        <v>8.247180420421274E-3</v>
      </c>
      <c r="M99" s="15">
        <f>Y_Q!M99-YConM!M99-YConH!M99-YConLC!M99-YConK_T!M99-YConKC!M99</f>
        <v>-9.1924613144606773E-2</v>
      </c>
      <c r="N99" s="15">
        <f>Y_Q!N99-YConM!N99-YConH!N99-YConLC!N99-YConK_T!N99-YConKC!N99</f>
        <v>6.6815334809717492E-2</v>
      </c>
      <c r="O99" s="15">
        <f>Y_Q!O99-YConM!O99-YConH!O99-YConLC!O99-YConK_T!O99-YConKC!O99</f>
        <v>-4.4338373423372067E-2</v>
      </c>
      <c r="P99" s="15">
        <f>Y_Q!P99-YConM!P99-YConH!P99-YConLC!P99-YConK_T!P99-YConKC!P99</f>
        <v>5.4702391192691296E-2</v>
      </c>
      <c r="Q99" s="15">
        <f>Y_Q!Q99-YConM!Q99-YConH!Q99-YConLC!Q99-YConK_T!Q99-YConKC!Q99</f>
        <v>-1.36499540252863E-2</v>
      </c>
      <c r="R99" s="15">
        <f>Y_Q!R99-YConM!R99-YConH!R99-YConLC!R99-YConK_T!R99-YConKC!R99</f>
        <v>-4.8405179492571532E-2</v>
      </c>
      <c r="S99" s="15">
        <f>Y_Q!S99-YConM!S99-YConH!S99-YConLC!S99-YConK_T!S99-YConKC!S99</f>
        <v>-2.4711678157274059E-2</v>
      </c>
      <c r="T99" s="15">
        <f>Y_Q!T99-YConM!T99-YConH!T99-YConLC!T99-YConK_T!T99-YConKC!T99</f>
        <v>-5.5808792882832709E-3</v>
      </c>
      <c r="U99" s="15">
        <f>Y_Q!U99-YConM!U99-YConH!U99-YConLC!U99-YConK_T!U99-YConKC!U99</f>
        <v>8.8805629520063729E-4</v>
      </c>
      <c r="V99" s="15">
        <f>Y_Q!V99-YConM!V99-YConH!V99-YConLC!V99-YConK_T!V99-YConKC!V99</f>
        <v>8.9345900344227486E-3</v>
      </c>
      <c r="W99" s="15">
        <f>Y_Q!W99-YConM!W99-YConH!W99-YConLC!W99-YConK_T!W99-YConKC!W99</f>
        <v>2.5055247654003431E-2</v>
      </c>
      <c r="X99" s="15">
        <f>Y_Q!X99-YConM!X99-YConH!X99-YConLC!X99-YConK_T!X99-YConKC!X99</f>
        <v>-3.1887959124035747E-2</v>
      </c>
      <c r="Z99" s="15">
        <f t="shared" si="6"/>
        <v>2.6150662406947401E-2</v>
      </c>
      <c r="AA99" s="15">
        <f t="shared" si="7"/>
        <v>-7.2969930203275832E-3</v>
      </c>
      <c r="AB99" s="15">
        <f t="shared" si="8"/>
        <v>-1.5280558781162532E-2</v>
      </c>
      <c r="AC99" s="15">
        <f t="shared" si="9"/>
        <v>-5.1818888573844021E-4</v>
      </c>
      <c r="AD99" s="15">
        <f t="shared" si="10"/>
        <v>-1.1288775900745056E-2</v>
      </c>
      <c r="AE99" s="15">
        <f t="shared" si="11"/>
        <v>7.6373042992971196E-4</v>
      </c>
    </row>
    <row r="100" spans="1:68" x14ac:dyDescent="0.15">
      <c r="A100" s="4">
        <v>98</v>
      </c>
      <c r="B100" s="6" t="s">
        <v>140</v>
      </c>
      <c r="C100" s="15"/>
      <c r="D100" s="15">
        <f>Y_Q!D100-YConM!D100-YConH!D100-YConLC!D100-YConK_T!D100-YConKC!D100</f>
        <v>-5.3712968089530362E-2</v>
      </c>
      <c r="E100" s="15">
        <f>Y_Q!E100-YConM!E100-YConH!E100-YConLC!E100-YConK_T!E100-YConKC!E100</f>
        <v>4.54833152084297E-2</v>
      </c>
      <c r="F100" s="15">
        <f>Y_Q!F100-YConM!F100-YConH!F100-YConLC!F100-YConK_T!F100-YConKC!F100</f>
        <v>2.9553872707505612E-3</v>
      </c>
      <c r="G100" s="15">
        <f>Y_Q!G100-YConM!G100-YConH!G100-YConLC!G100-YConK_T!G100-YConKC!G100</f>
        <v>2.5907557241112895E-2</v>
      </c>
      <c r="H100" s="15">
        <f>Y_Q!H100-YConM!H100-YConH!H100-YConLC!H100-YConK_T!H100-YConKC!H100</f>
        <v>1.6367896069448117E-2</v>
      </c>
      <c r="I100" s="15">
        <f>Y_Q!I100-YConM!I100-YConH!I100-YConLC!I100-YConK_T!I100-YConKC!I100</f>
        <v>5.6630071341396658E-2</v>
      </c>
      <c r="J100" s="15">
        <f>Y_Q!J100-YConM!J100-YConH!J100-YConLC!J100-YConK_T!J100-YConKC!J100</f>
        <v>5.0139213160285273E-3</v>
      </c>
      <c r="K100" s="15">
        <f>Y_Q!K100-YConM!K100-YConH!K100-YConLC!K100-YConK_T!K100-YConKC!K100</f>
        <v>-8.8352891754695552E-3</v>
      </c>
      <c r="L100" s="15">
        <f>Y_Q!L100-YConM!L100-YConH!L100-YConLC!L100-YConK_T!L100-YConKC!L100</f>
        <v>1.0406378920495212E-2</v>
      </c>
      <c r="M100" s="15">
        <f>Y_Q!M100-YConM!M100-YConH!M100-YConLC!M100-YConK_T!M100-YConKC!M100</f>
        <v>-1.2735383122348483E-2</v>
      </c>
      <c r="N100" s="15">
        <f>Y_Q!N100-YConM!N100-YConH!N100-YConLC!N100-YConK_T!N100-YConKC!N100</f>
        <v>1.0832380367927901E-2</v>
      </c>
      <c r="O100" s="15">
        <f>Y_Q!O100-YConM!O100-YConH!O100-YConLC!O100-YConK_T!O100-YConKC!O100</f>
        <v>-1.492812472734307E-2</v>
      </c>
      <c r="P100" s="15">
        <f>Y_Q!P100-YConM!P100-YConH!P100-YConLC!P100-YConK_T!P100-YConKC!P100</f>
        <v>1.8037596605637515E-2</v>
      </c>
      <c r="Q100" s="15">
        <f>Y_Q!Q100-YConM!Q100-YConH!Q100-YConLC!Q100-YConK_T!Q100-YConKC!Q100</f>
        <v>-4.1824201361976314E-3</v>
      </c>
      <c r="R100" s="15">
        <f>Y_Q!R100-YConM!R100-YConH!R100-YConLC!R100-YConK_T!R100-YConKC!R100</f>
        <v>-1.9492334769964113E-2</v>
      </c>
      <c r="S100" s="15">
        <f>Y_Q!S100-YConM!S100-YConH!S100-YConLC!S100-YConK_T!S100-YConKC!S100</f>
        <v>-2.6103071665922104E-2</v>
      </c>
      <c r="T100" s="15">
        <f>Y_Q!T100-YConM!T100-YConH!T100-YConLC!T100-YConK_T!T100-YConKC!T100</f>
        <v>1.7971017836165297E-3</v>
      </c>
      <c r="U100" s="15">
        <f>Y_Q!U100-YConM!U100-YConH!U100-YConLC!U100-YConK_T!U100-YConKC!U100</f>
        <v>-1.836376075937363E-2</v>
      </c>
      <c r="V100" s="15">
        <f>Y_Q!V100-YConM!V100-YConH!V100-YConLC!V100-YConK_T!V100-YConKC!V100</f>
        <v>7.4156175705347195E-3</v>
      </c>
      <c r="W100" s="15">
        <f>Y_Q!W100-YConM!W100-YConH!W100-YConLC!W100-YConK_T!W100-YConKC!W100</f>
        <v>3.3469516846599537E-3</v>
      </c>
      <c r="X100" s="15">
        <f>Y_Q!X100-YConM!X100-YConH!X100-YConLC!X100-YConK_T!X100-YConKC!X100</f>
        <v>-9.6691804766247808E-3</v>
      </c>
      <c r="Z100" s="15">
        <f t="shared" si="6"/>
        <v>2.9468845426227585E-2</v>
      </c>
      <c r="AA100" s="15">
        <f t="shared" si="7"/>
        <v>9.3640166132672039E-4</v>
      </c>
      <c r="AB100" s="15">
        <f t="shared" si="8"/>
        <v>-9.333670938757881E-3</v>
      </c>
      <c r="AC100" s="15">
        <f t="shared" si="9"/>
        <v>-3.0946540394374417E-3</v>
      </c>
      <c r="AD100" s="15">
        <f t="shared" si="10"/>
        <v>-4.1986346387155801E-3</v>
      </c>
      <c r="AE100" s="15">
        <f t="shared" si="11"/>
        <v>4.4942305273397449E-3</v>
      </c>
    </row>
    <row r="101" spans="1:68" x14ac:dyDescent="0.15">
      <c r="A101" s="4">
        <v>99</v>
      </c>
      <c r="B101" s="6" t="s">
        <v>141</v>
      </c>
      <c r="C101" s="15"/>
      <c r="D101" s="15">
        <f>Y_Q!D101-YConM!D101-YConH!D101-YConLC!D101-YConK_T!D101-YConKC!D101</f>
        <v>-2.7184442822375112E-2</v>
      </c>
      <c r="E101" s="15">
        <f>Y_Q!E101-YConM!E101-YConH!E101-YConLC!E101-YConK_T!E101-YConKC!E101</f>
        <v>-3.8681571170115022E-3</v>
      </c>
      <c r="F101" s="15">
        <f>Y_Q!F101-YConM!F101-YConH!F101-YConLC!F101-YConK_T!F101-YConKC!F101</f>
        <v>-4.0412002136321803E-2</v>
      </c>
      <c r="G101" s="15">
        <f>Y_Q!G101-YConM!G101-YConH!G101-YConLC!G101-YConK_T!G101-YConKC!G101</f>
        <v>2.6758363976712905E-2</v>
      </c>
      <c r="H101" s="15">
        <f>Y_Q!H101-YConM!H101-YConH!H101-YConLC!H101-YConK_T!H101-YConKC!H101</f>
        <v>-5.1495053158696076E-2</v>
      </c>
      <c r="I101" s="15">
        <f>Y_Q!I101-YConM!I101-YConH!I101-YConLC!I101-YConK_T!I101-YConKC!I101</f>
        <v>-3.8346795958793575E-2</v>
      </c>
      <c r="J101" s="15">
        <f>Y_Q!J101-YConM!J101-YConH!J101-YConLC!J101-YConK_T!J101-YConKC!J101</f>
        <v>-2.3424016824637597E-2</v>
      </c>
      <c r="K101" s="15">
        <f>Y_Q!K101-YConM!K101-YConH!K101-YConLC!K101-YConK_T!K101-YConKC!K101</f>
        <v>0.11822372781253768</v>
      </c>
      <c r="L101" s="15">
        <f>Y_Q!L101-YConM!L101-YConH!L101-YConLC!L101-YConK_T!L101-YConKC!L101</f>
        <v>1.619170345117488E-2</v>
      </c>
      <c r="M101" s="15">
        <f>Y_Q!M101-YConM!M101-YConH!M101-YConLC!M101-YConK_T!M101-YConKC!M101</f>
        <v>1.0888962481696208E-2</v>
      </c>
      <c r="N101" s="15">
        <f>Y_Q!N101-YConM!N101-YConH!N101-YConLC!N101-YConK_T!N101-YConKC!N101</f>
        <v>-1.3358696222129889E-2</v>
      </c>
      <c r="O101" s="15">
        <f>Y_Q!O101-YConM!O101-YConH!O101-YConLC!O101-YConK_T!O101-YConKC!O101</f>
        <v>-1.3515294181138728E-2</v>
      </c>
      <c r="P101" s="15">
        <f>Y_Q!P101-YConM!P101-YConH!P101-YConLC!P101-YConK_T!P101-YConKC!P101</f>
        <v>9.6505119599192737E-2</v>
      </c>
      <c r="Q101" s="15">
        <f>Y_Q!Q101-YConM!Q101-YConH!Q101-YConLC!Q101-YConK_T!Q101-YConKC!Q101</f>
        <v>-5.5026533650050079E-2</v>
      </c>
      <c r="R101" s="15">
        <f>Y_Q!R101-YConM!R101-YConH!R101-YConLC!R101-YConK_T!R101-YConKC!R101</f>
        <v>-3.3555474585507901E-2</v>
      </c>
      <c r="S101" s="15">
        <f>Y_Q!S101-YConM!S101-YConH!S101-YConLC!S101-YConK_T!S101-YConKC!S101</f>
        <v>-1.2819505628086478E-3</v>
      </c>
      <c r="T101" s="15">
        <f>Y_Q!T101-YConM!T101-YConH!T101-YConLC!T101-YConK_T!T101-YConKC!T101</f>
        <v>7.005544661683899E-2</v>
      </c>
      <c r="U101" s="15">
        <f>Y_Q!U101-YConM!U101-YConH!U101-YConLC!U101-YConK_T!U101-YConKC!U101</f>
        <v>-5.0475496720872419E-2</v>
      </c>
      <c r="V101" s="15">
        <f>Y_Q!V101-YConM!V101-YConH!V101-YConLC!V101-YConK_T!V101-YConKC!V101</f>
        <v>-1.8092302953824104E-2</v>
      </c>
      <c r="W101" s="15">
        <f>Y_Q!W101-YConM!W101-YConH!W101-YConLC!W101-YConK_T!W101-YConKC!W101</f>
        <v>-3.5488498578348404E-2</v>
      </c>
      <c r="X101" s="15">
        <f>Y_Q!X101-YConM!X101-YConH!X101-YConLC!X101-YConK_T!X101-YConKC!X101</f>
        <v>-3.8711575657790188E-2</v>
      </c>
      <c r="Z101" s="15">
        <f t="shared" si="6"/>
        <v>-2.1472728878822008E-2</v>
      </c>
      <c r="AA101" s="15">
        <f t="shared" si="7"/>
        <v>2.1704336139728254E-2</v>
      </c>
      <c r="AB101" s="15">
        <f t="shared" si="8"/>
        <v>-1.3748266760625232E-3</v>
      </c>
      <c r="AC101" s="15">
        <f t="shared" si="9"/>
        <v>-1.4542485458799225E-2</v>
      </c>
      <c r="AD101" s="15">
        <f t="shared" si="10"/>
        <v>1.0164754731832867E-2</v>
      </c>
      <c r="AE101" s="15">
        <f t="shared" si="11"/>
        <v>-3.9214262184888741E-3</v>
      </c>
    </row>
    <row r="102" spans="1:68" x14ac:dyDescent="0.15">
      <c r="A102" s="4">
        <v>100</v>
      </c>
      <c r="B102" s="6" t="s">
        <v>142</v>
      </c>
      <c r="C102" s="15"/>
      <c r="D102" s="15">
        <f>Y_Q!D102-YConM!D102-YConH!D102-YConLC!D102-YConK_T!D102-YConKC!D102</f>
        <v>-3.2604820994823119E-2</v>
      </c>
      <c r="E102" s="15">
        <f>Y_Q!E102-YConM!E102-YConH!E102-YConLC!E102-YConK_T!E102-YConKC!E102</f>
        <v>-9.2153772489308908E-2</v>
      </c>
      <c r="F102" s="15">
        <f>Y_Q!F102-YConM!F102-YConH!F102-YConLC!F102-YConK_T!F102-YConKC!F102</f>
        <v>-9.2542538427077284E-2</v>
      </c>
      <c r="G102" s="15">
        <f>Y_Q!G102-YConM!G102-YConH!G102-YConLC!G102-YConK_T!G102-YConKC!G102</f>
        <v>-8.2380690723162106E-2</v>
      </c>
      <c r="H102" s="15">
        <f>Y_Q!H102-YConM!H102-YConH!H102-YConLC!H102-YConK_T!H102-YConKC!H102</f>
        <v>-4.7967494396940959E-2</v>
      </c>
      <c r="I102" s="15">
        <f>Y_Q!I102-YConM!I102-YConH!I102-YConLC!I102-YConK_T!I102-YConKC!I102</f>
        <v>-6.2845158610079763E-2</v>
      </c>
      <c r="J102" s="15">
        <f>Y_Q!J102-YConM!J102-YConH!J102-YConLC!J102-YConK_T!J102-YConKC!J102</f>
        <v>-6.535263645167573E-2</v>
      </c>
      <c r="K102" s="15">
        <f>Y_Q!K102-YConM!K102-YConH!K102-YConLC!K102-YConK_T!K102-YConKC!K102</f>
        <v>-4.3622454893169134E-2</v>
      </c>
      <c r="L102" s="15">
        <f>Y_Q!L102-YConM!L102-YConH!L102-YConLC!L102-YConK_T!L102-YConKC!L102</f>
        <v>-3.5508452067726924E-2</v>
      </c>
      <c r="M102" s="15">
        <f>Y_Q!M102-YConM!M102-YConH!M102-YConLC!M102-YConK_T!M102-YConKC!M102</f>
        <v>-8.5297068585752701E-4</v>
      </c>
      <c r="N102" s="15">
        <f>Y_Q!N102-YConM!N102-YConH!N102-YConLC!N102-YConK_T!N102-YConKC!N102</f>
        <v>-9.6259015369008841E-2</v>
      </c>
      <c r="O102" s="15">
        <f>Y_Q!O102-YConM!O102-YConH!O102-YConLC!O102-YConK_T!O102-YConKC!O102</f>
        <v>-1.6119797529678855E-3</v>
      </c>
      <c r="P102" s="15">
        <f>Y_Q!P102-YConM!P102-YConH!P102-YConLC!P102-YConK_T!P102-YConKC!P102</f>
        <v>3.5213579538131076E-3</v>
      </c>
      <c r="Q102" s="15">
        <f>Y_Q!Q102-YConM!Q102-YConH!Q102-YConLC!Q102-YConK_T!Q102-YConKC!Q102</f>
        <v>8.1513832927944382E-2</v>
      </c>
      <c r="R102" s="15">
        <f>Y_Q!R102-YConM!R102-YConH!R102-YConLC!R102-YConK_T!R102-YConKC!R102</f>
        <v>5.6382008845857534E-2</v>
      </c>
      <c r="S102" s="15">
        <f>Y_Q!S102-YConM!S102-YConH!S102-YConLC!S102-YConK_T!S102-YConKC!S102</f>
        <v>3.0568401612087903E-2</v>
      </c>
      <c r="T102" s="15">
        <f>Y_Q!T102-YConM!T102-YConH!T102-YConLC!T102-YConK_T!T102-YConKC!T102</f>
        <v>2.6917057795761909E-2</v>
      </c>
      <c r="U102" s="15">
        <f>Y_Q!U102-YConM!U102-YConH!U102-YConLC!U102-YConK_T!U102-YConKC!U102</f>
        <v>1.103529178436341E-2</v>
      </c>
      <c r="V102" s="15">
        <f>Y_Q!V102-YConM!V102-YConH!V102-YConLC!V102-YConK_T!V102-YConKC!V102</f>
        <v>-7.0202963084287459E-2</v>
      </c>
      <c r="W102" s="15">
        <f>Y_Q!W102-YConM!W102-YConH!W102-YConLC!W102-YConK_T!W102-YConKC!W102</f>
        <v>-1.7817557688695096E-3</v>
      </c>
      <c r="X102" s="15">
        <f>Y_Q!X102-YConM!X102-YConH!X102-YConLC!X102-YConK_T!X102-YConKC!X102</f>
        <v>-2.0097735847481871E-2</v>
      </c>
      <c r="Z102" s="15">
        <f t="shared" si="6"/>
        <v>-7.5577930929313808E-2</v>
      </c>
      <c r="AA102" s="15">
        <f t="shared" si="7"/>
        <v>-4.8319105893487632E-2</v>
      </c>
      <c r="AB102" s="15">
        <f t="shared" si="8"/>
        <v>3.4074724317347004E-2</v>
      </c>
      <c r="AC102" s="15">
        <f t="shared" si="9"/>
        <v>-1.0826021024102706E-2</v>
      </c>
      <c r="AD102" s="15">
        <f t="shared" si="10"/>
        <v>-7.1221907880703152E-3</v>
      </c>
      <c r="AE102" s="15">
        <f t="shared" si="11"/>
        <v>-2.5162083382389289E-2</v>
      </c>
    </row>
    <row r="103" spans="1:68" x14ac:dyDescent="0.15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5"/>
      <c r="D105" s="15">
        <f>Y_Q!D105-YConM!D105-YConH!D105-YConLC!D105-YConK_T!D105-YConKC!D105</f>
        <v>-1.7682523636700443E-3</v>
      </c>
      <c r="E105" s="15">
        <f>Y_Q!E105-YConM!E105-YConH!E105-YConLC!E105-YConK_T!E105-YConKC!E105</f>
        <v>7.1225422575705308E-3</v>
      </c>
      <c r="F105" s="15">
        <f>Y_Q!F105-YConM!F105-YConH!F105-YConLC!F105-YConK_T!F105-YConKC!F105</f>
        <v>1.0730652070095902E-3</v>
      </c>
      <c r="G105" s="15">
        <f>Y_Q!G105-YConM!G105-YConH!G105-YConLC!G105-YConK_T!G105-YConKC!G105</f>
        <v>-2.0147149420834819E-3</v>
      </c>
      <c r="H105" s="15">
        <f>Y_Q!H105-YConM!H105-YConH!H105-YConLC!H105-YConK_T!H105-YConKC!H105</f>
        <v>-6.9469403991958157E-4</v>
      </c>
      <c r="I105" s="15">
        <f>Y_Q!I105-YConM!I105-YConH!I105-YConLC!I105-YConK_T!I105-YConKC!I105</f>
        <v>4.0054706972133701E-3</v>
      </c>
      <c r="J105" s="15">
        <f>Y_Q!J105-YConM!J105-YConH!J105-YConLC!J105-YConK_T!J105-YConKC!J105</f>
        <v>-4.2797490435487421E-4</v>
      </c>
      <c r="K105" s="15">
        <f>Y_Q!K105-YConM!K105-YConH!K105-YConLC!K105-YConK_T!K105-YConKC!K105</f>
        <v>4.7762394170098128E-3</v>
      </c>
      <c r="L105" s="15">
        <f>Y_Q!L105-YConM!L105-YConH!L105-YConLC!L105-YConK_T!L105-YConKC!L105</f>
        <v>4.9624553658868878E-3</v>
      </c>
      <c r="M105" s="15">
        <f>Y_Q!M105-YConM!M105-YConH!M105-YConLC!M105-YConK_T!M105-YConKC!M105</f>
        <v>1.2529360259234588E-3</v>
      </c>
      <c r="N105" s="15">
        <f>Y_Q!N105-YConM!N105-YConH!N105-YConLC!N105-YConK_T!N105-YConKC!N105</f>
        <v>4.2830259455426721E-3</v>
      </c>
      <c r="O105" s="15">
        <f>Y_Q!O105-YConM!O105-YConH!O105-YConLC!O105-YConK_T!O105-YConKC!O105</f>
        <v>-6.2020548385947304E-3</v>
      </c>
      <c r="P105" s="15">
        <f>Y_Q!P105-YConM!P105-YConH!P105-YConLC!P105-YConK_T!P105-YConKC!P105</f>
        <v>9.8912311932128384E-3</v>
      </c>
      <c r="Q105" s="15">
        <f>Y_Q!Q105-YConM!Q105-YConH!Q105-YConLC!Q105-YConK_T!Q105-YConKC!Q105</f>
        <v>-2.8029915730217164E-3</v>
      </c>
      <c r="R105" s="15">
        <f>Y_Q!R105-YConM!R105-YConH!R105-YConLC!R105-YConK_T!R105-YConKC!R105</f>
        <v>-1.9800989915021348E-2</v>
      </c>
      <c r="S105" s="15">
        <f>Y_Q!S105-YConM!S105-YConH!S105-YConLC!S105-YConK_T!S105-YConKC!S105</f>
        <v>1.6146495566942257E-2</v>
      </c>
      <c r="T105" s="15">
        <f>Y_Q!T105-YConM!T105-YConH!T105-YConLC!T105-YConK_T!T105-YConKC!T105</f>
        <v>5.8521129885831763E-4</v>
      </c>
      <c r="U105" s="15">
        <f>Y_Q!U105-YConM!U105-YConH!U105-YConLC!U105-YConK_T!U105-YConKC!U105</f>
        <v>3.262661834970728E-3</v>
      </c>
      <c r="V105" s="15">
        <f>Y_Q!V105-YConM!V105-YConH!V105-YConLC!V105-YConK_T!V105-YConKC!V105</f>
        <v>1.4643959945181206E-2</v>
      </c>
      <c r="W105" s="15">
        <f>Y_Q!W105-YConM!W105-YConH!W105-YConLC!W105-YConK_T!W105-YConKC!W105</f>
        <v>2.3296025069262117E-4</v>
      </c>
      <c r="X105" s="15">
        <f>Y_Q!X105-YConM!X105-YConH!X105-YConLC!X105-YConK_T!X105-YConKC!X105</f>
        <v>-2.9610442898261787E-4</v>
      </c>
      <c r="Y105" s="14"/>
      <c r="Z105" s="15">
        <f t="shared" ref="Z105:Z110" si="12">AVERAGE(E105:I105)</f>
        <v>1.8983338359580856E-3</v>
      </c>
      <c r="AA105" s="15">
        <f t="shared" ref="AA105:AA110" si="13">AVERAGE(J105:N105)</f>
        <v>2.9693363700015914E-3</v>
      </c>
      <c r="AB105" s="15">
        <f t="shared" ref="AB105:AB110" si="14">AVERAGE(O105:S105)</f>
        <v>-5.5366191329654017E-4</v>
      </c>
      <c r="AC105" s="15">
        <f t="shared" ref="AC105:AC110" si="15">AVERAGE(T105:X105)</f>
        <v>3.6857377801440506E-3</v>
      </c>
      <c r="AD105" s="15">
        <f t="shared" ref="AD105:AD110" si="16">AVERAGE(J105:S105)</f>
        <v>1.2078372283525259E-3</v>
      </c>
      <c r="AE105" s="15">
        <f t="shared" ref="AE105:AE110" si="17">AVERAGE(E105:X105)</f>
        <v>1.9999365182017973E-3</v>
      </c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5"/>
      <c r="D106" s="15">
        <f>Y_Q!D106-YConM!D106-YConH!D106-YConLC!D106-YConK_T!D106-YConKC!D106</f>
        <v>-2.8685868436976992E-4</v>
      </c>
      <c r="E106" s="15">
        <f>Y_Q!E106-YConM!E106-YConH!E106-YConLC!E106-YConK_T!E106-YConKC!E106</f>
        <v>7.8039043840132782E-3</v>
      </c>
      <c r="F106" s="15">
        <f>Y_Q!F106-YConM!F106-YConH!F106-YConLC!F106-YConK_T!F106-YConKC!F106</f>
        <v>2.2647586033017393E-3</v>
      </c>
      <c r="G106" s="15">
        <f>Y_Q!G106-YConM!G106-YConH!G106-YConLC!G106-YConK_T!G106-YConKC!G106</f>
        <v>-8.3310930318299624E-4</v>
      </c>
      <c r="H106" s="15">
        <f>Y_Q!H106-YConM!H106-YConH!H106-YConLC!H106-YConK_T!H106-YConKC!H106</f>
        <v>-4.3872558481372501E-4</v>
      </c>
      <c r="I106" s="15">
        <f>Y_Q!I106-YConM!I106-YConH!I106-YConLC!I106-YConK_T!I106-YConKC!I106</f>
        <v>4.6276542391966002E-3</v>
      </c>
      <c r="J106" s="15">
        <f>Y_Q!J106-YConM!J106-YConH!J106-YConLC!J106-YConK_T!J106-YConKC!J106</f>
        <v>-1.6631590861572775E-3</v>
      </c>
      <c r="K106" s="15">
        <f>Y_Q!K106-YConM!K106-YConH!K106-YConLC!K106-YConK_T!K106-YConKC!K106</f>
        <v>7.5325962826513979E-3</v>
      </c>
      <c r="L106" s="15">
        <f>Y_Q!L106-YConM!L106-YConH!L106-YConLC!L106-YConK_T!L106-YConKC!L106</f>
        <v>8.0470418920452046E-3</v>
      </c>
      <c r="M106" s="15">
        <f>Y_Q!M106-YConM!M106-YConH!M106-YConLC!M106-YConK_T!M106-YConKC!M106</f>
        <v>5.2826790354466484E-3</v>
      </c>
      <c r="N106" s="15">
        <f>Y_Q!N106-YConM!N106-YConH!N106-YConLC!N106-YConK_T!N106-YConKC!N106</f>
        <v>5.1935916401153557E-3</v>
      </c>
      <c r="O106" s="15">
        <f>Y_Q!O106-YConM!O106-YConH!O106-YConLC!O106-YConK_T!O106-YConKC!O106</f>
        <v>-5.7571911426798263E-3</v>
      </c>
      <c r="P106" s="15">
        <f>Y_Q!P106-YConM!P106-YConH!P106-YConLC!P106-YConK_T!P106-YConKC!P106</f>
        <v>7.1132353673995187E-3</v>
      </c>
      <c r="Q106" s="15">
        <f>Y_Q!Q106-YConM!Q106-YConH!Q106-YConLC!Q106-YConK_T!Q106-YConKC!Q106</f>
        <v>-3.7482679351815221E-3</v>
      </c>
      <c r="R106" s="15">
        <f>Y_Q!R106-YConM!R106-YConH!R106-YConLC!R106-YConK_T!R106-YConKC!R106</f>
        <v>-1.8291064388030815E-2</v>
      </c>
      <c r="S106" s="15">
        <f>Y_Q!S106-YConM!S106-YConH!S106-YConLC!S106-YConK_T!S106-YConKC!S106</f>
        <v>1.9121440702377885E-2</v>
      </c>
      <c r="T106" s="15">
        <f>Y_Q!T106-YConM!T106-YConH!T106-YConLC!T106-YConK_T!T106-YConKC!T106</f>
        <v>-1.5695562927640981E-4</v>
      </c>
      <c r="U106" s="15">
        <f>Y_Q!U106-YConM!U106-YConH!U106-YConLC!U106-YConK_T!U106-YConKC!U106</f>
        <v>4.597293838125377E-3</v>
      </c>
      <c r="V106" s="15">
        <f>Y_Q!V106-YConM!V106-YConH!V106-YConLC!V106-YConK_T!V106-YConKC!V106</f>
        <v>1.3911624541170059E-2</v>
      </c>
      <c r="W106" s="15">
        <f>Y_Q!W106-YConM!W106-YConH!W106-YConLC!W106-YConK_T!W106-YConKC!W106</f>
        <v>6.525693092373577E-4</v>
      </c>
      <c r="X106" s="15">
        <f>Y_Q!X106-YConM!X106-YConH!X106-YConLC!X106-YConK_T!X106-YConKC!X106</f>
        <v>8.8904340486313526E-4</v>
      </c>
      <c r="Y106" s="14"/>
      <c r="Z106" s="15">
        <f t="shared" si="12"/>
        <v>2.6848964677029792E-3</v>
      </c>
      <c r="AA106" s="15">
        <f t="shared" si="13"/>
        <v>4.8785499528202656E-3</v>
      </c>
      <c r="AB106" s="15">
        <f t="shared" si="14"/>
        <v>-3.1236947922295212E-4</v>
      </c>
      <c r="AC106" s="15">
        <f t="shared" si="15"/>
        <v>3.9787150928239038E-3</v>
      </c>
      <c r="AD106" s="15">
        <f t="shared" si="16"/>
        <v>2.2830902367986568E-3</v>
      </c>
      <c r="AE106" s="15">
        <f t="shared" si="17"/>
        <v>2.8074480085310488E-3</v>
      </c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5"/>
      <c r="D107" s="15">
        <f>Y_Q!D107-YConM!D107-YConH!D107-YConLC!D107-YConK_T!D107-YConKC!D107</f>
        <v>1.694250961256296E-2</v>
      </c>
      <c r="E107" s="15">
        <f>Y_Q!E107-YConM!E107-YConH!E107-YConLC!E107-YConK_T!E107-YConKC!E107</f>
        <v>1.2227601641633466E-2</v>
      </c>
      <c r="F107" s="15">
        <f>Y_Q!F107-YConM!F107-YConH!F107-YConLC!F107-YConK_T!F107-YConKC!F107</f>
        <v>9.915789500483E-3</v>
      </c>
      <c r="G107" s="15">
        <f>Y_Q!G107-YConM!G107-YConH!G107-YConLC!G107-YConK_T!G107-YConKC!G107</f>
        <v>-1.2122631658148418E-3</v>
      </c>
      <c r="H107" s="15">
        <f>Y_Q!H107-YConM!H107-YConH!H107-YConLC!H107-YConK_T!H107-YConKC!H107</f>
        <v>2.9292136236619072E-3</v>
      </c>
      <c r="I107" s="15">
        <f>Y_Q!I107-YConM!I107-YConH!I107-YConLC!I107-YConK_T!I107-YConKC!I107</f>
        <v>1.4225158252850666E-2</v>
      </c>
      <c r="J107" s="15">
        <f>Y_Q!J107-YConM!J107-YConH!J107-YConLC!J107-YConK_T!J107-YConKC!J107</f>
        <v>-1.8435257683641109E-2</v>
      </c>
      <c r="K107" s="15">
        <f>Y_Q!K107-YConM!K107-YConH!K107-YConLC!K107-YConK_T!K107-YConKC!K107</f>
        <v>4.5559057997124558E-3</v>
      </c>
      <c r="L107" s="15">
        <f>Y_Q!L107-YConM!L107-YConH!L107-YConLC!L107-YConK_T!L107-YConKC!L107</f>
        <v>1.9677687397082925E-2</v>
      </c>
      <c r="M107" s="15">
        <f>Y_Q!M107-YConM!M107-YConH!M107-YConLC!M107-YConK_T!M107-YConKC!M107</f>
        <v>1.8828843095375716E-2</v>
      </c>
      <c r="N107" s="15">
        <f>Y_Q!N107-YConM!N107-YConH!N107-YConLC!N107-YConK_T!N107-YConKC!N107</f>
        <v>1.1449755762350447E-2</v>
      </c>
      <c r="O107" s="15">
        <f>Y_Q!O107-YConM!O107-YConH!O107-YConLC!O107-YConK_T!O107-YConKC!O107</f>
        <v>-1.1368414014519177E-3</v>
      </c>
      <c r="P107" s="15">
        <f>Y_Q!P107-YConM!P107-YConH!P107-YConLC!P107-YConK_T!P107-YConKC!P107</f>
        <v>1.0520985222423031E-2</v>
      </c>
      <c r="Q107" s="15">
        <f>Y_Q!Q107-YConM!Q107-YConH!Q107-YConLC!Q107-YConK_T!Q107-YConKC!Q107</f>
        <v>1.7788612339814463E-3</v>
      </c>
      <c r="R107" s="15">
        <f>Y_Q!R107-YConM!R107-YConH!R107-YConLC!R107-YConK_T!R107-YConKC!R107</f>
        <v>-2.8990440314814986E-2</v>
      </c>
      <c r="S107" s="15">
        <f>Y_Q!S107-YConM!S107-YConH!S107-YConLC!S107-YConK_T!S107-YConKC!S107</f>
        <v>4.5028176370988285E-2</v>
      </c>
      <c r="T107" s="15">
        <f>Y_Q!T107-YConM!T107-YConH!T107-YConLC!T107-YConK_T!T107-YConKC!T107</f>
        <v>-5.6996806513702324E-3</v>
      </c>
      <c r="U107" s="15">
        <f>Y_Q!U107-YConM!U107-YConH!U107-YConLC!U107-YConK_T!U107-YConKC!U107</f>
        <v>7.885850050691999E-3</v>
      </c>
      <c r="V107" s="15">
        <f>Y_Q!V107-YConM!V107-YConH!V107-YConLC!V107-YConK_T!V107-YConKC!V107</f>
        <v>5.125937434805084E-3</v>
      </c>
      <c r="W107" s="15">
        <f>Y_Q!W107-YConM!W107-YConH!W107-YConLC!W107-YConK_T!W107-YConKC!W107</f>
        <v>7.0835916193425349E-3</v>
      </c>
      <c r="X107" s="15">
        <f>Y_Q!X107-YConM!X107-YConH!X107-YConLC!X107-YConK_T!X107-YConKC!X107</f>
        <v>4.8651396684916744E-3</v>
      </c>
      <c r="Y107" s="14"/>
      <c r="Z107" s="15">
        <f t="shared" si="12"/>
        <v>7.6170999705628389E-3</v>
      </c>
      <c r="AA107" s="15">
        <f t="shared" si="13"/>
        <v>7.2153868741760873E-3</v>
      </c>
      <c r="AB107" s="15">
        <f t="shared" si="14"/>
        <v>5.440148222225172E-3</v>
      </c>
      <c r="AC107" s="15">
        <f t="shared" si="15"/>
        <v>3.8521676243922125E-3</v>
      </c>
      <c r="AD107" s="15">
        <f t="shared" si="16"/>
        <v>6.3277675482006305E-3</v>
      </c>
      <c r="AE107" s="15">
        <f t="shared" si="17"/>
        <v>6.0312006728390774E-3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5"/>
      <c r="D108" s="15">
        <f>Y_Q!D108-YConM!D108-YConH!D108-YConLC!D108-YConK_T!D108-YConKC!D108</f>
        <v>-1.2009675511453903E-2</v>
      </c>
      <c r="E108" s="15">
        <f>Y_Q!E108-YConM!E108-YConH!E108-YConLC!E108-YConK_T!E108-YConKC!E108</f>
        <v>4.3913302919284481E-3</v>
      </c>
      <c r="F108" s="15">
        <f>Y_Q!F108-YConM!F108-YConH!F108-YConLC!F108-YConK_T!F108-YConKC!F108</f>
        <v>-3.9014452272595548E-3</v>
      </c>
      <c r="G108" s="15">
        <f>Y_Q!G108-YConM!G108-YConH!G108-YConLC!G108-YConK_T!G108-YConKC!G108</f>
        <v>-2.0321294382010507E-3</v>
      </c>
      <c r="H108" s="15">
        <f>Y_Q!H108-YConM!H108-YConH!H108-YConLC!H108-YConK_T!H108-YConKC!H108</f>
        <v>-2.242411167492376E-3</v>
      </c>
      <c r="I108" s="15">
        <f>Y_Q!I108-YConM!I108-YConH!I108-YConLC!I108-YConK_T!I108-YConKC!I108</f>
        <v>-1.1729286189746219E-3</v>
      </c>
      <c r="J108" s="15">
        <f>Y_Q!J108-YConM!J108-YConH!J108-YConLC!J108-YConK_T!J108-YConKC!J108</f>
        <v>8.5816208954419514E-3</v>
      </c>
      <c r="K108" s="15">
        <f>Y_Q!K108-YConM!K108-YConH!K108-YConLC!K108-YConK_T!K108-YConKC!K108</f>
        <v>4.6891585516236605E-3</v>
      </c>
      <c r="L108" s="15">
        <f>Y_Q!L108-YConM!L108-YConH!L108-YConLC!L108-YConK_T!L108-YConKC!L108</f>
        <v>-1.8832343279206163E-3</v>
      </c>
      <c r="M108" s="15">
        <f>Y_Q!M108-YConM!M108-YConH!M108-YConLC!M108-YConK_T!M108-YConKC!M108</f>
        <v>-7.0715349054029635E-3</v>
      </c>
      <c r="N108" s="15">
        <f>Y_Q!N108-YConM!N108-YConH!N108-YConLC!N108-YConK_T!N108-YConKC!N108</f>
        <v>7.7974850009823217E-4</v>
      </c>
      <c r="O108" s="15">
        <f>Y_Q!O108-YConM!O108-YConH!O108-YConLC!O108-YConK_T!O108-YConKC!O108</f>
        <v>-8.7042748911978617E-3</v>
      </c>
      <c r="P108" s="15">
        <f>Y_Q!P108-YConM!P108-YConH!P108-YConLC!P108-YConK_T!P108-YConKC!P108</f>
        <v>9.7914361865704697E-3</v>
      </c>
      <c r="Q108" s="15">
        <f>Y_Q!Q108-YConM!Q108-YConH!Q108-YConLC!Q108-YConK_T!Q108-YConKC!Q108</f>
        <v>-5.3630937662496525E-3</v>
      </c>
      <c r="R108" s="15">
        <f>Y_Q!R108-YConM!R108-YConH!R108-YConLC!R108-YConK_T!R108-YConKC!R108</f>
        <v>-1.5413110060320792E-2</v>
      </c>
      <c r="S108" s="15">
        <f>Y_Q!S108-YConM!S108-YConH!S108-YConLC!S108-YConK_T!S108-YConKC!S108</f>
        <v>1.9358785802791368E-3</v>
      </c>
      <c r="T108" s="15">
        <f>Y_Q!T108-YConM!T108-YConH!T108-YConLC!T108-YConK_T!T108-YConKC!T108</f>
        <v>3.7353847995582113E-3</v>
      </c>
      <c r="U108" s="15">
        <f>Y_Q!U108-YConM!U108-YConH!U108-YConLC!U108-YConK_T!U108-YConKC!U108</f>
        <v>8.6017466838344625E-4</v>
      </c>
      <c r="V108" s="15">
        <f>Y_Q!V108-YConM!V108-YConH!V108-YConLC!V108-YConK_T!V108-YConKC!V108</f>
        <v>1.9213414134188013E-2</v>
      </c>
      <c r="W108" s="15">
        <f>Y_Q!W108-YConM!W108-YConH!W108-YConLC!W108-YConK_T!W108-YConKC!W108</f>
        <v>-2.974429961964657E-3</v>
      </c>
      <c r="X108" s="15">
        <f>Y_Q!X108-YConM!X108-YConH!X108-YConLC!X108-YConK_T!X108-YConKC!X108</f>
        <v>-3.0949040961863947E-3</v>
      </c>
      <c r="Y108" s="14"/>
      <c r="Z108" s="15">
        <f t="shared" si="12"/>
        <v>-9.9151683199983102E-4</v>
      </c>
      <c r="AA108" s="15">
        <f t="shared" si="13"/>
        <v>1.0191517427680526E-3</v>
      </c>
      <c r="AB108" s="15">
        <f t="shared" si="14"/>
        <v>-3.5506327901837402E-3</v>
      </c>
      <c r="AC108" s="15">
        <f t="shared" si="15"/>
        <v>3.5479279087957233E-3</v>
      </c>
      <c r="AD108" s="15">
        <f t="shared" si="16"/>
        <v>-1.2657405237078436E-3</v>
      </c>
      <c r="AE108" s="15">
        <f t="shared" si="17"/>
        <v>6.2325073450511963E-6</v>
      </c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5"/>
      <c r="D109" s="15">
        <f>Y_Q!D109-YConM!D109-YConH!D109-YConLC!D109-YConK_T!D109-YConKC!D109</f>
        <v>-1.1682001034238977E-2</v>
      </c>
      <c r="E109" s="15">
        <f>Y_Q!E109-YConM!E109-YConH!E109-YConLC!E109-YConK_T!E109-YConKC!E109</f>
        <v>4.8644028722724881E-3</v>
      </c>
      <c r="F109" s="15">
        <f>Y_Q!F109-YConM!F109-YConH!F109-YConLC!F109-YConK_T!F109-YConKC!F109</f>
        <v>-2.6481266357360218E-3</v>
      </c>
      <c r="G109" s="15">
        <f>Y_Q!G109-YConM!G109-YConH!G109-YConLC!G109-YConK_T!G109-YConKC!G109</f>
        <v>-6.8140975726274492E-4</v>
      </c>
      <c r="H109" s="15">
        <f>Y_Q!H109-YConM!H109-YConH!H109-YConLC!H109-YConK_T!H109-YConKC!H109</f>
        <v>-2.8408904620517116E-3</v>
      </c>
      <c r="I109" s="15">
        <f>Y_Q!I109-YConM!I109-YConH!I109-YConLC!I109-YConK_T!I109-YConKC!I109</f>
        <v>-1.1623191265587916E-3</v>
      </c>
      <c r="J109" s="15">
        <f>Y_Q!J109-YConM!J109-YConH!J109-YConLC!J109-YConK_T!J109-YConKC!J109</f>
        <v>8.4630906687159484E-3</v>
      </c>
      <c r="K109" s="15">
        <f>Y_Q!K109-YConM!K109-YConH!K109-YConLC!K109-YConK_T!K109-YConKC!K109</f>
        <v>8.9211573417363257E-3</v>
      </c>
      <c r="L109" s="15">
        <f>Y_Q!L109-YConM!L109-YConH!L109-YConLC!L109-YConK_T!L109-YConKC!L109</f>
        <v>1.7605070247017794E-3</v>
      </c>
      <c r="M109" s="15">
        <f>Y_Q!M109-YConM!M109-YConH!M109-YConLC!M109-YConK_T!M109-YConKC!M109</f>
        <v>-2.1063556937129559E-3</v>
      </c>
      <c r="N109" s="15">
        <f>Y_Q!N109-YConM!N109-YConH!N109-YConLC!N109-YConK_T!N109-YConKC!N109</f>
        <v>1.3840559802813434E-3</v>
      </c>
      <c r="O109" s="15">
        <f>Y_Q!O109-YConM!O109-YConH!O109-YConLC!O109-YConK_T!O109-YConKC!O109</f>
        <v>-8.3109867725658024E-3</v>
      </c>
      <c r="P109" s="15">
        <f>Y_Q!P109-YConM!P109-YConH!P109-YConLC!P109-YConK_T!P109-YConKC!P109</f>
        <v>5.7249742016758027E-3</v>
      </c>
      <c r="Q109" s="15">
        <f>Y_Q!Q109-YConM!Q109-YConH!Q109-YConLC!Q109-YConK_T!Q109-YConKC!Q109</f>
        <v>-7.7388269864337045E-3</v>
      </c>
      <c r="R109" s="15">
        <f>Y_Q!R109-YConM!R109-YConH!R109-YConLC!R109-YConK_T!R109-YConKC!R109</f>
        <v>-1.4205562430325244E-2</v>
      </c>
      <c r="S109" s="15">
        <f>Y_Q!S109-YConM!S109-YConH!S109-YConLC!S109-YConK_T!S109-YConKC!S109</f>
        <v>4.3793735552737452E-3</v>
      </c>
      <c r="T109" s="15">
        <f>Y_Q!T109-YConM!T109-YConH!T109-YConLC!T109-YConK_T!T109-YConKC!T109</f>
        <v>2.6230388271523512E-3</v>
      </c>
      <c r="U109" s="15">
        <f>Y_Q!U109-YConM!U109-YConH!U109-YConLC!U109-YConK_T!U109-YConKC!U109</f>
        <v>2.2653537638135466E-3</v>
      </c>
      <c r="V109" s="15">
        <f>Y_Q!V109-YConM!V109-YConH!V109-YConLC!V109-YConK_T!V109-YConKC!V109</f>
        <v>1.8952082957913931E-2</v>
      </c>
      <c r="W109" s="15">
        <f>Y_Q!W109-YConM!W109-YConH!W109-YConLC!W109-YConK_T!W109-YConKC!W109</f>
        <v>-2.6518090906703738E-3</v>
      </c>
      <c r="X109" s="15">
        <f>Y_Q!X109-YConM!X109-YConH!X109-YConLC!X109-YConK_T!X109-YConKC!X109</f>
        <v>-2.190097114480797E-3</v>
      </c>
      <c r="Y109" s="14"/>
      <c r="Z109" s="15">
        <f t="shared" si="12"/>
        <v>-4.9366862186735639E-4</v>
      </c>
      <c r="AA109" s="15">
        <f t="shared" si="13"/>
        <v>3.6844910643444887E-3</v>
      </c>
      <c r="AB109" s="15">
        <f t="shared" si="14"/>
        <v>-4.0302056864750403E-3</v>
      </c>
      <c r="AC109" s="15">
        <f t="shared" si="15"/>
        <v>3.7997138687457322E-3</v>
      </c>
      <c r="AD109" s="15">
        <f t="shared" si="16"/>
        <v>-1.7285731106527592E-4</v>
      </c>
      <c r="AE109" s="15">
        <f t="shared" si="17"/>
        <v>7.4008265618695566E-4</v>
      </c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5"/>
      <c r="D110" s="15">
        <f>Y_Q!D110-YConM!D110-YConH!D110-YConLC!D110-YConK_T!D110-YConKC!D110</f>
        <v>-1.787214766115452E-3</v>
      </c>
      <c r="E110" s="15">
        <f>Y_Q!E110-YConM!E110-YConH!E110-YConLC!E110-YConK_T!E110-YConKC!E110</f>
        <v>6.3237411087650967E-3</v>
      </c>
      <c r="F110" s="15">
        <f>Y_Q!F110-YConM!F110-YConH!F110-YConLC!F110-YConK_T!F110-YConKC!F110</f>
        <v>7.9173982435380014E-4</v>
      </c>
      <c r="G110" s="15">
        <f>Y_Q!G110-YConM!G110-YConH!G110-YConLC!G110-YConK_T!G110-YConKC!G110</f>
        <v>-1.8685261282193511E-3</v>
      </c>
      <c r="H110" s="15">
        <f>Y_Q!H110-YConM!H110-YConH!H110-YConLC!H110-YConK_T!H110-YConKC!H110</f>
        <v>9.6905046608077147E-5</v>
      </c>
      <c r="I110" s="15">
        <f>Y_Q!I110-YConM!I110-YConH!I110-YConLC!I110-YConK_T!I110-YConKC!I110</f>
        <v>4.1039464509429035E-3</v>
      </c>
      <c r="J110" s="15">
        <f>Y_Q!J110-YConM!J110-YConH!J110-YConLC!J110-YConK_T!J110-YConKC!J110</f>
        <v>-4.0049214382928227E-4</v>
      </c>
      <c r="K110" s="15">
        <f>Y_Q!K110-YConM!K110-YConH!K110-YConLC!K110-YConK_T!K110-YConKC!K110</f>
        <v>5.0043182313498054E-3</v>
      </c>
      <c r="L110" s="15">
        <f>Y_Q!L110-YConM!L110-YConH!L110-YConLC!L110-YConK_T!L110-YConKC!L110</f>
        <v>5.1228575574958704E-3</v>
      </c>
      <c r="M110" s="15">
        <f>Y_Q!M110-YConM!M110-YConH!M110-YConLC!M110-YConK_T!M110-YConKC!M110</f>
        <v>1.2834401014347459E-3</v>
      </c>
      <c r="N110" s="15">
        <f>Y_Q!N110-YConM!N110-YConH!N110-YConLC!N110-YConK_T!N110-YConKC!N110</f>
        <v>3.7231355304927498E-3</v>
      </c>
      <c r="O110" s="15">
        <f>Y_Q!O110-YConM!O110-YConH!O110-YConLC!O110-YConK_T!O110-YConKC!O110</f>
        <v>-5.612001172675336E-3</v>
      </c>
      <c r="P110" s="15">
        <f>Y_Q!P110-YConM!P110-YConH!P110-YConLC!P110-YConK_T!P110-YConKC!P110</f>
        <v>9.701872977656267E-3</v>
      </c>
      <c r="Q110" s="15">
        <f>Y_Q!Q110-YConM!Q110-YConH!Q110-YConLC!Q110-YConK_T!Q110-YConKC!Q110</f>
        <v>-1.4384844611692934E-3</v>
      </c>
      <c r="R110" s="15">
        <f>Y_Q!R110-YConM!R110-YConH!R110-YConLC!R110-YConK_T!R110-YConKC!R110</f>
        <v>-1.6125646455446205E-2</v>
      </c>
      <c r="S110" s="15">
        <f>Y_Q!S110-YConM!S110-YConH!S110-YConLC!S110-YConK_T!S110-YConKC!S110</f>
        <v>1.5579883404785055E-2</v>
      </c>
      <c r="T110" s="15">
        <f>Y_Q!T110-YConM!T110-YConH!T110-YConLC!T110-YConK_T!T110-YConKC!T110</f>
        <v>1.2225731745413825E-3</v>
      </c>
      <c r="U110" s="15">
        <f>Y_Q!U110-YConM!U110-YConH!U110-YConLC!U110-YConK_T!U110-YConKC!U110</f>
        <v>3.0251242910977198E-3</v>
      </c>
      <c r="V110" s="15">
        <f>Y_Q!V110-YConM!V110-YConH!V110-YConLC!V110-YConK_T!V110-YConKC!V110</f>
        <v>1.4183949519654782E-2</v>
      </c>
      <c r="W110" s="15">
        <f>Y_Q!W110-YConM!W110-YConH!W110-YConLC!W110-YConK_T!W110-YConKC!W110</f>
        <v>9.3319511997251277E-4</v>
      </c>
      <c r="X110" s="15">
        <f>Y_Q!X110-YConM!X110-YConH!X110-YConLC!X110-YConK_T!X110-YConKC!X110</f>
        <v>1.5990898195889733E-4</v>
      </c>
      <c r="Y110" s="14"/>
      <c r="Z110" s="15">
        <f t="shared" si="12"/>
        <v>1.8895612604901053E-3</v>
      </c>
      <c r="AA110" s="15">
        <f t="shared" si="13"/>
        <v>2.9466518553887778E-3</v>
      </c>
      <c r="AB110" s="15">
        <f t="shared" si="14"/>
        <v>4.211248586300974E-4</v>
      </c>
      <c r="AC110" s="15">
        <f t="shared" si="15"/>
        <v>3.9049502174450584E-3</v>
      </c>
      <c r="AD110" s="15">
        <f t="shared" si="16"/>
        <v>1.6838883570094378E-3</v>
      </c>
      <c r="AE110" s="15">
        <f t="shared" si="17"/>
        <v>2.2905720479885097E-3</v>
      </c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 fitToPage="1"/>
  </sheetPr>
  <dimension ref="A1:H79"/>
  <sheetViews>
    <sheetView zoomScaleNormal="100" workbookViewId="0"/>
  </sheetViews>
  <sheetFormatPr defaultRowHeight="13.5" x14ac:dyDescent="0.15"/>
  <cols>
    <col min="1" max="1" width="21.5" customWidth="1"/>
    <col min="2" max="7" width="12" customWidth="1"/>
  </cols>
  <sheetData>
    <row r="1" spans="1:7" ht="14.25" x14ac:dyDescent="0.15">
      <c r="A1" s="16" t="s">
        <v>39</v>
      </c>
    </row>
    <row r="3" spans="1:7" ht="15" thickBot="1" x14ac:dyDescent="0.2">
      <c r="A3" s="16" t="s">
        <v>35</v>
      </c>
      <c r="B3" s="17"/>
      <c r="C3" s="12"/>
      <c r="D3" s="12"/>
      <c r="E3" s="12"/>
    </row>
    <row r="4" spans="1:7" s="21" customFormat="1" x14ac:dyDescent="0.15">
      <c r="A4" s="18"/>
      <c r="B4" s="19" t="s">
        <v>19</v>
      </c>
      <c r="C4" s="19" t="s">
        <v>20</v>
      </c>
      <c r="D4" s="19" t="s">
        <v>43</v>
      </c>
      <c r="E4" s="19" t="s">
        <v>163</v>
      </c>
      <c r="F4" s="40" t="s">
        <v>45</v>
      </c>
      <c r="G4" s="20" t="s">
        <v>164</v>
      </c>
    </row>
    <row r="5" spans="1:7" s="25" customFormat="1" x14ac:dyDescent="0.15">
      <c r="A5" s="22" t="s">
        <v>167</v>
      </c>
      <c r="B5" s="23">
        <f>Y_Q!Z105</f>
        <v>1.0094013519531087E-2</v>
      </c>
      <c r="C5" s="23">
        <f>Y_Q!AA105</f>
        <v>8.2484470432105141E-3</v>
      </c>
      <c r="D5" s="23">
        <f>Y_Q!AB105</f>
        <v>-5.6823428656358156E-3</v>
      </c>
      <c r="E5" s="23">
        <f>Y_Q!AC105</f>
        <v>6.7538282522686356E-3</v>
      </c>
      <c r="F5" s="41">
        <f>Y_Q!AD105</f>
        <v>1.2830520887873488E-3</v>
      </c>
      <c r="G5" s="24">
        <f>Y_Q!AE105</f>
        <v>4.8534864873436053E-3</v>
      </c>
    </row>
    <row r="6" spans="1:7" x14ac:dyDescent="0.15">
      <c r="A6" s="26" t="s">
        <v>21</v>
      </c>
      <c r="B6" s="23">
        <f>YConM!Z105</f>
        <v>3.045097258258645E-3</v>
      </c>
      <c r="C6" s="23">
        <f>YConM!AA105</f>
        <v>3.9164119929041962E-3</v>
      </c>
      <c r="D6" s="23">
        <f>YConM!AB105</f>
        <v>-4.5556310514547112E-3</v>
      </c>
      <c r="E6" s="23">
        <f>YConM!AC105</f>
        <v>2.5597446845105356E-3</v>
      </c>
      <c r="F6" s="41">
        <f>YConM!AD105</f>
        <v>-3.1960952927525751E-4</v>
      </c>
      <c r="G6" s="24">
        <f>YConM!AE105</f>
        <v>1.2414057210546664E-3</v>
      </c>
    </row>
    <row r="7" spans="1:7" x14ac:dyDescent="0.15">
      <c r="A7" s="26" t="s">
        <v>22</v>
      </c>
      <c r="B7" s="23">
        <f>SUM(B8:B9)</f>
        <v>-2.3027800819014127E-4</v>
      </c>
      <c r="C7" s="23">
        <f t="shared" ref="C7:G7" si="0">SUM(C8:C9)</f>
        <v>-5.7841955607121093E-4</v>
      </c>
      <c r="D7" s="23">
        <f t="shared" si="0"/>
        <v>-1.2247536143363666E-3</v>
      </c>
      <c r="E7" s="23">
        <f t="shared" si="0"/>
        <v>2.9074724787992308E-4</v>
      </c>
      <c r="F7" s="41">
        <f t="shared" si="0"/>
        <v>-9.0158658520378865E-4</v>
      </c>
      <c r="G7" s="24">
        <f t="shared" si="0"/>
        <v>-4.3567598267944883E-4</v>
      </c>
    </row>
    <row r="8" spans="1:7" x14ac:dyDescent="0.15">
      <c r="A8" s="27" t="s">
        <v>23</v>
      </c>
      <c r="B8" s="23">
        <f>YConH!Z105</f>
        <v>-2.0318373780000044E-3</v>
      </c>
      <c r="C8" s="23">
        <f>YConH!AA105</f>
        <v>-2.2867382066635244E-3</v>
      </c>
      <c r="D8" s="23">
        <f>YConH!AB105</f>
        <v>-2.6726447993312198E-3</v>
      </c>
      <c r="E8" s="23">
        <f>YConH!AC105</f>
        <v>-2.2733342105543366E-4</v>
      </c>
      <c r="F8" s="41">
        <f>YConH!AD105</f>
        <v>-2.4796915029973721E-3</v>
      </c>
      <c r="G8" s="24">
        <f>YConH!AE105</f>
        <v>-1.8046384512625455E-3</v>
      </c>
    </row>
    <row r="9" spans="1:7" x14ac:dyDescent="0.15">
      <c r="A9" s="27" t="s">
        <v>24</v>
      </c>
      <c r="B9" s="23">
        <f>YConLC!Z105</f>
        <v>1.8015593698098632E-3</v>
      </c>
      <c r="C9" s="23">
        <f>YConLC!AA105</f>
        <v>1.7083186505923134E-3</v>
      </c>
      <c r="D9" s="23">
        <f>YConLC!AB105</f>
        <v>1.4478911849948532E-3</v>
      </c>
      <c r="E9" s="23">
        <f>YConLC!AC105</f>
        <v>5.1808066893535673E-4</v>
      </c>
      <c r="F9" s="41">
        <f>YConLC!AD105</f>
        <v>1.5781049177935834E-3</v>
      </c>
      <c r="G9" s="24">
        <f>YConLC!AE105</f>
        <v>1.3689624685830966E-3</v>
      </c>
    </row>
    <row r="10" spans="1:7" x14ac:dyDescent="0.15">
      <c r="A10" s="26" t="s">
        <v>25</v>
      </c>
      <c r="B10" s="23">
        <f>SUM(B11:B12)</f>
        <v>5.3808604335044991E-3</v>
      </c>
      <c r="C10" s="23">
        <f t="shared" ref="C10:G10" si="1">SUM(C11:C12)</f>
        <v>1.9411182363759376E-3</v>
      </c>
      <c r="D10" s="23">
        <f t="shared" si="1"/>
        <v>6.5170371345180036E-4</v>
      </c>
      <c r="E10" s="23">
        <f t="shared" si="1"/>
        <v>2.1759853973412491E-4</v>
      </c>
      <c r="F10" s="41">
        <f t="shared" si="1"/>
        <v>1.2964109749138688E-3</v>
      </c>
      <c r="G10" s="24">
        <f t="shared" si="1"/>
        <v>2.0478202307665904E-3</v>
      </c>
    </row>
    <row r="11" spans="1:7" x14ac:dyDescent="0.15">
      <c r="A11" s="27" t="s">
        <v>26</v>
      </c>
      <c r="B11" s="23">
        <f>YConK_T!Z105</f>
        <v>4.3768802721392327E-3</v>
      </c>
      <c r="C11" s="23">
        <f>YConK_T!AA105</f>
        <v>1.5452882666254935E-3</v>
      </c>
      <c r="D11" s="23">
        <f>YConK_T!AB105</f>
        <v>7.8133195405231715E-5</v>
      </c>
      <c r="E11" s="23">
        <f>YConK_T!AC105</f>
        <v>1.6696286138667091E-4</v>
      </c>
      <c r="F11" s="41">
        <f>YConK_T!AD105</f>
        <v>8.1171073101536249E-4</v>
      </c>
      <c r="G11" s="24">
        <f>YConK_T!AE105</f>
        <v>1.5418161488891572E-3</v>
      </c>
    </row>
    <row r="12" spans="1:7" x14ac:dyDescent="0.15">
      <c r="A12" s="27" t="s">
        <v>27</v>
      </c>
      <c r="B12" s="23">
        <f>YConKC!Z105</f>
        <v>1.0039801613652664E-3</v>
      </c>
      <c r="C12" s="23">
        <f>YConKC!AA105</f>
        <v>3.9582996975044417E-4</v>
      </c>
      <c r="D12" s="23">
        <f>YConKC!AB105</f>
        <v>5.7357051804656867E-4</v>
      </c>
      <c r="E12" s="23">
        <f>YConKC!AC105</f>
        <v>5.0635678347453993E-5</v>
      </c>
      <c r="F12" s="41">
        <f>YConKC!AD105</f>
        <v>4.8470024389850639E-4</v>
      </c>
      <c r="G12" s="24">
        <f>YConKC!AE105</f>
        <v>5.0600408187743322E-4</v>
      </c>
    </row>
    <row r="13" spans="1:7" ht="14.25" thickBot="1" x14ac:dyDescent="0.2">
      <c r="A13" s="28" t="s">
        <v>28</v>
      </c>
      <c r="B13" s="29">
        <f>TFPy!Z105</f>
        <v>1.8983338359580856E-3</v>
      </c>
      <c r="C13" s="29">
        <f>TFPy!AA105</f>
        <v>2.9693363700015914E-3</v>
      </c>
      <c r="D13" s="29">
        <f>TFPy!AB105</f>
        <v>-5.5366191329654017E-4</v>
      </c>
      <c r="E13" s="29">
        <f>TFPy!AC105</f>
        <v>3.6857377801440506E-3</v>
      </c>
      <c r="F13" s="42">
        <f>TFPy!AD105</f>
        <v>1.2078372283525259E-3</v>
      </c>
      <c r="G13" s="31">
        <f>TFPy!AE105</f>
        <v>1.9999365182017973E-3</v>
      </c>
    </row>
    <row r="14" spans="1:7" x14ac:dyDescent="0.15">
      <c r="A14" s="12" t="s">
        <v>166</v>
      </c>
    </row>
    <row r="15" spans="1:7" x14ac:dyDescent="0.15">
      <c r="A15" s="12"/>
    </row>
    <row r="16" spans="1:7" ht="15" thickBot="1" x14ac:dyDescent="0.2">
      <c r="A16" s="16" t="s">
        <v>11</v>
      </c>
      <c r="B16" s="16"/>
      <c r="C16" s="16"/>
      <c r="D16" s="16"/>
      <c r="E16" s="16"/>
    </row>
    <row r="17" spans="1:8" x14ac:dyDescent="0.15">
      <c r="A17" s="18"/>
      <c r="B17" s="19" t="s">
        <v>19</v>
      </c>
      <c r="C17" s="19" t="s">
        <v>20</v>
      </c>
      <c r="D17" s="19" t="s">
        <v>43</v>
      </c>
      <c r="E17" s="19" t="s">
        <v>163</v>
      </c>
      <c r="F17" s="40" t="s">
        <v>45</v>
      </c>
      <c r="G17" s="20" t="s">
        <v>164</v>
      </c>
    </row>
    <row r="18" spans="1:8" x14ac:dyDescent="0.15">
      <c r="A18" s="22" t="s">
        <v>167</v>
      </c>
      <c r="B18" s="23">
        <f>Y_Q!Z106</f>
        <v>8.5777880262816152E-3</v>
      </c>
      <c r="C18" s="23">
        <f>Y_Q!AA106</f>
        <v>7.4741056553902906E-3</v>
      </c>
      <c r="D18" s="23">
        <f>Y_Q!AB106</f>
        <v>-7.9243847700902949E-3</v>
      </c>
      <c r="E18" s="23">
        <f>Y_Q!AC106</f>
        <v>5.2287346717989607E-3</v>
      </c>
      <c r="F18" s="41">
        <f>Y_Q!AD106</f>
        <v>-2.2513955735000354E-4</v>
      </c>
      <c r="G18" s="24">
        <f>Y_Q!AE106</f>
        <v>3.3390608958451425E-3</v>
      </c>
      <c r="H18" s="43"/>
    </row>
    <row r="19" spans="1:8" x14ac:dyDescent="0.15">
      <c r="A19" s="26" t="s">
        <v>21</v>
      </c>
      <c r="B19" s="23">
        <f>YConM!Z106</f>
        <v>2.6116631257546148E-3</v>
      </c>
      <c r="C19" s="23">
        <f>YConM!AA106</f>
        <v>3.3597249149394772E-3</v>
      </c>
      <c r="D19" s="23">
        <f>YConM!AB106</f>
        <v>-6.062892819477585E-3</v>
      </c>
      <c r="E19" s="23">
        <f>YConM!AC106</f>
        <v>1.570125726566399E-3</v>
      </c>
      <c r="F19" s="41">
        <f>YConM!AD106</f>
        <v>-1.3515839522690541E-3</v>
      </c>
      <c r="G19" s="24">
        <f>YConM!AE106</f>
        <v>3.6965523694572642E-4</v>
      </c>
      <c r="H19" s="43"/>
    </row>
    <row r="20" spans="1:8" x14ac:dyDescent="0.15">
      <c r="A20" s="26" t="s">
        <v>22</v>
      </c>
      <c r="B20" s="23">
        <f>SUM(B21:B22)</f>
        <v>-1.1058424419583344E-3</v>
      </c>
      <c r="C20" s="23">
        <f t="shared" ref="C20:G20" si="2">SUM(C21:C22)</f>
        <v>-2.4920695173063102E-3</v>
      </c>
      <c r="D20" s="23">
        <f t="shared" si="2"/>
        <v>-2.2518231897814237E-3</v>
      </c>
      <c r="E20" s="23">
        <f t="shared" si="2"/>
        <v>-3.8186252072585193E-4</v>
      </c>
      <c r="F20" s="41">
        <f t="shared" si="2"/>
        <v>-2.3719463535438676E-3</v>
      </c>
      <c r="G20" s="24">
        <f t="shared" si="2"/>
        <v>-1.5578994174429801E-3</v>
      </c>
    </row>
    <row r="21" spans="1:8" x14ac:dyDescent="0.15">
      <c r="A21" s="27" t="s">
        <v>23</v>
      </c>
      <c r="B21" s="23">
        <f>YConH!Z106</f>
        <v>-2.7402259680681783E-3</v>
      </c>
      <c r="C21" s="23">
        <f>YConH!AA106</f>
        <v>-4.1626016649952066E-3</v>
      </c>
      <c r="D21" s="23">
        <f>YConH!AB106</f>
        <v>-3.6775624889642975E-3</v>
      </c>
      <c r="E21" s="23">
        <f>YConH!AC106</f>
        <v>-1.278542581136789E-3</v>
      </c>
      <c r="F21" s="41">
        <f>YConH!AD106</f>
        <v>-3.9200820769797525E-3</v>
      </c>
      <c r="G21" s="24">
        <f>YConH!AE106</f>
        <v>-2.964733175791118E-3</v>
      </c>
    </row>
    <row r="22" spans="1:8" x14ac:dyDescent="0.15">
      <c r="A22" s="27" t="s">
        <v>24</v>
      </c>
      <c r="B22" s="23">
        <f>YConLC!Z106</f>
        <v>1.6343835261098439E-3</v>
      </c>
      <c r="C22" s="23">
        <f>YConLC!AA106</f>
        <v>1.6705321476888964E-3</v>
      </c>
      <c r="D22" s="23">
        <f>YConLC!AB106</f>
        <v>1.4257392991828739E-3</v>
      </c>
      <c r="E22" s="23">
        <f>YConLC!AC106</f>
        <v>8.9668006041093706E-4</v>
      </c>
      <c r="F22" s="41">
        <f>YConLC!AD106</f>
        <v>1.5481357234358852E-3</v>
      </c>
      <c r="G22" s="24">
        <f>YConLC!AE106</f>
        <v>1.4068337583481379E-3</v>
      </c>
    </row>
    <row r="23" spans="1:8" x14ac:dyDescent="0.15">
      <c r="A23" s="26" t="s">
        <v>25</v>
      </c>
      <c r="B23" s="23">
        <f>SUM(B24:B25)</f>
        <v>4.3870708747823558E-3</v>
      </c>
      <c r="C23" s="23">
        <f t="shared" ref="C23:G23" si="3">SUM(C24:C25)</f>
        <v>1.7279003049368597E-3</v>
      </c>
      <c r="D23" s="23">
        <f t="shared" si="3"/>
        <v>7.0270071839166474E-4</v>
      </c>
      <c r="E23" s="23">
        <f t="shared" si="3"/>
        <v>6.175637313451036E-5</v>
      </c>
      <c r="F23" s="41">
        <f t="shared" si="3"/>
        <v>1.2153005116642625E-3</v>
      </c>
      <c r="G23" s="24">
        <f t="shared" si="3"/>
        <v>1.7198570678113481E-3</v>
      </c>
    </row>
    <row r="24" spans="1:8" x14ac:dyDescent="0.15">
      <c r="A24" s="27" t="s">
        <v>26</v>
      </c>
      <c r="B24" s="23">
        <f>YConK_T!Z106</f>
        <v>3.1592338148040051E-3</v>
      </c>
      <c r="C24" s="23">
        <f>YConK_T!AA106</f>
        <v>1.0714962529148892E-3</v>
      </c>
      <c r="D24" s="23">
        <f>YConK_T!AB106</f>
        <v>-8.4622596422012374E-6</v>
      </c>
      <c r="E24" s="23">
        <f>YConK_T!AC106</f>
        <v>-5.617283819065175E-5</v>
      </c>
      <c r="F24" s="41">
        <f>YConK_T!AD106</f>
        <v>5.3151699663634409E-4</v>
      </c>
      <c r="G24" s="24">
        <f>YConK_T!AE106</f>
        <v>1.0415237424715106E-3</v>
      </c>
    </row>
    <row r="25" spans="1:8" x14ac:dyDescent="0.15">
      <c r="A25" s="27" t="s">
        <v>27</v>
      </c>
      <c r="B25" s="23">
        <f>YConKC!Z106</f>
        <v>1.2278370599783503E-3</v>
      </c>
      <c r="C25" s="23">
        <f>YConKC!AA106</f>
        <v>6.5640405202197047E-4</v>
      </c>
      <c r="D25" s="23">
        <f>YConKC!AB106</f>
        <v>7.1116297803386602E-4</v>
      </c>
      <c r="E25" s="23">
        <f>YConKC!AC106</f>
        <v>1.1792921132516211E-4</v>
      </c>
      <c r="F25" s="41">
        <f>YConKC!AD106</f>
        <v>6.837835150279183E-4</v>
      </c>
      <c r="G25" s="24">
        <f>YConKC!AE106</f>
        <v>6.7833332533983736E-4</v>
      </c>
    </row>
    <row r="26" spans="1:8" ht="14.25" thickBot="1" x14ac:dyDescent="0.2">
      <c r="A26" s="28" t="s">
        <v>28</v>
      </c>
      <c r="B26" s="29">
        <f>TFPy!Z106</f>
        <v>2.6848964677029792E-3</v>
      </c>
      <c r="C26" s="29">
        <f>TFPy!AA106</f>
        <v>4.8785499528202656E-3</v>
      </c>
      <c r="D26" s="29">
        <f>TFPy!AB106</f>
        <v>-3.1236947922295212E-4</v>
      </c>
      <c r="E26" s="29">
        <f>TFPy!AC106</f>
        <v>3.9787150928239038E-3</v>
      </c>
      <c r="F26" s="42">
        <f>TFPy!AD106</f>
        <v>2.2830902367986568E-3</v>
      </c>
      <c r="G26" s="31">
        <f>TFPy!AE106</f>
        <v>2.8074480085310488E-3</v>
      </c>
    </row>
    <row r="27" spans="1:8" x14ac:dyDescent="0.15">
      <c r="A27" s="12" t="s">
        <v>166</v>
      </c>
    </row>
    <row r="29" spans="1:8" ht="15" thickBot="1" x14ac:dyDescent="0.2">
      <c r="A29" s="16" t="s">
        <v>12</v>
      </c>
      <c r="B29" s="16"/>
      <c r="C29" s="16"/>
      <c r="D29" s="16"/>
      <c r="E29" s="16"/>
    </row>
    <row r="30" spans="1:8" x14ac:dyDescent="0.15">
      <c r="A30" s="18"/>
      <c r="B30" s="19" t="s">
        <v>19</v>
      </c>
      <c r="C30" s="19" t="s">
        <v>20</v>
      </c>
      <c r="D30" s="19" t="s">
        <v>43</v>
      </c>
      <c r="E30" s="19" t="s">
        <v>163</v>
      </c>
      <c r="F30" s="40" t="s">
        <v>45</v>
      </c>
      <c r="G30" s="20" t="s">
        <v>164</v>
      </c>
    </row>
    <row r="31" spans="1:8" x14ac:dyDescent="0.15">
      <c r="A31" s="22" t="s">
        <v>167</v>
      </c>
      <c r="B31" s="23">
        <f>Y_Q!Z107</f>
        <v>5.3245335497392656E-3</v>
      </c>
      <c r="C31" s="23">
        <f>Y_Q!AA107</f>
        <v>6.2242054720775724E-3</v>
      </c>
      <c r="D31" s="23">
        <f>Y_Q!AB107</f>
        <v>-5.9902715780662027E-3</v>
      </c>
      <c r="E31" s="23">
        <f>Y_Q!AC107</f>
        <v>-4.5563085609536577E-4</v>
      </c>
      <c r="F31" s="41">
        <f>Y_Q!AD107</f>
        <v>1.1696694700568389E-4</v>
      </c>
      <c r="G31" s="24">
        <f>Y_Q!AE107</f>
        <v>1.2757091469138163E-3</v>
      </c>
    </row>
    <row r="32" spans="1:8" x14ac:dyDescent="0.15">
      <c r="A32" s="26" t="s">
        <v>21</v>
      </c>
      <c r="B32" s="23">
        <f>YConM!Z107</f>
        <v>-1.1891724863739509E-3</v>
      </c>
      <c r="C32" s="23">
        <f>YConM!AA107</f>
        <v>2.7199188480250703E-3</v>
      </c>
      <c r="D32" s="23">
        <f>YConM!AB107</f>
        <v>-9.5939601847796728E-3</v>
      </c>
      <c r="E32" s="23">
        <f>YConM!AC107</f>
        <v>-2.8041699753170194E-3</v>
      </c>
      <c r="F32" s="41">
        <f>YConM!AD107</f>
        <v>-3.4370206683773013E-3</v>
      </c>
      <c r="G32" s="24">
        <f>YConM!AE107</f>
        <v>-2.7168459496113928E-3</v>
      </c>
    </row>
    <row r="33" spans="1:7" x14ac:dyDescent="0.15">
      <c r="A33" s="26" t="s">
        <v>22</v>
      </c>
      <c r="B33" s="23">
        <f>SUM(B34:B35)</f>
        <v>-3.4348922903973127E-3</v>
      </c>
      <c r="C33" s="23">
        <f t="shared" ref="C33:G33" si="4">SUM(C34:C35)</f>
        <v>-4.8839663064574185E-3</v>
      </c>
      <c r="D33" s="23">
        <f t="shared" si="4"/>
        <v>-2.6576378882247976E-3</v>
      </c>
      <c r="E33" s="23">
        <f t="shared" si="4"/>
        <v>-1.3628460849740712E-3</v>
      </c>
      <c r="F33" s="41">
        <f t="shared" si="4"/>
        <v>-3.7708020973411076E-3</v>
      </c>
      <c r="G33" s="24">
        <f t="shared" si="4"/>
        <v>-3.0848356425134003E-3</v>
      </c>
    </row>
    <row r="34" spans="1:7" x14ac:dyDescent="0.15">
      <c r="A34" s="27" t="s">
        <v>23</v>
      </c>
      <c r="B34" s="23">
        <f>YConH!Z107</f>
        <v>-4.6000515331816672E-3</v>
      </c>
      <c r="C34" s="23">
        <f>YConH!AA107</f>
        <v>-6.06188894640876E-3</v>
      </c>
      <c r="D34" s="23">
        <f>YConH!AB107</f>
        <v>-3.6426722019416479E-3</v>
      </c>
      <c r="E34" s="23">
        <f>YConH!AC107</f>
        <v>-1.8394661449062019E-3</v>
      </c>
      <c r="F34" s="41">
        <f>YConH!AD107</f>
        <v>-4.8522805741752035E-3</v>
      </c>
      <c r="G34" s="24">
        <f>YConH!AE107</f>
        <v>-4.0360197066095695E-3</v>
      </c>
    </row>
    <row r="35" spans="1:7" x14ac:dyDescent="0.15">
      <c r="A35" s="27" t="s">
        <v>24</v>
      </c>
      <c r="B35" s="23">
        <f>YConLC!Z107</f>
        <v>1.1651592427843545E-3</v>
      </c>
      <c r="C35" s="23">
        <f>YConLC!AA107</f>
        <v>1.1779226399513416E-3</v>
      </c>
      <c r="D35" s="23">
        <f>YConLC!AB107</f>
        <v>9.8503431371685032E-4</v>
      </c>
      <c r="E35" s="23">
        <f>YConLC!AC107</f>
        <v>4.7662005993213085E-4</v>
      </c>
      <c r="F35" s="41">
        <f>YConLC!AD107</f>
        <v>1.0814784768340959E-3</v>
      </c>
      <c r="G35" s="24">
        <f>YConLC!AE107</f>
        <v>9.5118406409616944E-4</v>
      </c>
    </row>
    <row r="36" spans="1:7" x14ac:dyDescent="0.15">
      <c r="A36" s="26" t="s">
        <v>25</v>
      </c>
      <c r="B36" s="23">
        <f>SUM(B37:B38)</f>
        <v>2.3314983559476897E-3</v>
      </c>
      <c r="C36" s="23">
        <f t="shared" ref="C36:G36" si="5">SUM(C37:C38)</f>
        <v>1.1728660563338328E-3</v>
      </c>
      <c r="D36" s="23">
        <f t="shared" si="5"/>
        <v>8.2117827271309428E-4</v>
      </c>
      <c r="E36" s="23">
        <f t="shared" si="5"/>
        <v>-1.4078242019648698E-4</v>
      </c>
      <c r="F36" s="41">
        <f t="shared" si="5"/>
        <v>9.970221645234634E-4</v>
      </c>
      <c r="G36" s="24">
        <f t="shared" si="5"/>
        <v>1.0461900661995324E-3</v>
      </c>
    </row>
    <row r="37" spans="1:7" x14ac:dyDescent="0.15">
      <c r="A37" s="27" t="s">
        <v>26</v>
      </c>
      <c r="B37" s="23">
        <f>YConK_T!Z107</f>
        <v>1.4774019294283292E-3</v>
      </c>
      <c r="C37" s="23">
        <f>YConK_T!AA107</f>
        <v>7.4043561364607146E-4</v>
      </c>
      <c r="D37" s="23">
        <f>YConK_T!AB107</f>
        <v>3.1550845785041593E-4</v>
      </c>
      <c r="E37" s="23">
        <f>YConK_T!AC107</f>
        <v>-2.0034640315310203E-4</v>
      </c>
      <c r="F37" s="41">
        <f>YConK_T!AD107</f>
        <v>5.2797203574824359E-4</v>
      </c>
      <c r="G37" s="24">
        <f>YConK_T!AE107</f>
        <v>5.8324989944292854E-4</v>
      </c>
    </row>
    <row r="38" spans="1:7" x14ac:dyDescent="0.15">
      <c r="A38" s="27" t="s">
        <v>27</v>
      </c>
      <c r="B38" s="23">
        <f>YConKC!Z107</f>
        <v>8.5409642651936067E-4</v>
      </c>
      <c r="C38" s="23">
        <f>YConKC!AA107</f>
        <v>4.3243044268776143E-4</v>
      </c>
      <c r="D38" s="23">
        <f>YConKC!AB107</f>
        <v>5.0566981486267835E-4</v>
      </c>
      <c r="E38" s="23">
        <f>YConKC!AC107</f>
        <v>5.9563982956615041E-5</v>
      </c>
      <c r="F38" s="41">
        <f>YConKC!AD107</f>
        <v>4.6905012877521986E-4</v>
      </c>
      <c r="G38" s="24">
        <f>YConKC!AE107</f>
        <v>4.6294016675660381E-4</v>
      </c>
    </row>
    <row r="39" spans="1:7" ht="14.25" thickBot="1" x14ac:dyDescent="0.2">
      <c r="A39" s="28" t="s">
        <v>28</v>
      </c>
      <c r="B39" s="29">
        <f>TFPy!Z107</f>
        <v>7.6170999705628389E-3</v>
      </c>
      <c r="C39" s="29">
        <f>TFPy!AA107</f>
        <v>7.2153868741760873E-3</v>
      </c>
      <c r="D39" s="29">
        <f>TFPy!AB107</f>
        <v>5.440148222225172E-3</v>
      </c>
      <c r="E39" s="29">
        <f>TFPy!AC107</f>
        <v>3.8521676243922125E-3</v>
      </c>
      <c r="F39" s="42">
        <f>TFPy!AD107</f>
        <v>6.3277675482006305E-3</v>
      </c>
      <c r="G39" s="31">
        <f>TFPy!AE107</f>
        <v>6.0312006728390774E-3</v>
      </c>
    </row>
    <row r="40" spans="1:7" x14ac:dyDescent="0.15">
      <c r="A40" s="12" t="s">
        <v>166</v>
      </c>
    </row>
    <row r="41" spans="1:7" x14ac:dyDescent="0.15">
      <c r="A41" s="12"/>
    </row>
    <row r="42" spans="1:7" ht="15" thickBot="1" x14ac:dyDescent="0.2">
      <c r="A42" s="16" t="s">
        <v>32</v>
      </c>
      <c r="B42" s="16"/>
      <c r="C42" s="16"/>
      <c r="D42" s="16"/>
      <c r="E42" s="16"/>
    </row>
    <row r="43" spans="1:7" x14ac:dyDescent="0.15">
      <c r="A43" s="18"/>
      <c r="B43" s="19" t="s">
        <v>19</v>
      </c>
      <c r="C43" s="19" t="s">
        <v>20</v>
      </c>
      <c r="D43" s="19" t="s">
        <v>43</v>
      </c>
      <c r="E43" s="19" t="s">
        <v>163</v>
      </c>
      <c r="F43" s="40" t="s">
        <v>45</v>
      </c>
      <c r="G43" s="20" t="s">
        <v>164</v>
      </c>
    </row>
    <row r="44" spans="1:7" x14ac:dyDescent="0.15">
      <c r="A44" s="22" t="s">
        <v>167</v>
      </c>
      <c r="B44" s="23">
        <f>Y_Q!Z108</f>
        <v>1.2632389338441838E-2</v>
      </c>
      <c r="C44" s="23">
        <f>Y_Q!AA108</f>
        <v>9.320093411540626E-3</v>
      </c>
      <c r="D44" s="23">
        <f>Y_Q!AB108</f>
        <v>-4.9516149155080444E-3</v>
      </c>
      <c r="E44" s="23">
        <f>Y_Q!AC108</f>
        <v>1.0361361449598705E-2</v>
      </c>
      <c r="F44" s="41">
        <f>Y_Q!AD108</f>
        <v>2.1842392480162904E-3</v>
      </c>
      <c r="G44" s="24">
        <f>Y_Q!AE108</f>
        <v>6.8405573210182811E-3</v>
      </c>
    </row>
    <row r="45" spans="1:7" x14ac:dyDescent="0.15">
      <c r="A45" s="26" t="s">
        <v>21</v>
      </c>
      <c r="B45" s="23">
        <f>YConM!Z108</f>
        <v>5.2474841551346319E-3</v>
      </c>
      <c r="C45" s="23">
        <f>YConM!AA108</f>
        <v>4.5331719197212973E-3</v>
      </c>
      <c r="D45" s="23">
        <f>YConM!AB108</f>
        <v>-1.3708873607213086E-3</v>
      </c>
      <c r="E45" s="23">
        <f>YConM!AC108</f>
        <v>5.3307599918933747E-3</v>
      </c>
      <c r="F45" s="41">
        <f>YConM!AD108</f>
        <v>1.5811422794999943E-3</v>
      </c>
      <c r="G45" s="24">
        <f>YConM!AE108</f>
        <v>3.4351321765069991E-3</v>
      </c>
    </row>
    <row r="46" spans="1:7" x14ac:dyDescent="0.15">
      <c r="A46" s="26" t="s">
        <v>22</v>
      </c>
      <c r="B46" s="23">
        <f>SUM(B47:B48)</f>
        <v>1.4060530579174297E-3</v>
      </c>
      <c r="C46" s="23">
        <f t="shared" ref="C46:G46" si="6">SUM(C47:C48)</f>
        <v>1.4423934036185268E-3</v>
      </c>
      <c r="D46" s="23">
        <f t="shared" si="6"/>
        <v>-5.5441474883481017E-4</v>
      </c>
      <c r="E46" s="23">
        <f t="shared" si="6"/>
        <v>1.079464982640662E-3</v>
      </c>
      <c r="F46" s="41">
        <f t="shared" si="6"/>
        <v>4.439893273918583E-4</v>
      </c>
      <c r="G46" s="24">
        <f t="shared" si="6"/>
        <v>8.4337417383545225E-4</v>
      </c>
    </row>
    <row r="47" spans="1:7" x14ac:dyDescent="0.15">
      <c r="A47" s="27" t="s">
        <v>23</v>
      </c>
      <c r="B47" s="23">
        <f>YConH!Z108</f>
        <v>-7.1817781232615054E-4</v>
      </c>
      <c r="C47" s="23">
        <f>YConH!AA108</f>
        <v>-5.3431719279804833E-4</v>
      </c>
      <c r="D47" s="23">
        <f>YConH!AB108</f>
        <v>-2.2487010324372296E-3</v>
      </c>
      <c r="E47" s="23">
        <f>YConH!AC108</f>
        <v>5.3989720959128976E-4</v>
      </c>
      <c r="F47" s="41">
        <f>YConH!AD108</f>
        <v>-1.3915091126176389E-3</v>
      </c>
      <c r="G47" s="24">
        <f>YConH!AE108</f>
        <v>-7.4032470699253482E-4</v>
      </c>
    </row>
    <row r="48" spans="1:7" x14ac:dyDescent="0.15">
      <c r="A48" s="27" t="s">
        <v>24</v>
      </c>
      <c r="B48" s="23">
        <f>YConLC!Z108</f>
        <v>2.1242308702435803E-3</v>
      </c>
      <c r="C48" s="23">
        <f>YConLC!AA108</f>
        <v>1.976710596416575E-3</v>
      </c>
      <c r="D48" s="23">
        <f>YConLC!AB108</f>
        <v>1.6942862836024195E-3</v>
      </c>
      <c r="E48" s="23">
        <f>YConLC!AC108</f>
        <v>5.3956777304937226E-4</v>
      </c>
      <c r="F48" s="41">
        <f>YConLC!AD108</f>
        <v>1.8354984400094972E-3</v>
      </c>
      <c r="G48" s="24">
        <f>YConLC!AE108</f>
        <v>1.5836988808279871E-3</v>
      </c>
    </row>
    <row r="49" spans="1:7" x14ac:dyDescent="0.15">
      <c r="A49" s="26" t="s">
        <v>25</v>
      </c>
      <c r="B49" s="23">
        <f>SUM(B50:B51)</f>
        <v>6.9703689573896079E-3</v>
      </c>
      <c r="C49" s="23">
        <f t="shared" ref="C49:G49" si="7">SUM(C50:C51)</f>
        <v>2.3253763454327476E-3</v>
      </c>
      <c r="D49" s="23">
        <f t="shared" si="7"/>
        <v>5.2431998423181398E-4</v>
      </c>
      <c r="E49" s="23">
        <f t="shared" si="7"/>
        <v>4.0320856626894445E-4</v>
      </c>
      <c r="F49" s="41">
        <f t="shared" si="7"/>
        <v>1.4248481648322805E-3</v>
      </c>
      <c r="G49" s="24">
        <f t="shared" si="7"/>
        <v>2.5558184633307779E-3</v>
      </c>
    </row>
    <row r="50" spans="1:7" x14ac:dyDescent="0.15">
      <c r="A50" s="27" t="s">
        <v>26</v>
      </c>
      <c r="B50" s="23">
        <f>YConK_T!Z108</f>
        <v>5.661695736976672E-3</v>
      </c>
      <c r="C50" s="23">
        <f>YConK_T!AA108</f>
        <v>1.8726617262584309E-3</v>
      </c>
      <c r="D50" s="23">
        <f>YConK_T!AB108</f>
        <v>-2.213869564492328E-6</v>
      </c>
      <c r="E50" s="23">
        <f>YConK_T!AC108</f>
        <v>2.8690640273164829E-4</v>
      </c>
      <c r="F50" s="41">
        <f>YConK_T!AD108</f>
        <v>9.3522392834696918E-4</v>
      </c>
      <c r="G50" s="24">
        <f>YConK_T!AE108</f>
        <v>1.9547624991005643E-3</v>
      </c>
    </row>
    <row r="51" spans="1:7" x14ac:dyDescent="0.15">
      <c r="A51" s="27" t="s">
        <v>27</v>
      </c>
      <c r="B51" s="23">
        <f>YConKC!Z108</f>
        <v>1.3086732204129364E-3</v>
      </c>
      <c r="C51" s="23">
        <f>YConKC!AA108</f>
        <v>4.5271461917431675E-4</v>
      </c>
      <c r="D51" s="23">
        <f>YConKC!AB108</f>
        <v>5.2653385379630626E-4</v>
      </c>
      <c r="E51" s="23">
        <f>YConKC!AC108</f>
        <v>1.1630216353729617E-4</v>
      </c>
      <c r="F51" s="41">
        <f>YConKC!AD108</f>
        <v>4.896242364853114E-4</v>
      </c>
      <c r="G51" s="24">
        <f>YConKC!AE108</f>
        <v>6.0105596423021376E-4</v>
      </c>
    </row>
    <row r="52" spans="1:7" ht="14.25" thickBot="1" x14ac:dyDescent="0.2">
      <c r="A52" s="28" t="s">
        <v>28</v>
      </c>
      <c r="B52" s="29">
        <f>TFPy!Z108</f>
        <v>-9.9151683199983102E-4</v>
      </c>
      <c r="C52" s="29">
        <f>TFPy!AA108</f>
        <v>1.0191517427680526E-3</v>
      </c>
      <c r="D52" s="29">
        <f>TFPy!AB108</f>
        <v>-3.5506327901837402E-3</v>
      </c>
      <c r="E52" s="29">
        <f>TFPy!AC108</f>
        <v>3.5479279087957233E-3</v>
      </c>
      <c r="F52" s="42">
        <f>TFPy!AD108</f>
        <v>-1.2657405237078436E-3</v>
      </c>
      <c r="G52" s="31">
        <f>TFPy!AE108</f>
        <v>6.2325073450511963E-6</v>
      </c>
    </row>
    <row r="53" spans="1:7" x14ac:dyDescent="0.15">
      <c r="A53" s="12" t="s">
        <v>166</v>
      </c>
    </row>
    <row r="55" spans="1:7" ht="15" thickBot="1" x14ac:dyDescent="0.2">
      <c r="A55" s="16" t="s">
        <v>33</v>
      </c>
      <c r="B55" s="16"/>
      <c r="C55" s="16"/>
      <c r="D55" s="16"/>
      <c r="E55" s="16"/>
    </row>
    <row r="56" spans="1:7" x14ac:dyDescent="0.15">
      <c r="A56" s="18"/>
      <c r="B56" s="19" t="s">
        <v>19</v>
      </c>
      <c r="C56" s="19" t="s">
        <v>20</v>
      </c>
      <c r="D56" s="19" t="s">
        <v>43</v>
      </c>
      <c r="E56" s="19" t="s">
        <v>163</v>
      </c>
      <c r="F56" s="40" t="s">
        <v>45</v>
      </c>
      <c r="G56" s="20" t="s">
        <v>164</v>
      </c>
    </row>
    <row r="57" spans="1:7" x14ac:dyDescent="0.15">
      <c r="A57" s="22" t="s">
        <v>167</v>
      </c>
      <c r="B57" s="23">
        <f>Y_Q!Z109</f>
        <v>1.0697141331572202E-2</v>
      </c>
      <c r="C57" s="23">
        <f>Y_Q!AA109</f>
        <v>8.3103765054414556E-3</v>
      </c>
      <c r="D57" s="23">
        <f>Y_Q!AB109</f>
        <v>-8.591799100484623E-3</v>
      </c>
      <c r="E57" s="23">
        <f>Y_Q!AC109</f>
        <v>8.786158401118415E-3</v>
      </c>
      <c r="F57" s="41">
        <f>Y_Q!AD109</f>
        <v>-1.4071129752158442E-4</v>
      </c>
      <c r="G57" s="24">
        <f>Y_Q!AE109</f>
        <v>4.800469284411862E-3</v>
      </c>
    </row>
    <row r="58" spans="1:7" x14ac:dyDescent="0.15">
      <c r="A58" s="26" t="s">
        <v>21</v>
      </c>
      <c r="B58" s="23">
        <f>YConM!Z109</f>
        <v>5.176445845702744E-3</v>
      </c>
      <c r="C58" s="23">
        <f>YConM!AA109</f>
        <v>3.7977589447157956E-3</v>
      </c>
      <c r="D58" s="23">
        <f>YConM!AB109</f>
        <v>-2.9953180599786291E-3</v>
      </c>
      <c r="E58" s="23">
        <f>YConM!AC109</f>
        <v>4.6253523188053173E-3</v>
      </c>
      <c r="F58" s="41">
        <f>YConM!AD109</f>
        <v>4.0122044236858332E-4</v>
      </c>
      <c r="G58" s="24">
        <f>YConM!AE109</f>
        <v>2.6510597623113077E-3</v>
      </c>
    </row>
    <row r="59" spans="1:7" x14ac:dyDescent="0.15">
      <c r="A59" s="26" t="s">
        <v>22</v>
      </c>
      <c r="B59" s="23">
        <f>SUM(B60:B61)</f>
        <v>2.4195413703862086E-4</v>
      </c>
      <c r="C59" s="23">
        <f t="shared" ref="C59:G59" si="8">SUM(C60:C61)</f>
        <v>-1.2667287078043281E-3</v>
      </c>
      <c r="D59" s="23">
        <f t="shared" si="8"/>
        <v>-2.1571244739002661E-3</v>
      </c>
      <c r="E59" s="23">
        <f t="shared" si="8"/>
        <v>1.582744555715138E-4</v>
      </c>
      <c r="F59" s="41">
        <f t="shared" si="8"/>
        <v>-1.7119265908522971E-3</v>
      </c>
      <c r="G59" s="24">
        <f t="shared" si="8"/>
        <v>-7.5590614727361494E-4</v>
      </c>
    </row>
    <row r="60" spans="1:7" x14ac:dyDescent="0.15">
      <c r="A60" s="27" t="s">
        <v>23</v>
      </c>
      <c r="B60" s="23">
        <f>YConH!Z109</f>
        <v>-1.7000815265784557E-3</v>
      </c>
      <c r="C60" s="23">
        <f>YConH!AA109</f>
        <v>-3.265144394159712E-3</v>
      </c>
      <c r="D60" s="23">
        <f>YConH!AB109</f>
        <v>-3.8953229622739919E-3</v>
      </c>
      <c r="E60" s="23">
        <f>YConH!AC109</f>
        <v>-1.0314317289291757E-3</v>
      </c>
      <c r="F60" s="41">
        <f>YConH!AD109</f>
        <v>-3.580233678216852E-3</v>
      </c>
      <c r="G60" s="24">
        <f>YConH!AE109</f>
        <v>-2.472995152985334E-3</v>
      </c>
    </row>
    <row r="61" spans="1:7" x14ac:dyDescent="0.15">
      <c r="A61" s="27" t="s">
        <v>24</v>
      </c>
      <c r="B61" s="23">
        <f>YConLC!Z109</f>
        <v>1.9420356636170766E-3</v>
      </c>
      <c r="C61" s="23">
        <f>YConLC!AA109</f>
        <v>1.9984156863553839E-3</v>
      </c>
      <c r="D61" s="23">
        <f>YConLC!AB109</f>
        <v>1.7381984883737261E-3</v>
      </c>
      <c r="E61" s="23">
        <f>YConLC!AC109</f>
        <v>1.1897061845006895E-3</v>
      </c>
      <c r="F61" s="41">
        <f>YConLC!AD109</f>
        <v>1.8683070873645549E-3</v>
      </c>
      <c r="G61" s="24">
        <f>YConLC!AE109</f>
        <v>1.7170890057117191E-3</v>
      </c>
    </row>
    <row r="62" spans="1:7" x14ac:dyDescent="0.15">
      <c r="A62" s="26" t="s">
        <v>25</v>
      </c>
      <c r="B62" s="23">
        <f>SUM(B63:B64)</f>
        <v>5.7724099706981929E-3</v>
      </c>
      <c r="C62" s="23">
        <f t="shared" ref="C62:G62" si="9">SUM(C63:C64)</f>
        <v>2.0948552041854989E-3</v>
      </c>
      <c r="D62" s="23">
        <f t="shared" si="9"/>
        <v>5.9084911986930985E-4</v>
      </c>
      <c r="E62" s="23">
        <f t="shared" si="9"/>
        <v>2.0281775799585038E-4</v>
      </c>
      <c r="F62" s="41">
        <f t="shared" si="9"/>
        <v>1.3428521620274044E-3</v>
      </c>
      <c r="G62" s="24">
        <f t="shared" si="9"/>
        <v>2.165233013187213E-3</v>
      </c>
    </row>
    <row r="63" spans="1:7" x14ac:dyDescent="0.15">
      <c r="A63" s="27" t="s">
        <v>26</v>
      </c>
      <c r="B63" s="23">
        <f>YConK_T!Z109</f>
        <v>4.1748236448419717E-3</v>
      </c>
      <c r="C63" s="23">
        <f>YConK_T!AA109</f>
        <v>1.2625800202326774E-3</v>
      </c>
      <c r="D63" s="23">
        <f>YConK_T!AB109</f>
        <v>-1.8176375890473505E-4</v>
      </c>
      <c r="E63" s="23">
        <f>YConK_T!AC109</f>
        <v>9.4766295013613182E-6</v>
      </c>
      <c r="F63" s="41">
        <f>YConK_T!AD109</f>
        <v>5.4040813066397121E-4</v>
      </c>
      <c r="G63" s="24">
        <f>YConK_T!AE109</f>
        <v>1.316279133917819E-3</v>
      </c>
    </row>
    <row r="64" spans="1:7" x14ac:dyDescent="0.15">
      <c r="A64" s="27" t="s">
        <v>27</v>
      </c>
      <c r="B64" s="23">
        <f>YConKC!Z109</f>
        <v>1.5975863258562209E-3</v>
      </c>
      <c r="C64" s="23">
        <f>YConKC!AA109</f>
        <v>8.3227518395282156E-4</v>
      </c>
      <c r="D64" s="23">
        <f>YConKC!AB109</f>
        <v>7.7261287877404496E-4</v>
      </c>
      <c r="E64" s="23">
        <f>YConKC!AC109</f>
        <v>1.9334112849448906E-4</v>
      </c>
      <c r="F64" s="41">
        <f>YConKC!AD109</f>
        <v>8.0244403136343326E-4</v>
      </c>
      <c r="G64" s="24">
        <f>YConKC!AE109</f>
        <v>8.4895387926939411E-4</v>
      </c>
    </row>
    <row r="65" spans="1:7" ht="14.25" thickBot="1" x14ac:dyDescent="0.2">
      <c r="A65" s="28" t="s">
        <v>28</v>
      </c>
      <c r="B65" s="29">
        <f>TFPy!Z109</f>
        <v>-4.9366862186735639E-4</v>
      </c>
      <c r="C65" s="29">
        <f>TFPy!AA109</f>
        <v>3.6844910643444887E-3</v>
      </c>
      <c r="D65" s="29">
        <f>TFPy!AB109</f>
        <v>-4.0302056864750403E-3</v>
      </c>
      <c r="E65" s="29">
        <f>TFPy!AC109</f>
        <v>3.7997138687457322E-3</v>
      </c>
      <c r="F65" s="42">
        <f>TFPy!AD109</f>
        <v>-1.7285731106527592E-4</v>
      </c>
      <c r="G65" s="31">
        <f>TFPy!AE109</f>
        <v>7.4008265618695566E-4</v>
      </c>
    </row>
    <row r="66" spans="1:7" x14ac:dyDescent="0.15">
      <c r="A66" s="12" t="s">
        <v>166</v>
      </c>
    </row>
    <row r="68" spans="1:7" ht="15" thickBot="1" x14ac:dyDescent="0.2">
      <c r="A68" s="16" t="s">
        <v>36</v>
      </c>
      <c r="B68" s="16"/>
      <c r="C68" s="16"/>
      <c r="D68" s="16"/>
      <c r="E68" s="16"/>
    </row>
    <row r="69" spans="1:7" x14ac:dyDescent="0.15">
      <c r="A69" s="18"/>
      <c r="B69" s="19" t="s">
        <v>19</v>
      </c>
      <c r="C69" s="19" t="s">
        <v>20</v>
      </c>
      <c r="D69" s="19" t="s">
        <v>43</v>
      </c>
      <c r="E69" s="19" t="s">
        <v>163</v>
      </c>
      <c r="F69" s="40" t="s">
        <v>45</v>
      </c>
      <c r="G69" s="20" t="s">
        <v>164</v>
      </c>
    </row>
    <row r="70" spans="1:7" x14ac:dyDescent="0.15">
      <c r="A70" s="22" t="s">
        <v>167</v>
      </c>
      <c r="B70" s="23">
        <f>Y_Q!Z110</f>
        <v>1.0323957184989865E-2</v>
      </c>
      <c r="C70" s="23">
        <f>Y_Q!AA110</f>
        <v>8.7015678410491265E-3</v>
      </c>
      <c r="D70" s="23">
        <f>Y_Q!AB110</f>
        <v>-4.478260191934094E-3</v>
      </c>
      <c r="E70" s="23">
        <f>Y_Q!AC110</f>
        <v>7.0334603854008138E-3</v>
      </c>
      <c r="F70" s="41">
        <f>Y_Q!AD110</f>
        <v>2.1116538245575162E-3</v>
      </c>
      <c r="G70" s="24">
        <f>Y_Q!AE110</f>
        <v>5.3951813048764277E-3</v>
      </c>
    </row>
    <row r="71" spans="1:7" x14ac:dyDescent="0.15">
      <c r="A71" s="26" t="s">
        <v>21</v>
      </c>
      <c r="B71" s="23">
        <f>YConM!Z110</f>
        <v>3.0247735341371457E-3</v>
      </c>
      <c r="C71" s="23">
        <f>YConM!AA110</f>
        <v>4.3655748688208439E-3</v>
      </c>
      <c r="D71" s="23">
        <f>YConM!AB110</f>
        <v>-4.18943534679222E-3</v>
      </c>
      <c r="E71" s="23">
        <f>YConM!AC110</f>
        <v>2.7428662204558351E-3</v>
      </c>
      <c r="F71" s="41">
        <f>YConM!AD110</f>
        <v>8.8069761014311287E-5</v>
      </c>
      <c r="G71" s="24">
        <f>YConM!AE110</f>
        <v>1.4859448191554012E-3</v>
      </c>
    </row>
    <row r="72" spans="1:7" x14ac:dyDescent="0.15">
      <c r="A72" s="26" t="s">
        <v>22</v>
      </c>
      <c r="B72" s="23">
        <f>SUM(B73:B74)</f>
        <v>-2.2602307855902723E-4</v>
      </c>
      <c r="C72" s="23">
        <f t="shared" ref="C72:G72" si="10">SUM(C73:C74)</f>
        <v>-5.494564634949419E-4</v>
      </c>
      <c r="D72" s="23">
        <f t="shared" si="10"/>
        <v>-1.1818765674033408E-3</v>
      </c>
      <c r="E72" s="23">
        <f t="shared" si="10"/>
        <v>2.8835794459816221E-4</v>
      </c>
      <c r="F72" s="41">
        <f t="shared" si="10"/>
        <v>-8.6566651544914101E-4</v>
      </c>
      <c r="G72" s="24">
        <f t="shared" si="10"/>
        <v>-4.1724954121478649E-4</v>
      </c>
    </row>
    <row r="73" spans="1:7" x14ac:dyDescent="0.15">
      <c r="A73" s="27" t="s">
        <v>23</v>
      </c>
      <c r="B73" s="23">
        <f>YConH!Z110</f>
        <v>-1.9656623590114594E-3</v>
      </c>
      <c r="C73" s="23">
        <f>YConH!AA110</f>
        <v>-2.2086301545454828E-3</v>
      </c>
      <c r="D73" s="23">
        <f>YConH!AB110</f>
        <v>-2.5864288618604862E-3</v>
      </c>
      <c r="E73" s="23">
        <f>YConH!AC110</f>
        <v>-2.1874273733180831E-4</v>
      </c>
      <c r="F73" s="41">
        <f>YConH!AD110</f>
        <v>-2.3975295082029843E-3</v>
      </c>
      <c r="G73" s="24">
        <f>YConH!AE110</f>
        <v>-1.7448660281873091E-3</v>
      </c>
    </row>
    <row r="74" spans="1:7" x14ac:dyDescent="0.15">
      <c r="A74" s="27" t="s">
        <v>24</v>
      </c>
      <c r="B74" s="23">
        <f>YConLC!Z110</f>
        <v>1.7396392804524322E-3</v>
      </c>
      <c r="C74" s="23">
        <f>YConLC!AA110</f>
        <v>1.6591736910505409E-3</v>
      </c>
      <c r="D74" s="23">
        <f>YConLC!AB110</f>
        <v>1.4045522944571454E-3</v>
      </c>
      <c r="E74" s="23">
        <f>YConLC!AC110</f>
        <v>5.0710068192997052E-4</v>
      </c>
      <c r="F74" s="41">
        <f>YConLC!AD110</f>
        <v>1.5318629927538433E-3</v>
      </c>
      <c r="G74" s="24">
        <f>YConLC!AE110</f>
        <v>1.3276164869725226E-3</v>
      </c>
    </row>
    <row r="75" spans="1:7" x14ac:dyDescent="0.15">
      <c r="A75" s="26" t="s">
        <v>25</v>
      </c>
      <c r="B75" s="23">
        <f>SUM(B76:B77)</f>
        <v>5.635645468921641E-3</v>
      </c>
      <c r="C75" s="23">
        <f t="shared" ref="C75:G75" si="11">SUM(C76:C77)</f>
        <v>1.9387975803344475E-3</v>
      </c>
      <c r="D75" s="23">
        <f t="shared" si="11"/>
        <v>4.7192686363136988E-4</v>
      </c>
      <c r="E75" s="23">
        <f t="shared" si="11"/>
        <v>9.7286002901756665E-5</v>
      </c>
      <c r="F75" s="41">
        <f t="shared" si="11"/>
        <v>1.2053622219829088E-3</v>
      </c>
      <c r="G75" s="24">
        <f t="shared" si="11"/>
        <v>2.0359139789473037E-3</v>
      </c>
    </row>
    <row r="76" spans="1:7" x14ac:dyDescent="0.15">
      <c r="A76" s="27" t="s">
        <v>26</v>
      </c>
      <c r="B76" s="23">
        <f>YConK_T!Z110</f>
        <v>4.50751144164471E-3</v>
      </c>
      <c r="C76" s="23">
        <f>YConK_T!AA110</f>
        <v>1.4176627275213364E-3</v>
      </c>
      <c r="D76" s="23">
        <f>YConK_T!AB110</f>
        <v>-2.3346543516202661E-4</v>
      </c>
      <c r="E76" s="23">
        <f>YConK_T!AC110</f>
        <v>-1.6394817021928146E-4</v>
      </c>
      <c r="F76" s="41">
        <f>YConK_T!AD110</f>
        <v>5.9209864617965481E-4</v>
      </c>
      <c r="G76" s="24">
        <f>YConK_T!AE110</f>
        <v>1.3819401409461845E-3</v>
      </c>
    </row>
    <row r="77" spans="1:7" x14ac:dyDescent="0.15">
      <c r="A77" s="27" t="s">
        <v>27</v>
      </c>
      <c r="B77" s="23">
        <f>YConKC!Z110</f>
        <v>1.1281340272769312E-3</v>
      </c>
      <c r="C77" s="23">
        <f>YConKC!AA110</f>
        <v>5.2113485281311117E-4</v>
      </c>
      <c r="D77" s="23">
        <f>YConKC!AB110</f>
        <v>7.0539229879339649E-4</v>
      </c>
      <c r="E77" s="23">
        <f>YConKC!AC110</f>
        <v>2.6123417312103812E-4</v>
      </c>
      <c r="F77" s="41">
        <f>YConKC!AD110</f>
        <v>6.1326357580325389E-4</v>
      </c>
      <c r="G77" s="24">
        <f>YConKC!AE110</f>
        <v>6.539738380011192E-4</v>
      </c>
    </row>
    <row r="78" spans="1:7" ht="14.25" thickBot="1" x14ac:dyDescent="0.2">
      <c r="A78" s="28" t="s">
        <v>28</v>
      </c>
      <c r="B78" s="29">
        <f>TFPy!Z110</f>
        <v>1.8895612604901053E-3</v>
      </c>
      <c r="C78" s="29">
        <f>TFPy!AA110</f>
        <v>2.9466518553887778E-3</v>
      </c>
      <c r="D78" s="29">
        <f>TFPy!AB110</f>
        <v>4.211248586300974E-4</v>
      </c>
      <c r="E78" s="29">
        <f>TFPy!AC110</f>
        <v>3.9049502174450584E-3</v>
      </c>
      <c r="F78" s="42">
        <f>TFPy!AD110</f>
        <v>1.6838883570094378E-3</v>
      </c>
      <c r="G78" s="31">
        <f>TFPy!AE110</f>
        <v>2.2905720479885097E-3</v>
      </c>
    </row>
    <row r="79" spans="1:7" x14ac:dyDescent="0.15">
      <c r="A79" s="12" t="s">
        <v>166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58" orientation="portrait" r:id="rId1"/>
  <headerFooter alignWithMargins="0">
    <oddHeader>&amp;F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190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LN(V!D3/V!C3)</f>
        <v>-5.9117699924308917E-2</v>
      </c>
      <c r="E3" s="15">
        <f>LN(V!E3/V!D3)</f>
        <v>5.0165345641327894E-2</v>
      </c>
      <c r="F3" s="15">
        <f>LN(V!F3/V!E3)</f>
        <v>-7.377837499662458E-3</v>
      </c>
      <c r="G3" s="15">
        <f>LN(V!G3/V!F3)</f>
        <v>2.9069349915921763E-2</v>
      </c>
      <c r="H3" s="15">
        <f>LN(V!H3/V!G3)</f>
        <v>-6.0740714689585277E-3</v>
      </c>
      <c r="I3" s="15">
        <f>LN(V!I3/V!H3)</f>
        <v>9.3451288810102798E-2</v>
      </c>
      <c r="J3" s="15">
        <f>LN(V!J3/V!I3)</f>
        <v>-0.11507606502798842</v>
      </c>
      <c r="K3" s="15">
        <f>LN(V!K3/V!J3)</f>
        <v>5.8325381573602932E-2</v>
      </c>
      <c r="L3" s="15">
        <f>LN(V!L3/V!K3)</f>
        <v>-0.11825155258389161</v>
      </c>
      <c r="M3" s="15">
        <f>LN(V!M3/V!L3)</f>
        <v>-0.15489588608633453</v>
      </c>
      <c r="N3" s="15">
        <f>LN(V!N3/V!M3)</f>
        <v>-9.2132286017231394E-4</v>
      </c>
      <c r="O3" s="15">
        <f>LN(V!O3/V!N3)</f>
        <v>-1.6402117565572666E-2</v>
      </c>
      <c r="P3" s="15">
        <f>LN(V!P3/V!O3)</f>
        <v>5.3911323448093809E-2</v>
      </c>
      <c r="Q3" s="15">
        <f>LN(V!Q3/V!P3)</f>
        <v>6.1371446126892548E-2</v>
      </c>
      <c r="R3" s="15">
        <f>LN(V!R3/V!Q3)</f>
        <v>-6.7400964220957885E-2</v>
      </c>
      <c r="S3" s="15">
        <f>LN(V!S3/V!R3)</f>
        <v>-7.0013716271713405E-2</v>
      </c>
      <c r="T3" s="15">
        <f>LN(V!T3/V!S3)</f>
        <v>7.6639839523147272E-3</v>
      </c>
      <c r="U3" s="15">
        <f>LN(V!U3/V!T3)</f>
        <v>6.0671218830163293E-3</v>
      </c>
      <c r="V3" s="15">
        <f>LN(V!V3/V!U3)</f>
        <v>3.0966342195732411E-3</v>
      </c>
      <c r="W3" s="15">
        <f>LN(V!W3/V!V3)</f>
        <v>-2.8813649159794914E-2</v>
      </c>
      <c r="X3" s="15">
        <f>LN(V!X3/V!W3)</f>
        <v>-8.5332386830218571E-2</v>
      </c>
      <c r="Z3" s="15">
        <f>AVERAGE(E3:I3)</f>
        <v>3.1846815079746293E-2</v>
      </c>
      <c r="AA3" s="15">
        <f>AVERAGE(J3:N3)</f>
        <v>-6.6163888996956799E-2</v>
      </c>
      <c r="AB3" s="15">
        <f>AVERAGE(O3:S3)</f>
        <v>-7.7068056966515201E-3</v>
      </c>
      <c r="AC3" s="15">
        <f>AVERAGE(T3:X3)</f>
        <v>-1.9463659187021837E-2</v>
      </c>
      <c r="AD3" s="15">
        <f>AVERAGE(J3:S3)</f>
        <v>-3.6935347346804162E-2</v>
      </c>
      <c r="AE3" s="15">
        <f>AVERAGE(E3:X3)</f>
        <v>-1.5371884700220963E-2</v>
      </c>
    </row>
    <row r="4" spans="1:31" x14ac:dyDescent="0.15">
      <c r="A4" s="4">
        <v>2</v>
      </c>
      <c r="B4" s="3" t="s">
        <v>47</v>
      </c>
      <c r="C4" s="15"/>
      <c r="D4" s="15">
        <f>LN(V!D4/V!C4)</f>
        <v>-5.6983540658214191E-2</v>
      </c>
      <c r="E4" s="15">
        <f>LN(V!E4/V!D4)</f>
        <v>-8.0257491338754691E-2</v>
      </c>
      <c r="F4" s="15">
        <f>LN(V!F4/V!E4)</f>
        <v>-6.5129632703754589E-2</v>
      </c>
      <c r="G4" s="15">
        <f>LN(V!G4/V!F4)</f>
        <v>0.10495045929703817</v>
      </c>
      <c r="H4" s="15">
        <f>LN(V!H4/V!G4)</f>
        <v>-9.3188299189587251E-2</v>
      </c>
      <c r="I4" s="15">
        <f>LN(V!I4/V!H4)</f>
        <v>-6.0622120023538027E-2</v>
      </c>
      <c r="J4" s="15">
        <f>LN(V!J4/V!I4)</f>
        <v>-4.8258610317969484E-2</v>
      </c>
      <c r="K4" s="15">
        <f>LN(V!K4/V!J4)</f>
        <v>1.2275093864168441E-2</v>
      </c>
      <c r="L4" s="15">
        <f>LN(V!L4/V!K4)</f>
        <v>1.9744247345077088E-2</v>
      </c>
      <c r="M4" s="15">
        <f>LN(V!M4/V!L4)</f>
        <v>-8.2849299795951896E-3</v>
      </c>
      <c r="N4" s="15">
        <f>LN(V!N4/V!M4)</f>
        <v>1.9778614317495141E-2</v>
      </c>
      <c r="O4" s="15">
        <f>LN(V!O4/V!N4)</f>
        <v>3.3229132473894696E-2</v>
      </c>
      <c r="P4" s="15">
        <f>LN(V!P4/V!O4)</f>
        <v>3.8246542627303065E-2</v>
      </c>
      <c r="Q4" s="15">
        <f>LN(V!Q4/V!P4)</f>
        <v>6.6961820531778946E-2</v>
      </c>
      <c r="R4" s="15">
        <f>LN(V!R4/V!Q4)</f>
        <v>-5.5961263830459823E-2</v>
      </c>
      <c r="S4" s="15">
        <f>LN(V!S4/V!R4)</f>
        <v>1.9786641101587111E-2</v>
      </c>
      <c r="T4" s="15">
        <f>LN(V!T4/V!S4)</f>
        <v>4.6539384021060268E-2</v>
      </c>
      <c r="U4" s="15">
        <f>LN(V!U4/V!T4)</f>
        <v>9.2694564843894059E-3</v>
      </c>
      <c r="V4" s="15">
        <f>LN(V!V4/V!U4)</f>
        <v>-4.6502160493991024E-3</v>
      </c>
      <c r="W4" s="15">
        <f>LN(V!W4/V!V4)</f>
        <v>3.0664008379720782E-2</v>
      </c>
      <c r="X4" s="15">
        <f>LN(V!X4/V!W4)</f>
        <v>-9.6323828281201784E-3</v>
      </c>
      <c r="Z4" s="15">
        <f t="shared" ref="Z4:Z67" si="0">AVERAGE(E4:I4)</f>
        <v>-3.8849416791719278E-2</v>
      </c>
      <c r="AA4" s="15">
        <f t="shared" ref="AA4:AA67" si="1">AVERAGE(J4:N4)</f>
        <v>-9.4911695416480116E-4</v>
      </c>
      <c r="AB4" s="15">
        <f t="shared" ref="AB4:AB67" si="2">AVERAGE(O4:S4)</f>
        <v>2.0452574580820795E-2</v>
      </c>
      <c r="AC4" s="15">
        <f t="shared" ref="AC4:AC67" si="3">AVERAGE(T4:X4)</f>
        <v>1.4438050001530233E-2</v>
      </c>
      <c r="AD4" s="15">
        <f t="shared" ref="AD4:AD67" si="4">AVERAGE(J4:S4)</f>
        <v>9.7517288133279999E-3</v>
      </c>
      <c r="AE4" s="15">
        <f t="shared" ref="AE4:AE67" si="5">AVERAGE(E4:X4)</f>
        <v>-1.2269772908832602E-3</v>
      </c>
    </row>
    <row r="5" spans="1:31" x14ac:dyDescent="0.15">
      <c r="A5" s="4">
        <v>3</v>
      </c>
      <c r="B5" s="3" t="s">
        <v>0</v>
      </c>
      <c r="C5" s="15"/>
      <c r="D5" s="15">
        <f>LN(V!D5/V!C5)</f>
        <v>0.11035432242270744</v>
      </c>
      <c r="E5" s="15">
        <f>LN(V!E5/V!D5)</f>
        <v>-0.23257711230683487</v>
      </c>
      <c r="F5" s="15">
        <f>LN(V!F5/V!E5)</f>
        <v>-7.9144548421752281E-2</v>
      </c>
      <c r="G5" s="15">
        <f>LN(V!G5/V!F5)</f>
        <v>4.9666071456923155E-3</v>
      </c>
      <c r="H5" s="15">
        <f>LN(V!H5/V!G5)</f>
        <v>-2.1014581925598019E-2</v>
      </c>
      <c r="I5" s="15">
        <f>LN(V!I5/V!H5)</f>
        <v>0.15987970472378571</v>
      </c>
      <c r="J5" s="15">
        <f>LN(V!J5/V!I5)</f>
        <v>-1.3947161567292202E-2</v>
      </c>
      <c r="K5" s="15">
        <f>LN(V!K5/V!J5)</f>
        <v>-5.1604857323270741E-2</v>
      </c>
      <c r="L5" s="15">
        <f>LN(V!L5/V!K5)</f>
        <v>-7.3494927263602128E-2</v>
      </c>
      <c r="M5" s="15">
        <f>LN(V!M5/V!L5)</f>
        <v>0.15658043035588839</v>
      </c>
      <c r="N5" s="15">
        <f>LN(V!N5/V!M5)</f>
        <v>0.12508216861178645</v>
      </c>
      <c r="O5" s="15">
        <f>LN(V!O5/V!N5)</f>
        <v>0.11503883848750915</v>
      </c>
      <c r="P5" s="15">
        <f>LN(V!P5/V!O5)</f>
        <v>6.0243142181720631E-2</v>
      </c>
      <c r="Q5" s="15">
        <f>LN(V!Q5/V!P5)</f>
        <v>0.12795698181450055</v>
      </c>
      <c r="R5" s="15">
        <f>LN(V!R5/V!Q5)</f>
        <v>-0.12752846499445966</v>
      </c>
      <c r="S5" s="15">
        <f>LN(V!S5/V!R5)</f>
        <v>0.13049965450466264</v>
      </c>
      <c r="T5" s="15">
        <f>LN(V!T5/V!S5)</f>
        <v>8.8331329818266704E-2</v>
      </c>
      <c r="U5" s="15">
        <f>LN(V!U5/V!T5)</f>
        <v>-6.5567417475656864E-2</v>
      </c>
      <c r="V5" s="15">
        <f>LN(V!V5/V!U5)</f>
        <v>5.2502752046184251E-2</v>
      </c>
      <c r="W5" s="15">
        <f>LN(V!W5/V!V5)</f>
        <v>2.9829053739777425E-2</v>
      </c>
      <c r="X5" s="15">
        <f>LN(V!X5/V!W5)</f>
        <v>2.0673412687503098E-2</v>
      </c>
      <c r="Z5" s="15">
        <f t="shared" si="0"/>
        <v>-3.3577986156941429E-2</v>
      </c>
      <c r="AA5" s="15">
        <f t="shared" si="1"/>
        <v>2.8523130562701955E-2</v>
      </c>
      <c r="AB5" s="15">
        <f t="shared" si="2"/>
        <v>6.1242030398786659E-2</v>
      </c>
      <c r="AC5" s="15">
        <f t="shared" si="3"/>
        <v>2.5153826163214921E-2</v>
      </c>
      <c r="AD5" s="15">
        <f t="shared" si="4"/>
        <v>4.4882580480744304E-2</v>
      </c>
      <c r="AE5" s="15">
        <f t="shared" si="5"/>
        <v>2.0335250241940529E-2</v>
      </c>
    </row>
    <row r="6" spans="1:31" x14ac:dyDescent="0.15">
      <c r="A6" s="4">
        <v>4</v>
      </c>
      <c r="B6" s="6" t="s">
        <v>1</v>
      </c>
      <c r="C6" s="15"/>
      <c r="D6" s="15">
        <f>LN(V!D6/V!C6)</f>
        <v>-0.22241440542492616</v>
      </c>
      <c r="E6" s="15">
        <f>LN(V!E6/V!D6)</f>
        <v>0.10473222392850108</v>
      </c>
      <c r="F6" s="15">
        <f>LN(V!F6/V!E6)</f>
        <v>-6.0243148915174433E-2</v>
      </c>
      <c r="G6" s="15">
        <f>LN(V!G6/V!F6)</f>
        <v>-6.7912347314817156E-2</v>
      </c>
      <c r="H6" s="15">
        <f>LN(V!H6/V!G6)</f>
        <v>-2.5008536550345704E-2</v>
      </c>
      <c r="I6" s="15">
        <f>LN(V!I6/V!H6)</f>
        <v>-1.926920335750602E-2</v>
      </c>
      <c r="J6" s="15">
        <f>LN(V!J6/V!I6)</f>
        <v>1.9171282713597668E-2</v>
      </c>
      <c r="K6" s="15">
        <f>LN(V!K6/V!J6)</f>
        <v>3.7290041751004338E-2</v>
      </c>
      <c r="L6" s="15">
        <f>LN(V!L6/V!K6)</f>
        <v>-0.12058790060028816</v>
      </c>
      <c r="M6" s="15">
        <f>LN(V!M6/V!L6)</f>
        <v>3.5901871155147709E-2</v>
      </c>
      <c r="N6" s="15">
        <f>LN(V!N6/V!M6)</f>
        <v>-1.9922381748268044E-2</v>
      </c>
      <c r="O6" s="15">
        <f>LN(V!O6/V!N6)</f>
        <v>-2.5294566681675667E-3</v>
      </c>
      <c r="P6" s="15">
        <f>LN(V!P6/V!O6)</f>
        <v>6.593866678718209E-2</v>
      </c>
      <c r="Q6" s="15">
        <f>LN(V!Q6/V!P6)</f>
        <v>9.0479451606879559E-3</v>
      </c>
      <c r="R6" s="15">
        <f>LN(V!R6/V!Q6)</f>
        <v>-0.15018500543481711</v>
      </c>
      <c r="S6" s="15">
        <f>LN(V!S6/V!R6)</f>
        <v>-5.1531861176203085E-2</v>
      </c>
      <c r="T6" s="15">
        <f>LN(V!T6/V!S6)</f>
        <v>-4.8795268335945143E-2</v>
      </c>
      <c r="U6" s="15">
        <f>LN(V!U6/V!T6)</f>
        <v>2.6593259406560894E-2</v>
      </c>
      <c r="V6" s="15">
        <f>LN(V!V6/V!U6)</f>
        <v>-1.7007823287676756E-2</v>
      </c>
      <c r="W6" s="15">
        <f>LN(V!W6/V!V6)</f>
        <v>-7.8926098828260419E-2</v>
      </c>
      <c r="X6" s="15">
        <f>LN(V!X6/V!W6)</f>
        <v>-7.9072517867046971E-2</v>
      </c>
      <c r="Z6" s="15">
        <f t="shared" si="0"/>
        <v>-1.3540202441868446E-2</v>
      </c>
      <c r="AA6" s="15">
        <f t="shared" si="1"/>
        <v>-9.6294173457612993E-3</v>
      </c>
      <c r="AB6" s="15">
        <f t="shared" si="2"/>
        <v>-2.5851942266263545E-2</v>
      </c>
      <c r="AC6" s="15">
        <f t="shared" si="3"/>
        <v>-3.9441689782473678E-2</v>
      </c>
      <c r="AD6" s="15">
        <f t="shared" si="4"/>
        <v>-1.7740679806012422E-2</v>
      </c>
      <c r="AE6" s="15">
        <f t="shared" si="5"/>
        <v>-2.2115812959091742E-2</v>
      </c>
    </row>
    <row r="7" spans="1:31" x14ac:dyDescent="0.15">
      <c r="A7" s="4">
        <v>5</v>
      </c>
      <c r="B7" s="6" t="s">
        <v>2</v>
      </c>
      <c r="C7" s="15"/>
      <c r="D7" s="15">
        <f>LN(V!D7/V!C7)</f>
        <v>-3.3047199827539633E-2</v>
      </c>
      <c r="E7" s="15">
        <f>LN(V!E7/V!D7)</f>
        <v>7.3725985340951081E-2</v>
      </c>
      <c r="F7" s="15">
        <f>LN(V!F7/V!E7)</f>
        <v>-3.4630845519839679E-2</v>
      </c>
      <c r="G7" s="15">
        <f>LN(V!G7/V!F7)</f>
        <v>-4.4024280178282929E-2</v>
      </c>
      <c r="H7" s="15">
        <f>LN(V!H7/V!G7)</f>
        <v>-4.5530278354352432E-5</v>
      </c>
      <c r="I7" s="15">
        <f>LN(V!I7/V!H7)</f>
        <v>0.11553365883819394</v>
      </c>
      <c r="J7" s="15">
        <f>LN(V!J7/V!I7)</f>
        <v>4.0867936197706733E-2</v>
      </c>
      <c r="K7" s="15">
        <f>LN(V!K7/V!J7)</f>
        <v>-0.10072709329281755</v>
      </c>
      <c r="L7" s="15">
        <f>LN(V!L7/V!K7)</f>
        <v>-9.6144739982799276E-3</v>
      </c>
      <c r="M7" s="15">
        <f>LN(V!M7/V!L7)</f>
        <v>-0.1925136893297141</v>
      </c>
      <c r="N7" s="15">
        <f>LN(V!N7/V!M7)</f>
        <v>1.9736603844261E-4</v>
      </c>
      <c r="O7" s="15">
        <f>LN(V!O7/V!N7)</f>
        <v>-4.3332200292923992E-2</v>
      </c>
      <c r="P7" s="15">
        <f>LN(V!P7/V!O7)</f>
        <v>-9.5109903748848978E-2</v>
      </c>
      <c r="Q7" s="15">
        <f>LN(V!Q7/V!P7)</f>
        <v>-0.20258389413621175</v>
      </c>
      <c r="R7" s="15">
        <f>LN(V!R7/V!Q7)</f>
        <v>-0.47846201088465945</v>
      </c>
      <c r="S7" s="15">
        <f>LN(V!S7/V!R7)</f>
        <v>1.5813567696631305E-2</v>
      </c>
      <c r="T7" s="15">
        <f>LN(V!T7/V!S7)</f>
        <v>9.1254474732120061E-3</v>
      </c>
      <c r="U7" s="15">
        <f>LN(V!U7/V!T7)</f>
        <v>-0.15934967857386709</v>
      </c>
      <c r="V7" s="15">
        <f>LN(V!V7/V!U7)</f>
        <v>7.7187023983644645E-2</v>
      </c>
      <c r="W7" s="15">
        <f>LN(V!W7/V!V7)</f>
        <v>-3.6959365377613317E-2</v>
      </c>
      <c r="X7" s="15">
        <f>LN(V!X7/V!W7)</f>
        <v>-0.12915637852385201</v>
      </c>
      <c r="Z7" s="15">
        <f t="shared" si="0"/>
        <v>2.2111797640533611E-2</v>
      </c>
      <c r="AA7" s="15">
        <f t="shared" si="1"/>
        <v>-5.235799087693245E-2</v>
      </c>
      <c r="AB7" s="15">
        <f t="shared" si="2"/>
        <v>-0.16073488827320256</v>
      </c>
      <c r="AC7" s="15">
        <f t="shared" si="3"/>
        <v>-4.783059020369515E-2</v>
      </c>
      <c r="AD7" s="15">
        <f t="shared" si="4"/>
        <v>-0.10654643957506751</v>
      </c>
      <c r="AE7" s="15">
        <f t="shared" si="5"/>
        <v>-5.9702917928324141E-2</v>
      </c>
    </row>
    <row r="8" spans="1:31" x14ac:dyDescent="0.15">
      <c r="A8" s="4">
        <v>6</v>
      </c>
      <c r="B8" s="6" t="s">
        <v>48</v>
      </c>
      <c r="C8" s="15"/>
      <c r="D8" s="15">
        <f>LN(V!D8/V!C8)</f>
        <v>2.6840301853965038E-2</v>
      </c>
      <c r="E8" s="15">
        <f>LN(V!E8/V!D8)</f>
        <v>-2.011686350065171E-2</v>
      </c>
      <c r="F8" s="15">
        <f>LN(V!F8/V!E8)</f>
        <v>3.597717728171398E-3</v>
      </c>
      <c r="G8" s="15">
        <f>LN(V!G8/V!F8)</f>
        <v>8.0032823741351799E-3</v>
      </c>
      <c r="H8" s="15">
        <f>LN(V!H8/V!G8)</f>
        <v>6.2775815981124652E-2</v>
      </c>
      <c r="I8" s="15">
        <f>LN(V!I8/V!H8)</f>
        <v>-1.2438007571581524E-2</v>
      </c>
      <c r="J8" s="15">
        <f>LN(V!J8/V!I8)</f>
        <v>-1.7727550168911234E-2</v>
      </c>
      <c r="K8" s="15">
        <f>LN(V!K8/V!J8)</f>
        <v>9.1183950224608332E-2</v>
      </c>
      <c r="L8" s="15">
        <f>LN(V!L8/V!K8)</f>
        <v>-1.4132627725013891E-2</v>
      </c>
      <c r="M8" s="15">
        <f>LN(V!M8/V!L8)</f>
        <v>3.7790065324018837E-2</v>
      </c>
      <c r="N8" s="15">
        <f>LN(V!N8/V!M8)</f>
        <v>-8.5151610299824182E-2</v>
      </c>
      <c r="O8" s="15">
        <f>LN(V!O8/V!N8)</f>
        <v>1.6955696579055431E-2</v>
      </c>
      <c r="P8" s="15">
        <f>LN(V!P8/V!O8)</f>
        <v>4.544077262825877E-3</v>
      </c>
      <c r="Q8" s="15">
        <f>LN(V!Q8/V!P8)</f>
        <v>-0.13072499327858456</v>
      </c>
      <c r="R8" s="15">
        <f>LN(V!R8/V!Q8)</f>
        <v>-2.5827604205673747E-3</v>
      </c>
      <c r="S8" s="15">
        <f>LN(V!S8/V!R8)</f>
        <v>8.2327232043603552E-2</v>
      </c>
      <c r="T8" s="15">
        <f>LN(V!T8/V!S8)</f>
        <v>0.15035703164032518</v>
      </c>
      <c r="U8" s="15">
        <f>LN(V!U8/V!T8)</f>
        <v>1.436519799136679E-2</v>
      </c>
      <c r="V8" s="15">
        <f>LN(V!V8/V!U8)</f>
        <v>-2.9850678597688508E-2</v>
      </c>
      <c r="W8" s="15">
        <f>LN(V!W8/V!V8)</f>
        <v>7.7525831781018466E-4</v>
      </c>
      <c r="X8" s="15">
        <f>LN(V!X8/V!W8)</f>
        <v>2.5413200712677095E-2</v>
      </c>
      <c r="Z8" s="15">
        <f t="shared" si="0"/>
        <v>8.364389002239599E-3</v>
      </c>
      <c r="AA8" s="15">
        <f t="shared" si="1"/>
        <v>2.392445470975571E-3</v>
      </c>
      <c r="AB8" s="15">
        <f t="shared" si="2"/>
        <v>-5.8961495627334135E-3</v>
      </c>
      <c r="AC8" s="15">
        <f t="shared" si="3"/>
        <v>3.2212002012898158E-2</v>
      </c>
      <c r="AD8" s="15">
        <f t="shared" si="4"/>
        <v>-1.7518520458789225E-3</v>
      </c>
      <c r="AE8" s="15">
        <f t="shared" si="5"/>
        <v>9.2681717308449769E-3</v>
      </c>
    </row>
    <row r="9" spans="1:31" x14ac:dyDescent="0.15">
      <c r="A9" s="4">
        <v>7</v>
      </c>
      <c r="B9" s="6" t="s">
        <v>49</v>
      </c>
      <c r="C9" s="15"/>
      <c r="D9" s="15">
        <f>LN(V!D9/V!C9)</f>
        <v>0.21554165083456905</v>
      </c>
      <c r="E9" s="15">
        <f>LN(V!E9/V!D9)</f>
        <v>-5.44604335263481E-2</v>
      </c>
      <c r="F9" s="15">
        <f>LN(V!F9/V!E9)</f>
        <v>-4.0321951034483092E-2</v>
      </c>
      <c r="G9" s="15">
        <f>LN(V!G9/V!F9)</f>
        <v>-2.7007546622868073E-2</v>
      </c>
      <c r="H9" s="15">
        <f>LN(V!H9/V!G9)</f>
        <v>-6.7519744190669057E-2</v>
      </c>
      <c r="I9" s="15">
        <f>LN(V!I9/V!H9)</f>
        <v>-2.9560039172462554E-2</v>
      </c>
      <c r="J9" s="15">
        <f>LN(V!J9/V!I9)</f>
        <v>-5.8918041754163597E-2</v>
      </c>
      <c r="K9" s="15">
        <f>LN(V!K9/V!J9)</f>
        <v>6.3565232884650089E-2</v>
      </c>
      <c r="L9" s="15">
        <f>LN(V!L9/V!K9)</f>
        <v>1.523447720827825E-2</v>
      </c>
      <c r="M9" s="15">
        <f>LN(V!M9/V!L9)</f>
        <v>-4.3434476002195313E-2</v>
      </c>
      <c r="N9" s="15">
        <f>LN(V!N9/V!M9)</f>
        <v>-7.2908895415651528E-2</v>
      </c>
      <c r="O9" s="15">
        <f>LN(V!O9/V!N9)</f>
        <v>-5.9330952097263114E-2</v>
      </c>
      <c r="P9" s="15">
        <f>LN(V!P9/V!O9)</f>
        <v>-5.2645659821217466E-2</v>
      </c>
      <c r="Q9" s="15">
        <f>LN(V!Q9/V!P9)</f>
        <v>-0.20409647649655763</v>
      </c>
      <c r="R9" s="15">
        <f>LN(V!R9/V!Q9)</f>
        <v>-0.1410696929064425</v>
      </c>
      <c r="S9" s="15">
        <f>LN(V!S9/V!R9)</f>
        <v>3.9097488077166571E-2</v>
      </c>
      <c r="T9" s="15">
        <f>LN(V!T9/V!S9)</f>
        <v>-0.10976650983154602</v>
      </c>
      <c r="U9" s="15">
        <f>LN(V!U9/V!T9)</f>
        <v>-0.11655555367023125</v>
      </c>
      <c r="V9" s="15">
        <f>LN(V!V9/V!U9)</f>
        <v>-2.93400214109544E-2</v>
      </c>
      <c r="W9" s="15">
        <f>LN(V!W9/V!V9)</f>
        <v>3.5318245850735355E-2</v>
      </c>
      <c r="X9" s="15">
        <f>LN(V!X9/V!W9)</f>
        <v>2.2216457941110036E-2</v>
      </c>
      <c r="Z9" s="15">
        <f t="shared" si="0"/>
        <v>-4.3773942909366176E-2</v>
      </c>
      <c r="AA9" s="15">
        <f t="shared" si="1"/>
        <v>-1.929234061581642E-2</v>
      </c>
      <c r="AB9" s="15">
        <f t="shared" si="2"/>
        <v>-8.3609058648862838E-2</v>
      </c>
      <c r="AC9" s="15">
        <f t="shared" si="3"/>
        <v>-3.962547622417726E-2</v>
      </c>
      <c r="AD9" s="15">
        <f t="shared" si="4"/>
        <v>-5.1450699632339614E-2</v>
      </c>
      <c r="AE9" s="15">
        <f t="shared" si="5"/>
        <v>-4.6575204599555671E-2</v>
      </c>
    </row>
    <row r="10" spans="1:31" x14ac:dyDescent="0.15">
      <c r="A10" s="4">
        <v>8</v>
      </c>
      <c r="B10" s="6" t="s">
        <v>50</v>
      </c>
      <c r="C10" s="15"/>
      <c r="D10" s="15">
        <f>LN(V!D10/V!C10)</f>
        <v>0.48240997404363156</v>
      </c>
      <c r="E10" s="15">
        <f>LN(V!E10/V!D10)</f>
        <v>6.5573354069802747E-2</v>
      </c>
      <c r="F10" s="15">
        <f>LN(V!F10/V!E10)</f>
        <v>6.4139401908010476E-3</v>
      </c>
      <c r="G10" s="15">
        <f>LN(V!G10/V!F10)</f>
        <v>0.55580940107293064</v>
      </c>
      <c r="H10" s="15">
        <f>LN(V!H10/V!G10)</f>
        <v>-0.74675949224245153</v>
      </c>
      <c r="I10" s="15">
        <f>LN(V!I10/V!H10)</f>
        <v>3.4303480702990906E-2</v>
      </c>
      <c r="J10" s="15">
        <f>LN(V!J10/V!I10)</f>
        <v>0.27022926812496728</v>
      </c>
      <c r="K10" s="15">
        <f>LN(V!K10/V!J10)</f>
        <v>8.6518821901655038E-2</v>
      </c>
      <c r="L10" s="15">
        <f>LN(V!L10/V!K10)</f>
        <v>-5.1333690251178003E-2</v>
      </c>
      <c r="M10" s="15">
        <f>LN(V!M10/V!L10)</f>
        <v>0.13522148742477974</v>
      </c>
      <c r="N10" s="15">
        <f>LN(V!N10/V!M10)</f>
        <v>2.3310259496158305E-2</v>
      </c>
      <c r="O10" s="15">
        <f>LN(V!O10/V!N10)</f>
        <v>7.9736124453500479E-2</v>
      </c>
      <c r="P10" s="15">
        <f>LN(V!P10/V!O10)</f>
        <v>-1.491232674793405E-2</v>
      </c>
      <c r="Q10" s="15">
        <f>LN(V!Q10/V!P10)</f>
        <v>7.1887000434431636E-2</v>
      </c>
      <c r="R10" s="15">
        <f>LN(V!R10/V!Q10)</f>
        <v>-1.392763457546605</v>
      </c>
      <c r="S10" s="15">
        <f>LN(V!S10/V!R10)</f>
        <v>0.13298444180020172</v>
      </c>
      <c r="T10" s="15">
        <f>LN(V!T10/V!S10)</f>
        <v>-0.48843213877988223</v>
      </c>
      <c r="U10" s="15">
        <f>LN(V!U10/V!T10)</f>
        <v>-0.45314095347665284</v>
      </c>
      <c r="V10" s="15">
        <f>LN(V!V10/V!U10)</f>
        <v>1.7387242986175977</v>
      </c>
      <c r="W10" s="15">
        <f>LN(V!W10/V!V10)</f>
        <v>-0.35348365556769223</v>
      </c>
      <c r="X10" s="15">
        <f>LN(V!X10/V!W10)</f>
        <v>-0.11668845144607431</v>
      </c>
      <c r="Z10" s="15">
        <f t="shared" si="0"/>
        <v>-1.6931863241185237E-2</v>
      </c>
      <c r="AA10" s="15">
        <f t="shared" si="1"/>
        <v>9.2789229339276469E-2</v>
      </c>
      <c r="AB10" s="15">
        <f t="shared" si="2"/>
        <v>-0.22461364352128105</v>
      </c>
      <c r="AC10" s="15">
        <f t="shared" si="3"/>
        <v>6.5395819869459221E-2</v>
      </c>
      <c r="AD10" s="15">
        <f t="shared" si="4"/>
        <v>-6.5912207091002289E-2</v>
      </c>
      <c r="AE10" s="15">
        <f t="shared" si="5"/>
        <v>-2.084011438843265E-2</v>
      </c>
    </row>
    <row r="11" spans="1:31" x14ac:dyDescent="0.15">
      <c r="A11" s="4">
        <v>9</v>
      </c>
      <c r="B11" s="6" t="s">
        <v>51</v>
      </c>
      <c r="C11" s="15"/>
      <c r="D11" s="15">
        <f>LN(V!D11/V!C11)</f>
        <v>-2.5330243148695728E-2</v>
      </c>
      <c r="E11" s="15">
        <f>LN(V!E11/V!D11)</f>
        <v>-6.8653490901857692E-3</v>
      </c>
      <c r="F11" s="15">
        <f>LN(V!F11/V!E11)</f>
        <v>-2.9480999083912961E-2</v>
      </c>
      <c r="G11" s="15">
        <f>LN(V!G11/V!F11)</f>
        <v>2.9251342949144082E-2</v>
      </c>
      <c r="H11" s="15">
        <f>LN(V!H11/V!G11)</f>
        <v>-8.0007442011912188E-3</v>
      </c>
      <c r="I11" s="15">
        <f>LN(V!I11/V!H11)</f>
        <v>-3.5714161619164082E-2</v>
      </c>
      <c r="J11" s="15">
        <f>LN(V!J11/V!I11)</f>
        <v>3.7370595086304512E-2</v>
      </c>
      <c r="K11" s="15">
        <f>LN(V!K11/V!J11)</f>
        <v>-3.8998830697048896E-2</v>
      </c>
      <c r="L11" s="15">
        <f>LN(V!L11/V!K11)</f>
        <v>6.7099845911605477E-2</v>
      </c>
      <c r="M11" s="15">
        <f>LN(V!M11/V!L11)</f>
        <v>-1.0272561249281649E-2</v>
      </c>
      <c r="N11" s="15">
        <f>LN(V!N11/V!M11)</f>
        <v>6.2575178765164205E-2</v>
      </c>
      <c r="O11" s="15">
        <f>LN(V!O11/V!N11)</f>
        <v>7.8204995745405528E-2</v>
      </c>
      <c r="P11" s="15">
        <f>LN(V!P11/V!O11)</f>
        <v>4.5656654947656715E-2</v>
      </c>
      <c r="Q11" s="15">
        <f>LN(V!Q11/V!P11)</f>
        <v>-4.4173229511251445E-2</v>
      </c>
      <c r="R11" s="15">
        <f>LN(V!R11/V!Q11)</f>
        <v>-7.4880146807257436E-2</v>
      </c>
      <c r="S11" s="15">
        <f>LN(V!S11/V!R11)</f>
        <v>7.1267516866897945E-2</v>
      </c>
      <c r="T11" s="15">
        <f>LN(V!T11/V!S11)</f>
        <v>1.7829645399036729E-2</v>
      </c>
      <c r="U11" s="15">
        <f>LN(V!U11/V!T11)</f>
        <v>4.1101484685319635E-2</v>
      </c>
      <c r="V11" s="15">
        <f>LN(V!V11/V!U11)</f>
        <v>2.5195260589611124E-2</v>
      </c>
      <c r="W11" s="15">
        <f>LN(V!W11/V!V11)</f>
        <v>1.3025237109546483E-2</v>
      </c>
      <c r="X11" s="15">
        <f>LN(V!X11/V!W11)</f>
        <v>7.7571519136708433E-3</v>
      </c>
      <c r="Z11" s="15">
        <f t="shared" si="0"/>
        <v>-1.016198220906199E-2</v>
      </c>
      <c r="AA11" s="15">
        <f t="shared" si="1"/>
        <v>2.355484556334873E-2</v>
      </c>
      <c r="AB11" s="15">
        <f t="shared" si="2"/>
        <v>1.5215158248290261E-2</v>
      </c>
      <c r="AC11" s="15">
        <f t="shared" si="3"/>
        <v>2.098175593943696E-2</v>
      </c>
      <c r="AD11" s="15">
        <f t="shared" si="4"/>
        <v>1.9385001905819498E-2</v>
      </c>
      <c r="AE11" s="15">
        <f t="shared" si="5"/>
        <v>1.2397444385503492E-2</v>
      </c>
    </row>
    <row r="12" spans="1:31" x14ac:dyDescent="0.15">
      <c r="A12" s="4">
        <v>10</v>
      </c>
      <c r="B12" s="6" t="s">
        <v>52</v>
      </c>
      <c r="C12" s="15"/>
      <c r="D12" s="15">
        <f>LN(V!D12/V!C12)</f>
        <v>-1.6280559832455731E-3</v>
      </c>
      <c r="E12" s="15">
        <f>LN(V!E12/V!D12)</f>
        <v>2.6674776810686262E-2</v>
      </c>
      <c r="F12" s="15">
        <f>LN(V!F12/V!E12)</f>
        <v>2.6257194010549594E-2</v>
      </c>
      <c r="G12" s="15">
        <f>LN(V!G12/V!F12)</f>
        <v>-3.7136397587681849E-2</v>
      </c>
      <c r="H12" s="15">
        <f>LN(V!H12/V!G12)</f>
        <v>-5.7760940581065559E-3</v>
      </c>
      <c r="I12" s="15">
        <f>LN(V!I12/V!H12)</f>
        <v>4.1925006111072879E-5</v>
      </c>
      <c r="J12" s="15">
        <f>LN(V!J12/V!I12)</f>
        <v>2.5064761471281286E-2</v>
      </c>
      <c r="K12" s="15">
        <f>LN(V!K12/V!J12)</f>
        <v>-2.0328193472259292E-2</v>
      </c>
      <c r="L12" s="15">
        <f>LN(V!L12/V!K12)</f>
        <v>-5.9547980645490483E-3</v>
      </c>
      <c r="M12" s="15">
        <f>LN(V!M12/V!L12)</f>
        <v>2.0352565456020589E-2</v>
      </c>
      <c r="N12" s="15">
        <f>LN(V!N12/V!M12)</f>
        <v>-5.8828601801258297E-2</v>
      </c>
      <c r="O12" s="15">
        <f>LN(V!O12/V!N12)</f>
        <v>-2.7537760018884899E-2</v>
      </c>
      <c r="P12" s="15">
        <f>LN(V!P12/V!O12)</f>
        <v>3.1652022149689055E-2</v>
      </c>
      <c r="Q12" s="15">
        <f>LN(V!Q12/V!P12)</f>
        <v>-5.1651479296981113E-2</v>
      </c>
      <c r="R12" s="15">
        <f>LN(V!R12/V!Q12)</f>
        <v>-5.0099060577806311E-2</v>
      </c>
      <c r="S12" s="15">
        <f>LN(V!S12/V!R12)</f>
        <v>4.0874513133524089E-2</v>
      </c>
      <c r="T12" s="15">
        <f>LN(V!T12/V!S12)</f>
        <v>-8.7957194859442339E-2</v>
      </c>
      <c r="U12" s="15">
        <f>LN(V!U12/V!T12)</f>
        <v>1.8731280558384317E-2</v>
      </c>
      <c r="V12" s="15">
        <f>LN(V!V12/V!U12)</f>
        <v>-2.6971789655678185E-2</v>
      </c>
      <c r="W12" s="15">
        <f>LN(V!W12/V!V12)</f>
        <v>3.0900006026315624E-2</v>
      </c>
      <c r="X12" s="15">
        <f>LN(V!X12/V!W12)</f>
        <v>-4.224680778454859E-2</v>
      </c>
      <c r="Z12" s="15">
        <f t="shared" si="0"/>
        <v>2.0122808363117039E-3</v>
      </c>
      <c r="AA12" s="15">
        <f t="shared" si="1"/>
        <v>-7.938853282152953E-3</v>
      </c>
      <c r="AB12" s="15">
        <f t="shared" si="2"/>
        <v>-1.1352352922091833E-2</v>
      </c>
      <c r="AC12" s="15">
        <f t="shared" si="3"/>
        <v>-2.1508901142993836E-2</v>
      </c>
      <c r="AD12" s="15">
        <f t="shared" si="4"/>
        <v>-9.645603102122393E-3</v>
      </c>
      <c r="AE12" s="15">
        <f t="shared" si="5"/>
        <v>-9.6969566277317291E-3</v>
      </c>
    </row>
    <row r="13" spans="1:31" x14ac:dyDescent="0.15">
      <c r="A13" s="4">
        <v>11</v>
      </c>
      <c r="B13" s="6" t="s">
        <v>53</v>
      </c>
      <c r="C13" s="15"/>
      <c r="D13" s="15">
        <f>LN(V!D13/V!C13)</f>
        <v>2.7588137342856697E-2</v>
      </c>
      <c r="E13" s="15">
        <f>LN(V!E13/V!D13)</f>
        <v>-0.66669838641384771</v>
      </c>
      <c r="F13" s="15">
        <f>LN(V!F13/V!E13)</f>
        <v>-6.233536636216129E-2</v>
      </c>
      <c r="G13" s="15">
        <f>LN(V!G13/V!F13)</f>
        <v>7.9494639511356407E-2</v>
      </c>
      <c r="H13" s="15">
        <f>LN(V!H13/V!G13)</f>
        <v>3.5452898697948459E-2</v>
      </c>
      <c r="I13" s="15">
        <f>LN(V!I13/V!H13)</f>
        <v>-1.3095113754835753E-2</v>
      </c>
      <c r="J13" s="15">
        <f>LN(V!J13/V!I13)</f>
        <v>0.14445185674618166</v>
      </c>
      <c r="K13" s="15">
        <f>LN(V!K13/V!J13)</f>
        <v>-0.13528193507991204</v>
      </c>
      <c r="L13" s="15">
        <f>LN(V!L13/V!K13)</f>
        <v>-2.915516233777031E-2</v>
      </c>
      <c r="M13" s="15">
        <f>LN(V!M13/V!L13)</f>
        <v>-0.25085907263386331</v>
      </c>
      <c r="N13" s="15">
        <f>LN(V!N13/V!M13)</f>
        <v>0.38155761338032601</v>
      </c>
      <c r="O13" s="15">
        <f>LN(V!O13/V!N13)</f>
        <v>-0.13965280325167342</v>
      </c>
      <c r="P13" s="15">
        <f>LN(V!P13/V!O13)</f>
        <v>9.1898454019871942E-2</v>
      </c>
      <c r="Q13" s="15">
        <f>LN(V!Q13/V!P13)</f>
        <v>-0.30897870951537537</v>
      </c>
      <c r="R13" s="15">
        <f>LN(V!R13/V!Q13)</f>
        <v>-1.3342121848566992</v>
      </c>
      <c r="S13" s="15">
        <f>LN(V!S13/V!R13)</f>
        <v>0.25315288642953609</v>
      </c>
      <c r="T13" s="15">
        <f>LN(V!T13/V!S13)</f>
        <v>-0.1326052291300682</v>
      </c>
      <c r="U13" s="15">
        <f>LN(V!U13/V!T13)</f>
        <v>6.2762167071616554E-2</v>
      </c>
      <c r="V13" s="15">
        <f>LN(V!V13/V!U13)</f>
        <v>-0.45202188855031722</v>
      </c>
      <c r="W13" s="15">
        <f>LN(V!W13/V!V13)</f>
        <v>-6.7969679605882585E-2</v>
      </c>
      <c r="X13" s="15">
        <f>LN(V!X13/V!W13)</f>
        <v>0.15236633626930446</v>
      </c>
      <c r="Z13" s="15">
        <f t="shared" si="0"/>
        <v>-0.12543626566430799</v>
      </c>
      <c r="AA13" s="15">
        <f t="shared" si="1"/>
        <v>2.2142660014992398E-2</v>
      </c>
      <c r="AB13" s="15">
        <f t="shared" si="2"/>
        <v>-0.28755847143486801</v>
      </c>
      <c r="AC13" s="15">
        <f t="shared" si="3"/>
        <v>-8.7493658789069423E-2</v>
      </c>
      <c r="AD13" s="15">
        <f t="shared" si="4"/>
        <v>-0.13270790570993779</v>
      </c>
      <c r="AE13" s="15">
        <f t="shared" si="5"/>
        <v>-0.11958643396831321</v>
      </c>
    </row>
    <row r="14" spans="1:31" x14ac:dyDescent="0.15">
      <c r="A14" s="4">
        <v>12</v>
      </c>
      <c r="B14" s="6" t="s">
        <v>54</v>
      </c>
      <c r="C14" s="15"/>
      <c r="D14" s="15">
        <f>LN(V!D14/V!C14)</f>
        <v>2.5221068244411168E-2</v>
      </c>
      <c r="E14" s="15">
        <f>LN(V!E14/V!D14)</f>
        <v>1.3483939223368695E-2</v>
      </c>
      <c r="F14" s="15">
        <f>LN(V!F14/V!E14)</f>
        <v>-1.5524378876422282E-2</v>
      </c>
      <c r="G14" s="15">
        <f>LN(V!G14/V!F14)</f>
        <v>1.6487894992314372E-2</v>
      </c>
      <c r="H14" s="15">
        <f>LN(V!H14/V!G14)</f>
        <v>-3.9928297555672738E-2</v>
      </c>
      <c r="I14" s="15">
        <f>LN(V!I14/V!H14)</f>
        <v>2.0883792571857428E-3</v>
      </c>
      <c r="J14" s="15">
        <f>LN(V!J14/V!I14)</f>
        <v>-5.0288811049127448E-2</v>
      </c>
      <c r="K14" s="15">
        <f>LN(V!K14/V!J14)</f>
        <v>-4.8139005517628793E-2</v>
      </c>
      <c r="L14" s="15">
        <f>LN(V!L14/V!K14)</f>
        <v>-5.5348764181896284E-2</v>
      </c>
      <c r="M14" s="15">
        <f>LN(V!M14/V!L14)</f>
        <v>-3.9702607967965181E-2</v>
      </c>
      <c r="N14" s="15">
        <f>LN(V!N14/V!M14)</f>
        <v>-0.15111415859651106</v>
      </c>
      <c r="O14" s="15">
        <f>LN(V!O14/V!N14)</f>
        <v>-7.0070778857406951E-2</v>
      </c>
      <c r="P14" s="15">
        <f>LN(V!P14/V!O14)</f>
        <v>-3.3465675940856435E-2</v>
      </c>
      <c r="Q14" s="15">
        <f>LN(V!Q14/V!P14)</f>
        <v>-9.4760777603314431E-3</v>
      </c>
      <c r="R14" s="15">
        <f>LN(V!R14/V!Q14)</f>
        <v>-6.1553817085612493E-2</v>
      </c>
      <c r="S14" s="15">
        <f>LN(V!S14/V!R14)</f>
        <v>-7.5691354679487358E-2</v>
      </c>
      <c r="T14" s="15">
        <f>LN(V!T14/V!S14)</f>
        <v>-0.24840201952803068</v>
      </c>
      <c r="U14" s="15">
        <f>LN(V!U14/V!T14)</f>
        <v>3.7665473052430939E-2</v>
      </c>
      <c r="V14" s="15">
        <f>LN(V!V14/V!U14)</f>
        <v>1.9340202836311587E-2</v>
      </c>
      <c r="W14" s="15">
        <f>LN(V!W14/V!V14)</f>
        <v>4.3833660886849344E-4</v>
      </c>
      <c r="X14" s="15">
        <f>LN(V!X14/V!W14)</f>
        <v>-7.8365431469867436E-2</v>
      </c>
      <c r="Z14" s="15">
        <f t="shared" si="0"/>
        <v>-4.6784925918452423E-3</v>
      </c>
      <c r="AA14" s="15">
        <f t="shared" si="1"/>
        <v>-6.8918669462625745E-2</v>
      </c>
      <c r="AB14" s="15">
        <f t="shared" si="2"/>
        <v>-5.0051540864738939E-2</v>
      </c>
      <c r="AC14" s="15">
        <f t="shared" si="3"/>
        <v>-5.3864687700057423E-2</v>
      </c>
      <c r="AD14" s="15">
        <f t="shared" si="4"/>
        <v>-5.9485105163682349E-2</v>
      </c>
      <c r="AE14" s="15">
        <f t="shared" si="5"/>
        <v>-4.4378347654816838E-2</v>
      </c>
    </row>
    <row r="15" spans="1:31" x14ac:dyDescent="0.15">
      <c r="A15" s="4">
        <v>13</v>
      </c>
      <c r="B15" s="6" t="s">
        <v>55</v>
      </c>
      <c r="C15" s="15"/>
      <c r="D15" s="15">
        <f>LN(V!D15/V!C15)</f>
        <v>-3.9204372072185807E-2</v>
      </c>
      <c r="E15" s="15">
        <f>LN(V!E15/V!D15)</f>
        <v>-7.1509532503651302E-2</v>
      </c>
      <c r="F15" s="15">
        <f>LN(V!F15/V!E15)</f>
        <v>-7.2172753803436934E-2</v>
      </c>
      <c r="G15" s="15">
        <f>LN(V!G15/V!F15)</f>
        <v>-7.6288625797040169E-2</v>
      </c>
      <c r="H15" s="15">
        <f>LN(V!H15/V!G15)</f>
        <v>-0.17752398065598879</v>
      </c>
      <c r="I15" s="15">
        <f>LN(V!I15/V!H15)</f>
        <v>-9.3142182169549795E-2</v>
      </c>
      <c r="J15" s="15">
        <f>LN(V!J15/V!I15)</f>
        <v>-0.15973652683767486</v>
      </c>
      <c r="K15" s="15">
        <f>LN(V!K15/V!J15)</f>
        <v>-0.11258654579933387</v>
      </c>
      <c r="L15" s="15">
        <f>LN(V!L15/V!K15)</f>
        <v>-4.4649149359382898E-2</v>
      </c>
      <c r="M15" s="15">
        <f>LN(V!M15/V!L15)</f>
        <v>-5.0225715060063694E-2</v>
      </c>
      <c r="N15" s="15">
        <f>LN(V!N15/V!M15)</f>
        <v>-0.10045979775229495</v>
      </c>
      <c r="O15" s="15">
        <f>LN(V!O15/V!N15)</f>
        <v>-1.3613777852665805E-2</v>
      </c>
      <c r="P15" s="15">
        <f>LN(V!P15/V!O15)</f>
        <v>1.218258321380831E-2</v>
      </c>
      <c r="Q15" s="15">
        <f>LN(V!Q15/V!P15)</f>
        <v>-2.7228742794602526E-2</v>
      </c>
      <c r="R15" s="15">
        <f>LN(V!R15/V!Q15)</f>
        <v>-0.22218121427290899</v>
      </c>
      <c r="S15" s="15">
        <f>LN(V!S15/V!R15)</f>
        <v>-3.7194915383108824E-2</v>
      </c>
      <c r="T15" s="15">
        <f>LN(V!T15/V!S15)</f>
        <v>3.638578224419009E-2</v>
      </c>
      <c r="U15" s="15">
        <f>LN(V!U15/V!T15)</f>
        <v>-1.1433038962476716E-2</v>
      </c>
      <c r="V15" s="15">
        <f>LN(V!V15/V!U15)</f>
        <v>-8.0539619898886777E-2</v>
      </c>
      <c r="W15" s="15">
        <f>LN(V!W15/V!V15)</f>
        <v>-1.8539314016747969E-2</v>
      </c>
      <c r="X15" s="15">
        <f>LN(V!X15/V!W15)</f>
        <v>2.4707038337769799E-2</v>
      </c>
      <c r="Z15" s="15">
        <f t="shared" si="0"/>
        <v>-9.8127414985933387E-2</v>
      </c>
      <c r="AA15" s="15">
        <f t="shared" si="1"/>
        <v>-9.3531546961750062E-2</v>
      </c>
      <c r="AB15" s="15">
        <f t="shared" si="2"/>
        <v>-5.7607213417895563E-2</v>
      </c>
      <c r="AC15" s="15">
        <f t="shared" si="3"/>
        <v>-9.8838304592303132E-3</v>
      </c>
      <c r="AD15" s="15">
        <f t="shared" si="4"/>
        <v>-7.5569380189822816E-2</v>
      </c>
      <c r="AE15" s="15">
        <f t="shared" si="5"/>
        <v>-6.4787501456202337E-2</v>
      </c>
    </row>
    <row r="16" spans="1:31" x14ac:dyDescent="0.15">
      <c r="A16" s="4">
        <v>14</v>
      </c>
      <c r="B16" s="6" t="s">
        <v>56</v>
      </c>
      <c r="C16" s="15"/>
      <c r="D16" s="15">
        <f>LN(V!D16/V!C16)</f>
        <v>-2.0312071327349634E-2</v>
      </c>
      <c r="E16" s="15">
        <f>LN(V!E16/V!D16)</f>
        <v>-4.9606743606222577E-3</v>
      </c>
      <c r="F16" s="15">
        <f>LN(V!F16/V!E16)</f>
        <v>9.1529536792907141E-3</v>
      </c>
      <c r="G16" s="15">
        <f>LN(V!G16/V!F16)</f>
        <v>-4.0631428747680019E-2</v>
      </c>
      <c r="H16" s="15">
        <f>LN(V!H16/V!G16)</f>
        <v>4.4685533916926097E-2</v>
      </c>
      <c r="I16" s="15">
        <f>LN(V!I16/V!H16)</f>
        <v>-5.3225742144414612E-2</v>
      </c>
      <c r="J16" s="15">
        <f>LN(V!J16/V!I16)</f>
        <v>-0.21138447701683258</v>
      </c>
      <c r="K16" s="15">
        <f>LN(V!K16/V!J16)</f>
        <v>-5.6113858246610769E-2</v>
      </c>
      <c r="L16" s="15">
        <f>LN(V!L16/V!K16)</f>
        <v>-5.7845727805892422E-2</v>
      </c>
      <c r="M16" s="15">
        <f>LN(V!M16/V!L16)</f>
        <v>-0.12454875334177715</v>
      </c>
      <c r="N16" s="15">
        <f>LN(V!N16/V!M16)</f>
        <v>1.3122053767610985E-2</v>
      </c>
      <c r="O16" s="15">
        <f>LN(V!O16/V!N16)</f>
        <v>-1.7850191925611342E-2</v>
      </c>
      <c r="P16" s="15">
        <f>LN(V!P16/V!O16)</f>
        <v>-0.13482316221610721</v>
      </c>
      <c r="Q16" s="15">
        <f>LN(V!Q16/V!P16)</f>
        <v>-6.7052539851348734E-3</v>
      </c>
      <c r="R16" s="15">
        <f>LN(V!R16/V!Q16)</f>
        <v>7.3746595533600814E-2</v>
      </c>
      <c r="S16" s="15">
        <f>LN(V!S16/V!R16)</f>
        <v>1.2672402162206584E-2</v>
      </c>
      <c r="T16" s="15">
        <f>LN(V!T16/V!S16)</f>
        <v>-0.23514683148029272</v>
      </c>
      <c r="U16" s="15">
        <f>LN(V!U16/V!T16)</f>
        <v>0.30673937224646092</v>
      </c>
      <c r="V16" s="15">
        <f>LN(V!V16/V!U16)</f>
        <v>-9.6122896733659563E-2</v>
      </c>
      <c r="W16" s="15">
        <f>LN(V!W16/V!V16)</f>
        <v>-0.20129190441509442</v>
      </c>
      <c r="X16" s="15">
        <f>LN(V!X16/V!W16)</f>
        <v>4.4415190885649034E-2</v>
      </c>
      <c r="Z16" s="15">
        <f t="shared" si="0"/>
        <v>-8.9958715313000169E-3</v>
      </c>
      <c r="AA16" s="15">
        <f t="shared" si="1"/>
        <v>-8.7354152528700379E-2</v>
      </c>
      <c r="AB16" s="15">
        <f t="shared" si="2"/>
        <v>-1.459192208620921E-2</v>
      </c>
      <c r="AC16" s="15">
        <f t="shared" si="3"/>
        <v>-3.6281413899387348E-2</v>
      </c>
      <c r="AD16" s="15">
        <f t="shared" si="4"/>
        <v>-5.0973037307454797E-2</v>
      </c>
      <c r="AE16" s="15">
        <f t="shared" si="5"/>
        <v>-3.6805840011399235E-2</v>
      </c>
    </row>
    <row r="17" spans="1:31" x14ac:dyDescent="0.15">
      <c r="A17" s="4">
        <v>15</v>
      </c>
      <c r="B17" s="6" t="s">
        <v>57</v>
      </c>
      <c r="C17" s="15"/>
      <c r="D17" s="15">
        <f>LN(V!D17/V!C17)</f>
        <v>3.636141761602861E-2</v>
      </c>
      <c r="E17" s="15">
        <f>LN(V!E17/V!D17)</f>
        <v>-1.2260975361997335E-2</v>
      </c>
      <c r="F17" s="15">
        <f>LN(V!F17/V!E17)</f>
        <v>1.1718119179557489E-2</v>
      </c>
      <c r="G17" s="15">
        <f>LN(V!G17/V!F17)</f>
        <v>-1.3460458091422994E-2</v>
      </c>
      <c r="H17" s="15">
        <f>LN(V!H17/V!G17)</f>
        <v>-2.7963186394264476E-2</v>
      </c>
      <c r="I17" s="15">
        <f>LN(V!I17/V!H17)</f>
        <v>3.7419989584010792E-2</v>
      </c>
      <c r="J17" s="15">
        <f>LN(V!J17/V!I17)</f>
        <v>-8.5141457972883611E-2</v>
      </c>
      <c r="K17" s="15">
        <f>LN(V!K17/V!J17)</f>
        <v>-5.7164884804632596E-2</v>
      </c>
      <c r="L17" s="15">
        <f>LN(V!L17/V!K17)</f>
        <v>5.165789439970112E-3</v>
      </c>
      <c r="M17" s="15">
        <f>LN(V!M17/V!L17)</f>
        <v>1.6952693362363012E-2</v>
      </c>
      <c r="N17" s="15">
        <f>LN(V!N17/V!M17)</f>
        <v>0.11565251194420902</v>
      </c>
      <c r="O17" s="15">
        <f>LN(V!O17/V!N17)</f>
        <v>-5.3965395708524488E-2</v>
      </c>
      <c r="P17" s="15">
        <f>LN(V!P17/V!O17)</f>
        <v>-0.17531733476159511</v>
      </c>
      <c r="Q17" s="15">
        <f>LN(V!Q17/V!P17)</f>
        <v>-0.16046493470153392</v>
      </c>
      <c r="R17" s="15">
        <f>LN(V!R17/V!Q17)</f>
        <v>-0.32228301931064796</v>
      </c>
      <c r="S17" s="15">
        <f>LN(V!S17/V!R17)</f>
        <v>0.16391832604060486</v>
      </c>
      <c r="T17" s="15">
        <f>LN(V!T17/V!S17)</f>
        <v>4.807242173425548E-2</v>
      </c>
      <c r="U17" s="15">
        <f>LN(V!U17/V!T17)</f>
        <v>-0.24079947447465791</v>
      </c>
      <c r="V17" s="15">
        <f>LN(V!V17/V!U17)</f>
        <v>0.10773595125919058</v>
      </c>
      <c r="W17" s="15">
        <f>LN(V!W17/V!V17)</f>
        <v>-5.4782357701245871E-2</v>
      </c>
      <c r="X17" s="15">
        <f>LN(V!X17/V!W17)</f>
        <v>-1.4106996804613081E-2</v>
      </c>
      <c r="Z17" s="15">
        <f t="shared" si="0"/>
        <v>-9.093022168233045E-4</v>
      </c>
      <c r="AA17" s="15">
        <f t="shared" si="1"/>
        <v>-9.070696061948075E-4</v>
      </c>
      <c r="AB17" s="15">
        <f t="shared" si="2"/>
        <v>-0.10962247168833932</v>
      </c>
      <c r="AC17" s="15">
        <f t="shared" si="3"/>
        <v>-3.0776091197414156E-2</v>
      </c>
      <c r="AD17" s="15">
        <f t="shared" si="4"/>
        <v>-5.5264770647267071E-2</v>
      </c>
      <c r="AE17" s="15">
        <f t="shared" si="5"/>
        <v>-3.5553733677192903E-2</v>
      </c>
    </row>
    <row r="18" spans="1:31" x14ac:dyDescent="0.15">
      <c r="A18" s="4">
        <v>16</v>
      </c>
      <c r="B18" s="6" t="s">
        <v>58</v>
      </c>
      <c r="C18" s="15"/>
      <c r="D18" s="15">
        <f>LN(V!D18/V!C18)</f>
        <v>5.7120258900239758E-2</v>
      </c>
      <c r="E18" s="15">
        <f>LN(V!E18/V!D18)</f>
        <v>-9.6585946601871805E-3</v>
      </c>
      <c r="F18" s="15">
        <f>LN(V!F18/V!E18)</f>
        <v>-1.2508114159863653E-2</v>
      </c>
      <c r="G18" s="15">
        <f>LN(V!G18/V!F18)</f>
        <v>-1.3994976071020532E-2</v>
      </c>
      <c r="H18" s="15">
        <f>LN(V!H18/V!G18)</f>
        <v>-5.5219473832014657E-2</v>
      </c>
      <c r="I18" s="15">
        <f>LN(V!I18/V!H18)</f>
        <v>4.0414958440723098E-2</v>
      </c>
      <c r="J18" s="15">
        <f>LN(V!J18/V!I18)</f>
        <v>-4.5595150814901952E-2</v>
      </c>
      <c r="K18" s="15">
        <f>LN(V!K18/V!J18)</f>
        <v>-7.8434616778081695E-2</v>
      </c>
      <c r="L18" s="15">
        <f>LN(V!L18/V!K18)</f>
        <v>-4.7837490009264509E-2</v>
      </c>
      <c r="M18" s="15">
        <f>LN(V!M18/V!L18)</f>
        <v>1.6326665923958001E-2</v>
      </c>
      <c r="N18" s="15">
        <f>LN(V!N18/V!M18)</f>
        <v>3.0596572963160863E-2</v>
      </c>
      <c r="O18" s="15">
        <f>LN(V!O18/V!N18)</f>
        <v>-7.269081693594405E-2</v>
      </c>
      <c r="P18" s="15">
        <f>LN(V!P18/V!O18)</f>
        <v>-1.3990583158815198E-2</v>
      </c>
      <c r="Q18" s="15">
        <f>LN(V!Q18/V!P18)</f>
        <v>-3.9815442175713228E-2</v>
      </c>
      <c r="R18" s="15">
        <f>LN(V!R18/V!Q18)</f>
        <v>-9.0980900251161789E-2</v>
      </c>
      <c r="S18" s="15">
        <f>LN(V!S18/V!R18)</f>
        <v>4.6025117042674944E-2</v>
      </c>
      <c r="T18" s="15">
        <f>LN(V!T18/V!S18)</f>
        <v>-7.889005184095476E-3</v>
      </c>
      <c r="U18" s="15">
        <f>LN(V!U18/V!T18)</f>
        <v>-7.4400211590161983E-2</v>
      </c>
      <c r="V18" s="15">
        <f>LN(V!V18/V!U18)</f>
        <v>-1.8927379098781061E-2</v>
      </c>
      <c r="W18" s="15">
        <f>LN(V!W18/V!V18)</f>
        <v>-7.7678869639445352E-3</v>
      </c>
      <c r="X18" s="15">
        <f>LN(V!X18/V!W18)</f>
        <v>5.7687549628248305E-2</v>
      </c>
      <c r="Z18" s="15">
        <f t="shared" si="0"/>
        <v>-1.0193240056472586E-2</v>
      </c>
      <c r="AA18" s="15">
        <f t="shared" si="1"/>
        <v>-2.498880374302586E-2</v>
      </c>
      <c r="AB18" s="15">
        <f t="shared" si="2"/>
        <v>-3.4290525095791863E-2</v>
      </c>
      <c r="AC18" s="15">
        <f t="shared" si="3"/>
        <v>-1.0259386641746951E-2</v>
      </c>
      <c r="AD18" s="15">
        <f t="shared" si="4"/>
        <v>-2.9639664419408868E-2</v>
      </c>
      <c r="AE18" s="15">
        <f t="shared" si="5"/>
        <v>-1.9932988884259314E-2</v>
      </c>
    </row>
    <row r="19" spans="1:31" x14ac:dyDescent="0.15">
      <c r="A19" s="4">
        <v>17</v>
      </c>
      <c r="B19" s="6" t="s">
        <v>59</v>
      </c>
      <c r="C19" s="15"/>
      <c r="D19" s="15">
        <f>LN(V!D19/V!C19)</f>
        <v>4.0617975120341168E-2</v>
      </c>
      <c r="E19" s="15">
        <f>LN(V!E19/V!D19)</f>
        <v>-7.4402770791453451E-2</v>
      </c>
      <c r="F19" s="15">
        <f>LN(V!F19/V!E19)</f>
        <v>-1.4253009526767203E-3</v>
      </c>
      <c r="G19" s="15">
        <f>LN(V!G19/V!F19)</f>
        <v>-2.4935048336751486E-2</v>
      </c>
      <c r="H19" s="15">
        <f>LN(V!H19/V!G19)</f>
        <v>0.1438287263254677</v>
      </c>
      <c r="I19" s="15">
        <f>LN(V!I19/V!H19)</f>
        <v>-0.10411199808757213</v>
      </c>
      <c r="J19" s="15">
        <f>LN(V!J19/V!I19)</f>
        <v>-0.11881434883482164</v>
      </c>
      <c r="K19" s="15">
        <f>LN(V!K19/V!J19)</f>
        <v>3.1645959677079664E-2</v>
      </c>
      <c r="L19" s="15">
        <f>LN(V!L19/V!K19)</f>
        <v>9.5740858581832788E-2</v>
      </c>
      <c r="M19" s="15">
        <f>LN(V!M19/V!L19)</f>
        <v>2.156418796754387E-2</v>
      </c>
      <c r="N19" s="15">
        <f>LN(V!N19/V!M19)</f>
        <v>-0.31668881900833185</v>
      </c>
      <c r="O19" s="15">
        <f>LN(V!O19/V!N19)</f>
        <v>-5.2387554782526394E-2</v>
      </c>
      <c r="P19" s="15">
        <f>LN(V!P19/V!O19)</f>
        <v>0.31766146544111074</v>
      </c>
      <c r="Q19" s="15">
        <f>LN(V!Q19/V!P19)</f>
        <v>-0.1057849394161251</v>
      </c>
      <c r="R19" s="15">
        <f>LN(V!R19/V!Q19)</f>
        <v>-0.2287167002555687</v>
      </c>
      <c r="S19" s="15">
        <f>LN(V!S19/V!R19)</f>
        <v>0.14850667280487143</v>
      </c>
      <c r="T19" s="15">
        <f>LN(V!T19/V!S19)</f>
        <v>-0.13770926137549253</v>
      </c>
      <c r="U19" s="15">
        <f>LN(V!U19/V!T19)</f>
        <v>-4.1239089364767861E-2</v>
      </c>
      <c r="V19" s="15">
        <f>LN(V!V19/V!U19)</f>
        <v>-2.2755378354145841E-2</v>
      </c>
      <c r="W19" s="15">
        <f>LN(V!W19/V!V19)</f>
        <v>4.5969866401393653E-2</v>
      </c>
      <c r="X19" s="15">
        <f>LN(V!X19/V!W19)</f>
        <v>2.8658420430798255E-2</v>
      </c>
      <c r="Z19" s="15">
        <f t="shared" si="0"/>
        <v>-1.2209278368597217E-2</v>
      </c>
      <c r="AA19" s="15">
        <f t="shared" si="1"/>
        <v>-5.7310432323339433E-2</v>
      </c>
      <c r="AB19" s="15">
        <f t="shared" si="2"/>
        <v>1.5855788758352397E-2</v>
      </c>
      <c r="AC19" s="15">
        <f t="shared" si="3"/>
        <v>-2.541508845244287E-2</v>
      </c>
      <c r="AD19" s="15">
        <f t="shared" si="4"/>
        <v>-2.0727321782493521E-2</v>
      </c>
      <c r="AE19" s="15">
        <f t="shared" si="5"/>
        <v>-1.9769752596506776E-2</v>
      </c>
    </row>
    <row r="20" spans="1:31" x14ac:dyDescent="0.15">
      <c r="A20" s="4">
        <v>18</v>
      </c>
      <c r="B20" s="6" t="s">
        <v>60</v>
      </c>
      <c r="C20" s="15"/>
      <c r="D20" s="15">
        <f>LN(V!D20/V!C20)</f>
        <v>1.90645677162588E-2</v>
      </c>
      <c r="E20" s="15">
        <f>LN(V!E20/V!D20)</f>
        <v>2.835677540383568E-4</v>
      </c>
      <c r="F20" s="15">
        <f>LN(V!F20/V!E20)</f>
        <v>9.0786709857333336E-2</v>
      </c>
      <c r="G20" s="15">
        <f>LN(V!G20/V!F20)</f>
        <v>-4.5990132791011273E-2</v>
      </c>
      <c r="H20" s="15">
        <f>LN(V!H20/V!G20)</f>
        <v>1.5349730709773341E-2</v>
      </c>
      <c r="I20" s="15">
        <f>LN(V!I20/V!H20)</f>
        <v>-5.881189522486132E-2</v>
      </c>
      <c r="J20" s="15">
        <f>LN(V!J20/V!I20)</f>
        <v>-0.10630664809024938</v>
      </c>
      <c r="K20" s="15">
        <f>LN(V!K20/V!J20)</f>
        <v>3.1108020864736359E-2</v>
      </c>
      <c r="L20" s="15">
        <f>LN(V!L20/V!K20)</f>
        <v>-1.1055319402992033E-4</v>
      </c>
      <c r="M20" s="15">
        <f>LN(V!M20/V!L20)</f>
        <v>3.9401549221531412E-2</v>
      </c>
      <c r="N20" s="15">
        <f>LN(V!N20/V!M20)</f>
        <v>-0.11338733234859025</v>
      </c>
      <c r="O20" s="15">
        <f>LN(V!O20/V!N20)</f>
        <v>-1.7493275090091222E-2</v>
      </c>
      <c r="P20" s="15">
        <f>LN(V!P20/V!O20)</f>
        <v>7.6603449025996048E-3</v>
      </c>
      <c r="Q20" s="15">
        <f>LN(V!Q20/V!P20)</f>
        <v>-0.15496383607716416</v>
      </c>
      <c r="R20" s="15">
        <f>LN(V!R20/V!Q20)</f>
        <v>-0.3904931139243063</v>
      </c>
      <c r="S20" s="15">
        <f>LN(V!S20/V!R20)</f>
        <v>0.21229471419352308</v>
      </c>
      <c r="T20" s="15">
        <f>LN(V!T20/V!S20)</f>
        <v>-1.0451168621026807E-2</v>
      </c>
      <c r="U20" s="15">
        <f>LN(V!U20/V!T20)</f>
        <v>-0.14150384158392754</v>
      </c>
      <c r="V20" s="15">
        <f>LN(V!V20/V!U20)</f>
        <v>3.6075366815141344E-3</v>
      </c>
      <c r="W20" s="15">
        <f>LN(V!W20/V!V20)</f>
        <v>-8.876448246593556E-2</v>
      </c>
      <c r="X20" s="15">
        <f>LN(V!X20/V!W20)</f>
        <v>9.9296781337741724E-2</v>
      </c>
      <c r="Z20" s="15">
        <f t="shared" si="0"/>
        <v>3.2359606105448883E-4</v>
      </c>
      <c r="AA20" s="15">
        <f t="shared" si="1"/>
        <v>-2.9858992709320353E-2</v>
      </c>
      <c r="AB20" s="15">
        <f t="shared" si="2"/>
        <v>-6.8599033199087806E-2</v>
      </c>
      <c r="AC20" s="15">
        <f t="shared" si="3"/>
        <v>-2.7563034930326802E-2</v>
      </c>
      <c r="AD20" s="15">
        <f t="shared" si="4"/>
        <v>-4.9229012954204079E-2</v>
      </c>
      <c r="AE20" s="15">
        <f t="shared" si="5"/>
        <v>-3.1424366194420128E-2</v>
      </c>
    </row>
    <row r="21" spans="1:31" x14ac:dyDescent="0.15">
      <c r="A21" s="4">
        <v>19</v>
      </c>
      <c r="B21" s="6" t="s">
        <v>61</v>
      </c>
      <c r="C21" s="15"/>
      <c r="D21" s="15">
        <f>LN(V!D21/V!C21)</f>
        <v>-1.4747936172815985E-2</v>
      </c>
      <c r="E21" s="15">
        <f>LN(V!E21/V!D21)</f>
        <v>0.37282770688360911</v>
      </c>
      <c r="F21" s="15">
        <f>LN(V!F21/V!E21)</f>
        <v>0.22097529091369111</v>
      </c>
      <c r="G21" s="15">
        <f>LN(V!G21/V!F21)</f>
        <v>2.4778093768107719E-3</v>
      </c>
      <c r="H21" s="15">
        <f>LN(V!H21/V!G21)</f>
        <v>9.0890100450573871E-2</v>
      </c>
      <c r="I21" s="15">
        <f>LN(V!I21/V!H21)</f>
        <v>-0.21545773745645302</v>
      </c>
      <c r="J21" s="15">
        <f>LN(V!J21/V!I21)</f>
        <v>0.41529895108981946</v>
      </c>
      <c r="K21" s="15">
        <f>LN(V!K21/V!J21)</f>
        <v>-1.7826158906785673E-2</v>
      </c>
      <c r="L21" s="15">
        <f>LN(V!L21/V!K21)</f>
        <v>-0.10938715520639704</v>
      </c>
      <c r="M21" s="15">
        <f>LN(V!M21/V!L21)</f>
        <v>-0.16963930504705402</v>
      </c>
      <c r="N21" s="15">
        <f>LN(V!N21/V!M21)</f>
        <v>8.5272359152463208E-3</v>
      </c>
      <c r="O21" s="15">
        <f>LN(V!O21/V!N21)</f>
        <v>0.15854273544111588</v>
      </c>
      <c r="P21" s="15">
        <f>LN(V!P21/V!O21)</f>
        <v>-0.16821254967638241</v>
      </c>
      <c r="Q21" s="15">
        <f>LN(V!Q21/V!P21)</f>
        <v>-7.3253621544794284E-2</v>
      </c>
      <c r="R21" s="15">
        <f>LN(V!R21/V!Q21)</f>
        <v>-8.3588426281014566E-2</v>
      </c>
      <c r="S21" s="15">
        <f>LN(V!S21/V!R21)</f>
        <v>0.64133139018994323</v>
      </c>
      <c r="T21" s="15">
        <f>LN(V!T21/V!S21)</f>
        <v>-0.33582407734728253</v>
      </c>
      <c r="U21" s="15">
        <f>LN(V!U21/V!T21)</f>
        <v>0.19924552920301564</v>
      </c>
      <c r="V21" s="15">
        <f>LN(V!V21/V!U21)</f>
        <v>-5.8892665656446637E-2</v>
      </c>
      <c r="W21" s="15">
        <f>LN(V!W21/V!V21)</f>
        <v>-5.0031805964738899E-2</v>
      </c>
      <c r="X21" s="15">
        <f>LN(V!X21/V!W21)</f>
        <v>0.36486205858667253</v>
      </c>
      <c r="Z21" s="15">
        <f t="shared" si="0"/>
        <v>9.4342634033646372E-2</v>
      </c>
      <c r="AA21" s="15">
        <f t="shared" si="1"/>
        <v>2.5394713568965811E-2</v>
      </c>
      <c r="AB21" s="15">
        <f t="shared" si="2"/>
        <v>9.4963905625773573E-2</v>
      </c>
      <c r="AC21" s="15">
        <f t="shared" si="3"/>
        <v>2.3871807764244024E-2</v>
      </c>
      <c r="AD21" s="15">
        <f t="shared" si="4"/>
        <v>6.0179309597369689E-2</v>
      </c>
      <c r="AE21" s="15">
        <f t="shared" si="5"/>
        <v>5.964326524815744E-2</v>
      </c>
    </row>
    <row r="22" spans="1:31" x14ac:dyDescent="0.15">
      <c r="A22" s="4">
        <v>20</v>
      </c>
      <c r="B22" s="6" t="s">
        <v>62</v>
      </c>
      <c r="C22" s="15"/>
      <c r="D22" s="15">
        <f>LN(V!D22/V!C22)</f>
        <v>-7.7409262381268371E-2</v>
      </c>
      <c r="E22" s="15">
        <f>LN(V!E22/V!D22)</f>
        <v>2.4657402867199377E-2</v>
      </c>
      <c r="F22" s="15">
        <f>LN(V!F22/V!E22)</f>
        <v>9.3210268109753081E-2</v>
      </c>
      <c r="G22" s="15">
        <f>LN(V!G22/V!F22)</f>
        <v>-2.9648830995394913E-2</v>
      </c>
      <c r="H22" s="15">
        <f>LN(V!H22/V!G22)</f>
        <v>5.2573950904362468E-2</v>
      </c>
      <c r="I22" s="15">
        <f>LN(V!I22/V!H22)</f>
        <v>-0.1038098496287042</v>
      </c>
      <c r="J22" s="15">
        <f>LN(V!J22/V!I22)</f>
        <v>-8.5502163464739669E-2</v>
      </c>
      <c r="K22" s="15">
        <f>LN(V!K22/V!J22)</f>
        <v>6.4855495054133891E-2</v>
      </c>
      <c r="L22" s="15">
        <f>LN(V!L22/V!K22)</f>
        <v>-5.4081128208676152E-2</v>
      </c>
      <c r="M22" s="15">
        <f>LN(V!M22/V!L22)</f>
        <v>-0.12639747568300905</v>
      </c>
      <c r="N22" s="15">
        <f>LN(V!N22/V!M22)</f>
        <v>-2.1660354022821349E-3</v>
      </c>
      <c r="O22" s="15">
        <f>LN(V!O22/V!N22)</f>
        <v>-0.10148646085974052</v>
      </c>
      <c r="P22" s="15">
        <f>LN(V!P22/V!O22)</f>
        <v>-8.0532199446115282E-2</v>
      </c>
      <c r="Q22" s="15">
        <f>LN(V!Q22/V!P22)</f>
        <v>-5.1915075128621799E-2</v>
      </c>
      <c r="R22" s="15">
        <f>LN(V!R22/V!Q22)</f>
        <v>0.23047238849541846</v>
      </c>
      <c r="S22" s="15">
        <f>LN(V!S22/V!R22)</f>
        <v>3.3667783434954239E-2</v>
      </c>
      <c r="T22" s="15">
        <f>LN(V!T22/V!S22)</f>
        <v>-0.19290026081844661</v>
      </c>
      <c r="U22" s="15">
        <f>LN(V!U22/V!T22)</f>
        <v>0.10026181356171963</v>
      </c>
      <c r="V22" s="15">
        <f>LN(V!V22/V!U22)</f>
        <v>-6.9578905059521287E-2</v>
      </c>
      <c r="W22" s="15">
        <f>LN(V!W22/V!V22)</f>
        <v>-3.0913192854260557E-2</v>
      </c>
      <c r="X22" s="15">
        <f>LN(V!X22/V!W22)</f>
        <v>0.23017617567334436</v>
      </c>
      <c r="Z22" s="15">
        <f t="shared" si="0"/>
        <v>7.3965882514431622E-3</v>
      </c>
      <c r="AA22" s="15">
        <f t="shared" si="1"/>
        <v>-4.0658261540914627E-2</v>
      </c>
      <c r="AB22" s="15">
        <f t="shared" si="2"/>
        <v>6.0412872991790195E-3</v>
      </c>
      <c r="AC22" s="15">
        <f t="shared" si="3"/>
        <v>7.4091261005671096E-3</v>
      </c>
      <c r="AD22" s="15">
        <f t="shared" si="4"/>
        <v>-1.7308487120867806E-2</v>
      </c>
      <c r="AE22" s="15">
        <f t="shared" si="5"/>
        <v>-4.9528149724313297E-3</v>
      </c>
    </row>
    <row r="23" spans="1:31" x14ac:dyDescent="0.15">
      <c r="A23" s="4">
        <v>21</v>
      </c>
      <c r="B23" s="6" t="s">
        <v>63</v>
      </c>
      <c r="C23" s="15"/>
      <c r="D23" s="15">
        <f>LN(V!D23/V!C23)</f>
        <v>0.12210741162848258</v>
      </c>
      <c r="E23" s="15">
        <f>LN(V!E23/V!D23)</f>
        <v>1.1857508393872351E-2</v>
      </c>
      <c r="F23" s="15">
        <f>LN(V!F23/V!E23)</f>
        <v>-5.5884917078398662E-2</v>
      </c>
      <c r="G23" s="15">
        <f>LN(V!G23/V!F23)</f>
        <v>-5.207260367803334E-2</v>
      </c>
      <c r="H23" s="15">
        <f>LN(V!H23/V!G23)</f>
        <v>2.8954902483183081E-2</v>
      </c>
      <c r="I23" s="15">
        <f>LN(V!I23/V!H23)</f>
        <v>0.11459783119450814</v>
      </c>
      <c r="J23" s="15">
        <f>LN(V!J23/V!I23)</f>
        <v>-3.0178275198464239E-2</v>
      </c>
      <c r="K23" s="15">
        <f>LN(V!K23/V!J23)</f>
        <v>0.19435358441593792</v>
      </c>
      <c r="L23" s="15">
        <f>LN(V!L23/V!K23)</f>
        <v>2.6877229384440732E-2</v>
      </c>
      <c r="M23" s="15">
        <f>LN(V!M23/V!L23)</f>
        <v>4.7770974097311444E-2</v>
      </c>
      <c r="N23" s="15">
        <f>LN(V!N23/V!M23)</f>
        <v>-0.12774941678732352</v>
      </c>
      <c r="O23" s="15">
        <f>LN(V!O23/V!N23)</f>
        <v>0.11303139401290266</v>
      </c>
      <c r="P23" s="15">
        <f>LN(V!P23/V!O23)</f>
        <v>0.15518873867742128</v>
      </c>
      <c r="Q23" s="15">
        <f>LN(V!Q23/V!P23)</f>
        <v>8.1708784052810332E-2</v>
      </c>
      <c r="R23" s="15">
        <f>LN(V!R23/V!Q23)</f>
        <v>5.5127794666202289E-2</v>
      </c>
      <c r="S23" s="15">
        <f>LN(V!S23/V!R23)</f>
        <v>0.10241309249175781</v>
      </c>
      <c r="T23" s="15">
        <f>LN(V!T23/V!S23)</f>
        <v>0.10161940312341455</v>
      </c>
      <c r="U23" s="15">
        <f>LN(V!U23/V!T23)</f>
        <v>4.8397708064843344E-2</v>
      </c>
      <c r="V23" s="15">
        <f>LN(V!V23/V!U23)</f>
        <v>5.3257927681019203E-2</v>
      </c>
      <c r="W23" s="15">
        <f>LN(V!W23/V!V23)</f>
        <v>7.0052212232551807E-3</v>
      </c>
      <c r="X23" s="15">
        <f>LN(V!X23/V!W23)</f>
        <v>8.9773954675082826E-2</v>
      </c>
      <c r="Z23" s="15">
        <f t="shared" si="0"/>
        <v>9.4905442630263126E-3</v>
      </c>
      <c r="AA23" s="15">
        <f t="shared" si="1"/>
        <v>2.2214819182380469E-2</v>
      </c>
      <c r="AB23" s="15">
        <f t="shared" si="2"/>
        <v>0.10149396078021888</v>
      </c>
      <c r="AC23" s="15">
        <f t="shared" si="3"/>
        <v>6.0010842953523012E-2</v>
      </c>
      <c r="AD23" s="15">
        <f t="shared" si="4"/>
        <v>6.1854389981299676E-2</v>
      </c>
      <c r="AE23" s="15">
        <f t="shared" si="5"/>
        <v>4.8302541794787171E-2</v>
      </c>
    </row>
    <row r="24" spans="1:31" x14ac:dyDescent="0.15">
      <c r="A24" s="4">
        <v>22</v>
      </c>
      <c r="B24" s="6" t="s">
        <v>64</v>
      </c>
      <c r="C24" s="15"/>
      <c r="D24" s="15">
        <f>LN(V!D24/V!C24)</f>
        <v>-2.0581991046248943E-2</v>
      </c>
      <c r="E24" s="15">
        <f>LN(V!E24/V!D24)</f>
        <v>0.12112659978141323</v>
      </c>
      <c r="F24" s="15">
        <f>LN(V!F24/V!E24)</f>
        <v>6.047885275054226E-2</v>
      </c>
      <c r="G24" s="15">
        <f>LN(V!G24/V!F24)</f>
        <v>-1.5889983329997616E-2</v>
      </c>
      <c r="H24" s="15">
        <f>LN(V!H24/V!G24)</f>
        <v>8.0528170574226704E-2</v>
      </c>
      <c r="I24" s="15">
        <f>LN(V!I24/V!H24)</f>
        <v>-2.0827640788042404E-2</v>
      </c>
      <c r="J24" s="15">
        <f>LN(V!J24/V!I24)</f>
        <v>8.5072341793320377E-2</v>
      </c>
      <c r="K24" s="15">
        <f>LN(V!K24/V!J24)</f>
        <v>-0.17430731222567586</v>
      </c>
      <c r="L24" s="15">
        <f>LN(V!L24/V!K24)</f>
        <v>0.13844638021426051</v>
      </c>
      <c r="M24" s="15">
        <f>LN(V!M24/V!L24)</f>
        <v>4.8314774297234478E-2</v>
      </c>
      <c r="N24" s="15">
        <f>LN(V!N24/V!M24)</f>
        <v>0.16287762701724642</v>
      </c>
      <c r="O24" s="15">
        <f>LN(V!O24/V!N24)</f>
        <v>1.3923917313814026E-2</v>
      </c>
      <c r="P24" s="15">
        <f>LN(V!P24/V!O24)</f>
        <v>-0.12635674211607645</v>
      </c>
      <c r="Q24" s="15">
        <f>LN(V!Q24/V!P24)</f>
        <v>1.5815584394060576E-2</v>
      </c>
      <c r="R24" s="15">
        <f>LN(V!R24/V!Q24)</f>
        <v>-0.26779412019356991</v>
      </c>
      <c r="S24" s="15">
        <f>LN(V!S24/V!R24)</f>
        <v>0.14119554390406477</v>
      </c>
      <c r="T24" s="15">
        <f>LN(V!T24/V!S24)</f>
        <v>3.8944999850909464E-3</v>
      </c>
      <c r="U24" s="15">
        <f>LN(V!U24/V!T24)</f>
        <v>-2.6257167523596352E-2</v>
      </c>
      <c r="V24" s="15">
        <f>LN(V!V24/V!U24)</f>
        <v>9.7636279776226131E-2</v>
      </c>
      <c r="W24" s="15">
        <f>LN(V!W24/V!V24)</f>
        <v>2.7194998709066678E-2</v>
      </c>
      <c r="X24" s="15">
        <f>LN(V!X24/V!W24)</f>
        <v>4.3794377199321922E-2</v>
      </c>
      <c r="Z24" s="15">
        <f t="shared" si="0"/>
        <v>4.508319979762844E-2</v>
      </c>
      <c r="AA24" s="15">
        <f t="shared" si="1"/>
        <v>5.2080762219277189E-2</v>
      </c>
      <c r="AB24" s="15">
        <f t="shared" si="2"/>
        <v>-4.4643163339541395E-2</v>
      </c>
      <c r="AC24" s="15">
        <f t="shared" si="3"/>
        <v>2.9252597629221867E-2</v>
      </c>
      <c r="AD24" s="15">
        <f t="shared" si="4"/>
        <v>3.7187994398678982E-3</v>
      </c>
      <c r="AE24" s="15">
        <f t="shared" si="5"/>
        <v>2.0443349076646525E-2</v>
      </c>
    </row>
    <row r="25" spans="1:31" x14ac:dyDescent="0.15">
      <c r="A25" s="4">
        <v>23</v>
      </c>
      <c r="B25" s="6" t="s">
        <v>65</v>
      </c>
      <c r="C25" s="15"/>
      <c r="D25" s="15">
        <f>LN(V!D25/V!C25)</f>
        <v>-9.5865913290021088E-3</v>
      </c>
      <c r="E25" s="15">
        <f>LN(V!E25/V!D25)</f>
        <v>0.16080934750652021</v>
      </c>
      <c r="F25" s="15">
        <f>LN(V!F25/V!E25)</f>
        <v>4.0489101193755657E-2</v>
      </c>
      <c r="G25" s="15">
        <f>LN(V!G25/V!F25)</f>
        <v>-0.12847744640938247</v>
      </c>
      <c r="H25" s="15">
        <f>LN(V!H25/V!G25)</f>
        <v>-8.4423488563791588E-2</v>
      </c>
      <c r="I25" s="15">
        <f>LN(V!I25/V!H25)</f>
        <v>-7.1256269916427875E-2</v>
      </c>
      <c r="J25" s="15">
        <f>LN(V!J25/V!I25)</f>
        <v>-8.1230562680265489E-2</v>
      </c>
      <c r="K25" s="15">
        <f>LN(V!K25/V!J25)</f>
        <v>-0.10433282519435791</v>
      </c>
      <c r="L25" s="15">
        <f>LN(V!L25/V!K25)</f>
        <v>-9.4728165065684919E-2</v>
      </c>
      <c r="M25" s="15">
        <f>LN(V!M25/V!L25)</f>
        <v>-4.4164794607579806E-2</v>
      </c>
      <c r="N25" s="15">
        <f>LN(V!N25/V!M25)</f>
        <v>-1.8471637990607883E-2</v>
      </c>
      <c r="O25" s="15">
        <f>LN(V!O25/V!N25)</f>
        <v>3.2021757031928909E-2</v>
      </c>
      <c r="P25" s="15">
        <f>LN(V!P25/V!O25)</f>
        <v>-8.7704916998278537E-2</v>
      </c>
      <c r="Q25" s="15">
        <f>LN(V!Q25/V!P25)</f>
        <v>3.9786949359258882E-2</v>
      </c>
      <c r="R25" s="15">
        <f>LN(V!R25/V!Q25)</f>
        <v>0.16693582095403708</v>
      </c>
      <c r="S25" s="15">
        <f>LN(V!S25/V!R25)</f>
        <v>9.5705916524609462E-3</v>
      </c>
      <c r="T25" s="15">
        <f>LN(V!T25/V!S25)</f>
        <v>-0.14070049927031061</v>
      </c>
      <c r="U25" s="15">
        <f>LN(V!U25/V!T25)</f>
        <v>0.1252764618991862</v>
      </c>
      <c r="V25" s="15">
        <f>LN(V!V25/V!U25)</f>
        <v>-0.1002011322297644</v>
      </c>
      <c r="W25" s="15">
        <f>LN(V!W25/V!V25)</f>
        <v>-0.27269677173563139</v>
      </c>
      <c r="X25" s="15">
        <f>LN(V!X25/V!W25)</f>
        <v>-7.8318370149396026E-4</v>
      </c>
      <c r="Z25" s="15">
        <f t="shared" si="0"/>
        <v>-1.6571751237865216E-2</v>
      </c>
      <c r="AA25" s="15">
        <f t="shared" si="1"/>
        <v>-6.8585597107699209E-2</v>
      </c>
      <c r="AB25" s="15">
        <f t="shared" si="2"/>
        <v>3.2122040399881459E-2</v>
      </c>
      <c r="AC25" s="15">
        <f t="shared" si="3"/>
        <v>-7.7821025007602823E-2</v>
      </c>
      <c r="AD25" s="15">
        <f t="shared" si="4"/>
        <v>-1.8231778353908878E-2</v>
      </c>
      <c r="AE25" s="15">
        <f t="shared" si="5"/>
        <v>-3.2714083238321458E-2</v>
      </c>
    </row>
    <row r="26" spans="1:31" x14ac:dyDescent="0.15">
      <c r="A26" s="4">
        <v>24</v>
      </c>
      <c r="B26" s="6" t="s">
        <v>66</v>
      </c>
      <c r="C26" s="15"/>
      <c r="D26" s="15">
        <f>LN(V!D26/V!C26)</f>
        <v>4.6293774597522465E-2</v>
      </c>
      <c r="E26" s="15">
        <f>LN(V!E26/V!D26)</f>
        <v>0.55218216641011142</v>
      </c>
      <c r="F26" s="15">
        <f>LN(V!F26/V!E26)</f>
        <v>-3.4696299147316069E-2</v>
      </c>
      <c r="G26" s="15">
        <f>LN(V!G26/V!F26)</f>
        <v>5.4303554943404754E-2</v>
      </c>
      <c r="H26" s="15">
        <f>LN(V!H26/V!G26)</f>
        <v>4.5358552507901188E-3</v>
      </c>
      <c r="I26" s="15">
        <f>LN(V!I26/V!H26)</f>
        <v>0.26866093388760132</v>
      </c>
      <c r="J26" s="15">
        <f>LN(V!J26/V!I26)</f>
        <v>-0.14875893442826263</v>
      </c>
      <c r="K26" s="15">
        <f>LN(V!K26/V!J26)</f>
        <v>-0.2938375248026725</v>
      </c>
      <c r="L26" s="15">
        <f>LN(V!L26/V!K26)</f>
        <v>-2.6885179989256679E-2</v>
      </c>
      <c r="M26" s="15">
        <f>LN(V!M26/V!L26)</f>
        <v>-0.44239656857173215</v>
      </c>
      <c r="N26" s="15">
        <f>LN(V!N26/V!M26)</f>
        <v>-0.22382818106183019</v>
      </c>
      <c r="O26" s="15">
        <f>LN(V!O26/V!N26)</f>
        <v>0.2571967160355953</v>
      </c>
      <c r="P26" s="15">
        <f>LN(V!P26/V!O26)</f>
        <v>-0.27081448470205849</v>
      </c>
      <c r="Q26" s="15"/>
      <c r="R26" s="15"/>
      <c r="S26" s="15">
        <f>LN(V!S26/V!R26)</f>
        <v>0.19837997809606675</v>
      </c>
      <c r="T26" s="15">
        <f>LN(V!T26/V!S26)</f>
        <v>0.81486486631555777</v>
      </c>
      <c r="U26" s="15">
        <f>LN(V!U26/V!T26)</f>
        <v>0.10951481460773566</v>
      </c>
      <c r="V26" s="15">
        <f>LN(V!V26/V!U26)</f>
        <v>0.64651956635672059</v>
      </c>
      <c r="W26" s="15">
        <f>LN(V!W26/V!V26)</f>
        <v>-1.1317121521037801E-2</v>
      </c>
      <c r="X26" s="15">
        <f>LN(V!X26/V!W26)</f>
        <v>-8.6639112284248865E-2</v>
      </c>
      <c r="Z26" s="15">
        <f t="shared" si="0"/>
        <v>0.16899724226891832</v>
      </c>
      <c r="AA26" s="15">
        <f t="shared" si="1"/>
        <v>-0.22714127777075083</v>
      </c>
      <c r="AB26" s="15">
        <f t="shared" si="2"/>
        <v>6.1587403143201186E-2</v>
      </c>
      <c r="AC26" s="15">
        <f t="shared" si="3"/>
        <v>0.29458860269494547</v>
      </c>
      <c r="AD26" s="15">
        <f t="shared" si="4"/>
        <v>-0.11886802242801882</v>
      </c>
      <c r="AE26" s="15">
        <f t="shared" si="5"/>
        <v>7.5943613633064927E-2</v>
      </c>
    </row>
    <row r="27" spans="1:31" x14ac:dyDescent="0.15">
      <c r="A27" s="4">
        <v>25</v>
      </c>
      <c r="B27" s="6" t="s">
        <v>67</v>
      </c>
      <c r="C27" s="15"/>
      <c r="D27" s="15">
        <f>LN(V!D27/V!C27)</f>
        <v>6.6861796826751807E-2</v>
      </c>
      <c r="E27" s="15">
        <f>LN(V!E27/V!D27)</f>
        <v>4.825301783793777E-2</v>
      </c>
      <c r="F27" s="15">
        <f>LN(V!F27/V!E27)</f>
        <v>4.2428607761590617E-2</v>
      </c>
      <c r="G27" s="15">
        <f>LN(V!G27/V!F27)</f>
        <v>-8.2686471329896524E-2</v>
      </c>
      <c r="H27" s="15">
        <f>LN(V!H27/V!G27)</f>
        <v>-3.5292338583767305E-3</v>
      </c>
      <c r="I27" s="15">
        <f>LN(V!I27/V!H27)</f>
        <v>0.12054690886841019</v>
      </c>
      <c r="J27" s="15">
        <f>LN(V!J27/V!I27)</f>
        <v>-2.8451430098962088E-2</v>
      </c>
      <c r="K27" s="15">
        <f>LN(V!K27/V!J27)</f>
        <v>-9.7071474036003746E-3</v>
      </c>
      <c r="L27" s="15">
        <f>LN(V!L27/V!K27)</f>
        <v>8.9469298368195893E-2</v>
      </c>
      <c r="M27" s="15">
        <f>LN(V!M27/V!L27)</f>
        <v>0.16735803888436279</v>
      </c>
      <c r="N27" s="15">
        <f>LN(V!N27/V!M27)</f>
        <v>-2.5085441922833233E-2</v>
      </c>
      <c r="O27" s="15">
        <f>LN(V!O27/V!N27)</f>
        <v>0.12253378095569396</v>
      </c>
      <c r="P27" s="15">
        <f>LN(V!P27/V!O27)</f>
        <v>0.16873392883129504</v>
      </c>
      <c r="Q27" s="15">
        <f>LN(V!Q27/V!P27)</f>
        <v>1.5267111933336592E-2</v>
      </c>
      <c r="R27" s="15">
        <f>LN(V!R27/V!Q27)</f>
        <v>-0.49424642539561614</v>
      </c>
      <c r="S27" s="15">
        <f>LN(V!S27/V!R27)</f>
        <v>0.37342132846701165</v>
      </c>
      <c r="T27" s="15">
        <f>LN(V!T27/V!S27)</f>
        <v>5.6025691649228444E-2</v>
      </c>
      <c r="U27" s="15">
        <f>LN(V!U27/V!T27)</f>
        <v>-0.17861618901272613</v>
      </c>
      <c r="V27" s="15">
        <f>LN(V!V27/V!U27)</f>
        <v>1.182678227244837E-2</v>
      </c>
      <c r="W27" s="15">
        <f>LN(V!W27/V!V27)</f>
        <v>-3.8719841269761455E-3</v>
      </c>
      <c r="X27" s="15">
        <f>LN(V!X27/V!W27)</f>
        <v>-1.2764789236252076E-2</v>
      </c>
      <c r="Z27" s="15">
        <f t="shared" si="0"/>
        <v>2.5002565855933061E-2</v>
      </c>
      <c r="AA27" s="15">
        <f t="shared" si="1"/>
        <v>3.8716663565432595E-2</v>
      </c>
      <c r="AB27" s="15">
        <f t="shared" si="2"/>
        <v>3.714194495834422E-2</v>
      </c>
      <c r="AC27" s="15">
        <f t="shared" si="3"/>
        <v>-2.5480097690855508E-2</v>
      </c>
      <c r="AD27" s="15">
        <f t="shared" si="4"/>
        <v>3.7929304261888411E-2</v>
      </c>
      <c r="AE27" s="15">
        <f t="shared" si="5"/>
        <v>1.8845269172213592E-2</v>
      </c>
    </row>
    <row r="28" spans="1:31" x14ac:dyDescent="0.15">
      <c r="A28" s="4">
        <v>26</v>
      </c>
      <c r="B28" s="6" t="s">
        <v>68</v>
      </c>
      <c r="C28" s="15"/>
      <c r="D28" s="15">
        <f>LN(V!D28/V!C28)</f>
        <v>-2.9532754041011643E-2</v>
      </c>
      <c r="E28" s="15">
        <f>LN(V!E28/V!D28)</f>
        <v>2.150336003190562E-2</v>
      </c>
      <c r="F28" s="15">
        <f>LN(V!F28/V!E28)</f>
        <v>-2.1342402738964681E-2</v>
      </c>
      <c r="G28" s="15">
        <f>LN(V!G28/V!F28)</f>
        <v>-7.1574851984816112E-2</v>
      </c>
      <c r="H28" s="15">
        <f>LN(V!H28/V!G28)</f>
        <v>-6.0394171076831905E-2</v>
      </c>
      <c r="I28" s="15">
        <f>LN(V!I28/V!H28)</f>
        <v>1.5325327877644387E-2</v>
      </c>
      <c r="J28" s="15">
        <f>LN(V!J28/V!I28)</f>
        <v>-4.6516538439184969E-2</v>
      </c>
      <c r="K28" s="15">
        <f>LN(V!K28/V!J28)</f>
        <v>-3.483858289647037E-2</v>
      </c>
      <c r="L28" s="15">
        <f>LN(V!L28/V!K28)</f>
        <v>-5.899557151099593E-2</v>
      </c>
      <c r="M28" s="15">
        <f>LN(V!M28/V!L28)</f>
        <v>-3.121966750774146E-2</v>
      </c>
      <c r="N28" s="15">
        <f>LN(V!N28/V!M28)</f>
        <v>-1.8722783868852955E-2</v>
      </c>
      <c r="O28" s="15">
        <f>LN(V!O28/V!N28)</f>
        <v>-8.1365400521542855E-3</v>
      </c>
      <c r="P28" s="15">
        <f>LN(V!P28/V!O28)</f>
        <v>-1.8697742813093787E-2</v>
      </c>
      <c r="Q28" s="15">
        <f>LN(V!Q28/V!P28)</f>
        <v>-0.12348818356592547</v>
      </c>
      <c r="R28" s="15">
        <f>LN(V!R28/V!Q28)</f>
        <v>-0.31003094017355898</v>
      </c>
      <c r="S28" s="15">
        <f>LN(V!S28/V!R28)</f>
        <v>-6.2663018347601088E-2</v>
      </c>
      <c r="T28" s="15">
        <f>LN(V!T28/V!S28)</f>
        <v>7.4161386160799384E-2</v>
      </c>
      <c r="U28" s="15">
        <f>LN(V!U28/V!T28)</f>
        <v>-3.0040299509688811E-2</v>
      </c>
      <c r="V28" s="15">
        <f>LN(V!V28/V!U28)</f>
        <v>1.8960189015495017E-2</v>
      </c>
      <c r="W28" s="15">
        <f>LN(V!W28/V!V28)</f>
        <v>-1.9224447994142198E-2</v>
      </c>
      <c r="X28" s="15">
        <f>LN(V!X28/V!W28)</f>
        <v>-4.0522080720224292E-2</v>
      </c>
      <c r="Z28" s="15">
        <f t="shared" si="0"/>
        <v>-2.3296547578212538E-2</v>
      </c>
      <c r="AA28" s="15">
        <f t="shared" si="1"/>
        <v>-3.8058628844649139E-2</v>
      </c>
      <c r="AB28" s="15">
        <f t="shared" si="2"/>
        <v>-0.10460328499046674</v>
      </c>
      <c r="AC28" s="15">
        <f t="shared" si="3"/>
        <v>6.6694939044782133E-4</v>
      </c>
      <c r="AD28" s="15">
        <f t="shared" si="4"/>
        <v>-7.1330956917557933E-2</v>
      </c>
      <c r="AE28" s="15">
        <f t="shared" si="5"/>
        <v>-4.1322878005720147E-2</v>
      </c>
    </row>
    <row r="29" spans="1:31" x14ac:dyDescent="0.15">
      <c r="A29" s="4">
        <v>27</v>
      </c>
      <c r="B29" s="6" t="s">
        <v>69</v>
      </c>
      <c r="C29" s="15"/>
      <c r="D29" s="15">
        <f>LN(V!D29/V!C29)</f>
        <v>0.12282090921921217</v>
      </c>
      <c r="E29" s="15">
        <f>LN(V!E29/V!D29)</f>
        <v>8.65241404471144E-2</v>
      </c>
      <c r="F29" s="15">
        <f>LN(V!F29/V!E29)</f>
        <v>9.4695383452542747E-2</v>
      </c>
      <c r="G29" s="15">
        <f>LN(V!G29/V!F29)</f>
        <v>-0.11101415387887612</v>
      </c>
      <c r="H29" s="15">
        <f>LN(V!H29/V!G29)</f>
        <v>-5.3030165831844223E-2</v>
      </c>
      <c r="I29" s="15">
        <f>LN(V!I29/V!H29)</f>
        <v>-1.2350295366831143E-2</v>
      </c>
      <c r="J29" s="15">
        <f>LN(V!J29/V!I29)</f>
        <v>4.8100084929539939E-2</v>
      </c>
      <c r="K29" s="15">
        <f>LN(V!K29/V!J29)</f>
        <v>-0.19306773813789613</v>
      </c>
      <c r="L29" s="15">
        <f>LN(V!L29/V!K29)</f>
        <v>9.1080816828699812E-2</v>
      </c>
      <c r="M29" s="15">
        <f>LN(V!M29/V!L29)</f>
        <v>3.2027484590611052E-3</v>
      </c>
      <c r="N29" s="15">
        <f>LN(V!N29/V!M29)</f>
        <v>5.6564564597973488E-2</v>
      </c>
      <c r="O29" s="15">
        <f>LN(V!O29/V!N29)</f>
        <v>3.7976355687133923E-2</v>
      </c>
      <c r="P29" s="15">
        <f>LN(V!P29/V!O29)</f>
        <v>0.27352734692624875</v>
      </c>
      <c r="Q29" s="15">
        <f>LN(V!Q29/V!P29)</f>
        <v>3.7799979390881928E-2</v>
      </c>
      <c r="R29" s="15">
        <f>LN(V!R29/V!Q29)</f>
        <v>-0.48765535902040319</v>
      </c>
      <c r="S29" s="15">
        <f>LN(V!S29/V!R29)</f>
        <v>0.12162797710822777</v>
      </c>
      <c r="T29" s="15">
        <f>LN(V!T29/V!S29)</f>
        <v>0.16615361552957078</v>
      </c>
      <c r="U29" s="15">
        <f>LN(V!U29/V!T29)</f>
        <v>-5.7195397390632112E-2</v>
      </c>
      <c r="V29" s="15">
        <f>LN(V!V29/V!U29)</f>
        <v>0.15787850535103704</v>
      </c>
      <c r="W29" s="15">
        <f>LN(V!W29/V!V29)</f>
        <v>-3.7874192699723177E-3</v>
      </c>
      <c r="X29" s="15">
        <f>LN(V!X29/V!W29)</f>
        <v>5.992816423953877E-2</v>
      </c>
      <c r="Z29" s="15">
        <f t="shared" si="0"/>
        <v>9.6498176442113355E-4</v>
      </c>
      <c r="AA29" s="15">
        <f t="shared" si="1"/>
        <v>1.1760953354756423E-3</v>
      </c>
      <c r="AB29" s="15">
        <f t="shared" si="2"/>
        <v>-3.3447399815821647E-3</v>
      </c>
      <c r="AC29" s="15">
        <f t="shared" si="3"/>
        <v>6.4595493691908423E-2</v>
      </c>
      <c r="AD29" s="15">
        <f t="shared" si="4"/>
        <v>-1.0843223230532593E-3</v>
      </c>
      <c r="AE29" s="15">
        <f t="shared" si="5"/>
        <v>1.5847957702555763E-2</v>
      </c>
    </row>
    <row r="30" spans="1:31" x14ac:dyDescent="0.15">
      <c r="A30" s="4">
        <v>28</v>
      </c>
      <c r="B30" s="6" t="s">
        <v>70</v>
      </c>
      <c r="C30" s="15"/>
      <c r="D30" s="15">
        <f>LN(V!D30/V!C30)</f>
        <v>1.6238319638689672E-2</v>
      </c>
      <c r="E30" s="15">
        <f>LN(V!E30/V!D30)</f>
        <v>3.8755780582544926E-2</v>
      </c>
      <c r="F30" s="15">
        <f>LN(V!F30/V!E30)</f>
        <v>-1.5100008820568655E-2</v>
      </c>
      <c r="G30" s="15">
        <f>LN(V!G30/V!F30)</f>
        <v>-3.9475751952530426E-2</v>
      </c>
      <c r="H30" s="15">
        <f>LN(V!H30/V!G30)</f>
        <v>-7.3945000634475982E-2</v>
      </c>
      <c r="I30" s="15">
        <f>LN(V!I30/V!H30)</f>
        <v>7.8849183285908273E-2</v>
      </c>
      <c r="J30" s="15">
        <f>LN(V!J30/V!I30)</f>
        <v>9.9592977369026125E-3</v>
      </c>
      <c r="K30" s="15">
        <f>LN(V!K30/V!J30)</f>
        <v>-6.8662911685615016E-2</v>
      </c>
      <c r="L30" s="15">
        <f>LN(V!L30/V!K30)</f>
        <v>4.4718822892347063E-2</v>
      </c>
      <c r="M30" s="15">
        <f>LN(V!M30/V!L30)</f>
        <v>2.2770116701425241E-2</v>
      </c>
      <c r="N30" s="15">
        <f>LN(V!N30/V!M30)</f>
        <v>7.1718296890680745E-3</v>
      </c>
      <c r="O30" s="15">
        <f>LN(V!O30/V!N30)</f>
        <v>4.38622780944419E-4</v>
      </c>
      <c r="P30" s="15">
        <f>LN(V!P30/V!O30)</f>
        <v>-9.1438018322280293E-4</v>
      </c>
      <c r="Q30" s="15">
        <f>LN(V!Q30/V!P30)</f>
        <v>-9.4353043345875451E-2</v>
      </c>
      <c r="R30" s="15">
        <f>LN(V!R30/V!Q30)</f>
        <v>-0.44891966457965427</v>
      </c>
      <c r="S30" s="15">
        <f>LN(V!S30/V!R30)</f>
        <v>0.17930203074677478</v>
      </c>
      <c r="T30" s="15">
        <f>LN(V!T30/V!S30)</f>
        <v>7.2390443679949693E-2</v>
      </c>
      <c r="U30" s="15">
        <f>LN(V!U30/V!T30)</f>
        <v>-0.10976424496444386</v>
      </c>
      <c r="V30" s="15">
        <f>LN(V!V30/V!U30)</f>
        <v>-2.57243706604427E-2</v>
      </c>
      <c r="W30" s="15">
        <f>LN(V!W30/V!V30)</f>
        <v>0.11816642078594382</v>
      </c>
      <c r="X30" s="15">
        <f>LN(V!X30/V!W30)</f>
        <v>-2.0589706003798156E-2</v>
      </c>
      <c r="Z30" s="15">
        <f t="shared" si="0"/>
        <v>-2.1831595078243725E-3</v>
      </c>
      <c r="AA30" s="15">
        <f t="shared" si="1"/>
        <v>3.1914310668255952E-3</v>
      </c>
      <c r="AB30" s="15">
        <f t="shared" si="2"/>
        <v>-7.2889286916206664E-2</v>
      </c>
      <c r="AC30" s="15">
        <f t="shared" si="3"/>
        <v>6.8957085674417606E-3</v>
      </c>
      <c r="AD30" s="15">
        <f t="shared" si="4"/>
        <v>-3.4848927924690541E-2</v>
      </c>
      <c r="AE30" s="15">
        <f t="shared" si="5"/>
        <v>-1.6246326697440926E-2</v>
      </c>
    </row>
    <row r="31" spans="1:31" x14ac:dyDescent="0.15">
      <c r="A31" s="4">
        <v>29</v>
      </c>
      <c r="B31" s="6" t="s">
        <v>71</v>
      </c>
      <c r="C31" s="15"/>
      <c r="D31" s="15">
        <f>LN(V!D31/V!C31)</f>
        <v>0.11341350249235382</v>
      </c>
      <c r="E31" s="15">
        <f>LN(V!E31/V!D31)</f>
        <v>3.3055149477628623E-2</v>
      </c>
      <c r="F31" s="15">
        <f>LN(V!F31/V!E31)</f>
        <v>5.4816205644426415E-2</v>
      </c>
      <c r="G31" s="15">
        <f>LN(V!G31/V!F31)</f>
        <v>-0.24015932238272256</v>
      </c>
      <c r="H31" s="15">
        <f>LN(V!H31/V!G31)</f>
        <v>7.8265127930642574E-3</v>
      </c>
      <c r="I31" s="15">
        <f>LN(V!I31/V!H31)</f>
        <v>0.23065965402428573</v>
      </c>
      <c r="J31" s="15">
        <f>LN(V!J31/V!I31)</f>
        <v>-8.6343043564658904E-3</v>
      </c>
      <c r="K31" s="15">
        <f>LN(V!K31/V!J31)</f>
        <v>-6.0044661404439217E-2</v>
      </c>
      <c r="L31" s="15">
        <f>LN(V!L31/V!K31)</f>
        <v>0.12542681238380771</v>
      </c>
      <c r="M31" s="15">
        <f>LN(V!M31/V!L31)</f>
        <v>-4.0870186328265772E-2</v>
      </c>
      <c r="N31" s="15">
        <f>LN(V!N31/V!M31)</f>
        <v>0.18920971536062256</v>
      </c>
      <c r="O31" s="15">
        <f>LN(V!O31/V!N31)</f>
        <v>8.0746087196987518E-2</v>
      </c>
      <c r="P31" s="15">
        <f>LN(V!P31/V!O31)</f>
        <v>5.261459925613015E-2</v>
      </c>
      <c r="Q31" s="15">
        <f>LN(V!Q31/V!P31)</f>
        <v>-0.13627246592362932</v>
      </c>
      <c r="R31" s="15">
        <f>LN(V!R31/V!Q31)</f>
        <v>-0.33440583562049336</v>
      </c>
      <c r="S31" s="15">
        <f>LN(V!S31/V!R31)</f>
        <v>0.57125059007608581</v>
      </c>
      <c r="T31" s="15">
        <f>LN(V!T31/V!S31)</f>
        <v>-0.32717037218015466</v>
      </c>
      <c r="U31" s="15">
        <f>LN(V!U31/V!T31)</f>
        <v>0.1625548245137706</v>
      </c>
      <c r="V31" s="15">
        <f>LN(V!V31/V!U31)</f>
        <v>0.10771476411093313</v>
      </c>
      <c r="W31" s="15">
        <f>LN(V!W31/V!V31)</f>
        <v>2.0297723274978165E-2</v>
      </c>
      <c r="X31" s="15">
        <f>LN(V!X31/V!W31)</f>
        <v>2.3061507596610461E-2</v>
      </c>
      <c r="Z31" s="15">
        <f t="shared" si="0"/>
        <v>1.7239639911336497E-2</v>
      </c>
      <c r="AA31" s="15">
        <f t="shared" si="1"/>
        <v>4.1017475131051875E-2</v>
      </c>
      <c r="AB31" s="15">
        <f t="shared" si="2"/>
        <v>4.6786594997016165E-2</v>
      </c>
      <c r="AC31" s="15">
        <f t="shared" si="3"/>
        <v>-2.7083105367724605E-3</v>
      </c>
      <c r="AD31" s="15">
        <f t="shared" si="4"/>
        <v>4.390203506403402E-2</v>
      </c>
      <c r="AE31" s="15">
        <f t="shared" si="5"/>
        <v>2.558384987565801E-2</v>
      </c>
    </row>
    <row r="32" spans="1:31" x14ac:dyDescent="0.15">
      <c r="A32" s="4">
        <v>30</v>
      </c>
      <c r="B32" s="6" t="s">
        <v>72</v>
      </c>
      <c r="C32" s="15"/>
      <c r="D32" s="15">
        <f>LN(V!D32/V!C32)</f>
        <v>-6.7762410146608387E-2</v>
      </c>
      <c r="E32" s="15">
        <f>LN(V!E32/V!D32)</f>
        <v>-2.622748483368131E-2</v>
      </c>
      <c r="F32" s="15">
        <f>LN(V!F32/V!E32)</f>
        <v>4.9883752798814213E-2</v>
      </c>
      <c r="G32" s="15">
        <f>LN(V!G32/V!F32)</f>
        <v>-0.10196677507078249</v>
      </c>
      <c r="H32" s="15">
        <f>LN(V!H32/V!G32)</f>
        <v>0.14860856644003742</v>
      </c>
      <c r="I32" s="15">
        <f>LN(V!I32/V!H32)</f>
        <v>3.286621089757874E-2</v>
      </c>
      <c r="J32" s="15">
        <f>LN(V!J32/V!I32)</f>
        <v>-0.10555277557284153</v>
      </c>
      <c r="K32" s="15">
        <f>LN(V!K32/V!J32)</f>
        <v>-0.13841205392761904</v>
      </c>
      <c r="L32" s="15">
        <f>LN(V!L32/V!K32)</f>
        <v>-5.3143262204142366E-2</v>
      </c>
      <c r="M32" s="15">
        <f>LN(V!M32/V!L32)</f>
        <v>4.5087085389896711E-2</v>
      </c>
      <c r="N32" s="15">
        <f>LN(V!N32/V!M32)</f>
        <v>-0.10673799647659754</v>
      </c>
      <c r="O32" s="15">
        <f>LN(V!O32/V!N32)</f>
        <v>1.7208459083288025E-2</v>
      </c>
      <c r="P32" s="15">
        <f>LN(V!P32/V!O32)</f>
        <v>1.2412787460678693E-2</v>
      </c>
      <c r="Q32" s="15">
        <f>LN(V!Q32/V!P32)</f>
        <v>-0.19981162320271761</v>
      </c>
      <c r="R32" s="15">
        <f>LN(V!R32/V!Q32)</f>
        <v>-0.24427874680638439</v>
      </c>
      <c r="S32" s="15">
        <f>LN(V!S32/V!R32)</f>
        <v>0.20293351183067537</v>
      </c>
      <c r="T32" s="15">
        <f>LN(V!T32/V!S32)</f>
        <v>-0.13179967953363111</v>
      </c>
      <c r="U32" s="15">
        <f>LN(V!U32/V!T32)</f>
        <v>0.13193318914534613</v>
      </c>
      <c r="V32" s="15">
        <f>LN(V!V32/V!U32)</f>
        <v>-1.6098347033085696E-2</v>
      </c>
      <c r="W32" s="15">
        <f>LN(V!W32/V!V32)</f>
        <v>9.5936875200009245E-4</v>
      </c>
      <c r="X32" s="15">
        <f>LN(V!X32/V!W32)</f>
        <v>-4.8692421232255463E-3</v>
      </c>
      <c r="Z32" s="15">
        <f t="shared" si="0"/>
        <v>2.0632854046393315E-2</v>
      </c>
      <c r="AA32" s="15">
        <f t="shared" si="1"/>
        <v>-7.1751800558260762E-2</v>
      </c>
      <c r="AB32" s="15">
        <f t="shared" si="2"/>
        <v>-4.2307122326891988E-2</v>
      </c>
      <c r="AC32" s="15">
        <f t="shared" si="3"/>
        <v>-3.9749421585192268E-3</v>
      </c>
      <c r="AD32" s="15">
        <f t="shared" si="4"/>
        <v>-5.7029461442576368E-2</v>
      </c>
      <c r="AE32" s="15">
        <f t="shared" si="5"/>
        <v>-2.4350252749319661E-2</v>
      </c>
    </row>
    <row r="33" spans="1:31" x14ac:dyDescent="0.15">
      <c r="A33" s="4">
        <v>31</v>
      </c>
      <c r="B33" s="6" t="s">
        <v>73</v>
      </c>
      <c r="C33" s="15"/>
      <c r="D33" s="15">
        <f>LN(V!D33/V!C33)</f>
        <v>0.12533021965300986</v>
      </c>
      <c r="E33" s="15">
        <f>LN(V!E33/V!D33)</f>
        <v>0.2118227415141464</v>
      </c>
      <c r="F33" s="15">
        <f>LN(V!F33/V!E33)</f>
        <v>-8.7404234881324108E-2</v>
      </c>
      <c r="G33" s="15">
        <f>LN(V!G33/V!F33)</f>
        <v>1.7012837697485766E-3</v>
      </c>
      <c r="H33" s="15">
        <f>LN(V!H33/V!G33)</f>
        <v>0.12255347467154583</v>
      </c>
      <c r="I33" s="15">
        <f>LN(V!I33/V!H33)</f>
        <v>0.23287785515146575</v>
      </c>
      <c r="J33" s="15">
        <f>LN(V!J33/V!I33)</f>
        <v>1.5115388040820195E-2</v>
      </c>
      <c r="K33" s="15">
        <f>LN(V!K33/V!J33)</f>
        <v>-0.11353659184641277</v>
      </c>
      <c r="L33" s="15">
        <f>LN(V!L33/V!K33)</f>
        <v>4.170752312778981E-2</v>
      </c>
      <c r="M33" s="15">
        <f>LN(V!M33/V!L33)</f>
        <v>-0.11242820149195661</v>
      </c>
      <c r="N33" s="15">
        <f>LN(V!N33/V!M33)</f>
        <v>7.8059919557403504E-2</v>
      </c>
      <c r="O33" s="15">
        <f>LN(V!O33/V!N33)</f>
        <v>-1.2956511746940429</v>
      </c>
      <c r="P33" s="15">
        <f>LN(V!P33/V!O33)</f>
        <v>0.22746426144465692</v>
      </c>
      <c r="Q33" s="15">
        <f>LN(V!Q33/V!P33)</f>
        <v>0.36954565295076103</v>
      </c>
      <c r="R33" s="15">
        <f>LN(V!R33/V!Q33)</f>
        <v>0.32160733213546849</v>
      </c>
      <c r="S33" s="15">
        <f>LN(V!S33/V!R33)</f>
        <v>0.2536471298864133</v>
      </c>
      <c r="T33" s="15">
        <f>LN(V!T33/V!S33)</f>
        <v>0.11738881864338534</v>
      </c>
      <c r="U33" s="15">
        <f>LN(V!U33/V!T33)</f>
        <v>-0.11385986214251714</v>
      </c>
      <c r="V33" s="15">
        <f>LN(V!V33/V!U33)</f>
        <v>-0.21043606525961092</v>
      </c>
      <c r="W33" s="15">
        <f>LN(V!W33/V!V33)</f>
        <v>3.7577105578455547E-2</v>
      </c>
      <c r="X33" s="15">
        <f>LN(V!X33/V!W33)</f>
        <v>-0.17747030613879458</v>
      </c>
      <c r="Z33" s="15">
        <f t="shared" si="0"/>
        <v>9.6310224045116494E-2</v>
      </c>
      <c r="AA33" s="15">
        <f t="shared" si="1"/>
        <v>-1.8216392522471172E-2</v>
      </c>
      <c r="AB33" s="15">
        <f t="shared" si="2"/>
        <v>-2.4677359655348629E-2</v>
      </c>
      <c r="AC33" s="15">
        <f t="shared" si="3"/>
        <v>-6.9360061863816352E-2</v>
      </c>
      <c r="AD33" s="15">
        <f t="shared" si="4"/>
        <v>-2.1446876088909893E-2</v>
      </c>
      <c r="AE33" s="15">
        <f t="shared" si="5"/>
        <v>-3.9858974991299184E-3</v>
      </c>
    </row>
    <row r="34" spans="1:31" x14ac:dyDescent="0.15">
      <c r="A34" s="4">
        <v>32</v>
      </c>
      <c r="B34" s="6" t="s">
        <v>74</v>
      </c>
      <c r="C34" s="15"/>
      <c r="D34" s="15">
        <f>LN(V!D34/V!C34)</f>
        <v>7.7029756815281014E-2</v>
      </c>
      <c r="E34" s="15">
        <f>LN(V!E34/V!D34)</f>
        <v>6.9911745607244002E-2</v>
      </c>
      <c r="F34" s="15">
        <f>LN(V!F34/V!E34)</f>
        <v>0.10710628279442977</v>
      </c>
      <c r="G34" s="15">
        <f>LN(V!G34/V!F34)</f>
        <v>-0.11456716305404198</v>
      </c>
      <c r="H34" s="15">
        <f>LN(V!H34/V!G34)</f>
        <v>-5.4278582110097985E-2</v>
      </c>
      <c r="I34" s="15">
        <f>LN(V!I34/V!H34)</f>
        <v>0.12896991759362253</v>
      </c>
      <c r="J34" s="15">
        <f>LN(V!J34/V!I34)</f>
        <v>-0.18615697537269577</v>
      </c>
      <c r="K34" s="15">
        <f>LN(V!K34/V!J34)</f>
        <v>-0.15127546062430899</v>
      </c>
      <c r="L34" s="15">
        <f>LN(V!L34/V!K34)</f>
        <v>1.090872931943037E-2</v>
      </c>
      <c r="M34" s="15">
        <f>LN(V!M34/V!L34)</f>
        <v>0.1443310023388682</v>
      </c>
      <c r="N34" s="15">
        <f>LN(V!N34/V!M34)</f>
        <v>-8.3757014152799014E-2</v>
      </c>
      <c r="O34" s="15">
        <f>LN(V!O34/V!N34)</f>
        <v>1.0746975419298612E-2</v>
      </c>
      <c r="P34" s="15">
        <f>LN(V!P34/V!O34)</f>
        <v>5.2221750825729215E-3</v>
      </c>
      <c r="Q34" s="15">
        <f>LN(V!Q34/V!P34)</f>
        <v>-1.077838938621657E-2</v>
      </c>
      <c r="R34" s="15">
        <f>LN(V!R34/V!Q34)</f>
        <v>-0.26185240190287412</v>
      </c>
      <c r="S34" s="15">
        <f>LN(V!S34/V!R34)</f>
        <v>7.7510543951191849E-2</v>
      </c>
      <c r="T34" s="15">
        <f>LN(V!T34/V!S34)</f>
        <v>3.5952016145886119E-2</v>
      </c>
      <c r="U34" s="15">
        <f>LN(V!U34/V!T34)</f>
        <v>-0.13806809071941809</v>
      </c>
      <c r="V34" s="15">
        <f>LN(V!V34/V!U34)</f>
        <v>-3.9253253881402279E-2</v>
      </c>
      <c r="W34" s="15">
        <f>LN(V!W34/V!V34)</f>
        <v>9.3608883349182562E-2</v>
      </c>
      <c r="X34" s="15">
        <f>LN(V!X34/V!W34)</f>
        <v>0.20771621436851875</v>
      </c>
      <c r="Z34" s="15">
        <f t="shared" si="0"/>
        <v>2.7428440166231267E-2</v>
      </c>
      <c r="AA34" s="15">
        <f t="shared" si="1"/>
        <v>-5.3189943698301045E-2</v>
      </c>
      <c r="AB34" s="15">
        <f t="shared" si="2"/>
        <v>-3.5830219367205464E-2</v>
      </c>
      <c r="AC34" s="15">
        <f t="shared" si="3"/>
        <v>3.1991153852553411E-2</v>
      </c>
      <c r="AD34" s="15">
        <f t="shared" si="4"/>
        <v>-4.4510081532753265E-2</v>
      </c>
      <c r="AE34" s="15">
        <f t="shared" si="5"/>
        <v>-7.4001422616804579E-3</v>
      </c>
    </row>
    <row r="35" spans="1:31" x14ac:dyDescent="0.15">
      <c r="A35" s="4">
        <v>33</v>
      </c>
      <c r="B35" s="6" t="s">
        <v>75</v>
      </c>
      <c r="C35" s="15"/>
      <c r="D35" s="15">
        <f>LN(V!D35/V!C35)</f>
        <v>7.1645839352468058E-2</v>
      </c>
      <c r="E35" s="15">
        <f>LN(V!E35/V!D35)</f>
        <v>2.2679889838413344E-2</v>
      </c>
      <c r="F35" s="15">
        <f>LN(V!F35/V!E35)</f>
        <v>-1.1622712036502591E-2</v>
      </c>
      <c r="G35" s="15">
        <f>LN(V!G35/V!F35)</f>
        <v>2.79488736684439E-2</v>
      </c>
      <c r="H35" s="15">
        <f>LN(V!H35/V!G35)</f>
        <v>-3.8455142211086105E-2</v>
      </c>
      <c r="I35" s="15">
        <f>LN(V!I35/V!H35)</f>
        <v>-3.7389401499715529E-2</v>
      </c>
      <c r="J35" s="15">
        <f>LN(V!J35/V!I35)</f>
        <v>-4.3986227951790101E-2</v>
      </c>
      <c r="K35" s="15">
        <f>LN(V!K35/V!J35)</f>
        <v>-6.4796677322188675E-2</v>
      </c>
      <c r="L35" s="15">
        <f>LN(V!L35/V!K35)</f>
        <v>-3.617107593738865E-2</v>
      </c>
      <c r="M35" s="15">
        <f>LN(V!M35/V!L35)</f>
        <v>-0.11383326844072245</v>
      </c>
      <c r="N35" s="15">
        <f>LN(V!N35/V!M35)</f>
        <v>0.14418547015666844</v>
      </c>
      <c r="O35" s="15">
        <f>LN(V!O35/V!N35)</f>
        <v>-5.656183119862216E-2</v>
      </c>
      <c r="P35" s="15">
        <f>LN(V!P35/V!O35)</f>
        <v>-3.6506125332483416E-2</v>
      </c>
      <c r="Q35" s="15">
        <f>LN(V!Q35/V!P35)</f>
        <v>-4.4522640093829724E-2</v>
      </c>
      <c r="R35" s="15">
        <f>LN(V!R35/V!Q35)</f>
        <v>-3.1905971982711008E-2</v>
      </c>
      <c r="S35" s="15">
        <f>LN(V!S35/V!R35)</f>
        <v>-0.17401428711860573</v>
      </c>
      <c r="T35" s="15">
        <f>LN(V!T35/V!S35)</f>
        <v>-0.26252082228892204</v>
      </c>
      <c r="U35" s="15">
        <f>LN(V!U35/V!T35)</f>
        <v>9.6979175423465347E-2</v>
      </c>
      <c r="V35" s="15">
        <f>LN(V!V35/V!U35)</f>
        <v>-2.045443363703878E-2</v>
      </c>
      <c r="W35" s="15">
        <f>LN(V!W35/V!V35)</f>
        <v>-7.7415126690593541E-2</v>
      </c>
      <c r="X35" s="15">
        <f>LN(V!X35/V!W35)</f>
        <v>-2.9984697444527489E-2</v>
      </c>
      <c r="Z35" s="15">
        <f t="shared" si="0"/>
        <v>-7.3676984480893961E-3</v>
      </c>
      <c r="AA35" s="15">
        <f t="shared" si="1"/>
        <v>-2.292035589908429E-2</v>
      </c>
      <c r="AB35" s="15">
        <f t="shared" si="2"/>
        <v>-6.8702171145250415E-2</v>
      </c>
      <c r="AC35" s="15">
        <f t="shared" si="3"/>
        <v>-5.8679180927523299E-2</v>
      </c>
      <c r="AD35" s="15">
        <f t="shared" si="4"/>
        <v>-4.5811263522167342E-2</v>
      </c>
      <c r="AE35" s="15">
        <f t="shared" si="5"/>
        <v>-3.9417351604986849E-2</v>
      </c>
    </row>
    <row r="36" spans="1:31" x14ac:dyDescent="0.15">
      <c r="A36" s="4">
        <v>34</v>
      </c>
      <c r="B36" s="6" t="s">
        <v>76</v>
      </c>
      <c r="C36" s="15"/>
      <c r="D36" s="15">
        <f>LN(V!D36/V!C36)</f>
        <v>3.2319683812402418E-2</v>
      </c>
      <c r="E36" s="15">
        <f>LN(V!E36/V!D36)</f>
        <v>2.1107588399276556E-2</v>
      </c>
      <c r="F36" s="15">
        <f>LN(V!F36/V!E36)</f>
        <v>1.6762958416324178E-2</v>
      </c>
      <c r="G36" s="15">
        <f>LN(V!G36/V!F36)</f>
        <v>-7.5488309434514997E-2</v>
      </c>
      <c r="H36" s="15">
        <f>LN(V!H36/V!G36)</f>
        <v>-5.3772086608121016E-2</v>
      </c>
      <c r="I36" s="15">
        <f>LN(V!I36/V!H36)</f>
        <v>4.0631845530115E-2</v>
      </c>
      <c r="J36" s="15">
        <f>LN(V!J36/V!I36)</f>
        <v>-3.1887693021819402E-2</v>
      </c>
      <c r="K36" s="15">
        <f>LN(V!K36/V!J36)</f>
        <v>-7.5123453943656701E-2</v>
      </c>
      <c r="L36" s="15">
        <f>LN(V!L36/V!K36)</f>
        <v>2.8466518750945014E-2</v>
      </c>
      <c r="M36" s="15">
        <f>LN(V!M36/V!L36)</f>
        <v>-4.3524763337319571E-3</v>
      </c>
      <c r="N36" s="15">
        <f>LN(V!N36/V!M36)</f>
        <v>6.6417654900822298E-2</v>
      </c>
      <c r="O36" s="15">
        <f>LN(V!O36/V!N36)</f>
        <v>4.7484746785630052E-3</v>
      </c>
      <c r="P36" s="15">
        <f>LN(V!P36/V!O36)</f>
        <v>-6.4020670203886821E-3</v>
      </c>
      <c r="Q36" s="15">
        <f>LN(V!Q36/V!P36)</f>
        <v>-6.7890922245881918E-2</v>
      </c>
      <c r="R36" s="15">
        <f>LN(V!R36/V!Q36)</f>
        <v>-0.25150394951622118</v>
      </c>
      <c r="S36" s="15">
        <f>LN(V!S36/V!R36)</f>
        <v>6.5603666380150527E-2</v>
      </c>
      <c r="T36" s="15">
        <f>LN(V!T36/V!S36)</f>
        <v>-4.062163963761297E-2</v>
      </c>
      <c r="U36" s="15">
        <f>LN(V!U36/V!T36)</f>
        <v>2.8432863147005098E-2</v>
      </c>
      <c r="V36" s="15">
        <f>LN(V!V36/V!U36)</f>
        <v>-5.3073968265488793E-4</v>
      </c>
      <c r="W36" s="15">
        <f>LN(V!W36/V!V36)</f>
        <v>3.9052717808469584E-2</v>
      </c>
      <c r="X36" s="15">
        <f>LN(V!X36/V!W36)</f>
        <v>-1.0218726678163204E-2</v>
      </c>
      <c r="Z36" s="15">
        <f t="shared" si="0"/>
        <v>-1.0151600739384054E-2</v>
      </c>
      <c r="AA36" s="15">
        <f t="shared" si="1"/>
        <v>-3.2958899294881494E-3</v>
      </c>
      <c r="AB36" s="15">
        <f t="shared" si="2"/>
        <v>-5.1088959544755654E-2</v>
      </c>
      <c r="AC36" s="15">
        <f t="shared" si="3"/>
        <v>3.2228949914087242E-3</v>
      </c>
      <c r="AD36" s="15">
        <f t="shared" si="4"/>
        <v>-2.7192424737121901E-2</v>
      </c>
      <c r="AE36" s="15">
        <f t="shared" si="5"/>
        <v>-1.5328388805554779E-2</v>
      </c>
    </row>
    <row r="37" spans="1:31" x14ac:dyDescent="0.15">
      <c r="A37" s="4">
        <v>35</v>
      </c>
      <c r="B37" s="6" t="s">
        <v>77</v>
      </c>
      <c r="C37" s="15"/>
      <c r="D37" s="15">
        <f>LN(V!D37/V!C37)</f>
        <v>5.9200171912472586E-2</v>
      </c>
      <c r="E37" s="15">
        <f>LN(V!E37/V!D37)</f>
        <v>2.3607258141530748E-2</v>
      </c>
      <c r="F37" s="15">
        <f>LN(V!F37/V!E37)</f>
        <v>1.3621027275108645E-2</v>
      </c>
      <c r="G37" s="15">
        <f>LN(V!G37/V!F37)</f>
        <v>-9.3884672482786063E-2</v>
      </c>
      <c r="H37" s="15">
        <f>LN(V!H37/V!G37)</f>
        <v>1.8658965727550623E-2</v>
      </c>
      <c r="I37" s="15">
        <f>LN(V!I37/V!H37)</f>
        <v>2.822204580057525E-2</v>
      </c>
      <c r="J37" s="15">
        <f>LN(V!J37/V!I37)</f>
        <v>-7.7195663452108588E-3</v>
      </c>
      <c r="K37" s="15">
        <f>LN(V!K37/V!J37)</f>
        <v>-0.12670934821623395</v>
      </c>
      <c r="L37" s="15">
        <f>LN(V!L37/V!K37)</f>
        <v>4.9767645150932655E-2</v>
      </c>
      <c r="M37" s="15">
        <f>LN(V!M37/V!L37)</f>
        <v>0.10175821758132544</v>
      </c>
      <c r="N37" s="15">
        <f>LN(V!N37/V!M37)</f>
        <v>6.5822354070538061E-2</v>
      </c>
      <c r="O37" s="15">
        <f>LN(V!O37/V!N37)</f>
        <v>1.2719121883260125E-2</v>
      </c>
      <c r="P37" s="15">
        <f>LN(V!P37/V!O37)</f>
        <v>7.4973547176744024E-2</v>
      </c>
      <c r="Q37" s="15">
        <f>LN(V!Q37/V!P37)</f>
        <v>5.3051293690017022E-2</v>
      </c>
      <c r="R37" s="15">
        <f>LN(V!R37/V!Q37)</f>
        <v>-0.29949351203174274</v>
      </c>
      <c r="S37" s="15">
        <f>LN(V!S37/V!R37)</f>
        <v>0.1145104255143391</v>
      </c>
      <c r="T37" s="15">
        <f>LN(V!T37/V!S37)</f>
        <v>7.8407009298675265E-2</v>
      </c>
      <c r="U37" s="15">
        <f>LN(V!U37/V!T37)</f>
        <v>5.0254152598833347E-2</v>
      </c>
      <c r="V37" s="15">
        <f>LN(V!V37/V!U37)</f>
        <v>-6.0803499078059722E-2</v>
      </c>
      <c r="W37" s="15">
        <f>LN(V!W37/V!V37)</f>
        <v>-4.8401458516071999E-2</v>
      </c>
      <c r="X37" s="15">
        <f>LN(V!X37/V!W37)</f>
        <v>-2.4112965822541965E-2</v>
      </c>
      <c r="Z37" s="15">
        <f t="shared" si="0"/>
        <v>-1.9550751076041601E-3</v>
      </c>
      <c r="AA37" s="15">
        <f t="shared" si="1"/>
        <v>1.6583860448270267E-2</v>
      </c>
      <c r="AB37" s="15">
        <f t="shared" si="2"/>
        <v>-8.8478247534764971E-3</v>
      </c>
      <c r="AC37" s="15">
        <f t="shared" si="3"/>
        <v>-9.3135230383301353E-4</v>
      </c>
      <c r="AD37" s="15">
        <f t="shared" si="4"/>
        <v>3.8680178473968845E-3</v>
      </c>
      <c r="AE37" s="15">
        <f t="shared" si="5"/>
        <v>1.2124020708391505E-3</v>
      </c>
    </row>
    <row r="38" spans="1:31" x14ac:dyDescent="0.15">
      <c r="A38" s="4">
        <v>36</v>
      </c>
      <c r="B38" s="6" t="s">
        <v>78</v>
      </c>
      <c r="C38" s="15"/>
      <c r="D38" s="15">
        <f>LN(V!D38/V!C38)</f>
        <v>7.1575441941479676E-2</v>
      </c>
      <c r="E38" s="15">
        <f>LN(V!E38/V!D38)</f>
        <v>5.8567101285650007E-2</v>
      </c>
      <c r="F38" s="15">
        <f>LN(V!F38/V!E38)</f>
        <v>4.4496382290425872E-2</v>
      </c>
      <c r="G38" s="15">
        <f>LN(V!G38/V!F38)</f>
        <v>-6.5114914659184966E-2</v>
      </c>
      <c r="H38" s="15">
        <f>LN(V!H38/V!G38)</f>
        <v>-0.13210598504188853</v>
      </c>
      <c r="I38" s="15">
        <f>LN(V!I38/V!H38)</f>
        <v>0.12273406235981579</v>
      </c>
      <c r="J38" s="15">
        <f>LN(V!J38/V!I38)</f>
        <v>-0.13343438846039257</v>
      </c>
      <c r="K38" s="15">
        <f>LN(V!K38/V!J38)</f>
        <v>-0.11866615683446095</v>
      </c>
      <c r="L38" s="15">
        <f>LN(V!L38/V!K38)</f>
        <v>8.3836998961950307E-2</v>
      </c>
      <c r="M38" s="15">
        <f>LN(V!M38/V!L38)</f>
        <v>0.116669209392557</v>
      </c>
      <c r="N38" s="15">
        <f>LN(V!N38/V!M38)</f>
        <v>8.6534434017956463E-2</v>
      </c>
      <c r="O38" s="15">
        <f>LN(V!O38/V!N38)</f>
        <v>0.14642289846194281</v>
      </c>
      <c r="P38" s="15">
        <f>LN(V!P38/V!O38)</f>
        <v>3.0094350203358849E-2</v>
      </c>
      <c r="Q38" s="15">
        <f>LN(V!Q38/V!P38)</f>
        <v>6.435959884265792E-2</v>
      </c>
      <c r="R38" s="15">
        <f>LN(V!R38/V!Q38)</f>
        <v>-0.46169937580246601</v>
      </c>
      <c r="S38" s="15">
        <f>LN(V!S38/V!R38)</f>
        <v>0.21510280567684884</v>
      </c>
      <c r="T38" s="15">
        <f>LN(V!T38/V!S38)</f>
        <v>0.10875409242160591</v>
      </c>
      <c r="U38" s="15">
        <f>LN(V!U38/V!T38)</f>
        <v>-3.4836251460727739E-2</v>
      </c>
      <c r="V38" s="15">
        <f>LN(V!V38/V!U38)</f>
        <v>-6.0033308254924173E-2</v>
      </c>
      <c r="W38" s="15">
        <f>LN(V!W38/V!V38)</f>
        <v>8.0293086687217533E-2</v>
      </c>
      <c r="X38" s="15">
        <f>LN(V!X38/V!W38)</f>
        <v>1.3243235862174187E-2</v>
      </c>
      <c r="Z38" s="15">
        <f t="shared" si="0"/>
        <v>5.7153292469636352E-3</v>
      </c>
      <c r="AA38" s="15">
        <f t="shared" si="1"/>
        <v>6.9880194155220428E-3</v>
      </c>
      <c r="AB38" s="15">
        <f t="shared" si="2"/>
        <v>-1.1439445235315205E-3</v>
      </c>
      <c r="AC38" s="15">
        <f t="shared" si="3"/>
        <v>2.1484171051069142E-2</v>
      </c>
      <c r="AD38" s="15">
        <f t="shared" si="4"/>
        <v>2.9220374459952652E-3</v>
      </c>
      <c r="AE38" s="15">
        <f t="shared" si="5"/>
        <v>8.2608937975058271E-3</v>
      </c>
    </row>
    <row r="39" spans="1:31" x14ac:dyDescent="0.15">
      <c r="A39" s="4">
        <v>37</v>
      </c>
      <c r="B39" s="6" t="s">
        <v>79</v>
      </c>
      <c r="C39" s="15"/>
      <c r="D39" s="15">
        <f>LN(V!D39/V!C39)</f>
        <v>0.12123026103381213</v>
      </c>
      <c r="E39" s="15">
        <f>LN(V!E39/V!D39)</f>
        <v>1.3011190846907205E-2</v>
      </c>
      <c r="F39" s="15">
        <f>LN(V!F39/V!E39)</f>
        <v>1.654541167163108E-2</v>
      </c>
      <c r="G39" s="15">
        <f>LN(V!G39/V!F39)</f>
        <v>4.1681005114505655E-2</v>
      </c>
      <c r="H39" s="15">
        <f>LN(V!H39/V!G39)</f>
        <v>0.10434338303372985</v>
      </c>
      <c r="I39" s="15">
        <f>LN(V!I39/V!H39)</f>
        <v>2.4925027327058289E-2</v>
      </c>
      <c r="J39" s="15">
        <f>LN(V!J39/V!I39)</f>
        <v>-0.2383849405537411</v>
      </c>
      <c r="K39" s="15">
        <f>LN(V!K39/V!J39)</f>
        <v>8.6346930857037797E-3</v>
      </c>
      <c r="L39" s="15">
        <f>LN(V!L39/V!K39)</f>
        <v>4.7214507759863029E-2</v>
      </c>
      <c r="M39" s="15">
        <f>LN(V!M39/V!L39)</f>
        <v>0.11943957892532095</v>
      </c>
      <c r="N39" s="15">
        <f>LN(V!N39/V!M39)</f>
        <v>5.5387736666774975E-2</v>
      </c>
      <c r="O39" s="15">
        <f>LN(V!O39/V!N39)</f>
        <v>-7.3285850005552905E-3</v>
      </c>
      <c r="P39" s="15">
        <f>LN(V!P39/V!O39)</f>
        <v>0.25753583754377418</v>
      </c>
      <c r="Q39" s="15">
        <f>LN(V!Q39/V!P39)</f>
        <v>-2.1517656751035303E-2</v>
      </c>
      <c r="R39" s="15">
        <f>LN(V!R39/V!Q39)</f>
        <v>-0.10174076526352648</v>
      </c>
      <c r="S39" s="15">
        <f>LN(V!S39/V!R39)</f>
        <v>5.0125201560243533E-2</v>
      </c>
      <c r="T39" s="15">
        <f>LN(V!T39/V!S39)</f>
        <v>5.4435141930911639E-2</v>
      </c>
      <c r="U39" s="15">
        <f>LN(V!U39/V!T39)</f>
        <v>-6.9140461507866749E-2</v>
      </c>
      <c r="V39" s="15">
        <f>LN(V!V39/V!U39)</f>
        <v>0.14871510350334838</v>
      </c>
      <c r="W39" s="15">
        <f>LN(V!W39/V!V39)</f>
        <v>0.17153842538024913</v>
      </c>
      <c r="X39" s="15">
        <f>LN(V!X39/V!W39)</f>
        <v>-1.6754057676676625E-3</v>
      </c>
      <c r="Z39" s="15">
        <f t="shared" si="0"/>
        <v>4.0101203598766413E-2</v>
      </c>
      <c r="AA39" s="15">
        <f t="shared" si="1"/>
        <v>-1.5416848232156749E-3</v>
      </c>
      <c r="AB39" s="15">
        <f t="shared" si="2"/>
        <v>3.541480641778013E-2</v>
      </c>
      <c r="AC39" s="15">
        <f t="shared" si="3"/>
        <v>6.0774560707794946E-2</v>
      </c>
      <c r="AD39" s="15">
        <f t="shared" si="4"/>
        <v>1.6936560797282226E-2</v>
      </c>
      <c r="AE39" s="15">
        <f t="shared" si="5"/>
        <v>3.3687221475281456E-2</v>
      </c>
    </row>
    <row r="40" spans="1:31" x14ac:dyDescent="0.15">
      <c r="A40" s="4">
        <v>38</v>
      </c>
      <c r="B40" s="6" t="s">
        <v>80</v>
      </c>
      <c r="C40" s="15"/>
      <c r="D40" s="15">
        <f>LN(V!D40/V!C40)</f>
        <v>3.8243123384423497E-2</v>
      </c>
      <c r="E40" s="15">
        <f>LN(V!E40/V!D40)</f>
        <v>3.4678032118760249E-2</v>
      </c>
      <c r="F40" s="15">
        <f>LN(V!F40/V!E40)</f>
        <v>5.0218884682876649E-2</v>
      </c>
      <c r="G40" s="15">
        <f>LN(V!G40/V!F40)</f>
        <v>9.8183337221238766E-3</v>
      </c>
      <c r="H40" s="15">
        <f>LN(V!H40/V!G40)</f>
        <v>-1.1232013900054492E-2</v>
      </c>
      <c r="I40" s="15">
        <f>LN(V!I40/V!H40)</f>
        <v>3.7873143173363044E-2</v>
      </c>
      <c r="J40" s="15">
        <f>LN(V!J40/V!I40)</f>
        <v>-8.3825241228735158E-3</v>
      </c>
      <c r="K40" s="15">
        <f>LN(V!K40/V!J40)</f>
        <v>-8.1103027015661244E-2</v>
      </c>
      <c r="L40" s="15">
        <f>LN(V!L40/V!K40)</f>
        <v>2.9245346611110359E-2</v>
      </c>
      <c r="M40" s="15">
        <f>LN(V!M40/V!L40)</f>
        <v>0.13921085320957222</v>
      </c>
      <c r="N40" s="15">
        <f>LN(V!N40/V!M40)</f>
        <v>2.8286742324893782E-2</v>
      </c>
      <c r="O40" s="15">
        <f>LN(V!O40/V!N40)</f>
        <v>8.0097980554874007E-2</v>
      </c>
      <c r="P40" s="15">
        <f>LN(V!P40/V!O40)</f>
        <v>5.5539057769416339E-3</v>
      </c>
      <c r="Q40" s="15">
        <f>LN(V!Q40/V!P40)</f>
        <v>4.5954680402169996E-2</v>
      </c>
      <c r="R40" s="15">
        <f>LN(V!R40/V!Q40)</f>
        <v>-0.22578721072332417</v>
      </c>
      <c r="S40" s="15">
        <f>LN(V!S40/V!R40)</f>
        <v>2.1912197818328209E-2</v>
      </c>
      <c r="T40" s="15">
        <f>LN(V!T40/V!S40)</f>
        <v>1.6110393618232893E-2</v>
      </c>
      <c r="U40" s="15">
        <f>LN(V!U40/V!T40)</f>
        <v>8.8822302566915562E-2</v>
      </c>
      <c r="V40" s="15">
        <f>LN(V!V40/V!U40)</f>
        <v>-8.7880611033142347E-2</v>
      </c>
      <c r="W40" s="15">
        <f>LN(V!W40/V!V40)</f>
        <v>-6.9773853001614719E-2</v>
      </c>
      <c r="X40" s="15">
        <f>LN(V!X40/V!W40)</f>
        <v>3.468905830137331E-2</v>
      </c>
      <c r="Z40" s="15">
        <f t="shared" si="0"/>
        <v>2.4271275959413866E-2</v>
      </c>
      <c r="AA40" s="15">
        <f t="shared" si="1"/>
        <v>2.145147820140832E-2</v>
      </c>
      <c r="AB40" s="15">
        <f t="shared" si="2"/>
        <v>-1.4453689234202066E-2</v>
      </c>
      <c r="AC40" s="15">
        <f t="shared" si="3"/>
        <v>-3.6065419096470595E-3</v>
      </c>
      <c r="AD40" s="15">
        <f t="shared" si="4"/>
        <v>3.4988944836031296E-3</v>
      </c>
      <c r="AE40" s="15">
        <f t="shared" si="5"/>
        <v>6.9156307542432623E-3</v>
      </c>
    </row>
    <row r="41" spans="1:31" x14ac:dyDescent="0.15">
      <c r="A41" s="4">
        <v>39</v>
      </c>
      <c r="B41" s="6" t="s">
        <v>81</v>
      </c>
      <c r="C41" s="15"/>
      <c r="D41" s="15">
        <f>LN(V!D41/V!C41)</f>
        <v>4.3526067654010424E-2</v>
      </c>
      <c r="E41" s="15">
        <f>LN(V!E41/V!D41)</f>
        <v>-4.7539513620482018E-2</v>
      </c>
      <c r="F41" s="15">
        <f>LN(V!F41/V!E41)</f>
        <v>-6.1139022700340127E-2</v>
      </c>
      <c r="G41" s="15">
        <f>LN(V!G41/V!F41)</f>
        <v>3.5951168833690011E-2</v>
      </c>
      <c r="H41" s="15">
        <f>LN(V!H41/V!G41)</f>
        <v>-0.50083313763820136</v>
      </c>
      <c r="I41" s="15">
        <f>LN(V!I41/V!H41)</f>
        <v>0.40303894955638991</v>
      </c>
      <c r="J41" s="15">
        <f>LN(V!J41/V!I41)</f>
        <v>-0.77891565603502244</v>
      </c>
      <c r="K41" s="15">
        <f>LN(V!K41/V!J41)</f>
        <v>0.65924562888426386</v>
      </c>
      <c r="L41" s="15">
        <f>LN(V!L41/V!K41)</f>
        <v>-1.7501183876930173</v>
      </c>
      <c r="M41" s="15">
        <f>LN(V!M41/V!L41)</f>
        <v>1.3784445050820693</v>
      </c>
      <c r="N41" s="15">
        <f>LN(V!N41/V!M41)</f>
        <v>9.7040527118848474E-2</v>
      </c>
      <c r="O41" s="15">
        <f>LN(V!O41/V!N41)</f>
        <v>-7.442014077880485E-2</v>
      </c>
      <c r="P41" s="15">
        <f>LN(V!P41/V!O41)</f>
        <v>-0.22163225696345581</v>
      </c>
      <c r="Q41" s="15">
        <f>LN(V!Q41/V!P41)</f>
        <v>0.68915122192046407</v>
      </c>
      <c r="R41" s="15">
        <f>LN(V!R41/V!Q41)</f>
        <v>-4.4784948913276196E-2</v>
      </c>
      <c r="S41" s="15">
        <f>LN(V!S41/V!R41)</f>
        <v>-0.13635832662876329</v>
      </c>
      <c r="T41" s="15">
        <f>LN(V!T41/V!S41)</f>
        <v>0.33594911765784641</v>
      </c>
      <c r="U41" s="15">
        <f>LN(V!U41/V!T41)</f>
        <v>0.42795209498991005</v>
      </c>
      <c r="V41" s="15">
        <f>LN(V!V41/V!U41)</f>
        <v>-1.1844106074389725E-2</v>
      </c>
      <c r="W41" s="15">
        <f>LN(V!W41/V!V41)</f>
        <v>8.0838869378312861E-2</v>
      </c>
      <c r="X41" s="15">
        <f>LN(V!X41/V!W41)</f>
        <v>-9.1049183162897784E-2</v>
      </c>
      <c r="Z41" s="15">
        <f t="shared" si="0"/>
        <v>-3.410431111378872E-2</v>
      </c>
      <c r="AA41" s="15">
        <f t="shared" si="1"/>
        <v>-7.8860676528571649E-2</v>
      </c>
      <c r="AB41" s="15">
        <f t="shared" si="2"/>
        <v>4.2391109727232777E-2</v>
      </c>
      <c r="AC41" s="15">
        <f t="shared" si="3"/>
        <v>0.14836935855775638</v>
      </c>
      <c r="AD41" s="15">
        <f t="shared" si="4"/>
        <v>-1.8234783400669433E-2</v>
      </c>
      <c r="AE41" s="15">
        <f t="shared" si="5"/>
        <v>1.9448870160657192E-2</v>
      </c>
    </row>
    <row r="42" spans="1:31" x14ac:dyDescent="0.15">
      <c r="A42" s="4">
        <v>40</v>
      </c>
      <c r="B42" s="6" t="s">
        <v>82</v>
      </c>
      <c r="C42" s="15"/>
      <c r="D42" s="15">
        <f>LN(V!D42/V!C42)</f>
        <v>0.25992951744734605</v>
      </c>
      <c r="E42" s="15">
        <f>LN(V!E42/V!D42)</f>
        <v>0.27052919106688733</v>
      </c>
      <c r="F42" s="15">
        <f>LN(V!F42/V!E42)</f>
        <v>0.34963225529571396</v>
      </c>
      <c r="G42" s="15">
        <f>LN(V!G42/V!F42)</f>
        <v>-1.0617490648208567E-2</v>
      </c>
      <c r="H42" s="15">
        <f>LN(V!H42/V!G42)</f>
        <v>0.16489229627256036</v>
      </c>
      <c r="I42" s="15">
        <f>LN(V!I42/V!H42)</f>
        <v>0.34799817106662617</v>
      </c>
      <c r="J42" s="15">
        <f>LN(V!J42/V!I42)</f>
        <v>-0.25101920304994058</v>
      </c>
      <c r="K42" s="15">
        <f>LN(V!K42/V!J42)</f>
        <v>7.9453818708012172E-2</v>
      </c>
      <c r="L42" s="15">
        <f>LN(V!L42/V!K42)</f>
        <v>0.37844440708897414</v>
      </c>
      <c r="M42" s="15">
        <f>LN(V!M42/V!L42)</f>
        <v>0.1899863446363404</v>
      </c>
      <c r="N42" s="15">
        <f>LN(V!N42/V!M42)</f>
        <v>9.1513211874241898E-2</v>
      </c>
      <c r="O42" s="15">
        <f>LN(V!O42/V!N42)</f>
        <v>0.11074805836586071</v>
      </c>
      <c r="P42" s="15">
        <f>LN(V!P42/V!O42)</f>
        <v>0.26553991664704485</v>
      </c>
      <c r="Q42" s="15">
        <f>LN(V!Q42/V!P42)</f>
        <v>0.21344576836058229</v>
      </c>
      <c r="R42" s="15">
        <f>LN(V!R42/V!Q42)</f>
        <v>-2.6098800245908469E-2</v>
      </c>
      <c r="S42" s="15">
        <f>LN(V!S42/V!R42)</f>
        <v>0.25706347368777377</v>
      </c>
      <c r="T42" s="15">
        <f>LN(V!T42/V!S42)</f>
        <v>6.922334076209119E-2</v>
      </c>
      <c r="U42" s="15">
        <f>LN(V!U42/V!T42)</f>
        <v>0.17781591982730571</v>
      </c>
      <c r="V42" s="15">
        <f>LN(V!V42/V!U42)</f>
        <v>-0.24808349378543876</v>
      </c>
      <c r="W42" s="15">
        <f>LN(V!W42/V!V42)</f>
        <v>0.24856762571521049</v>
      </c>
      <c r="X42" s="15">
        <f>LN(V!X42/V!W42)</f>
        <v>5.6645545240465653E-2</v>
      </c>
      <c r="Z42" s="15">
        <f t="shared" si="0"/>
        <v>0.22448688461071584</v>
      </c>
      <c r="AA42" s="15">
        <f t="shared" si="1"/>
        <v>9.7675715851525596E-2</v>
      </c>
      <c r="AB42" s="15">
        <f t="shared" si="2"/>
        <v>0.16413968336307061</v>
      </c>
      <c r="AC42" s="15">
        <f t="shared" si="3"/>
        <v>6.0833787551926852E-2</v>
      </c>
      <c r="AD42" s="15">
        <f t="shared" si="4"/>
        <v>0.13090769960729814</v>
      </c>
      <c r="AE42" s="15">
        <f t="shared" si="5"/>
        <v>0.13678401784430974</v>
      </c>
    </row>
    <row r="43" spans="1:31" x14ac:dyDescent="0.15">
      <c r="A43" s="4">
        <v>41</v>
      </c>
      <c r="B43" s="6" t="s">
        <v>83</v>
      </c>
      <c r="C43" s="15"/>
      <c r="D43" s="15">
        <f>LN(V!D43/V!C43)</f>
        <v>0.15625002761350709</v>
      </c>
      <c r="E43" s="15">
        <f>LN(V!E43/V!D43)</f>
        <v>4.614373698413464E-2</v>
      </c>
      <c r="F43" s="15">
        <f>LN(V!F43/V!E43)</f>
        <v>0.14968646181735543</v>
      </c>
      <c r="G43" s="15">
        <f>LN(V!G43/V!F43)</f>
        <v>-9.3164631462619007E-3</v>
      </c>
      <c r="H43" s="15">
        <f>LN(V!H43/V!G43)</f>
        <v>0.1667864786273201</v>
      </c>
      <c r="I43" s="15">
        <f>LN(V!I43/V!H43)</f>
        <v>0.16725878493318258</v>
      </c>
      <c r="J43" s="15">
        <f>LN(V!J43/V!I43)</f>
        <v>-0.25079632998728862</v>
      </c>
      <c r="K43" s="15">
        <f>LN(V!K43/V!J43)</f>
        <v>0.16620134154319888</v>
      </c>
      <c r="L43" s="15">
        <f>LN(V!L43/V!K43)</f>
        <v>0.20086779155181575</v>
      </c>
      <c r="M43" s="15">
        <f>LN(V!M43/V!L43)</f>
        <v>0.19597168402875489</v>
      </c>
      <c r="N43" s="15">
        <f>LN(V!N43/V!M43)</f>
        <v>0.11135067958005415</v>
      </c>
      <c r="O43" s="15">
        <f>LN(V!O43/V!N43)</f>
        <v>0.13781630423660979</v>
      </c>
      <c r="P43" s="15">
        <f>LN(V!P43/V!O43)</f>
        <v>8.0657961487946961E-2</v>
      </c>
      <c r="Q43" s="15">
        <f>LN(V!Q43/V!P43)</f>
        <v>-1.1253661051740284E-2</v>
      </c>
      <c r="R43" s="15">
        <f>LN(V!R43/V!Q43)</f>
        <v>-0.24254698037354527</v>
      </c>
      <c r="S43" s="15">
        <f>LN(V!S43/V!R43)</f>
        <v>0.33707048851146426</v>
      </c>
      <c r="T43" s="15">
        <f>LN(V!T43/V!S43)</f>
        <v>8.3045331905344785E-2</v>
      </c>
      <c r="U43" s="15">
        <f>LN(V!U43/V!T43)</f>
        <v>-0.15153565047121756</v>
      </c>
      <c r="V43" s="15">
        <f>LN(V!V43/V!U43)</f>
        <v>6.6410464427362745E-2</v>
      </c>
      <c r="W43" s="15">
        <f>LN(V!W43/V!V43)</f>
        <v>7.2741151743087457E-2</v>
      </c>
      <c r="X43" s="15">
        <f>LN(V!X43/V!W43)</f>
        <v>0.10090389823036193</v>
      </c>
      <c r="Z43" s="15">
        <f t="shared" si="0"/>
        <v>0.10411179984314618</v>
      </c>
      <c r="AA43" s="15">
        <f t="shared" si="1"/>
        <v>8.4719033343307021E-2</v>
      </c>
      <c r="AB43" s="15">
        <f t="shared" si="2"/>
        <v>6.0348822562147089E-2</v>
      </c>
      <c r="AC43" s="15">
        <f t="shared" si="3"/>
        <v>3.4313039166987871E-2</v>
      </c>
      <c r="AD43" s="15">
        <f t="shared" si="4"/>
        <v>7.2533927952727048E-2</v>
      </c>
      <c r="AE43" s="15">
        <f t="shared" si="5"/>
        <v>7.0873173728897038E-2</v>
      </c>
    </row>
    <row r="44" spans="1:31" x14ac:dyDescent="0.15">
      <c r="A44" s="4">
        <v>42</v>
      </c>
      <c r="B44" s="6" t="s">
        <v>84</v>
      </c>
      <c r="C44" s="15"/>
      <c r="D44" s="15">
        <f>LN(V!D44/V!C44)</f>
        <v>4.7318823466378251E-2</v>
      </c>
      <c r="E44" s="15">
        <f>LN(V!E44/V!D44)</f>
        <v>-9.5660100963836821E-3</v>
      </c>
      <c r="F44" s="15">
        <f>LN(V!F44/V!E44)</f>
        <v>2.8355498762788731E-2</v>
      </c>
      <c r="G44" s="15">
        <f>LN(V!G44/V!F44)</f>
        <v>-5.4735755050052501E-2</v>
      </c>
      <c r="H44" s="15">
        <f>LN(V!H44/V!G44)</f>
        <v>-0.11821903111378337</v>
      </c>
      <c r="I44" s="15">
        <f>LN(V!I44/V!H44)</f>
        <v>7.758073170355434E-2</v>
      </c>
      <c r="J44" s="15">
        <f>LN(V!J44/V!I44)</f>
        <v>-7.8412461938303354E-2</v>
      </c>
      <c r="K44" s="15">
        <f>LN(V!K44/V!J44)</f>
        <v>-8.5365600665023439E-2</v>
      </c>
      <c r="L44" s="15">
        <f>LN(V!L44/V!K44)</f>
        <v>4.6746407643407435E-2</v>
      </c>
      <c r="M44" s="15">
        <f>LN(V!M44/V!L44)</f>
        <v>6.6335597299979496E-2</v>
      </c>
      <c r="N44" s="15">
        <f>LN(V!N44/V!M44)</f>
        <v>-2.9450297063036233E-3</v>
      </c>
      <c r="O44" s="15">
        <f>LN(V!O44/V!N44)</f>
        <v>3.2930355839823892E-2</v>
      </c>
      <c r="P44" s="15">
        <f>LN(V!P44/V!O44)</f>
        <v>-1.7338443064664965E-3</v>
      </c>
      <c r="Q44" s="15">
        <f>LN(V!Q44/V!P44)</f>
        <v>-5.1056442227972815E-2</v>
      </c>
      <c r="R44" s="15">
        <f>LN(V!R44/V!Q44)</f>
        <v>-0.20912186503147814</v>
      </c>
      <c r="S44" s="15">
        <f>LN(V!S44/V!R44)</f>
        <v>6.7247419003635872E-2</v>
      </c>
      <c r="T44" s="15">
        <f>LN(V!T44/V!S44)</f>
        <v>0.12826574426976384</v>
      </c>
      <c r="U44" s="15">
        <f>LN(V!U44/V!T44)</f>
        <v>-9.0046544175432786E-2</v>
      </c>
      <c r="V44" s="15">
        <f>LN(V!V44/V!U44)</f>
        <v>2.8721102787294603E-3</v>
      </c>
      <c r="W44" s="15">
        <f>LN(V!W44/V!V44)</f>
        <v>9.6126807466879349E-2</v>
      </c>
      <c r="X44" s="15">
        <f>LN(V!X44/V!W44)</f>
        <v>2.8919697073989687E-2</v>
      </c>
      <c r="Z44" s="15">
        <f t="shared" si="0"/>
        <v>-1.5316913158775296E-2</v>
      </c>
      <c r="AA44" s="15">
        <f t="shared" si="1"/>
        <v>-1.0728217473248695E-2</v>
      </c>
      <c r="AB44" s="15">
        <f t="shared" si="2"/>
        <v>-3.2346875344491537E-2</v>
      </c>
      <c r="AC44" s="15">
        <f t="shared" si="3"/>
        <v>3.322756298278591E-2</v>
      </c>
      <c r="AD44" s="15">
        <f t="shared" si="4"/>
        <v>-2.1537546408870119E-2</v>
      </c>
      <c r="AE44" s="15">
        <f t="shared" si="5"/>
        <v>-6.2911107484324037E-3</v>
      </c>
    </row>
    <row r="45" spans="1:31" x14ac:dyDescent="0.15">
      <c r="A45" s="4">
        <v>43</v>
      </c>
      <c r="B45" s="6" t="s">
        <v>85</v>
      </c>
      <c r="C45" s="15"/>
      <c r="D45" s="15">
        <f>LN(V!D45/V!C45)</f>
        <v>7.7507952280550074E-2</v>
      </c>
      <c r="E45" s="15">
        <f>LN(V!E45/V!D45)</f>
        <v>-6.4762047239852209E-3</v>
      </c>
      <c r="F45" s="15">
        <f>LN(V!F45/V!E45)</f>
        <v>8.7676894029282373E-2</v>
      </c>
      <c r="G45" s="15">
        <f>LN(V!G45/V!F45)</f>
        <v>6.0582344665546191E-2</v>
      </c>
      <c r="H45" s="15">
        <f>LN(V!H45/V!G45)</f>
        <v>5.0950090370621315E-2</v>
      </c>
      <c r="I45" s="15">
        <f>LN(V!I45/V!H45)</f>
        <v>3.5427469158254114E-2</v>
      </c>
      <c r="J45" s="15">
        <f>LN(V!J45/V!I45)</f>
        <v>-0.11780453805532787</v>
      </c>
      <c r="K45" s="15">
        <f>LN(V!K45/V!J45)</f>
        <v>2.0241598386370675E-2</v>
      </c>
      <c r="L45" s="15">
        <f>LN(V!L45/V!K45)</f>
        <v>0.1791560878994532</v>
      </c>
      <c r="M45" s="15">
        <f>LN(V!M45/V!L45)</f>
        <v>7.3403005751277034E-2</v>
      </c>
      <c r="N45" s="15">
        <f>LN(V!N45/V!M45)</f>
        <v>6.637839886848626E-2</v>
      </c>
      <c r="O45" s="15">
        <f>LN(V!O45/V!N45)</f>
        <v>9.9667004186986666E-2</v>
      </c>
      <c r="P45" s="15">
        <f>LN(V!P45/V!O45)</f>
        <v>9.8460726561653722E-2</v>
      </c>
      <c r="Q45" s="15">
        <f>LN(V!Q45/V!P45)</f>
        <v>4.7488035388170154E-2</v>
      </c>
      <c r="R45" s="15">
        <f>LN(V!R45/V!Q45)</f>
        <v>-4.1503430110811916E-2</v>
      </c>
      <c r="S45" s="15">
        <f>LN(V!S45/V!R45)</f>
        <v>0.37197773654249966</v>
      </c>
      <c r="T45" s="15">
        <f>LN(V!T45/V!S45)</f>
        <v>-0.26943488511854002</v>
      </c>
      <c r="U45" s="15">
        <f>LN(V!U45/V!T45)</f>
        <v>0.38942384748252024</v>
      </c>
      <c r="V45" s="15">
        <f>LN(V!V45/V!U45)</f>
        <v>0.17039142269469373</v>
      </c>
      <c r="W45" s="15">
        <f>LN(V!W45/V!V45)</f>
        <v>0.24955822913206624</v>
      </c>
      <c r="X45" s="15">
        <f>LN(V!X45/V!W45)</f>
        <v>2.6151735562059117E-2</v>
      </c>
      <c r="Z45" s="15">
        <f t="shared" si="0"/>
        <v>4.5632118699943755E-2</v>
      </c>
      <c r="AA45" s="15">
        <f t="shared" si="1"/>
        <v>4.4274910570051854E-2</v>
      </c>
      <c r="AB45" s="15">
        <f t="shared" si="2"/>
        <v>0.11521801451369966</v>
      </c>
      <c r="AC45" s="15">
        <f t="shared" si="3"/>
        <v>0.11321806995055986</v>
      </c>
      <c r="AD45" s="15">
        <f t="shared" si="4"/>
        <v>7.9746462541875757E-2</v>
      </c>
      <c r="AE45" s="15">
        <f t="shared" si="5"/>
        <v>7.9585778433563778E-2</v>
      </c>
    </row>
    <row r="46" spans="1:31" x14ac:dyDescent="0.15">
      <c r="A46" s="4">
        <v>44</v>
      </c>
      <c r="B46" s="6" t="s">
        <v>86</v>
      </c>
      <c r="C46" s="15"/>
      <c r="D46" s="15">
        <f>LN(V!D46/V!C46)</f>
        <v>0.12837407570279771</v>
      </c>
      <c r="E46" s="15">
        <f>LN(V!E46/V!D46)</f>
        <v>-2.0430293289030874E-2</v>
      </c>
      <c r="F46" s="15">
        <f>LN(V!F46/V!E46)</f>
        <v>-9.8489732070471698E-3</v>
      </c>
      <c r="G46" s="15">
        <f>LN(V!G46/V!F46)</f>
        <v>-4.8140358360028973E-2</v>
      </c>
      <c r="H46" s="15">
        <f>LN(V!H46/V!G46)</f>
        <v>-2.1985166004829981E-2</v>
      </c>
      <c r="I46" s="15">
        <f>LN(V!I46/V!H46)</f>
        <v>0.15081306528442365</v>
      </c>
      <c r="J46" s="15">
        <f>LN(V!J46/V!I46)</f>
        <v>-0.13250064834816638</v>
      </c>
      <c r="K46" s="15">
        <f>LN(V!K46/V!J46)</f>
        <v>-0.1382500365755793</v>
      </c>
      <c r="L46" s="15">
        <f>LN(V!L46/V!K46)</f>
        <v>1.0282996484638309E-2</v>
      </c>
      <c r="M46" s="15">
        <f>LN(V!M46/V!L46)</f>
        <v>0.11672759928093128</v>
      </c>
      <c r="N46" s="15">
        <f>LN(V!N46/V!M46)</f>
        <v>7.1565399911966837E-2</v>
      </c>
      <c r="O46" s="15">
        <f>LN(V!O46/V!N46)</f>
        <v>7.2128739399727901E-2</v>
      </c>
      <c r="P46" s="15">
        <f>LN(V!P46/V!O46)</f>
        <v>4.1778657856112865E-2</v>
      </c>
      <c r="Q46" s="15">
        <f>LN(V!Q46/V!P46)</f>
        <v>-5.1092238993780008E-2</v>
      </c>
      <c r="R46" s="15">
        <f>LN(V!R46/V!Q46)</f>
        <v>-0.34489895394573261</v>
      </c>
      <c r="S46" s="15">
        <f>LN(V!S46/V!R46)</f>
        <v>0.24562037637522302</v>
      </c>
      <c r="T46" s="15">
        <f>LN(V!T46/V!S46)</f>
        <v>0.13525751449001577</v>
      </c>
      <c r="U46" s="15">
        <f>LN(V!U46/V!T46)</f>
        <v>-0.10669354692201741</v>
      </c>
      <c r="V46" s="15">
        <f>LN(V!V46/V!U46)</f>
        <v>-6.7382135864479789E-2</v>
      </c>
      <c r="W46" s="15">
        <f>LN(V!W46/V!V46)</f>
        <v>0.10780059371958009</v>
      </c>
      <c r="X46" s="15">
        <f>LN(V!X46/V!W46)</f>
        <v>-0.11687471932354662</v>
      </c>
      <c r="Z46" s="15">
        <f t="shared" si="0"/>
        <v>1.008165488469733E-2</v>
      </c>
      <c r="AA46" s="15">
        <f t="shared" si="1"/>
        <v>-1.4434937849241842E-2</v>
      </c>
      <c r="AB46" s="15">
        <f t="shared" si="2"/>
        <v>-7.2926838616897693E-3</v>
      </c>
      <c r="AC46" s="15">
        <f t="shared" si="3"/>
        <v>-9.5784587800895916E-3</v>
      </c>
      <c r="AD46" s="15">
        <f t="shared" si="4"/>
        <v>-1.0863810855465802E-2</v>
      </c>
      <c r="AE46" s="15">
        <f t="shared" si="5"/>
        <v>-5.3061064015809687E-3</v>
      </c>
    </row>
    <row r="47" spans="1:31" x14ac:dyDescent="0.15">
      <c r="A47" s="4">
        <v>45</v>
      </c>
      <c r="B47" s="6" t="s">
        <v>87</v>
      </c>
      <c r="C47" s="15"/>
      <c r="D47" s="15">
        <f>LN(V!D47/V!C47)</f>
        <v>6.3398940721602404E-2</v>
      </c>
      <c r="E47" s="15">
        <f>LN(V!E47/V!D47)</f>
        <v>3.4029298469779118E-2</v>
      </c>
      <c r="F47" s="15">
        <f>LN(V!F47/V!E47)</f>
        <v>7.2578113862624666E-2</v>
      </c>
      <c r="G47" s="15">
        <f>LN(V!G47/V!F47)</f>
        <v>-5.6294325431291592E-2</v>
      </c>
      <c r="H47" s="15">
        <f>LN(V!H47/V!G47)</f>
        <v>3.5316686515005163E-2</v>
      </c>
      <c r="I47" s="15">
        <f>LN(V!I47/V!H47)</f>
        <v>7.8376504479811621E-2</v>
      </c>
      <c r="J47" s="15">
        <f>LN(V!J47/V!I47)</f>
        <v>-0.11128249534313939</v>
      </c>
      <c r="K47" s="15">
        <f>LN(V!K47/V!J47)</f>
        <v>-0.10557838810026499</v>
      </c>
      <c r="L47" s="15">
        <f>LN(V!L47/V!K47)</f>
        <v>0.14126334156016354</v>
      </c>
      <c r="M47" s="15">
        <f>LN(V!M47/V!L47)</f>
        <v>2.9899486285433555E-2</v>
      </c>
      <c r="N47" s="15">
        <f>LN(V!N47/V!M47)</f>
        <v>0.13606711839885874</v>
      </c>
      <c r="O47" s="15">
        <f>LN(V!O47/V!N47)</f>
        <v>0.18465751805386649</v>
      </c>
      <c r="P47" s="15">
        <f>LN(V!P47/V!O47)</f>
        <v>0.18420196794717009</v>
      </c>
      <c r="Q47" s="15">
        <f>LN(V!Q47/V!P47)</f>
        <v>-9.9384154042832934E-2</v>
      </c>
      <c r="R47" s="15">
        <f>LN(V!R47/V!Q47)</f>
        <v>-0.27625096158579476</v>
      </c>
      <c r="S47" s="15">
        <f>LN(V!S47/V!R47)</f>
        <v>0.16367787814676474</v>
      </c>
      <c r="T47" s="15">
        <f>LN(V!T47/V!S47)</f>
        <v>-2.9926696595687582E-2</v>
      </c>
      <c r="U47" s="15">
        <f>LN(V!U47/V!T47)</f>
        <v>0.12010700465765525</v>
      </c>
      <c r="V47" s="15">
        <f>LN(V!V47/V!U47)</f>
        <v>3.1392083876605907E-2</v>
      </c>
      <c r="W47" s="15">
        <f>LN(V!W47/V!V47)</f>
        <v>0.16514230539026981</v>
      </c>
      <c r="X47" s="15">
        <f>LN(V!X47/V!W47)</f>
        <v>1.4984132954171248E-2</v>
      </c>
      <c r="Z47" s="15">
        <f t="shared" si="0"/>
        <v>3.2801255579185798E-2</v>
      </c>
      <c r="AA47" s="15">
        <f t="shared" si="1"/>
        <v>1.8073812560210293E-2</v>
      </c>
      <c r="AB47" s="15">
        <f t="shared" si="2"/>
        <v>3.1380449703834717E-2</v>
      </c>
      <c r="AC47" s="15">
        <f t="shared" si="3"/>
        <v>6.033976605660292E-2</v>
      </c>
      <c r="AD47" s="15">
        <f t="shared" si="4"/>
        <v>2.472713113202251E-2</v>
      </c>
      <c r="AE47" s="15">
        <f t="shared" si="5"/>
        <v>3.5648820974958424E-2</v>
      </c>
    </row>
    <row r="48" spans="1:31" x14ac:dyDescent="0.15">
      <c r="A48" s="4">
        <v>46</v>
      </c>
      <c r="B48" s="6" t="s">
        <v>88</v>
      </c>
      <c r="C48" s="15"/>
      <c r="D48" s="15">
        <f>LN(V!D48/V!C48)</f>
        <v>0.13117293914429026</v>
      </c>
      <c r="E48" s="15">
        <f>LN(V!E48/V!D48)</f>
        <v>0.16545038591595099</v>
      </c>
      <c r="F48" s="15">
        <f>LN(V!F48/V!E48)</f>
        <v>0.26015222072162075</v>
      </c>
      <c r="G48" s="15">
        <f>LN(V!G48/V!F48)</f>
        <v>3.0051732136102696E-4</v>
      </c>
      <c r="H48" s="15">
        <f>LN(V!H48/V!G48)</f>
        <v>9.8527440329522833E-2</v>
      </c>
      <c r="I48" s="15">
        <f>LN(V!I48/V!H48)</f>
        <v>4.2830697211723098E-2</v>
      </c>
      <c r="J48" s="15">
        <f>LN(V!J48/V!I48)</f>
        <v>-0.38351163224330703</v>
      </c>
      <c r="K48" s="15">
        <f>LN(V!K48/V!J48)</f>
        <v>2.7433567286794684E-2</v>
      </c>
      <c r="L48" s="15">
        <f>LN(V!L48/V!K48)</f>
        <v>0.57757602596839319</v>
      </c>
      <c r="M48" s="15">
        <f>LN(V!M48/V!L48)</f>
        <v>-1.659310864309672E-2</v>
      </c>
      <c r="N48" s="15">
        <f>LN(V!N48/V!M48)</f>
        <v>3.8129683075424102E-2</v>
      </c>
      <c r="O48" s="15">
        <f>LN(V!O48/V!N48)</f>
        <v>8.6751011206300091E-2</v>
      </c>
      <c r="P48" s="15">
        <f>LN(V!P48/V!O48)</f>
        <v>4.1379796804382724E-2</v>
      </c>
      <c r="Q48" s="15">
        <f>LN(V!Q48/V!P48)</f>
        <v>0.27472028476498128</v>
      </c>
      <c r="R48" s="15">
        <f>LN(V!R48/V!Q48)</f>
        <v>-4.6047577245064052E-2</v>
      </c>
      <c r="S48" s="15">
        <f>LN(V!S48/V!R48)</f>
        <v>0.38848516765156094</v>
      </c>
      <c r="T48" s="15">
        <f>LN(V!T48/V!S48)</f>
        <v>-0.13087939912253196</v>
      </c>
      <c r="U48" s="15">
        <f>LN(V!U48/V!T48)</f>
        <v>4.9699203745225191E-2</v>
      </c>
      <c r="V48" s="15">
        <f>LN(V!V48/V!U48)</f>
        <v>-0.51520139218375904</v>
      </c>
      <c r="W48" s="15">
        <f>LN(V!W48/V!V48)</f>
        <v>0.8318592261593788</v>
      </c>
      <c r="X48" s="15">
        <f>LN(V!X48/V!W48)</f>
        <v>-3.4683299301227601E-3</v>
      </c>
      <c r="Z48" s="15">
        <f t="shared" si="0"/>
        <v>0.11345225230003575</v>
      </c>
      <c r="AA48" s="15">
        <f t="shared" si="1"/>
        <v>4.8606907088841647E-2</v>
      </c>
      <c r="AB48" s="15">
        <f t="shared" si="2"/>
        <v>0.14905773663643221</v>
      </c>
      <c r="AC48" s="15">
        <f t="shared" si="3"/>
        <v>4.6401861733638042E-2</v>
      </c>
      <c r="AD48" s="15">
        <f t="shared" si="4"/>
        <v>9.8832321862636935E-2</v>
      </c>
      <c r="AE48" s="15">
        <f t="shared" si="5"/>
        <v>8.9379689439736926E-2</v>
      </c>
    </row>
    <row r="49" spans="1:31" x14ac:dyDescent="0.15">
      <c r="A49" s="4">
        <v>47</v>
      </c>
      <c r="B49" s="6" t="s">
        <v>89</v>
      </c>
      <c r="C49" s="15"/>
      <c r="D49" s="15">
        <f>LN(V!D49/V!C49)</f>
        <v>0.13302746995263473</v>
      </c>
      <c r="E49" s="15">
        <f>LN(V!E49/V!D49)</f>
        <v>0.1677965228836899</v>
      </c>
      <c r="F49" s="15">
        <f>LN(V!F49/V!E49)</f>
        <v>1.6080915474051501E-2</v>
      </c>
      <c r="G49" s="15">
        <f>LN(V!G49/V!F49)</f>
        <v>0.12135337592235407</v>
      </c>
      <c r="H49" s="15">
        <f>LN(V!H49/V!G49)</f>
        <v>6.377462956622057E-2</v>
      </c>
      <c r="I49" s="15">
        <f>LN(V!I49/V!H49)</f>
        <v>0.16789650534527101</v>
      </c>
      <c r="J49" s="15">
        <f>LN(V!J49/V!I49)</f>
        <v>-0.20164490502666318</v>
      </c>
      <c r="K49" s="15">
        <f>LN(V!K49/V!J49)</f>
        <v>6.1346941295743043E-2</v>
      </c>
      <c r="L49" s="15">
        <f>LN(V!L49/V!K49)</f>
        <v>-9.9748561019087564E-2</v>
      </c>
      <c r="M49" s="15">
        <f>LN(V!M49/V!L49)</f>
        <v>0.20174252294504075</v>
      </c>
      <c r="N49" s="15">
        <f>LN(V!N49/V!M49)</f>
        <v>6.1294733954516789E-2</v>
      </c>
      <c r="O49" s="15">
        <f>LN(V!O49/V!N49)</f>
        <v>0.19502827447140761</v>
      </c>
      <c r="P49" s="15">
        <f>LN(V!P49/V!O49)</f>
        <v>0.19444277860471604</v>
      </c>
      <c r="Q49" s="15">
        <f>LN(V!Q49/V!P49)</f>
        <v>-0.11670042370368973</v>
      </c>
      <c r="R49" s="15">
        <f>LN(V!R49/V!Q49)</f>
        <v>-0.13939824241352519</v>
      </c>
      <c r="S49" s="15">
        <f>LN(V!S49/V!R49)</f>
        <v>8.1858308125665302E-2</v>
      </c>
      <c r="T49" s="15">
        <f>LN(V!T49/V!S49)</f>
        <v>7.1969065540997343E-2</v>
      </c>
      <c r="U49" s="15">
        <f>LN(V!U49/V!T49)</f>
        <v>-6.0927526096923257E-2</v>
      </c>
      <c r="V49" s="15">
        <f>LN(V!V49/V!U49)</f>
        <v>0.23474699969954649</v>
      </c>
      <c r="W49" s="15">
        <f>LN(V!W49/V!V49)</f>
        <v>-0.42104511333635103</v>
      </c>
      <c r="X49" s="15">
        <f>LN(V!X49/V!W49)</f>
        <v>1.9414648143248749E-2</v>
      </c>
      <c r="Z49" s="15">
        <f t="shared" si="0"/>
        <v>0.10738038983831741</v>
      </c>
      <c r="AA49" s="15">
        <f t="shared" si="1"/>
        <v>4.5981464299099661E-3</v>
      </c>
      <c r="AB49" s="15">
        <f t="shared" si="2"/>
        <v>4.30461390169148E-2</v>
      </c>
      <c r="AC49" s="15">
        <f t="shared" si="3"/>
        <v>-3.1168385209896336E-2</v>
      </c>
      <c r="AD49" s="15">
        <f t="shared" si="4"/>
        <v>2.3822142723412383E-2</v>
      </c>
      <c r="AE49" s="15">
        <f t="shared" si="5"/>
        <v>3.0964072518811454E-2</v>
      </c>
    </row>
    <row r="50" spans="1:31" x14ac:dyDescent="0.15">
      <c r="A50" s="4">
        <v>48</v>
      </c>
      <c r="B50" s="6" t="s">
        <v>90</v>
      </c>
      <c r="C50" s="15"/>
      <c r="D50" s="15">
        <f>LN(V!D50/V!C50)</f>
        <v>0.11328670375169062</v>
      </c>
      <c r="E50" s="15">
        <f>LN(V!E50/V!D50)</f>
        <v>0.22360691016748938</v>
      </c>
      <c r="F50" s="15">
        <f>LN(V!F50/V!E50)</f>
        <v>0.16540535755400637</v>
      </c>
      <c r="G50" s="15">
        <f>LN(V!G50/V!F50)</f>
        <v>0.10973229030166669</v>
      </c>
      <c r="H50" s="15">
        <f>LN(V!H50/V!G50)</f>
        <v>-3.5558563284973171E-2</v>
      </c>
      <c r="I50" s="15">
        <f>LN(V!I50/V!H50)</f>
        <v>8.0280646579484166E-2</v>
      </c>
      <c r="J50" s="15">
        <f>LN(V!J50/V!I50)</f>
        <v>-6.3154121203244318E-2</v>
      </c>
      <c r="K50" s="15">
        <f>LN(V!K50/V!J50)</f>
        <v>-3.1978263287520736E-2</v>
      </c>
      <c r="L50" s="15">
        <f>LN(V!L50/V!K50)</f>
        <v>0.32605543357030559</v>
      </c>
      <c r="M50" s="15">
        <f>LN(V!M50/V!L50)</f>
        <v>0.35404688046263372</v>
      </c>
      <c r="N50" s="15">
        <f>LN(V!N50/V!M50)</f>
        <v>9.5541077647143646E-2</v>
      </c>
      <c r="O50" s="15">
        <f>LN(V!O50/V!N50)</f>
        <v>4.9869712577136467E-2</v>
      </c>
      <c r="P50" s="15">
        <f>LN(V!P50/V!O50)</f>
        <v>0.2496844865033663</v>
      </c>
      <c r="Q50" s="15">
        <f>LN(V!Q50/V!P50)</f>
        <v>2.2082018504004295E-2</v>
      </c>
      <c r="R50" s="15">
        <f>LN(V!R50/V!Q50)</f>
        <v>-5.2864236364347006E-2</v>
      </c>
      <c r="S50" s="15">
        <f>LN(V!S50/V!R50)</f>
        <v>0.19487764148743769</v>
      </c>
      <c r="T50" s="15">
        <f>LN(V!T50/V!S50)</f>
        <v>-3.5924345732818302E-3</v>
      </c>
      <c r="U50" s="15">
        <f>LN(V!U50/V!T50)</f>
        <v>-0.17210608416056228</v>
      </c>
      <c r="V50" s="15">
        <f>LN(V!V50/V!U50)</f>
        <v>-4.116666939576321E-2</v>
      </c>
      <c r="W50" s="15">
        <f>LN(V!W50/V!V50)</f>
        <v>-2.6146836954382972E-2</v>
      </c>
      <c r="X50" s="15">
        <f>LN(V!X50/V!W50)</f>
        <v>-5.0483806754965291E-2</v>
      </c>
      <c r="Z50" s="15">
        <f t="shared" si="0"/>
        <v>0.1086933282635347</v>
      </c>
      <c r="AA50" s="15">
        <f t="shared" si="1"/>
        <v>0.13610220143786358</v>
      </c>
      <c r="AB50" s="15">
        <f t="shared" si="2"/>
        <v>9.2729924541519557E-2</v>
      </c>
      <c r="AC50" s="15">
        <f t="shared" si="3"/>
        <v>-5.8699166367791121E-2</v>
      </c>
      <c r="AD50" s="15">
        <f t="shared" si="4"/>
        <v>0.11441606298969158</v>
      </c>
      <c r="AE50" s="15">
        <f t="shared" si="5"/>
        <v>6.9706571968781689E-2</v>
      </c>
    </row>
    <row r="51" spans="1:31" x14ac:dyDescent="0.15">
      <c r="A51" s="4">
        <v>49</v>
      </c>
      <c r="B51" s="6" t="s">
        <v>91</v>
      </c>
      <c r="C51" s="15"/>
      <c r="D51" s="15">
        <f>LN(V!D51/V!C51)</f>
        <v>0.10761056830778955</v>
      </c>
      <c r="E51" s="15">
        <f>LN(V!E51/V!D51)</f>
        <v>-5.5000335589136931E-2</v>
      </c>
      <c r="F51" s="15">
        <f>LN(V!F51/V!E51)</f>
        <v>-9.7278895410808017E-2</v>
      </c>
      <c r="G51" s="15">
        <f>LN(V!G51/V!F51)</f>
        <v>3.2813415585621641E-3</v>
      </c>
      <c r="H51" s="15">
        <f>LN(V!H51/V!G51)</f>
        <v>0.11491071792318541</v>
      </c>
      <c r="I51" s="15">
        <f>LN(V!I51/V!H51)</f>
        <v>8.0377593752611776E-2</v>
      </c>
      <c r="J51" s="15">
        <f>LN(V!J51/V!I51)</f>
        <v>-3.7344272795902342E-2</v>
      </c>
      <c r="K51" s="15">
        <f>LN(V!K51/V!J51)</f>
        <v>0.13790751260560805</v>
      </c>
      <c r="L51" s="15">
        <f>LN(V!L51/V!K51)</f>
        <v>-0.11977370361054207</v>
      </c>
      <c r="M51" s="15">
        <f>LN(V!M51/V!L51)</f>
        <v>4.3109055042821899E-2</v>
      </c>
      <c r="N51" s="15">
        <f>LN(V!N51/V!M51)</f>
        <v>0.13453739748793428</v>
      </c>
      <c r="O51" s="15">
        <f>LN(V!O51/V!N51)</f>
        <v>-1.5442507399098963E-2</v>
      </c>
      <c r="P51" s="15">
        <f>LN(V!P51/V!O51)</f>
        <v>-0.2066996253220619</v>
      </c>
      <c r="Q51" s="15">
        <f>LN(V!Q51/V!P51)</f>
        <v>0.17964345138001783</v>
      </c>
      <c r="R51" s="15">
        <f>LN(V!R51/V!Q51)</f>
        <v>-0.25460021445944064</v>
      </c>
      <c r="S51" s="15">
        <f>LN(V!S51/V!R51)</f>
        <v>0.26194581447815213</v>
      </c>
      <c r="T51" s="15">
        <f>LN(V!T51/V!S51)</f>
        <v>6.2746200566394197E-2</v>
      </c>
      <c r="U51" s="15">
        <f>LN(V!U51/V!T51)</f>
        <v>-4.7962845287407374E-3</v>
      </c>
      <c r="V51" s="15">
        <f>LN(V!V51/V!U51)</f>
        <v>-0.40928741785997602</v>
      </c>
      <c r="W51" s="15">
        <f>LN(V!W51/V!V51)</f>
        <v>4.4413737788945957E-3</v>
      </c>
      <c r="X51" s="15">
        <f>LN(V!X51/V!W51)</f>
        <v>-2.0378524243595465E-2</v>
      </c>
      <c r="Z51" s="15">
        <f t="shared" si="0"/>
        <v>9.2580844468828812E-3</v>
      </c>
      <c r="AA51" s="15">
        <f t="shared" si="1"/>
        <v>3.1687197745983962E-2</v>
      </c>
      <c r="AB51" s="15">
        <f t="shared" si="2"/>
        <v>-7.0306162644863113E-3</v>
      </c>
      <c r="AC51" s="15">
        <f t="shared" si="3"/>
        <v>-7.3454930457404685E-2</v>
      </c>
      <c r="AD51" s="15">
        <f t="shared" si="4"/>
        <v>1.2328290740748826E-2</v>
      </c>
      <c r="AE51" s="15">
        <f t="shared" si="5"/>
        <v>-9.8850661322560408E-3</v>
      </c>
    </row>
    <row r="52" spans="1:31" x14ac:dyDescent="0.15">
      <c r="A52" s="4">
        <v>50</v>
      </c>
      <c r="B52" s="6" t="s">
        <v>92</v>
      </c>
      <c r="C52" s="15"/>
      <c r="D52" s="15">
        <f>LN(V!D52/V!C52)</f>
        <v>5.354205458180232E-2</v>
      </c>
      <c r="E52" s="15">
        <f>LN(V!E52/V!D52)</f>
        <v>1.8641434654764012E-2</v>
      </c>
      <c r="F52" s="15">
        <f>LN(V!F52/V!E52)</f>
        <v>-3.256663888148003E-3</v>
      </c>
      <c r="G52" s="15">
        <f>LN(V!G52/V!F52)</f>
        <v>2.0677328356493597E-2</v>
      </c>
      <c r="H52" s="15">
        <f>LN(V!H52/V!G52)</f>
        <v>-1.5761136052977305E-2</v>
      </c>
      <c r="I52" s="15">
        <f>LN(V!I52/V!H52)</f>
        <v>2.2639333023110681E-2</v>
      </c>
      <c r="J52" s="15">
        <f>LN(V!J52/V!I52)</f>
        <v>1.8658077946146327E-2</v>
      </c>
      <c r="K52" s="15">
        <f>LN(V!K52/V!J52)</f>
        <v>8.2346660281054099E-2</v>
      </c>
      <c r="L52" s="15">
        <f>LN(V!L52/V!K52)</f>
        <v>7.3934278978703555E-2</v>
      </c>
      <c r="M52" s="15">
        <f>LN(V!M52/V!L52)</f>
        <v>9.8304575367255814E-2</v>
      </c>
      <c r="N52" s="15">
        <f>LN(V!N52/V!M52)</f>
        <v>0.13113525574131207</v>
      </c>
      <c r="O52" s="15">
        <f>LN(V!O52/V!N52)</f>
        <v>3.5520610848581241E-2</v>
      </c>
      <c r="P52" s="15">
        <f>LN(V!P52/V!O52)</f>
        <v>0.30179994597287363</v>
      </c>
      <c r="Q52" s="15">
        <f>LN(V!Q52/V!P52)</f>
        <v>-7.8617924881058288E-2</v>
      </c>
      <c r="R52" s="15">
        <f>LN(V!R52/V!Q52)</f>
        <v>-0.29393267324571493</v>
      </c>
      <c r="S52" s="15">
        <f>LN(V!S52/V!R52)</f>
        <v>0.21923761930303678</v>
      </c>
      <c r="T52" s="15">
        <f>LN(V!T52/V!S52)</f>
        <v>-0.23458125509047181</v>
      </c>
      <c r="U52" s="15">
        <f>LN(V!U52/V!T52)</f>
        <v>0.29219479566334283</v>
      </c>
      <c r="V52" s="15">
        <f>LN(V!V52/V!U52)</f>
        <v>2.7247702042973013E-2</v>
      </c>
      <c r="W52" s="15">
        <f>LN(V!W52/V!V52)</f>
        <v>6.9669003650415326E-2</v>
      </c>
      <c r="X52" s="15">
        <f>LN(V!X52/V!W52)</f>
        <v>1.9525306199060531E-2</v>
      </c>
      <c r="Z52" s="15">
        <f t="shared" si="0"/>
        <v>8.5880592186485978E-3</v>
      </c>
      <c r="AA52" s="15">
        <f t="shared" si="1"/>
        <v>8.0875769662894365E-2</v>
      </c>
      <c r="AB52" s="15">
        <f t="shared" si="2"/>
        <v>3.6801515599543692E-2</v>
      </c>
      <c r="AC52" s="15">
        <f t="shared" si="3"/>
        <v>3.4811110493063978E-2</v>
      </c>
      <c r="AD52" s="15">
        <f t="shared" si="4"/>
        <v>5.8838642631219018E-2</v>
      </c>
      <c r="AE52" s="15">
        <f t="shared" si="5"/>
        <v>4.0269113743537657E-2</v>
      </c>
    </row>
    <row r="53" spans="1:31" x14ac:dyDescent="0.15">
      <c r="A53" s="4">
        <v>51</v>
      </c>
      <c r="B53" s="6" t="s">
        <v>93</v>
      </c>
      <c r="C53" s="15"/>
      <c r="D53" s="15">
        <f>LN(V!D53/V!C53)</f>
        <v>-0.17179746145605679</v>
      </c>
      <c r="E53" s="15">
        <f>LN(V!E53/V!D53)</f>
        <v>-0.1444970925273904</v>
      </c>
      <c r="F53" s="15">
        <f>LN(V!F53/V!E53)</f>
        <v>0.11715246495868149</v>
      </c>
      <c r="G53" s="15">
        <f>LN(V!G53/V!F53)</f>
        <v>3.8209514154179075E-3</v>
      </c>
      <c r="H53" s="15">
        <f>LN(V!H53/V!G53)</f>
        <v>-2.3390450036483205E-2</v>
      </c>
      <c r="I53" s="15">
        <f>LN(V!I53/V!H53)</f>
        <v>0.10683334530725787</v>
      </c>
      <c r="J53" s="15">
        <f>LN(V!J53/V!I53)</f>
        <v>3.6242099382606863E-2</v>
      </c>
      <c r="K53" s="15">
        <f>LN(V!K53/V!J53)</f>
        <v>0.11588302902094527</v>
      </c>
      <c r="L53" s="15">
        <f>LN(V!L53/V!K53)</f>
        <v>1.1556583120394736E-2</v>
      </c>
      <c r="M53" s="15">
        <f>LN(V!M53/V!L53)</f>
        <v>8.4385019870872408E-2</v>
      </c>
      <c r="N53" s="15">
        <f>LN(V!N53/V!M53)</f>
        <v>-1.4896856107698024E-2</v>
      </c>
      <c r="O53" s="15">
        <f>LN(V!O53/V!N53)</f>
        <v>3.4020021729676803E-2</v>
      </c>
      <c r="P53" s="15">
        <f>LN(V!P53/V!O53)</f>
        <v>-3.603653043392608E-2</v>
      </c>
      <c r="Q53" s="15">
        <f>LN(V!Q53/V!P53)</f>
        <v>2.9669587696983392E-2</v>
      </c>
      <c r="R53" s="15">
        <f>LN(V!R53/V!Q53)</f>
        <v>-0.31353257741144336</v>
      </c>
      <c r="S53" s="15">
        <f>LN(V!S53/V!R53)</f>
        <v>0.12123983126763192</v>
      </c>
      <c r="T53" s="15">
        <f>LN(V!T53/V!S53)</f>
        <v>0.10543326896082023</v>
      </c>
      <c r="U53" s="15">
        <f>LN(V!U53/V!T53)</f>
        <v>-0.23784501117088794</v>
      </c>
      <c r="V53" s="15">
        <f>LN(V!V53/V!U53)</f>
        <v>-8.5150236050200445E-2</v>
      </c>
      <c r="W53" s="15">
        <f>LN(V!W53/V!V53)</f>
        <v>1.4389421079575838E-2</v>
      </c>
      <c r="X53" s="15">
        <f>LN(V!X53/V!W53)</f>
        <v>0.16372418115064849</v>
      </c>
      <c r="Z53" s="15">
        <f t="shared" si="0"/>
        <v>1.1983843823496732E-2</v>
      </c>
      <c r="AA53" s="15">
        <f t="shared" si="1"/>
        <v>4.6633975057424247E-2</v>
      </c>
      <c r="AB53" s="15">
        <f t="shared" si="2"/>
        <v>-3.292793343021546E-2</v>
      </c>
      <c r="AC53" s="15">
        <f t="shared" si="3"/>
        <v>-7.8896752060087678E-3</v>
      </c>
      <c r="AD53" s="15">
        <f t="shared" si="4"/>
        <v>6.8530208136043979E-3</v>
      </c>
      <c r="AE53" s="15">
        <f t="shared" si="5"/>
        <v>4.4500525611741908E-3</v>
      </c>
    </row>
    <row r="54" spans="1:31" x14ac:dyDescent="0.15">
      <c r="A54" s="4">
        <v>52</v>
      </c>
      <c r="B54" s="6" t="s">
        <v>94</v>
      </c>
      <c r="C54" s="15"/>
      <c r="D54" s="15">
        <f>LN(V!D54/V!C54)</f>
        <v>4.3967424451105963E-2</v>
      </c>
      <c r="E54" s="15">
        <f>LN(V!E54/V!D54)</f>
        <v>2.7584465901861182E-2</v>
      </c>
      <c r="F54" s="15">
        <f>LN(V!F54/V!E54)</f>
        <v>4.4188587649538324E-3</v>
      </c>
      <c r="G54" s="15">
        <f>LN(V!G54/V!F54)</f>
        <v>-2.9023737677276413E-2</v>
      </c>
      <c r="H54" s="15">
        <f>LN(V!H54/V!G54)</f>
        <v>-8.1123102717690201E-2</v>
      </c>
      <c r="I54" s="15">
        <f>LN(V!I54/V!H54)</f>
        <v>2.0659522644161611E-3</v>
      </c>
      <c r="J54" s="15">
        <f>LN(V!J54/V!I54)</f>
        <v>-3.1843933526405722E-2</v>
      </c>
      <c r="K54" s="15">
        <f>LN(V!K54/V!J54)</f>
        <v>-4.2912001805040012E-2</v>
      </c>
      <c r="L54" s="15">
        <f>LN(V!L54/V!K54)</f>
        <v>-2.7386223181405371E-2</v>
      </c>
      <c r="M54" s="15">
        <f>LN(V!M54/V!L54)</f>
        <v>-5.4815648262457667E-3</v>
      </c>
      <c r="N54" s="15">
        <f>LN(V!N54/V!M54)</f>
        <v>4.4850804610664992E-2</v>
      </c>
      <c r="O54" s="15">
        <f>LN(V!O54/V!N54)</f>
        <v>-1.6378585820829329E-2</v>
      </c>
      <c r="P54" s="15">
        <f>LN(V!P54/V!O54)</f>
        <v>8.6199410355981016E-3</v>
      </c>
      <c r="Q54" s="15">
        <f>LN(V!Q54/V!P54)</f>
        <v>-1.6235287453457904E-2</v>
      </c>
      <c r="R54" s="15">
        <f>LN(V!R54/V!Q54)</f>
        <v>-7.178663466299566E-2</v>
      </c>
      <c r="S54" s="15">
        <f>LN(V!S54/V!R54)</f>
        <v>2.4707442753782768E-2</v>
      </c>
      <c r="T54" s="15">
        <f>LN(V!T54/V!S54)</f>
        <v>-0.10243128893216449</v>
      </c>
      <c r="U54" s="15">
        <f>LN(V!U54/V!T54)</f>
        <v>-2.5896413251013332E-2</v>
      </c>
      <c r="V54" s="15">
        <f>LN(V!V54/V!U54)</f>
        <v>2.4673095701752312E-2</v>
      </c>
      <c r="W54" s="15">
        <f>LN(V!W54/V!V54)</f>
        <v>-1.9226115313707502E-3</v>
      </c>
      <c r="X54" s="15">
        <f>LN(V!X54/V!W54)</f>
        <v>1.5399866818827178E-2</v>
      </c>
      <c r="Z54" s="15">
        <f t="shared" si="0"/>
        <v>-1.5215512692747088E-2</v>
      </c>
      <c r="AA54" s="15">
        <f t="shared" si="1"/>
        <v>-1.2554583745686377E-2</v>
      </c>
      <c r="AB54" s="15">
        <f t="shared" si="2"/>
        <v>-1.4214624829580405E-2</v>
      </c>
      <c r="AC54" s="15">
        <f t="shared" si="3"/>
        <v>-1.8035470238793816E-2</v>
      </c>
      <c r="AD54" s="15">
        <f t="shared" si="4"/>
        <v>-1.3384604287633389E-2</v>
      </c>
      <c r="AE54" s="15">
        <f t="shared" si="5"/>
        <v>-1.5005047876701922E-2</v>
      </c>
    </row>
    <row r="55" spans="1:31" x14ac:dyDescent="0.15">
      <c r="A55" s="4">
        <v>53</v>
      </c>
      <c r="B55" s="6" t="s">
        <v>95</v>
      </c>
      <c r="C55" s="15"/>
      <c r="D55" s="15">
        <f>LN(V!D55/V!C55)</f>
        <v>4.6073176162321122E-2</v>
      </c>
      <c r="E55" s="15">
        <f>LN(V!E55/V!D55)</f>
        <v>1.108078503661563E-2</v>
      </c>
      <c r="F55" s="15">
        <f>LN(V!F55/V!E55)</f>
        <v>-4.1176565448784855E-2</v>
      </c>
      <c r="G55" s="15">
        <f>LN(V!G55/V!F55)</f>
        <v>-2.7283749999437185E-2</v>
      </c>
      <c r="H55" s="15">
        <f>LN(V!H55/V!G55)</f>
        <v>-7.4791783444107515E-2</v>
      </c>
      <c r="I55" s="15">
        <f>LN(V!I55/V!H55)</f>
        <v>-3.4889793204864461E-2</v>
      </c>
      <c r="J55" s="15">
        <f>LN(V!J55/V!I55)</f>
        <v>-7.8598645377719892E-2</v>
      </c>
      <c r="K55" s="15">
        <f>LN(V!K55/V!J55)</f>
        <v>-5.7584338214816767E-2</v>
      </c>
      <c r="L55" s="15">
        <f>LN(V!L55/V!K55)</f>
        <v>-7.9126846527365693E-2</v>
      </c>
      <c r="M55" s="15">
        <f>LN(V!M55/V!L55)</f>
        <v>3.2920405388895814E-3</v>
      </c>
      <c r="N55" s="15">
        <f>LN(V!N55/V!M55)</f>
        <v>6.9405311678441984E-3</v>
      </c>
      <c r="O55" s="15">
        <f>LN(V!O55/V!N55)</f>
        <v>-6.8377346039652551E-2</v>
      </c>
      <c r="P55" s="15">
        <f>LN(V!P55/V!O55)</f>
        <v>-0.14299335371907054</v>
      </c>
      <c r="Q55" s="15">
        <f>LN(V!Q55/V!P55)</f>
        <v>-3.5500083086314964E-2</v>
      </c>
      <c r="R55" s="15">
        <f>LN(V!R55/V!Q55)</f>
        <v>-0.25597723369257785</v>
      </c>
      <c r="S55" s="15">
        <f>LN(V!S55/V!R55)</f>
        <v>2.8099801108652237E-2</v>
      </c>
      <c r="T55" s="15">
        <f>LN(V!T55/V!S55)</f>
        <v>3.0941401290279225E-2</v>
      </c>
      <c r="U55" s="15">
        <f>LN(V!U55/V!T55)</f>
        <v>-8.7435540873722142E-3</v>
      </c>
      <c r="V55" s="15">
        <f>LN(V!V55/V!U55)</f>
        <v>-6.9281608676244721E-2</v>
      </c>
      <c r="W55" s="15">
        <f>LN(V!W55/V!V55)</f>
        <v>-6.7278297343734569E-2</v>
      </c>
      <c r="X55" s="15">
        <f>LN(V!X55/V!W55)</f>
        <v>-1.1924917294152562E-2</v>
      </c>
      <c r="Z55" s="15">
        <f t="shared" si="0"/>
        <v>-3.3412221412115681E-2</v>
      </c>
      <c r="AA55" s="15">
        <f t="shared" si="1"/>
        <v>-4.1015451682633715E-2</v>
      </c>
      <c r="AB55" s="15">
        <f t="shared" si="2"/>
        <v>-9.4949643085792734E-2</v>
      </c>
      <c r="AC55" s="15">
        <f t="shared" si="3"/>
        <v>-2.5257395222244971E-2</v>
      </c>
      <c r="AD55" s="15">
        <f t="shared" si="4"/>
        <v>-6.7982547384213221E-2</v>
      </c>
      <c r="AE55" s="15">
        <f t="shared" si="5"/>
        <v>-4.8658677850696774E-2</v>
      </c>
    </row>
    <row r="56" spans="1:31" x14ac:dyDescent="0.15">
      <c r="A56" s="4">
        <v>54</v>
      </c>
      <c r="B56" s="6" t="s">
        <v>96</v>
      </c>
      <c r="C56" s="15"/>
      <c r="D56" s="15">
        <f>LN(V!D56/V!C56)</f>
        <v>-3.3912271170641752E-2</v>
      </c>
      <c r="E56" s="15">
        <f>LN(V!E56/V!D56)</f>
        <v>4.6797243325521765E-2</v>
      </c>
      <c r="F56" s="15">
        <f>LN(V!F56/V!E56)</f>
        <v>-4.9954101006639638E-3</v>
      </c>
      <c r="G56" s="15">
        <f>LN(V!G56/V!F56)</f>
        <v>-0.18921922515950135</v>
      </c>
      <c r="H56" s="15">
        <f>LN(V!H56/V!G56)</f>
        <v>-0.1112320068299836</v>
      </c>
      <c r="I56" s="15">
        <f>LN(V!I56/V!H56)</f>
        <v>-8.3039221538030693E-3</v>
      </c>
      <c r="J56" s="15">
        <f>LN(V!J56/V!I56)</f>
        <v>-5.8931568243396244E-2</v>
      </c>
      <c r="K56" s="15">
        <f>LN(V!K56/V!J56)</f>
        <v>-0.12980877146274314</v>
      </c>
      <c r="L56" s="15">
        <f>LN(V!L56/V!K56)</f>
        <v>5.584398721844022E-3</v>
      </c>
      <c r="M56" s="15">
        <f>LN(V!M56/V!L56)</f>
        <v>-7.2428728761101775E-3</v>
      </c>
      <c r="N56" s="15">
        <f>LN(V!N56/V!M56)</f>
        <v>2.3593868322684244E-2</v>
      </c>
      <c r="O56" s="15">
        <f>LN(V!O56/V!N56)</f>
        <v>-4.2184769365231203E-2</v>
      </c>
      <c r="P56" s="15">
        <f>LN(V!P56/V!O56)</f>
        <v>3.2610746044700489E-2</v>
      </c>
      <c r="Q56" s="15">
        <f>LN(V!Q56/V!P56)</f>
        <v>-0.15690815711462039</v>
      </c>
      <c r="R56" s="15">
        <f>LN(V!R56/V!Q56)</f>
        <v>-0.38938439656418561</v>
      </c>
      <c r="S56" s="15">
        <f>LN(V!S56/V!R56)</f>
        <v>9.6087292843137252E-3</v>
      </c>
      <c r="T56" s="15">
        <f>LN(V!T56/V!S56)</f>
        <v>9.1061232317271756E-2</v>
      </c>
      <c r="U56" s="15">
        <f>LN(V!U56/V!T56)</f>
        <v>1.8073351724804904E-3</v>
      </c>
      <c r="V56" s="15">
        <f>LN(V!V56/V!U56)</f>
        <v>0.15712532632746984</v>
      </c>
      <c r="W56" s="15">
        <f>LN(V!W56/V!V56)</f>
        <v>7.5125431629075909E-2</v>
      </c>
      <c r="X56" s="15">
        <f>LN(V!X56/V!W56)</f>
        <v>-4.0444234089867317E-2</v>
      </c>
      <c r="Z56" s="15">
        <f t="shared" si="0"/>
        <v>-5.3390664183686029E-2</v>
      </c>
      <c r="AA56" s="15">
        <f t="shared" si="1"/>
        <v>-3.3360989107544259E-2</v>
      </c>
      <c r="AB56" s="15">
        <f t="shared" si="2"/>
        <v>-0.10925156954300459</v>
      </c>
      <c r="AC56" s="15">
        <f t="shared" si="3"/>
        <v>5.6935018271286143E-2</v>
      </c>
      <c r="AD56" s="15">
        <f t="shared" si="4"/>
        <v>-7.1306279325274419E-2</v>
      </c>
      <c r="AE56" s="15">
        <f t="shared" si="5"/>
        <v>-3.4767051140737186E-2</v>
      </c>
    </row>
    <row r="57" spans="1:31" x14ac:dyDescent="0.15">
      <c r="A57" s="4">
        <v>55</v>
      </c>
      <c r="B57" s="6" t="s">
        <v>97</v>
      </c>
      <c r="C57" s="15"/>
      <c r="D57" s="15">
        <f>LN(V!D57/V!C57)</f>
        <v>2.0279689487579422E-3</v>
      </c>
      <c r="E57" s="15">
        <f>LN(V!E57/V!D57)</f>
        <v>9.0222903952582919E-3</v>
      </c>
      <c r="F57" s="15">
        <f>LN(V!F57/V!E57)</f>
        <v>9.9686614338655131E-3</v>
      </c>
      <c r="G57" s="15">
        <f>LN(V!G57/V!F57)</f>
        <v>-8.0273061705287852E-3</v>
      </c>
      <c r="H57" s="15">
        <f>LN(V!H57/V!G57)</f>
        <v>-2.0980240133374139E-2</v>
      </c>
      <c r="I57" s="15">
        <f>LN(V!I57/V!H57)</f>
        <v>7.494063658149723E-2</v>
      </c>
      <c r="J57" s="15">
        <f>LN(V!J57/V!I57)</f>
        <v>-0.11100513714200444</v>
      </c>
      <c r="K57" s="15">
        <f>LN(V!K57/V!J57)</f>
        <v>-6.046883397006605E-3</v>
      </c>
      <c r="L57" s="15">
        <f>LN(V!L57/V!K57)</f>
        <v>9.22214724102602E-2</v>
      </c>
      <c r="M57" s="15">
        <f>LN(V!M57/V!L57)</f>
        <v>0.1491287518397838</v>
      </c>
      <c r="N57" s="15">
        <f>LN(V!N57/V!M57)</f>
        <v>-2.7646191907861831E-2</v>
      </c>
      <c r="O57" s="15">
        <f>LN(V!O57/V!N57)</f>
        <v>-6.834728025069671E-2</v>
      </c>
      <c r="P57" s="15">
        <f>LN(V!P57/V!O57)</f>
        <v>0.1276372823532998</v>
      </c>
      <c r="Q57" s="15">
        <f>LN(V!Q57/V!P57)</f>
        <v>-4.2005062855631027E-2</v>
      </c>
      <c r="R57" s="15">
        <f>LN(V!R57/V!Q57)</f>
        <v>-0.19642095363193551</v>
      </c>
      <c r="S57" s="15">
        <f>LN(V!S57/V!R57)</f>
        <v>0.19074692994252163</v>
      </c>
      <c r="T57" s="15">
        <f>LN(V!T57/V!S57)</f>
        <v>-1.4928116702331832E-2</v>
      </c>
      <c r="U57" s="15">
        <f>LN(V!U57/V!T57)</f>
        <v>5.8021041886303554E-2</v>
      </c>
      <c r="V57" s="15">
        <f>LN(V!V57/V!U57)</f>
        <v>5.0850219410394408E-2</v>
      </c>
      <c r="W57" s="15">
        <f>LN(V!W57/V!V57)</f>
        <v>-1.651353936484528E-2</v>
      </c>
      <c r="X57" s="15">
        <f>LN(V!X57/V!W57)</f>
        <v>8.4522068808097154E-3</v>
      </c>
      <c r="Z57" s="15">
        <f t="shared" si="0"/>
        <v>1.2984808421343622E-2</v>
      </c>
      <c r="AA57" s="15">
        <f t="shared" si="1"/>
        <v>1.9330402360634224E-2</v>
      </c>
      <c r="AB57" s="15">
        <f t="shared" si="2"/>
        <v>2.3221831115116331E-3</v>
      </c>
      <c r="AC57" s="15">
        <f t="shared" si="3"/>
        <v>1.7176362422066115E-2</v>
      </c>
      <c r="AD57" s="15">
        <f t="shared" si="4"/>
        <v>1.0826292736072931E-2</v>
      </c>
      <c r="AE57" s="15">
        <f t="shared" si="5"/>
        <v>1.2953439078888898E-2</v>
      </c>
    </row>
    <row r="58" spans="1:31" x14ac:dyDescent="0.15">
      <c r="A58" s="4">
        <v>56</v>
      </c>
      <c r="B58" s="6" t="s">
        <v>98</v>
      </c>
      <c r="C58" s="15"/>
      <c r="D58" s="15">
        <f>LN(V!D58/V!C58)</f>
        <v>8.0388890994379392E-3</v>
      </c>
      <c r="E58" s="15">
        <f>LN(V!E58/V!D58)</f>
        <v>-2.6459152760830437E-2</v>
      </c>
      <c r="F58" s="15">
        <f>LN(V!F58/V!E58)</f>
        <v>1.376120466524863E-2</v>
      </c>
      <c r="G58" s="15">
        <f>LN(V!G58/V!F58)</f>
        <v>-9.1968844128934413E-2</v>
      </c>
      <c r="H58" s="15">
        <f>LN(V!H58/V!G58)</f>
        <v>-2.160308282749784E-2</v>
      </c>
      <c r="I58" s="15">
        <f>LN(V!I58/V!H58)</f>
        <v>5.0528360648834758E-2</v>
      </c>
      <c r="J58" s="15">
        <f>LN(V!J58/V!I58)</f>
        <v>-4.9939122891999747E-2</v>
      </c>
      <c r="K58" s="15">
        <f>LN(V!K58/V!J58)</f>
        <v>2.6911319564559475E-2</v>
      </c>
      <c r="L58" s="15">
        <f>LN(V!L58/V!K58)</f>
        <v>5.1011770782029925E-2</v>
      </c>
      <c r="M58" s="15">
        <f>LN(V!M58/V!L58)</f>
        <v>0.11580005439422314</v>
      </c>
      <c r="N58" s="15">
        <f>LN(V!N58/V!M58)</f>
        <v>4.593764706071489E-2</v>
      </c>
      <c r="O58" s="15">
        <f>LN(V!O58/V!N58)</f>
        <v>1.9908720841766054E-2</v>
      </c>
      <c r="P58" s="15">
        <f>LN(V!P58/V!O58)</f>
        <v>1.9477686191881657E-2</v>
      </c>
      <c r="Q58" s="15">
        <f>LN(V!Q58/V!P58)</f>
        <v>1.1299094316813833E-4</v>
      </c>
      <c r="R58" s="15">
        <f>LN(V!R58/V!Q58)</f>
        <v>-0.36620555010983713</v>
      </c>
      <c r="S58" s="15">
        <f>LN(V!S58/V!R58)</f>
        <v>0.17344186262129302</v>
      </c>
      <c r="T58" s="15">
        <f>LN(V!T58/V!S58)</f>
        <v>8.9479710589931052E-2</v>
      </c>
      <c r="U58" s="15">
        <f>LN(V!U58/V!T58)</f>
        <v>-9.0888554187368437E-2</v>
      </c>
      <c r="V58" s="15">
        <f>LN(V!V58/V!U58)</f>
        <v>-2.3668072624788084E-2</v>
      </c>
      <c r="W58" s="15">
        <f>LN(V!W58/V!V58)</f>
        <v>3.2667122189707277E-2</v>
      </c>
      <c r="X58" s="15">
        <f>LN(V!X58/V!W58)</f>
        <v>3.4563665247033054E-2</v>
      </c>
      <c r="Z58" s="15">
        <f t="shared" si="0"/>
        <v>-1.5148302880635862E-2</v>
      </c>
      <c r="AA58" s="15">
        <f t="shared" si="1"/>
        <v>3.7944333781905537E-2</v>
      </c>
      <c r="AB58" s="15">
        <f t="shared" si="2"/>
        <v>-3.0652857902345655E-2</v>
      </c>
      <c r="AC58" s="15">
        <f t="shared" si="3"/>
        <v>8.4307742429029723E-3</v>
      </c>
      <c r="AD58" s="15">
        <f t="shared" si="4"/>
        <v>3.6457379397799418E-3</v>
      </c>
      <c r="AE58" s="15">
        <f t="shared" si="5"/>
        <v>1.4348681045674752E-4</v>
      </c>
    </row>
    <row r="59" spans="1:31" x14ac:dyDescent="0.15">
      <c r="A59" s="4">
        <v>57</v>
      </c>
      <c r="B59" s="6" t="s">
        <v>99</v>
      </c>
      <c r="C59" s="15"/>
      <c r="D59" s="15">
        <f>LN(V!D59/V!C59)</f>
        <v>-4.5221762503749138E-2</v>
      </c>
      <c r="E59" s="15">
        <f>LN(V!E59/V!D59)</f>
        <v>-5.2587925621655825E-2</v>
      </c>
      <c r="F59" s="15">
        <f>LN(V!F59/V!E59)</f>
        <v>-8.4619230896675793E-2</v>
      </c>
      <c r="G59" s="15">
        <f>LN(V!G59/V!F59)</f>
        <v>-7.5727894550138397E-2</v>
      </c>
      <c r="H59" s="15">
        <f>LN(V!H59/V!G59)</f>
        <v>-0.10715442024965381</v>
      </c>
      <c r="I59" s="15">
        <f>LN(V!I59/V!H59)</f>
        <v>-7.2452877632568871E-2</v>
      </c>
      <c r="J59" s="15">
        <f>LN(V!J59/V!I59)</f>
        <v>-9.1719643874867918E-2</v>
      </c>
      <c r="K59" s="15">
        <f>LN(V!K59/V!J59)</f>
        <v>-0.1373903132701999</v>
      </c>
      <c r="L59" s="15">
        <f>LN(V!L59/V!K59)</f>
        <v>-5.6777752420923915E-2</v>
      </c>
      <c r="M59" s="15">
        <f>LN(V!M59/V!L59)</f>
        <v>2.2618869916449368E-2</v>
      </c>
      <c r="N59" s="15">
        <f>LN(V!N59/V!M59)</f>
        <v>-6.6623247270126043E-2</v>
      </c>
      <c r="O59" s="15">
        <f>LN(V!O59/V!N59)</f>
        <v>-8.3255184785049081E-3</v>
      </c>
      <c r="P59" s="15">
        <f>LN(V!P59/V!O59)</f>
        <v>6.2292310957149696E-2</v>
      </c>
      <c r="Q59" s="15">
        <f>LN(V!Q59/V!P59)</f>
        <v>-4.345333951502349E-2</v>
      </c>
      <c r="R59" s="15">
        <f>LN(V!R59/V!Q59)</f>
        <v>-0.35039815271055441</v>
      </c>
      <c r="S59" s="15">
        <f>LN(V!S59/V!R59)</f>
        <v>-4.1208333094735414E-2</v>
      </c>
      <c r="T59" s="15">
        <f>LN(V!T59/V!S59)</f>
        <v>5.2648056732106208E-2</v>
      </c>
      <c r="U59" s="15">
        <f>LN(V!U59/V!T59)</f>
        <v>-2.2085620734820427E-2</v>
      </c>
      <c r="V59" s="15">
        <f>LN(V!V59/V!U59)</f>
        <v>3.0014850926135761E-2</v>
      </c>
      <c r="W59" s="15">
        <f>LN(V!W59/V!V59)</f>
        <v>2.0203181753223751E-2</v>
      </c>
      <c r="X59" s="15">
        <f>LN(V!X59/V!W59)</f>
        <v>-0.1204164022849652</v>
      </c>
      <c r="Z59" s="15">
        <f t="shared" si="0"/>
        <v>-7.8508469790138535E-2</v>
      </c>
      <c r="AA59" s="15">
        <f t="shared" si="1"/>
        <v>-6.5978417383933688E-2</v>
      </c>
      <c r="AB59" s="15">
        <f t="shared" si="2"/>
        <v>-7.6218606568333708E-2</v>
      </c>
      <c r="AC59" s="15">
        <f t="shared" si="3"/>
        <v>-7.9271867216639813E-3</v>
      </c>
      <c r="AD59" s="15">
        <f t="shared" si="4"/>
        <v>-7.1098511976133691E-2</v>
      </c>
      <c r="AE59" s="15">
        <f t="shared" si="5"/>
        <v>-5.7158170116017482E-2</v>
      </c>
    </row>
    <row r="60" spans="1:31" x14ac:dyDescent="0.15">
      <c r="A60" s="4">
        <v>58</v>
      </c>
      <c r="B60" s="6" t="s">
        <v>100</v>
      </c>
      <c r="C60" s="15"/>
      <c r="D60" s="15">
        <f>LN(V!D60/V!C60)</f>
        <v>3.3122086266215434E-3</v>
      </c>
      <c r="E60" s="15">
        <f>LN(V!E60/V!D60)</f>
        <v>-1.6458912728866071E-2</v>
      </c>
      <c r="F60" s="15">
        <f>LN(V!F60/V!E60)</f>
        <v>5.7049367584445454E-2</v>
      </c>
      <c r="G60" s="15">
        <f>LN(V!G60/V!F60)</f>
        <v>7.7996328169822491E-4</v>
      </c>
      <c r="H60" s="15">
        <f>LN(V!H60/V!G60)</f>
        <v>-8.1128773919878286E-2</v>
      </c>
      <c r="I60" s="15">
        <f>LN(V!I60/V!H60)</f>
        <v>-3.6654316676876714E-2</v>
      </c>
      <c r="J60" s="15">
        <f>LN(V!J60/V!I60)</f>
        <v>-0.32933748132809315</v>
      </c>
      <c r="K60" s="15">
        <f>LN(V!K60/V!J60)</f>
        <v>7.1137440628829488E-3</v>
      </c>
      <c r="L60" s="15">
        <f>LN(V!L60/V!K60)</f>
        <v>0.15944494781438889</v>
      </c>
      <c r="M60" s="15">
        <f>LN(V!M60/V!L60)</f>
        <v>2.8887272674976452E-2</v>
      </c>
      <c r="N60" s="15">
        <f>LN(V!N60/V!M60)</f>
        <v>0.15023027691425342</v>
      </c>
      <c r="O60" s="15">
        <f>LN(V!O60/V!N60)</f>
        <v>3.8151591588204831E-2</v>
      </c>
      <c r="P60" s="15">
        <f>LN(V!P60/V!O60)</f>
        <v>0.13723792690179806</v>
      </c>
      <c r="Q60" s="15">
        <f>LN(V!Q60/V!P60)</f>
        <v>-9.5101810294975747E-2</v>
      </c>
      <c r="R60" s="15">
        <f>LN(V!R60/V!Q60)</f>
        <v>-0.54067289240098337</v>
      </c>
      <c r="S60" s="15">
        <f>LN(V!S60/V!R60)</f>
        <v>0.31554400303692776</v>
      </c>
      <c r="T60" s="15">
        <f>LN(V!T60/V!S60)</f>
        <v>-0.64686096105589208</v>
      </c>
      <c r="U60" s="15">
        <f>LN(V!U60/V!T60)</f>
        <v>0.25792120936567109</v>
      </c>
      <c r="V60" s="15">
        <f>LN(V!V60/V!U60)</f>
        <v>-0.39753960384963161</v>
      </c>
      <c r="W60" s="15">
        <f>LN(V!W60/V!V60)</f>
        <v>-0.11157427975770257</v>
      </c>
      <c r="X60" s="15">
        <f>LN(V!X60/V!W60)</f>
        <v>-0.15828119623436876</v>
      </c>
      <c r="Z60" s="15">
        <f t="shared" si="0"/>
        <v>-1.5282534491895478E-2</v>
      </c>
      <c r="AA60" s="15">
        <f t="shared" si="1"/>
        <v>3.2677520276817142E-3</v>
      </c>
      <c r="AB60" s="15">
        <f t="shared" si="2"/>
        <v>-2.8968236233805688E-2</v>
      </c>
      <c r="AC60" s="15">
        <f t="shared" si="3"/>
        <v>-0.21126696630638478</v>
      </c>
      <c r="AD60" s="15">
        <f t="shared" si="4"/>
        <v>-1.2850242103061993E-2</v>
      </c>
      <c r="AE60" s="15">
        <f t="shared" si="5"/>
        <v>-6.3062496251101052E-2</v>
      </c>
    </row>
    <row r="61" spans="1:31" x14ac:dyDescent="0.15">
      <c r="A61" s="4">
        <v>59</v>
      </c>
      <c r="B61" s="6" t="s">
        <v>101</v>
      </c>
      <c r="C61" s="15"/>
      <c r="D61" s="15">
        <f>LN(V!D61/V!C61)</f>
        <v>-5.2693850773880918E-2</v>
      </c>
      <c r="E61" s="15">
        <f>LN(V!E61/V!D61)</f>
        <v>-4.2750627370028417E-2</v>
      </c>
      <c r="F61" s="15">
        <f>LN(V!F61/V!E61)</f>
        <v>3.5788431046386911E-2</v>
      </c>
      <c r="G61" s="15">
        <f>LN(V!G61/V!F61)</f>
        <v>3.0475112171047213E-2</v>
      </c>
      <c r="H61" s="15">
        <f>LN(V!H61/V!G61)</f>
        <v>-2.9588078817719573E-2</v>
      </c>
      <c r="I61" s="15">
        <f>LN(V!I61/V!H61)</f>
        <v>5.0547855357595012E-2</v>
      </c>
      <c r="J61" s="15">
        <f>LN(V!J61/V!I61)</f>
        <v>-0.10299683993350324</v>
      </c>
      <c r="K61" s="15">
        <f>LN(V!K61/V!J61)</f>
        <v>-1.213431063260664E-2</v>
      </c>
      <c r="L61" s="15">
        <f>LN(V!L61/V!K61)</f>
        <v>5.2162611902102862E-2</v>
      </c>
      <c r="M61" s="15">
        <f>LN(V!M61/V!L61)</f>
        <v>-6.5262531759952003E-2</v>
      </c>
      <c r="N61" s="15">
        <f>LN(V!N61/V!M61)</f>
        <v>6.3771534382502867E-2</v>
      </c>
      <c r="O61" s="15">
        <f>LN(V!O61/V!N61)</f>
        <v>-4.2195880244965921E-2</v>
      </c>
      <c r="P61" s="15">
        <f>LN(V!P61/V!O61)</f>
        <v>4.1728974997077874E-2</v>
      </c>
      <c r="Q61" s="15">
        <f>LN(V!Q61/V!P61)</f>
        <v>-2.8025457294035164E-2</v>
      </c>
      <c r="R61" s="15">
        <f>LN(V!R61/V!Q61)</f>
        <v>-0.23801368809335599</v>
      </c>
      <c r="S61" s="15">
        <f>LN(V!S61/V!R61)</f>
        <v>6.6325303895429621E-2</v>
      </c>
      <c r="T61" s="15">
        <f>LN(V!T61/V!S61)</f>
        <v>-1.3168434713787163E-2</v>
      </c>
      <c r="U61" s="15">
        <f>LN(V!U61/V!T61)</f>
        <v>9.3529843718519504E-4</v>
      </c>
      <c r="V61" s="15">
        <f>LN(V!V61/V!U61)</f>
        <v>1.3654961785884748E-2</v>
      </c>
      <c r="W61" s="15">
        <f>LN(V!W61/V!V61)</f>
        <v>3.3889219206202033E-2</v>
      </c>
      <c r="X61" s="15">
        <f>LN(V!X61/V!W61)</f>
        <v>1.8363440680635055E-3</v>
      </c>
      <c r="Z61" s="15">
        <f t="shared" si="0"/>
        <v>8.8945384774562295E-3</v>
      </c>
      <c r="AA61" s="15">
        <f t="shared" si="1"/>
        <v>-1.2891907208291234E-2</v>
      </c>
      <c r="AB61" s="15">
        <f t="shared" si="2"/>
        <v>-4.0036149347969917E-2</v>
      </c>
      <c r="AC61" s="15">
        <f t="shared" si="3"/>
        <v>7.4294777567096622E-3</v>
      </c>
      <c r="AD61" s="15">
        <f t="shared" si="4"/>
        <v>-2.6464028278130575E-2</v>
      </c>
      <c r="AE61" s="15">
        <f t="shared" si="5"/>
        <v>-9.1510100805238144E-3</v>
      </c>
    </row>
    <row r="62" spans="1:31" x14ac:dyDescent="0.15">
      <c r="A62" s="4">
        <v>60</v>
      </c>
      <c r="B62" s="6" t="s">
        <v>102</v>
      </c>
      <c r="C62" s="15"/>
      <c r="D62" s="15">
        <f>LN(V!D62/V!C62)</f>
        <v>2.9815851335053201E-2</v>
      </c>
      <c r="E62" s="15">
        <f>LN(V!E62/V!D62)</f>
        <v>9.1660698350342351E-2</v>
      </c>
      <c r="F62" s="15">
        <f>LN(V!F62/V!E62)</f>
        <v>4.147444448251273E-2</v>
      </c>
      <c r="G62" s="15">
        <f>LN(V!G62/V!F62)</f>
        <v>6.8787758015540448E-2</v>
      </c>
      <c r="H62" s="15">
        <f>LN(V!H62/V!G62)</f>
        <v>5.8089253458643488E-3</v>
      </c>
      <c r="I62" s="15">
        <f>LN(V!I62/V!H62)</f>
        <v>-2.1142864562041666E-4</v>
      </c>
      <c r="J62" s="15">
        <f>LN(V!J62/V!I62)</f>
        <v>3.6347145051422669E-2</v>
      </c>
      <c r="K62" s="15">
        <f>LN(V!K62/V!J62)</f>
        <v>-3.4377872819615534E-3</v>
      </c>
      <c r="L62" s="15">
        <f>LN(V!L62/V!K62)</f>
        <v>-2.3035051486833854E-3</v>
      </c>
      <c r="M62" s="15">
        <f>LN(V!M62/V!L62)</f>
        <v>2.0070712992953158E-2</v>
      </c>
      <c r="N62" s="15">
        <f>LN(V!N62/V!M62)</f>
        <v>6.3614323817012763E-2</v>
      </c>
      <c r="O62" s="15">
        <f>LN(V!O62/V!N62)</f>
        <v>-1.8632816089960081E-2</v>
      </c>
      <c r="P62" s="15">
        <f>LN(V!P62/V!O62)</f>
        <v>-0.11210630541457453</v>
      </c>
      <c r="Q62" s="15">
        <f>LN(V!Q62/V!P62)</f>
        <v>6.1505209226819908E-2</v>
      </c>
      <c r="R62" s="15">
        <f>LN(V!R62/V!Q62)</f>
        <v>-0.22214566831926957</v>
      </c>
      <c r="S62" s="15">
        <f>LN(V!S62/V!R62)</f>
        <v>0.15318374656863148</v>
      </c>
      <c r="T62" s="15">
        <f>LN(V!T62/V!S62)</f>
        <v>-0.35418453766854829</v>
      </c>
      <c r="U62" s="15">
        <f>LN(V!U62/V!T62)</f>
        <v>-0.76650038440335466</v>
      </c>
      <c r="V62" s="15">
        <f>LN(V!V62/V!U62)</f>
        <v>1.016714121221985E-2</v>
      </c>
      <c r="W62" s="15">
        <f>LN(V!W62/V!V62)</f>
        <v>2.130694793957907E-2</v>
      </c>
      <c r="X62" s="15">
        <f>LN(V!X62/V!W62)</f>
        <v>-0.1161028224442773</v>
      </c>
      <c r="Z62" s="15">
        <f t="shared" si="0"/>
        <v>4.1504079509727898E-2</v>
      </c>
      <c r="AA62" s="15">
        <f t="shared" si="1"/>
        <v>2.2858177886148728E-2</v>
      </c>
      <c r="AB62" s="15">
        <f t="shared" si="2"/>
        <v>-2.7639166805670568E-2</v>
      </c>
      <c r="AC62" s="15">
        <f t="shared" si="3"/>
        <v>-0.24106273107287626</v>
      </c>
      <c r="AD62" s="15">
        <f t="shared" si="4"/>
        <v>-2.3904944597609142E-3</v>
      </c>
      <c r="AE62" s="15">
        <f t="shared" si="5"/>
        <v>-5.108491012066755E-2</v>
      </c>
    </row>
    <row r="63" spans="1:31" x14ac:dyDescent="0.15">
      <c r="A63" s="4">
        <v>61</v>
      </c>
      <c r="B63" s="6" t="s">
        <v>103</v>
      </c>
      <c r="C63" s="15"/>
      <c r="D63" s="15">
        <f>LN(V!D63/V!C63)</f>
        <v>5.0864308439677854E-2</v>
      </c>
      <c r="E63" s="15">
        <f>LN(V!E63/V!D63)</f>
        <v>8.4834991606752466E-2</v>
      </c>
      <c r="F63" s="15">
        <f>LN(V!F63/V!E63)</f>
        <v>-6.6727310104484541E-3</v>
      </c>
      <c r="G63" s="15">
        <f>LN(V!G63/V!F63)</f>
        <v>-2.7339016422478216E-2</v>
      </c>
      <c r="H63" s="15">
        <f>LN(V!H63/V!G63)</f>
        <v>9.6355266888332222E-2</v>
      </c>
      <c r="I63" s="15">
        <f>LN(V!I63/V!H63)</f>
        <v>7.7112309340174864E-2</v>
      </c>
      <c r="J63" s="15">
        <f>LN(V!J63/V!I63)</f>
        <v>-8.9321294354056419E-2</v>
      </c>
      <c r="K63" s="15">
        <f>LN(V!K63/V!J63)</f>
        <v>2.6846675643454714E-2</v>
      </c>
      <c r="L63" s="15">
        <f>LN(V!L63/V!K63)</f>
        <v>-2.9495698569729284E-3</v>
      </c>
      <c r="M63" s="15">
        <f>LN(V!M63/V!L63)</f>
        <v>8.5075545005241171E-2</v>
      </c>
      <c r="N63" s="15">
        <f>LN(V!N63/V!M63)</f>
        <v>8.4752946156352399E-2</v>
      </c>
      <c r="O63" s="15">
        <f>LN(V!O63/V!N63)</f>
        <v>4.8425812598743137E-2</v>
      </c>
      <c r="P63" s="15">
        <f>LN(V!P63/V!O63)</f>
        <v>-0.100332500782709</v>
      </c>
      <c r="Q63" s="15">
        <f>LN(V!Q63/V!P63)</f>
        <v>0.11202375009481552</v>
      </c>
      <c r="R63" s="15">
        <f>LN(V!R63/V!Q63)</f>
        <v>-0.53494837113937543</v>
      </c>
      <c r="S63" s="15">
        <f>LN(V!S63/V!R63)</f>
        <v>0.24606128848659187</v>
      </c>
      <c r="T63" s="15">
        <f>LN(V!T63/V!S63)</f>
        <v>-0.14113641766391535</v>
      </c>
      <c r="U63" s="15">
        <f>LN(V!U63/V!T63)</f>
        <v>-0.18393228247641169</v>
      </c>
      <c r="V63" s="15">
        <f>LN(V!V63/V!U63)</f>
        <v>-7.1491416364527688E-2</v>
      </c>
      <c r="W63" s="15">
        <f>LN(V!W63/V!V63)</f>
        <v>-7.2344450216419359E-2</v>
      </c>
      <c r="X63" s="15">
        <f>LN(V!X63/V!W63)</f>
        <v>-0.44346907395638097</v>
      </c>
      <c r="Z63" s="15">
        <f t="shared" si="0"/>
        <v>4.4858164080466577E-2</v>
      </c>
      <c r="AA63" s="15">
        <f t="shared" si="1"/>
        <v>2.0880860518803786E-2</v>
      </c>
      <c r="AB63" s="15">
        <f t="shared" si="2"/>
        <v>-4.5754004148386783E-2</v>
      </c>
      <c r="AC63" s="15">
        <f t="shared" si="3"/>
        <v>-0.18247472813553101</v>
      </c>
      <c r="AD63" s="15">
        <f t="shared" si="4"/>
        <v>-1.2436571814791497E-2</v>
      </c>
      <c r="AE63" s="15">
        <f t="shared" si="5"/>
        <v>-4.0622426921161858E-2</v>
      </c>
    </row>
    <row r="64" spans="1:31" x14ac:dyDescent="0.15">
      <c r="A64" s="4">
        <v>62</v>
      </c>
      <c r="B64" s="6" t="s">
        <v>104</v>
      </c>
      <c r="C64" s="15"/>
      <c r="D64" s="15">
        <f>LN(V!D64/V!C64)</f>
        <v>0.11935772339065992</v>
      </c>
      <c r="E64" s="15">
        <f>LN(V!E64/V!D64)</f>
        <v>-1.2963164721042577E-2</v>
      </c>
      <c r="F64" s="15">
        <f>LN(V!F64/V!E64)</f>
        <v>-5.6003944516240897E-2</v>
      </c>
      <c r="G64" s="15">
        <f>LN(V!G64/V!F64)</f>
        <v>-2.0743054442698926E-2</v>
      </c>
      <c r="H64" s="15">
        <f>LN(V!H64/V!G64)</f>
        <v>-1.6481154457468752E-2</v>
      </c>
      <c r="I64" s="15">
        <f>LN(V!I64/V!H64)</f>
        <v>6.4293095013195538E-3</v>
      </c>
      <c r="J64" s="15">
        <f>LN(V!J64/V!I64)</f>
        <v>-1.627537749357626E-2</v>
      </c>
      <c r="K64" s="15">
        <f>LN(V!K64/V!J64)</f>
        <v>-3.5950338648933301E-2</v>
      </c>
      <c r="L64" s="15">
        <f>LN(V!L64/V!K64)</f>
        <v>-1.5714161970474493E-2</v>
      </c>
      <c r="M64" s="15">
        <f>LN(V!M64/V!L64)</f>
        <v>3.3870692643554592E-2</v>
      </c>
      <c r="N64" s="15">
        <f>LN(V!N64/V!M64)</f>
        <v>-1.8176394077934089E-3</v>
      </c>
      <c r="O64" s="15">
        <f>LN(V!O64/V!N64)</f>
        <v>-4.9496621477541402E-3</v>
      </c>
      <c r="P64" s="15">
        <f>LN(V!P64/V!O64)</f>
        <v>3.0149120864372998E-3</v>
      </c>
      <c r="Q64" s="15">
        <f>LN(V!Q64/V!P64)</f>
        <v>-1.4410932042482977E-2</v>
      </c>
      <c r="R64" s="15">
        <f>LN(V!R64/V!Q64)</f>
        <v>-2.6752824564451404E-2</v>
      </c>
      <c r="S64" s="15">
        <f>LN(V!S64/V!R64)</f>
        <v>-5.4372680639228855E-3</v>
      </c>
      <c r="T64" s="15">
        <f>LN(V!T64/V!S64)</f>
        <v>-2.6798483534976873E-2</v>
      </c>
      <c r="U64" s="15">
        <f>LN(V!U64/V!T64)</f>
        <v>-1.5437777724706109E-2</v>
      </c>
      <c r="V64" s="15">
        <f>LN(V!V64/V!U64)</f>
        <v>-4.8289504394402263E-4</v>
      </c>
      <c r="W64" s="15">
        <f>LN(V!W64/V!V64)</f>
        <v>-1.396029780879177E-2</v>
      </c>
      <c r="X64" s="15">
        <f>LN(V!X64/V!W64)</f>
        <v>8.4047983878355655E-3</v>
      </c>
      <c r="Z64" s="15">
        <f t="shared" si="0"/>
        <v>-1.9952401727226322E-2</v>
      </c>
      <c r="AA64" s="15">
        <f t="shared" si="1"/>
        <v>-7.1773649754445753E-3</v>
      </c>
      <c r="AB64" s="15">
        <f t="shared" si="2"/>
        <v>-9.7071549464348202E-3</v>
      </c>
      <c r="AC64" s="15">
        <f t="shared" si="3"/>
        <v>-9.6549311449166415E-3</v>
      </c>
      <c r="AD64" s="15">
        <f t="shared" si="4"/>
        <v>-8.4422599609396999E-3</v>
      </c>
      <c r="AE64" s="15">
        <f t="shared" si="5"/>
        <v>-1.162296319850559E-2</v>
      </c>
    </row>
    <row r="65" spans="1:31" x14ac:dyDescent="0.15">
      <c r="A65" s="4">
        <v>63</v>
      </c>
      <c r="B65" s="6" t="s">
        <v>105</v>
      </c>
      <c r="C65" s="15"/>
      <c r="D65" s="15">
        <f>LN(V!D65/V!C65)</f>
        <v>1.8775579448179189E-2</v>
      </c>
      <c r="E65" s="15">
        <f>LN(V!E65/V!D65)</f>
        <v>1.7961794548942353E-2</v>
      </c>
      <c r="F65" s="15">
        <f>LN(V!F65/V!E65)</f>
        <v>-2.9405137534156248E-2</v>
      </c>
      <c r="G65" s="15">
        <f>LN(V!G65/V!F65)</f>
        <v>7.5658509593693156E-3</v>
      </c>
      <c r="H65" s="15">
        <f>LN(V!H65/V!G65)</f>
        <v>-1.3612968286972456E-2</v>
      </c>
      <c r="I65" s="15">
        <f>LN(V!I65/V!H65)</f>
        <v>-5.1703992974219985E-3</v>
      </c>
      <c r="J65" s="15">
        <f>LN(V!J65/V!I65)</f>
        <v>2.5947220648633779E-2</v>
      </c>
      <c r="K65" s="15">
        <f>LN(V!K65/V!J65)</f>
        <v>-2.6351343203377113E-2</v>
      </c>
      <c r="L65" s="15">
        <f>LN(V!L65/V!K65)</f>
        <v>-1.7246891083511646E-2</v>
      </c>
      <c r="M65" s="15">
        <f>LN(V!M65/V!L65)</f>
        <v>-2.275671568832089E-2</v>
      </c>
      <c r="N65" s="15">
        <f>LN(V!N65/V!M65)</f>
        <v>9.8496107768683283E-3</v>
      </c>
      <c r="O65" s="15">
        <f>LN(V!O65/V!N65)</f>
        <v>-9.4018020157475724E-3</v>
      </c>
      <c r="P65" s="15">
        <f>LN(V!P65/V!O65)</f>
        <v>1.0225542979382555E-2</v>
      </c>
      <c r="Q65" s="15">
        <f>LN(V!Q65/V!P65)</f>
        <v>1.9718198142742897E-2</v>
      </c>
      <c r="R65" s="15">
        <f>LN(V!R65/V!Q65)</f>
        <v>-8.9815486330223036E-3</v>
      </c>
      <c r="S65" s="15">
        <f>LN(V!S65/V!R65)</f>
        <v>-9.8873727954199055E-3</v>
      </c>
      <c r="T65" s="15">
        <f>LN(V!T65/V!S65)</f>
        <v>-3.0702345204818203E-2</v>
      </c>
      <c r="U65" s="15">
        <f>LN(V!U65/V!T65)</f>
        <v>-5.6446194802497428E-2</v>
      </c>
      <c r="V65" s="15">
        <f>LN(V!V65/V!U65)</f>
        <v>-2.060043105987525E-2</v>
      </c>
      <c r="W65" s="15">
        <f>LN(V!W65/V!V65)</f>
        <v>8.4874713811850626E-3</v>
      </c>
      <c r="X65" s="15">
        <f>LN(V!X65/V!W65)</f>
        <v>-1.58056048233765E-2</v>
      </c>
      <c r="Z65" s="15">
        <f t="shared" si="0"/>
        <v>-4.5321719220478068E-3</v>
      </c>
      <c r="AA65" s="15">
        <f t="shared" si="1"/>
        <v>-6.1116237099415075E-3</v>
      </c>
      <c r="AB65" s="15">
        <f t="shared" si="2"/>
        <v>3.3460353558713437E-4</v>
      </c>
      <c r="AC65" s="15">
        <f t="shared" si="3"/>
        <v>-2.3013420901876462E-2</v>
      </c>
      <c r="AD65" s="15">
        <f t="shared" si="4"/>
        <v>-2.8885100871771869E-3</v>
      </c>
      <c r="AE65" s="15">
        <f t="shared" si="5"/>
        <v>-8.3306532495696622E-3</v>
      </c>
    </row>
    <row r="66" spans="1:31" x14ac:dyDescent="0.15">
      <c r="A66" s="4">
        <v>64</v>
      </c>
      <c r="B66" s="6" t="s">
        <v>106</v>
      </c>
      <c r="C66" s="15"/>
      <c r="D66" s="15">
        <f>LN(V!D66/V!C66)</f>
        <v>5.9711028596541829E-2</v>
      </c>
      <c r="E66" s="15">
        <f>LN(V!E66/V!D66)</f>
        <v>7.8266268318631954E-2</v>
      </c>
      <c r="F66" s="15">
        <f>LN(V!F66/V!E66)</f>
        <v>6.6507623258891535E-2</v>
      </c>
      <c r="G66" s="15">
        <f>LN(V!G66/V!F66)</f>
        <v>6.7582857142448924E-2</v>
      </c>
      <c r="H66" s="15">
        <f>LN(V!H66/V!G66)</f>
        <v>5.2759061520502679E-2</v>
      </c>
      <c r="I66" s="15">
        <f>LN(V!I66/V!H66)</f>
        <v>1.805808589772219E-2</v>
      </c>
      <c r="J66" s="15">
        <f>LN(V!J66/V!I66)</f>
        <v>4.2822681472891672E-2</v>
      </c>
      <c r="K66" s="15">
        <f>LN(V!K66/V!J66)</f>
        <v>-8.4597221457422466E-4</v>
      </c>
      <c r="L66" s="15">
        <f>LN(V!L66/V!K66)</f>
        <v>8.3724170211976444E-3</v>
      </c>
      <c r="M66" s="15">
        <f>LN(V!M66/V!L66)</f>
        <v>-5.5537416247837925E-4</v>
      </c>
      <c r="N66" s="15">
        <f>LN(V!N66/V!M66)</f>
        <v>7.1028034488708766E-3</v>
      </c>
      <c r="O66" s="15">
        <f>LN(V!O66/V!N66)</f>
        <v>6.5119917197144466E-4</v>
      </c>
      <c r="P66" s="15">
        <f>LN(V!P66/V!O66)</f>
        <v>3.4452282478565021E-3</v>
      </c>
      <c r="Q66" s="15">
        <f>LN(V!Q66/V!P66)</f>
        <v>-5.8397517779480886E-3</v>
      </c>
      <c r="R66" s="15">
        <f>LN(V!R66/V!Q66)</f>
        <v>-3.3485681690117085E-2</v>
      </c>
      <c r="S66" s="15">
        <f>LN(V!S66/V!R66)</f>
        <v>-6.9218219450675744E-3</v>
      </c>
      <c r="T66" s="15">
        <f>LN(V!T66/V!S66)</f>
        <v>1.3632783451399537E-2</v>
      </c>
      <c r="U66" s="15">
        <f>LN(V!U66/V!T66)</f>
        <v>1.3310298218727062E-2</v>
      </c>
      <c r="V66" s="15">
        <f>LN(V!V66/V!U66)</f>
        <v>1.1144167733838755E-2</v>
      </c>
      <c r="W66" s="15">
        <f>LN(V!W66/V!V66)</f>
        <v>-1.3018089826622916E-2</v>
      </c>
      <c r="X66" s="15">
        <f>LN(V!X66/V!W66)</f>
        <v>3.657771373307369E-2</v>
      </c>
      <c r="Z66" s="15">
        <f t="shared" si="0"/>
        <v>5.6634779227639452E-2</v>
      </c>
      <c r="AA66" s="15">
        <f t="shared" si="1"/>
        <v>1.1379311113181516E-2</v>
      </c>
      <c r="AB66" s="15">
        <f t="shared" si="2"/>
        <v>-8.430165598660961E-3</v>
      </c>
      <c r="AC66" s="15">
        <f t="shared" si="3"/>
        <v>1.2329374662083226E-2</v>
      </c>
      <c r="AD66" s="15">
        <f t="shared" si="4"/>
        <v>1.4745727572602779E-3</v>
      </c>
      <c r="AE66" s="15">
        <f t="shared" si="5"/>
        <v>1.7978324851060802E-2</v>
      </c>
    </row>
    <row r="67" spans="1:31" x14ac:dyDescent="0.15">
      <c r="A67" s="4">
        <v>65</v>
      </c>
      <c r="B67" s="6" t="s">
        <v>107</v>
      </c>
      <c r="C67" s="15"/>
      <c r="D67" s="15">
        <f>LN(V!D67/V!C67)</f>
        <v>-8.1475238385197556E-3</v>
      </c>
      <c r="E67" s="15">
        <f>LN(V!E67/V!D67)</f>
        <v>4.4570198622906503E-2</v>
      </c>
      <c r="F67" s="15">
        <f>LN(V!F67/V!E67)</f>
        <v>2.1673216242643904E-2</v>
      </c>
      <c r="G67" s="15">
        <f>LN(V!G67/V!F67)</f>
        <v>2.4476840601473898E-2</v>
      </c>
      <c r="H67" s="15">
        <f>LN(V!H67/V!G67)</f>
        <v>5.9516492084927909E-2</v>
      </c>
      <c r="I67" s="15">
        <f>LN(V!I67/V!H67)</f>
        <v>-3.4735642368814663E-2</v>
      </c>
      <c r="J67" s="15">
        <f>LN(V!J67/V!I67)</f>
        <v>4.4485213834705793E-2</v>
      </c>
      <c r="K67" s="15">
        <f>LN(V!K67/V!J67)</f>
        <v>-5.9954435207302138E-3</v>
      </c>
      <c r="L67" s="15">
        <f>LN(V!L67/V!K67)</f>
        <v>-1.3059762719728963E-2</v>
      </c>
      <c r="M67" s="15">
        <f>LN(V!M67/V!L67)</f>
        <v>-2.1491975304103156E-2</v>
      </c>
      <c r="N67" s="15">
        <f>LN(V!N67/V!M67)</f>
        <v>1.0081493184074277E-2</v>
      </c>
      <c r="O67" s="15">
        <f>LN(V!O67/V!N67)</f>
        <v>-1.6749540168330033E-3</v>
      </c>
      <c r="P67" s="15">
        <f>LN(V!P67/V!O67)</f>
        <v>7.8251897229217118E-3</v>
      </c>
      <c r="Q67" s="15">
        <f>LN(V!Q67/V!P67)</f>
        <v>-1.1307090797781215E-2</v>
      </c>
      <c r="R67" s="15">
        <f>LN(V!R67/V!Q67)</f>
        <v>-3.4942529995763201E-2</v>
      </c>
      <c r="S67" s="15">
        <f>LN(V!S67/V!R67)</f>
        <v>-4.3429237822639279E-2</v>
      </c>
      <c r="T67" s="15">
        <f>LN(V!T67/V!S67)</f>
        <v>3.3510258924318762E-2</v>
      </c>
      <c r="U67" s="15">
        <f>LN(V!U67/V!T67)</f>
        <v>-4.6653023757020046E-2</v>
      </c>
      <c r="V67" s="15">
        <f>LN(V!V67/V!U67)</f>
        <v>-3.7016389134349161E-2</v>
      </c>
      <c r="W67" s="15">
        <f>LN(V!W67/V!V67)</f>
        <v>1.1283112905128936E-3</v>
      </c>
      <c r="X67" s="15">
        <f>LN(V!X67/V!W67)</f>
        <v>6.9588332023151069E-4</v>
      </c>
      <c r="Z67" s="15">
        <f t="shared" si="0"/>
        <v>2.3100221036627511E-2</v>
      </c>
      <c r="AA67" s="15">
        <f t="shared" si="1"/>
        <v>2.8039050948435477E-3</v>
      </c>
      <c r="AB67" s="15">
        <f t="shared" si="2"/>
        <v>-1.6705724582019001E-2</v>
      </c>
      <c r="AC67" s="15">
        <f t="shared" si="3"/>
        <v>-9.6669918712612088E-3</v>
      </c>
      <c r="AD67" s="15">
        <f t="shared" si="4"/>
        <v>-6.9509097435877243E-3</v>
      </c>
      <c r="AE67" s="15">
        <f t="shared" si="5"/>
        <v>-1.1714758045228858E-4</v>
      </c>
    </row>
    <row r="68" spans="1:31" x14ac:dyDescent="0.15">
      <c r="A68" s="4">
        <v>66</v>
      </c>
      <c r="B68" s="6" t="s">
        <v>108</v>
      </c>
      <c r="C68" s="15"/>
      <c r="D68" s="15">
        <f>LN(V!D68/V!C68)</f>
        <v>-6.315185164365307E-2</v>
      </c>
      <c r="E68" s="15">
        <f>LN(V!E68/V!D68)</f>
        <v>7.2541439915403058E-2</v>
      </c>
      <c r="F68" s="15">
        <f>LN(V!F68/V!E68)</f>
        <v>-6.6665622933462329E-2</v>
      </c>
      <c r="G68" s="15">
        <f>LN(V!G68/V!F68)</f>
        <v>-9.3341346550504092E-2</v>
      </c>
      <c r="H68" s="15">
        <f>LN(V!H68/V!G68)</f>
        <v>4.7766727395993514E-3</v>
      </c>
      <c r="I68" s="15">
        <f>LN(V!I68/V!H68)</f>
        <v>2.328820846317851E-3</v>
      </c>
      <c r="J68" s="15">
        <f>LN(V!J68/V!I68)</f>
        <v>-4.0527178245126562E-2</v>
      </c>
      <c r="K68" s="15">
        <f>LN(V!K68/V!J68)</f>
        <v>-3.7982591785733988E-2</v>
      </c>
      <c r="L68" s="15">
        <f>LN(V!L68/V!K68)</f>
        <v>-1.807054546881871E-2</v>
      </c>
      <c r="M68" s="15">
        <f>LN(V!M68/V!L68)</f>
        <v>-7.2409938513018791E-3</v>
      </c>
      <c r="N68" s="15">
        <f>LN(V!N68/V!M68)</f>
        <v>-1.1110018668432807E-2</v>
      </c>
      <c r="O68" s="15">
        <f>LN(V!O68/V!N68)</f>
        <v>2.8248379860586224E-2</v>
      </c>
      <c r="P68" s="15">
        <f>LN(V!P68/V!O68)</f>
        <v>-7.0027622431995798E-2</v>
      </c>
      <c r="Q68" s="15">
        <f>LN(V!Q68/V!P68)</f>
        <v>-7.1320357824691913E-2</v>
      </c>
      <c r="R68" s="15">
        <f>LN(V!R68/V!Q68)</f>
        <v>-6.0881117445903549E-2</v>
      </c>
      <c r="S68" s="15">
        <f>LN(V!S68/V!R68)</f>
        <v>-7.1802000845573824E-2</v>
      </c>
      <c r="T68" s="15">
        <f>LN(V!T68/V!S68)</f>
        <v>7.0361377154814228E-3</v>
      </c>
      <c r="U68" s="15">
        <f>LN(V!U68/V!T68)</f>
        <v>1.0504891724444501E-2</v>
      </c>
      <c r="V68" s="15">
        <f>LN(V!V68/V!U68)</f>
        <v>5.7485563595470759E-2</v>
      </c>
      <c r="W68" s="15">
        <f>LN(V!W68/V!V68)</f>
        <v>2.6449896044936999E-2</v>
      </c>
      <c r="X68" s="15">
        <f>LN(V!X68/V!W68)</f>
        <v>2.6323990291529507E-2</v>
      </c>
      <c r="Z68" s="15">
        <f t="shared" ref="Z68:Z96" si="6">AVERAGE(E68:I68)</f>
        <v>-1.6072007196529233E-2</v>
      </c>
      <c r="AA68" s="15">
        <f t="shared" ref="AA68:AA102" si="7">AVERAGE(J68:N68)</f>
        <v>-2.298626560388279E-2</v>
      </c>
      <c r="AB68" s="15">
        <f t="shared" ref="AB68:AB102" si="8">AVERAGE(O68:S68)</f>
        <v>-4.9156543737515768E-2</v>
      </c>
      <c r="AC68" s="15">
        <f t="shared" ref="AC68:AC102" si="9">AVERAGE(T68:X68)</f>
        <v>2.5560095874372642E-2</v>
      </c>
      <c r="AD68" s="15">
        <f t="shared" ref="AD68:AD102" si="10">AVERAGE(J68:S68)</f>
        <v>-3.6071404670699275E-2</v>
      </c>
      <c r="AE68" s="15">
        <f t="shared" ref="AE68:AE102" si="11">AVERAGE(E68:X68)</f>
        <v>-1.5663680165888785E-2</v>
      </c>
    </row>
    <row r="69" spans="1:31" x14ac:dyDescent="0.15">
      <c r="A69" s="4">
        <v>67</v>
      </c>
      <c r="B69" s="6" t="s">
        <v>109</v>
      </c>
      <c r="C69" s="15"/>
      <c r="D69" s="15">
        <f>LN(V!D69/V!C69)</f>
        <v>3.5280205482827107E-2</v>
      </c>
      <c r="E69" s="15">
        <f>LN(V!E69/V!D69)</f>
        <v>-4.1960854682920115E-2</v>
      </c>
      <c r="F69" s="15">
        <f>LN(V!F69/V!E69)</f>
        <v>-6.6709451440640791E-2</v>
      </c>
      <c r="G69" s="15">
        <f>LN(V!G69/V!F69)</f>
        <v>7.5160949554102616E-2</v>
      </c>
      <c r="H69" s="15">
        <f>LN(V!H69/V!G69)</f>
        <v>-3.551025959025271E-2</v>
      </c>
      <c r="I69" s="15">
        <f>LN(V!I69/V!H69)</f>
        <v>-6.9568868995061969E-2</v>
      </c>
      <c r="J69" s="15">
        <f>LN(V!J69/V!I69)</f>
        <v>-5.0430011472950835E-2</v>
      </c>
      <c r="K69" s="15">
        <f>LN(V!K69/V!J69)</f>
        <v>-7.2170401272111828E-2</v>
      </c>
      <c r="L69" s="15">
        <f>LN(V!L69/V!K69)</f>
        <v>-9.7971596270989128E-2</v>
      </c>
      <c r="M69" s="15">
        <f>LN(V!M69/V!L69)</f>
        <v>-8.4572013207036389E-2</v>
      </c>
      <c r="N69" s="15">
        <f>LN(V!N69/V!M69)</f>
        <v>-8.396818953568129E-2</v>
      </c>
      <c r="O69" s="15">
        <f>LN(V!O69/V!N69)</f>
        <v>-5.5521762963340375E-2</v>
      </c>
      <c r="P69" s="15">
        <f>LN(V!P69/V!O69)</f>
        <v>-7.8438926164002665E-2</v>
      </c>
      <c r="Q69" s="15">
        <f>LN(V!Q69/V!P69)</f>
        <v>-8.8825777067610495E-2</v>
      </c>
      <c r="R69" s="15">
        <f>LN(V!R69/V!Q69)</f>
        <v>1.727588510925316E-2</v>
      </c>
      <c r="S69" s="15">
        <f>LN(V!S69/V!R69)</f>
        <v>-3.1610367676351919E-2</v>
      </c>
      <c r="T69" s="15">
        <f>LN(V!T69/V!S69)</f>
        <v>-1.7243848236308541E-2</v>
      </c>
      <c r="U69" s="15">
        <f>LN(V!U69/V!T69)</f>
        <v>2.0891747526834696E-2</v>
      </c>
      <c r="V69" s="15">
        <f>LN(V!V69/V!U69)</f>
        <v>0.13688325690858905</v>
      </c>
      <c r="W69" s="15">
        <f>LN(V!W69/V!V69)</f>
        <v>5.1540719767883936E-2</v>
      </c>
      <c r="X69" s="15">
        <f>LN(V!X69/V!W69)</f>
        <v>-1.455040367017179E-2</v>
      </c>
      <c r="Z69" s="15">
        <f t="shared" si="6"/>
        <v>-2.7717697030954593E-2</v>
      </c>
      <c r="AA69" s="15">
        <f t="shared" si="7"/>
        <v>-7.7822442351753895E-2</v>
      </c>
      <c r="AB69" s="15">
        <f t="shared" si="8"/>
        <v>-4.7424189752410459E-2</v>
      </c>
      <c r="AC69" s="15">
        <f t="shared" si="9"/>
        <v>3.5504294459365468E-2</v>
      </c>
      <c r="AD69" s="15">
        <f t="shared" si="10"/>
        <v>-6.2623316052082184E-2</v>
      </c>
      <c r="AE69" s="15">
        <f t="shared" si="11"/>
        <v>-2.9365008668938365E-2</v>
      </c>
    </row>
    <row r="70" spans="1:31" x14ac:dyDescent="0.15">
      <c r="A70" s="4">
        <v>68</v>
      </c>
      <c r="B70" s="6" t="s">
        <v>110</v>
      </c>
      <c r="C70" s="15"/>
      <c r="D70" s="15">
        <f>LN(V!D70/V!C70)</f>
        <v>5.739129560767986E-2</v>
      </c>
      <c r="E70" s="15">
        <f>LN(V!E70/V!D70)</f>
        <v>2.863127234897582E-2</v>
      </c>
      <c r="F70" s="15">
        <f>LN(V!F70/V!E70)</f>
        <v>5.7966436214748632E-2</v>
      </c>
      <c r="G70" s="15">
        <f>LN(V!G70/V!F70)</f>
        <v>-3.8708785522919738E-3</v>
      </c>
      <c r="H70" s="15">
        <f>LN(V!H70/V!G70)</f>
        <v>3.3380634878394547E-3</v>
      </c>
      <c r="I70" s="15">
        <f>LN(V!I70/V!H70)</f>
        <v>-3.4102882005870791E-2</v>
      </c>
      <c r="J70" s="15">
        <f>LN(V!J70/V!I70)</f>
        <v>1.506515496515666E-2</v>
      </c>
      <c r="K70" s="15">
        <f>LN(V!K70/V!J70)</f>
        <v>-2.098501453015674E-3</v>
      </c>
      <c r="L70" s="15">
        <f>LN(V!L70/V!K70)</f>
        <v>-6.1907908841644464E-3</v>
      </c>
      <c r="M70" s="15">
        <f>LN(V!M70/V!L70)</f>
        <v>7.6790198517814101E-2</v>
      </c>
      <c r="N70" s="15">
        <f>LN(V!N70/V!M70)</f>
        <v>6.3087128712702098E-2</v>
      </c>
      <c r="O70" s="15">
        <f>LN(V!O70/V!N70)</f>
        <v>-4.8369267597663641E-2</v>
      </c>
      <c r="P70" s="15">
        <f>LN(V!P70/V!O70)</f>
        <v>-5.719158873326266E-2</v>
      </c>
      <c r="Q70" s="15">
        <f>LN(V!Q70/V!P70)</f>
        <v>-2.6553491618961606E-2</v>
      </c>
      <c r="R70" s="15">
        <f>LN(V!R70/V!Q70)</f>
        <v>-0.10268564252935562</v>
      </c>
      <c r="S70" s="15">
        <f>LN(V!S70/V!R70)</f>
        <v>2.8342827414276656E-2</v>
      </c>
      <c r="T70" s="15">
        <f>LN(V!T70/V!S70)</f>
        <v>3.3357763020756596E-2</v>
      </c>
      <c r="U70" s="15">
        <f>LN(V!U70/V!T70)</f>
        <v>3.8034037814802413E-2</v>
      </c>
      <c r="V70" s="15">
        <f>LN(V!V70/V!U70)</f>
        <v>1.7057535999133247E-2</v>
      </c>
      <c r="W70" s="15">
        <f>LN(V!W70/V!V70)</f>
        <v>-5.3462633484534103E-2</v>
      </c>
      <c r="X70" s="15">
        <f>LN(V!X70/V!W70)</f>
        <v>2.2900653176217822E-2</v>
      </c>
      <c r="Z70" s="15">
        <f t="shared" si="6"/>
        <v>1.0392402298680228E-2</v>
      </c>
      <c r="AA70" s="15">
        <f t="shared" si="7"/>
        <v>2.9330637971698548E-2</v>
      </c>
      <c r="AB70" s="15">
        <f t="shared" si="8"/>
        <v>-4.1291432612993381E-2</v>
      </c>
      <c r="AC70" s="15">
        <f t="shared" si="9"/>
        <v>1.1577471305275196E-2</v>
      </c>
      <c r="AD70" s="15">
        <f t="shared" si="10"/>
        <v>-5.9803973206474124E-3</v>
      </c>
      <c r="AE70" s="15">
        <f t="shared" si="11"/>
        <v>2.5022697406651495E-3</v>
      </c>
    </row>
    <row r="71" spans="1:31" x14ac:dyDescent="0.15">
      <c r="A71" s="4">
        <v>69</v>
      </c>
      <c r="B71" s="6" t="s">
        <v>111</v>
      </c>
      <c r="C71" s="15"/>
      <c r="D71" s="15">
        <f>LN(V!D71/V!C71)</f>
        <v>4.7992367130443539E-2</v>
      </c>
      <c r="E71" s="15">
        <f>LN(V!E71/V!D71)</f>
        <v>9.7197841156037527E-3</v>
      </c>
      <c r="F71" s="15">
        <f>LN(V!F71/V!E71)</f>
        <v>-3.0353688940999053E-2</v>
      </c>
      <c r="G71" s="15">
        <f>LN(V!G71/V!F71)</f>
        <v>-6.1477266748147817E-2</v>
      </c>
      <c r="H71" s="15">
        <f>LN(V!H71/V!G71)</f>
        <v>-8.3249048817407821E-3</v>
      </c>
      <c r="I71" s="15">
        <f>LN(V!I71/V!H71)</f>
        <v>-6.7255728400863741E-4</v>
      </c>
      <c r="J71" s="15">
        <f>LN(V!J71/V!I71)</f>
        <v>6.7426208534711457E-2</v>
      </c>
      <c r="K71" s="15">
        <f>LN(V!K71/V!J71)</f>
        <v>4.8494585136920593E-2</v>
      </c>
      <c r="L71" s="15">
        <f>LN(V!L71/V!K71)</f>
        <v>2.6638327669398706E-2</v>
      </c>
      <c r="M71" s="15">
        <f>LN(V!M71/V!L71)</f>
        <v>3.7483407820836302E-3</v>
      </c>
      <c r="N71" s="15">
        <f>LN(V!N71/V!M71)</f>
        <v>-6.7919496001031962E-2</v>
      </c>
      <c r="O71" s="15">
        <f>LN(V!O71/V!N71)</f>
        <v>-3.0659504062541486E-2</v>
      </c>
      <c r="P71" s="15">
        <f>LN(V!P71/V!O71)</f>
        <v>3.4802434024155261E-2</v>
      </c>
      <c r="Q71" s="15">
        <f>LN(V!Q71/V!P71)</f>
        <v>7.0324726740370941E-3</v>
      </c>
      <c r="R71" s="15">
        <f>LN(V!R71/V!Q71)</f>
        <v>6.8035657836535673E-2</v>
      </c>
      <c r="S71" s="15">
        <f>LN(V!S71/V!R71)</f>
        <v>4.1129924603757542E-2</v>
      </c>
      <c r="T71" s="15">
        <f>LN(V!T71/V!S71)</f>
        <v>7.9944341019032583E-3</v>
      </c>
      <c r="U71" s="15">
        <f>LN(V!U71/V!T71)</f>
        <v>4.7385179018355636E-2</v>
      </c>
      <c r="V71" s="15">
        <f>LN(V!V71/V!U71)</f>
        <v>2.2305861432551557E-2</v>
      </c>
      <c r="W71" s="15">
        <f>LN(V!W71/V!V71)</f>
        <v>-1.3307149418508508E-2</v>
      </c>
      <c r="X71" s="15">
        <f>LN(V!X71/V!W71)</f>
        <v>-2.8564861785042115E-3</v>
      </c>
      <c r="Z71" s="15">
        <f t="shared" si="6"/>
        <v>-1.8221726747858508E-2</v>
      </c>
      <c r="AA71" s="15">
        <f t="shared" si="7"/>
        <v>1.5677593224416489E-2</v>
      </c>
      <c r="AB71" s="15">
        <f t="shared" si="8"/>
        <v>2.4068197015188815E-2</v>
      </c>
      <c r="AC71" s="15">
        <f t="shared" si="9"/>
        <v>1.2304367791159548E-2</v>
      </c>
      <c r="AD71" s="15">
        <f t="shared" si="10"/>
        <v>1.9872895119802652E-2</v>
      </c>
      <c r="AE71" s="15">
        <f t="shared" si="11"/>
        <v>8.4571078207265858E-3</v>
      </c>
    </row>
    <row r="72" spans="1:31" x14ac:dyDescent="0.15">
      <c r="A72" s="4">
        <v>70</v>
      </c>
      <c r="B72" s="6" t="s">
        <v>112</v>
      </c>
      <c r="C72" s="15"/>
      <c r="D72" s="15">
        <f>LN(V!D72/V!C72)</f>
        <v>6.5072315921169488E-3</v>
      </c>
      <c r="E72" s="15">
        <f>LN(V!E72/V!D72)</f>
        <v>2.6097002839947461E-3</v>
      </c>
      <c r="F72" s="15">
        <f>LN(V!F72/V!E72)</f>
        <v>-4.2543189171422831E-3</v>
      </c>
      <c r="G72" s="15">
        <f>LN(V!G72/V!F72)</f>
        <v>-1.7463277305453915E-2</v>
      </c>
      <c r="H72" s="15">
        <f>LN(V!H72/V!G72)</f>
        <v>6.0682713383137764E-3</v>
      </c>
      <c r="I72" s="15">
        <f>LN(V!I72/V!H72)</f>
        <v>-2.8373316204333369E-2</v>
      </c>
      <c r="J72" s="15">
        <f>LN(V!J72/V!I72)</f>
        <v>-1.9990671086770622E-4</v>
      </c>
      <c r="K72" s="15">
        <f>LN(V!K72/V!J72)</f>
        <v>-4.0743203211100719E-3</v>
      </c>
      <c r="L72" s="15">
        <f>LN(V!L72/V!K72)</f>
        <v>5.4700899646795403E-3</v>
      </c>
      <c r="M72" s="15">
        <f>LN(V!M72/V!L72)</f>
        <v>-1.1388078127465453E-3</v>
      </c>
      <c r="N72" s="15">
        <f>LN(V!N72/V!M72)</f>
        <v>2.7885836483769764E-2</v>
      </c>
      <c r="O72" s="15">
        <f>LN(V!O72/V!N72)</f>
        <v>8.6167744906623517E-3</v>
      </c>
      <c r="P72" s="15">
        <f>LN(V!P72/V!O72)</f>
        <v>1.4521235337557751E-2</v>
      </c>
      <c r="Q72" s="15">
        <f>LN(V!Q72/V!P72)</f>
        <v>7.1108294367319691E-3</v>
      </c>
      <c r="R72" s="15">
        <f>LN(V!R72/V!Q72)</f>
        <v>-5.8065560416443354E-2</v>
      </c>
      <c r="S72" s="15">
        <f>LN(V!S72/V!R72)</f>
        <v>-1.6967468753897357E-2</v>
      </c>
      <c r="T72" s="15">
        <f>LN(V!T72/V!S72)</f>
        <v>2.1029715746132216E-2</v>
      </c>
      <c r="U72" s="15">
        <f>LN(V!U72/V!T72)</f>
        <v>3.5725454464526213E-2</v>
      </c>
      <c r="V72" s="15">
        <f>LN(V!V72/V!U72)</f>
        <v>2.533755383620926E-2</v>
      </c>
      <c r="W72" s="15">
        <f>LN(V!W72/V!V72)</f>
        <v>2.8092914567647738E-2</v>
      </c>
      <c r="X72" s="15">
        <f>LN(V!X72/V!W72)</f>
        <v>2.8397206630081741E-2</v>
      </c>
      <c r="Z72" s="15">
        <f t="shared" si="6"/>
        <v>-8.2825881609242084E-3</v>
      </c>
      <c r="AA72" s="15">
        <f t="shared" si="7"/>
        <v>5.588578320744996E-3</v>
      </c>
      <c r="AB72" s="15">
        <f t="shared" si="8"/>
        <v>-8.9568379810777282E-3</v>
      </c>
      <c r="AC72" s="15">
        <f t="shared" si="9"/>
        <v>2.7716569048919431E-2</v>
      </c>
      <c r="AD72" s="15">
        <f t="shared" si="10"/>
        <v>-1.6841298301663653E-3</v>
      </c>
      <c r="AE72" s="15">
        <f t="shared" si="11"/>
        <v>4.0164303069156245E-3</v>
      </c>
    </row>
    <row r="73" spans="1:31" x14ac:dyDescent="0.15">
      <c r="A73" s="4">
        <v>71</v>
      </c>
      <c r="B73" s="6" t="s">
        <v>113</v>
      </c>
      <c r="C73" s="15"/>
      <c r="D73" s="15">
        <f>LN(V!D73/V!C73)</f>
        <v>3.2694812055037527E-2</v>
      </c>
      <c r="E73" s="15">
        <f>LN(V!E73/V!D73)</f>
        <v>-8.3227255277886228E-2</v>
      </c>
      <c r="F73" s="15">
        <f>LN(V!F73/V!E73)</f>
        <v>2.3211121036803774E-3</v>
      </c>
      <c r="G73" s="15">
        <f>LN(V!G73/V!F73)</f>
        <v>-4.6172715217812736E-2</v>
      </c>
      <c r="H73" s="15">
        <f>LN(V!H73/V!G73)</f>
        <v>1.8834082198518763E-3</v>
      </c>
      <c r="I73" s="15">
        <f>LN(V!I73/V!H73)</f>
        <v>4.2011057751038278E-2</v>
      </c>
      <c r="J73" s="15">
        <f>LN(V!J73/V!I73)</f>
        <v>2.1930020301704104E-2</v>
      </c>
      <c r="K73" s="15">
        <f>LN(V!K73/V!J73)</f>
        <v>2.0982223656052127E-2</v>
      </c>
      <c r="L73" s="15">
        <f>LN(V!L73/V!K73)</f>
        <v>2.7833844021793896E-2</v>
      </c>
      <c r="M73" s="15">
        <f>LN(V!M73/V!L73)</f>
        <v>2.4521540025740123E-2</v>
      </c>
      <c r="N73" s="15">
        <f>LN(V!N73/V!M73)</f>
        <v>-3.688583529080791E-3</v>
      </c>
      <c r="O73" s="15">
        <f>LN(V!O73/V!N73)</f>
        <v>6.0577894192554674E-2</v>
      </c>
      <c r="P73" s="15">
        <f>LN(V!P73/V!O73)</f>
        <v>3.6391705896383866E-2</v>
      </c>
      <c r="Q73" s="15">
        <f>LN(V!Q73/V!P73)</f>
        <v>-3.7587183822166435E-2</v>
      </c>
      <c r="R73" s="15">
        <f>LN(V!R73/V!Q73)</f>
        <v>-9.169539906373092E-2</v>
      </c>
      <c r="S73" s="15">
        <f>LN(V!S73/V!R73)</f>
        <v>3.3036220234153264E-2</v>
      </c>
      <c r="T73" s="15">
        <f>LN(V!T73/V!S73)</f>
        <v>-3.0643252755473114E-2</v>
      </c>
      <c r="U73" s="15">
        <f>LN(V!U73/V!T73)</f>
        <v>3.0274335055718554E-2</v>
      </c>
      <c r="V73" s="15">
        <f>LN(V!V73/V!U73)</f>
        <v>-2.4931424650425898E-2</v>
      </c>
      <c r="W73" s="15">
        <f>LN(V!W73/V!V73)</f>
        <v>1.6129893276379967E-2</v>
      </c>
      <c r="X73" s="15">
        <f>LN(V!X73/V!W73)</f>
        <v>-4.2909240549942697E-2</v>
      </c>
      <c r="Z73" s="15">
        <f t="shared" si="6"/>
        <v>-1.6636878484225681E-2</v>
      </c>
      <c r="AA73" s="15">
        <f t="shared" si="7"/>
        <v>1.831580889524189E-2</v>
      </c>
      <c r="AB73" s="15">
        <f t="shared" si="8"/>
        <v>1.4464748743888979E-4</v>
      </c>
      <c r="AC73" s="15">
        <f t="shared" si="9"/>
        <v>-1.0415937924748637E-2</v>
      </c>
      <c r="AD73" s="15">
        <f t="shared" si="10"/>
        <v>9.2302281913403863E-3</v>
      </c>
      <c r="AE73" s="15">
        <f t="shared" si="11"/>
        <v>-2.1480900065733847E-3</v>
      </c>
    </row>
    <row r="74" spans="1:31" x14ac:dyDescent="0.15">
      <c r="A74" s="4">
        <v>72</v>
      </c>
      <c r="B74" s="6" t="s">
        <v>114</v>
      </c>
      <c r="C74" s="15"/>
      <c r="D74" s="15">
        <f>LN(V!D74/V!C74)</f>
        <v>0.10074216811245426</v>
      </c>
      <c r="E74" s="15">
        <f>LN(V!E74/V!D74)</f>
        <v>-0.18989438004049689</v>
      </c>
      <c r="F74" s="15">
        <f>LN(V!F74/V!E74)</f>
        <v>0.12885268471246347</v>
      </c>
      <c r="G74" s="15">
        <f>LN(V!G74/V!F74)</f>
        <v>6.0777413016890151E-2</v>
      </c>
      <c r="H74" s="15">
        <f>LN(V!H74/V!G74)</f>
        <v>-0.14328335093124114</v>
      </c>
      <c r="I74" s="15">
        <f>LN(V!I74/V!H74)</f>
        <v>-2.7417661873569581E-2</v>
      </c>
      <c r="J74" s="15">
        <f>LN(V!J74/V!I74)</f>
        <v>1.7517127987369129E-3</v>
      </c>
      <c r="K74" s="15">
        <f>LN(V!K74/V!J74)</f>
        <v>-6.0050510460311762E-3</v>
      </c>
      <c r="L74" s="15">
        <f>LN(V!L74/V!K74)</f>
        <v>0.11032346899807201</v>
      </c>
      <c r="M74" s="15">
        <f>LN(V!M74/V!L74)</f>
        <v>0.117438147964174</v>
      </c>
      <c r="N74" s="15">
        <f>LN(V!N74/V!M74)</f>
        <v>-9.710833274657879E-2</v>
      </c>
      <c r="O74" s="15">
        <f>LN(V!O74/V!N74)</f>
        <v>6.538835188691014E-2</v>
      </c>
      <c r="P74" s="15">
        <f>LN(V!P74/V!O74)</f>
        <v>0.14192023232140996</v>
      </c>
      <c r="Q74" s="15">
        <f>LN(V!Q74/V!P74)</f>
        <v>-1.0350234006246751E-3</v>
      </c>
      <c r="R74" s="15">
        <f>LN(V!R74/V!Q74)</f>
        <v>-0.30618983033377239</v>
      </c>
      <c r="S74" s="15">
        <f>LN(V!S74/V!R74)</f>
        <v>4.6976076847643967E-2</v>
      </c>
      <c r="T74" s="15">
        <f>LN(V!T74/V!S74)</f>
        <v>-9.3489257019884142E-2</v>
      </c>
      <c r="U74" s="15">
        <f>LN(V!U74/V!T74)</f>
        <v>-4.9245263403014029E-2</v>
      </c>
      <c r="V74" s="15">
        <f>LN(V!V74/V!U74)</f>
        <v>-3.0533606959561831E-2</v>
      </c>
      <c r="W74" s="15">
        <f>LN(V!W74/V!V74)</f>
        <v>0.1015635440448726</v>
      </c>
      <c r="X74" s="15">
        <f>LN(V!X74/V!W74)</f>
        <v>1.9260578960561561E-2</v>
      </c>
      <c r="Z74" s="15">
        <f t="shared" si="6"/>
        <v>-3.4193059023190794E-2</v>
      </c>
      <c r="AA74" s="15">
        <f t="shared" si="7"/>
        <v>2.5279989193674589E-2</v>
      </c>
      <c r="AB74" s="15">
        <f t="shared" si="8"/>
        <v>-1.0588038535686599E-2</v>
      </c>
      <c r="AC74" s="15">
        <f t="shared" si="9"/>
        <v>-1.0488800875405168E-2</v>
      </c>
      <c r="AD74" s="15">
        <f t="shared" si="10"/>
        <v>7.3459753289939946E-3</v>
      </c>
      <c r="AE74" s="15">
        <f t="shared" si="11"/>
        <v>-7.4974773101519924E-3</v>
      </c>
    </row>
    <row r="75" spans="1:31" x14ac:dyDescent="0.15">
      <c r="A75" s="4">
        <v>73</v>
      </c>
      <c r="B75" s="6" t="s">
        <v>115</v>
      </c>
      <c r="C75" s="15"/>
      <c r="D75" s="15">
        <f>LN(V!D75/V!C75)</f>
        <v>3.8879900235276967E-2</v>
      </c>
      <c r="E75" s="15">
        <f>LN(V!E75/V!D75)</f>
        <v>0.11331688642304201</v>
      </c>
      <c r="F75" s="15">
        <f>LN(V!F75/V!E75)</f>
        <v>8.2179592892290584E-2</v>
      </c>
      <c r="G75" s="15">
        <f>LN(V!G75/V!F75)</f>
        <v>-9.9577467491429802E-2</v>
      </c>
      <c r="H75" s="15">
        <f>LN(V!H75/V!G75)</f>
        <v>-3.1062044621754853E-2</v>
      </c>
      <c r="I75" s="15">
        <f>LN(V!I75/V!H75)</f>
        <v>8.1308481935428722E-2</v>
      </c>
      <c r="J75" s="15">
        <f>LN(V!J75/V!I75)</f>
        <v>-0.18314480218514287</v>
      </c>
      <c r="K75" s="15">
        <f>LN(V!K75/V!J75)</f>
        <v>-8.1928381387459351E-2</v>
      </c>
      <c r="L75" s="15">
        <f>LN(V!L75/V!K75)</f>
        <v>-0.15932594831116237</v>
      </c>
      <c r="M75" s="15">
        <f>LN(V!M75/V!L75)</f>
        <v>1.8453316872798626E-2</v>
      </c>
      <c r="N75" s="15">
        <f>LN(V!N75/V!M75)</f>
        <v>-5.5410544884670399E-2</v>
      </c>
      <c r="O75" s="15">
        <f>LN(V!O75/V!N75)</f>
        <v>0.13380217578953579</v>
      </c>
      <c r="P75" s="15">
        <f>LN(V!P75/V!O75)</f>
        <v>7.2777345185608055E-3</v>
      </c>
      <c r="Q75" s="15">
        <f>LN(V!Q75/V!P75)</f>
        <v>-0.17447934548146007</v>
      </c>
      <c r="R75" s="15">
        <f>LN(V!R75/V!Q75)</f>
        <v>-0.56483146970132148</v>
      </c>
      <c r="S75" s="15">
        <f>LN(V!S75/V!R75)</f>
        <v>0.10210590843231583</v>
      </c>
      <c r="T75" s="15">
        <f>LN(V!T75/V!S75)</f>
        <v>-1.7647462227099241E-2</v>
      </c>
      <c r="U75" s="15">
        <f>LN(V!U75/V!T75)</f>
        <v>8.0604410772055005E-2</v>
      </c>
      <c r="V75" s="15">
        <f>LN(V!V75/V!U75)</f>
        <v>0.26526061806091511</v>
      </c>
      <c r="W75" s="15">
        <f>LN(V!W75/V!V75)</f>
        <v>5.5872220683235344E-2</v>
      </c>
      <c r="X75" s="15">
        <f>LN(V!X75/V!W75)</f>
        <v>-2.3258075591195033E-3</v>
      </c>
      <c r="Z75" s="15">
        <f t="shared" si="6"/>
        <v>2.9233089827515334E-2</v>
      </c>
      <c r="AA75" s="15">
        <f t="shared" si="7"/>
        <v>-9.2271271979127281E-2</v>
      </c>
      <c r="AB75" s="15">
        <f t="shared" si="8"/>
        <v>-9.9224999288473836E-2</v>
      </c>
      <c r="AC75" s="15">
        <f t="shared" si="9"/>
        <v>7.6352795945997337E-2</v>
      </c>
      <c r="AD75" s="15">
        <f t="shared" si="10"/>
        <v>-9.5748135633800552E-2</v>
      </c>
      <c r="AE75" s="15">
        <f t="shared" si="11"/>
        <v>-2.1477596373522107E-2</v>
      </c>
    </row>
    <row r="76" spans="1:31" x14ac:dyDescent="0.15">
      <c r="A76" s="4">
        <v>74</v>
      </c>
      <c r="B76" s="6" t="s">
        <v>116</v>
      </c>
      <c r="C76" s="15"/>
      <c r="D76" s="15">
        <f>LN(V!D76/V!C76)</f>
        <v>-1.3644314629654673E-2</v>
      </c>
      <c r="E76" s="15">
        <f>LN(V!E76/V!D76)</f>
        <v>0.10083432971817262</v>
      </c>
      <c r="F76" s="15">
        <f>LN(V!F76/V!E76)</f>
        <v>-0.20026331339531844</v>
      </c>
      <c r="G76" s="15">
        <f>LN(V!G76/V!F76)</f>
        <v>-0.37232343383299893</v>
      </c>
      <c r="H76" s="15">
        <f>LN(V!H76/V!G76)</f>
        <v>-0.23823157555853883</v>
      </c>
      <c r="I76" s="15">
        <f>LN(V!I76/V!H76)</f>
        <v>-0.30215046670070866</v>
      </c>
      <c r="J76" s="15">
        <f>LN(V!J76/V!I76)</f>
        <v>-1.4202923327627136E-2</v>
      </c>
      <c r="K76" s="15">
        <f>LN(V!K76/V!J76)</f>
        <v>0.13754741207754229</v>
      </c>
      <c r="L76" s="15">
        <f>LN(V!L76/V!K76)</f>
        <v>8.8452534394925592E-2</v>
      </c>
      <c r="M76" s="15">
        <f>LN(V!M76/V!L76)</f>
        <v>0.1949553099922057</v>
      </c>
      <c r="N76" s="15">
        <f>LN(V!N76/V!M76)</f>
        <v>6.4370370028079521E-2</v>
      </c>
      <c r="O76" s="15">
        <f>LN(V!O76/V!N76)</f>
        <v>5.8966583225947916E-2</v>
      </c>
      <c r="P76" s="15">
        <f>LN(V!P76/V!O76)</f>
        <v>1.8840912182365483E-3</v>
      </c>
      <c r="Q76" s="15">
        <f>LN(V!Q76/V!P76)</f>
        <v>7.6689063192854345E-2</v>
      </c>
      <c r="R76" s="15">
        <f>LN(V!R76/V!Q76)</f>
        <v>-0.11356556806678386</v>
      </c>
      <c r="S76" s="15">
        <f>LN(V!S76/V!R76)</f>
        <v>0.12283085125121526</v>
      </c>
      <c r="T76" s="15">
        <f>LN(V!T76/V!S76)</f>
        <v>-3.5962200603650941E-2</v>
      </c>
      <c r="U76" s="15">
        <f>LN(V!U76/V!T76)</f>
        <v>-4.2594423342773345E-3</v>
      </c>
      <c r="V76" s="15">
        <f>LN(V!V76/V!U76)</f>
        <v>4.2391807882215332E-2</v>
      </c>
      <c r="W76" s="15">
        <f>LN(V!W76/V!V76)</f>
        <v>-6.971163030052091E-2</v>
      </c>
      <c r="X76" s="15">
        <f>LN(V!X76/V!W76)</f>
        <v>-0.15947470563585542</v>
      </c>
      <c r="Z76" s="15">
        <f t="shared" si="6"/>
        <v>-0.20242689195387845</v>
      </c>
      <c r="AA76" s="15">
        <f t="shared" si="7"/>
        <v>9.4224540633025183E-2</v>
      </c>
      <c r="AB76" s="15">
        <f t="shared" si="8"/>
        <v>2.936100416429404E-2</v>
      </c>
      <c r="AC76" s="15">
        <f t="shared" si="9"/>
        <v>-4.5403234198417852E-2</v>
      </c>
      <c r="AD76" s="15">
        <f t="shared" si="10"/>
        <v>6.1792772398659622E-2</v>
      </c>
      <c r="AE76" s="15">
        <f t="shared" si="11"/>
        <v>-3.1061145338744257E-2</v>
      </c>
    </row>
    <row r="77" spans="1:31" x14ac:dyDescent="0.15">
      <c r="A77" s="4">
        <v>75</v>
      </c>
      <c r="B77" s="6" t="s">
        <v>117</v>
      </c>
      <c r="C77" s="15"/>
      <c r="D77" s="15">
        <f>LN(V!D77/V!C77)</f>
        <v>4.1766116442529019E-2</v>
      </c>
      <c r="E77" s="15">
        <f>LN(V!E77/V!D77)</f>
        <v>1.315326891616681E-2</v>
      </c>
      <c r="F77" s="15">
        <f>LN(V!F77/V!E77)</f>
        <v>-5.7658828281736626E-4</v>
      </c>
      <c r="G77" s="15">
        <f>LN(V!G77/V!F77)</f>
        <v>-1.1723172159288768E-2</v>
      </c>
      <c r="H77" s="15">
        <f>LN(V!H77/V!G77)</f>
        <v>-9.6576069015089985E-3</v>
      </c>
      <c r="I77" s="15">
        <f>LN(V!I77/V!H77)</f>
        <v>1.0615415802242319E-2</v>
      </c>
      <c r="J77" s="15">
        <f>LN(V!J77/V!I77)</f>
        <v>2.9347004347066068E-3</v>
      </c>
      <c r="K77" s="15">
        <f>LN(V!K77/V!J77)</f>
        <v>-2.093144978489812E-2</v>
      </c>
      <c r="L77" s="15">
        <f>LN(V!L77/V!K77)</f>
        <v>-2.4640595291635717E-2</v>
      </c>
      <c r="M77" s="15">
        <f>LN(V!M77/V!L77)</f>
        <v>1.1796211500077479E-2</v>
      </c>
      <c r="N77" s="15">
        <f>LN(V!N77/V!M77)</f>
        <v>-8.5264465618839803E-3</v>
      </c>
      <c r="O77" s="15">
        <f>LN(V!O77/V!N77)</f>
        <v>2.6653736432119067E-2</v>
      </c>
      <c r="P77" s="15">
        <f>LN(V!P77/V!O77)</f>
        <v>-1.6463105630762406E-2</v>
      </c>
      <c r="Q77" s="15">
        <f>LN(V!Q77/V!P77)</f>
        <v>-8.1420847850888808E-2</v>
      </c>
      <c r="R77" s="15">
        <f>LN(V!R77/V!Q77)</f>
        <v>-1.8905008319235941E-2</v>
      </c>
      <c r="S77" s="15">
        <f>LN(V!S77/V!R77)</f>
        <v>-4.1277922448664205E-2</v>
      </c>
      <c r="T77" s="15">
        <f>LN(V!T77/V!S77)</f>
        <v>2.9950130269709083E-2</v>
      </c>
      <c r="U77" s="15">
        <f>LN(V!U77/V!T77)</f>
        <v>-6.7478218582523895E-3</v>
      </c>
      <c r="V77" s="15">
        <f>LN(V!V77/V!U77)</f>
        <v>2.3741193824918232E-2</v>
      </c>
      <c r="W77" s="15">
        <f>LN(V!W77/V!V77)</f>
        <v>2.6650591708045697E-3</v>
      </c>
      <c r="X77" s="15">
        <f>LN(V!X77/V!W77)</f>
        <v>1.774503506578996E-2</v>
      </c>
      <c r="Z77" s="15">
        <f t="shared" si="6"/>
        <v>3.6226347495879922E-4</v>
      </c>
      <c r="AA77" s="15">
        <f t="shared" si="7"/>
        <v>-7.8735159407267476E-3</v>
      </c>
      <c r="AB77" s="15">
        <f t="shared" si="8"/>
        <v>-2.6282629563486461E-2</v>
      </c>
      <c r="AC77" s="15">
        <f t="shared" si="9"/>
        <v>1.3470719294593892E-2</v>
      </c>
      <c r="AD77" s="15">
        <f t="shared" si="10"/>
        <v>-1.7078072752106606E-2</v>
      </c>
      <c r="AE77" s="15">
        <f t="shared" si="11"/>
        <v>-5.0807906836651288E-3</v>
      </c>
    </row>
    <row r="78" spans="1:31" x14ac:dyDescent="0.15">
      <c r="A78" s="4">
        <v>76</v>
      </c>
      <c r="B78" s="6" t="s">
        <v>118</v>
      </c>
      <c r="C78" s="15"/>
      <c r="D78" s="15">
        <f>LN(V!D78/V!C78)</f>
        <v>-1.5206129663249591E-2</v>
      </c>
      <c r="E78" s="15">
        <f>LN(V!E78/V!D78)</f>
        <v>9.4554509459959135E-2</v>
      </c>
      <c r="F78" s="15">
        <f>LN(V!F78/V!E78)</f>
        <v>-3.7979767597738731E-2</v>
      </c>
      <c r="G78" s="15">
        <f>LN(V!G78/V!F78)</f>
        <v>1.1719098082300912E-2</v>
      </c>
      <c r="H78" s="15">
        <f>LN(V!H78/V!G78)</f>
        <v>-6.8937445034213188E-3</v>
      </c>
      <c r="I78" s="15">
        <f>LN(V!I78/V!H78)</f>
        <v>3.7793389261502219E-2</v>
      </c>
      <c r="J78" s="15">
        <f>LN(V!J78/V!I78)</f>
        <v>-2.1922324860266077E-2</v>
      </c>
      <c r="K78" s="15">
        <f>LN(V!K78/V!J78)</f>
        <v>-2.5492947068644349E-2</v>
      </c>
      <c r="L78" s="15">
        <f>LN(V!L78/V!K78)</f>
        <v>-8.8594239831804172E-2</v>
      </c>
      <c r="M78" s="15">
        <f>LN(V!M78/V!L78)</f>
        <v>-5.2776281040848728E-2</v>
      </c>
      <c r="N78" s="15">
        <f>LN(V!N78/V!M78)</f>
        <v>-9.4434536802894709E-2</v>
      </c>
      <c r="O78" s="15">
        <f>LN(V!O78/V!N78)</f>
        <v>-2.3446190380113545E-3</v>
      </c>
      <c r="P78" s="15">
        <f>LN(V!P78/V!O78)</f>
        <v>3.0911094397126668E-3</v>
      </c>
      <c r="Q78" s="15">
        <f>LN(V!Q78/V!P78)</f>
        <v>-3.1885483768587956E-2</v>
      </c>
      <c r="R78" s="15">
        <f>LN(V!R78/V!Q78)</f>
        <v>-0.10454367545919541</v>
      </c>
      <c r="S78" s="15">
        <f>LN(V!S78/V!R78)</f>
        <v>4.3655442480087354E-2</v>
      </c>
      <c r="T78" s="15">
        <f>LN(V!T78/V!S78)</f>
        <v>4.0023134102048115E-2</v>
      </c>
      <c r="U78" s="15">
        <f>LN(V!U78/V!T78)</f>
        <v>-7.4914780914762835E-2</v>
      </c>
      <c r="V78" s="15">
        <f>LN(V!V78/V!U78)</f>
        <v>0.12186818365475925</v>
      </c>
      <c r="W78" s="15">
        <f>LN(V!W78/V!V78)</f>
        <v>-0.1081722859486232</v>
      </c>
      <c r="X78" s="15">
        <f>LN(V!X78/V!W78)</f>
        <v>3.4933844095922567E-2</v>
      </c>
      <c r="Z78" s="15">
        <f t="shared" si="6"/>
        <v>1.9838696940520446E-2</v>
      </c>
      <c r="AA78" s="15">
        <f t="shared" si="7"/>
        <v>-5.6644065920891606E-2</v>
      </c>
      <c r="AB78" s="15">
        <f t="shared" si="8"/>
        <v>-1.840544526919894E-2</v>
      </c>
      <c r="AC78" s="15">
        <f t="shared" si="9"/>
        <v>2.7476189978687809E-3</v>
      </c>
      <c r="AD78" s="15">
        <f t="shared" si="10"/>
        <v>-3.752475559504527E-2</v>
      </c>
      <c r="AE78" s="15">
        <f t="shared" si="11"/>
        <v>-1.3115798812925333E-2</v>
      </c>
    </row>
    <row r="79" spans="1:31" x14ac:dyDescent="0.15">
      <c r="A79" s="4">
        <v>77</v>
      </c>
      <c r="B79" s="6" t="s">
        <v>119</v>
      </c>
      <c r="C79" s="15"/>
      <c r="D79" s="15">
        <f>LN(V!D79/V!C79)</f>
        <v>1.7471310323585371E-2</v>
      </c>
      <c r="E79" s="15">
        <f>LN(V!E79/V!D79)</f>
        <v>8.1877991919533846E-3</v>
      </c>
      <c r="F79" s="15">
        <f>LN(V!F79/V!E79)</f>
        <v>3.0598370951880543E-2</v>
      </c>
      <c r="G79" s="15">
        <f>LN(V!G79/V!F79)</f>
        <v>-9.9887114264127583E-3</v>
      </c>
      <c r="H79" s="15">
        <f>LN(V!H79/V!G79)</f>
        <v>-1.9668339248247058E-2</v>
      </c>
      <c r="I79" s="15">
        <f>LN(V!I79/V!H79)</f>
        <v>-5.1850460553124006E-2</v>
      </c>
      <c r="J79" s="15">
        <f>LN(V!J79/V!I79)</f>
        <v>-7.7653146688979973E-4</v>
      </c>
      <c r="K79" s="15">
        <f>LN(V!K79/V!J79)</f>
        <v>-1.2192260267365505E-2</v>
      </c>
      <c r="L79" s="15">
        <f>LN(V!L79/V!K79)</f>
        <v>-1.2990875431944359E-2</v>
      </c>
      <c r="M79" s="15">
        <f>LN(V!M79/V!L79)</f>
        <v>-2.9951579429313428E-2</v>
      </c>
      <c r="N79" s="15">
        <f>LN(V!N79/V!M79)</f>
        <v>-2.2812117275162563E-2</v>
      </c>
      <c r="O79" s="15">
        <f>LN(V!O79/V!N79)</f>
        <v>4.2225052873154593E-3</v>
      </c>
      <c r="P79" s="15">
        <f>LN(V!P79/V!O79)</f>
        <v>1.4761890871347032E-2</v>
      </c>
      <c r="Q79" s="15">
        <f>LN(V!Q79/V!P79)</f>
        <v>-7.1600472004647392E-2</v>
      </c>
      <c r="R79" s="15">
        <f>LN(V!R79/V!Q79)</f>
        <v>-7.8363173093562569E-2</v>
      </c>
      <c r="S79" s="15">
        <f>LN(V!S79/V!R79)</f>
        <v>-3.8649049435192318E-2</v>
      </c>
      <c r="T79" s="15">
        <f>LN(V!T79/V!S79)</f>
        <v>-3.0579761596630766E-2</v>
      </c>
      <c r="U79" s="15">
        <f>LN(V!U79/V!T79)</f>
        <v>-3.5475070786361418E-2</v>
      </c>
      <c r="V79" s="15">
        <f>LN(V!V79/V!U79)</f>
        <v>3.9954436318762325E-2</v>
      </c>
      <c r="W79" s="15">
        <f>LN(V!W79/V!V79)</f>
        <v>3.3521935011271473E-2</v>
      </c>
      <c r="X79" s="15">
        <f>LN(V!X79/V!W79)</f>
        <v>-4.9594065615559488E-3</v>
      </c>
      <c r="Z79" s="15">
        <f t="shared" si="6"/>
        <v>-8.544268216789979E-3</v>
      </c>
      <c r="AA79" s="15">
        <f t="shared" si="7"/>
        <v>-1.5744672774135132E-2</v>
      </c>
      <c r="AB79" s="15">
        <f t="shared" si="8"/>
        <v>-3.3925659674947956E-2</v>
      </c>
      <c r="AC79" s="15">
        <f t="shared" si="9"/>
        <v>4.9242647709713222E-4</v>
      </c>
      <c r="AD79" s="15">
        <f t="shared" si="10"/>
        <v>-2.4835166224541544E-2</v>
      </c>
      <c r="AE79" s="15">
        <f t="shared" si="11"/>
        <v>-1.4430543547193983E-2</v>
      </c>
    </row>
    <row r="80" spans="1:31" x14ac:dyDescent="0.15">
      <c r="A80" s="4">
        <v>78</v>
      </c>
      <c r="B80" s="6" t="s">
        <v>120</v>
      </c>
      <c r="C80" s="15"/>
      <c r="D80" s="15">
        <f>LN(V!D80/V!C80)</f>
        <v>9.4551992049228401E-2</v>
      </c>
      <c r="E80" s="15">
        <f>LN(V!E80/V!D80)</f>
        <v>0.19845748075520617</v>
      </c>
      <c r="F80" s="15">
        <f>LN(V!F80/V!E80)</f>
        <v>0.1902171959109028</v>
      </c>
      <c r="G80" s="15">
        <f>LN(V!G80/V!F80)</f>
        <v>0.11122881343013946</v>
      </c>
      <c r="H80" s="15">
        <f>LN(V!H80/V!G80)</f>
        <v>4.9083972814152561E-2</v>
      </c>
      <c r="I80" s="15">
        <f>LN(V!I80/V!H80)</f>
        <v>9.3689138469052982E-2</v>
      </c>
      <c r="J80" s="15">
        <f>LN(V!J80/V!I80)</f>
        <v>9.0851298465671318E-2</v>
      </c>
      <c r="K80" s="15">
        <f>LN(V!K80/V!J80)</f>
        <v>4.6599904162865413E-2</v>
      </c>
      <c r="L80" s="15">
        <f>LN(V!L80/V!K80)</f>
        <v>1.097621928367269E-2</v>
      </c>
      <c r="M80" s="15">
        <f>LN(V!M80/V!L80)</f>
        <v>-4.9498516340884646E-2</v>
      </c>
      <c r="N80" s="15">
        <f>LN(V!N80/V!M80)</f>
        <v>-3.1992380403858225E-2</v>
      </c>
      <c r="O80" s="15">
        <f>LN(V!O80/V!N80)</f>
        <v>4.9169189966806782E-2</v>
      </c>
      <c r="P80" s="15">
        <f>LN(V!P80/V!O80)</f>
        <v>6.1380687561434465E-2</v>
      </c>
      <c r="Q80" s="15">
        <f>LN(V!Q80/V!P80)</f>
        <v>9.0834033722164975E-2</v>
      </c>
      <c r="R80" s="15">
        <f>LN(V!R80/V!Q80)</f>
        <v>3.1461730419589294E-2</v>
      </c>
      <c r="S80" s="15">
        <f>LN(V!S80/V!R80)</f>
        <v>7.303290219714996E-2</v>
      </c>
      <c r="T80" s="15">
        <f>LN(V!T80/V!S80)</f>
        <v>4.9749543431498441E-2</v>
      </c>
      <c r="U80" s="15">
        <f>LN(V!U80/V!T80)</f>
        <v>1.7382995878855632E-2</v>
      </c>
      <c r="V80" s="15">
        <f>LN(V!V80/V!U80)</f>
        <v>4.1089067015687125E-2</v>
      </c>
      <c r="W80" s="15">
        <f>LN(V!W80/V!V80)</f>
        <v>9.4291886951059795E-3</v>
      </c>
      <c r="X80" s="15">
        <f>LN(V!X80/V!W80)</f>
        <v>1.6478406207721941E-2</v>
      </c>
      <c r="Z80" s="15">
        <f t="shared" si="6"/>
        <v>0.12853532027589082</v>
      </c>
      <c r="AA80" s="15">
        <f t="shared" si="7"/>
        <v>1.3387305033493304E-2</v>
      </c>
      <c r="AB80" s="15">
        <f t="shared" si="8"/>
        <v>6.1175708773429094E-2</v>
      </c>
      <c r="AC80" s="15">
        <f t="shared" si="9"/>
        <v>2.6825840245773825E-2</v>
      </c>
      <c r="AD80" s="15">
        <f t="shared" si="10"/>
        <v>3.7281506903461201E-2</v>
      </c>
      <c r="AE80" s="15">
        <f t="shared" si="11"/>
        <v>5.748104358214675E-2</v>
      </c>
    </row>
    <row r="81" spans="1:31" x14ac:dyDescent="0.15">
      <c r="A81" s="4">
        <v>79</v>
      </c>
      <c r="B81" s="6" t="s">
        <v>121</v>
      </c>
      <c r="C81" s="15"/>
      <c r="D81" s="15">
        <f>LN(V!D81/V!C81)</f>
        <v>0.18654478695120047</v>
      </c>
      <c r="E81" s="15">
        <f>LN(V!E81/V!D81)</f>
        <v>0.14912336765061146</v>
      </c>
      <c r="F81" s="15">
        <f>LN(V!F81/V!E81)</f>
        <v>1.6589219916504278E-2</v>
      </c>
      <c r="G81" s="15">
        <f>LN(V!G81/V!F81)</f>
        <v>-1.1595567677985318E-2</v>
      </c>
      <c r="H81" s="15">
        <f>LN(V!H81/V!G81)</f>
        <v>-1.7611460764447057E-3</v>
      </c>
      <c r="I81" s="15">
        <f>LN(V!I81/V!H81)</f>
        <v>-5.6558402649432189E-2</v>
      </c>
      <c r="J81" s="15">
        <f>LN(V!J81/V!I81)</f>
        <v>1.0774926036112499E-2</v>
      </c>
      <c r="K81" s="15">
        <f>LN(V!K81/V!J81)</f>
        <v>6.167648956205081E-2</v>
      </c>
      <c r="L81" s="15">
        <f>LN(V!L81/V!K81)</f>
        <v>4.8022775849243492E-2</v>
      </c>
      <c r="M81" s="15">
        <f>LN(V!M81/V!L81)</f>
        <v>-1.8581376619098536E-2</v>
      </c>
      <c r="N81" s="15">
        <f>LN(V!N81/V!M81)</f>
        <v>5.9025811056039677E-2</v>
      </c>
      <c r="O81" s="15">
        <f>LN(V!O81/V!N81)</f>
        <v>6.04665184520955E-3</v>
      </c>
      <c r="P81" s="15">
        <f>LN(V!P81/V!O81)</f>
        <v>2.997567752326034E-2</v>
      </c>
      <c r="Q81" s="15">
        <f>LN(V!Q81/V!P81)</f>
        <v>-0.10548959154702489</v>
      </c>
      <c r="R81" s="15">
        <f>LN(V!R81/V!Q81)</f>
        <v>6.1644043072659728E-2</v>
      </c>
      <c r="S81" s="15">
        <f>LN(V!S81/V!R81)</f>
        <v>0.14038652229873097</v>
      </c>
      <c r="T81" s="15">
        <f>LN(V!T81/V!S81)</f>
        <v>-6.2114763101017281E-2</v>
      </c>
      <c r="U81" s="15">
        <f>LN(V!U81/V!T81)</f>
        <v>-1.4627665451650009E-2</v>
      </c>
      <c r="V81" s="15">
        <f>LN(V!V81/V!U81)</f>
        <v>2.3218511039550204E-2</v>
      </c>
      <c r="W81" s="15">
        <f>LN(V!W81/V!V81)</f>
        <v>-2.9997426204205421E-2</v>
      </c>
      <c r="X81" s="15">
        <f>LN(V!X81/V!W81)</f>
        <v>-5.6667736129706954E-4</v>
      </c>
      <c r="Z81" s="15">
        <f t="shared" si="6"/>
        <v>1.915949423265071E-2</v>
      </c>
      <c r="AA81" s="15">
        <f t="shared" si="7"/>
        <v>3.2183725176869592E-2</v>
      </c>
      <c r="AB81" s="15">
        <f t="shared" si="8"/>
        <v>2.6512660638567137E-2</v>
      </c>
      <c r="AC81" s="15">
        <f t="shared" si="9"/>
        <v>-1.6817604215723914E-2</v>
      </c>
      <c r="AD81" s="15">
        <f t="shared" si="10"/>
        <v>2.9348192907718361E-2</v>
      </c>
      <c r="AE81" s="15">
        <f t="shared" si="11"/>
        <v>1.525956895809088E-2</v>
      </c>
    </row>
    <row r="82" spans="1:31" x14ac:dyDescent="0.15">
      <c r="A82" s="4">
        <v>80</v>
      </c>
      <c r="B82" s="6" t="s">
        <v>122</v>
      </c>
      <c r="C82" s="15"/>
      <c r="D82" s="15">
        <f>LN(V!D82/V!C82)</f>
        <v>7.4837057973952431E-2</v>
      </c>
      <c r="E82" s="15">
        <f>LN(V!E82/V!D82)</f>
        <v>0.17480070987912913</v>
      </c>
      <c r="F82" s="15">
        <f>LN(V!F82/V!E82)</f>
        <v>9.8768678568438753E-2</v>
      </c>
      <c r="G82" s="15">
        <f>LN(V!G82/V!F82)</f>
        <v>0.20073967704625886</v>
      </c>
      <c r="H82" s="15">
        <f>LN(V!H82/V!G82)</f>
        <v>7.958779556246566E-2</v>
      </c>
      <c r="I82" s="15">
        <f>LN(V!I82/V!H82)</f>
        <v>9.3673937992044348E-2</v>
      </c>
      <c r="J82" s="15">
        <f>LN(V!J82/V!I82)</f>
        <v>0.10370071944745468</v>
      </c>
      <c r="K82" s="15">
        <f>LN(V!K82/V!J82)</f>
        <v>6.5207214770437991E-2</v>
      </c>
      <c r="L82" s="15">
        <f>LN(V!L82/V!K82)</f>
        <v>4.3934625575453932E-2</v>
      </c>
      <c r="M82" s="15">
        <f>LN(V!M82/V!L82)</f>
        <v>1.5267840466822013E-2</v>
      </c>
      <c r="N82" s="15">
        <f>LN(V!N82/V!M82)</f>
        <v>4.6683532571034525E-2</v>
      </c>
      <c r="O82" s="15">
        <f>LN(V!O82/V!N82)</f>
        <v>3.524020039747152E-2</v>
      </c>
      <c r="P82" s="15">
        <f>LN(V!P82/V!O82)</f>
        <v>2.3786243164727237E-2</v>
      </c>
      <c r="Q82" s="15">
        <f>LN(V!Q82/V!P82)</f>
        <v>1.1071912280000186E-2</v>
      </c>
      <c r="R82" s="15">
        <f>LN(V!R82/V!Q82)</f>
        <v>-4.228493000371196E-2</v>
      </c>
      <c r="S82" s="15">
        <f>LN(V!S82/V!R82)</f>
        <v>-4.0294737066160345E-2</v>
      </c>
      <c r="T82" s="15">
        <f>LN(V!T82/V!S82)</f>
        <v>1.061769722955859E-2</v>
      </c>
      <c r="U82" s="15">
        <f>LN(V!U82/V!T82)</f>
        <v>3.8585221765018517E-2</v>
      </c>
      <c r="V82" s="15">
        <f>LN(V!V82/V!U82)</f>
        <v>4.091771994066578E-2</v>
      </c>
      <c r="W82" s="15">
        <f>LN(V!W82/V!V82)</f>
        <v>1.6835788260077693E-2</v>
      </c>
      <c r="X82" s="15">
        <f>LN(V!X82/V!W82)</f>
        <v>2.4215599589084032E-2</v>
      </c>
      <c r="Z82" s="15">
        <f t="shared" si="6"/>
        <v>0.12951415980966735</v>
      </c>
      <c r="AA82" s="15">
        <f t="shared" si="7"/>
        <v>5.4958786566240626E-2</v>
      </c>
      <c r="AB82" s="15">
        <f t="shared" si="8"/>
        <v>-2.4962622455346707E-3</v>
      </c>
      <c r="AC82" s="15">
        <f t="shared" si="9"/>
        <v>2.6234405356880923E-2</v>
      </c>
      <c r="AD82" s="15">
        <f t="shared" si="10"/>
        <v>2.6231262160352976E-2</v>
      </c>
      <c r="AE82" s="15">
        <f t="shared" si="11"/>
        <v>5.2052772371813563E-2</v>
      </c>
    </row>
    <row r="83" spans="1:31" x14ac:dyDescent="0.15">
      <c r="A83" s="4">
        <v>81</v>
      </c>
      <c r="B83" s="6" t="s">
        <v>123</v>
      </c>
      <c r="C83" s="15"/>
      <c r="D83" s="15">
        <f>LN(V!D83/V!C83)</f>
        <v>2.6996242714268447E-2</v>
      </c>
      <c r="E83" s="15">
        <f>LN(V!E83/V!D83)</f>
        <v>4.9869320910431073E-2</v>
      </c>
      <c r="F83" s="15">
        <f>LN(V!F83/V!E83)</f>
        <v>-1.3509252696437685E-2</v>
      </c>
      <c r="G83" s="15">
        <f>LN(V!G83/V!F83)</f>
        <v>1.1460046066345425E-2</v>
      </c>
      <c r="H83" s="15">
        <f>LN(V!H83/V!G83)</f>
        <v>-3.8950391401632548E-2</v>
      </c>
      <c r="I83" s="15">
        <f>LN(V!I83/V!H83)</f>
        <v>3.7155584423358493E-2</v>
      </c>
      <c r="J83" s="15">
        <f>LN(V!J83/V!I83)</f>
        <v>-2.2981529750359577E-2</v>
      </c>
      <c r="K83" s="15">
        <f>LN(V!K83/V!J83)</f>
        <v>-3.0535525934139635E-2</v>
      </c>
      <c r="L83" s="15">
        <f>LN(V!L83/V!K83)</f>
        <v>-1.3073152952129172E-2</v>
      </c>
      <c r="M83" s="15">
        <f>LN(V!M83/V!L83)</f>
        <v>-1.2814245007327143E-2</v>
      </c>
      <c r="N83" s="15">
        <f>LN(V!N83/V!M83)</f>
        <v>4.8892975507682158E-2</v>
      </c>
      <c r="O83" s="15">
        <f>LN(V!O83/V!N83)</f>
        <v>-4.2580075516196525E-2</v>
      </c>
      <c r="P83" s="15">
        <f>LN(V!P83/V!O83)</f>
        <v>-3.2612361768953387E-2</v>
      </c>
      <c r="Q83" s="15">
        <f>LN(V!Q83/V!P83)</f>
        <v>-2.431567077589078E-2</v>
      </c>
      <c r="R83" s="15">
        <f>LN(V!R83/V!Q83)</f>
        <v>-8.7042054215851997E-2</v>
      </c>
      <c r="S83" s="15">
        <f>LN(V!S83/V!R83)</f>
        <v>-6.9996883189421932E-2</v>
      </c>
      <c r="T83" s="15">
        <f>LN(V!T83/V!S83)</f>
        <v>-7.5199983316926761E-2</v>
      </c>
      <c r="U83" s="15">
        <f>LN(V!U83/V!T83)</f>
        <v>-0.18284162297666964</v>
      </c>
      <c r="V83" s="15">
        <f>LN(V!V83/V!U83)</f>
        <v>-3.0454818847130357E-2</v>
      </c>
      <c r="W83" s="15">
        <f>LN(V!W83/V!V83)</f>
        <v>7.9483134303822767E-4</v>
      </c>
      <c r="X83" s="15">
        <f>LN(V!X83/V!W83)</f>
        <v>2.1162891195028195E-2</v>
      </c>
      <c r="Z83" s="15">
        <f t="shared" si="6"/>
        <v>9.2050614604129513E-3</v>
      </c>
      <c r="AA83" s="15">
        <f t="shared" si="7"/>
        <v>-6.1022956272546742E-3</v>
      </c>
      <c r="AB83" s="15">
        <f t="shared" si="8"/>
        <v>-5.1309409093262925E-2</v>
      </c>
      <c r="AC83" s="15">
        <f t="shared" si="9"/>
        <v>-5.3307740520532075E-2</v>
      </c>
      <c r="AD83" s="15">
        <f t="shared" si="10"/>
        <v>-2.8705852360258799E-2</v>
      </c>
      <c r="AE83" s="15">
        <f t="shared" si="11"/>
        <v>-2.537859594515917E-2</v>
      </c>
    </row>
    <row r="84" spans="1:31" x14ac:dyDescent="0.15">
      <c r="A84" s="4">
        <v>82</v>
      </c>
      <c r="B84" s="6" t="s">
        <v>124</v>
      </c>
      <c r="C84" s="15"/>
      <c r="D84" s="15">
        <f>LN(V!D84/V!C84)</f>
        <v>-2.0303431326201995E-3</v>
      </c>
      <c r="E84" s="15">
        <f>LN(V!E84/V!D84)</f>
        <v>-1.0723395857629207E-2</v>
      </c>
      <c r="F84" s="15">
        <f>LN(V!F84/V!E84)</f>
        <v>4.0718936564493657E-2</v>
      </c>
      <c r="G84" s="15">
        <f>LN(V!G84/V!F84)</f>
        <v>-5.5309080618308791E-3</v>
      </c>
      <c r="H84" s="15">
        <f>LN(V!H84/V!G84)</f>
        <v>5.1835939751172865E-2</v>
      </c>
      <c r="I84" s="15">
        <f>LN(V!I84/V!H84)</f>
        <v>3.1375478215529551E-2</v>
      </c>
      <c r="J84" s="15">
        <f>LN(V!J84/V!I84)</f>
        <v>5.5287904955889531E-3</v>
      </c>
      <c r="K84" s="15">
        <f>LN(V!K84/V!J84)</f>
        <v>-3.0893980727728771E-2</v>
      </c>
      <c r="L84" s="15">
        <f>LN(V!L84/V!K84)</f>
        <v>-6.1116603696293502E-3</v>
      </c>
      <c r="M84" s="15">
        <f>LN(V!M84/V!L84)</f>
        <v>1.2880043329566927E-2</v>
      </c>
      <c r="N84" s="15">
        <f>LN(V!N84/V!M84)</f>
        <v>1.8035067811753298E-2</v>
      </c>
      <c r="O84" s="15">
        <f>LN(V!O84/V!N84)</f>
        <v>-6.6893972969634735E-3</v>
      </c>
      <c r="P84" s="15">
        <f>LN(V!P84/V!O84)</f>
        <v>-1.4252830392871376E-3</v>
      </c>
      <c r="Q84" s="15">
        <f>LN(V!Q84/V!P84)</f>
        <v>-9.755832254559442E-2</v>
      </c>
      <c r="R84" s="15">
        <f>LN(V!R84/V!Q84)</f>
        <v>8.743904974688339E-3</v>
      </c>
      <c r="S84" s="15">
        <f>LN(V!S84/V!R84)</f>
        <v>2.2303338591270878E-2</v>
      </c>
      <c r="T84" s="15">
        <f>LN(V!T84/V!S84)</f>
        <v>-3.7856614347929426E-3</v>
      </c>
      <c r="U84" s="15">
        <f>LN(V!U84/V!T84)</f>
        <v>-1.5659884035060579E-3</v>
      </c>
      <c r="V84" s="15">
        <f>LN(V!V84/V!U84)</f>
        <v>9.4421063809439335E-2</v>
      </c>
      <c r="W84" s="15">
        <f>LN(V!W84/V!V84)</f>
        <v>-1.3300533707588489E-2</v>
      </c>
      <c r="X84" s="15">
        <f>LN(V!X84/V!W84)</f>
        <v>1.9845641764446146E-2</v>
      </c>
      <c r="Z84" s="15">
        <f t="shared" si="6"/>
        <v>2.1535210122347197E-2</v>
      </c>
      <c r="AA84" s="15">
        <f t="shared" si="7"/>
        <v>-1.1234789208978899E-4</v>
      </c>
      <c r="AB84" s="15">
        <f t="shared" si="8"/>
        <v>-1.4925151863177161E-2</v>
      </c>
      <c r="AC84" s="15">
        <f t="shared" si="9"/>
        <v>1.9122904405599599E-2</v>
      </c>
      <c r="AD84" s="15">
        <f t="shared" si="10"/>
        <v>-7.5187498776334762E-3</v>
      </c>
      <c r="AE84" s="15">
        <f t="shared" si="11"/>
        <v>6.4051536931699609E-3</v>
      </c>
    </row>
    <row r="85" spans="1:31" x14ac:dyDescent="0.15">
      <c r="A85" s="4">
        <v>83</v>
      </c>
      <c r="B85" s="6" t="s">
        <v>125</v>
      </c>
      <c r="C85" s="15"/>
      <c r="D85" s="15">
        <f>LN(V!D85/V!C85)</f>
        <v>-0.14765583858170006</v>
      </c>
      <c r="E85" s="15">
        <f>LN(V!E85/V!D85)</f>
        <v>6.8372728295717278E-2</v>
      </c>
      <c r="F85" s="15">
        <f>LN(V!F85/V!E85)</f>
        <v>-2.8394279172461578E-2</v>
      </c>
      <c r="G85" s="15">
        <f>LN(V!G85/V!F85)</f>
        <v>-0.12975064560213881</v>
      </c>
      <c r="H85" s="15">
        <f>LN(V!H85/V!G85)</f>
        <v>-0.16969850069873174</v>
      </c>
      <c r="I85" s="15">
        <f>LN(V!I85/V!H85)</f>
        <v>-6.9991896426099279E-2</v>
      </c>
      <c r="J85" s="15">
        <f>LN(V!J85/V!I85)</f>
        <v>-0.11529346366481745</v>
      </c>
      <c r="K85" s="15">
        <f>LN(V!K85/V!J85)</f>
        <v>6.0294259931475851E-2</v>
      </c>
      <c r="L85" s="15">
        <f>LN(V!L85/V!K85)</f>
        <v>7.2026447469418053E-2</v>
      </c>
      <c r="M85" s="15">
        <f>LN(V!M85/V!L85)</f>
        <v>-2.3074110140363216E-2</v>
      </c>
      <c r="N85" s="15">
        <f>LN(V!N85/V!M85)</f>
        <v>4.9093514870511008E-2</v>
      </c>
      <c r="O85" s="15">
        <f>LN(V!O85/V!N85)</f>
        <v>1.2913002880927803E-2</v>
      </c>
      <c r="P85" s="15">
        <f>LN(V!P85/V!O85)</f>
        <v>0.14270013047138086</v>
      </c>
      <c r="Q85" s="15">
        <f>LN(V!Q85/V!P85)</f>
        <v>-0.31792273659908199</v>
      </c>
      <c r="R85" s="15">
        <f>LN(V!R85/V!Q85)</f>
        <v>2.1254367294812988E-3</v>
      </c>
      <c r="S85" s="15">
        <f>LN(V!S85/V!R85)</f>
        <v>-2.3925508534377068E-2</v>
      </c>
      <c r="T85" s="15">
        <f>LN(V!T85/V!S85)</f>
        <v>-1.861205844261964E-2</v>
      </c>
      <c r="U85" s="15">
        <f>LN(V!U85/V!T85)</f>
        <v>8.4436463505860149E-2</v>
      </c>
      <c r="V85" s="15">
        <f>LN(V!V85/V!U85)</f>
        <v>5.0716716764559182E-2</v>
      </c>
      <c r="W85" s="15">
        <f>LN(V!W85/V!V85)</f>
        <v>2.7757379284699037E-2</v>
      </c>
      <c r="X85" s="15">
        <f>LN(V!X85/V!W85)</f>
        <v>8.5724988616008496E-2</v>
      </c>
      <c r="Z85" s="15">
        <f t="shared" si="6"/>
        <v>-6.5892518720742824E-2</v>
      </c>
      <c r="AA85" s="15">
        <f t="shared" si="7"/>
        <v>8.6093296932448493E-3</v>
      </c>
      <c r="AB85" s="15">
        <f t="shared" si="8"/>
        <v>-3.6821935010333817E-2</v>
      </c>
      <c r="AC85" s="15">
        <f t="shared" si="9"/>
        <v>4.6004697945701445E-2</v>
      </c>
      <c r="AD85" s="15">
        <f t="shared" si="10"/>
        <v>-1.4106302658544484E-2</v>
      </c>
      <c r="AE85" s="15">
        <f t="shared" si="11"/>
        <v>-1.202510652303259E-2</v>
      </c>
    </row>
    <row r="86" spans="1:31" x14ac:dyDescent="0.15">
      <c r="A86" s="4">
        <v>84</v>
      </c>
      <c r="B86" s="6" t="s">
        <v>126</v>
      </c>
      <c r="C86" s="15"/>
      <c r="D86" s="15">
        <f>LN(V!D86/V!C86)</f>
        <v>2.6859850937558705E-2</v>
      </c>
      <c r="E86" s="15">
        <f>LN(V!E86/V!D86)</f>
        <v>2.7343300464713834E-2</v>
      </c>
      <c r="F86" s="15">
        <f>LN(V!F86/V!E86)</f>
        <v>2.2191476146377842E-2</v>
      </c>
      <c r="G86" s="15">
        <f>LN(V!G86/V!F86)</f>
        <v>1.386715146600658E-2</v>
      </c>
      <c r="H86" s="15">
        <f>LN(V!H86/V!G86)</f>
        <v>3.1009078218342534E-2</v>
      </c>
      <c r="I86" s="15">
        <f>LN(V!I86/V!H86)</f>
        <v>2.6521327333653696E-2</v>
      </c>
      <c r="J86" s="15">
        <f>LN(V!J86/V!I86)</f>
        <v>8.494353878218449E-3</v>
      </c>
      <c r="K86" s="15">
        <f>LN(V!K86/V!J86)</f>
        <v>1.3908775494799139E-2</v>
      </c>
      <c r="L86" s="15">
        <f>LN(V!L86/V!K86)</f>
        <v>1.66088355490185E-2</v>
      </c>
      <c r="M86" s="15">
        <f>LN(V!M86/V!L86)</f>
        <v>1.3422643831122639E-2</v>
      </c>
      <c r="N86" s="15">
        <f>LN(V!N86/V!M86)</f>
        <v>9.9623109541229649E-3</v>
      </c>
      <c r="O86" s="15">
        <f>LN(V!O86/V!N86)</f>
        <v>1.7765125399609186E-2</v>
      </c>
      <c r="P86" s="15">
        <f>LN(V!P86/V!O86)</f>
        <v>8.9140871901587683E-3</v>
      </c>
      <c r="Q86" s="15">
        <f>LN(V!Q86/V!P86)</f>
        <v>9.9444261115608432E-3</v>
      </c>
      <c r="R86" s="15">
        <f>LN(V!R86/V!Q86)</f>
        <v>1.4416155669116301E-2</v>
      </c>
      <c r="S86" s="15">
        <f>LN(V!S86/V!R86)</f>
        <v>8.8460427182748026E-3</v>
      </c>
      <c r="T86" s="15">
        <f>LN(V!T86/V!S86)</f>
        <v>4.3237920105286282E-3</v>
      </c>
      <c r="U86" s="15">
        <f>LN(V!U86/V!T86)</f>
        <v>5.0418559588586934E-3</v>
      </c>
      <c r="V86" s="15">
        <f>LN(V!V86/V!U86)</f>
        <v>1.2838667158244183E-2</v>
      </c>
      <c r="W86" s="15">
        <f>LN(V!W86/V!V86)</f>
        <v>1.5576725302749752E-2</v>
      </c>
      <c r="X86" s="15">
        <f>LN(V!X86/V!W86)</f>
        <v>1.6464873417437437E-2</v>
      </c>
      <c r="Z86" s="15">
        <f t="shared" si="6"/>
        <v>2.4186466725818898E-2</v>
      </c>
      <c r="AA86" s="15">
        <f t="shared" si="7"/>
        <v>1.2479383941456338E-2</v>
      </c>
      <c r="AB86" s="15">
        <f t="shared" si="8"/>
        <v>1.197716741774398E-2</v>
      </c>
      <c r="AC86" s="15">
        <f t="shared" si="9"/>
        <v>1.084918276956374E-2</v>
      </c>
      <c r="AD86" s="15">
        <f t="shared" si="10"/>
        <v>1.2228275679600159E-2</v>
      </c>
      <c r="AE86" s="15">
        <f t="shared" si="11"/>
        <v>1.4873050213645734E-2</v>
      </c>
    </row>
    <row r="87" spans="1:31" x14ac:dyDescent="0.15">
      <c r="A87" s="4">
        <v>85</v>
      </c>
      <c r="B87" s="6" t="s">
        <v>127</v>
      </c>
      <c r="C87" s="15"/>
      <c r="D87" s="15">
        <f>LN(V!D87/V!C87)</f>
        <v>-1.2954357763841429E-2</v>
      </c>
      <c r="E87" s="15">
        <f>LN(V!E87/V!D87)</f>
        <v>-1.4067568820571211E-2</v>
      </c>
      <c r="F87" s="15">
        <f>LN(V!F87/V!E87)</f>
        <v>-3.8716876414331351E-2</v>
      </c>
      <c r="G87" s="15">
        <f>LN(V!G87/V!F87)</f>
        <v>-5.6033274300466215E-2</v>
      </c>
      <c r="H87" s="15">
        <f>LN(V!H87/V!G87)</f>
        <v>-3.2986073795459502E-2</v>
      </c>
      <c r="I87" s="15">
        <f>LN(V!I87/V!H87)</f>
        <v>1.3232803741731105E-2</v>
      </c>
      <c r="J87" s="15">
        <f>LN(V!J87/V!I87)</f>
        <v>7.3752991311870891E-3</v>
      </c>
      <c r="K87" s="15">
        <f>LN(V!K87/V!J87)</f>
        <v>-7.9685491968688584E-4</v>
      </c>
      <c r="L87" s="15">
        <f>LN(V!L87/V!K87)</f>
        <v>7.1247130504950018E-3</v>
      </c>
      <c r="M87" s="15">
        <f>LN(V!M87/V!L87)</f>
        <v>1.6576869002697121E-2</v>
      </c>
      <c r="N87" s="15">
        <f>LN(V!N87/V!M87)</f>
        <v>2.3561005207660513E-2</v>
      </c>
      <c r="O87" s="15">
        <f>LN(V!O87/V!N87)</f>
        <v>4.5674567359513134E-2</v>
      </c>
      <c r="P87" s="15">
        <f>LN(V!P87/V!O87)</f>
        <v>8.8451294673618109E-3</v>
      </c>
      <c r="Q87" s="15">
        <f>LN(V!Q87/V!P87)</f>
        <v>5.5742307645502672E-3</v>
      </c>
      <c r="R87" s="15">
        <f>LN(V!R87/V!Q87)</f>
        <v>2.1029633119505405E-2</v>
      </c>
      <c r="S87" s="15">
        <f>LN(V!S87/V!R87)</f>
        <v>2.4056894512641234E-2</v>
      </c>
      <c r="T87" s="15">
        <f>LN(V!T87/V!S87)</f>
        <v>2.9447815243281567E-2</v>
      </c>
      <c r="U87" s="15">
        <f>LN(V!U87/V!T87)</f>
        <v>3.8449983190249185E-3</v>
      </c>
      <c r="V87" s="15">
        <f>LN(V!V87/V!U87)</f>
        <v>2.6096376215628582E-2</v>
      </c>
      <c r="W87" s="15">
        <f>LN(V!W87/V!V87)</f>
        <v>8.427622446634862E-3</v>
      </c>
      <c r="X87" s="15">
        <f>LN(V!X87/V!W87)</f>
        <v>3.0757145273494517E-3</v>
      </c>
      <c r="Z87" s="15">
        <f t="shared" si="6"/>
        <v>-2.5714197917819436E-2</v>
      </c>
      <c r="AA87" s="15">
        <f t="shared" si="7"/>
        <v>1.0768206294470567E-2</v>
      </c>
      <c r="AB87" s="15">
        <f t="shared" si="8"/>
        <v>2.1036091044714371E-2</v>
      </c>
      <c r="AC87" s="15">
        <f t="shared" si="9"/>
        <v>1.4178505350383874E-2</v>
      </c>
      <c r="AD87" s="15">
        <f t="shared" si="10"/>
        <v>1.590214866959247E-2</v>
      </c>
      <c r="AE87" s="15">
        <f t="shared" si="11"/>
        <v>5.0671511929373438E-3</v>
      </c>
    </row>
    <row r="88" spans="1:31" x14ac:dyDescent="0.15">
      <c r="A88" s="4">
        <v>86</v>
      </c>
      <c r="B88" s="6" t="s">
        <v>128</v>
      </c>
      <c r="C88" s="15"/>
      <c r="D88" s="15">
        <f>LN(V!D88/V!C88)</f>
        <v>1.4303979819236985E-2</v>
      </c>
      <c r="E88" s="15">
        <f>LN(V!E88/V!D88)</f>
        <v>4.3877090475458118E-2</v>
      </c>
      <c r="F88" s="15">
        <f>LN(V!F88/V!E88)</f>
        <v>2.6844634649557629E-2</v>
      </c>
      <c r="G88" s="15">
        <f>LN(V!G88/V!F88)</f>
        <v>1.0793522238734877E-2</v>
      </c>
      <c r="H88" s="15">
        <f>LN(V!H88/V!G88)</f>
        <v>1.3751908759031015E-2</v>
      </c>
      <c r="I88" s="15">
        <f>LN(V!I88/V!H88)</f>
        <v>2.8192255581153403E-2</v>
      </c>
      <c r="J88" s="15">
        <f>LN(V!J88/V!I88)</f>
        <v>2.1303577549398968E-2</v>
      </c>
      <c r="K88" s="15">
        <f>LN(V!K88/V!J88)</f>
        <v>1.7044675837825898E-2</v>
      </c>
      <c r="L88" s="15">
        <f>LN(V!L88/V!K88)</f>
        <v>3.2749432859920186E-2</v>
      </c>
      <c r="M88" s="15">
        <f>LN(V!M88/V!L88)</f>
        <v>-1.8587127260460148E-2</v>
      </c>
      <c r="N88" s="15">
        <f>LN(V!N88/V!M88)</f>
        <v>8.3718925272691872E-3</v>
      </c>
      <c r="O88" s="15">
        <f>LN(V!O88/V!N88)</f>
        <v>3.0880591507207407E-2</v>
      </c>
      <c r="P88" s="15">
        <f>LN(V!P88/V!O88)</f>
        <v>1.4342688569869208E-2</v>
      </c>
      <c r="Q88" s="15">
        <f>LN(V!Q88/V!P88)</f>
        <v>6.7884836358398006E-3</v>
      </c>
      <c r="R88" s="15">
        <f>LN(V!R88/V!Q88)</f>
        <v>-1.275330976158357E-2</v>
      </c>
      <c r="S88" s="15">
        <f>LN(V!S88/V!R88)</f>
        <v>-1.145064264052015E-2</v>
      </c>
      <c r="T88" s="15">
        <f>LN(V!T88/V!S88)</f>
        <v>-2.4476028919160997E-3</v>
      </c>
      <c r="U88" s="15">
        <f>LN(V!U88/V!T88)</f>
        <v>-1.2997025408079369E-2</v>
      </c>
      <c r="V88" s="15">
        <f>LN(V!V88/V!U88)</f>
        <v>-8.088780157088726E-3</v>
      </c>
      <c r="W88" s="15">
        <f>LN(V!W88/V!V88)</f>
        <v>1.3196625148639044E-2</v>
      </c>
      <c r="X88" s="15">
        <f>LN(V!X88/V!W88)</f>
        <v>2.1199575908903281E-2</v>
      </c>
      <c r="Z88" s="15">
        <f t="shared" si="6"/>
        <v>2.4691882340787008E-2</v>
      </c>
      <c r="AA88" s="15">
        <f t="shared" si="7"/>
        <v>1.2176490302790817E-2</v>
      </c>
      <c r="AB88" s="15">
        <f t="shared" si="8"/>
        <v>5.561562262162539E-3</v>
      </c>
      <c r="AC88" s="15">
        <f t="shared" si="9"/>
        <v>2.1725585200916258E-3</v>
      </c>
      <c r="AD88" s="15">
        <f t="shared" si="10"/>
        <v>8.8690262824766795E-3</v>
      </c>
      <c r="AE88" s="15">
        <f t="shared" si="11"/>
        <v>1.1150623356457997E-2</v>
      </c>
    </row>
    <row r="89" spans="1:31" x14ac:dyDescent="0.15">
      <c r="A89" s="4">
        <v>87</v>
      </c>
      <c r="B89" s="6" t="s">
        <v>129</v>
      </c>
      <c r="C89" s="15"/>
      <c r="D89" s="15">
        <f>LN(V!D89/V!C89)</f>
        <v>3.1820559486293559E-2</v>
      </c>
      <c r="E89" s="15">
        <f>LN(V!E89/V!D89)</f>
        <v>0.17903379777212536</v>
      </c>
      <c r="F89" s="15">
        <f>LN(V!F89/V!E89)</f>
        <v>3.2096429718963822E-2</v>
      </c>
      <c r="G89" s="15">
        <f>LN(V!G89/V!F89)</f>
        <v>0.14322529873470116</v>
      </c>
      <c r="H89" s="15">
        <f>LN(V!H89/V!G89)</f>
        <v>-6.6610517683128145E-2</v>
      </c>
      <c r="I89" s="15">
        <f>LN(V!I89/V!H89)</f>
        <v>3.3175369136203794E-2</v>
      </c>
      <c r="J89" s="15">
        <f>LN(V!J89/V!I89)</f>
        <v>4.1097746149832024E-3</v>
      </c>
      <c r="K89" s="15">
        <f>LN(V!K89/V!J89)</f>
        <v>-4.7661970622168995E-2</v>
      </c>
      <c r="L89" s="15">
        <f>LN(V!L89/V!K89)</f>
        <v>1.0206336956981402E-2</v>
      </c>
      <c r="M89" s="15">
        <f>LN(V!M89/V!L89)</f>
        <v>4.1053448054486755E-2</v>
      </c>
      <c r="N89" s="15">
        <f>LN(V!N89/V!M89)</f>
        <v>-0.15560295061879259</v>
      </c>
      <c r="O89" s="15">
        <f>LN(V!O89/V!N89)</f>
        <v>3.1392141606051303E-3</v>
      </c>
      <c r="P89" s="15">
        <f>LN(V!P89/V!O89)</f>
        <v>-3.418298261486772E-2</v>
      </c>
      <c r="Q89" s="15">
        <f>LN(V!Q89/V!P89)</f>
        <v>-0.12947524892346746</v>
      </c>
      <c r="R89" s="15">
        <f>LN(V!R89/V!Q89)</f>
        <v>-0.16919694529005561</v>
      </c>
      <c r="S89" s="15">
        <f>LN(V!S89/V!R89)</f>
        <v>-1.480489291131901E-2</v>
      </c>
      <c r="T89" s="15">
        <f>LN(V!T89/V!S89)</f>
        <v>-1.120251122175025E-2</v>
      </c>
      <c r="U89" s="15">
        <f>LN(V!U89/V!T89)</f>
        <v>-1.9565972832010581E-3</v>
      </c>
      <c r="V89" s="15">
        <f>LN(V!V89/V!U89)</f>
        <v>-0.19073391047227159</v>
      </c>
      <c r="W89" s="15">
        <f>LN(V!W89/V!V89)</f>
        <v>4.0661968413114098E-2</v>
      </c>
      <c r="X89" s="15">
        <f>LN(V!X89/V!W89)</f>
        <v>2.824336068520578E-2</v>
      </c>
      <c r="Z89" s="15">
        <f t="shared" si="6"/>
        <v>6.4184075535773197E-2</v>
      </c>
      <c r="AA89" s="15">
        <f t="shared" si="7"/>
        <v>-2.9579072322902043E-2</v>
      </c>
      <c r="AB89" s="15">
        <f t="shared" si="8"/>
        <v>-6.890417111582095E-2</v>
      </c>
      <c r="AC89" s="15">
        <f t="shared" si="9"/>
        <v>-2.6997537975780604E-2</v>
      </c>
      <c r="AD89" s="15">
        <f t="shared" si="10"/>
        <v>-4.9241621719361486E-2</v>
      </c>
      <c r="AE89" s="15">
        <f t="shared" si="11"/>
        <v>-1.5324176469682597E-2</v>
      </c>
    </row>
    <row r="90" spans="1:31" x14ac:dyDescent="0.15">
      <c r="A90" s="4">
        <v>88</v>
      </c>
      <c r="B90" s="6" t="s">
        <v>130</v>
      </c>
      <c r="C90" s="15"/>
      <c r="D90" s="15">
        <f>LN(V!D90/V!C90)</f>
        <v>-2.2148688816994121E-2</v>
      </c>
      <c r="E90" s="15">
        <f>LN(V!E90/V!D90)</f>
        <v>6.7768108226868712E-2</v>
      </c>
      <c r="F90" s="15">
        <f>LN(V!F90/V!E90)</f>
        <v>3.0612691499392976E-2</v>
      </c>
      <c r="G90" s="15">
        <f>LN(V!G90/V!F90)</f>
        <v>9.6446703131805561E-2</v>
      </c>
      <c r="H90" s="15">
        <f>LN(V!H90/V!G90)</f>
        <v>0.15879705011671613</v>
      </c>
      <c r="I90" s="15">
        <f>LN(V!I90/V!H90)</f>
        <v>0.10507704136707324</v>
      </c>
      <c r="J90" s="15">
        <f>LN(V!J90/V!I90)</f>
        <v>5.1369163880902187E-2</v>
      </c>
      <c r="K90" s="15">
        <f>LN(V!K90/V!J90)</f>
        <v>4.0428577384713012E-2</v>
      </c>
      <c r="L90" s="15">
        <f>LN(V!L90/V!K90)</f>
        <v>8.0975203911218582E-2</v>
      </c>
      <c r="M90" s="15">
        <f>LN(V!M90/V!L90)</f>
        <v>0.12198070470314921</v>
      </c>
      <c r="N90" s="15">
        <f>LN(V!N90/V!M90)</f>
        <v>4.8822531400166312E-2</v>
      </c>
      <c r="O90" s="15">
        <f>LN(V!O90/V!N90)</f>
        <v>-6.992225455381508E-2</v>
      </c>
      <c r="P90" s="15">
        <f>LN(V!P90/V!O90)</f>
        <v>-7.6313986827892644E-2</v>
      </c>
      <c r="Q90" s="15">
        <f>LN(V!Q90/V!P90)</f>
        <v>-1.4210747238960944E-3</v>
      </c>
      <c r="R90" s="15">
        <f>LN(V!R90/V!Q90)</f>
        <v>7.5955835653908829E-2</v>
      </c>
      <c r="S90" s="15">
        <f>LN(V!S90/V!R90)</f>
        <v>9.1958584923582845E-2</v>
      </c>
      <c r="T90" s="15">
        <f>LN(V!T90/V!S90)</f>
        <v>4.321132658158993E-2</v>
      </c>
      <c r="U90" s="15">
        <f>LN(V!U90/V!T90)</f>
        <v>0.15183651312591148</v>
      </c>
      <c r="V90" s="15">
        <f>LN(V!V90/V!U90)</f>
        <v>-1.4212275097822982E-2</v>
      </c>
      <c r="W90" s="15">
        <f>LN(V!W90/V!V90)</f>
        <v>-4.2548162592292861E-2</v>
      </c>
      <c r="X90" s="15">
        <f>LN(V!X90/V!W90)</f>
        <v>7.6955025572486681E-3</v>
      </c>
      <c r="Z90" s="15">
        <f t="shared" si="6"/>
        <v>9.1740318868371321E-2</v>
      </c>
      <c r="AA90" s="15">
        <f t="shared" si="7"/>
        <v>6.8715236256029849E-2</v>
      </c>
      <c r="AB90" s="15">
        <f t="shared" si="8"/>
        <v>4.051420894377572E-3</v>
      </c>
      <c r="AC90" s="15">
        <f t="shared" si="9"/>
        <v>2.9196580914926846E-2</v>
      </c>
      <c r="AD90" s="15">
        <f t="shared" si="10"/>
        <v>3.6383328575203711E-2</v>
      </c>
      <c r="AE90" s="15">
        <f t="shared" si="11"/>
        <v>4.8425889233426403E-2</v>
      </c>
    </row>
    <row r="91" spans="1:31" x14ac:dyDescent="0.15">
      <c r="A91" s="4">
        <v>89</v>
      </c>
      <c r="B91" s="6" t="s">
        <v>131</v>
      </c>
      <c r="C91" s="15"/>
      <c r="D91" s="15">
        <f>LN(V!D91/V!C91)</f>
        <v>6.2334457149002383E-2</v>
      </c>
      <c r="E91" s="15">
        <f>LN(V!E91/V!D91)</f>
        <v>0.10512245318069458</v>
      </c>
      <c r="F91" s="15">
        <f>LN(V!F91/V!E91)</f>
        <v>6.1529233803525145E-2</v>
      </c>
      <c r="G91" s="15">
        <f>LN(V!G91/V!F91)</f>
        <v>-2.9279583526810502E-3</v>
      </c>
      <c r="H91" s="15">
        <f>LN(V!H91/V!G91)</f>
        <v>7.993058273121452E-2</v>
      </c>
      <c r="I91" s="15">
        <f>LN(V!I91/V!H91)</f>
        <v>8.775784214796381E-2</v>
      </c>
      <c r="J91" s="15">
        <f>LN(V!J91/V!I91)</f>
        <v>-0.11414542255751131</v>
      </c>
      <c r="K91" s="15">
        <f>LN(V!K91/V!J91)</f>
        <v>-3.2845817311581253E-2</v>
      </c>
      <c r="L91" s="15">
        <f>LN(V!L91/V!K91)</f>
        <v>-6.0735062768485591E-3</v>
      </c>
      <c r="M91" s="15">
        <f>LN(V!M91/V!L91)</f>
        <v>1.7393129010199779E-2</v>
      </c>
      <c r="N91" s="15">
        <f>LN(V!N91/V!M91)</f>
        <v>-0.19234667184076679</v>
      </c>
      <c r="O91" s="15">
        <f>LN(V!O91/V!N91)</f>
        <v>-3.1461323226618584E-2</v>
      </c>
      <c r="P91" s="15">
        <f>LN(V!P91/V!O91)</f>
        <v>-5.5807701508407456E-2</v>
      </c>
      <c r="Q91" s="15">
        <f>LN(V!Q91/V!P91)</f>
        <v>-0.11725855444446637</v>
      </c>
      <c r="R91" s="15">
        <f>LN(V!R91/V!Q91)</f>
        <v>-0.25159871720942467</v>
      </c>
      <c r="S91" s="15">
        <f>LN(V!S91/V!R91)</f>
        <v>-2.9641812067780315E-3</v>
      </c>
      <c r="T91" s="15">
        <f>LN(V!T91/V!S91)</f>
        <v>-0.20310010381784616</v>
      </c>
      <c r="U91" s="15">
        <f>LN(V!U91/V!T91)</f>
        <v>-2.0575758656660267E-2</v>
      </c>
      <c r="V91" s="15">
        <f>LN(V!V91/V!U91)</f>
        <v>1.4664535587786953E-4</v>
      </c>
      <c r="W91" s="15">
        <f>LN(V!W91/V!V91)</f>
        <v>4.0601358164830785E-2</v>
      </c>
      <c r="X91" s="15">
        <f>LN(V!X91/V!W91)</f>
        <v>-1.6476329932710334E-2</v>
      </c>
      <c r="Z91" s="15">
        <f t="shared" si="6"/>
        <v>6.6282430702143388E-2</v>
      </c>
      <c r="AA91" s="15">
        <f t="shared" si="7"/>
        <v>-6.5603657795301612E-2</v>
      </c>
      <c r="AB91" s="15">
        <f t="shared" si="8"/>
        <v>-9.1818095519139026E-2</v>
      </c>
      <c r="AC91" s="15">
        <f t="shared" si="9"/>
        <v>-3.9880837777301628E-2</v>
      </c>
      <c r="AD91" s="15">
        <f t="shared" si="10"/>
        <v>-7.8710876657220319E-2</v>
      </c>
      <c r="AE91" s="15">
        <f t="shared" si="11"/>
        <v>-3.2755040097399726E-2</v>
      </c>
    </row>
    <row r="92" spans="1:31" x14ac:dyDescent="0.15">
      <c r="A92" s="4">
        <v>90</v>
      </c>
      <c r="B92" s="6" t="s">
        <v>132</v>
      </c>
      <c r="C92" s="15"/>
      <c r="D92" s="15">
        <f>LN(V!D92/V!C92)</f>
        <v>1.2742524854094087E-2</v>
      </c>
      <c r="E92" s="15">
        <f>LN(V!E92/V!D92)</f>
        <v>2.9619718989454213E-2</v>
      </c>
      <c r="F92" s="15">
        <f>LN(V!F92/V!E92)</f>
        <v>1.4862187405761828E-2</v>
      </c>
      <c r="G92" s="15">
        <f>LN(V!G92/V!F92)</f>
        <v>-2.851724612375981E-3</v>
      </c>
      <c r="H92" s="15">
        <f>LN(V!H92/V!G92)</f>
        <v>-1.9517364781213332E-2</v>
      </c>
      <c r="I92" s="15">
        <f>LN(V!I92/V!H92)</f>
        <v>0.10604182398012214</v>
      </c>
      <c r="J92" s="15">
        <f>LN(V!J92/V!I92)</f>
        <v>2.0669952891265192E-2</v>
      </c>
      <c r="K92" s="15">
        <f>LN(V!K92/V!J92)</f>
        <v>1.9293956586522158E-2</v>
      </c>
      <c r="L92" s="15">
        <f>LN(V!L92/V!K92)</f>
        <v>4.0741470431404206E-2</v>
      </c>
      <c r="M92" s="15">
        <f>LN(V!M92/V!L92)</f>
        <v>4.8310456009330816E-2</v>
      </c>
      <c r="N92" s="15">
        <f>LN(V!N92/V!M92)</f>
        <v>0.12868915820041199</v>
      </c>
      <c r="O92" s="15">
        <f>LN(V!O92/V!N92)</f>
        <v>8.4294843595596886E-2</v>
      </c>
      <c r="P92" s="15">
        <f>LN(V!P92/V!O92)</f>
        <v>9.7686345119906592E-2</v>
      </c>
      <c r="Q92" s="15">
        <f>LN(V!Q92/V!P92)</f>
        <v>7.1665006791784239E-2</v>
      </c>
      <c r="R92" s="15">
        <f>LN(V!R92/V!Q92)</f>
        <v>-6.9751385495570667E-2</v>
      </c>
      <c r="S92" s="15">
        <f>LN(V!S92/V!R92)</f>
        <v>-1.0080652700097491E-2</v>
      </c>
      <c r="T92" s="15">
        <f>LN(V!T92/V!S92)</f>
        <v>3.7354304908144287E-2</v>
      </c>
      <c r="U92" s="15">
        <f>LN(V!U92/V!T92)</f>
        <v>-1.2491537489055316E-2</v>
      </c>
      <c r="V92" s="15">
        <f>LN(V!V92/V!U92)</f>
        <v>3.6983599480092604E-2</v>
      </c>
      <c r="W92" s="15">
        <f>LN(V!W92/V!V92)</f>
        <v>-1.3049158410290921E-2</v>
      </c>
      <c r="X92" s="15">
        <f>LN(V!X92/V!W92)</f>
        <v>2.2879468321809242E-2</v>
      </c>
      <c r="Z92" s="15">
        <f t="shared" si="6"/>
        <v>2.5630928196349774E-2</v>
      </c>
      <c r="AA92" s="15">
        <f t="shared" si="7"/>
        <v>5.1540998823786863E-2</v>
      </c>
      <c r="AB92" s="15">
        <f t="shared" si="8"/>
        <v>3.4762831462323909E-2</v>
      </c>
      <c r="AC92" s="15">
        <f t="shared" si="9"/>
        <v>1.4335335362139981E-2</v>
      </c>
      <c r="AD92" s="15">
        <f t="shared" si="10"/>
        <v>4.3151915143055386E-2</v>
      </c>
      <c r="AE92" s="15">
        <f t="shared" si="11"/>
        <v>3.1567523461150125E-2</v>
      </c>
    </row>
    <row r="93" spans="1:31" x14ac:dyDescent="0.15">
      <c r="A93" s="4">
        <v>91</v>
      </c>
      <c r="B93" s="6" t="s">
        <v>133</v>
      </c>
      <c r="C93" s="15"/>
      <c r="D93" s="15">
        <f>LN(V!D93/V!C93)</f>
        <v>2.8313565215524129E-2</v>
      </c>
      <c r="E93" s="15">
        <f>LN(V!E93/V!D93)</f>
        <v>1.7954528376381916E-2</v>
      </c>
      <c r="F93" s="15">
        <f>LN(V!F93/V!E93)</f>
        <v>2.5030365233705894E-2</v>
      </c>
      <c r="G93" s="15">
        <f>LN(V!G93/V!F93)</f>
        <v>1.3284794527684038E-2</v>
      </c>
      <c r="H93" s="15">
        <f>LN(V!H93/V!G93)</f>
        <v>1.2268288002931407E-2</v>
      </c>
      <c r="I93" s="15">
        <f>LN(V!I93/V!H93)</f>
        <v>3.0556616898783254E-2</v>
      </c>
      <c r="J93" s="15">
        <f>LN(V!J93/V!I93)</f>
        <v>7.767309223676756E-3</v>
      </c>
      <c r="K93" s="15">
        <f>LN(V!K93/V!J93)</f>
        <v>6.077255341732854E-3</v>
      </c>
      <c r="L93" s="15">
        <f>LN(V!L93/V!K93)</f>
        <v>1.2959399545466543E-2</v>
      </c>
      <c r="M93" s="15">
        <f>LN(V!M93/V!L93)</f>
        <v>-3.8633717942722443E-4</v>
      </c>
      <c r="N93" s="15">
        <f>LN(V!N93/V!M93)</f>
        <v>-1.0255632991331394E-2</v>
      </c>
      <c r="O93" s="15">
        <f>LN(V!O93/V!N93)</f>
        <v>7.898295796645893E-3</v>
      </c>
      <c r="P93" s="15">
        <f>LN(V!P93/V!O93)</f>
        <v>1.1699995396656185E-2</v>
      </c>
      <c r="Q93" s="15">
        <f>LN(V!Q93/V!P93)</f>
        <v>3.3804593939398835E-3</v>
      </c>
      <c r="R93" s="15">
        <f>LN(V!R93/V!Q93)</f>
        <v>-8.6498209358219069E-3</v>
      </c>
      <c r="S93" s="15">
        <f>LN(V!S93/V!R93)</f>
        <v>-1.2903860392141404E-2</v>
      </c>
      <c r="T93" s="15">
        <f>LN(V!T93/V!S93)</f>
        <v>1.0141335612695025E-2</v>
      </c>
      <c r="U93" s="15">
        <f>LN(V!U93/V!T93)</f>
        <v>-2.4127361238432759E-3</v>
      </c>
      <c r="V93" s="15">
        <f>LN(V!V93/V!U93)</f>
        <v>-1.5995070192412854E-3</v>
      </c>
      <c r="W93" s="15">
        <f>LN(V!W93/V!V93)</f>
        <v>5.96406171036844E-3</v>
      </c>
      <c r="X93" s="15">
        <f>LN(V!X93/V!W93)</f>
        <v>-8.1049650610783217E-3</v>
      </c>
      <c r="Z93" s="15">
        <f t="shared" si="6"/>
        <v>1.98189186078973E-2</v>
      </c>
      <c r="AA93" s="15">
        <f t="shared" si="7"/>
        <v>3.2323987880235076E-3</v>
      </c>
      <c r="AB93" s="15">
        <f t="shared" si="8"/>
        <v>2.8501385185573035E-4</v>
      </c>
      <c r="AC93" s="15">
        <f t="shared" si="9"/>
        <v>7.9763782378011597E-4</v>
      </c>
      <c r="AD93" s="15">
        <f t="shared" si="10"/>
        <v>1.7587063199396187E-3</v>
      </c>
      <c r="AE93" s="15">
        <f t="shared" si="11"/>
        <v>6.0334922678891619E-3</v>
      </c>
    </row>
    <row r="94" spans="1:31" x14ac:dyDescent="0.15">
      <c r="A94" s="4">
        <v>92</v>
      </c>
      <c r="B94" s="6" t="s">
        <v>134</v>
      </c>
      <c r="C94" s="15"/>
      <c r="D94" s="15">
        <f>LN(V!D94/V!C94)</f>
        <v>2.2355856107002327E-2</v>
      </c>
      <c r="E94" s="15">
        <f>LN(V!E94/V!D94)</f>
        <v>7.9904628663004535E-3</v>
      </c>
      <c r="F94" s="15">
        <f>LN(V!F94/V!E94)</f>
        <v>2.7281224630167889E-3</v>
      </c>
      <c r="G94" s="15">
        <f>LN(V!G94/V!F94)</f>
        <v>-1.7301339200618373E-3</v>
      </c>
      <c r="H94" s="15">
        <f>LN(V!H94/V!G94)</f>
        <v>7.0103446844311723E-3</v>
      </c>
      <c r="I94" s="15">
        <f>LN(V!I94/V!H94)</f>
        <v>1.4569287480822957E-3</v>
      </c>
      <c r="J94" s="15">
        <f>LN(V!J94/V!I94)</f>
        <v>3.0126793498549765E-3</v>
      </c>
      <c r="K94" s="15">
        <f>LN(V!K94/V!J94)</f>
        <v>9.2313984398510306E-3</v>
      </c>
      <c r="L94" s="15">
        <f>LN(V!L94/V!K94)</f>
        <v>6.0496380925674463E-3</v>
      </c>
      <c r="M94" s="15">
        <f>LN(V!M94/V!L94)</f>
        <v>-2.2402544428497764E-5</v>
      </c>
      <c r="N94" s="15">
        <f>LN(V!N94/V!M94)</f>
        <v>6.8311439985345324E-3</v>
      </c>
      <c r="O94" s="15">
        <f>LN(V!O94/V!N94)</f>
        <v>1.1095016557065478E-2</v>
      </c>
      <c r="P94" s="15">
        <f>LN(V!P94/V!O94)</f>
        <v>1.0308454279488913E-2</v>
      </c>
      <c r="Q94" s="15">
        <f>LN(V!Q94/V!P94)</f>
        <v>8.143862099438938E-3</v>
      </c>
      <c r="R94" s="15">
        <f>LN(V!R94/V!Q94)</f>
        <v>9.3204521327004373E-3</v>
      </c>
      <c r="S94" s="15">
        <f>LN(V!S94/V!R94)</f>
        <v>2.8947162292216381E-3</v>
      </c>
      <c r="T94" s="15">
        <f>LN(V!T94/V!S94)</f>
        <v>2.4294820780931908E-2</v>
      </c>
      <c r="U94" s="15">
        <f>LN(V!U94/V!T94)</f>
        <v>1.175239687830772E-2</v>
      </c>
      <c r="V94" s="15">
        <f>LN(V!V94/V!U94)</f>
        <v>4.1431270058721603E-3</v>
      </c>
      <c r="W94" s="15">
        <f>LN(V!W94/V!V94)</f>
        <v>5.6526629152843294E-3</v>
      </c>
      <c r="X94" s="15">
        <f>LN(V!X94/V!W94)</f>
        <v>9.1501688891600531E-3</v>
      </c>
      <c r="Z94" s="15">
        <f t="shared" si="6"/>
        <v>3.491144968353775E-3</v>
      </c>
      <c r="AA94" s="15">
        <f t="shared" si="7"/>
        <v>5.0204914672758979E-3</v>
      </c>
      <c r="AB94" s="15">
        <f t="shared" si="8"/>
        <v>8.3525002595830795E-3</v>
      </c>
      <c r="AC94" s="15">
        <f t="shared" si="9"/>
        <v>1.0998635293911234E-2</v>
      </c>
      <c r="AD94" s="15">
        <f t="shared" si="10"/>
        <v>6.6864958634294883E-3</v>
      </c>
      <c r="AE94" s="15">
        <f t="shared" si="11"/>
        <v>6.9656929972809964E-3</v>
      </c>
    </row>
    <row r="95" spans="1:31" x14ac:dyDescent="0.15">
      <c r="A95" s="4">
        <v>93</v>
      </c>
      <c r="B95" s="6" t="s">
        <v>135</v>
      </c>
      <c r="C95" s="15"/>
      <c r="D95" s="15">
        <f>LN(V!D95/V!C95)</f>
        <v>4.8707740429014643E-2</v>
      </c>
      <c r="E95" s="15">
        <f>LN(V!E95/V!D95)</f>
        <v>3.5968258336142561E-2</v>
      </c>
      <c r="F95" s="15">
        <f>LN(V!F95/V!E95)</f>
        <v>3.3816141415096639E-2</v>
      </c>
      <c r="G95" s="15">
        <f>LN(V!G95/V!F95)</f>
        <v>8.2057055111282202E-3</v>
      </c>
      <c r="H95" s="15">
        <f>LN(V!H95/V!G95)</f>
        <v>4.1786641030327643E-2</v>
      </c>
      <c r="I95" s="15">
        <f>LN(V!I95/V!H95)</f>
        <v>1.3321877023826475E-2</v>
      </c>
      <c r="J95" s="15">
        <f>LN(V!J95/V!I95)</f>
        <v>-2.7805646632690178E-2</v>
      </c>
      <c r="K95" s="15">
        <f>LN(V!K95/V!J95)</f>
        <v>-3.0142546831461538E-2</v>
      </c>
      <c r="L95" s="15">
        <f>LN(V!L95/V!K95)</f>
        <v>-4.7950802057390024E-3</v>
      </c>
      <c r="M95" s="15">
        <f>LN(V!M95/V!L95)</f>
        <v>-1.2371067059446914E-2</v>
      </c>
      <c r="N95" s="15">
        <f>LN(V!N95/V!M95)</f>
        <v>2.3717448048114535E-2</v>
      </c>
      <c r="O95" s="15">
        <f>LN(V!O95/V!N95)</f>
        <v>1.4054216153548366E-2</v>
      </c>
      <c r="P95" s="15">
        <f>LN(V!P95/V!O95)</f>
        <v>4.4204056742028139E-2</v>
      </c>
      <c r="Q95" s="15">
        <f>LN(V!Q95/V!P95)</f>
        <v>1.801312447038529E-3</v>
      </c>
      <c r="R95" s="15">
        <f>LN(V!R95/V!Q95)</f>
        <v>2.6978868283619329E-2</v>
      </c>
      <c r="S95" s="15">
        <f>LN(V!S95/V!R95)</f>
        <v>2.2492946783285922E-2</v>
      </c>
      <c r="T95" s="15">
        <f>LN(V!T95/V!S95)</f>
        <v>6.0010581014662825E-4</v>
      </c>
      <c r="U95" s="15">
        <f>LN(V!U95/V!T95)</f>
        <v>2.0838116599134059E-2</v>
      </c>
      <c r="V95" s="15">
        <f>LN(V!V95/V!U95)</f>
        <v>1.9098443336874278E-2</v>
      </c>
      <c r="W95" s="15">
        <f>LN(V!W95/V!V95)</f>
        <v>-3.0980539590803737E-2</v>
      </c>
      <c r="X95" s="15">
        <f>LN(V!X95/V!W95)</f>
        <v>3.7848839405830538E-2</v>
      </c>
      <c r="Z95" s="15">
        <f t="shared" si="6"/>
        <v>2.6619724663304305E-2</v>
      </c>
      <c r="AA95" s="15">
        <f t="shared" si="7"/>
        <v>-1.027937853624462E-2</v>
      </c>
      <c r="AB95" s="15">
        <f t="shared" si="8"/>
        <v>2.1906280081904057E-2</v>
      </c>
      <c r="AC95" s="15">
        <f t="shared" si="9"/>
        <v>9.4809931122363522E-3</v>
      </c>
      <c r="AD95" s="15">
        <f t="shared" si="10"/>
        <v>5.813450772829719E-3</v>
      </c>
      <c r="AE95" s="15">
        <f t="shared" si="11"/>
        <v>1.1931904830300023E-2</v>
      </c>
    </row>
    <row r="96" spans="1:31" x14ac:dyDescent="0.15">
      <c r="A96" s="4">
        <v>94</v>
      </c>
      <c r="B96" s="6" t="s">
        <v>136</v>
      </c>
      <c r="C96" s="15"/>
      <c r="D96" s="15">
        <f>LN(V!D96/V!C96)</f>
        <v>4.8025383122740052E-2</v>
      </c>
      <c r="E96" s="15">
        <f>LN(V!E96/V!D96)</f>
        <v>2.9486153525788757E-2</v>
      </c>
      <c r="F96" s="15">
        <f>LN(V!F96/V!E96)</f>
        <v>4.0591344704211996E-2</v>
      </c>
      <c r="G96" s="15">
        <f>LN(V!G96/V!F96)</f>
        <v>0.100662864920367</v>
      </c>
      <c r="H96" s="15">
        <f>LN(V!H96/V!G96)</f>
        <v>4.0309472355101454E-2</v>
      </c>
      <c r="I96" s="15">
        <f>LN(V!I96/V!H96)</f>
        <v>-0.10246702816091841</v>
      </c>
      <c r="J96" s="15">
        <f>LN(V!J96/V!I96)</f>
        <v>-1.3809403934627838E-2</v>
      </c>
      <c r="K96" s="15">
        <f>LN(V!K96/V!J96)</f>
        <v>-2.2963625338673705E-2</v>
      </c>
      <c r="L96" s="15">
        <f>LN(V!L96/V!K96)</f>
        <v>-1.5657752235358674E-2</v>
      </c>
      <c r="M96" s="15">
        <f>LN(V!M96/V!L96)</f>
        <v>4.3842323280587157E-3</v>
      </c>
      <c r="N96" s="15">
        <f>LN(V!N96/V!M96)</f>
        <v>7.5368097222060374E-3</v>
      </c>
      <c r="O96" s="15">
        <f>LN(V!O96/V!N96)</f>
        <v>5.8079100474111911E-2</v>
      </c>
      <c r="P96" s="15">
        <f>LN(V!P96/V!O96)</f>
        <v>-5.6368607699700153E-2</v>
      </c>
      <c r="Q96" s="15">
        <f>LN(V!Q96/V!P96)</f>
        <v>-3.9306504930428691E-2</v>
      </c>
      <c r="R96" s="15">
        <f>LN(V!R96/V!Q96)</f>
        <v>-3.1205204910298157E-2</v>
      </c>
      <c r="S96" s="15">
        <f>LN(V!S96/V!R96)</f>
        <v>2.8948546914581682E-3</v>
      </c>
      <c r="T96" s="15">
        <f>LN(V!T96/V!S96)</f>
        <v>3.5178504764798002E-2</v>
      </c>
      <c r="U96" s="15">
        <f>LN(V!U96/V!T96)</f>
        <v>9.1920381425614733E-2</v>
      </c>
      <c r="V96" s="15">
        <f>LN(V!V96/V!U96)</f>
        <v>2.7550551537925686E-2</v>
      </c>
      <c r="W96" s="15">
        <f>LN(V!W96/V!V96)</f>
        <v>-2.5346627121971402E-2</v>
      </c>
      <c r="X96" s="15">
        <f>LN(V!X96/V!W96)</f>
        <v>6.6309653308751368E-2</v>
      </c>
      <c r="Z96" s="15">
        <f t="shared" si="6"/>
        <v>2.1716561468910163E-2</v>
      </c>
      <c r="AA96" s="15">
        <f t="shared" si="7"/>
        <v>-8.1019478916790934E-3</v>
      </c>
      <c r="AB96" s="15">
        <f t="shared" si="8"/>
        <v>-1.3181272474971384E-2</v>
      </c>
      <c r="AC96" s="15">
        <f t="shared" si="9"/>
        <v>3.9122492783023675E-2</v>
      </c>
      <c r="AD96" s="15">
        <f t="shared" si="10"/>
        <v>-1.064161018332524E-2</v>
      </c>
      <c r="AE96" s="15">
        <f t="shared" si="11"/>
        <v>9.8889584713208415E-3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LN(V!J97/V!I97)</f>
        <v>0.44674365668934535</v>
      </c>
      <c r="K97" s="15">
        <f>LN(V!K97/V!J97)</f>
        <v>0.14714009255235427</v>
      </c>
      <c r="L97" s="15">
        <f>LN(V!L97/V!K97)</f>
        <v>0.13747486710386583</v>
      </c>
      <c r="M97" s="15">
        <f>LN(V!M97/V!L97)</f>
        <v>0.12124729257757882</v>
      </c>
      <c r="N97" s="15">
        <f>LN(V!N97/V!M97)</f>
        <v>5.8527265686218619E-2</v>
      </c>
      <c r="O97" s="15">
        <f>LN(V!O97/V!N97)</f>
        <v>2.2458735098588246E-2</v>
      </c>
      <c r="P97" s="15">
        <f>LN(V!P97/V!O97)</f>
        <v>6.1188359273963849E-2</v>
      </c>
      <c r="Q97" s="15">
        <f>LN(V!Q97/V!P97)</f>
        <v>5.9566444574347753E-2</v>
      </c>
      <c r="R97" s="15">
        <f>LN(V!R97/V!Q97)</f>
        <v>4.2712866514974052E-2</v>
      </c>
      <c r="S97" s="15">
        <f>LN(V!S97/V!R97)</f>
        <v>5.4176223654435605E-2</v>
      </c>
      <c r="T97" s="15">
        <f>LN(V!T97/V!S97)</f>
        <v>5.2099298093278013E-2</v>
      </c>
      <c r="U97" s="15">
        <f>LN(V!U97/V!T97)</f>
        <v>7.8770524209205009E-2</v>
      </c>
      <c r="V97" s="15">
        <f>LN(V!V97/V!U97)</f>
        <v>5.6766374339401307E-2</v>
      </c>
      <c r="W97" s="15">
        <f>LN(V!W97/V!V97)</f>
        <v>4.3159006307594276E-2</v>
      </c>
      <c r="X97" s="15">
        <f>LN(V!X97/V!W97)</f>
        <v>6.2135393820272417E-2</v>
      </c>
      <c r="Z97" s="15"/>
      <c r="AA97" s="15">
        <f t="shared" si="7"/>
        <v>0.18222663492187258</v>
      </c>
      <c r="AB97" s="15">
        <f t="shared" si="8"/>
        <v>4.8020525823261898E-2</v>
      </c>
      <c r="AC97" s="15">
        <f t="shared" si="9"/>
        <v>5.8586119353950195E-2</v>
      </c>
      <c r="AD97" s="15">
        <f t="shared" si="10"/>
        <v>0.11512358037256723</v>
      </c>
      <c r="AE97" s="15">
        <f t="shared" si="11"/>
        <v>9.6277760033028209E-2</v>
      </c>
    </row>
    <row r="98" spans="1:68" x14ac:dyDescent="0.15">
      <c r="A98" s="4">
        <v>96</v>
      </c>
      <c r="B98" s="6" t="s">
        <v>138</v>
      </c>
      <c r="C98" s="15"/>
      <c r="D98" s="15">
        <f>LN(V!D98/V!C98)</f>
        <v>-5.4317441975581859E-2</v>
      </c>
      <c r="E98" s="15">
        <f>LN(V!E98/V!D98)</f>
        <v>-2.3503133208332156E-2</v>
      </c>
      <c r="F98" s="15">
        <f>LN(V!F98/V!E98)</f>
        <v>-3.6256740455880454E-2</v>
      </c>
      <c r="G98" s="15">
        <f>LN(V!G98/V!F98)</f>
        <v>-2.7681837224329677E-2</v>
      </c>
      <c r="H98" s="15">
        <f>LN(V!H98/V!G98)</f>
        <v>-4.4078214805681033E-2</v>
      </c>
      <c r="I98" s="15">
        <f>LN(V!I98/V!H98)</f>
        <v>4.8773674909268643E-2</v>
      </c>
      <c r="J98" s="15">
        <f>LN(V!J98/V!I98)</f>
        <v>-6.0026008528563768E-2</v>
      </c>
      <c r="K98" s="15">
        <f>LN(V!K98/V!J98)</f>
        <v>6.0021101687868186E-2</v>
      </c>
      <c r="L98" s="15">
        <f>LN(V!L98/V!K98)</f>
        <v>-1.9863282731358966E-2</v>
      </c>
      <c r="M98" s="15">
        <f>LN(V!M98/V!L98)</f>
        <v>-1.77538762834616E-2</v>
      </c>
      <c r="N98" s="15">
        <f>LN(V!N98/V!M98)</f>
        <v>3.3773704024508619E-2</v>
      </c>
      <c r="O98" s="15">
        <f>LN(V!O98/V!N98)</f>
        <v>2.4081521702533186E-2</v>
      </c>
      <c r="P98" s="15">
        <f>LN(V!P98/V!O98)</f>
        <v>-2.9170601735703763E-2</v>
      </c>
      <c r="Q98" s="15">
        <f>LN(V!Q98/V!P98)</f>
        <v>-2.4196175857386384E-2</v>
      </c>
      <c r="R98" s="15">
        <f>LN(V!R98/V!Q98)</f>
        <v>-1.5857831391722439E-2</v>
      </c>
      <c r="S98" s="15">
        <f>LN(V!S98/V!R98)</f>
        <v>-3.1206788574110918E-2</v>
      </c>
      <c r="T98" s="15">
        <f>LN(V!T98/V!S98)</f>
        <v>-1.8058797897973756E-2</v>
      </c>
      <c r="U98" s="15">
        <f>LN(V!U98/V!T98)</f>
        <v>5.5437565975409213E-2</v>
      </c>
      <c r="V98" s="15">
        <f>LN(V!V98/V!U98)</f>
        <v>2.9311309731644277E-2</v>
      </c>
      <c r="W98" s="15">
        <f>LN(V!W98/V!V98)</f>
        <v>-1.1116717556203999E-2</v>
      </c>
      <c r="X98" s="15">
        <f>LN(V!X98/V!W98)</f>
        <v>-3.0421323981595458E-2</v>
      </c>
      <c r="Z98" s="15">
        <f t="shared" ref="Z98:Z102" si="12">AVERAGE(E98:I98)</f>
        <v>-1.6549250156990936E-2</v>
      </c>
      <c r="AA98" s="15">
        <f t="shared" si="7"/>
        <v>-7.6967236620150564E-4</v>
      </c>
      <c r="AB98" s="15">
        <f t="shared" si="8"/>
        <v>-1.5269975171278063E-2</v>
      </c>
      <c r="AC98" s="15">
        <f t="shared" si="9"/>
        <v>5.0304072542560561E-3</v>
      </c>
      <c r="AD98" s="15">
        <f t="shared" si="10"/>
        <v>-8.0198237687397842E-3</v>
      </c>
      <c r="AE98" s="15">
        <f t="shared" si="11"/>
        <v>-6.8896226100536116E-3</v>
      </c>
    </row>
    <row r="99" spans="1:68" x14ac:dyDescent="0.15">
      <c r="A99" s="4">
        <v>97</v>
      </c>
      <c r="B99" s="6" t="s">
        <v>139</v>
      </c>
      <c r="C99" s="15"/>
      <c r="D99" s="15">
        <f>LN(V!D99/V!C99)</f>
        <v>-3.936620496450819E-2</v>
      </c>
      <c r="E99" s="15">
        <f>LN(V!E99/V!D99)</f>
        <v>6.767384552013192E-2</v>
      </c>
      <c r="F99" s="15">
        <f>LN(V!F99/V!E99)</f>
        <v>7.9209025052136603E-2</v>
      </c>
      <c r="G99" s="15">
        <f>LN(V!G99/V!F99)</f>
        <v>2.2913609721879832E-2</v>
      </c>
      <c r="H99" s="15">
        <f>LN(V!H99/V!G99)</f>
        <v>6.3560879424701316E-2</v>
      </c>
      <c r="I99" s="15">
        <f>LN(V!I99/V!H99)</f>
        <v>4.9203421780502722E-2</v>
      </c>
      <c r="J99" s="15">
        <f>LN(V!J99/V!I99)</f>
        <v>-4.4926057253403557E-3</v>
      </c>
      <c r="K99" s="15">
        <f>LN(V!K99/V!J99)</f>
        <v>-7.6253569542074698E-3</v>
      </c>
      <c r="L99" s="15">
        <f>LN(V!L99/V!K99)</f>
        <v>1.6701527553575235E-2</v>
      </c>
      <c r="M99" s="15">
        <f>LN(V!M99/V!L99)</f>
        <v>-7.0155611188713302E-2</v>
      </c>
      <c r="N99" s="15">
        <f>LN(V!N99/V!M99)</f>
        <v>4.6119917602001452E-2</v>
      </c>
      <c r="O99" s="15">
        <f>LN(V!O99/V!N99)</f>
        <v>-2.0546304911181847E-2</v>
      </c>
      <c r="P99" s="15">
        <f>LN(V!P99/V!O99)</f>
        <v>4.0516588367263115E-2</v>
      </c>
      <c r="Q99" s="15">
        <f>LN(V!Q99/V!P99)</f>
        <v>-7.0541566681675237E-3</v>
      </c>
      <c r="R99" s="15">
        <f>LN(V!R99/V!Q99)</f>
        <v>-7.2443406887975195E-2</v>
      </c>
      <c r="S99" s="15">
        <f>LN(V!S99/V!R99)</f>
        <v>-1.6374691915427023E-2</v>
      </c>
      <c r="T99" s="15">
        <f>LN(V!T99/V!S99)</f>
        <v>-3.0858842569745564E-2</v>
      </c>
      <c r="U99" s="15">
        <f>LN(V!U99/V!T99)</f>
        <v>8.7874502884711103E-3</v>
      </c>
      <c r="V99" s="15">
        <f>LN(V!V99/V!U99)</f>
        <v>1.0892060557881679E-2</v>
      </c>
      <c r="W99" s="15">
        <f>LN(V!W99/V!V99)</f>
        <v>1.5294945262543703E-2</v>
      </c>
      <c r="X99" s="15">
        <f>LN(V!X99/V!W99)</f>
        <v>-2.8336457731398004E-2</v>
      </c>
      <c r="Z99" s="15">
        <f t="shared" si="12"/>
        <v>5.6512156299870477E-2</v>
      </c>
      <c r="AA99" s="15">
        <f t="shared" si="7"/>
        <v>-3.8904257425368891E-3</v>
      </c>
      <c r="AB99" s="15">
        <f t="shared" si="8"/>
        <v>-1.5180394403097694E-2</v>
      </c>
      <c r="AC99" s="15">
        <f t="shared" si="9"/>
        <v>-4.8441688384494152E-3</v>
      </c>
      <c r="AD99" s="15">
        <f t="shared" si="10"/>
        <v>-9.5354100728172915E-3</v>
      </c>
      <c r="AE99" s="15">
        <f t="shared" si="11"/>
        <v>8.1492918289466192E-3</v>
      </c>
    </row>
    <row r="100" spans="1:68" x14ac:dyDescent="0.15">
      <c r="A100" s="4">
        <v>98</v>
      </c>
      <c r="B100" s="6" t="s">
        <v>140</v>
      </c>
      <c r="C100" s="15"/>
      <c r="D100" s="15">
        <f>LN(V!D100/V!C100)</f>
        <v>-2.3289068571310662E-2</v>
      </c>
      <c r="E100" s="15">
        <f>LN(V!E100/V!D100)</f>
        <v>4.7049942677268711E-2</v>
      </c>
      <c r="F100" s="15">
        <f>LN(V!F100/V!E100)</f>
        <v>1.3290720141632423E-2</v>
      </c>
      <c r="G100" s="15">
        <f>LN(V!G100/V!F100)</f>
        <v>2.2752276325585595E-2</v>
      </c>
      <c r="H100" s="15">
        <f>LN(V!H100/V!G100)</f>
        <v>3.3770367679445933E-2</v>
      </c>
      <c r="I100" s="15">
        <f>LN(V!I100/V!H100)</f>
        <v>0.13018925754203953</v>
      </c>
      <c r="J100" s="15">
        <f>LN(V!J100/V!I100)</f>
        <v>5.7648989102649555E-3</v>
      </c>
      <c r="K100" s="15">
        <f>LN(V!K100/V!J100)</f>
        <v>8.05944817149855E-3</v>
      </c>
      <c r="L100" s="15">
        <f>LN(V!L100/V!K100)</f>
        <v>3.336249868483096E-2</v>
      </c>
      <c r="M100" s="15">
        <f>LN(V!M100/V!L100)</f>
        <v>2.3115666221072369E-2</v>
      </c>
      <c r="N100" s="15">
        <f>LN(V!N100/V!M100)</f>
        <v>1.3704704046116218E-2</v>
      </c>
      <c r="O100" s="15">
        <f>LN(V!O100/V!N100)</f>
        <v>2.0668548184247171E-2</v>
      </c>
      <c r="P100" s="15">
        <f>LN(V!P100/V!O100)</f>
        <v>-1.8223100814075802E-2</v>
      </c>
      <c r="Q100" s="15">
        <f>LN(V!Q100/V!P100)</f>
        <v>-5.566442771804847E-3</v>
      </c>
      <c r="R100" s="15">
        <f>LN(V!R100/V!Q100)</f>
        <v>-3.3851671058497311E-2</v>
      </c>
      <c r="S100" s="15">
        <f>LN(V!S100/V!R100)</f>
        <v>-2.3123913324920271E-2</v>
      </c>
      <c r="T100" s="15">
        <f>LN(V!T100/V!S100)</f>
        <v>-2.6171083267648733E-3</v>
      </c>
      <c r="U100" s="15">
        <f>LN(V!U100/V!T100)</f>
        <v>1.1660831519906389E-3</v>
      </c>
      <c r="V100" s="15">
        <f>LN(V!V100/V!U100)</f>
        <v>-4.2658559696787538E-3</v>
      </c>
      <c r="W100" s="15">
        <f>LN(V!W100/V!V100)</f>
        <v>-1.0097518161194982E-2</v>
      </c>
      <c r="X100" s="15">
        <f>LN(V!X100/V!W100)</f>
        <v>-1.2038924121057664E-3</v>
      </c>
      <c r="Z100" s="15">
        <f t="shared" si="12"/>
        <v>4.9410512873194437E-2</v>
      </c>
      <c r="AA100" s="15">
        <f t="shared" si="7"/>
        <v>1.6801443206756611E-2</v>
      </c>
      <c r="AB100" s="15">
        <f t="shared" si="8"/>
        <v>-1.2019315957010213E-2</v>
      </c>
      <c r="AC100" s="15">
        <f t="shared" si="9"/>
        <v>-3.4036583435507481E-3</v>
      </c>
      <c r="AD100" s="15">
        <f t="shared" si="10"/>
        <v>2.3910636248731998E-3</v>
      </c>
      <c r="AE100" s="15">
        <f t="shared" si="11"/>
        <v>1.2697245444847526E-2</v>
      </c>
    </row>
    <row r="101" spans="1:68" x14ac:dyDescent="0.15">
      <c r="A101" s="4">
        <v>99</v>
      </c>
      <c r="B101" s="6" t="s">
        <v>141</v>
      </c>
      <c r="C101" s="15"/>
      <c r="D101" s="15">
        <f>LN(V!D101/V!C101)</f>
        <v>-2.4986675259918791E-2</v>
      </c>
      <c r="E101" s="15">
        <f>LN(V!E101/V!D101)</f>
        <v>-2.6958151485546377E-2</v>
      </c>
      <c r="F101" s="15">
        <f>LN(V!F101/V!E101)</f>
        <v>-3.7772575266769214E-2</v>
      </c>
      <c r="G101" s="15">
        <f>LN(V!G101/V!F101)</f>
        <v>7.9775454561650513E-2</v>
      </c>
      <c r="H101" s="15">
        <f>LN(V!H101/V!G101)</f>
        <v>-9.013198477992157E-2</v>
      </c>
      <c r="I101" s="15">
        <f>LN(V!I101/V!H101)</f>
        <v>-3.9674415581491033E-2</v>
      </c>
      <c r="J101" s="15">
        <f>LN(V!J101/V!I101)</f>
        <v>-3.933879790442249E-2</v>
      </c>
      <c r="K101" s="15">
        <f>LN(V!K101/V!J101)</f>
        <v>0.15177913756309866</v>
      </c>
      <c r="L101" s="15">
        <f>LN(V!L101/V!K101)</f>
        <v>4.62895887871091E-2</v>
      </c>
      <c r="M101" s="15">
        <f>LN(V!M101/V!L101)</f>
        <v>5.2700818883727442E-2</v>
      </c>
      <c r="N101" s="15">
        <f>LN(V!N101/V!M101)</f>
        <v>-2.2351816654835521E-3</v>
      </c>
      <c r="O101" s="15">
        <f>LN(V!O101/V!N101)</f>
        <v>1.3421197748601505E-2</v>
      </c>
      <c r="P101" s="15">
        <f>LN(V!P101/V!O101)</f>
        <v>6.7189594815014297E-2</v>
      </c>
      <c r="Q101" s="15">
        <f>LN(V!Q101/V!P101)</f>
        <v>-0.11466409763738472</v>
      </c>
      <c r="R101" s="15">
        <f>LN(V!R101/V!Q101)</f>
        <v>-6.1427801170456056E-2</v>
      </c>
      <c r="S101" s="15">
        <f>LN(V!S101/V!R101)</f>
        <v>-2.1134451231895258E-2</v>
      </c>
      <c r="T101" s="15">
        <f>LN(V!T101/V!S101)</f>
        <v>7.4855605298722844E-2</v>
      </c>
      <c r="U101" s="15">
        <f>LN(V!U101/V!T101)</f>
        <v>-8.4572635163099097E-2</v>
      </c>
      <c r="V101" s="15">
        <f>LN(V!V101/V!U101)</f>
        <v>-0.10579690304501041</v>
      </c>
      <c r="W101" s="15">
        <f>LN(V!W101/V!V101)</f>
        <v>-6.0371373684970251E-3</v>
      </c>
      <c r="X101" s="15">
        <f>LN(V!X101/V!W101)</f>
        <v>9.9261967993575541E-3</v>
      </c>
      <c r="Z101" s="15">
        <f t="shared" si="12"/>
        <v>-2.2952334510415534E-2</v>
      </c>
      <c r="AA101" s="15">
        <f t="shared" si="7"/>
        <v>4.1839113132805826E-2</v>
      </c>
      <c r="AB101" s="15">
        <f t="shared" si="8"/>
        <v>-2.3323111495224046E-2</v>
      </c>
      <c r="AC101" s="15">
        <f t="shared" si="9"/>
        <v>-2.2324974695705227E-2</v>
      </c>
      <c r="AD101" s="15">
        <f t="shared" si="10"/>
        <v>9.2580008187908899E-3</v>
      </c>
      <c r="AE101" s="15">
        <f t="shared" si="11"/>
        <v>-6.6903268921347445E-3</v>
      </c>
    </row>
    <row r="102" spans="1:68" x14ac:dyDescent="0.15">
      <c r="A102" s="4">
        <v>100</v>
      </c>
      <c r="B102" s="6" t="s">
        <v>142</v>
      </c>
      <c r="C102" s="15"/>
      <c r="D102" s="15">
        <f>LN(V!D102/V!C102)</f>
        <v>-9.0061413902172305E-3</v>
      </c>
      <c r="E102" s="15">
        <f>LN(V!E102/V!D102)</f>
        <v>-7.0719646472416575E-2</v>
      </c>
      <c r="F102" s="15">
        <f>LN(V!F102/V!E102)</f>
        <v>-8.9524222653350943E-2</v>
      </c>
      <c r="G102" s="15">
        <f>LN(V!G102/V!F102)</f>
        <v>-0.12995356370907657</v>
      </c>
      <c r="H102" s="15">
        <f>LN(V!H102/V!G102)</f>
        <v>-7.204496191371404E-2</v>
      </c>
      <c r="I102" s="15">
        <f>LN(V!I102/V!H102)</f>
        <v>-9.1648044821613525E-2</v>
      </c>
      <c r="J102" s="15">
        <f>LN(V!J102/V!I102)</f>
        <v>-9.4269407638727196E-2</v>
      </c>
      <c r="K102" s="15">
        <f>LN(V!K102/V!J102)</f>
        <v>-6.4089164757460348E-2</v>
      </c>
      <c r="L102" s="15">
        <f>LN(V!L102/V!K102)</f>
        <v>-2.9785763403188437E-2</v>
      </c>
      <c r="M102" s="15">
        <f>LN(V!M102/V!L102)</f>
        <v>1.0117224200013127E-2</v>
      </c>
      <c r="N102" s="15">
        <f>LN(V!N102/V!M102)</f>
        <v>-0.14923834762299551</v>
      </c>
      <c r="O102" s="15">
        <f>LN(V!O102/V!N102)</f>
        <v>4.3374733715197553E-2</v>
      </c>
      <c r="P102" s="15">
        <f>LN(V!P102/V!O102)</f>
        <v>5.9901417743365756E-2</v>
      </c>
      <c r="Q102" s="15">
        <f>LN(V!Q102/V!P102)</f>
        <v>0.21359842842481899</v>
      </c>
      <c r="R102" s="15">
        <f>LN(V!R102/V!Q102)</f>
        <v>8.8353301370464252E-2</v>
      </c>
      <c r="S102" s="15">
        <f>LN(V!S102/V!R102)</f>
        <v>0.14026771103467722</v>
      </c>
      <c r="T102" s="15">
        <f>LN(V!T102/V!S102)</f>
        <v>8.2595374381623995E-2</v>
      </c>
      <c r="U102" s="15">
        <f>LN(V!U102/V!T102)</f>
        <v>4.1998762668841068E-2</v>
      </c>
      <c r="V102" s="15">
        <f>LN(V!V102/V!U102)</f>
        <v>-0.16266819521744874</v>
      </c>
      <c r="W102" s="15">
        <f>LN(V!W102/V!V102)</f>
        <v>-8.1911874265046692E-3</v>
      </c>
      <c r="X102" s="15">
        <f>LN(V!X102/V!W102)</f>
        <v>-3.1051661797047461E-2</v>
      </c>
      <c r="Z102" s="15">
        <f t="shared" si="12"/>
        <v>-9.0778087914034328E-2</v>
      </c>
      <c r="AA102" s="15">
        <f t="shared" si="7"/>
        <v>-6.5453091844471678E-2</v>
      </c>
      <c r="AB102" s="15">
        <f t="shared" si="8"/>
        <v>0.10909911845770477</v>
      </c>
      <c r="AC102" s="15">
        <f t="shared" si="9"/>
        <v>-1.546338147810716E-2</v>
      </c>
      <c r="AD102" s="15">
        <f t="shared" si="10"/>
        <v>2.182301330661654E-2</v>
      </c>
      <c r="AE102" s="15">
        <f t="shared" si="11"/>
        <v>-1.5648860694727099E-2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LN(V!D105/V!C105)</f>
        <v>2.2306353705087732E-2</v>
      </c>
      <c r="E105" s="15">
        <f>LN(V!E105/V!D105)</f>
        <v>2.9885249014794005E-2</v>
      </c>
      <c r="F105" s="15">
        <f>LN(V!F105/V!E105)</f>
        <v>1.6657688100840045E-2</v>
      </c>
      <c r="G105" s="15">
        <f>LN(V!G105/V!F105)</f>
        <v>-8.1011470149421061E-3</v>
      </c>
      <c r="H105" s="15">
        <f>LN(V!H105/V!G105)</f>
        <v>1.4902728417113377E-3</v>
      </c>
      <c r="I105" s="15">
        <f>LN(V!I105/V!H105)</f>
        <v>2.6842226562156995E-2</v>
      </c>
      <c r="J105" s="15">
        <f>LN(V!J105/V!I105)</f>
        <v>-1.1272397906404403E-2</v>
      </c>
      <c r="K105" s="15">
        <f>LN(V!K105/V!J105)</f>
        <v>6.9195100473262835E-4</v>
      </c>
      <c r="L105" s="15">
        <f>LN(V!L105/V!K105)</f>
        <v>1.3692581453797877E-2</v>
      </c>
      <c r="M105" s="15">
        <f>LN(V!M105/V!L105)</f>
        <v>2.1136566426468197E-2</v>
      </c>
      <c r="N105" s="15">
        <f>LN(V!N105/V!M105)</f>
        <v>1.9636132048515071E-2</v>
      </c>
      <c r="O105" s="15">
        <f>LN(V!O105/V!N105)</f>
        <v>1.2429697759910457E-2</v>
      </c>
      <c r="P105" s="15">
        <f>LN(V!P105/V!O105)</f>
        <v>1.5630444826594311E-2</v>
      </c>
      <c r="Q105" s="15">
        <f>LN(V!Q105/V!P105)</f>
        <v>-1.6113615746638339E-2</v>
      </c>
      <c r="R105" s="15">
        <f>LN(V!R105/V!Q105)</f>
        <v>-6.7450041584835418E-2</v>
      </c>
      <c r="S105" s="15">
        <f>LN(V!S105/V!R105)</f>
        <v>4.1696479832144466E-2</v>
      </c>
      <c r="T105" s="15">
        <f>LN(V!T105/V!S105)</f>
        <v>-2.7461512527190281E-3</v>
      </c>
      <c r="U105" s="15">
        <f>LN(V!U105/V!T105)</f>
        <v>1.715288818811592E-2</v>
      </c>
      <c r="V105" s="15">
        <f>LN(V!V105/V!U105)</f>
        <v>1.7251076064936897E-2</v>
      </c>
      <c r="W105" s="15">
        <f>LN(V!W105/V!V105)</f>
        <v>9.8767318721012143E-4</v>
      </c>
      <c r="X105" s="15">
        <f>LN(V!X105/V!W105)</f>
        <v>1.1515179208166543E-2</v>
      </c>
      <c r="Y105" s="15"/>
      <c r="Z105" s="15">
        <f t="shared" ref="Z105:Z110" si="13">AVERAGE(E105:I105)</f>
        <v>1.3354857900912056E-2</v>
      </c>
      <c r="AA105" s="15">
        <f t="shared" ref="AA105:AA110" si="14">AVERAGE(J105:N105)</f>
        <v>8.776966605421873E-3</v>
      </c>
      <c r="AB105" s="15">
        <f t="shared" ref="AB105:AB110" si="15">AVERAGE(O105:S105)</f>
        <v>-2.7614069825649054E-3</v>
      </c>
      <c r="AC105" s="15">
        <f t="shared" ref="AC105:AC110" si="16">AVERAGE(T105:X105)</f>
        <v>8.8321330791420911E-3</v>
      </c>
      <c r="AD105" s="15">
        <f t="shared" ref="AD105:AD110" si="17">AVERAGE(J105:S105)</f>
        <v>3.0077798114284847E-3</v>
      </c>
      <c r="AE105" s="15">
        <f t="shared" ref="AE105:AE110" si="18">AVERAGE(E105:X105)</f>
        <v>7.05063765072778E-3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LN(V!D106/V!C106)</f>
        <v>2.0894627347037405E-2</v>
      </c>
      <c r="E106" s="15">
        <f>LN(V!E106/V!D106)</f>
        <v>3.1745578124968574E-2</v>
      </c>
      <c r="F106" s="15">
        <f>LN(V!F106/V!E106)</f>
        <v>1.605152917922931E-2</v>
      </c>
      <c r="G106" s="15">
        <f>LN(V!G106/V!F106)</f>
        <v>-1.2698169086206751E-2</v>
      </c>
      <c r="H106" s="15">
        <f>LN(V!H106/V!G106)</f>
        <v>-1.3671699226583504E-3</v>
      </c>
      <c r="I106" s="15">
        <f>LN(V!I106/V!H106)</f>
        <v>2.598289014580988E-2</v>
      </c>
      <c r="J106" s="15">
        <f>LN(V!J106/V!I106)</f>
        <v>-1.5134373067492086E-2</v>
      </c>
      <c r="K106" s="15">
        <f>LN(V!K106/V!J106)</f>
        <v>-4.967480287768549E-4</v>
      </c>
      <c r="L106" s="15">
        <f>LN(V!L106/V!K106)</f>
        <v>1.3972239853071356E-2</v>
      </c>
      <c r="M106" s="15">
        <f>LN(V!M106/V!L106)</f>
        <v>2.4078439899007802E-2</v>
      </c>
      <c r="N106" s="15">
        <f>LN(V!N106/V!M106)</f>
        <v>2.192418746080052E-2</v>
      </c>
      <c r="O106" s="15">
        <f>LN(V!O106/V!N106)</f>
        <v>1.1952595970481192E-2</v>
      </c>
      <c r="P106" s="15">
        <f>LN(V!P106/V!O106)</f>
        <v>1.4914833201745309E-2</v>
      </c>
      <c r="Q106" s="15">
        <f>LN(V!Q106/V!P106)</f>
        <v>-1.9303460022609329E-2</v>
      </c>
      <c r="R106" s="15">
        <f>LN(V!R106/V!Q106)</f>
        <v>-8.2418553696924482E-2</v>
      </c>
      <c r="S106" s="15">
        <f>LN(V!S106/V!R106)</f>
        <v>4.9355745302393172E-2</v>
      </c>
      <c r="T106" s="15">
        <f>LN(V!T106/V!S106)</f>
        <v>-7.1359858603099622E-3</v>
      </c>
      <c r="U106" s="15">
        <f>LN(V!U106/V!T106)</f>
        <v>1.722589519155367E-2</v>
      </c>
      <c r="V106" s="15">
        <f>LN(V!V106/V!U106)</f>
        <v>1.9080810349177257E-2</v>
      </c>
      <c r="W106" s="15">
        <f>LN(V!W106/V!V106)</f>
        <v>1.9449553943252486E-3</v>
      </c>
      <c r="X106" s="15">
        <f>LN(V!X106/V!W106)</f>
        <v>9.7009990590460789E-3</v>
      </c>
      <c r="Y106" s="15"/>
      <c r="Z106" s="15">
        <f t="shared" si="13"/>
        <v>1.1942931688228532E-2</v>
      </c>
      <c r="AA106" s="15">
        <f t="shared" si="14"/>
        <v>8.8687492233221477E-3</v>
      </c>
      <c r="AB106" s="15">
        <f t="shared" si="15"/>
        <v>-5.0997678489828283E-3</v>
      </c>
      <c r="AC106" s="15">
        <f t="shared" si="16"/>
        <v>8.1633348267584581E-3</v>
      </c>
      <c r="AD106" s="15">
        <f t="shared" si="17"/>
        <v>1.8844906871696599E-3</v>
      </c>
      <c r="AE106" s="15">
        <f t="shared" si="18"/>
        <v>5.9688119723315782E-3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LN(V!D107/V!C107)</f>
        <v>4.6070130852223008E-2</v>
      </c>
      <c r="E107" s="15">
        <f>LN(V!E107/V!D107)</f>
        <v>3.7590398494154499E-2</v>
      </c>
      <c r="F107" s="15">
        <f>LN(V!F107/V!E107)</f>
        <v>3.2883151652849982E-2</v>
      </c>
      <c r="G107" s="15">
        <f>LN(V!G107/V!F107)</f>
        <v>-3.0885463393431893E-2</v>
      </c>
      <c r="H107" s="15">
        <f>LN(V!H107/V!G107)</f>
        <v>-6.2349148894533333E-3</v>
      </c>
      <c r="I107" s="15">
        <f>LN(V!I107/V!H107)</f>
        <v>5.0745442720207229E-2</v>
      </c>
      <c r="J107" s="15">
        <f>LN(V!J107/V!I107)</f>
        <v>-7.050931899400556E-2</v>
      </c>
      <c r="K107" s="15">
        <f>LN(V!K107/V!J107)</f>
        <v>-1.634758328352242E-2</v>
      </c>
      <c r="L107" s="15">
        <f>LN(V!L107/V!K107)</f>
        <v>4.2629010866068295E-2</v>
      </c>
      <c r="M107" s="15">
        <f>LN(V!M107/V!L107)</f>
        <v>5.2411847678832606E-2</v>
      </c>
      <c r="N107" s="15">
        <f>LN(V!N107/V!M107)</f>
        <v>4.2848382436931974E-2</v>
      </c>
      <c r="O107" s="15">
        <f>LN(V!O107/V!N107)</f>
        <v>3.3040805458760876E-2</v>
      </c>
      <c r="P107" s="15">
        <f>LN(V!P107/V!O107)</f>
        <v>4.6539665649479728E-2</v>
      </c>
      <c r="Q107" s="15">
        <f>LN(V!Q107/V!P107)</f>
        <v>-8.3637268963254238E-3</v>
      </c>
      <c r="R107" s="15">
        <f>LN(V!R107/V!Q107)</f>
        <v>-0.18366469468423477</v>
      </c>
      <c r="S107" s="15">
        <f>LN(V!S107/V!R107)</f>
        <v>0.15387203109420261</v>
      </c>
      <c r="T107" s="15">
        <f>LN(V!T107/V!S107)</f>
        <v>-2.7949857694068742E-2</v>
      </c>
      <c r="U107" s="15">
        <f>LN(V!U107/V!T107)</f>
        <v>3.3902204283833087E-2</v>
      </c>
      <c r="V107" s="15">
        <f>LN(V!V107/V!U107)</f>
        <v>-1.392424089567923E-2</v>
      </c>
      <c r="W107" s="15">
        <f>LN(V!W107/V!V107)</f>
        <v>2.1848352430771982E-2</v>
      </c>
      <c r="X107" s="15">
        <f>LN(V!X107/V!W107)</f>
        <v>2.1838917824114082E-2</v>
      </c>
      <c r="Y107" s="15"/>
      <c r="Z107" s="15">
        <f t="shared" si="13"/>
        <v>1.6819722916865298E-2</v>
      </c>
      <c r="AA107" s="15">
        <f t="shared" si="14"/>
        <v>1.0206467740860977E-2</v>
      </c>
      <c r="AB107" s="15">
        <f t="shared" si="15"/>
        <v>8.2848161243766032E-3</v>
      </c>
      <c r="AC107" s="15">
        <f t="shared" si="16"/>
        <v>7.1430751897942363E-3</v>
      </c>
      <c r="AD107" s="15">
        <f t="shared" si="17"/>
        <v>9.2456419326187918E-3</v>
      </c>
      <c r="AE107" s="15">
        <f t="shared" si="18"/>
        <v>1.0613520492974279E-2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LN(V!D108/V!C108)</f>
        <v>1.4260153854892372E-2</v>
      </c>
      <c r="E108" s="15">
        <f>LN(V!E108/V!D108)</f>
        <v>2.7285361549038351E-2</v>
      </c>
      <c r="F108" s="15">
        <f>LN(V!F108/V!E108)</f>
        <v>1.1163781163971624E-2</v>
      </c>
      <c r="G108" s="15">
        <f>LN(V!G108/V!F108)</f>
        <v>-5.9840400895365561E-4</v>
      </c>
      <c r="H108" s="15">
        <f>LN(V!H108/V!G108)</f>
        <v>3.9795639852296689E-3</v>
      </c>
      <c r="I108" s="15">
        <f>LN(V!I108/V!H108)</f>
        <v>1.9204629593756455E-2</v>
      </c>
      <c r="J108" s="15">
        <f>LN(V!J108/V!I108)</f>
        <v>6.7999534940851383E-3</v>
      </c>
      <c r="K108" s="15">
        <f>LN(V!K108/V!J108)</f>
        <v>5.6754780858200918E-3</v>
      </c>
      <c r="L108" s="15">
        <f>LN(V!L108/V!K108)</f>
        <v>5.2199476018952654E-3</v>
      </c>
      <c r="M108" s="15">
        <f>LN(V!M108/V!L108)</f>
        <v>1.1851605587283209E-2</v>
      </c>
      <c r="N108" s="15">
        <f>LN(V!N108/V!M108)</f>
        <v>1.2686067131529664E-2</v>
      </c>
      <c r="O108" s="15">
        <f>LN(V!O108/V!N108)</f>
        <v>6.1619057331033728E-3</v>
      </c>
      <c r="P108" s="15">
        <f>LN(V!P108/V!O108)</f>
        <v>6.0816161390818257E-3</v>
      </c>
      <c r="Q108" s="15">
        <f>LN(V!Q108/V!P108)</f>
        <v>-1.8550242289475546E-2</v>
      </c>
      <c r="R108" s="15">
        <f>LN(V!R108/V!Q108)</f>
        <v>-3.4695875888300504E-2</v>
      </c>
      <c r="S108" s="15">
        <f>LN(V!S108/V!R108)</f>
        <v>9.826398796981729E-3</v>
      </c>
      <c r="T108" s="15">
        <f>LN(V!T108/V!S108)</f>
        <v>4.5593843908461702E-3</v>
      </c>
      <c r="U108" s="15">
        <f>LN(V!U108/V!T108)</f>
        <v>1.2492186035772988E-2</v>
      </c>
      <c r="V108" s="15">
        <f>LN(V!V108/V!U108)</f>
        <v>2.569240985120514E-2</v>
      </c>
      <c r="W108" s="15">
        <f>LN(V!W108/V!V108)</f>
        <v>-4.735643520787528E-3</v>
      </c>
      <c r="X108" s="15">
        <f>LN(V!X108/V!W108)</f>
        <v>8.647644660177466E-3</v>
      </c>
      <c r="Y108" s="15"/>
      <c r="Z108" s="15">
        <f t="shared" si="13"/>
        <v>1.2206986456608488E-2</v>
      </c>
      <c r="AA108" s="15">
        <f t="shared" si="14"/>
        <v>8.4466103801226732E-3</v>
      </c>
      <c r="AB108" s="15">
        <f t="shared" si="15"/>
        <v>-6.235239501721823E-3</v>
      </c>
      <c r="AC108" s="15">
        <f t="shared" si="16"/>
        <v>9.3311962834428473E-3</v>
      </c>
      <c r="AD108" s="15">
        <f t="shared" si="17"/>
        <v>1.1056854392004251E-3</v>
      </c>
      <c r="AE108" s="15">
        <f t="shared" si="18"/>
        <v>5.937388404613048E-3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LN(V!D109/V!C109)</f>
        <v>1.0372541897001677E-2</v>
      </c>
      <c r="E109" s="15">
        <f>LN(V!E109/V!D109)</f>
        <v>2.9303279571847449E-2</v>
      </c>
      <c r="F109" s="15">
        <f>LN(V!F109/V!E109)</f>
        <v>8.9661841572477793E-3</v>
      </c>
      <c r="G109" s="15">
        <f>LN(V!G109/V!F109)</f>
        <v>-5.2202269149782101E-3</v>
      </c>
      <c r="H109" s="15">
        <f>LN(V!H109/V!G109)</f>
        <v>6.0276471013670095E-4</v>
      </c>
      <c r="I109" s="15">
        <f>LN(V!I109/V!H109)</f>
        <v>1.6016386450220174E-2</v>
      </c>
      <c r="J109" s="15">
        <f>LN(V!J109/V!I109)</f>
        <v>6.2053313410923329E-3</v>
      </c>
      <c r="K109" s="15">
        <f>LN(V!K109/V!J109)</f>
        <v>5.3678473998056688E-3</v>
      </c>
      <c r="L109" s="15">
        <f>LN(V!L109/V!K109)</f>
        <v>3.3449069141950919E-3</v>
      </c>
      <c r="M109" s="15">
        <f>LN(V!M109/V!L109)</f>
        <v>1.3448647274506826E-2</v>
      </c>
      <c r="N109" s="15">
        <f>LN(V!N109/V!M109)</f>
        <v>1.4023771940345016E-2</v>
      </c>
      <c r="O109" s="15">
        <f>LN(V!O109/V!N109)</f>
        <v>3.8450098339706342E-3</v>
      </c>
      <c r="P109" s="15">
        <f>LN(V!P109/V!O109)</f>
        <v>2.5265440240006369E-3</v>
      </c>
      <c r="Q109" s="15">
        <f>LN(V!Q109/V!P109)</f>
        <v>-2.3682957357513364E-2</v>
      </c>
      <c r="R109" s="15">
        <f>LN(V!R109/V!Q109)</f>
        <v>-4.5801646615153589E-2</v>
      </c>
      <c r="S109" s="15">
        <f>LN(V!S109/V!R109)</f>
        <v>1.10921646867064E-2</v>
      </c>
      <c r="T109" s="15">
        <f>LN(V!T109/V!S109)</f>
        <v>6.7189991930241251E-4</v>
      </c>
      <c r="U109" s="15">
        <f>LN(V!U109/V!T109)</f>
        <v>1.1191793499653449E-2</v>
      </c>
      <c r="V109" s="15">
        <f>LN(V!V109/V!U109)</f>
        <v>3.0685289938348213E-2</v>
      </c>
      <c r="W109" s="15">
        <f>LN(V!W109/V!V109)</f>
        <v>-5.121061333479073E-3</v>
      </c>
      <c r="X109" s="15">
        <f>LN(V!X109/V!W109)</f>
        <v>5.3378714849418793E-3</v>
      </c>
      <c r="Y109" s="15"/>
      <c r="Z109" s="15">
        <f t="shared" si="13"/>
        <v>9.9336775948947777E-3</v>
      </c>
      <c r="AA109" s="15">
        <f t="shared" si="14"/>
        <v>8.4781009739889873E-3</v>
      </c>
      <c r="AB109" s="15">
        <f t="shared" si="15"/>
        <v>-1.0404177085597854E-2</v>
      </c>
      <c r="AC109" s="15">
        <f t="shared" si="16"/>
        <v>8.5531587017533758E-3</v>
      </c>
      <c r="AD109" s="15">
        <f t="shared" si="17"/>
        <v>-9.6303805580443425E-4</v>
      </c>
      <c r="AE109" s="15">
        <f t="shared" si="18"/>
        <v>4.1401900462598217E-3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LN(V!D110/V!C110)</f>
        <v>2.2344236204757801E-2</v>
      </c>
      <c r="E110" s="15">
        <f>LN(V!E110/V!D110)</f>
        <v>2.9010156809819044E-2</v>
      </c>
      <c r="F110" s="15">
        <f>LN(V!F110/V!E110)</f>
        <v>1.633891841807068E-2</v>
      </c>
      <c r="G110" s="15">
        <f>LN(V!G110/V!F110)</f>
        <v>-7.3342443461568221E-3</v>
      </c>
      <c r="H110" s="15">
        <f>LN(V!H110/V!G110)</f>
        <v>3.1627593508235636E-3</v>
      </c>
      <c r="I110" s="15">
        <f>LN(V!I110/V!H110)</f>
        <v>2.6296717795087785E-2</v>
      </c>
      <c r="J110" s="15">
        <f>LN(V!J110/V!I110)</f>
        <v>-1.0162877339351574E-2</v>
      </c>
      <c r="K110" s="15">
        <f>LN(V!K110/V!J110)</f>
        <v>1.4147230586025222E-3</v>
      </c>
      <c r="L110" s="15">
        <f>LN(V!L110/V!K110)</f>
        <v>1.3753065461924056E-2</v>
      </c>
      <c r="M110" s="15">
        <f>LN(V!M110/V!L110)</f>
        <v>2.0536360261096943E-2</v>
      </c>
      <c r="N110" s="15">
        <f>LN(V!N110/V!M110)</f>
        <v>1.8411327571234044E-2</v>
      </c>
      <c r="O110" s="15">
        <f>LN(V!O110/V!N110)</f>
        <v>1.291945745379908E-2</v>
      </c>
      <c r="P110" s="15">
        <f>LN(V!P110/V!O110)</f>
        <v>1.5265882496917212E-2</v>
      </c>
      <c r="Q110" s="15">
        <f>LN(V!Q110/V!P110)</f>
        <v>-1.3196294613584746E-2</v>
      </c>
      <c r="R110" s="15">
        <f>LN(V!R110/V!Q110)</f>
        <v>-6.0039448858260402E-2</v>
      </c>
      <c r="S110" s="15">
        <f>LN(V!S110/V!R110)</f>
        <v>3.9309036692378729E-2</v>
      </c>
      <c r="T110" s="15">
        <f>LN(V!T110/V!S110)</f>
        <v>-1.7856776577078095E-3</v>
      </c>
      <c r="U110" s="15">
        <f>LN(V!U110/V!T110)</f>
        <v>1.6227383654034064E-2</v>
      </c>
      <c r="V110" s="15">
        <f>LN(V!V110/V!U110)</f>
        <v>1.6158497998811895E-2</v>
      </c>
      <c r="W110" s="15">
        <f>LN(V!W110/V!V110)</f>
        <v>2.1905829768709504E-3</v>
      </c>
      <c r="X110" s="15">
        <f>LN(V!X110/V!W110)</f>
        <v>1.1744884003195052E-2</v>
      </c>
      <c r="Y110" s="15"/>
      <c r="Z110" s="15">
        <f t="shared" si="13"/>
        <v>1.3494861605528851E-2</v>
      </c>
      <c r="AA110" s="15">
        <f t="shared" si="14"/>
        <v>8.7905198027011973E-3</v>
      </c>
      <c r="AB110" s="15">
        <f t="shared" si="15"/>
        <v>-1.1482733657500245E-3</v>
      </c>
      <c r="AC110" s="15">
        <f t="shared" si="16"/>
        <v>8.9071341950408313E-3</v>
      </c>
      <c r="AD110" s="15">
        <f t="shared" si="17"/>
        <v>3.8211232184755862E-3</v>
      </c>
      <c r="AE110" s="15">
        <f t="shared" si="18"/>
        <v>7.511060559380214E-3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  <row r="111" spans="1:68" x14ac:dyDescent="0.15"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180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0.5*(Cv!C3+Cv!D3)*LN(H!D3/H!C3)</f>
        <v>-1.0312301329991728E-3</v>
      </c>
      <c r="E3" s="15">
        <f>0.5*(Cv!D3+Cv!E3)*LN(H!E3/H!D3)</f>
        <v>-2.6820331079679093E-3</v>
      </c>
      <c r="F3" s="15">
        <f>0.5*(Cv!E3+Cv!F3)*LN(H!F3/H!E3)</f>
        <v>-6.0523338195557653E-3</v>
      </c>
      <c r="G3" s="15">
        <f>0.5*(Cv!F3+Cv!G3)*LN(H!G3/H!F3)</f>
        <v>-5.399944135132115E-3</v>
      </c>
      <c r="H3" s="15">
        <f>0.5*(Cv!G3+Cv!H3)*LN(H!H3/H!G3)</f>
        <v>-6.6208013371131941E-3</v>
      </c>
      <c r="I3" s="15">
        <f>0.5*(Cv!H3+Cv!I3)*LN(H!I3/H!H3)</f>
        <v>-7.2359665732954605E-3</v>
      </c>
      <c r="J3" s="15">
        <f>0.5*(Cv!I3+Cv!J3)*LN(H!J3/H!I3)</f>
        <v>-2.2935139008183466E-3</v>
      </c>
      <c r="K3" s="15">
        <f>0.5*(Cv!J3+Cv!K3)*LN(H!K3/H!J3)</f>
        <v>-1.6837268677959982E-2</v>
      </c>
      <c r="L3" s="15">
        <f>0.5*(Cv!K3+Cv!L3)*LN(H!L3/H!K3)</f>
        <v>-2.9397906131314803E-3</v>
      </c>
      <c r="M3" s="15">
        <f>0.5*(Cv!L3+Cv!M3)*LN(H!M3/H!L3)</f>
        <v>-1.8444244482907842E-3</v>
      </c>
      <c r="N3" s="15">
        <f>0.5*(Cv!M3+Cv!N3)*LN(H!N3/H!M3)</f>
        <v>-2.149413420489194E-3</v>
      </c>
      <c r="O3" s="15">
        <f>0.5*(Cv!N3+Cv!O3)*LN(H!O3/H!N3)</f>
        <v>-2.6879485860336245E-2</v>
      </c>
      <c r="P3" s="15">
        <f>0.5*(Cv!O3+Cv!P3)*LN(H!P3/H!O3)</f>
        <v>-5.7009738069404396E-3</v>
      </c>
      <c r="Q3" s="15">
        <f>0.5*(Cv!P3+Cv!Q3)*LN(H!Q3/H!P3)</f>
        <v>-1.8400762268350725E-2</v>
      </c>
      <c r="R3" s="15">
        <f>0.5*(Cv!Q3+Cv!R3)*LN(H!R3/H!Q3)</f>
        <v>-6.0034130783953379E-3</v>
      </c>
      <c r="S3" s="15">
        <f>0.5*(Cv!R3+Cv!S3)*LN(H!S3/H!R3)</f>
        <v>-2.3620420141619112E-2</v>
      </c>
      <c r="T3" s="15">
        <f>0.5*(Cv!S3+Cv!T3)*LN(H!T3/H!S3)</f>
        <v>-1.3268356343099042E-2</v>
      </c>
      <c r="U3" s="15">
        <f>0.5*(Cv!T3+Cv!U3)*LN(H!U3/H!T3)</f>
        <v>-1.9357515624367896E-2</v>
      </c>
      <c r="V3" s="15">
        <f>0.5*(Cv!U3+Cv!V3)*LN(H!V3/H!U3)</f>
        <v>-1.8402119934030285E-2</v>
      </c>
      <c r="W3" s="15">
        <f>0.5*(Cv!V3+Cv!W3)*LN(H!W3/H!V3)</f>
        <v>-1.6811294135563086E-2</v>
      </c>
      <c r="X3" s="15">
        <f>0.5*(Cv!W3+Cv!X3)*LN(H!X3/H!W3)</f>
        <v>-5.8083979079314807E-3</v>
      </c>
      <c r="Z3" s="15">
        <f>AVERAGE(E3:I3)</f>
        <v>-5.5982157946128886E-3</v>
      </c>
      <c r="AA3" s="15">
        <f>AVERAGE(J3:N3)</f>
        <v>-5.2128822121379577E-3</v>
      </c>
      <c r="AB3" s="15">
        <f>AVERAGE(O3:S3)</f>
        <v>-1.6121011031128372E-2</v>
      </c>
      <c r="AC3" s="15">
        <f>AVERAGE(T3:X3)</f>
        <v>-1.4729536788998359E-2</v>
      </c>
      <c r="AD3" s="15">
        <f>AVERAGE(J3:S3)</f>
        <v>-1.0666946621633163E-2</v>
      </c>
      <c r="AE3" s="15">
        <f>AVERAGE(E3:X3)</f>
        <v>-1.0415411456719393E-2</v>
      </c>
    </row>
    <row r="4" spans="1:31" x14ac:dyDescent="0.15">
      <c r="A4" s="4">
        <v>2</v>
      </c>
      <c r="B4" s="3" t="s">
        <v>47</v>
      </c>
      <c r="C4" s="15"/>
      <c r="D4" s="15">
        <f>0.5*(Cv!C4+Cv!D4)*LN(H!D4/H!C4)</f>
        <v>-8.8030292050611286E-4</v>
      </c>
      <c r="E4" s="15">
        <f>0.5*(Cv!D4+Cv!E4)*LN(H!E4/H!D4)</f>
        <v>1.7450876741561198E-2</v>
      </c>
      <c r="F4" s="15">
        <f>0.5*(Cv!E4+Cv!F4)*LN(H!F4/H!E4)</f>
        <v>1.1410004719093727E-2</v>
      </c>
      <c r="G4" s="15">
        <f>0.5*(Cv!F4+Cv!G4)*LN(H!G4/H!F4)</f>
        <v>1.2052837933541952E-2</v>
      </c>
      <c r="H4" s="15">
        <f>0.5*(Cv!G4+Cv!H4)*LN(H!H4/H!G4)</f>
        <v>3.5512911836828253E-3</v>
      </c>
      <c r="I4" s="15">
        <f>0.5*(Cv!H4+Cv!I4)*LN(H!I4/H!H4)</f>
        <v>2.7773512785948744E-2</v>
      </c>
      <c r="J4" s="15">
        <f>0.5*(Cv!I4+Cv!J4)*LN(H!J4/H!I4)</f>
        <v>-4.3754208367301527E-3</v>
      </c>
      <c r="K4" s="15">
        <f>0.5*(Cv!J4+Cv!K4)*LN(H!K4/H!J4)</f>
        <v>1.2262754990894955E-2</v>
      </c>
      <c r="L4" s="15">
        <f>0.5*(Cv!K4+Cv!L4)*LN(H!L4/H!K4)</f>
        <v>8.93926219022677E-3</v>
      </c>
      <c r="M4" s="15">
        <f>0.5*(Cv!L4+Cv!M4)*LN(H!M4/H!L4)</f>
        <v>1.6479355077434477E-2</v>
      </c>
      <c r="N4" s="15">
        <f>0.5*(Cv!M4+Cv!N4)*LN(H!N4/H!M4)</f>
        <v>1.1275376425639567E-2</v>
      </c>
      <c r="O4" s="15">
        <f>0.5*(Cv!N4+Cv!O4)*LN(H!O4/H!N4)</f>
        <v>3.5091772137682914E-2</v>
      </c>
      <c r="P4" s="15">
        <f>0.5*(Cv!O4+Cv!P4)*LN(H!P4/H!O4)</f>
        <v>1.5883867785733086E-2</v>
      </c>
      <c r="Q4" s="15">
        <f>0.5*(Cv!P4+Cv!Q4)*LN(H!Q4/H!P4)</f>
        <v>1.6529559141796584E-2</v>
      </c>
      <c r="R4" s="15">
        <f>0.5*(Cv!Q4+Cv!R4)*LN(H!R4/H!Q4)</f>
        <v>-1.3310176551204891E-2</v>
      </c>
      <c r="S4" s="15">
        <f>0.5*(Cv!R4+Cv!S4)*LN(H!S4/H!R4)</f>
        <v>3.7963079590196515E-4</v>
      </c>
      <c r="T4" s="15">
        <f>0.5*(Cv!S4+Cv!T4)*LN(H!T4/H!S4)</f>
        <v>2.309297460389556E-3</v>
      </c>
      <c r="U4" s="15">
        <f>0.5*(Cv!T4+Cv!U4)*LN(H!U4/H!T4)</f>
        <v>-1.2299064982177617E-2</v>
      </c>
      <c r="V4" s="15">
        <f>0.5*(Cv!U4+Cv!V4)*LN(H!V4/H!U4)</f>
        <v>-4.426621899151998E-2</v>
      </c>
      <c r="W4" s="15">
        <f>0.5*(Cv!V4+Cv!W4)*LN(H!W4/H!V4)</f>
        <v>-2.5466564496726789E-2</v>
      </c>
      <c r="X4" s="15">
        <f>0.5*(Cv!W4+Cv!X4)*LN(H!X4/H!W4)</f>
        <v>1.2365760748960484E-2</v>
      </c>
      <c r="Z4" s="15">
        <f t="shared" ref="Z4:Z67" si="0">AVERAGE(E4:I4)</f>
        <v>1.4447704672765687E-2</v>
      </c>
      <c r="AA4" s="15">
        <f t="shared" ref="AA4:AA67" si="1">AVERAGE(J4:N4)</f>
        <v>8.9162655694931224E-3</v>
      </c>
      <c r="AB4" s="15">
        <f t="shared" ref="AB4:AB67" si="2">AVERAGE(O4:S4)</f>
        <v>1.0914930661981933E-2</v>
      </c>
      <c r="AC4" s="15">
        <f t="shared" ref="AC4:AC67" si="3">AVERAGE(T4:X4)</f>
        <v>-1.3471358052214871E-2</v>
      </c>
      <c r="AD4" s="15">
        <f t="shared" ref="AD4:AD67" si="4">AVERAGE(J4:S4)</f>
        <v>9.9155981157375266E-3</v>
      </c>
      <c r="AE4" s="15">
        <f t="shared" ref="AE4:AE67" si="5">AVERAGE(E4:X4)</f>
        <v>5.2018857130064671E-3</v>
      </c>
    </row>
    <row r="5" spans="1:31" x14ac:dyDescent="0.15">
      <c r="A5" s="4">
        <v>3</v>
      </c>
      <c r="B5" s="3" t="s">
        <v>0</v>
      </c>
      <c r="C5" s="15"/>
      <c r="D5" s="15">
        <f>0.5*(Cv!C5+Cv!D5)*LN(H!D5/H!C5)</f>
        <v>-1.1616970784047678E-4</v>
      </c>
      <c r="E5" s="15">
        <f>0.5*(Cv!D5+Cv!E5)*LN(H!E5/H!D5)</f>
        <v>-2.8384610543091417E-2</v>
      </c>
      <c r="F5" s="15">
        <f>0.5*(Cv!E5+Cv!F5)*LN(H!F5/H!E5)</f>
        <v>-4.4745941577244069E-2</v>
      </c>
      <c r="G5" s="15">
        <f>0.5*(Cv!F5+Cv!G5)*LN(H!G5/H!F5)</f>
        <v>-3.726441126125845E-2</v>
      </c>
      <c r="H5" s="15">
        <f>0.5*(Cv!G5+Cv!H5)*LN(H!H5/H!G5)</f>
        <v>-5.0085262378042041E-2</v>
      </c>
      <c r="I5" s="15">
        <f>0.5*(Cv!H5+Cv!I5)*LN(H!I5/H!H5)</f>
        <v>-2.0676769647864697E-2</v>
      </c>
      <c r="J5" s="15">
        <f>0.5*(Cv!I5+Cv!J5)*LN(H!J5/H!I5)</f>
        <v>-6.0598732020724293E-2</v>
      </c>
      <c r="K5" s="15">
        <f>0.5*(Cv!J5+Cv!K5)*LN(H!K5/H!J5)</f>
        <v>-4.6318220957789279E-2</v>
      </c>
      <c r="L5" s="15">
        <f>0.5*(Cv!K5+Cv!L5)*LN(H!L5/H!K5)</f>
        <v>-5.077852973810159E-2</v>
      </c>
      <c r="M5" s="15">
        <f>0.5*(Cv!L5+Cv!M5)*LN(H!M5/H!L5)</f>
        <v>-5.0277126866693042E-2</v>
      </c>
      <c r="N5" s="15">
        <f>0.5*(Cv!M5+Cv!N5)*LN(H!N5/H!M5)</f>
        <v>-5.0916671034897956E-2</v>
      </c>
      <c r="O5" s="15">
        <f>0.5*(Cv!N5+Cv!O5)*LN(H!O5/H!N5)</f>
        <v>0.11639478834475361</v>
      </c>
      <c r="P5" s="15">
        <f>0.5*(Cv!O5+Cv!P5)*LN(H!P5/H!O5)</f>
        <v>8.4634631457318102E-2</v>
      </c>
      <c r="Q5" s="15">
        <f>0.5*(Cv!P5+Cv!Q5)*LN(H!Q5/H!P5)</f>
        <v>8.5808358857175721E-2</v>
      </c>
      <c r="R5" s="15">
        <f>0.5*(Cv!Q5+Cv!R5)*LN(H!R5/H!Q5)</f>
        <v>6.6477143425371074E-2</v>
      </c>
      <c r="S5" s="15">
        <f>0.5*(Cv!R5+Cv!S5)*LN(H!S5/H!R5)</f>
        <v>8.193748571143035E-2</v>
      </c>
      <c r="T5" s="15">
        <f>0.5*(Cv!S5+Cv!T5)*LN(H!T5/H!S5)</f>
        <v>2.709595460090529E-3</v>
      </c>
      <c r="U5" s="15">
        <f>0.5*(Cv!T5+Cv!U5)*LN(H!U5/H!T5)</f>
        <v>-2.3607332984960955E-2</v>
      </c>
      <c r="V5" s="15">
        <f>0.5*(Cv!U5+Cv!V5)*LN(H!V5/H!U5)</f>
        <v>-7.8463292072715046E-2</v>
      </c>
      <c r="W5" s="15">
        <f>0.5*(Cv!V5+Cv!W5)*LN(H!W5/H!V5)</f>
        <v>-4.8685162619196629E-2</v>
      </c>
      <c r="X5" s="15">
        <f>0.5*(Cv!W5+Cv!X5)*LN(H!X5/H!W5)</f>
        <v>5.0840120059188702E-3</v>
      </c>
      <c r="Z5" s="15">
        <f t="shared" si="0"/>
        <v>-3.623139908150013E-2</v>
      </c>
      <c r="AA5" s="15">
        <f t="shared" si="1"/>
        <v>-5.1777856123641233E-2</v>
      </c>
      <c r="AB5" s="15">
        <f t="shared" si="2"/>
        <v>8.7050481559209775E-2</v>
      </c>
      <c r="AC5" s="15">
        <f t="shared" si="3"/>
        <v>-2.8592436042172646E-2</v>
      </c>
      <c r="AD5" s="15">
        <f t="shared" si="4"/>
        <v>1.7636312717784271E-2</v>
      </c>
      <c r="AE5" s="15">
        <f t="shared" si="5"/>
        <v>-7.3878024220260588E-3</v>
      </c>
    </row>
    <row r="6" spans="1:31" x14ac:dyDescent="0.15">
      <c r="A6" s="4">
        <v>4</v>
      </c>
      <c r="B6" s="6" t="s">
        <v>1</v>
      </c>
      <c r="C6" s="15"/>
      <c r="D6" s="15">
        <f>0.5*(Cv!C6+Cv!D6)*LN(H!D6/H!C6)</f>
        <v>-1.7326026516113705E-2</v>
      </c>
      <c r="E6" s="15">
        <f>0.5*(Cv!D6+Cv!E6)*LN(H!E6/H!D6)</f>
        <v>-5.2335106657261741E-3</v>
      </c>
      <c r="F6" s="15">
        <f>0.5*(Cv!E6+Cv!F6)*LN(H!F6/H!E6)</f>
        <v>-3.3481438399557827E-2</v>
      </c>
      <c r="G6" s="15">
        <f>0.5*(Cv!F6+Cv!G6)*LN(H!G6/H!F6)</f>
        <v>2.7695398491447545E-2</v>
      </c>
      <c r="H6" s="15">
        <f>0.5*(Cv!G6+Cv!H6)*LN(H!H6/H!G6)</f>
        <v>2.5556340665534947E-2</v>
      </c>
      <c r="I6" s="15">
        <f>0.5*(Cv!H6+Cv!I6)*LN(H!I6/H!H6)</f>
        <v>2.3616263868189862E-2</v>
      </c>
      <c r="J6" s="15">
        <f>0.5*(Cv!I6+Cv!J6)*LN(H!J6/H!I6)</f>
        <v>-6.0038048609985517E-2</v>
      </c>
      <c r="K6" s="15">
        <f>0.5*(Cv!J6+Cv!K6)*LN(H!K6/H!J6)</f>
        <v>-1.2084228646814223E-2</v>
      </c>
      <c r="L6" s="15">
        <f>0.5*(Cv!K6+Cv!L6)*LN(H!L6/H!K6)</f>
        <v>-5.2312248906735189E-3</v>
      </c>
      <c r="M6" s="15">
        <f>0.5*(Cv!L6+Cv!M6)*LN(H!M6/H!L6)</f>
        <v>-0.14186808666932541</v>
      </c>
      <c r="N6" s="15">
        <f>0.5*(Cv!M6+Cv!N6)*LN(H!N6/H!M6)</f>
        <v>6.8448383543376123E-2</v>
      </c>
      <c r="O6" s="15">
        <f>0.5*(Cv!N6+Cv!O6)*LN(H!O6/H!N6)</f>
        <v>-4.6868813815981944E-2</v>
      </c>
      <c r="P6" s="15">
        <f>0.5*(Cv!O6+Cv!P6)*LN(H!P6/H!O6)</f>
        <v>-1.0088125192758052E-2</v>
      </c>
      <c r="Q6" s="15">
        <f>0.5*(Cv!P6+Cv!Q6)*LN(H!Q6/H!P6)</f>
        <v>1.2453525741797894E-2</v>
      </c>
      <c r="R6" s="15">
        <f>0.5*(Cv!Q6+Cv!R6)*LN(H!R6/H!Q6)</f>
        <v>-9.3830688794727279E-2</v>
      </c>
      <c r="S6" s="15">
        <f>0.5*(Cv!R6+Cv!S6)*LN(H!S6/H!R6)</f>
        <v>-7.6027595216630259E-2</v>
      </c>
      <c r="T6" s="15">
        <f>0.5*(Cv!S6+Cv!T6)*LN(H!T6/H!S6)</f>
        <v>-5.8627832811292614E-2</v>
      </c>
      <c r="U6" s="15">
        <f>0.5*(Cv!T6+Cv!U6)*LN(H!U6/H!T6)</f>
        <v>-6.4053216225585527E-3</v>
      </c>
      <c r="V6" s="15">
        <f>0.5*(Cv!U6+Cv!V6)*LN(H!V6/H!U6)</f>
        <v>-6.5509409797384413E-2</v>
      </c>
      <c r="W6" s="15">
        <f>0.5*(Cv!V6+Cv!W6)*LN(H!W6/H!V6)</f>
        <v>0.21660335257802804</v>
      </c>
      <c r="X6" s="15">
        <f>0.5*(Cv!W6+Cv!X6)*LN(H!X6/H!W6)</f>
        <v>-3.6058173938804047E-2</v>
      </c>
      <c r="Z6" s="15">
        <f t="shared" si="0"/>
        <v>7.6306107919776713E-3</v>
      </c>
      <c r="AA6" s="15">
        <f t="shared" si="1"/>
        <v>-3.0154641054684506E-2</v>
      </c>
      <c r="AB6" s="15">
        <f t="shared" si="2"/>
        <v>-4.2872339455659922E-2</v>
      </c>
      <c r="AC6" s="15">
        <f t="shared" si="3"/>
        <v>1.0000522881597682E-2</v>
      </c>
      <c r="AD6" s="15">
        <f t="shared" si="4"/>
        <v>-3.6513490255172219E-2</v>
      </c>
      <c r="AE6" s="15">
        <f t="shared" si="5"/>
        <v>-1.3848961709192276E-2</v>
      </c>
    </row>
    <row r="7" spans="1:31" x14ac:dyDescent="0.15">
      <c r="A7" s="4">
        <v>5</v>
      </c>
      <c r="B7" s="6" t="s">
        <v>2</v>
      </c>
      <c r="C7" s="15"/>
      <c r="D7" s="15">
        <f>0.5*(Cv!C7+Cv!D7)*LN(H!D7/H!C7)</f>
        <v>-5.8140302114622934E-3</v>
      </c>
      <c r="E7" s="15">
        <f>0.5*(Cv!D7+Cv!E7)*LN(H!E7/H!D7)</f>
        <v>2.6297188817629197E-3</v>
      </c>
      <c r="F7" s="15">
        <f>0.5*(Cv!E7+Cv!F7)*LN(H!F7/H!E7)</f>
        <v>5.1807042765562535E-2</v>
      </c>
      <c r="G7" s="15">
        <f>0.5*(Cv!F7+Cv!G7)*LN(H!G7/H!F7)</f>
        <v>-5.5815746724404751E-2</v>
      </c>
      <c r="H7" s="15">
        <f>0.5*(Cv!G7+Cv!H7)*LN(H!H7/H!G7)</f>
        <v>-1.9484427877368694E-2</v>
      </c>
      <c r="I7" s="15">
        <f>0.5*(Cv!H7+Cv!I7)*LN(H!I7/H!H7)</f>
        <v>-8.4137840066358226E-3</v>
      </c>
      <c r="J7" s="15">
        <f>0.5*(Cv!I7+Cv!J7)*LN(H!J7/H!I7)</f>
        <v>-2.0126466465718244E-2</v>
      </c>
      <c r="K7" s="15">
        <f>0.5*(Cv!J7+Cv!K7)*LN(H!K7/H!J7)</f>
        <v>-9.5049980055031666E-2</v>
      </c>
      <c r="L7" s="15">
        <f>0.5*(Cv!K7+Cv!L7)*LN(H!L7/H!K7)</f>
        <v>-1.2656016299309621E-3</v>
      </c>
      <c r="M7" s="15">
        <f>0.5*(Cv!L7+Cv!M7)*LN(H!M7/H!L7)</f>
        <v>-0.13476192517073082</v>
      </c>
      <c r="N7" s="15">
        <f>0.5*(Cv!M7+Cv!N7)*LN(H!N7/H!M7)</f>
        <v>-6.7316738038189642E-3</v>
      </c>
      <c r="O7" s="15">
        <f>0.5*(Cv!N7+Cv!O7)*LN(H!O7/H!N7)</f>
        <v>2.9408229806959646E-3</v>
      </c>
      <c r="P7" s="15">
        <f>0.5*(Cv!O7+Cv!P7)*LN(H!P7/H!O7)</f>
        <v>5.6306596229712558E-3</v>
      </c>
      <c r="Q7" s="15">
        <f>0.5*(Cv!P7+Cv!Q7)*LN(H!Q7/H!P7)</f>
        <v>-0.10534191551674171</v>
      </c>
      <c r="R7" s="15">
        <f>0.5*(Cv!Q7+Cv!R7)*LN(H!R7/H!Q7)</f>
        <v>7.0006810488672869E-2</v>
      </c>
      <c r="S7" s="15">
        <f>0.5*(Cv!R7+Cv!S7)*LN(H!S7/H!R7)</f>
        <v>-5.4460889398990882E-3</v>
      </c>
      <c r="T7" s="15">
        <f>0.5*(Cv!S7+Cv!T7)*LN(H!T7/H!S7)</f>
        <v>-7.0057730618108355E-2</v>
      </c>
      <c r="U7" s="15">
        <f>0.5*(Cv!T7+Cv!U7)*LN(H!U7/H!T7)</f>
        <v>7.0364602301253932E-3</v>
      </c>
      <c r="V7" s="15">
        <f>0.5*(Cv!U7+Cv!V7)*LN(H!V7/H!U7)</f>
        <v>7.240372236731248E-4</v>
      </c>
      <c r="W7" s="15">
        <f>0.5*(Cv!V7+Cv!W7)*LN(H!W7/H!V7)</f>
        <v>0.14010529141304542</v>
      </c>
      <c r="X7" s="15">
        <f>0.5*(Cv!W7+Cv!X7)*LN(H!X7/H!W7)</f>
        <v>5.7406872213812132E-3</v>
      </c>
      <c r="Z7" s="15">
        <f t="shared" si="0"/>
        <v>-5.8554393922167613E-3</v>
      </c>
      <c r="AA7" s="15">
        <f t="shared" si="1"/>
        <v>-5.1587129425046133E-2</v>
      </c>
      <c r="AB7" s="15">
        <f t="shared" si="2"/>
        <v>-6.4419422728601433E-3</v>
      </c>
      <c r="AC7" s="15">
        <f t="shared" si="3"/>
        <v>1.6709749094023361E-2</v>
      </c>
      <c r="AD7" s="15">
        <f t="shared" si="4"/>
        <v>-2.9014535848953131E-2</v>
      </c>
      <c r="AE7" s="15">
        <f t="shared" si="5"/>
        <v>-1.1793690499024918E-2</v>
      </c>
    </row>
    <row r="8" spans="1:31" x14ac:dyDescent="0.15">
      <c r="A8" s="4">
        <v>6</v>
      </c>
      <c r="B8" s="6" t="s">
        <v>48</v>
      </c>
      <c r="C8" s="15"/>
      <c r="D8" s="15">
        <f>0.5*(Cv!C8+Cv!D8)*LN(H!D8/H!C8)</f>
        <v>-1.1922428600772536E-2</v>
      </c>
      <c r="E8" s="15">
        <f>0.5*(Cv!D8+Cv!E8)*LN(H!E8/H!D8)</f>
        <v>-5.2399521523320784E-3</v>
      </c>
      <c r="F8" s="15">
        <f>0.5*(Cv!E8+Cv!F8)*LN(H!F8/H!E8)</f>
        <v>-1.2998189612596193E-2</v>
      </c>
      <c r="G8" s="15">
        <f>0.5*(Cv!F8+Cv!G8)*LN(H!G8/H!F8)</f>
        <v>-6.3619976237872357E-3</v>
      </c>
      <c r="H8" s="15">
        <f>0.5*(Cv!G8+Cv!H8)*LN(H!H8/H!G8)</f>
        <v>-9.7249082819635246E-3</v>
      </c>
      <c r="I8" s="15">
        <f>0.5*(Cv!H8+Cv!I8)*LN(H!I8/H!H8)</f>
        <v>1.2506336629206045E-2</v>
      </c>
      <c r="J8" s="15">
        <f>0.5*(Cv!I8+Cv!J8)*LN(H!J8/H!I8)</f>
        <v>-1.9590771693521129E-2</v>
      </c>
      <c r="K8" s="15">
        <f>0.5*(Cv!J8+Cv!K8)*LN(H!K8/H!J8)</f>
        <v>-4.0793677309361315E-3</v>
      </c>
      <c r="L8" s="15">
        <f>0.5*(Cv!K8+Cv!L8)*LN(H!L8/H!K8)</f>
        <v>-4.6030034903921718E-3</v>
      </c>
      <c r="M8" s="15">
        <f>0.5*(Cv!L8+Cv!M8)*LN(H!M8/H!L8)</f>
        <v>-1.6014441743366345E-2</v>
      </c>
      <c r="N8" s="15">
        <f>0.5*(Cv!M8+Cv!N8)*LN(H!N8/H!M8)</f>
        <v>-6.3990040548213096E-3</v>
      </c>
      <c r="O8" s="15">
        <f>0.5*(Cv!N8+Cv!O8)*LN(H!O8/H!N8)</f>
        <v>5.5357857076475114E-3</v>
      </c>
      <c r="P8" s="15">
        <f>0.5*(Cv!O8+Cv!P8)*LN(H!P8/H!O8)</f>
        <v>-2.2816584693652681E-2</v>
      </c>
      <c r="Q8" s="15">
        <f>0.5*(Cv!P8+Cv!Q8)*LN(H!Q8/H!P8)</f>
        <v>-5.2722674792735624E-3</v>
      </c>
      <c r="R8" s="15">
        <f>0.5*(Cv!Q8+Cv!R8)*LN(H!R8/H!Q8)</f>
        <v>-3.6411745815329716E-2</v>
      </c>
      <c r="S8" s="15">
        <f>0.5*(Cv!R8+Cv!S8)*LN(H!S8/H!R8)</f>
        <v>3.6512853577684135E-2</v>
      </c>
      <c r="T8" s="15">
        <f>0.5*(Cv!S8+Cv!T8)*LN(H!T8/H!S8)</f>
        <v>-3.9461871674542131E-3</v>
      </c>
      <c r="U8" s="15">
        <f>0.5*(Cv!T8+Cv!U8)*LN(H!U8/H!T8)</f>
        <v>3.0541827667793883E-2</v>
      </c>
      <c r="V8" s="15">
        <f>0.5*(Cv!U8+Cv!V8)*LN(H!V8/H!U8)</f>
        <v>4.2073277621120656E-3</v>
      </c>
      <c r="W8" s="15">
        <f>0.5*(Cv!V8+Cv!W8)*LN(H!W8/H!V8)</f>
        <v>7.0804976992708225E-3</v>
      </c>
      <c r="X8" s="15">
        <f>0.5*(Cv!W8+Cv!X8)*LN(H!X8/H!W8)</f>
        <v>4.0752356743587757E-2</v>
      </c>
      <c r="Z8" s="15">
        <f t="shared" si="0"/>
        <v>-4.3637422082945972E-3</v>
      </c>
      <c r="AA8" s="15">
        <f t="shared" si="1"/>
        <v>-1.0137317742607416E-2</v>
      </c>
      <c r="AB8" s="15">
        <f t="shared" si="2"/>
        <v>-4.4903917405848624E-3</v>
      </c>
      <c r="AC8" s="15">
        <f t="shared" si="3"/>
        <v>1.5727164541062062E-2</v>
      </c>
      <c r="AD8" s="15">
        <f t="shared" si="4"/>
        <v>-7.3138547415961402E-3</v>
      </c>
      <c r="AE8" s="15">
        <f t="shared" si="5"/>
        <v>-8.1607178760620337E-4</v>
      </c>
    </row>
    <row r="9" spans="1:31" x14ac:dyDescent="0.15">
      <c r="A9" s="4">
        <v>7</v>
      </c>
      <c r="B9" s="6" t="s">
        <v>49</v>
      </c>
      <c r="C9" s="15"/>
      <c r="D9" s="15">
        <f>0.5*(Cv!C9+Cv!D9)*LN(H!D9/H!C9)</f>
        <v>-1.6384577200485795E-2</v>
      </c>
      <c r="E9" s="15">
        <f>0.5*(Cv!D9+Cv!E9)*LN(H!E9/H!D9)</f>
        <v>-4.7630525849303128E-3</v>
      </c>
      <c r="F9" s="15">
        <f>0.5*(Cv!E9+Cv!F9)*LN(H!F9/H!E9)</f>
        <v>-2.3647629964955987E-2</v>
      </c>
      <c r="G9" s="15">
        <f>0.5*(Cv!F9+Cv!G9)*LN(H!G9/H!F9)</f>
        <v>-2.7622519602871265E-2</v>
      </c>
      <c r="H9" s="15">
        <f>0.5*(Cv!G9+Cv!H9)*LN(H!H9/H!G9)</f>
        <v>-1.6619297930749479E-2</v>
      </c>
      <c r="I9" s="15">
        <f>0.5*(Cv!H9+Cv!I9)*LN(H!I9/H!H9)</f>
        <v>-1.7965435199315985E-3</v>
      </c>
      <c r="J9" s="15">
        <f>0.5*(Cv!I9+Cv!J9)*LN(H!J9/H!I9)</f>
        <v>-2.7590660560719835E-2</v>
      </c>
      <c r="K9" s="15">
        <f>0.5*(Cv!J9+Cv!K9)*LN(H!K9/H!J9)</f>
        <v>-1.8595258057071205E-2</v>
      </c>
      <c r="L9" s="15">
        <f>0.5*(Cv!K9+Cv!L9)*LN(H!L9/H!K9)</f>
        <v>-4.5068406966199404E-2</v>
      </c>
      <c r="M9" s="15">
        <f>0.5*(Cv!L9+Cv!M9)*LN(H!M9/H!L9)</f>
        <v>-1.8889721962063694E-2</v>
      </c>
      <c r="N9" s="15">
        <f>0.5*(Cv!M9+Cv!N9)*LN(H!N9/H!M9)</f>
        <v>-1.4789924234627126E-2</v>
      </c>
      <c r="O9" s="15">
        <f>0.5*(Cv!N9+Cv!O9)*LN(H!O9/H!N9)</f>
        <v>-4.184610697835588E-3</v>
      </c>
      <c r="P9" s="15">
        <f>0.5*(Cv!O9+Cv!P9)*LN(H!P9/H!O9)</f>
        <v>-3.1967824595676785E-2</v>
      </c>
      <c r="Q9" s="15">
        <f>0.5*(Cv!P9+Cv!Q9)*LN(H!Q9/H!P9)</f>
        <v>-2.3735323116790441E-2</v>
      </c>
      <c r="R9" s="15">
        <f>0.5*(Cv!Q9+Cv!R9)*LN(H!R9/H!Q9)</f>
        <v>-5.3910891459677687E-2</v>
      </c>
      <c r="S9" s="15">
        <f>0.5*(Cv!R9+Cv!S9)*LN(H!S9/H!R9)</f>
        <v>2.570003454257758E-2</v>
      </c>
      <c r="T9" s="15">
        <f>0.5*(Cv!S9+Cv!T9)*LN(H!T9/H!S9)</f>
        <v>-8.2727107115382476E-2</v>
      </c>
      <c r="U9" s="15">
        <f>0.5*(Cv!T9+Cv!U9)*LN(H!U9/H!T9)</f>
        <v>5.0665535403928659E-2</v>
      </c>
      <c r="V9" s="15">
        <f>0.5*(Cv!U9+Cv!V9)*LN(H!V9/H!U9)</f>
        <v>-5.1688020184880161E-2</v>
      </c>
      <c r="W9" s="15">
        <f>0.5*(Cv!V9+Cv!W9)*LN(H!W9/H!V9)</f>
        <v>-1.3602931432296498E-2</v>
      </c>
      <c r="X9" s="15">
        <f>0.5*(Cv!W9+Cv!X9)*LN(H!X9/H!W9)</f>
        <v>-9.0916198592479614E-3</v>
      </c>
      <c r="Z9" s="15">
        <f t="shared" si="0"/>
        <v>-1.4889808720687727E-2</v>
      </c>
      <c r="AA9" s="15">
        <f t="shared" si="1"/>
        <v>-2.4986794356136249E-2</v>
      </c>
      <c r="AB9" s="15">
        <f t="shared" si="2"/>
        <v>-1.7619723065480587E-2</v>
      </c>
      <c r="AC9" s="15">
        <f t="shared" si="3"/>
        <v>-2.1288828637575689E-2</v>
      </c>
      <c r="AD9" s="15">
        <f t="shared" si="4"/>
        <v>-2.1303258710808421E-2</v>
      </c>
      <c r="AE9" s="15">
        <f t="shared" si="5"/>
        <v>-1.9696288694970067E-2</v>
      </c>
    </row>
    <row r="10" spans="1:31" x14ac:dyDescent="0.15">
      <c r="A10" s="4">
        <v>8</v>
      </c>
      <c r="B10" s="6" t="s">
        <v>50</v>
      </c>
      <c r="C10" s="15"/>
      <c r="D10" s="15">
        <f>0.5*(Cv!C10+Cv!D10)*LN(H!D10/H!C10)</f>
        <v>-2.5986108902411757E-2</v>
      </c>
      <c r="E10" s="15">
        <f>0.5*(Cv!D10+Cv!E10)*LN(H!E10/H!D10)</f>
        <v>-7.0098208853774336E-3</v>
      </c>
      <c r="F10" s="15">
        <f>0.5*(Cv!E10+Cv!F10)*LN(H!F10/H!E10)</f>
        <v>-3.5977887804149566E-2</v>
      </c>
      <c r="G10" s="15">
        <f>0.5*(Cv!F10+Cv!G10)*LN(H!G10/H!F10)</f>
        <v>-1.2996435192352178E-2</v>
      </c>
      <c r="H10" s="15">
        <f>0.5*(Cv!G10+Cv!H10)*LN(H!H10/H!G10)</f>
        <v>-5.6798812971870664E-2</v>
      </c>
      <c r="I10" s="15">
        <f>0.5*(Cv!H10+Cv!I10)*LN(H!I10/H!H10)</f>
        <v>-3.0194531953627878E-2</v>
      </c>
      <c r="J10" s="15">
        <f>0.5*(Cv!I10+Cv!J10)*LN(H!J10/H!I10)</f>
        <v>-2.0400202539761519E-2</v>
      </c>
      <c r="K10" s="15">
        <f>0.5*(Cv!J10+Cv!K10)*LN(H!K10/H!J10)</f>
        <v>3.9827407632190871E-3</v>
      </c>
      <c r="L10" s="15">
        <f>0.5*(Cv!K10+Cv!L10)*LN(H!L10/H!K10)</f>
        <v>-4.4147827047887271E-2</v>
      </c>
      <c r="M10" s="15">
        <f>0.5*(Cv!L10+Cv!M10)*LN(H!M10/H!L10)</f>
        <v>1.1970019394162562E-2</v>
      </c>
      <c r="N10" s="15">
        <f>0.5*(Cv!M10+Cv!N10)*LN(H!N10/H!M10)</f>
        <v>2.8063597978609505E-3</v>
      </c>
      <c r="O10" s="15">
        <f>0.5*(Cv!N10+Cv!O10)*LN(H!O10/H!N10)</f>
        <v>1.1042798645536265E-2</v>
      </c>
      <c r="P10" s="15">
        <f>0.5*(Cv!O10+Cv!P10)*LN(H!P10/H!O10)</f>
        <v>-2.7939648530306546E-2</v>
      </c>
      <c r="Q10" s="15">
        <f>0.5*(Cv!P10+Cv!Q10)*LN(H!Q10/H!P10)</f>
        <v>2.2206478697142026E-2</v>
      </c>
      <c r="R10" s="15">
        <f>0.5*(Cv!Q10+Cv!R10)*LN(H!R10/H!Q10)</f>
        <v>-3.7121902658662193E-2</v>
      </c>
      <c r="S10" s="15">
        <f>0.5*(Cv!R10+Cv!S10)*LN(H!S10/H!R10)</f>
        <v>1.3614662362721302E-2</v>
      </c>
      <c r="T10" s="15">
        <f>0.5*(Cv!S10+Cv!T10)*LN(H!T10/H!S10)</f>
        <v>4.8373046341679764E-2</v>
      </c>
      <c r="U10" s="15">
        <f>0.5*(Cv!T10+Cv!U10)*LN(H!U10/H!T10)</f>
        <v>6.7808626126951141E-2</v>
      </c>
      <c r="V10" s="15">
        <f>0.5*(Cv!U10+Cv!V10)*LN(H!V10/H!U10)</f>
        <v>-6.8286078691153412E-2</v>
      </c>
      <c r="W10" s="15">
        <f>0.5*(Cv!V10+Cv!W10)*LN(H!W10/H!V10)</f>
        <v>-5.984882619241262E-3</v>
      </c>
      <c r="X10" s="15">
        <f>0.5*(Cv!W10+Cv!X10)*LN(H!X10/H!W10)</f>
        <v>-4.5842033990008777E-3</v>
      </c>
      <c r="Z10" s="15">
        <f t="shared" si="0"/>
        <v>-2.859549776147554E-2</v>
      </c>
      <c r="AA10" s="15">
        <f t="shared" si="1"/>
        <v>-9.1577819264812375E-3</v>
      </c>
      <c r="AB10" s="15">
        <f t="shared" si="2"/>
        <v>-3.6395222967138289E-3</v>
      </c>
      <c r="AC10" s="15">
        <f t="shared" si="3"/>
        <v>7.4653015518470704E-3</v>
      </c>
      <c r="AD10" s="15">
        <f t="shared" si="4"/>
        <v>-6.3986521115975345E-3</v>
      </c>
      <c r="AE10" s="15">
        <f t="shared" si="5"/>
        <v>-8.4818751082058833E-3</v>
      </c>
    </row>
    <row r="11" spans="1:31" x14ac:dyDescent="0.15">
      <c r="A11" s="4">
        <v>9</v>
      </c>
      <c r="B11" s="6" t="s">
        <v>51</v>
      </c>
      <c r="C11" s="15"/>
      <c r="D11" s="15">
        <f>0.5*(Cv!C11+Cv!D11)*LN(H!D11/H!C11)</f>
        <v>6.0222810908050596E-3</v>
      </c>
      <c r="E11" s="15">
        <f>0.5*(Cv!D11+Cv!E11)*LN(H!E11/H!D11)</f>
        <v>2.6061988016560849E-3</v>
      </c>
      <c r="F11" s="15">
        <f>0.5*(Cv!E11+Cv!F11)*LN(H!F11/H!E11)</f>
        <v>-2.3903708366294907E-2</v>
      </c>
      <c r="G11" s="15">
        <f>0.5*(Cv!F11+Cv!G11)*LN(H!G11/H!F11)</f>
        <v>-2.1730463569552216E-2</v>
      </c>
      <c r="H11" s="15">
        <f>0.5*(Cv!G11+Cv!H11)*LN(H!H11/H!G11)</f>
        <v>-5.9233623393563214E-3</v>
      </c>
      <c r="I11" s="15">
        <f>0.5*(Cv!H11+Cv!I11)*LN(H!I11/H!H11)</f>
        <v>2.9067053832278304E-3</v>
      </c>
      <c r="J11" s="15">
        <f>0.5*(Cv!I11+Cv!J11)*LN(H!J11/H!I11)</f>
        <v>3.7414574730073496E-3</v>
      </c>
      <c r="K11" s="15">
        <f>0.5*(Cv!J11+Cv!K11)*LN(H!K11/H!J11)</f>
        <v>4.2175655110491157E-3</v>
      </c>
      <c r="L11" s="15">
        <f>0.5*(Cv!K11+Cv!L11)*LN(H!L11/H!K11)</f>
        <v>-4.4187142762569034E-3</v>
      </c>
      <c r="M11" s="15">
        <f>0.5*(Cv!L11+Cv!M11)*LN(H!M11/H!L11)</f>
        <v>1.2585894639834262E-3</v>
      </c>
      <c r="N11" s="15">
        <f>0.5*(Cv!M11+Cv!N11)*LN(H!N11/H!M11)</f>
        <v>5.438859039714466E-3</v>
      </c>
      <c r="O11" s="15">
        <f>0.5*(Cv!N11+Cv!O11)*LN(H!O11/H!N11)</f>
        <v>9.4228396611161034E-3</v>
      </c>
      <c r="P11" s="15">
        <f>0.5*(Cv!O11+Cv!P11)*LN(H!P11/H!O11)</f>
        <v>-2.4175275306730068E-2</v>
      </c>
      <c r="Q11" s="15">
        <f>0.5*(Cv!P11+Cv!Q11)*LN(H!Q11/H!P11)</f>
        <v>-2.0179515426374719E-2</v>
      </c>
      <c r="R11" s="15">
        <f>0.5*(Cv!Q11+Cv!R11)*LN(H!R11/H!Q11)</f>
        <v>-4.7545584631008185E-2</v>
      </c>
      <c r="S11" s="15">
        <f>0.5*(Cv!R11+Cv!S11)*LN(H!S11/H!R11)</f>
        <v>2.8554525224150668E-2</v>
      </c>
      <c r="T11" s="15">
        <f>0.5*(Cv!S11+Cv!T11)*LN(H!T11/H!S11)</f>
        <v>-3.5277048102109618E-2</v>
      </c>
      <c r="U11" s="15">
        <f>0.5*(Cv!T11+Cv!U11)*LN(H!U11/H!T11)</f>
        <v>4.2266441697765333E-2</v>
      </c>
      <c r="V11" s="15">
        <f>0.5*(Cv!U11+Cv!V11)*LN(H!V11/H!U11)</f>
        <v>-1.8304054424029274E-2</v>
      </c>
      <c r="W11" s="15">
        <f>0.5*(Cv!V11+Cv!W11)*LN(H!W11/H!V11)</f>
        <v>4.4369973911272701E-3</v>
      </c>
      <c r="X11" s="15">
        <f>0.5*(Cv!W11+Cv!X11)*LN(H!X11/H!W11)</f>
        <v>-1.8585336883175832E-2</v>
      </c>
      <c r="Z11" s="15">
        <f t="shared" si="0"/>
        <v>-9.2089260180639072E-3</v>
      </c>
      <c r="AA11" s="15">
        <f t="shared" si="1"/>
        <v>2.0475514422994908E-3</v>
      </c>
      <c r="AB11" s="15">
        <f t="shared" si="2"/>
        <v>-1.0784602095769241E-2</v>
      </c>
      <c r="AC11" s="15">
        <f t="shared" si="3"/>
        <v>-5.0926000640844236E-3</v>
      </c>
      <c r="AD11" s="15">
        <f t="shared" si="4"/>
        <v>-4.3685253267348751E-3</v>
      </c>
      <c r="AE11" s="15">
        <f t="shared" si="5"/>
        <v>-5.7596441839045187E-3</v>
      </c>
    </row>
    <row r="12" spans="1:31" x14ac:dyDescent="0.15">
      <c r="A12" s="4">
        <v>10</v>
      </c>
      <c r="B12" s="6" t="s">
        <v>52</v>
      </c>
      <c r="C12" s="15"/>
      <c r="D12" s="15">
        <f>0.5*(Cv!C12+Cv!D12)*LN(H!D12/H!C12)</f>
        <v>9.0493011213947511E-3</v>
      </c>
      <c r="E12" s="15">
        <f>0.5*(Cv!D12+Cv!E12)*LN(H!E12/H!D12)</f>
        <v>-8.4500973352772176E-3</v>
      </c>
      <c r="F12" s="15">
        <f>0.5*(Cv!E12+Cv!F12)*LN(H!F12/H!E12)</f>
        <v>3.3039252926170414E-3</v>
      </c>
      <c r="G12" s="15">
        <f>0.5*(Cv!F12+Cv!G12)*LN(H!G12/H!F12)</f>
        <v>-2.2584382797901377E-2</v>
      </c>
      <c r="H12" s="15">
        <f>0.5*(Cv!G12+Cv!H12)*LN(H!H12/H!G12)</f>
        <v>-1.4984378157447038E-2</v>
      </c>
      <c r="I12" s="15">
        <f>0.5*(Cv!H12+Cv!I12)*LN(H!I12/H!H12)</f>
        <v>-7.9448684855239309E-3</v>
      </c>
      <c r="J12" s="15">
        <f>0.5*(Cv!I12+Cv!J12)*LN(H!J12/H!I12)</f>
        <v>-4.6591398548607104E-4</v>
      </c>
      <c r="K12" s="15">
        <f>0.5*(Cv!J12+Cv!K12)*LN(H!K12/H!J12)</f>
        <v>-6.4839888950891725E-3</v>
      </c>
      <c r="L12" s="15">
        <f>0.5*(Cv!K12+Cv!L12)*LN(H!L12/H!K12)</f>
        <v>-2.7937911269539376E-2</v>
      </c>
      <c r="M12" s="15">
        <f>0.5*(Cv!L12+Cv!M12)*LN(H!M12/H!L12)</f>
        <v>-1.1908771416494535E-2</v>
      </c>
      <c r="N12" s="15">
        <f>0.5*(Cv!M12+Cv!N12)*LN(H!N12/H!M12)</f>
        <v>-8.1776528052756158E-3</v>
      </c>
      <c r="O12" s="15">
        <f>0.5*(Cv!N12+Cv!O12)*LN(H!O12/H!N12)</f>
        <v>5.8682340876814532E-3</v>
      </c>
      <c r="P12" s="15">
        <f>0.5*(Cv!O12+Cv!P12)*LN(H!P12/H!O12)</f>
        <v>-6.6024426717529059E-3</v>
      </c>
      <c r="Q12" s="15">
        <f>0.5*(Cv!P12+Cv!Q12)*LN(H!Q12/H!P12)</f>
        <v>6.1503763643963394E-3</v>
      </c>
      <c r="R12" s="15">
        <f>0.5*(Cv!Q12+Cv!R12)*LN(H!R12/H!Q12)</f>
        <v>-2.9318831212020672E-2</v>
      </c>
      <c r="S12" s="15">
        <f>0.5*(Cv!R12+Cv!S12)*LN(H!S12/H!R12)</f>
        <v>1.2326090631913681E-2</v>
      </c>
      <c r="T12" s="15">
        <f>0.5*(Cv!S12+Cv!T12)*LN(H!T12/H!S12)</f>
        <v>-5.3657487299849588E-3</v>
      </c>
      <c r="U12" s="15">
        <f>0.5*(Cv!T12+Cv!U12)*LN(H!U12/H!T12)</f>
        <v>3.0626835656572007E-2</v>
      </c>
      <c r="V12" s="15">
        <f>0.5*(Cv!U12+Cv!V12)*LN(H!V12/H!U12)</f>
        <v>-3.0071460406176632E-2</v>
      </c>
      <c r="W12" s="15">
        <f>0.5*(Cv!V12+Cv!W12)*LN(H!W12/H!V12)</f>
        <v>5.3652712941620224E-3</v>
      </c>
      <c r="X12" s="15">
        <f>0.5*(Cv!W12+Cv!X12)*LN(H!X12/H!W12)</f>
        <v>1.0367033482889696E-2</v>
      </c>
      <c r="Z12" s="15">
        <f t="shared" si="0"/>
        <v>-1.0131960296706505E-2</v>
      </c>
      <c r="AA12" s="15">
        <f t="shared" si="1"/>
        <v>-1.0994847674376954E-2</v>
      </c>
      <c r="AB12" s="15">
        <f t="shared" si="2"/>
        <v>-2.3153145599564208E-3</v>
      </c>
      <c r="AC12" s="15">
        <f t="shared" si="3"/>
        <v>2.1843862594924271E-3</v>
      </c>
      <c r="AD12" s="15">
        <f t="shared" si="4"/>
        <v>-6.6550811171666863E-3</v>
      </c>
      <c r="AE12" s="15">
        <f t="shared" si="5"/>
        <v>-5.3144340678868618E-3</v>
      </c>
    </row>
    <row r="13" spans="1:31" x14ac:dyDescent="0.15">
      <c r="A13" s="4">
        <v>11</v>
      </c>
      <c r="B13" s="6" t="s">
        <v>53</v>
      </c>
      <c r="C13" s="15"/>
      <c r="D13" s="15">
        <f>0.5*(Cv!C13+Cv!D13)*LN(H!D13/H!C13)</f>
        <v>-2.5637745957493064E-2</v>
      </c>
      <c r="E13" s="15">
        <f>0.5*(Cv!D13+Cv!E13)*LN(H!E13/H!D13)</f>
        <v>2.2140431263256412E-2</v>
      </c>
      <c r="F13" s="15">
        <f>0.5*(Cv!E13+Cv!F13)*LN(H!F13/H!E13)</f>
        <v>-4.4769493900015892E-3</v>
      </c>
      <c r="G13" s="15">
        <f>0.5*(Cv!F13+Cv!G13)*LN(H!G13/H!F13)</f>
        <v>1.2470888807213198E-2</v>
      </c>
      <c r="H13" s="15">
        <f>0.5*(Cv!G13+Cv!H13)*LN(H!H13/H!G13)</f>
        <v>7.7984152518376804E-3</v>
      </c>
      <c r="I13" s="15">
        <f>0.5*(Cv!H13+Cv!I13)*LN(H!I13/H!H13)</f>
        <v>1.1233275182768865E-2</v>
      </c>
      <c r="J13" s="15">
        <f>0.5*(Cv!I13+Cv!J13)*LN(H!J13/H!I13)</f>
        <v>-2.129398151152434E-2</v>
      </c>
      <c r="K13" s="15">
        <f>0.5*(Cv!J13+Cv!K13)*LN(H!K13/H!J13)</f>
        <v>2.5275676488057978E-3</v>
      </c>
      <c r="L13" s="15">
        <f>0.5*(Cv!K13+Cv!L13)*LN(H!L13/H!K13)</f>
        <v>-2.0400432788921279E-2</v>
      </c>
      <c r="M13" s="15">
        <f>0.5*(Cv!L13+Cv!M13)*LN(H!M13/H!L13)</f>
        <v>-5.6344703783662064E-3</v>
      </c>
      <c r="N13" s="15">
        <f>0.5*(Cv!M13+Cv!N13)*LN(H!N13/H!M13)</f>
        <v>-9.0278826301974091E-3</v>
      </c>
      <c r="O13" s="15">
        <f>0.5*(Cv!N13+Cv!O13)*LN(H!O13/H!N13)</f>
        <v>1.5224231454509041E-2</v>
      </c>
      <c r="P13" s="15">
        <f>0.5*(Cv!O13+Cv!P13)*LN(H!P13/H!O13)</f>
        <v>2.5025441275709152E-2</v>
      </c>
      <c r="Q13" s="15">
        <f>0.5*(Cv!P13+Cv!Q13)*LN(H!Q13/H!P13)</f>
        <v>7.6406511777659895E-3</v>
      </c>
      <c r="R13" s="15">
        <f>0.5*(Cv!Q13+Cv!R13)*LN(H!R13/H!Q13)</f>
        <v>-9.6393480283686155E-3</v>
      </c>
      <c r="S13" s="15">
        <f>0.5*(Cv!R13+Cv!S13)*LN(H!S13/H!R13)</f>
        <v>6.5543768133122073E-3</v>
      </c>
      <c r="T13" s="15">
        <f>0.5*(Cv!S13+Cv!T13)*LN(H!T13/H!S13)</f>
        <v>3.0663331835352717E-3</v>
      </c>
      <c r="U13" s="15">
        <f>0.5*(Cv!T13+Cv!U13)*LN(H!U13/H!T13)</f>
        <v>6.0315451181703929E-3</v>
      </c>
      <c r="V13" s="15">
        <f>0.5*(Cv!U13+Cv!V13)*LN(H!V13/H!U13)</f>
        <v>-4.909095807276586E-2</v>
      </c>
      <c r="W13" s="15">
        <f>0.5*(Cv!V13+Cv!W13)*LN(H!W13/H!V13)</f>
        <v>-1.5492256570334439E-2</v>
      </c>
      <c r="X13" s="15">
        <f>0.5*(Cv!W13+Cv!X13)*LN(H!X13/H!W13)</f>
        <v>7.0540515618235697E-2</v>
      </c>
      <c r="Z13" s="15">
        <f t="shared" si="0"/>
        <v>9.833212223014913E-3</v>
      </c>
      <c r="AA13" s="15">
        <f t="shared" si="1"/>
        <v>-1.0765839932040687E-2</v>
      </c>
      <c r="AB13" s="15">
        <f t="shared" si="2"/>
        <v>8.9610705385855562E-3</v>
      </c>
      <c r="AC13" s="15">
        <f t="shared" si="3"/>
        <v>3.0110358553682133E-3</v>
      </c>
      <c r="AD13" s="15">
        <f t="shared" si="4"/>
        <v>-9.0238469672756605E-4</v>
      </c>
      <c r="AE13" s="15">
        <f t="shared" si="5"/>
        <v>2.7598696712319987E-3</v>
      </c>
    </row>
    <row r="14" spans="1:31" x14ac:dyDescent="0.15">
      <c r="A14" s="4">
        <v>12</v>
      </c>
      <c r="B14" s="6" t="s">
        <v>54</v>
      </c>
      <c r="C14" s="15"/>
      <c r="D14" s="15">
        <f>0.5*(Cv!C14+Cv!D14)*LN(H!D14/H!C14)</f>
        <v>-1.473371568862341E-2</v>
      </c>
      <c r="E14" s="15">
        <f>0.5*(Cv!D14+Cv!E14)*LN(H!E14/H!D14)</f>
        <v>-3.4219087574446369E-3</v>
      </c>
      <c r="F14" s="15">
        <f>0.5*(Cv!E14+Cv!F14)*LN(H!F14/H!E14)</f>
        <v>8.1966396400011453E-4</v>
      </c>
      <c r="G14" s="15">
        <f>0.5*(Cv!F14+Cv!G14)*LN(H!G14/H!F14)</f>
        <v>-1.5201139225122368E-2</v>
      </c>
      <c r="H14" s="15">
        <f>0.5*(Cv!G14+Cv!H14)*LN(H!H14/H!G14)</f>
        <v>6.0723023646239785E-3</v>
      </c>
      <c r="I14" s="15">
        <f>0.5*(Cv!H14+Cv!I14)*LN(H!I14/H!H14)</f>
        <v>1.3148260756457754E-2</v>
      </c>
      <c r="J14" s="15">
        <f>0.5*(Cv!I14+Cv!J14)*LN(H!J14/H!I14)</f>
        <v>-3.0163362776561412E-2</v>
      </c>
      <c r="K14" s="15">
        <f>0.5*(Cv!J14+Cv!K14)*LN(H!K14/H!J14)</f>
        <v>-2.2998296961821933E-2</v>
      </c>
      <c r="L14" s="15">
        <f>0.5*(Cv!K14+Cv!L14)*LN(H!L14/H!K14)</f>
        <v>-1.6464101169815393E-2</v>
      </c>
      <c r="M14" s="15">
        <f>0.5*(Cv!L14+Cv!M14)*LN(H!M14/H!L14)</f>
        <v>-2.4960241101644739E-2</v>
      </c>
      <c r="N14" s="15">
        <f>0.5*(Cv!M14+Cv!N14)*LN(H!N14/H!M14)</f>
        <v>-7.2178562268784344E-2</v>
      </c>
      <c r="O14" s="15">
        <f>0.5*(Cv!N14+Cv!O14)*LN(H!O14/H!N14)</f>
        <v>-2.7557989846243428E-2</v>
      </c>
      <c r="P14" s="15">
        <f>0.5*(Cv!O14+Cv!P14)*LN(H!P14/H!O14)</f>
        <v>-2.1057697525562538E-2</v>
      </c>
      <c r="Q14" s="15">
        <f>0.5*(Cv!P14+Cv!Q14)*LN(H!Q14/H!P14)</f>
        <v>-5.943310706405773E-2</v>
      </c>
      <c r="R14" s="15">
        <f>0.5*(Cv!Q14+Cv!R14)*LN(H!R14/H!Q14)</f>
        <v>-5.2113675142522568E-2</v>
      </c>
      <c r="S14" s="15">
        <f>0.5*(Cv!R14+Cv!S14)*LN(H!S14/H!R14)</f>
        <v>-8.2242874574445391E-3</v>
      </c>
      <c r="T14" s="15">
        <f>0.5*(Cv!S14+Cv!T14)*LN(H!T14/H!S14)</f>
        <v>-9.4297452107675751E-3</v>
      </c>
      <c r="U14" s="15">
        <f>0.5*(Cv!T14+Cv!U14)*LN(H!U14/H!T14)</f>
        <v>6.0028140372329957E-3</v>
      </c>
      <c r="V14" s="15">
        <f>0.5*(Cv!U14+Cv!V14)*LN(H!V14/H!U14)</f>
        <v>-2.3551257821742593E-2</v>
      </c>
      <c r="W14" s="15">
        <f>0.5*(Cv!V14+Cv!W14)*LN(H!W14/H!V14)</f>
        <v>-3.2732598859576455E-4</v>
      </c>
      <c r="X14" s="15">
        <f>0.5*(Cv!W14+Cv!X14)*LN(H!X14/H!W14)</f>
        <v>-5.7357895664174839E-2</v>
      </c>
      <c r="Z14" s="15">
        <f t="shared" si="0"/>
        <v>2.8343582050296864E-4</v>
      </c>
      <c r="AA14" s="15">
        <f t="shared" si="1"/>
        <v>-3.3352912855725565E-2</v>
      </c>
      <c r="AB14" s="15">
        <f t="shared" si="2"/>
        <v>-3.3677351407166163E-2</v>
      </c>
      <c r="AC14" s="15">
        <f t="shared" si="3"/>
        <v>-1.6932682129609557E-2</v>
      </c>
      <c r="AD14" s="15">
        <f t="shared" si="4"/>
        <v>-3.3515132131445864E-2</v>
      </c>
      <c r="AE14" s="15">
        <f t="shared" si="5"/>
        <v>-2.0919877642999574E-2</v>
      </c>
    </row>
    <row r="15" spans="1:31" x14ac:dyDescent="0.15">
      <c r="A15" s="4">
        <v>13</v>
      </c>
      <c r="B15" s="6" t="s">
        <v>55</v>
      </c>
      <c r="C15" s="15"/>
      <c r="D15" s="15">
        <f>0.5*(Cv!C15+Cv!D15)*LN(H!D15/H!C15)</f>
        <v>-5.6775171205140799E-2</v>
      </c>
      <c r="E15" s="15">
        <f>0.5*(Cv!D15+Cv!E15)*LN(H!E15/H!D15)</f>
        <v>-3.1922301686958469E-2</v>
      </c>
      <c r="F15" s="15">
        <f>0.5*(Cv!E15+Cv!F15)*LN(H!F15/H!E15)</f>
        <v>-4.8367869984575262E-2</v>
      </c>
      <c r="G15" s="15">
        <f>0.5*(Cv!F15+Cv!G15)*LN(H!G15/H!F15)</f>
        <v>-9.4633620208492128E-2</v>
      </c>
      <c r="H15" s="15">
        <f>0.5*(Cv!G15+Cv!H15)*LN(H!H15/H!G15)</f>
        <v>-5.9573665126925697E-2</v>
      </c>
      <c r="I15" s="15">
        <f>0.5*(Cv!H15+Cv!I15)*LN(H!I15/H!H15)</f>
        <v>-7.1673867132953095E-2</v>
      </c>
      <c r="J15" s="15">
        <f>0.5*(Cv!I15+Cv!J15)*LN(H!J15/H!I15)</f>
        <v>-6.8587637289582046E-2</v>
      </c>
      <c r="K15" s="15">
        <f>0.5*(Cv!J15+Cv!K15)*LN(H!K15/H!J15)</f>
        <v>-7.812073124248356E-2</v>
      </c>
      <c r="L15" s="15">
        <f>0.5*(Cv!K15+Cv!L15)*LN(H!L15/H!K15)</f>
        <v>-4.7774216498470655E-2</v>
      </c>
      <c r="M15" s="15">
        <f>0.5*(Cv!L15+Cv!M15)*LN(H!M15/H!L15)</f>
        <v>-5.7567834004322402E-2</v>
      </c>
      <c r="N15" s="15">
        <f>0.5*(Cv!M15+Cv!N15)*LN(H!N15/H!M15)</f>
        <v>-5.697019432580773E-2</v>
      </c>
      <c r="O15" s="15">
        <f>0.5*(Cv!N15+Cv!O15)*LN(H!O15/H!N15)</f>
        <v>7.1448430992773005E-3</v>
      </c>
      <c r="P15" s="15">
        <f>0.5*(Cv!O15+Cv!P15)*LN(H!P15/H!O15)</f>
        <v>-3.7741966085037118E-2</v>
      </c>
      <c r="Q15" s="15">
        <f>0.5*(Cv!P15+Cv!Q15)*LN(H!Q15/H!P15)</f>
        <v>-5.4457005106439867E-2</v>
      </c>
      <c r="R15" s="15">
        <f>0.5*(Cv!Q15+Cv!R15)*LN(H!R15/H!Q15)</f>
        <v>-0.11109181587474901</v>
      </c>
      <c r="S15" s="15">
        <f>0.5*(Cv!R15+Cv!S15)*LN(H!S15/H!R15)</f>
        <v>-7.1272814089879087E-3</v>
      </c>
      <c r="T15" s="15">
        <f>0.5*(Cv!S15+Cv!T15)*LN(H!T15/H!S15)</f>
        <v>-1.0686357007906063E-2</v>
      </c>
      <c r="U15" s="15">
        <f>0.5*(Cv!T15+Cv!U15)*LN(H!U15/H!T15)</f>
        <v>-1.4063838464662575E-3</v>
      </c>
      <c r="V15" s="15">
        <f>0.5*(Cv!U15+Cv!V15)*LN(H!V15/H!U15)</f>
        <v>-6.3874874219673569E-2</v>
      </c>
      <c r="W15" s="15">
        <f>0.5*(Cv!V15+Cv!W15)*LN(H!W15/H!V15)</f>
        <v>-3.0312188430091518E-2</v>
      </c>
      <c r="X15" s="15">
        <f>0.5*(Cv!W15+Cv!X15)*LN(H!X15/H!W15)</f>
        <v>-6.3167945303236037E-2</v>
      </c>
      <c r="Z15" s="15">
        <f t="shared" si="0"/>
        <v>-6.123426482798093E-2</v>
      </c>
      <c r="AA15" s="15">
        <f t="shared" si="1"/>
        <v>-6.1804122672133276E-2</v>
      </c>
      <c r="AB15" s="15">
        <f t="shared" si="2"/>
        <v>-4.0654645075187318E-2</v>
      </c>
      <c r="AC15" s="15">
        <f t="shared" si="3"/>
        <v>-3.3889549761474694E-2</v>
      </c>
      <c r="AD15" s="15">
        <f t="shared" si="4"/>
        <v>-5.1229383873660293E-2</v>
      </c>
      <c r="AE15" s="15">
        <f t="shared" si="5"/>
        <v>-4.9395645584194056E-2</v>
      </c>
    </row>
    <row r="16" spans="1:31" x14ac:dyDescent="0.15">
      <c r="A16" s="4">
        <v>14</v>
      </c>
      <c r="B16" s="6" t="s">
        <v>56</v>
      </c>
      <c r="C16" s="15"/>
      <c r="D16" s="15">
        <f>0.5*(Cv!C16+Cv!D16)*LN(H!D16/H!C16)</f>
        <v>-3.9711750478591178E-2</v>
      </c>
      <c r="E16" s="15">
        <f>0.5*(Cv!D16+Cv!E16)*LN(H!E16/H!D16)</f>
        <v>-7.6547631522533733E-3</v>
      </c>
      <c r="F16" s="15">
        <f>0.5*(Cv!E16+Cv!F16)*LN(H!F16/H!E16)</f>
        <v>-7.3640964360285706E-3</v>
      </c>
      <c r="G16" s="15">
        <f>0.5*(Cv!F16+Cv!G16)*LN(H!G16/H!F16)</f>
        <v>-3.3954910120341748E-2</v>
      </c>
      <c r="H16" s="15">
        <f>0.5*(Cv!G16+Cv!H16)*LN(H!H16/H!G16)</f>
        <v>1.9413076468235781E-2</v>
      </c>
      <c r="I16" s="15">
        <f>0.5*(Cv!H16+Cv!I16)*LN(H!I16/H!H16)</f>
        <v>-7.9287850305251942E-3</v>
      </c>
      <c r="J16" s="15">
        <f>0.5*(Cv!I16+Cv!J16)*LN(H!J16/H!I16)</f>
        <v>-5.6563836868823214E-2</v>
      </c>
      <c r="K16" s="15">
        <f>0.5*(Cv!J16+Cv!K16)*LN(H!K16/H!J16)</f>
        <v>-2.0618301293359908E-2</v>
      </c>
      <c r="L16" s="15">
        <f>0.5*(Cv!K16+Cv!L16)*LN(H!L16/H!K16)</f>
        <v>-0.12804161259716426</v>
      </c>
      <c r="M16" s="15">
        <f>0.5*(Cv!L16+Cv!M16)*LN(H!M16/H!L16)</f>
        <v>-6.0803809711783952E-2</v>
      </c>
      <c r="N16" s="15">
        <f>0.5*(Cv!M16+Cv!N16)*LN(H!N16/H!M16)</f>
        <v>-5.8801318055040144E-2</v>
      </c>
      <c r="O16" s="15">
        <f>0.5*(Cv!N16+Cv!O16)*LN(H!O16/H!N16)</f>
        <v>8.2998465040823918E-3</v>
      </c>
      <c r="P16" s="15">
        <f>0.5*(Cv!O16+Cv!P16)*LN(H!P16/H!O16)</f>
        <v>-5.8131111333610021E-2</v>
      </c>
      <c r="Q16" s="15">
        <f>0.5*(Cv!P16+Cv!Q16)*LN(H!Q16/H!P16)</f>
        <v>1.4213402015380345E-2</v>
      </c>
      <c r="R16" s="15">
        <f>0.5*(Cv!Q16+Cv!R16)*LN(H!R16/H!Q16)</f>
        <v>-1.7004642040262991E-2</v>
      </c>
      <c r="S16" s="15">
        <f>0.5*(Cv!R16+Cv!S16)*LN(H!S16/H!R16)</f>
        <v>-2.6688737545691052E-2</v>
      </c>
      <c r="T16" s="15">
        <f>0.5*(Cv!S16+Cv!T16)*LN(H!T16/H!S16)</f>
        <v>1.2960923160722579E-2</v>
      </c>
      <c r="U16" s="15">
        <f>0.5*(Cv!T16+Cv!U16)*LN(H!U16/H!T16)</f>
        <v>5.0294539642216689E-2</v>
      </c>
      <c r="V16" s="15">
        <f>0.5*(Cv!U16+Cv!V16)*LN(H!V16/H!U16)</f>
        <v>-1.3901977486587117E-2</v>
      </c>
      <c r="W16" s="15">
        <f>0.5*(Cv!V16+Cv!W16)*LN(H!W16/H!V16)</f>
        <v>-7.8589729797876887E-2</v>
      </c>
      <c r="X16" s="15">
        <f>0.5*(Cv!W16+Cv!X16)*LN(H!X16/H!W16)</f>
        <v>2.122288605131992E-2</v>
      </c>
      <c r="Z16" s="15">
        <f t="shared" si="0"/>
        <v>-7.4978956541826205E-3</v>
      </c>
      <c r="AA16" s="15">
        <f t="shared" si="1"/>
        <v>-6.4965775705234291E-2</v>
      </c>
      <c r="AB16" s="15">
        <f t="shared" si="2"/>
        <v>-1.5862248480020266E-2</v>
      </c>
      <c r="AC16" s="15">
        <f t="shared" si="3"/>
        <v>-1.6026716860409623E-3</v>
      </c>
      <c r="AD16" s="15">
        <f t="shared" si="4"/>
        <v>-4.041401209262728E-2</v>
      </c>
      <c r="AE16" s="15">
        <f t="shared" si="5"/>
        <v>-2.2482147881369534E-2</v>
      </c>
    </row>
    <row r="17" spans="1:31" x14ac:dyDescent="0.15">
      <c r="A17" s="4">
        <v>15</v>
      </c>
      <c r="B17" s="6" t="s">
        <v>57</v>
      </c>
      <c r="C17" s="15"/>
      <c r="D17" s="15">
        <f>0.5*(Cv!C17+Cv!D17)*LN(H!D17/H!C17)</f>
        <v>-9.7683498592705722E-3</v>
      </c>
      <c r="E17" s="15">
        <f>0.5*(Cv!D17+Cv!E17)*LN(H!E17/H!D17)</f>
        <v>2.6677601003199453E-4</v>
      </c>
      <c r="F17" s="15">
        <f>0.5*(Cv!E17+Cv!F17)*LN(H!F17/H!E17)</f>
        <v>-1.3234265305114244E-3</v>
      </c>
      <c r="G17" s="15">
        <f>0.5*(Cv!F17+Cv!G17)*LN(H!G17/H!F17)</f>
        <v>-3.3374668503821557E-2</v>
      </c>
      <c r="H17" s="15">
        <f>0.5*(Cv!G17+Cv!H17)*LN(H!H17/H!G17)</f>
        <v>-6.2660151225642884E-3</v>
      </c>
      <c r="I17" s="15">
        <f>0.5*(Cv!H17+Cv!I17)*LN(H!I17/H!H17)</f>
        <v>-1.5852586135970712E-2</v>
      </c>
      <c r="J17" s="15">
        <f>0.5*(Cv!I17+Cv!J17)*LN(H!J17/H!I17)</f>
        <v>-1.0593914964182742E-2</v>
      </c>
      <c r="K17" s="15">
        <f>0.5*(Cv!J17+Cv!K17)*LN(H!K17/H!J17)</f>
        <v>-3.3551909462529471E-2</v>
      </c>
      <c r="L17" s="15">
        <f>0.5*(Cv!K17+Cv!L17)*LN(H!L17/H!K17)</f>
        <v>-2.2582353842728834E-2</v>
      </c>
      <c r="M17" s="15">
        <f>0.5*(Cv!L17+Cv!M17)*LN(H!M17/H!L17)</f>
        <v>-3.4000256520189696E-2</v>
      </c>
      <c r="N17" s="15">
        <f>0.5*(Cv!M17+Cv!N17)*LN(H!N17/H!M17)</f>
        <v>-1.6322433275182884E-2</v>
      </c>
      <c r="O17" s="15">
        <f>0.5*(Cv!N17+Cv!O17)*LN(H!O17/H!N17)</f>
        <v>1.2112394822139765E-2</v>
      </c>
      <c r="P17" s="15">
        <f>0.5*(Cv!O17+Cv!P17)*LN(H!P17/H!O17)</f>
        <v>-4.0255819828023662E-2</v>
      </c>
      <c r="Q17" s="15">
        <f>0.5*(Cv!P17+Cv!Q17)*LN(H!Q17/H!P17)</f>
        <v>-4.0106742378382285E-2</v>
      </c>
      <c r="R17" s="15">
        <f>0.5*(Cv!Q17+Cv!R17)*LN(H!R17/H!Q17)</f>
        <v>-6.5824387786732788E-2</v>
      </c>
      <c r="S17" s="15">
        <f>0.5*(Cv!R17+Cv!S17)*LN(H!S17/H!R17)</f>
        <v>-2.2618703120607524E-2</v>
      </c>
      <c r="T17" s="15">
        <f>0.5*(Cv!S17+Cv!T17)*LN(H!T17/H!S17)</f>
        <v>8.6419331690660069E-3</v>
      </c>
      <c r="U17" s="15">
        <f>0.5*(Cv!T17+Cv!U17)*LN(H!U17/H!T17)</f>
        <v>-1.2252444284013004E-2</v>
      </c>
      <c r="V17" s="15">
        <f>0.5*(Cv!U17+Cv!V17)*LN(H!V17/H!U17)</f>
        <v>-6.2177748141234092E-2</v>
      </c>
      <c r="W17" s="15">
        <f>0.5*(Cv!V17+Cv!W17)*LN(H!W17/H!V17)</f>
        <v>-8.3008431029610828E-3</v>
      </c>
      <c r="X17" s="15">
        <f>0.5*(Cv!W17+Cv!X17)*LN(H!X17/H!W17)</f>
        <v>-6.9001853757374703E-3</v>
      </c>
      <c r="Z17" s="15">
        <f t="shared" si="0"/>
        <v>-1.1309984056567196E-2</v>
      </c>
      <c r="AA17" s="15">
        <f t="shared" si="1"/>
        <v>-2.3410173612962729E-2</v>
      </c>
      <c r="AB17" s="15">
        <f t="shared" si="2"/>
        <v>-3.1338651658321295E-2</v>
      </c>
      <c r="AC17" s="15">
        <f t="shared" si="3"/>
        <v>-1.6197857546975929E-2</v>
      </c>
      <c r="AD17" s="15">
        <f t="shared" si="4"/>
        <v>-2.7374412635642015E-2</v>
      </c>
      <c r="AE17" s="15">
        <f t="shared" si="5"/>
        <v>-2.0564166718706787E-2</v>
      </c>
    </row>
    <row r="18" spans="1:31" x14ac:dyDescent="0.15">
      <c r="A18" s="4">
        <v>16</v>
      </c>
      <c r="B18" s="6" t="s">
        <v>58</v>
      </c>
      <c r="C18" s="15"/>
      <c r="D18" s="15">
        <f>0.5*(Cv!C18+Cv!D18)*LN(H!D18/H!C18)</f>
        <v>-7.9978037173631302E-3</v>
      </c>
      <c r="E18" s="15">
        <f>0.5*(Cv!D18+Cv!E18)*LN(H!E18/H!D18)</f>
        <v>-7.2919911195600006E-4</v>
      </c>
      <c r="F18" s="15">
        <f>0.5*(Cv!E18+Cv!F18)*LN(H!F18/H!E18)</f>
        <v>-1.1591556580651054E-2</v>
      </c>
      <c r="G18" s="15">
        <f>0.5*(Cv!F18+Cv!G18)*LN(H!G18/H!F18)</f>
        <v>-2.6069759984754574E-2</v>
      </c>
      <c r="H18" s="15">
        <f>0.5*(Cv!G18+Cv!H18)*LN(H!H18/H!G18)</f>
        <v>-1.2661574521563241E-2</v>
      </c>
      <c r="I18" s="15">
        <f>0.5*(Cv!H18+Cv!I18)*LN(H!I18/H!H18)</f>
        <v>-1.5813594679337812E-3</v>
      </c>
      <c r="J18" s="15">
        <f>0.5*(Cv!I18+Cv!J18)*LN(H!J18/H!I18)</f>
        <v>-2.446519363122145E-2</v>
      </c>
      <c r="K18" s="15">
        <f>0.5*(Cv!J18+Cv!K18)*LN(H!K18/H!J18)</f>
        <v>-2.9672076913627117E-2</v>
      </c>
      <c r="L18" s="15">
        <f>0.5*(Cv!K18+Cv!L18)*LN(H!L18/H!K18)</f>
        <v>-1.8356288191515892E-2</v>
      </c>
      <c r="M18" s="15">
        <f>0.5*(Cv!L18+Cv!M18)*LN(H!M18/H!L18)</f>
        <v>-1.2680575767111771E-2</v>
      </c>
      <c r="N18" s="15">
        <f>0.5*(Cv!M18+Cv!N18)*LN(H!N18/H!M18)</f>
        <v>-8.4135738532175267E-3</v>
      </c>
      <c r="O18" s="15">
        <f>0.5*(Cv!N18+Cv!O18)*LN(H!O18/H!N18)</f>
        <v>1.5246307876915496E-2</v>
      </c>
      <c r="P18" s="15">
        <f>0.5*(Cv!O18+Cv!P18)*LN(H!P18/H!O18)</f>
        <v>-2.208617693030648E-2</v>
      </c>
      <c r="Q18" s="15">
        <f>0.5*(Cv!P18+Cv!Q18)*LN(H!Q18/H!P18)</f>
        <v>-1.7674678201184828E-2</v>
      </c>
      <c r="R18" s="15">
        <f>0.5*(Cv!Q18+Cv!R18)*LN(H!R18/H!Q18)</f>
        <v>-6.2473143206296038E-2</v>
      </c>
      <c r="S18" s="15">
        <f>0.5*(Cv!R18+Cv!S18)*LN(H!S18/H!R18)</f>
        <v>1.5267857212953435E-2</v>
      </c>
      <c r="T18" s="15">
        <f>0.5*(Cv!S18+Cv!T18)*LN(H!T18/H!S18)</f>
        <v>-9.3472805891385378E-3</v>
      </c>
      <c r="U18" s="15">
        <f>0.5*(Cv!T18+Cv!U18)*LN(H!U18/H!T18)</f>
        <v>1.3267418207546426E-2</v>
      </c>
      <c r="V18" s="15">
        <f>0.5*(Cv!U18+Cv!V18)*LN(H!V18/H!U18)</f>
        <v>-3.8348579075999568E-2</v>
      </c>
      <c r="W18" s="15">
        <f>0.5*(Cv!V18+Cv!W18)*LN(H!W18/H!V18)</f>
        <v>1.3884131766235985E-2</v>
      </c>
      <c r="X18" s="15">
        <f>0.5*(Cv!W18+Cv!X18)*LN(H!X18/H!W18)</f>
        <v>-1.2341632967039965E-2</v>
      </c>
      <c r="Z18" s="15">
        <f t="shared" si="0"/>
        <v>-1.0526689933371729E-2</v>
      </c>
      <c r="AA18" s="15">
        <f t="shared" si="1"/>
        <v>-1.8717541671338753E-2</v>
      </c>
      <c r="AB18" s="15">
        <f t="shared" si="2"/>
        <v>-1.4343966649583683E-2</v>
      </c>
      <c r="AC18" s="15">
        <f t="shared" si="3"/>
        <v>-6.5771885316791316E-3</v>
      </c>
      <c r="AD18" s="15">
        <f t="shared" si="4"/>
        <v>-1.6530754160461219E-2</v>
      </c>
      <c r="AE18" s="15">
        <f t="shared" si="5"/>
        <v>-1.2541346696493321E-2</v>
      </c>
    </row>
    <row r="19" spans="1:31" x14ac:dyDescent="0.15">
      <c r="A19" s="4">
        <v>17</v>
      </c>
      <c r="B19" s="6" t="s">
        <v>59</v>
      </c>
      <c r="C19" s="15"/>
      <c r="D19" s="15">
        <f>0.5*(Cv!C19+Cv!D19)*LN(H!D19/H!C19)</f>
        <v>-1.1482149809705898E-2</v>
      </c>
      <c r="E19" s="15">
        <f>0.5*(Cv!D19+Cv!E19)*LN(H!E19/H!D19)</f>
        <v>6.1971015633987983E-4</v>
      </c>
      <c r="F19" s="15">
        <f>0.5*(Cv!E19+Cv!F19)*LN(H!F19/H!E19)</f>
        <v>-6.4309789914764985E-3</v>
      </c>
      <c r="G19" s="15">
        <f>0.5*(Cv!F19+Cv!G19)*LN(H!G19/H!F19)</f>
        <v>-9.7295583495939381E-3</v>
      </c>
      <c r="H19" s="15">
        <f>0.5*(Cv!G19+Cv!H19)*LN(H!H19/H!G19)</f>
        <v>-4.2809441756187601E-3</v>
      </c>
      <c r="I19" s="15">
        <f>0.5*(Cv!H19+Cv!I19)*LN(H!I19/H!H19)</f>
        <v>-2.9006290834294266E-3</v>
      </c>
      <c r="J19" s="15">
        <f>0.5*(Cv!I19+Cv!J19)*LN(H!J19/H!I19)</f>
        <v>7.4844832337840998E-3</v>
      </c>
      <c r="K19" s="15">
        <f>0.5*(Cv!J19+Cv!K19)*LN(H!K19/H!J19)</f>
        <v>-3.4741977668558813E-2</v>
      </c>
      <c r="L19" s="15">
        <f>0.5*(Cv!K19+Cv!L19)*LN(H!L19/H!K19)</f>
        <v>9.6915616080461175E-2</v>
      </c>
      <c r="M19" s="15">
        <f>0.5*(Cv!L19+Cv!M19)*LN(H!M19/H!L19)</f>
        <v>-3.6148827645317697E-2</v>
      </c>
      <c r="N19" s="15">
        <f>0.5*(Cv!M19+Cv!N19)*LN(H!N19/H!M19)</f>
        <v>-1.9305726576480688E-2</v>
      </c>
      <c r="O19" s="15">
        <f>0.5*(Cv!N19+Cv!O19)*LN(H!O19/H!N19)</f>
        <v>-2.2927637153081694E-2</v>
      </c>
      <c r="P19" s="15">
        <f>0.5*(Cv!O19+Cv!P19)*LN(H!P19/H!O19)</f>
        <v>-1.5535852252778764E-2</v>
      </c>
      <c r="Q19" s="15">
        <f>0.5*(Cv!P19+Cv!Q19)*LN(H!Q19/H!P19)</f>
        <v>-3.8976008700698235E-2</v>
      </c>
      <c r="R19" s="15">
        <f>0.5*(Cv!Q19+Cv!R19)*LN(H!R19/H!Q19)</f>
        <v>-3.1367514000274627E-2</v>
      </c>
      <c r="S19" s="15">
        <f>0.5*(Cv!R19+Cv!S19)*LN(H!S19/H!R19)</f>
        <v>7.9561160641856317E-3</v>
      </c>
      <c r="T19" s="15">
        <f>0.5*(Cv!S19+Cv!T19)*LN(H!T19/H!S19)</f>
        <v>1.0231545113359431E-2</v>
      </c>
      <c r="U19" s="15">
        <f>0.5*(Cv!T19+Cv!U19)*LN(H!U19/H!T19)</f>
        <v>2.5781945273798219E-3</v>
      </c>
      <c r="V19" s="15">
        <f>0.5*(Cv!U19+Cv!V19)*LN(H!V19/H!U19)</f>
        <v>-7.1533497795865765E-3</v>
      </c>
      <c r="W19" s="15">
        <f>0.5*(Cv!V19+Cv!W19)*LN(H!W19/H!V19)</f>
        <v>7.0450941747626382E-4</v>
      </c>
      <c r="X19" s="15">
        <f>0.5*(Cv!W19+Cv!X19)*LN(H!X19/H!W19)</f>
        <v>-2.6326869244633684E-2</v>
      </c>
      <c r="Z19" s="15">
        <f t="shared" si="0"/>
        <v>-4.5444800887557493E-3</v>
      </c>
      <c r="AA19" s="15">
        <f t="shared" si="1"/>
        <v>2.8407134847776164E-3</v>
      </c>
      <c r="AB19" s="15">
        <f t="shared" si="2"/>
        <v>-2.0170179208529541E-2</v>
      </c>
      <c r="AC19" s="15">
        <f t="shared" si="3"/>
        <v>-3.9931939932009485E-3</v>
      </c>
      <c r="AD19" s="15">
        <f t="shared" si="4"/>
        <v>-8.6647328618759609E-3</v>
      </c>
      <c r="AE19" s="15">
        <f t="shared" si="5"/>
        <v>-6.4667849514271555E-3</v>
      </c>
    </row>
    <row r="20" spans="1:31" x14ac:dyDescent="0.15">
      <c r="A20" s="4">
        <v>18</v>
      </c>
      <c r="B20" s="6" t="s">
        <v>60</v>
      </c>
      <c r="C20" s="15"/>
      <c r="D20" s="15">
        <f>0.5*(Cv!C20+Cv!D20)*LN(H!D20/H!C20)</f>
        <v>-1.2820993965873538E-2</v>
      </c>
      <c r="E20" s="15">
        <f>0.5*(Cv!D20+Cv!E20)*LN(H!E20/H!D20)</f>
        <v>-2.358809408492497E-2</v>
      </c>
      <c r="F20" s="15">
        <f>0.5*(Cv!E20+Cv!F20)*LN(H!F20/H!E20)</f>
        <v>-1.0420271168502741E-2</v>
      </c>
      <c r="G20" s="15">
        <f>0.5*(Cv!F20+Cv!G20)*LN(H!G20/H!F20)</f>
        <v>2.7342497684347163E-3</v>
      </c>
      <c r="H20" s="15">
        <f>0.5*(Cv!G20+Cv!H20)*LN(H!H20/H!G20)</f>
        <v>-7.4261063821402544E-3</v>
      </c>
      <c r="I20" s="15">
        <f>0.5*(Cv!H20+Cv!I20)*LN(H!I20/H!H20)</f>
        <v>-1.1088591233919061E-2</v>
      </c>
      <c r="J20" s="15">
        <f>0.5*(Cv!I20+Cv!J20)*LN(H!J20/H!I20)</f>
        <v>1.015737991097251E-2</v>
      </c>
      <c r="K20" s="15">
        <f>0.5*(Cv!J20+Cv!K20)*LN(H!K20/H!J20)</f>
        <v>-4.5908202397467726E-3</v>
      </c>
      <c r="L20" s="15">
        <f>0.5*(Cv!K20+Cv!L20)*LN(H!L20/H!K20)</f>
        <v>-2.4561046137590758E-2</v>
      </c>
      <c r="M20" s="15">
        <f>0.5*(Cv!L20+Cv!M20)*LN(H!M20/H!L20)</f>
        <v>4.4621192137338688E-3</v>
      </c>
      <c r="N20" s="15">
        <f>0.5*(Cv!M20+Cv!N20)*LN(H!N20/H!M20)</f>
        <v>-2.5342663756905272E-2</v>
      </c>
      <c r="O20" s="15">
        <f>0.5*(Cv!N20+Cv!O20)*LN(H!O20/H!N20)</f>
        <v>5.2538589585622792E-3</v>
      </c>
      <c r="P20" s="15">
        <f>0.5*(Cv!O20+Cv!P20)*LN(H!P20/H!O20)</f>
        <v>3.0221792244605129E-2</v>
      </c>
      <c r="Q20" s="15">
        <f>0.5*(Cv!P20+Cv!Q20)*LN(H!Q20/H!P20)</f>
        <v>4.1849209453615838E-2</v>
      </c>
      <c r="R20" s="15">
        <f>0.5*(Cv!Q20+Cv!R20)*LN(H!R20/H!Q20)</f>
        <v>-2.8003598920644295E-2</v>
      </c>
      <c r="S20" s="15">
        <f>0.5*(Cv!R20+Cv!S20)*LN(H!S20/H!R20)</f>
        <v>-1.1092370695254901E-2</v>
      </c>
      <c r="T20" s="15">
        <f>0.5*(Cv!S20+Cv!T20)*LN(H!T20/H!S20)</f>
        <v>6.5255130124566713E-2</v>
      </c>
      <c r="U20" s="15">
        <f>0.5*(Cv!T20+Cv!U20)*LN(H!U20/H!T20)</f>
        <v>-8.8098101110313867E-2</v>
      </c>
      <c r="V20" s="15">
        <f>0.5*(Cv!U20+Cv!V20)*LN(H!V20/H!U20)</f>
        <v>-6.3896226301275269E-2</v>
      </c>
      <c r="W20" s="15">
        <f>0.5*(Cv!V20+Cv!W20)*LN(H!W20/H!V20)</f>
        <v>-2.6287956460916483E-2</v>
      </c>
      <c r="X20" s="15">
        <f>0.5*(Cv!W20+Cv!X20)*LN(H!X20/H!W20)</f>
        <v>2.0840721560917943E-5</v>
      </c>
      <c r="Z20" s="15">
        <f t="shared" si="0"/>
        <v>-9.9577626202104613E-3</v>
      </c>
      <c r="AA20" s="15">
        <f t="shared" si="1"/>
        <v>-7.9750062019072858E-3</v>
      </c>
      <c r="AB20" s="15">
        <f t="shared" si="2"/>
        <v>7.6457782081768106E-3</v>
      </c>
      <c r="AC20" s="15">
        <f t="shared" si="3"/>
        <v>-2.2601262605275597E-2</v>
      </c>
      <c r="AD20" s="15">
        <f t="shared" si="4"/>
        <v>-1.6461399686523801E-4</v>
      </c>
      <c r="AE20" s="15">
        <f t="shared" si="5"/>
        <v>-8.2220633048041315E-3</v>
      </c>
    </row>
    <row r="21" spans="1:31" x14ac:dyDescent="0.15">
      <c r="A21" s="4">
        <v>19</v>
      </c>
      <c r="B21" s="6" t="s">
        <v>61</v>
      </c>
      <c r="C21" s="15"/>
      <c r="D21" s="15">
        <f>0.5*(Cv!C21+Cv!D21)*LN(H!D21/H!C21)</f>
        <v>-6.8746062594825016E-3</v>
      </c>
      <c r="E21" s="15">
        <f>0.5*(Cv!D21+Cv!E21)*LN(H!E21/H!D21)</f>
        <v>1.2121840148973653E-2</v>
      </c>
      <c r="F21" s="15">
        <f>0.5*(Cv!E21+Cv!F21)*LN(H!F21/H!E21)</f>
        <v>-2.1370516865023597E-2</v>
      </c>
      <c r="G21" s="15">
        <f>0.5*(Cv!F21+Cv!G21)*LN(H!G21/H!F21)</f>
        <v>1.9808546929350839E-2</v>
      </c>
      <c r="H21" s="15">
        <f>0.5*(Cv!G21+Cv!H21)*LN(H!H21/H!G21)</f>
        <v>3.2897011275789034E-2</v>
      </c>
      <c r="I21" s="15">
        <f>0.5*(Cv!H21+Cv!I21)*LN(H!I21/H!H21)</f>
        <v>-2.302654169795345E-2</v>
      </c>
      <c r="J21" s="15">
        <f>0.5*(Cv!I21+Cv!J21)*LN(H!J21/H!I21)</f>
        <v>4.2225916479813913E-2</v>
      </c>
      <c r="K21" s="15">
        <f>0.5*(Cv!J21+Cv!K21)*LN(H!K21/H!J21)</f>
        <v>9.2005677015512075E-3</v>
      </c>
      <c r="L21" s="15">
        <f>0.5*(Cv!K21+Cv!L21)*LN(H!L21/H!K21)</f>
        <v>-5.1417353589766387E-2</v>
      </c>
      <c r="M21" s="15">
        <f>0.5*(Cv!L21+Cv!M21)*LN(H!M21/H!L21)</f>
        <v>3.1053544414561887E-2</v>
      </c>
      <c r="N21" s="15">
        <f>0.5*(Cv!M21+Cv!N21)*LN(H!N21/H!M21)</f>
        <v>1.6464859212924787E-2</v>
      </c>
      <c r="O21" s="15">
        <f>0.5*(Cv!N21+Cv!O21)*LN(H!O21/H!N21)</f>
        <v>9.1719787303005104E-2</v>
      </c>
      <c r="P21" s="15">
        <f>0.5*(Cv!O21+Cv!P21)*LN(H!P21/H!O21)</f>
        <v>-2.362317605923973E-2</v>
      </c>
      <c r="Q21" s="15">
        <f>0.5*(Cv!P21+Cv!Q21)*LN(H!Q21/H!P21)</f>
        <v>-4.2050367671232811E-2</v>
      </c>
      <c r="R21" s="15">
        <f>0.5*(Cv!Q21+Cv!R21)*LN(H!R21/H!Q21)</f>
        <v>-5.9293517344420781E-2</v>
      </c>
      <c r="S21" s="15">
        <f>0.5*(Cv!R21+Cv!S21)*LN(H!S21/H!R21)</f>
        <v>6.3587723342903746E-2</v>
      </c>
      <c r="T21" s="15">
        <f>0.5*(Cv!S21+Cv!T21)*LN(H!T21/H!S21)</f>
        <v>6.9542141765545157E-2</v>
      </c>
      <c r="U21" s="15">
        <f>0.5*(Cv!T21+Cv!U21)*LN(H!U21/H!T21)</f>
        <v>-2.5331098849856046E-2</v>
      </c>
      <c r="V21" s="15">
        <f>0.5*(Cv!U21+Cv!V21)*LN(H!V21/H!U21)</f>
        <v>3.0113459411434347E-2</v>
      </c>
      <c r="W21" s="15">
        <f>0.5*(Cv!V21+Cv!W21)*LN(H!W21/H!V21)</f>
        <v>-2.8385074604467583E-2</v>
      </c>
      <c r="X21" s="15">
        <f>0.5*(Cv!W21+Cv!X21)*LN(H!X21/H!W21)</f>
        <v>-1.1687089774632575E-2</v>
      </c>
      <c r="Z21" s="15">
        <f t="shared" si="0"/>
        <v>4.0860679582272966E-3</v>
      </c>
      <c r="AA21" s="15">
        <f t="shared" si="1"/>
        <v>9.5055068438170808E-3</v>
      </c>
      <c r="AB21" s="15">
        <f t="shared" si="2"/>
        <v>6.0680899142031052E-3</v>
      </c>
      <c r="AC21" s="15">
        <f t="shared" si="3"/>
        <v>6.8504675896046583E-3</v>
      </c>
      <c r="AD21" s="15">
        <f t="shared" si="4"/>
        <v>7.7867983790100934E-3</v>
      </c>
      <c r="AE21" s="15">
        <f t="shared" si="5"/>
        <v>6.6275330764630378E-3</v>
      </c>
    </row>
    <row r="22" spans="1:31" x14ac:dyDescent="0.15">
      <c r="A22" s="4">
        <v>20</v>
      </c>
      <c r="B22" s="6" t="s">
        <v>62</v>
      </c>
      <c r="C22" s="15"/>
      <c r="D22" s="15">
        <f>0.5*(Cv!C22+Cv!D22)*LN(H!D22/H!C22)</f>
        <v>-2.4370932232593529E-2</v>
      </c>
      <c r="E22" s="15">
        <f>0.5*(Cv!D22+Cv!E22)*LN(H!E22/H!D22)</f>
        <v>1.426715050315375E-3</v>
      </c>
      <c r="F22" s="15">
        <f>0.5*(Cv!E22+Cv!F22)*LN(H!F22/H!E22)</f>
        <v>1.2906447480162548E-2</v>
      </c>
      <c r="G22" s="15">
        <f>0.5*(Cv!F22+Cv!G22)*LN(H!G22/H!F22)</f>
        <v>-1.5372750159895126E-2</v>
      </c>
      <c r="H22" s="15">
        <f>0.5*(Cv!G22+Cv!H22)*LN(H!H22/H!G22)</f>
        <v>-3.7121227958326259E-3</v>
      </c>
      <c r="I22" s="15">
        <f>0.5*(Cv!H22+Cv!I22)*LN(H!I22/H!H22)</f>
        <v>-2.2837146005827581E-3</v>
      </c>
      <c r="J22" s="15">
        <f>0.5*(Cv!I22+Cv!J22)*LN(H!J22/H!I22)</f>
        <v>-1.577825125120742E-2</v>
      </c>
      <c r="K22" s="15">
        <f>0.5*(Cv!J22+Cv!K22)*LN(H!K22/H!J22)</f>
        <v>-2.7750695173010622E-2</v>
      </c>
      <c r="L22" s="15">
        <f>0.5*(Cv!K22+Cv!L22)*LN(H!L22/H!K22)</f>
        <v>-6.0176680038897248E-3</v>
      </c>
      <c r="M22" s="15">
        <f>0.5*(Cv!L22+Cv!M22)*LN(H!M22/H!L22)</f>
        <v>-2.0456592165424396E-2</v>
      </c>
      <c r="N22" s="15">
        <f>0.5*(Cv!M22+Cv!N22)*LN(H!N22/H!M22)</f>
        <v>1.3649127070459443E-2</v>
      </c>
      <c r="O22" s="15">
        <f>0.5*(Cv!N22+Cv!O22)*LN(H!O22/H!N22)</f>
        <v>6.5843783639406364E-3</v>
      </c>
      <c r="P22" s="15">
        <f>0.5*(Cv!O22+Cv!P22)*LN(H!P22/H!O22)</f>
        <v>-5.9367133113439252E-3</v>
      </c>
      <c r="Q22" s="15">
        <f>0.5*(Cv!P22+Cv!Q22)*LN(H!Q22/H!P22)</f>
        <v>1.2320099450492077E-2</v>
      </c>
      <c r="R22" s="15">
        <f>0.5*(Cv!Q22+Cv!R22)*LN(H!R22/H!Q22)</f>
        <v>-2.2383503691535914E-2</v>
      </c>
      <c r="S22" s="15">
        <f>0.5*(Cv!R22+Cv!S22)*LN(H!S22/H!R22)</f>
        <v>1.2578540382590486E-3</v>
      </c>
      <c r="T22" s="15">
        <f>0.5*(Cv!S22+Cv!T22)*LN(H!T22/H!S22)</f>
        <v>-1.2096871852436701E-2</v>
      </c>
      <c r="U22" s="15">
        <f>0.5*(Cv!T22+Cv!U22)*LN(H!U22/H!T22)</f>
        <v>2.2037741117528546E-2</v>
      </c>
      <c r="V22" s="15">
        <f>0.5*(Cv!U22+Cv!V22)*LN(H!V22/H!U22)</f>
        <v>-1.6145948454274389E-2</v>
      </c>
      <c r="W22" s="15">
        <f>0.5*(Cv!V22+Cv!W22)*LN(H!W22/H!V22)</f>
        <v>9.0390267200486599E-3</v>
      </c>
      <c r="X22" s="15">
        <f>0.5*(Cv!W22+Cv!X22)*LN(H!X22/H!W22)</f>
        <v>2.2148173652487509E-2</v>
      </c>
      <c r="Z22" s="15">
        <f t="shared" si="0"/>
        <v>-1.4070850051665171E-3</v>
      </c>
      <c r="AA22" s="15">
        <f t="shared" si="1"/>
        <v>-1.1270815904614545E-2</v>
      </c>
      <c r="AB22" s="15">
        <f t="shared" si="2"/>
        <v>-1.6315770300376156E-3</v>
      </c>
      <c r="AC22" s="15">
        <f t="shared" si="3"/>
        <v>4.9964242366707249E-3</v>
      </c>
      <c r="AD22" s="15">
        <f t="shared" si="4"/>
        <v>-6.4511964673260799E-3</v>
      </c>
      <c r="AE22" s="15">
        <f t="shared" si="5"/>
        <v>-2.3282634257869878E-3</v>
      </c>
    </row>
    <row r="23" spans="1:31" x14ac:dyDescent="0.15">
      <c r="A23" s="4">
        <v>21</v>
      </c>
      <c r="B23" s="6" t="s">
        <v>63</v>
      </c>
      <c r="C23" s="15"/>
      <c r="D23" s="15">
        <f>0.5*(Cv!C23+Cv!D23)*LN(H!D23/H!C23)</f>
        <v>-8.2107452558409545E-3</v>
      </c>
      <c r="E23" s="15">
        <f>0.5*(Cv!D23+Cv!E23)*LN(H!E23/H!D23)</f>
        <v>6.4719705321526115E-3</v>
      </c>
      <c r="F23" s="15">
        <f>0.5*(Cv!E23+Cv!F23)*LN(H!F23/H!E23)</f>
        <v>-2.6807291218875523E-3</v>
      </c>
      <c r="G23" s="15">
        <f>0.5*(Cv!F23+Cv!G23)*LN(H!G23/H!F23)</f>
        <v>-1.8874868626839868E-2</v>
      </c>
      <c r="H23" s="15">
        <f>0.5*(Cv!G23+Cv!H23)*LN(H!H23/H!G23)</f>
        <v>1.017114308420548E-2</v>
      </c>
      <c r="I23" s="15">
        <f>0.5*(Cv!H23+Cv!I23)*LN(H!I23/H!H23)</f>
        <v>4.0757022803197531E-3</v>
      </c>
      <c r="J23" s="15">
        <f>0.5*(Cv!I23+Cv!J23)*LN(H!J23/H!I23)</f>
        <v>9.217060078955331E-3</v>
      </c>
      <c r="K23" s="15">
        <f>0.5*(Cv!J23+Cv!K23)*LN(H!K23/H!J23)</f>
        <v>-2.0454233174149183E-3</v>
      </c>
      <c r="L23" s="15">
        <f>0.5*(Cv!K23+Cv!L23)*LN(H!L23/H!K23)</f>
        <v>-1.8781361954834049E-2</v>
      </c>
      <c r="M23" s="15">
        <f>0.5*(Cv!L23+Cv!M23)*LN(H!M23/H!L23)</f>
        <v>6.672951775671709E-3</v>
      </c>
      <c r="N23" s="15">
        <f>0.5*(Cv!M23+Cv!N23)*LN(H!N23/H!M23)</f>
        <v>3.0121244145163433E-3</v>
      </c>
      <c r="O23" s="15">
        <f>0.5*(Cv!N23+Cv!O23)*LN(H!O23/H!N23)</f>
        <v>1.176670976997319E-2</v>
      </c>
      <c r="P23" s="15">
        <f>0.5*(Cv!O23+Cv!P23)*LN(H!P23/H!O23)</f>
        <v>-4.5329985560337821E-2</v>
      </c>
      <c r="Q23" s="15">
        <f>0.5*(Cv!P23+Cv!Q23)*LN(H!Q23/H!P23)</f>
        <v>-1.1930765639910905E-2</v>
      </c>
      <c r="R23" s="15">
        <f>0.5*(Cv!Q23+Cv!R23)*LN(H!R23/H!Q23)</f>
        <v>-1.9859286911201805E-2</v>
      </c>
      <c r="S23" s="15">
        <f>0.5*(Cv!R23+Cv!S23)*LN(H!S23/H!R23)</f>
        <v>1.5926720928366864E-2</v>
      </c>
      <c r="T23" s="15">
        <f>0.5*(Cv!S23+Cv!T23)*LN(H!T23/H!S23)</f>
        <v>-6.0678727743493088E-3</v>
      </c>
      <c r="U23" s="15">
        <f>0.5*(Cv!T23+Cv!U23)*LN(H!U23/H!T23)</f>
        <v>1.4668934562021325E-2</v>
      </c>
      <c r="V23" s="15">
        <f>0.5*(Cv!U23+Cv!V23)*LN(H!V23/H!U23)</f>
        <v>-1.2222212741512214E-2</v>
      </c>
      <c r="W23" s="15">
        <f>0.5*(Cv!V23+Cv!W23)*LN(H!W23/H!V23)</f>
        <v>1.2288727595428378E-2</v>
      </c>
      <c r="X23" s="15">
        <f>0.5*(Cv!W23+Cv!X23)*LN(H!X23/H!W23)</f>
        <v>3.7058776680914327E-3</v>
      </c>
      <c r="Z23" s="15">
        <f t="shared" si="0"/>
        <v>-1.6735637040991516E-4</v>
      </c>
      <c r="AA23" s="15">
        <f t="shared" si="1"/>
        <v>-3.8492980062111671E-4</v>
      </c>
      <c r="AB23" s="15">
        <f t="shared" si="2"/>
        <v>-9.8853214826220941E-3</v>
      </c>
      <c r="AC23" s="15">
        <f t="shared" si="3"/>
        <v>2.4746908619359227E-3</v>
      </c>
      <c r="AD23" s="15">
        <f t="shared" si="4"/>
        <v>-5.1351256416216073E-3</v>
      </c>
      <c r="AE23" s="15">
        <f t="shared" si="5"/>
        <v>-1.9907291979293011E-3</v>
      </c>
    </row>
    <row r="24" spans="1:31" x14ac:dyDescent="0.15">
      <c r="A24" s="4">
        <v>22</v>
      </c>
      <c r="B24" s="6" t="s">
        <v>64</v>
      </c>
      <c r="C24" s="15"/>
      <c r="D24" s="15">
        <f>0.5*(Cv!C24+Cv!D24)*LN(H!D24/H!C24)</f>
        <v>-1.1291933602352207E-2</v>
      </c>
      <c r="E24" s="15">
        <f>0.5*(Cv!D24+Cv!E24)*LN(H!E24/H!D24)</f>
        <v>8.2123841400470847E-3</v>
      </c>
      <c r="F24" s="15">
        <f>0.5*(Cv!E24+Cv!F24)*LN(H!F24/H!E24)</f>
        <v>-2.2387194728568259E-3</v>
      </c>
      <c r="G24" s="15">
        <f>0.5*(Cv!F24+Cv!G24)*LN(H!G24/H!F24)</f>
        <v>-2.0564452297181252E-2</v>
      </c>
      <c r="H24" s="15">
        <f>0.5*(Cv!G24+Cv!H24)*LN(H!H24/H!G24)</f>
        <v>-4.2592830853847366E-3</v>
      </c>
      <c r="I24" s="15">
        <f>0.5*(Cv!H24+Cv!I24)*LN(H!I24/H!H24)</f>
        <v>9.7488173251756328E-3</v>
      </c>
      <c r="J24" s="15">
        <f>0.5*(Cv!I24+Cv!J24)*LN(H!J24/H!I24)</f>
        <v>4.1622997270612952E-3</v>
      </c>
      <c r="K24" s="15">
        <f>0.5*(Cv!J24+Cv!K24)*LN(H!K24/H!J24)</f>
        <v>-2.994891768052994E-3</v>
      </c>
      <c r="L24" s="15">
        <f>0.5*(Cv!K24+Cv!L24)*LN(H!L24/H!K24)</f>
        <v>-1.6946259644590122E-3</v>
      </c>
      <c r="M24" s="15">
        <f>0.5*(Cv!L24+Cv!M24)*LN(H!M24/H!L24)</f>
        <v>1.5018374180685539E-2</v>
      </c>
      <c r="N24" s="15">
        <f>0.5*(Cv!M24+Cv!N24)*LN(H!N24/H!M24)</f>
        <v>2.597347466081289E-2</v>
      </c>
      <c r="O24" s="15">
        <f>0.5*(Cv!N24+Cv!O24)*LN(H!O24/H!N24)</f>
        <v>1.1923749503484429E-2</v>
      </c>
      <c r="P24" s="15">
        <f>0.5*(Cv!O24+Cv!P24)*LN(H!P24/H!O24)</f>
        <v>-2.0636429771808761E-2</v>
      </c>
      <c r="Q24" s="15">
        <f>0.5*(Cv!P24+Cv!Q24)*LN(H!Q24/H!P24)</f>
        <v>-1.7766261215186683E-2</v>
      </c>
      <c r="R24" s="15">
        <f>0.5*(Cv!Q24+Cv!R24)*LN(H!R24/H!Q24)</f>
        <v>-3.617072277682961E-2</v>
      </c>
      <c r="S24" s="15">
        <f>0.5*(Cv!R24+Cv!S24)*LN(H!S24/H!R24)</f>
        <v>1.4149381372733227E-2</v>
      </c>
      <c r="T24" s="15">
        <f>0.5*(Cv!S24+Cv!T24)*LN(H!T24/H!S24)</f>
        <v>2.6753595550705013E-3</v>
      </c>
      <c r="U24" s="15">
        <f>0.5*(Cv!T24+Cv!U24)*LN(H!U24/H!T24)</f>
        <v>-1.6219698151025457E-2</v>
      </c>
      <c r="V24" s="15">
        <f>0.5*(Cv!U24+Cv!V24)*LN(H!V24/H!U24)</f>
        <v>-1.8080435075621234E-2</v>
      </c>
      <c r="W24" s="15">
        <f>0.5*(Cv!V24+Cv!W24)*LN(H!W24/H!V24)</f>
        <v>2.6872999447278027E-3</v>
      </c>
      <c r="X24" s="15">
        <f>0.5*(Cv!W24+Cv!X24)*LN(H!X24/H!W24)</f>
        <v>7.4266462710626986E-3</v>
      </c>
      <c r="Z24" s="15">
        <f t="shared" si="0"/>
        <v>-1.8202506780400196E-3</v>
      </c>
      <c r="AA24" s="15">
        <f t="shared" si="1"/>
        <v>8.0929261672095434E-3</v>
      </c>
      <c r="AB24" s="15">
        <f t="shared" si="2"/>
        <v>-9.7000565775214806E-3</v>
      </c>
      <c r="AC24" s="15">
        <f t="shared" si="3"/>
        <v>-4.3021654911571377E-3</v>
      </c>
      <c r="AD24" s="15">
        <f t="shared" si="4"/>
        <v>-8.0356520515596753E-4</v>
      </c>
      <c r="AE24" s="15">
        <f t="shared" si="5"/>
        <v>-1.932386644877273E-3</v>
      </c>
    </row>
    <row r="25" spans="1:31" x14ac:dyDescent="0.15">
      <c r="A25" s="4">
        <v>23</v>
      </c>
      <c r="B25" s="6" t="s">
        <v>65</v>
      </c>
      <c r="C25" s="15"/>
      <c r="D25" s="15">
        <f>0.5*(Cv!C25+Cv!D25)*LN(H!D25/H!C25)</f>
        <v>-1.4987435983141083E-2</v>
      </c>
      <c r="E25" s="15">
        <f>0.5*(Cv!D25+Cv!E25)*LN(H!E25/H!D25)</f>
        <v>-3.9638551228568155E-3</v>
      </c>
      <c r="F25" s="15">
        <f>0.5*(Cv!E25+Cv!F25)*LN(H!F25/H!E25)</f>
        <v>-9.6247841384210445E-3</v>
      </c>
      <c r="G25" s="15">
        <f>0.5*(Cv!F25+Cv!G25)*LN(H!G25/H!F25)</f>
        <v>-2.5790516644990151E-2</v>
      </c>
      <c r="H25" s="15">
        <f>0.5*(Cv!G25+Cv!H25)*LN(H!H25/H!G25)</f>
        <v>-2.3861878881232184E-2</v>
      </c>
      <c r="I25" s="15">
        <f>0.5*(Cv!H25+Cv!I25)*LN(H!I25/H!H25)</f>
        <v>-2.4354250812527931E-2</v>
      </c>
      <c r="J25" s="15">
        <f>0.5*(Cv!I25+Cv!J25)*LN(H!J25/H!I25)</f>
        <v>-1.1675290123428324E-2</v>
      </c>
      <c r="K25" s="15">
        <f>0.5*(Cv!J25+Cv!K25)*LN(H!K25/H!J25)</f>
        <v>-1.004181442994824E-2</v>
      </c>
      <c r="L25" s="15">
        <f>0.5*(Cv!K25+Cv!L25)*LN(H!L25/H!K25)</f>
        <v>6.4951937470048848E-3</v>
      </c>
      <c r="M25" s="15">
        <f>0.5*(Cv!L25+Cv!M25)*LN(H!M25/H!L25)</f>
        <v>-8.3472506723279594E-3</v>
      </c>
      <c r="N25" s="15">
        <f>0.5*(Cv!M25+Cv!N25)*LN(H!N25/H!M25)</f>
        <v>5.1767099902432579E-3</v>
      </c>
      <c r="O25" s="15">
        <f>0.5*(Cv!N25+Cv!O25)*LN(H!O25/H!N25)</f>
        <v>1.4070993932231834E-2</v>
      </c>
      <c r="P25" s="15">
        <f>0.5*(Cv!O25+Cv!P25)*LN(H!P25/H!O25)</f>
        <v>-1.2431108846709019E-2</v>
      </c>
      <c r="Q25" s="15">
        <f>0.5*(Cv!P25+Cv!Q25)*LN(H!Q25/H!P25)</f>
        <v>8.7958166880935159E-3</v>
      </c>
      <c r="R25" s="15">
        <f>0.5*(Cv!Q25+Cv!R25)*LN(H!R25/H!Q25)</f>
        <v>-1.9324794804650193E-2</v>
      </c>
      <c r="S25" s="15">
        <f>0.5*(Cv!R25+Cv!S25)*LN(H!S25/H!R25)</f>
        <v>1.1316764635631893E-2</v>
      </c>
      <c r="T25" s="15">
        <f>0.5*(Cv!S25+Cv!T25)*LN(H!T25/H!S25)</f>
        <v>8.4999804003081277E-3</v>
      </c>
      <c r="U25" s="15">
        <f>0.5*(Cv!T25+Cv!U25)*LN(H!U25/H!T25)</f>
        <v>-1.4805261875998059E-2</v>
      </c>
      <c r="V25" s="15">
        <f>0.5*(Cv!U25+Cv!V25)*LN(H!V25/H!U25)</f>
        <v>-1.8927506499789245E-2</v>
      </c>
      <c r="W25" s="15">
        <f>0.5*(Cv!V25+Cv!W25)*LN(H!W25/H!V25)</f>
        <v>5.0449867562542168E-3</v>
      </c>
      <c r="X25" s="15">
        <f>0.5*(Cv!W25+Cv!X25)*LN(H!X25/H!W25)</f>
        <v>-4.9662770331617171E-3</v>
      </c>
      <c r="Z25" s="15">
        <f t="shared" si="0"/>
        <v>-1.7519057120005625E-2</v>
      </c>
      <c r="AA25" s="15">
        <f t="shared" si="1"/>
        <v>-3.6784902976912765E-3</v>
      </c>
      <c r="AB25" s="15">
        <f t="shared" si="2"/>
        <v>4.8553432091960613E-4</v>
      </c>
      <c r="AC25" s="15">
        <f t="shared" si="3"/>
        <v>-5.0308156504773353E-3</v>
      </c>
      <c r="AD25" s="15">
        <f t="shared" si="4"/>
        <v>-1.5964779883858352E-3</v>
      </c>
      <c r="AE25" s="15">
        <f t="shared" si="5"/>
        <v>-6.435707186813658E-3</v>
      </c>
    </row>
    <row r="26" spans="1:31" x14ac:dyDescent="0.15">
      <c r="A26" s="4">
        <v>24</v>
      </c>
      <c r="B26" s="6" t="s">
        <v>66</v>
      </c>
      <c r="C26" s="15"/>
      <c r="D26" s="15">
        <f>0.5*(Cv!C26+Cv!D26)*LN(H!D26/H!C26)</f>
        <v>-1.8341611630316678E-2</v>
      </c>
      <c r="E26" s="15">
        <f>0.5*(Cv!D26+Cv!E26)*LN(H!E26/H!D26)</f>
        <v>3.282404943683826E-3</v>
      </c>
      <c r="F26" s="15">
        <f>0.5*(Cv!E26+Cv!F26)*LN(H!F26/H!E26)</f>
        <v>2.2204950933853839E-2</v>
      </c>
      <c r="G26" s="15">
        <f>0.5*(Cv!F26+Cv!G26)*LN(H!G26/H!F26)</f>
        <v>4.1121088103693151E-2</v>
      </c>
      <c r="H26" s="15">
        <f>0.5*(Cv!G26+Cv!H26)*LN(H!H26/H!G26)</f>
        <v>9.3389496492628302E-3</v>
      </c>
      <c r="I26" s="15">
        <f>0.5*(Cv!H26+Cv!I26)*LN(H!I26/H!H26)</f>
        <v>1.8025636133019156E-2</v>
      </c>
      <c r="J26" s="15">
        <f>0.5*(Cv!I26+Cv!J26)*LN(H!J26/H!I26)</f>
        <v>-3.2325127918098519E-3</v>
      </c>
      <c r="K26" s="15">
        <f>0.5*(Cv!J26+Cv!K26)*LN(H!K26/H!J26)</f>
        <v>-4.2442818102791859E-2</v>
      </c>
      <c r="L26" s="15">
        <f>0.5*(Cv!K26+Cv!L26)*LN(H!L26/H!K26)</f>
        <v>-5.6357381601140982E-2</v>
      </c>
      <c r="M26" s="15">
        <f>0.5*(Cv!L26+Cv!M26)*LN(H!M26/H!L26)</f>
        <v>-3.6614443892499689E-2</v>
      </c>
      <c r="N26" s="15">
        <f>0.5*(Cv!M26+Cv!N26)*LN(H!N26/H!M26)</f>
        <v>-4.950733839544031E-2</v>
      </c>
      <c r="O26" s="15">
        <f>0.5*(Cv!N26+Cv!O26)*LN(H!O26/H!N26)</f>
        <v>-3.8443489625003588E-2</v>
      </c>
      <c r="P26" s="15">
        <f>0.5*(Cv!O26+Cv!P26)*LN(H!P26/H!O26)</f>
        <v>-3.7659991263437949E-2</v>
      </c>
      <c r="Q26" s="15"/>
      <c r="R26" s="15"/>
      <c r="S26" s="15">
        <f>0.5*(Cv!R26+Cv!S26)*LN(H!S26/H!R26)</f>
        <v>3.206453623282788E-2</v>
      </c>
      <c r="T26" s="15">
        <f>0.5*(Cv!S26+Cv!T26)*LN(H!T26/H!S26)</f>
        <v>7.7915475896369074E-2</v>
      </c>
      <c r="U26" s="15">
        <f>0.5*(Cv!T26+Cv!U26)*LN(H!U26/H!T26)</f>
        <v>-4.5514189541008221E-2</v>
      </c>
      <c r="V26" s="15">
        <f>0.5*(Cv!U26+Cv!V26)*LN(H!V26/H!U26)</f>
        <v>-1.6528838049338314E-3</v>
      </c>
      <c r="W26" s="15">
        <f>0.5*(Cv!V26+Cv!W26)*LN(H!W26/H!V26)</f>
        <v>3.3965713810115546E-2</v>
      </c>
      <c r="X26" s="15">
        <f>0.5*(Cv!W26+Cv!X26)*LN(H!X26/H!W26)</f>
        <v>-2.981417561950617E-2</v>
      </c>
      <c r="Z26" s="15">
        <f t="shared" si="0"/>
        <v>1.8794605952702558E-2</v>
      </c>
      <c r="AA26" s="15">
        <f t="shared" si="1"/>
        <v>-3.7630898956736533E-2</v>
      </c>
      <c r="AB26" s="15">
        <f t="shared" si="2"/>
        <v>-1.4679648218537887E-2</v>
      </c>
      <c r="AC26" s="15">
        <f t="shared" si="3"/>
        <v>6.979988148207281E-3</v>
      </c>
      <c r="AD26" s="15">
        <f t="shared" si="4"/>
        <v>-2.9024179929912044E-2</v>
      </c>
      <c r="AE26" s="15">
        <f t="shared" si="5"/>
        <v>-5.740026051930398E-3</v>
      </c>
    </row>
    <row r="27" spans="1:31" x14ac:dyDescent="0.15">
      <c r="A27" s="4">
        <v>25</v>
      </c>
      <c r="B27" s="6" t="s">
        <v>67</v>
      </c>
      <c r="C27" s="15"/>
      <c r="D27" s="15">
        <f>0.5*(Cv!C27+Cv!D27)*LN(H!D27/H!C27)</f>
        <v>-1.3913500291670758E-2</v>
      </c>
      <c r="E27" s="15">
        <f>0.5*(Cv!D27+Cv!E27)*LN(H!E27/H!D27)</f>
        <v>-1.1584799597593282E-2</v>
      </c>
      <c r="F27" s="15">
        <f>0.5*(Cv!E27+Cv!F27)*LN(H!F27/H!E27)</f>
        <v>-8.4668570050710195E-3</v>
      </c>
      <c r="G27" s="15">
        <f>0.5*(Cv!F27+Cv!G27)*LN(H!G27/H!F27)</f>
        <v>-3.6121387085642949E-2</v>
      </c>
      <c r="H27" s="15">
        <f>0.5*(Cv!G27+Cv!H27)*LN(H!H27/H!G27)</f>
        <v>-2.7283372620236716E-2</v>
      </c>
      <c r="I27" s="15">
        <f>0.5*(Cv!H27+Cv!I27)*LN(H!I27/H!H27)</f>
        <v>1.0824388137239153E-2</v>
      </c>
      <c r="J27" s="15">
        <f>0.5*(Cv!I27+Cv!J27)*LN(H!J27/H!I27)</f>
        <v>-1.8476683177228847E-2</v>
      </c>
      <c r="K27" s="15">
        <f>0.5*(Cv!J27+Cv!K27)*LN(H!K27/H!J27)</f>
        <v>-2.58281102894438E-2</v>
      </c>
      <c r="L27" s="15">
        <f>0.5*(Cv!K27+Cv!L27)*LN(H!L27/H!K27)</f>
        <v>-1.3329836570006351E-2</v>
      </c>
      <c r="M27" s="15">
        <f>0.5*(Cv!L27+Cv!M27)*LN(H!M27/H!L27)</f>
        <v>-7.2605439921746718E-3</v>
      </c>
      <c r="N27" s="15">
        <f>0.5*(Cv!M27+Cv!N27)*LN(H!N27/H!M27)</f>
        <v>-3.1696244139205965E-2</v>
      </c>
      <c r="O27" s="15">
        <f>0.5*(Cv!N27+Cv!O27)*LN(H!O27/H!N27)</f>
        <v>3.2766758610345793E-3</v>
      </c>
      <c r="P27" s="15">
        <f>0.5*(Cv!O27+Cv!P27)*LN(H!P27/H!O27)</f>
        <v>1.7467123685443117E-2</v>
      </c>
      <c r="Q27" s="15">
        <f>0.5*(Cv!P27+Cv!Q27)*LN(H!Q27/H!P27)</f>
        <v>-1.4763947611441001E-2</v>
      </c>
      <c r="R27" s="15">
        <f>0.5*(Cv!Q27+Cv!R27)*LN(H!R27/H!Q27)</f>
        <v>-7.1239670327229832E-2</v>
      </c>
      <c r="S27" s="15">
        <f>0.5*(Cv!R27+Cv!S27)*LN(H!S27/H!R27)</f>
        <v>1.6536468015451205E-2</v>
      </c>
      <c r="T27" s="15">
        <f>0.5*(Cv!S27+Cv!T27)*LN(H!T27/H!S27)</f>
        <v>1.6763774772971099E-2</v>
      </c>
      <c r="U27" s="15">
        <f>0.5*(Cv!T27+Cv!U27)*LN(H!U27/H!T27)</f>
        <v>-2.0839582281018242E-2</v>
      </c>
      <c r="V27" s="15">
        <f>0.5*(Cv!U27+Cv!V27)*LN(H!V27/H!U27)</f>
        <v>-2.0286662649810633E-2</v>
      </c>
      <c r="W27" s="15">
        <f>0.5*(Cv!V27+Cv!W27)*LN(H!W27/H!V27)</f>
        <v>-2.4321032282778317E-2</v>
      </c>
      <c r="X27" s="15">
        <f>0.5*(Cv!W27+Cv!X27)*LN(H!X27/H!W27)</f>
        <v>-3.6620106824506831E-4</v>
      </c>
      <c r="Z27" s="15">
        <f t="shared" si="0"/>
        <v>-1.4526405634260964E-2</v>
      </c>
      <c r="AA27" s="15">
        <f t="shared" si="1"/>
        <v>-1.9318283633611925E-2</v>
      </c>
      <c r="AB27" s="15">
        <f t="shared" si="2"/>
        <v>-9.7446700753483859E-3</v>
      </c>
      <c r="AC27" s="15">
        <f t="shared" si="3"/>
        <v>-9.8099407017762322E-3</v>
      </c>
      <c r="AD27" s="15">
        <f t="shared" si="4"/>
        <v>-1.4531476854480158E-2</v>
      </c>
      <c r="AE27" s="15">
        <f t="shared" si="5"/>
        <v>-1.3349825011249377E-2</v>
      </c>
    </row>
    <row r="28" spans="1:31" x14ac:dyDescent="0.15">
      <c r="A28" s="4">
        <v>26</v>
      </c>
      <c r="B28" s="6" t="s">
        <v>68</v>
      </c>
      <c r="C28" s="15"/>
      <c r="D28" s="15">
        <f>0.5*(Cv!C28+Cv!D28)*LN(H!D28/H!C28)</f>
        <v>-1.6321057752654806E-2</v>
      </c>
      <c r="E28" s="15">
        <f>0.5*(Cv!D28+Cv!E28)*LN(H!E28/H!D28)</f>
        <v>-6.180384969149153E-3</v>
      </c>
      <c r="F28" s="15">
        <f>0.5*(Cv!E28+Cv!F28)*LN(H!F28/H!E28)</f>
        <v>-2.9466318323335291E-2</v>
      </c>
      <c r="G28" s="15">
        <f>0.5*(Cv!F28+Cv!G28)*LN(H!G28/H!F28)</f>
        <v>-5.1583691404859043E-2</v>
      </c>
      <c r="H28" s="15">
        <f>0.5*(Cv!G28+Cv!H28)*LN(H!H28/H!G28)</f>
        <v>-2.9559328682156841E-2</v>
      </c>
      <c r="I28" s="15">
        <f>0.5*(Cv!H28+Cv!I28)*LN(H!I28/H!H28)</f>
        <v>-2.1136054998461912E-2</v>
      </c>
      <c r="J28" s="15">
        <f>0.5*(Cv!I28+Cv!J28)*LN(H!J28/H!I28)</f>
        <v>-2.8766110586940636E-2</v>
      </c>
      <c r="K28" s="15">
        <f>0.5*(Cv!J28+Cv!K28)*LN(H!K28/H!J28)</f>
        <v>-5.8081681295973506E-2</v>
      </c>
      <c r="L28" s="15">
        <f>0.5*(Cv!K28+Cv!L28)*LN(H!L28/H!K28)</f>
        <v>-3.5225308844519451E-2</v>
      </c>
      <c r="M28" s="15">
        <f>0.5*(Cv!L28+Cv!M28)*LN(H!M28/H!L28)</f>
        <v>-4.6365574978095098E-2</v>
      </c>
      <c r="N28" s="15">
        <f>0.5*(Cv!M28+Cv!N28)*LN(H!N28/H!M28)</f>
        <v>-2.6864517168722089E-2</v>
      </c>
      <c r="O28" s="15">
        <f>0.5*(Cv!N28+Cv!O28)*LN(H!O28/H!N28)</f>
        <v>-3.1123419641776529E-3</v>
      </c>
      <c r="P28" s="15">
        <f>0.5*(Cv!O28+Cv!P28)*LN(H!P28/H!O28)</f>
        <v>-3.0659320850056182E-2</v>
      </c>
      <c r="Q28" s="15">
        <f>0.5*(Cv!P28+Cv!Q28)*LN(H!Q28/H!P28)</f>
        <v>-3.4159461054922513E-2</v>
      </c>
      <c r="R28" s="15">
        <f>0.5*(Cv!Q28+Cv!R28)*LN(H!R28/H!Q28)</f>
        <v>-6.3559072993927726E-2</v>
      </c>
      <c r="S28" s="15">
        <f>0.5*(Cv!R28+Cv!S28)*LN(H!S28/H!R28)</f>
        <v>-1.9824971151815713E-2</v>
      </c>
      <c r="T28" s="15">
        <f>0.5*(Cv!S28+Cv!T28)*LN(H!T28/H!S28)</f>
        <v>-6.1999849191670666E-3</v>
      </c>
      <c r="U28" s="15">
        <f>0.5*(Cv!T28+Cv!U28)*LN(H!U28/H!T28)</f>
        <v>1.0410257270098191E-2</v>
      </c>
      <c r="V28" s="15">
        <f>0.5*(Cv!U28+Cv!V28)*LN(H!V28/H!U28)</f>
        <v>-4.419174687590231E-3</v>
      </c>
      <c r="W28" s="15">
        <f>0.5*(Cv!V28+Cv!W28)*LN(H!W28/H!V28)</f>
        <v>-6.1380349407843459E-3</v>
      </c>
      <c r="X28" s="15">
        <f>0.5*(Cv!W28+Cv!X28)*LN(H!X28/H!W28)</f>
        <v>-6.0655980763242015E-3</v>
      </c>
      <c r="Z28" s="15">
        <f t="shared" si="0"/>
        <v>-2.7585155675592443E-2</v>
      </c>
      <c r="AA28" s="15">
        <f t="shared" si="1"/>
        <v>-3.9060638574850155E-2</v>
      </c>
      <c r="AB28" s="15">
        <f t="shared" si="2"/>
        <v>-3.0263033602979956E-2</v>
      </c>
      <c r="AC28" s="15">
        <f t="shared" si="3"/>
        <v>-2.4825070707535308E-3</v>
      </c>
      <c r="AD28" s="15">
        <f t="shared" si="4"/>
        <v>-3.4661836088915057E-2</v>
      </c>
      <c r="AE28" s="15">
        <f t="shared" si="5"/>
        <v>-2.4847833731044017E-2</v>
      </c>
    </row>
    <row r="29" spans="1:31" x14ac:dyDescent="0.15">
      <c r="A29" s="4">
        <v>27</v>
      </c>
      <c r="B29" s="6" t="s">
        <v>69</v>
      </c>
      <c r="C29" s="15"/>
      <c r="D29" s="15">
        <f>0.5*(Cv!C29+Cv!D29)*LN(H!D29/H!C29)</f>
        <v>8.0706631356731225E-3</v>
      </c>
      <c r="E29" s="15">
        <f>0.5*(Cv!D29+Cv!E29)*LN(H!E29/H!D29)</f>
        <v>-7.8518874596903484E-3</v>
      </c>
      <c r="F29" s="15">
        <f>0.5*(Cv!E29+Cv!F29)*LN(H!F29/H!E29)</f>
        <v>-1.4133163850135437E-2</v>
      </c>
      <c r="G29" s="15">
        <f>0.5*(Cv!F29+Cv!G29)*LN(H!G29/H!F29)</f>
        <v>-8.2828698442365956E-2</v>
      </c>
      <c r="H29" s="15">
        <f>0.5*(Cv!G29+Cv!H29)*LN(H!H29/H!G29)</f>
        <v>-5.0784223019710084E-2</v>
      </c>
      <c r="I29" s="15">
        <f>0.5*(Cv!H29+Cv!I29)*LN(H!I29/H!H29)</f>
        <v>-1.1256187652807288E-2</v>
      </c>
      <c r="J29" s="15">
        <f>0.5*(Cv!I29+Cv!J29)*LN(H!J29/H!I29)</f>
        <v>-3.8121123387186061E-2</v>
      </c>
      <c r="K29" s="15">
        <f>0.5*(Cv!J29+Cv!K29)*LN(H!K29/H!J29)</f>
        <v>-8.7091275556653691E-2</v>
      </c>
      <c r="L29" s="15">
        <f>0.5*(Cv!K29+Cv!L29)*LN(H!L29/H!K29)</f>
        <v>-9.9683167570297944E-3</v>
      </c>
      <c r="M29" s="15">
        <f>0.5*(Cv!L29+Cv!M29)*LN(H!M29/H!L29)</f>
        <v>-5.0633915434236232E-2</v>
      </c>
      <c r="N29" s="15">
        <f>0.5*(Cv!M29+Cv!N29)*LN(H!N29/H!M29)</f>
        <v>-1.4261904337314956E-2</v>
      </c>
      <c r="O29" s="15">
        <f>0.5*(Cv!N29+Cv!O29)*LN(H!O29/H!N29)</f>
        <v>3.4672819831048564E-2</v>
      </c>
      <c r="P29" s="15">
        <f>0.5*(Cv!O29+Cv!P29)*LN(H!P29/H!O29)</f>
        <v>1.350273821929273E-2</v>
      </c>
      <c r="Q29" s="15">
        <f>0.5*(Cv!P29+Cv!Q29)*LN(H!Q29/H!P29)</f>
        <v>-4.2999969510705359E-2</v>
      </c>
      <c r="R29" s="15">
        <f>0.5*(Cv!Q29+Cv!R29)*LN(H!R29/H!Q29)</f>
        <v>-7.7766390352467921E-2</v>
      </c>
      <c r="S29" s="15">
        <f>0.5*(Cv!R29+Cv!S29)*LN(H!S29/H!R29)</f>
        <v>-5.3497221220385012E-3</v>
      </c>
      <c r="T29" s="15">
        <f>0.5*(Cv!S29+Cv!T29)*LN(H!T29/H!S29)</f>
        <v>-2.4002092019850343E-2</v>
      </c>
      <c r="U29" s="15">
        <f>0.5*(Cv!T29+Cv!U29)*LN(H!U29/H!T29)</f>
        <v>-9.0265122446447077E-3</v>
      </c>
      <c r="V29" s="15">
        <f>0.5*(Cv!U29+Cv!V29)*LN(H!V29/H!U29)</f>
        <v>-4.4302250311392413E-2</v>
      </c>
      <c r="W29" s="15">
        <f>0.5*(Cv!V29+Cv!W29)*LN(H!W29/H!V29)</f>
        <v>-3.3969290688834711E-2</v>
      </c>
      <c r="X29" s="15">
        <f>0.5*(Cv!W29+Cv!X29)*LN(H!X29/H!W29)</f>
        <v>-1.5437887672964341E-2</v>
      </c>
      <c r="Z29" s="15">
        <f t="shared" si="0"/>
        <v>-3.3370832084941821E-2</v>
      </c>
      <c r="AA29" s="15">
        <f t="shared" si="1"/>
        <v>-4.001530709448415E-2</v>
      </c>
      <c r="AB29" s="15">
        <f t="shared" si="2"/>
        <v>-1.5588104786974097E-2</v>
      </c>
      <c r="AC29" s="15">
        <f t="shared" si="3"/>
        <v>-2.5347606587537302E-2</v>
      </c>
      <c r="AD29" s="15">
        <f t="shared" si="4"/>
        <v>-2.7801705940729123E-2</v>
      </c>
      <c r="AE29" s="15">
        <f t="shared" si="5"/>
        <v>-2.8580462638484343E-2</v>
      </c>
    </row>
    <row r="30" spans="1:31" x14ac:dyDescent="0.15">
      <c r="A30" s="4">
        <v>28</v>
      </c>
      <c r="B30" s="6" t="s">
        <v>70</v>
      </c>
      <c r="C30" s="15"/>
      <c r="D30" s="15">
        <f>0.5*(Cv!C30+Cv!D30)*LN(H!D30/H!C30)</f>
        <v>-7.304361247487433E-3</v>
      </c>
      <c r="E30" s="15">
        <f>0.5*(Cv!D30+Cv!E30)*LN(H!E30/H!D30)</f>
        <v>-1.7760528254496873E-2</v>
      </c>
      <c r="F30" s="15">
        <f>0.5*(Cv!E30+Cv!F30)*LN(H!F30/H!E30)</f>
        <v>-2.6798845252366393E-2</v>
      </c>
      <c r="G30" s="15">
        <f>0.5*(Cv!F30+Cv!G30)*LN(H!G30/H!F30)</f>
        <v>-3.4109248249814497E-2</v>
      </c>
      <c r="H30" s="15">
        <f>0.5*(Cv!G30+Cv!H30)*LN(H!H30/H!G30)</f>
        <v>-4.313714774672156E-2</v>
      </c>
      <c r="I30" s="15">
        <f>0.5*(Cv!H30+Cv!I30)*LN(H!I30/H!H30)</f>
        <v>-3.1708584312946557E-3</v>
      </c>
      <c r="J30" s="15">
        <f>0.5*(Cv!I30+Cv!J30)*LN(H!J30/H!I30)</f>
        <v>-2.3155207180447258E-2</v>
      </c>
      <c r="K30" s="15">
        <f>0.5*(Cv!J30+Cv!K30)*LN(H!K30/H!J30)</f>
        <v>-4.438209616390288E-2</v>
      </c>
      <c r="L30" s="15">
        <f>0.5*(Cv!K30+Cv!L30)*LN(H!L30/H!K30)</f>
        <v>-5.3668110985604619E-3</v>
      </c>
      <c r="M30" s="15">
        <f>0.5*(Cv!L30+Cv!M30)*LN(H!M30/H!L30)</f>
        <v>-1.5907472159602448E-2</v>
      </c>
      <c r="N30" s="15">
        <f>0.5*(Cv!M30+Cv!N30)*LN(H!N30/H!M30)</f>
        <v>-5.1583759546540917E-3</v>
      </c>
      <c r="O30" s="15">
        <f>0.5*(Cv!N30+Cv!O30)*LN(H!O30/H!N30)</f>
        <v>1.293395059914379E-2</v>
      </c>
      <c r="P30" s="15">
        <f>0.5*(Cv!O30+Cv!P30)*LN(H!P30/H!O30)</f>
        <v>1.1613707235794283E-3</v>
      </c>
      <c r="Q30" s="15">
        <f>0.5*(Cv!P30+Cv!Q30)*LN(H!Q30/H!P30)</f>
        <v>-2.6368633094424575E-2</v>
      </c>
      <c r="R30" s="15">
        <f>0.5*(Cv!Q30+Cv!R30)*LN(H!R30/H!Q30)</f>
        <v>-7.4636401729306634E-2</v>
      </c>
      <c r="S30" s="15">
        <f>0.5*(Cv!R30+Cv!S30)*LN(H!S30/H!R30)</f>
        <v>2.6140816458248721E-2</v>
      </c>
      <c r="T30" s="15">
        <f>0.5*(Cv!S30+Cv!T30)*LN(H!T30/H!S30)</f>
        <v>-6.7135951458190037E-3</v>
      </c>
      <c r="U30" s="15">
        <f>0.5*(Cv!T30+Cv!U30)*LN(H!U30/H!T30)</f>
        <v>2.034476986000186E-2</v>
      </c>
      <c r="V30" s="15">
        <f>0.5*(Cv!U30+Cv!V30)*LN(H!V30/H!U30)</f>
        <v>-1.2797240120867125E-2</v>
      </c>
      <c r="W30" s="15">
        <f>0.5*(Cv!V30+Cv!W30)*LN(H!W30/H!V30)</f>
        <v>7.5357455040545003E-3</v>
      </c>
      <c r="X30" s="15">
        <f>0.5*(Cv!W30+Cv!X30)*LN(H!X30/H!W30)</f>
        <v>-1.246877888062742E-2</v>
      </c>
      <c r="Z30" s="15">
        <f t="shared" si="0"/>
        <v>-2.4995325586938795E-2</v>
      </c>
      <c r="AA30" s="15">
        <f t="shared" si="1"/>
        <v>-1.8793992511433426E-2</v>
      </c>
      <c r="AB30" s="15">
        <f t="shared" si="2"/>
        <v>-1.2153779408551852E-2</v>
      </c>
      <c r="AC30" s="15">
        <f t="shared" si="3"/>
        <v>-8.1981975665143775E-4</v>
      </c>
      <c r="AD30" s="15">
        <f t="shared" si="4"/>
        <v>-1.5473885959992639E-2</v>
      </c>
      <c r="AE30" s="15">
        <f t="shared" si="5"/>
        <v>-1.419072931589388E-2</v>
      </c>
    </row>
    <row r="31" spans="1:31" x14ac:dyDescent="0.15">
      <c r="A31" s="4">
        <v>29</v>
      </c>
      <c r="B31" s="6" t="s">
        <v>71</v>
      </c>
      <c r="C31" s="15"/>
      <c r="D31" s="15">
        <f>0.5*(Cv!C31+Cv!D31)*LN(H!D31/H!C31)</f>
        <v>-3.1349316498187563E-2</v>
      </c>
      <c r="E31" s="15">
        <f>0.5*(Cv!D31+Cv!E31)*LN(H!E31/H!D31)</f>
        <v>-2.120022579011618E-2</v>
      </c>
      <c r="F31" s="15">
        <f>0.5*(Cv!E31+Cv!F31)*LN(H!F31/H!E31)</f>
        <v>-1.4453166817546806E-3</v>
      </c>
      <c r="G31" s="15">
        <f>0.5*(Cv!F31+Cv!G31)*LN(H!G31/H!F31)</f>
        <v>-4.3888690958517343E-2</v>
      </c>
      <c r="H31" s="15">
        <f>0.5*(Cv!G31+Cv!H31)*LN(H!H31/H!G31)</f>
        <v>-2.8768839327199914E-2</v>
      </c>
      <c r="I31" s="15">
        <f>0.5*(Cv!H31+Cv!I31)*LN(H!I31/H!H31)</f>
        <v>6.6665415813063266E-3</v>
      </c>
      <c r="J31" s="15">
        <f>0.5*(Cv!I31+Cv!J31)*LN(H!J31/H!I31)</f>
        <v>-2.3438301528831133E-2</v>
      </c>
      <c r="K31" s="15">
        <f>0.5*(Cv!J31+Cv!K31)*LN(H!K31/H!J31)</f>
        <v>-3.1255165266391362E-2</v>
      </c>
      <c r="L31" s="15">
        <f>0.5*(Cv!K31+Cv!L31)*LN(H!L31/H!K31)</f>
        <v>-2.0572902043247285E-2</v>
      </c>
      <c r="M31" s="15">
        <f>0.5*(Cv!L31+Cv!M31)*LN(H!M31/H!L31)</f>
        <v>-1.3190290676632925E-2</v>
      </c>
      <c r="N31" s="15">
        <f>0.5*(Cv!M31+Cv!N31)*LN(H!N31/H!M31)</f>
        <v>-3.5730966346968138E-3</v>
      </c>
      <c r="O31" s="15">
        <f>0.5*(Cv!N31+Cv!O31)*LN(H!O31/H!N31)</f>
        <v>8.7896601145106487E-3</v>
      </c>
      <c r="P31" s="15">
        <f>0.5*(Cv!O31+Cv!P31)*LN(H!P31/H!O31)</f>
        <v>-1.8504547129684371E-2</v>
      </c>
      <c r="Q31" s="15">
        <f>0.5*(Cv!P31+Cv!Q31)*LN(H!Q31/H!P31)</f>
        <v>-2.4073846398617708E-2</v>
      </c>
      <c r="R31" s="15">
        <f>0.5*(Cv!Q31+Cv!R31)*LN(H!R31/H!Q31)</f>
        <v>-7.6479869313141199E-2</v>
      </c>
      <c r="S31" s="15">
        <f>0.5*(Cv!R31+Cv!S31)*LN(H!S31/H!R31)</f>
        <v>1.9774787679542195E-2</v>
      </c>
      <c r="T31" s="15">
        <f>0.5*(Cv!S31+Cv!T31)*LN(H!T31/H!S31)</f>
        <v>1.9321120745357453E-2</v>
      </c>
      <c r="U31" s="15">
        <f>0.5*(Cv!T31+Cv!U31)*LN(H!U31/H!T31)</f>
        <v>6.1922136152181527E-3</v>
      </c>
      <c r="V31" s="15">
        <f>0.5*(Cv!U31+Cv!V31)*LN(H!V31/H!U31)</f>
        <v>-3.3895600951097549E-3</v>
      </c>
      <c r="W31" s="15">
        <f>0.5*(Cv!V31+Cv!W31)*LN(H!W31/H!V31)</f>
        <v>8.488408937010845E-3</v>
      </c>
      <c r="X31" s="15">
        <f>0.5*(Cv!W31+Cv!X31)*LN(H!X31/H!W31)</f>
        <v>-1.2468094363811586E-2</v>
      </c>
      <c r="Z31" s="15">
        <f t="shared" si="0"/>
        <v>-1.7727306235256358E-2</v>
      </c>
      <c r="AA31" s="15">
        <f t="shared" si="1"/>
        <v>-1.8405951229959906E-2</v>
      </c>
      <c r="AB31" s="15">
        <f t="shared" si="2"/>
        <v>-1.8098763009478085E-2</v>
      </c>
      <c r="AC31" s="15">
        <f t="shared" si="3"/>
        <v>3.6288177677330224E-3</v>
      </c>
      <c r="AD31" s="15">
        <f t="shared" si="4"/>
        <v>-1.8252357119718995E-2</v>
      </c>
      <c r="AE31" s="15">
        <f t="shared" si="5"/>
        <v>-1.2650800676740331E-2</v>
      </c>
    </row>
    <row r="32" spans="1:31" x14ac:dyDescent="0.15">
      <c r="A32" s="4">
        <v>30</v>
      </c>
      <c r="B32" s="6" t="s">
        <v>72</v>
      </c>
      <c r="C32" s="15"/>
      <c r="D32" s="15">
        <f>0.5*(Cv!C32+Cv!D32)*LN(H!D32/H!C32)</f>
        <v>-1.0866655062130113E-3</v>
      </c>
      <c r="E32" s="15">
        <f>0.5*(Cv!D32+Cv!E32)*LN(H!E32/H!D32)</f>
        <v>1.2166090325523645E-3</v>
      </c>
      <c r="F32" s="15">
        <f>0.5*(Cv!E32+Cv!F32)*LN(H!F32/H!E32)</f>
        <v>2.1453262416563953E-3</v>
      </c>
      <c r="G32" s="15">
        <f>0.5*(Cv!F32+Cv!G32)*LN(H!G32/H!F32)</f>
        <v>-4.6243813415188323E-2</v>
      </c>
      <c r="H32" s="15">
        <f>0.5*(Cv!G32+Cv!H32)*LN(H!H32/H!G32)</f>
        <v>-2.4918930764897533E-2</v>
      </c>
      <c r="I32" s="15">
        <f>0.5*(Cv!H32+Cv!I32)*LN(H!I32/H!H32)</f>
        <v>1.4354099679498578E-2</v>
      </c>
      <c r="J32" s="15">
        <f>0.5*(Cv!I32+Cv!J32)*LN(H!J32/H!I32)</f>
        <v>-1.6415078500546392E-2</v>
      </c>
      <c r="K32" s="15">
        <f>0.5*(Cv!J32+Cv!K32)*LN(H!K32/H!J32)</f>
        <v>-3.828850900482237E-2</v>
      </c>
      <c r="L32" s="15">
        <f>0.5*(Cv!K32+Cv!L32)*LN(H!L32/H!K32)</f>
        <v>7.619765695496775E-5</v>
      </c>
      <c r="M32" s="15">
        <f>0.5*(Cv!L32+Cv!M32)*LN(H!M32/H!L32)</f>
        <v>1.6888769864662641E-2</v>
      </c>
      <c r="N32" s="15">
        <f>0.5*(Cv!M32+Cv!N32)*LN(H!N32/H!M32)</f>
        <v>1.3547637312942703E-2</v>
      </c>
      <c r="O32" s="15">
        <f>0.5*(Cv!N32+Cv!O32)*LN(H!O32/H!N32)</f>
        <v>3.399248238799487E-2</v>
      </c>
      <c r="P32" s="15">
        <f>0.5*(Cv!O32+Cv!P32)*LN(H!P32/H!O32)</f>
        <v>9.1769808848488239E-3</v>
      </c>
      <c r="Q32" s="15">
        <f>0.5*(Cv!P32+Cv!Q32)*LN(H!Q32/H!P32)</f>
        <v>-8.3923465284651035E-3</v>
      </c>
      <c r="R32" s="15">
        <f>0.5*(Cv!Q32+Cv!R32)*LN(H!R32/H!Q32)</f>
        <v>-0.12746071278738388</v>
      </c>
      <c r="S32" s="15">
        <f>0.5*(Cv!R32+Cv!S32)*LN(H!S32/H!R32)</f>
        <v>7.0104700189815336E-2</v>
      </c>
      <c r="T32" s="15">
        <f>0.5*(Cv!S32+Cv!T32)*LN(H!T32/H!S32)</f>
        <v>4.8093553019315664E-2</v>
      </c>
      <c r="U32" s="15">
        <f>0.5*(Cv!T32+Cv!U32)*LN(H!U32/H!T32)</f>
        <v>4.206763208204926E-3</v>
      </c>
      <c r="V32" s="15">
        <f>0.5*(Cv!U32+Cv!V32)*LN(H!V32/H!U32)</f>
        <v>-1.0698442189012678E-2</v>
      </c>
      <c r="W32" s="15">
        <f>0.5*(Cv!V32+Cv!W32)*LN(H!W32/H!V32)</f>
        <v>2.4826530997517263E-2</v>
      </c>
      <c r="X32" s="15">
        <f>0.5*(Cv!W32+Cv!X32)*LN(H!X32/H!W32)</f>
        <v>-1.694866057778556E-2</v>
      </c>
      <c r="Z32" s="15">
        <f t="shared" si="0"/>
        <v>-1.0689341845275702E-2</v>
      </c>
      <c r="AA32" s="15">
        <f t="shared" si="1"/>
        <v>-4.83819653416169E-3</v>
      </c>
      <c r="AB32" s="15">
        <f t="shared" si="2"/>
        <v>-4.51577917063799E-3</v>
      </c>
      <c r="AC32" s="15">
        <f t="shared" si="3"/>
        <v>9.8959488916479238E-3</v>
      </c>
      <c r="AD32" s="15">
        <f t="shared" si="4"/>
        <v>-4.6769878523998405E-3</v>
      </c>
      <c r="AE32" s="15">
        <f t="shared" si="5"/>
        <v>-2.5368421646068647E-3</v>
      </c>
    </row>
    <row r="33" spans="1:31" x14ac:dyDescent="0.15">
      <c r="A33" s="4">
        <v>31</v>
      </c>
      <c r="B33" s="6" t="s">
        <v>73</v>
      </c>
      <c r="C33" s="15"/>
      <c r="D33" s="15">
        <f>0.5*(Cv!C33+Cv!D33)*LN(H!D33/H!C33)</f>
        <v>3.6514058234229783E-2</v>
      </c>
      <c r="E33" s="15">
        <f>0.5*(Cv!D33+Cv!E33)*LN(H!E33/H!D33)</f>
        <v>2.7091434107049416E-2</v>
      </c>
      <c r="F33" s="15">
        <f>0.5*(Cv!E33+Cv!F33)*LN(H!F33/H!E33)</f>
        <v>-1.4443286712475193E-2</v>
      </c>
      <c r="G33" s="15">
        <f>0.5*(Cv!F33+Cv!G33)*LN(H!G33/H!F33)</f>
        <v>-0.14465377252860595</v>
      </c>
      <c r="H33" s="15">
        <f>0.5*(Cv!G33+Cv!H33)*LN(H!H33/H!G33)</f>
        <v>8.80214679121245E-3</v>
      </c>
      <c r="I33" s="15">
        <f>0.5*(Cv!H33+Cv!I33)*LN(H!I33/H!H33)</f>
        <v>3.2179911458587437E-2</v>
      </c>
      <c r="J33" s="15">
        <f>0.5*(Cv!I33+Cv!J33)*LN(H!J33/H!I33)</f>
        <v>2.0028158062431428E-3</v>
      </c>
      <c r="K33" s="15">
        <f>0.5*(Cv!J33+Cv!K33)*LN(H!K33/H!J33)</f>
        <v>4.558076309966983E-3</v>
      </c>
      <c r="L33" s="15">
        <f>0.5*(Cv!K33+Cv!L33)*LN(H!L33/H!K33)</f>
        <v>-2.4071158566069787E-2</v>
      </c>
      <c r="M33" s="15">
        <f>0.5*(Cv!L33+Cv!M33)*LN(H!M33/H!L33)</f>
        <v>-5.5524662904635924E-2</v>
      </c>
      <c r="N33" s="15">
        <f>0.5*(Cv!M33+Cv!N33)*LN(H!N33/H!M33)</f>
        <v>6.8242879670814965E-2</v>
      </c>
      <c r="O33" s="15">
        <f>0.5*(Cv!N33+Cv!O33)*LN(H!O33/H!N33)</f>
        <v>2.689970972425253E-2</v>
      </c>
      <c r="P33" s="15">
        <f>0.5*(Cv!O33+Cv!P33)*LN(H!P33/H!O33)</f>
        <v>5.1674180359750589E-3</v>
      </c>
      <c r="Q33" s="15">
        <f>0.5*(Cv!P33+Cv!Q33)*LN(H!Q33/H!P33)</f>
        <v>-2.7152578890853263E-2</v>
      </c>
      <c r="R33" s="15">
        <f>0.5*(Cv!Q33+Cv!R33)*LN(H!R33/H!Q33)</f>
        <v>-0.11548404753759514</v>
      </c>
      <c r="S33" s="15">
        <f>0.5*(Cv!R33+Cv!S33)*LN(H!S33/H!R33)</f>
        <v>4.8896480719140017E-2</v>
      </c>
      <c r="T33" s="15">
        <f>0.5*(Cv!S33+Cv!T33)*LN(H!T33/H!S33)</f>
        <v>2.8946280743839415E-3</v>
      </c>
      <c r="U33" s="15">
        <f>0.5*(Cv!T33+Cv!U33)*LN(H!U33/H!T33)</f>
        <v>-8.0564320691156772E-3</v>
      </c>
      <c r="V33" s="15">
        <f>0.5*(Cv!U33+Cv!V33)*LN(H!V33/H!U33)</f>
        <v>-5.5076318965057831E-2</v>
      </c>
      <c r="W33" s="15">
        <f>0.5*(Cv!V33+Cv!W33)*LN(H!W33/H!V33)</f>
        <v>1.0161187064938442E-2</v>
      </c>
      <c r="X33" s="15">
        <f>0.5*(Cv!W33+Cv!X33)*LN(H!X33/H!W33)</f>
        <v>-4.6188189987894389E-2</v>
      </c>
      <c r="Z33" s="15">
        <f t="shared" si="0"/>
        <v>-1.8204713376846364E-2</v>
      </c>
      <c r="AA33" s="15">
        <f t="shared" si="1"/>
        <v>-9.5840993673612369E-4</v>
      </c>
      <c r="AB33" s="15">
        <f t="shared" si="2"/>
        <v>-1.2334603589816159E-2</v>
      </c>
      <c r="AC33" s="15">
        <f t="shared" si="3"/>
        <v>-1.9253025176549105E-2</v>
      </c>
      <c r="AD33" s="15">
        <f t="shared" si="4"/>
        <v>-6.6465067632761419E-3</v>
      </c>
      <c r="AE33" s="15">
        <f t="shared" si="5"/>
        <v>-1.268768801998694E-2</v>
      </c>
    </row>
    <row r="34" spans="1:31" x14ac:dyDescent="0.15">
      <c r="A34" s="4">
        <v>32</v>
      </c>
      <c r="B34" s="6" t="s">
        <v>74</v>
      </c>
      <c r="C34" s="15"/>
      <c r="D34" s="15">
        <f>0.5*(Cv!C34+Cv!D34)*LN(H!D34/H!C34)</f>
        <v>-1.01963770514133E-2</v>
      </c>
      <c r="E34" s="15">
        <f>0.5*(Cv!D34+Cv!E34)*LN(H!E34/H!D34)</f>
        <v>-7.3056214355952933E-3</v>
      </c>
      <c r="F34" s="15">
        <f>0.5*(Cv!E34+Cv!F34)*LN(H!F34/H!E34)</f>
        <v>2.1831465166305054E-2</v>
      </c>
      <c r="G34" s="15">
        <f>0.5*(Cv!F34+Cv!G34)*LN(H!G34/H!F34)</f>
        <v>-6.6758784416835887E-2</v>
      </c>
      <c r="H34" s="15">
        <f>0.5*(Cv!G34+Cv!H34)*LN(H!H34/H!G34)</f>
        <v>-2.8644811897000855E-2</v>
      </c>
      <c r="I34" s="15">
        <f>0.5*(Cv!H34+Cv!I34)*LN(H!I34/H!H34)</f>
        <v>3.3741644378586601E-2</v>
      </c>
      <c r="J34" s="15">
        <f>0.5*(Cv!I34+Cv!J34)*LN(H!J34/H!I34)</f>
        <v>-4.5783838013724841E-2</v>
      </c>
      <c r="K34" s="15">
        <f>0.5*(Cv!J34+Cv!K34)*LN(H!K34/H!J34)</f>
        <v>-2.0787160950524079E-2</v>
      </c>
      <c r="L34" s="15">
        <f>0.5*(Cv!K34+Cv!L34)*LN(H!L34/H!K34)</f>
        <v>-5.4167337723009953E-2</v>
      </c>
      <c r="M34" s="15">
        <f>0.5*(Cv!L34+Cv!M34)*LN(H!M34/H!L34)</f>
        <v>-1.4995018499173273E-2</v>
      </c>
      <c r="N34" s="15">
        <f>0.5*(Cv!M34+Cv!N34)*LN(H!N34/H!M34)</f>
        <v>-2.1035470204794635E-3</v>
      </c>
      <c r="O34" s="15">
        <f>0.5*(Cv!N34+Cv!O34)*LN(H!O34/H!N34)</f>
        <v>3.2439921183543705E-2</v>
      </c>
      <c r="P34" s="15">
        <f>0.5*(Cv!O34+Cv!P34)*LN(H!P34/H!O34)</f>
        <v>8.9064176051449132E-3</v>
      </c>
      <c r="Q34" s="15">
        <f>0.5*(Cv!P34+Cv!Q34)*LN(H!Q34/H!P34)</f>
        <v>-2.9037103149878417E-2</v>
      </c>
      <c r="R34" s="15">
        <f>0.5*(Cv!Q34+Cv!R34)*LN(H!R34/H!Q34)</f>
        <v>-0.13178474357488998</v>
      </c>
      <c r="S34" s="15">
        <f>0.5*(Cv!R34+Cv!S34)*LN(H!S34/H!R34)</f>
        <v>3.6325107501093884E-2</v>
      </c>
      <c r="T34" s="15">
        <f>0.5*(Cv!S34+Cv!T34)*LN(H!T34/H!S34)</f>
        <v>-4.1670056663487059E-3</v>
      </c>
      <c r="U34" s="15">
        <f>0.5*(Cv!T34+Cv!U34)*LN(H!U34/H!T34)</f>
        <v>3.5331569852523149E-2</v>
      </c>
      <c r="V34" s="15">
        <f>0.5*(Cv!U34+Cv!V34)*LN(H!V34/H!U34)</f>
        <v>-2.9422461889430554E-2</v>
      </c>
      <c r="W34" s="15">
        <f>0.5*(Cv!V34+Cv!W34)*LN(H!W34/H!V34)</f>
        <v>-2.5740233049097042E-3</v>
      </c>
      <c r="X34" s="15">
        <f>0.5*(Cv!W34+Cv!X34)*LN(H!X34/H!W34)</f>
        <v>-3.9055676726754904E-2</v>
      </c>
      <c r="Z34" s="15">
        <f t="shared" si="0"/>
        <v>-9.4272216409080779E-3</v>
      </c>
      <c r="AA34" s="15">
        <f t="shared" si="1"/>
        <v>-2.7567380441382322E-2</v>
      </c>
      <c r="AB34" s="15">
        <f t="shared" si="2"/>
        <v>-1.6630080086997179E-2</v>
      </c>
      <c r="AC34" s="15">
        <f t="shared" si="3"/>
        <v>-7.9775195469841444E-3</v>
      </c>
      <c r="AD34" s="15">
        <f t="shared" si="4"/>
        <v>-2.209873026418975E-2</v>
      </c>
      <c r="AE34" s="15">
        <f t="shared" si="5"/>
        <v>-1.5400550429067936E-2</v>
      </c>
    </row>
    <row r="35" spans="1:31" x14ac:dyDescent="0.15">
      <c r="A35" s="4">
        <v>33</v>
      </c>
      <c r="B35" s="6" t="s">
        <v>75</v>
      </c>
      <c r="C35" s="15"/>
      <c r="D35" s="15">
        <f>0.5*(Cv!C35+Cv!D35)*LN(H!D35/H!C35)</f>
        <v>-3.2982695019753258E-3</v>
      </c>
      <c r="E35" s="15">
        <f>0.5*(Cv!D35+Cv!E35)*LN(H!E35/H!D35)</f>
        <v>1.9575090936603985E-3</v>
      </c>
      <c r="F35" s="15">
        <f>0.5*(Cv!E35+Cv!F35)*LN(H!F35/H!E35)</f>
        <v>-1.7555695169798796E-2</v>
      </c>
      <c r="G35" s="15">
        <f>0.5*(Cv!F35+Cv!G35)*LN(H!G35/H!F35)</f>
        <v>-6.7039566028092634E-2</v>
      </c>
      <c r="H35" s="15">
        <f>0.5*(Cv!G35+Cv!H35)*LN(H!H35/H!G35)</f>
        <v>-5.5782469022710633E-2</v>
      </c>
      <c r="I35" s="15">
        <f>0.5*(Cv!H35+Cv!I35)*LN(H!I35/H!H35)</f>
        <v>4.4344889700082624E-3</v>
      </c>
      <c r="J35" s="15">
        <f>0.5*(Cv!I35+Cv!J35)*LN(H!J35/H!I35)</f>
        <v>-3.1044900200746826E-2</v>
      </c>
      <c r="K35" s="15">
        <f>0.5*(Cv!J35+Cv!K35)*LN(H!K35/H!J35)</f>
        <v>-2.2956714883392515E-2</v>
      </c>
      <c r="L35" s="15">
        <f>0.5*(Cv!K35+Cv!L35)*LN(H!L35/H!K35)</f>
        <v>-3.3087428562156115E-2</v>
      </c>
      <c r="M35" s="15">
        <f>0.5*(Cv!L35+Cv!M35)*LN(H!M35/H!L35)</f>
        <v>-3.305989064092954E-2</v>
      </c>
      <c r="N35" s="15">
        <f>0.5*(Cv!M35+Cv!N35)*LN(H!N35/H!M35)</f>
        <v>-1.1001918290565264E-2</v>
      </c>
      <c r="O35" s="15">
        <f>0.5*(Cv!N35+Cv!O35)*LN(H!O35/H!N35)</f>
        <v>2.8072058132413456E-2</v>
      </c>
      <c r="P35" s="15">
        <f>0.5*(Cv!O35+Cv!P35)*LN(H!P35/H!O35)</f>
        <v>2.8924573275598718E-3</v>
      </c>
      <c r="Q35" s="15">
        <f>0.5*(Cv!P35+Cv!Q35)*LN(H!Q35/H!P35)</f>
        <v>-3.5042959363696716E-3</v>
      </c>
      <c r="R35" s="15">
        <f>0.5*(Cv!Q35+Cv!R35)*LN(H!R35/H!Q35)</f>
        <v>-0.10088945061775371</v>
      </c>
      <c r="S35" s="15">
        <f>0.5*(Cv!R35+Cv!S35)*LN(H!S35/H!R35)</f>
        <v>5.8349790908689718E-3</v>
      </c>
      <c r="T35" s="15">
        <f>0.5*(Cv!S35+Cv!T35)*LN(H!T35/H!S35)</f>
        <v>-5.5311886608258677E-2</v>
      </c>
      <c r="U35" s="15">
        <f>0.5*(Cv!T35+Cv!U35)*LN(H!U35/H!T35)</f>
        <v>6.25057272089172E-2</v>
      </c>
      <c r="V35" s="15">
        <f>0.5*(Cv!U35+Cv!V35)*LN(H!V35/H!U35)</f>
        <v>-5.33420258840798E-3</v>
      </c>
      <c r="W35" s="15">
        <f>0.5*(Cv!V35+Cv!W35)*LN(H!W35/H!V35)</f>
        <v>1.13620684759713E-2</v>
      </c>
      <c r="X35" s="15">
        <f>0.5*(Cv!W35+Cv!X35)*LN(H!X35/H!W35)</f>
        <v>-2.2838215784328986E-2</v>
      </c>
      <c r="Z35" s="15">
        <f t="shared" si="0"/>
        <v>-2.6797146431386681E-2</v>
      </c>
      <c r="AA35" s="15">
        <f t="shared" si="1"/>
        <v>-2.6230170515558048E-2</v>
      </c>
      <c r="AB35" s="15">
        <f t="shared" si="2"/>
        <v>-1.3518850400656219E-2</v>
      </c>
      <c r="AC35" s="15">
        <f t="shared" si="3"/>
        <v>-1.9233018592214285E-3</v>
      </c>
      <c r="AD35" s="15">
        <f t="shared" si="4"/>
        <v>-1.9874510458107134E-2</v>
      </c>
      <c r="AE35" s="15">
        <f t="shared" si="5"/>
        <v>-1.7117367301705592E-2</v>
      </c>
    </row>
    <row r="36" spans="1:31" x14ac:dyDescent="0.15">
      <c r="A36" s="4">
        <v>34</v>
      </c>
      <c r="B36" s="6" t="s">
        <v>76</v>
      </c>
      <c r="C36" s="15"/>
      <c r="D36" s="15">
        <f>0.5*(Cv!C36+Cv!D36)*LN(H!D36/H!C36)</f>
        <v>1.0017324510604988E-3</v>
      </c>
      <c r="E36" s="15">
        <f>0.5*(Cv!D36+Cv!E36)*LN(H!E36/H!D36)</f>
        <v>2.6825472394455492E-6</v>
      </c>
      <c r="F36" s="15">
        <f>0.5*(Cv!E36+Cv!F36)*LN(H!F36/H!E36)</f>
        <v>-3.1537338018870114E-3</v>
      </c>
      <c r="G36" s="15">
        <f>0.5*(Cv!F36+Cv!G36)*LN(H!G36/H!F36)</f>
        <v>-7.4760459654546058E-2</v>
      </c>
      <c r="H36" s="15">
        <f>0.5*(Cv!G36+Cv!H36)*LN(H!H36/H!G36)</f>
        <v>-3.4320377987452751E-2</v>
      </c>
      <c r="I36" s="15">
        <f>0.5*(Cv!H36+Cv!I36)*LN(H!I36/H!H36)</f>
        <v>3.6306205156213862E-2</v>
      </c>
      <c r="J36" s="15">
        <f>0.5*(Cv!I36+Cv!J36)*LN(H!J36/H!I36)</f>
        <v>-3.7136341314141869E-2</v>
      </c>
      <c r="K36" s="15">
        <f>0.5*(Cv!J36+Cv!K36)*LN(H!K36/H!J36)</f>
        <v>-3.3581579737650677E-2</v>
      </c>
      <c r="L36" s="15">
        <f>0.5*(Cv!K36+Cv!L36)*LN(H!L36/H!K36)</f>
        <v>-1.0586246245351677E-2</v>
      </c>
      <c r="M36" s="15">
        <f>0.5*(Cv!L36+Cv!M36)*LN(H!M36/H!L36)</f>
        <v>-1.8574849359370586E-2</v>
      </c>
      <c r="N36" s="15">
        <f>0.5*(Cv!M36+Cv!N36)*LN(H!N36/H!M36)</f>
        <v>3.8830591501225684E-3</v>
      </c>
      <c r="O36" s="15">
        <f>0.5*(Cv!N36+Cv!O36)*LN(H!O36/H!N36)</f>
        <v>4.3006113118019051E-2</v>
      </c>
      <c r="P36" s="15">
        <f>0.5*(Cv!O36+Cv!P36)*LN(H!P36/H!O36)</f>
        <v>3.7914313010136056E-3</v>
      </c>
      <c r="Q36" s="15">
        <f>0.5*(Cv!P36+Cv!Q36)*LN(H!Q36/H!P36)</f>
        <v>-3.2346620267323302E-2</v>
      </c>
      <c r="R36" s="15">
        <f>0.5*(Cv!Q36+Cv!R36)*LN(H!R36/H!Q36)</f>
        <v>-0.13377967572761454</v>
      </c>
      <c r="S36" s="15">
        <f>0.5*(Cv!R36+Cv!S36)*LN(H!S36/H!R36)</f>
        <v>3.0948330493362937E-2</v>
      </c>
      <c r="T36" s="15">
        <f>0.5*(Cv!S36+Cv!T36)*LN(H!T36/H!S36)</f>
        <v>-4.747347697967353E-3</v>
      </c>
      <c r="U36" s="15">
        <f>0.5*(Cv!T36+Cv!U36)*LN(H!U36/H!T36)</f>
        <v>1.6096682555762132E-2</v>
      </c>
      <c r="V36" s="15">
        <f>0.5*(Cv!U36+Cv!V36)*LN(H!V36/H!U36)</f>
        <v>-3.2472895716105975E-2</v>
      </c>
      <c r="W36" s="15">
        <f>0.5*(Cv!V36+Cv!W36)*LN(H!W36/H!V36)</f>
        <v>1.9993833814817103E-3</v>
      </c>
      <c r="X36" s="15">
        <f>0.5*(Cv!W36+Cv!X36)*LN(H!X36/H!W36)</f>
        <v>-4.6394269734901412E-2</v>
      </c>
      <c r="Z36" s="15">
        <f t="shared" si="0"/>
        <v>-1.5185136748086503E-2</v>
      </c>
      <c r="AA36" s="15">
        <f t="shared" si="1"/>
        <v>-1.9199191501278447E-2</v>
      </c>
      <c r="AB36" s="15">
        <f t="shared" si="2"/>
        <v>-1.7676084216508448E-2</v>
      </c>
      <c r="AC36" s="15">
        <f t="shared" si="3"/>
        <v>-1.3103689442346179E-2</v>
      </c>
      <c r="AD36" s="15">
        <f t="shared" si="4"/>
        <v>-1.8437637858893446E-2</v>
      </c>
      <c r="AE36" s="15">
        <f t="shared" si="5"/>
        <v>-1.6291025477054893E-2</v>
      </c>
    </row>
    <row r="37" spans="1:31" x14ac:dyDescent="0.15">
      <c r="A37" s="4">
        <v>35</v>
      </c>
      <c r="B37" s="6" t="s">
        <v>77</v>
      </c>
      <c r="C37" s="15"/>
      <c r="D37" s="15">
        <f>0.5*(Cv!C37+Cv!D37)*LN(H!D37/H!C37)</f>
        <v>1.4588446743936386E-2</v>
      </c>
      <c r="E37" s="15">
        <f>0.5*(Cv!D37+Cv!E37)*LN(H!E37/H!D37)</f>
        <v>1.3697535030440753E-2</v>
      </c>
      <c r="F37" s="15">
        <f>0.5*(Cv!E37+Cv!F37)*LN(H!F37/H!E37)</f>
        <v>3.8527888137310658E-3</v>
      </c>
      <c r="G37" s="15">
        <f>0.5*(Cv!F37+Cv!G37)*LN(H!G37/H!F37)</f>
        <v>-4.0819831076320402E-2</v>
      </c>
      <c r="H37" s="15">
        <f>0.5*(Cv!G37+Cv!H37)*LN(H!H37/H!G37)</f>
        <v>-3.6764363718622128E-2</v>
      </c>
      <c r="I37" s="15">
        <f>0.5*(Cv!H37+Cv!I37)*LN(H!I37/H!H37)</f>
        <v>2.5207692177953923E-2</v>
      </c>
      <c r="J37" s="15">
        <f>0.5*(Cv!I37+Cv!J37)*LN(H!J37/H!I37)</f>
        <v>-2.8605411996754909E-2</v>
      </c>
      <c r="K37" s="15">
        <f>0.5*(Cv!J37+Cv!K37)*LN(H!K37/H!J37)</f>
        <v>-4.2495808385376359E-2</v>
      </c>
      <c r="L37" s="15">
        <f>0.5*(Cv!K37+Cv!L37)*LN(H!L37/H!K37)</f>
        <v>2.0950610594481973E-3</v>
      </c>
      <c r="M37" s="15">
        <f>0.5*(Cv!L37+Cv!M37)*LN(H!M37/H!L37)</f>
        <v>1.4214126368007601E-2</v>
      </c>
      <c r="N37" s="15">
        <f>0.5*(Cv!M37+Cv!N37)*LN(H!N37/H!M37)</f>
        <v>1.6546033980468305E-2</v>
      </c>
      <c r="O37" s="15">
        <f>0.5*(Cv!N37+Cv!O37)*LN(H!O37/H!N37)</f>
        <v>4.0000375756725479E-2</v>
      </c>
      <c r="P37" s="15">
        <f>0.5*(Cv!O37+Cv!P37)*LN(H!P37/H!O37)</f>
        <v>3.0431359875678403E-2</v>
      </c>
      <c r="Q37" s="15">
        <f>0.5*(Cv!P37+Cv!Q37)*LN(H!Q37/H!P37)</f>
        <v>-2.7245208786774777E-2</v>
      </c>
      <c r="R37" s="15">
        <f>0.5*(Cv!Q37+Cv!R37)*LN(H!R37/H!Q37)</f>
        <v>-0.1331039775217282</v>
      </c>
      <c r="S37" s="15">
        <f>0.5*(Cv!R37+Cv!S37)*LN(H!S37/H!R37)</f>
        <v>3.45237208711461E-2</v>
      </c>
      <c r="T37" s="15">
        <f>0.5*(Cv!S37+Cv!T37)*LN(H!T37/H!S37)</f>
        <v>-9.8773787757110501E-3</v>
      </c>
      <c r="U37" s="15">
        <f>0.5*(Cv!T37+Cv!U37)*LN(H!U37/H!T37)</f>
        <v>4.3744715750816251E-3</v>
      </c>
      <c r="V37" s="15">
        <f>0.5*(Cv!U37+Cv!V37)*LN(H!V37/H!U37)</f>
        <v>-4.2125935047497565E-2</v>
      </c>
      <c r="W37" s="15">
        <f>0.5*(Cv!V37+Cv!W37)*LN(H!W37/H!V37)</f>
        <v>-1.2222992760621641E-2</v>
      </c>
      <c r="X37" s="15">
        <f>0.5*(Cv!W37+Cv!X37)*LN(H!X37/H!W37)</f>
        <v>-1.7304678512253695E-2</v>
      </c>
      <c r="Z37" s="15">
        <f t="shared" si="0"/>
        <v>-6.965235754563359E-3</v>
      </c>
      <c r="AA37" s="15">
        <f t="shared" si="1"/>
        <v>-7.6491997948414329E-3</v>
      </c>
      <c r="AB37" s="15">
        <f t="shared" si="2"/>
        <v>-1.1078745960990601E-2</v>
      </c>
      <c r="AC37" s="15">
        <f t="shared" si="3"/>
        <v>-1.5431302704200466E-2</v>
      </c>
      <c r="AD37" s="15">
        <f t="shared" si="4"/>
        <v>-9.3639728779160158E-3</v>
      </c>
      <c r="AE37" s="15">
        <f t="shared" si="5"/>
        <v>-1.0281121053648964E-2</v>
      </c>
    </row>
    <row r="38" spans="1:31" x14ac:dyDescent="0.15">
      <c r="A38" s="4">
        <v>36</v>
      </c>
      <c r="B38" s="6" t="s">
        <v>78</v>
      </c>
      <c r="C38" s="15"/>
      <c r="D38" s="15">
        <f>0.5*(Cv!C38+Cv!D38)*LN(H!D38/H!C38)</f>
        <v>3.7441449399959925E-3</v>
      </c>
      <c r="E38" s="15">
        <f>0.5*(Cv!D38+Cv!E38)*LN(H!E38/H!D38)</f>
        <v>3.1822594223198476E-2</v>
      </c>
      <c r="F38" s="15">
        <f>0.5*(Cv!E38+Cv!F38)*LN(H!F38/H!E38)</f>
        <v>1.5629406379347186E-3</v>
      </c>
      <c r="G38" s="15">
        <f>0.5*(Cv!F38+Cv!G38)*LN(H!G38/H!F38)</f>
        <v>-5.440946696424255E-2</v>
      </c>
      <c r="H38" s="15">
        <f>0.5*(Cv!G38+Cv!H38)*LN(H!H38/H!G38)</f>
        <v>-1.1444557473187178E-2</v>
      </c>
      <c r="I38" s="15">
        <f>0.5*(Cv!H38+Cv!I38)*LN(H!I38/H!H38)</f>
        <v>3.8302912951997024E-2</v>
      </c>
      <c r="J38" s="15">
        <f>0.5*(Cv!I38+Cv!J38)*LN(H!J38/H!I38)</f>
        <v>-3.7916487323437317E-2</v>
      </c>
      <c r="K38" s="15">
        <f>0.5*(Cv!J38+Cv!K38)*LN(H!K38/H!J38)</f>
        <v>-5.4000089915829136E-2</v>
      </c>
      <c r="L38" s="15">
        <f>0.5*(Cv!K38+Cv!L38)*LN(H!L38/H!K38)</f>
        <v>-1.9767827308610285E-2</v>
      </c>
      <c r="M38" s="15">
        <f>0.5*(Cv!L38+Cv!M38)*LN(H!M38/H!L38)</f>
        <v>1.1861756848829149E-2</v>
      </c>
      <c r="N38" s="15">
        <f>0.5*(Cv!M38+Cv!N38)*LN(H!N38/H!M38)</f>
        <v>-1.0737933552260739E-2</v>
      </c>
      <c r="O38" s="15">
        <f>0.5*(Cv!N38+Cv!O38)*LN(H!O38/H!N38)</f>
        <v>4.0542192553096601E-2</v>
      </c>
      <c r="P38" s="15">
        <f>0.5*(Cv!O38+Cv!P38)*LN(H!P38/H!O38)</f>
        <v>4.0556992980597797E-2</v>
      </c>
      <c r="Q38" s="15">
        <f>0.5*(Cv!P38+Cv!Q38)*LN(H!Q38/H!P38)</f>
        <v>3.8711608203812219E-2</v>
      </c>
      <c r="R38" s="15">
        <f>0.5*(Cv!Q38+Cv!R38)*LN(H!R38/H!Q38)</f>
        <v>-0.13516754254867186</v>
      </c>
      <c r="S38" s="15">
        <f>0.5*(Cv!R38+Cv!S38)*LN(H!S38/H!R38)</f>
        <v>5.9239991588647685E-2</v>
      </c>
      <c r="T38" s="15">
        <f>0.5*(Cv!S38+Cv!T38)*LN(H!T38/H!S38)</f>
        <v>1.8095102884650931E-2</v>
      </c>
      <c r="U38" s="15">
        <f>0.5*(Cv!T38+Cv!U38)*LN(H!U38/H!T38)</f>
        <v>3.1380767937689374E-3</v>
      </c>
      <c r="V38" s="15">
        <f>0.5*(Cv!U38+Cv!V38)*LN(H!V38/H!U38)</f>
        <v>-4.5605870104504398E-2</v>
      </c>
      <c r="W38" s="15">
        <f>0.5*(Cv!V38+Cv!W38)*LN(H!W38/H!V38)</f>
        <v>2.1131260418117158E-2</v>
      </c>
      <c r="X38" s="15">
        <f>0.5*(Cv!W38+Cv!X38)*LN(H!X38/H!W38)</f>
        <v>6.8079746528751216E-3</v>
      </c>
      <c r="Z38" s="15">
        <f t="shared" si="0"/>
        <v>1.1668846751400979E-3</v>
      </c>
      <c r="AA38" s="15">
        <f t="shared" si="1"/>
        <v>-2.2112116250261667E-2</v>
      </c>
      <c r="AB38" s="15">
        <f t="shared" si="2"/>
        <v>8.7766485554964871E-3</v>
      </c>
      <c r="AC38" s="15">
        <f t="shared" si="3"/>
        <v>7.1330892898154963E-4</v>
      </c>
      <c r="AD38" s="15">
        <f t="shared" si="4"/>
        <v>-6.6677338473825898E-3</v>
      </c>
      <c r="AE38" s="15">
        <f t="shared" si="5"/>
        <v>-2.8638185226608831E-3</v>
      </c>
    </row>
    <row r="39" spans="1:31" x14ac:dyDescent="0.15">
      <c r="A39" s="4">
        <v>37</v>
      </c>
      <c r="B39" s="6" t="s">
        <v>79</v>
      </c>
      <c r="C39" s="15"/>
      <c r="D39" s="15">
        <f>0.5*(Cv!C39+Cv!D39)*LN(H!D39/H!C39)</f>
        <v>1.0985685647603631E-2</v>
      </c>
      <c r="E39" s="15">
        <f>0.5*(Cv!D39+Cv!E39)*LN(H!E39/H!D39)</f>
        <v>-1.0253939004410665E-2</v>
      </c>
      <c r="F39" s="15">
        <f>0.5*(Cv!E39+Cv!F39)*LN(H!F39/H!E39)</f>
        <v>-4.3611641469073264E-3</v>
      </c>
      <c r="G39" s="15">
        <f>0.5*(Cv!F39+Cv!G39)*LN(H!G39/H!F39)</f>
        <v>-3.5138005798530665E-2</v>
      </c>
      <c r="H39" s="15">
        <f>0.5*(Cv!G39+Cv!H39)*LN(H!H39/H!G39)</f>
        <v>-2.8487406746024159E-2</v>
      </c>
      <c r="I39" s="15">
        <f>0.5*(Cv!H39+Cv!I39)*LN(H!I39/H!H39)</f>
        <v>-4.5063736847515169E-3</v>
      </c>
      <c r="J39" s="15">
        <f>0.5*(Cv!I39+Cv!J39)*LN(H!J39/H!I39)</f>
        <v>-3.7282405516575239E-2</v>
      </c>
      <c r="K39" s="15">
        <f>0.5*(Cv!J39+Cv!K39)*LN(H!K39/H!J39)</f>
        <v>7.9419836013425327E-3</v>
      </c>
      <c r="L39" s="15">
        <f>0.5*(Cv!K39+Cv!L39)*LN(H!L39/H!K39)</f>
        <v>-3.8566445652251928E-3</v>
      </c>
      <c r="M39" s="15">
        <f>0.5*(Cv!L39+Cv!M39)*LN(H!M39/H!L39)</f>
        <v>-1.3994807260001482E-2</v>
      </c>
      <c r="N39" s="15">
        <f>0.5*(Cv!M39+Cv!N39)*LN(H!N39/H!M39)</f>
        <v>1.8375181111355582E-2</v>
      </c>
      <c r="O39" s="15">
        <f>0.5*(Cv!N39+Cv!O39)*LN(H!O39/H!N39)</f>
        <v>3.30787829320228E-2</v>
      </c>
      <c r="P39" s="15">
        <f>0.5*(Cv!O39+Cv!P39)*LN(H!P39/H!O39)</f>
        <v>-2.1253040789993318E-2</v>
      </c>
      <c r="Q39" s="15">
        <f>0.5*(Cv!P39+Cv!Q39)*LN(H!Q39/H!P39)</f>
        <v>-4.7780797122671255E-2</v>
      </c>
      <c r="R39" s="15">
        <f>0.5*(Cv!Q39+Cv!R39)*LN(H!R39/H!Q39)</f>
        <v>-0.18497272161423148</v>
      </c>
      <c r="S39" s="15">
        <f>0.5*(Cv!R39+Cv!S39)*LN(H!S39/H!R39)</f>
        <v>1.4055187404220194E-2</v>
      </c>
      <c r="T39" s="15">
        <f>0.5*(Cv!S39+Cv!T39)*LN(H!T39/H!S39)</f>
        <v>5.588902764034274E-3</v>
      </c>
      <c r="U39" s="15">
        <f>0.5*(Cv!T39+Cv!U39)*LN(H!U39/H!T39)</f>
        <v>-2.5500729440725086E-3</v>
      </c>
      <c r="V39" s="15">
        <f>0.5*(Cv!U39+Cv!V39)*LN(H!V39/H!U39)</f>
        <v>1.9502177223385875E-2</v>
      </c>
      <c r="W39" s="15">
        <f>0.5*(Cv!V39+Cv!W39)*LN(H!W39/H!V39)</f>
        <v>2.1925895551220844E-2</v>
      </c>
      <c r="X39" s="15">
        <f>0.5*(Cv!W39+Cv!X39)*LN(H!X39/H!W39)</f>
        <v>-2.5505882032540519E-2</v>
      </c>
      <c r="Z39" s="15">
        <f t="shared" si="0"/>
        <v>-1.6549377876124864E-2</v>
      </c>
      <c r="AA39" s="15">
        <f t="shared" si="1"/>
        <v>-5.76333852582076E-3</v>
      </c>
      <c r="AB39" s="15">
        <f t="shared" si="2"/>
        <v>-4.1374517838130613E-2</v>
      </c>
      <c r="AC39" s="15">
        <f t="shared" si="3"/>
        <v>3.7922041124055922E-3</v>
      </c>
      <c r="AD39" s="15">
        <f t="shared" si="4"/>
        <v>-2.3568928181975687E-2</v>
      </c>
      <c r="AE39" s="15">
        <f t="shared" si="5"/>
        <v>-1.4973757531917662E-2</v>
      </c>
    </row>
    <row r="40" spans="1:31" x14ac:dyDescent="0.15">
      <c r="A40" s="4">
        <v>38</v>
      </c>
      <c r="B40" s="6" t="s">
        <v>80</v>
      </c>
      <c r="C40" s="15"/>
      <c r="D40" s="15">
        <f>0.5*(Cv!C40+Cv!D40)*LN(H!D40/H!C40)</f>
        <v>-1.6028053893896391E-2</v>
      </c>
      <c r="E40" s="15">
        <f>0.5*(Cv!D40+Cv!E40)*LN(H!E40/H!D40)</f>
        <v>-1.2443738246069246E-2</v>
      </c>
      <c r="F40" s="15">
        <f>0.5*(Cv!E40+Cv!F40)*LN(H!F40/H!E40)</f>
        <v>1.6660417811638222E-2</v>
      </c>
      <c r="G40" s="15">
        <f>0.5*(Cv!F40+Cv!G40)*LN(H!G40/H!F40)</f>
        <v>-3.3852534076372912E-2</v>
      </c>
      <c r="H40" s="15">
        <f>0.5*(Cv!G40+Cv!H40)*LN(H!H40/H!G40)</f>
        <v>-3.7099069120863491E-2</v>
      </c>
      <c r="I40" s="15">
        <f>0.5*(Cv!H40+Cv!I40)*LN(H!I40/H!H40)</f>
        <v>3.1055376555682757E-3</v>
      </c>
      <c r="J40" s="15">
        <f>0.5*(Cv!I40+Cv!J40)*LN(H!J40/H!I40)</f>
        <v>-1.7110436345105496E-2</v>
      </c>
      <c r="K40" s="15">
        <f>0.5*(Cv!J40+Cv!K40)*LN(H!K40/H!J40)</f>
        <v>-3.4817877534845248E-2</v>
      </c>
      <c r="L40" s="15">
        <f>0.5*(Cv!K40+Cv!L40)*LN(H!L40/H!K40)</f>
        <v>6.0331041440116794E-3</v>
      </c>
      <c r="M40" s="15">
        <f>0.5*(Cv!L40+Cv!M40)*LN(H!M40/H!L40)</f>
        <v>1.2214149135970239E-2</v>
      </c>
      <c r="N40" s="15">
        <f>0.5*(Cv!M40+Cv!N40)*LN(H!N40/H!M40)</f>
        <v>-1.6624454381530641E-2</v>
      </c>
      <c r="O40" s="15">
        <f>0.5*(Cv!N40+Cv!O40)*LN(H!O40/H!N40)</f>
        <v>5.0078388160031989E-2</v>
      </c>
      <c r="P40" s="15">
        <f>0.5*(Cv!O40+Cv!P40)*LN(H!P40/H!O40)</f>
        <v>-1.3045565110987725E-2</v>
      </c>
      <c r="Q40" s="15">
        <f>0.5*(Cv!P40+Cv!Q40)*LN(H!Q40/H!P40)</f>
        <v>-1.8857281312629953E-2</v>
      </c>
      <c r="R40" s="15">
        <f>0.5*(Cv!Q40+Cv!R40)*LN(H!R40/H!Q40)</f>
        <v>-9.8486757029090446E-2</v>
      </c>
      <c r="S40" s="15">
        <f>0.5*(Cv!R40+Cv!S40)*LN(H!S40/H!R40)</f>
        <v>-2.7832205995004781E-4</v>
      </c>
      <c r="T40" s="15">
        <f>0.5*(Cv!S40+Cv!T40)*LN(H!T40/H!S40)</f>
        <v>-7.6841648150918996E-3</v>
      </c>
      <c r="U40" s="15">
        <f>0.5*(Cv!T40+Cv!U40)*LN(H!U40/H!T40)</f>
        <v>-2.5126256005475123E-2</v>
      </c>
      <c r="V40" s="15">
        <f>0.5*(Cv!U40+Cv!V40)*LN(H!V40/H!U40)</f>
        <v>-3.3689456475054808E-2</v>
      </c>
      <c r="W40" s="15">
        <f>0.5*(Cv!V40+Cv!W40)*LN(H!W40/H!V40)</f>
        <v>-1.0747430227765179E-2</v>
      </c>
      <c r="X40" s="15">
        <f>0.5*(Cv!W40+Cv!X40)*LN(H!X40/H!W40)</f>
        <v>3.2229909910418915E-2</v>
      </c>
      <c r="Z40" s="15">
        <f t="shared" si="0"/>
        <v>-1.2725877195219832E-2</v>
      </c>
      <c r="AA40" s="15">
        <f t="shared" si="1"/>
        <v>-1.0061102996299892E-2</v>
      </c>
      <c r="AB40" s="15">
        <f t="shared" si="2"/>
        <v>-1.6117907470525238E-2</v>
      </c>
      <c r="AC40" s="15">
        <f t="shared" si="3"/>
        <v>-9.0034795225936194E-3</v>
      </c>
      <c r="AD40" s="15">
        <f t="shared" si="4"/>
        <v>-1.3089505233412563E-2</v>
      </c>
      <c r="AE40" s="15">
        <f t="shared" si="5"/>
        <v>-1.1977091796159647E-2</v>
      </c>
    </row>
    <row r="41" spans="1:31" x14ac:dyDescent="0.15">
      <c r="A41" s="4">
        <v>39</v>
      </c>
      <c r="B41" s="6" t="s">
        <v>81</v>
      </c>
      <c r="C41" s="15"/>
      <c r="D41" s="15">
        <f>0.5*(Cv!C41+Cv!D41)*LN(H!D41/H!C41)</f>
        <v>-6.5878047307002035E-3</v>
      </c>
      <c r="E41" s="15">
        <f>0.5*(Cv!D41+Cv!E41)*LN(H!E41/H!D41)</f>
        <v>2.7552790063807204E-3</v>
      </c>
      <c r="F41" s="15">
        <f>0.5*(Cv!E41+Cv!F41)*LN(H!F41/H!E41)</f>
        <v>1.2216934814690624E-2</v>
      </c>
      <c r="G41" s="15">
        <f>0.5*(Cv!F41+Cv!G41)*LN(H!G41/H!F41)</f>
        <v>-3.3792989349851229E-3</v>
      </c>
      <c r="H41" s="15">
        <f>0.5*(Cv!G41+Cv!H41)*LN(H!H41/H!G41)</f>
        <v>-4.9052409199137628E-2</v>
      </c>
      <c r="I41" s="15">
        <f>0.5*(Cv!H41+Cv!I41)*LN(H!I41/H!H41)</f>
        <v>8.6755122087560366E-2</v>
      </c>
      <c r="J41" s="15">
        <f>0.5*(Cv!I41+Cv!J41)*LN(H!J41/H!I41)</f>
        <v>-7.0874672897424662E-2</v>
      </c>
      <c r="K41" s="15">
        <f>0.5*(Cv!J41+Cv!K41)*LN(H!K41/H!J41)</f>
        <v>0.10479928133392975</v>
      </c>
      <c r="L41" s="15">
        <f>0.5*(Cv!K41+Cv!L41)*LN(H!L41/H!K41)</f>
        <v>-0.21434246695814335</v>
      </c>
      <c r="M41" s="15">
        <f>0.5*(Cv!L41+Cv!M41)*LN(H!M41/H!L41)</f>
        <v>0.19030546761308145</v>
      </c>
      <c r="N41" s="15">
        <f>0.5*(Cv!M41+Cv!N41)*LN(H!N41/H!M41)</f>
        <v>-1.6995956603834815E-2</v>
      </c>
      <c r="O41" s="15">
        <f>0.5*(Cv!N41+Cv!O41)*LN(H!O41/H!N41)</f>
        <v>-3.5178730262815393E-2</v>
      </c>
      <c r="P41" s="15">
        <f>0.5*(Cv!O41+Cv!P41)*LN(H!P41/H!O41)</f>
        <v>-9.1574083165006342E-2</v>
      </c>
      <c r="Q41" s="15">
        <f>0.5*(Cv!P41+Cv!Q41)*LN(H!Q41/H!P41)</f>
        <v>0.10911008002137891</v>
      </c>
      <c r="R41" s="15">
        <f>0.5*(Cv!Q41+Cv!R41)*LN(H!R41/H!Q41)</f>
        <v>-1.3054453766219118E-2</v>
      </c>
      <c r="S41" s="15">
        <f>0.5*(Cv!R41+Cv!S41)*LN(H!S41/H!R41)</f>
        <v>5.7362118195045421E-2</v>
      </c>
      <c r="T41" s="15">
        <f>0.5*(Cv!S41+Cv!T41)*LN(H!T41/H!S41)</f>
        <v>9.1490194089450499E-2</v>
      </c>
      <c r="U41" s="15">
        <f>0.5*(Cv!T41+Cv!U41)*LN(H!U41/H!T41)</f>
        <v>3.0158571108634832E-2</v>
      </c>
      <c r="V41" s="15">
        <f>0.5*(Cv!U41+Cv!V41)*LN(H!V41/H!U41)</f>
        <v>6.8119183645436482E-2</v>
      </c>
      <c r="W41" s="15">
        <f>0.5*(Cv!V41+Cv!W41)*LN(H!W41/H!V41)</f>
        <v>4.2232107254727112E-2</v>
      </c>
      <c r="X41" s="15">
        <f>0.5*(Cv!W41+Cv!X41)*LN(H!X41/H!W41)</f>
        <v>3.0906564485283241E-3</v>
      </c>
      <c r="Z41" s="15">
        <f t="shared" si="0"/>
        <v>9.859125554901791E-3</v>
      </c>
      <c r="AA41" s="15">
        <f t="shared" si="1"/>
        <v>-1.4216695024783274E-3</v>
      </c>
      <c r="AB41" s="15">
        <f t="shared" si="2"/>
        <v>5.3329862044766948E-3</v>
      </c>
      <c r="AC41" s="15">
        <f t="shared" si="3"/>
        <v>4.7018142509355453E-2</v>
      </c>
      <c r="AD41" s="15">
        <f t="shared" si="4"/>
        <v>1.9556583509991827E-3</v>
      </c>
      <c r="AE41" s="15">
        <f t="shared" si="5"/>
        <v>1.5197146191563902E-2</v>
      </c>
    </row>
    <row r="42" spans="1:31" x14ac:dyDescent="0.15">
      <c r="A42" s="4">
        <v>40</v>
      </c>
      <c r="B42" s="6" t="s">
        <v>82</v>
      </c>
      <c r="C42" s="15"/>
      <c r="D42" s="15">
        <f>0.5*(Cv!C42+Cv!D42)*LN(H!D42/H!C42)</f>
        <v>1.4097176318213715E-2</v>
      </c>
      <c r="E42" s="15">
        <f>0.5*(Cv!D42+Cv!E42)*LN(H!E42/H!D42)</f>
        <v>-1.019430031914885E-2</v>
      </c>
      <c r="F42" s="15">
        <f>0.5*(Cv!E42+Cv!F42)*LN(H!F42/H!E42)</f>
        <v>1.3384201353681581E-2</v>
      </c>
      <c r="G42" s="15">
        <f>0.5*(Cv!F42+Cv!G42)*LN(H!G42/H!F42)</f>
        <v>-9.6628169427920834E-3</v>
      </c>
      <c r="H42" s="15">
        <f>0.5*(Cv!G42+Cv!H42)*LN(H!H42/H!G42)</f>
        <v>1.759431091168628E-2</v>
      </c>
      <c r="I42" s="15">
        <f>0.5*(Cv!H42+Cv!I42)*LN(H!I42/H!H42)</f>
        <v>1.5779043631695439E-2</v>
      </c>
      <c r="J42" s="15">
        <f>0.5*(Cv!I42+Cv!J42)*LN(H!J42/H!I42)</f>
        <v>-4.4000995152004507E-2</v>
      </c>
      <c r="K42" s="15">
        <f>0.5*(Cv!J42+Cv!K42)*LN(H!K42/H!J42)</f>
        <v>-6.3532457414853805E-2</v>
      </c>
      <c r="L42" s="15">
        <f>0.5*(Cv!K42+Cv!L42)*LN(H!L42/H!K42)</f>
        <v>-3.365851352996032E-2</v>
      </c>
      <c r="M42" s="15">
        <f>0.5*(Cv!L42+Cv!M42)*LN(H!M42/H!L42)</f>
        <v>-3.0512097009904701E-2</v>
      </c>
      <c r="N42" s="15">
        <f>0.5*(Cv!M42+Cv!N42)*LN(H!N42/H!M42)</f>
        <v>-3.8734370341575536E-2</v>
      </c>
      <c r="O42" s="15">
        <f>0.5*(Cv!N42+Cv!O42)*LN(H!O42/H!N42)</f>
        <v>-1.2928762630157728E-2</v>
      </c>
      <c r="P42" s="15">
        <f>0.5*(Cv!O42+Cv!P42)*LN(H!P42/H!O42)</f>
        <v>2.4841603922577248E-2</v>
      </c>
      <c r="Q42" s="15">
        <f>0.5*(Cv!P42+Cv!Q42)*LN(H!Q42/H!P42)</f>
        <v>-1.3741024350463174E-3</v>
      </c>
      <c r="R42" s="15">
        <f>0.5*(Cv!Q42+Cv!R42)*LN(H!R42/H!Q42)</f>
        <v>-5.6791918768741248E-2</v>
      </c>
      <c r="S42" s="15">
        <f>0.5*(Cv!R42+Cv!S42)*LN(H!S42/H!R42)</f>
        <v>1.4914191206924186E-2</v>
      </c>
      <c r="T42" s="15">
        <f>0.5*(Cv!S42+Cv!T42)*LN(H!T42/H!S42)</f>
        <v>-2.7379998510772864E-2</v>
      </c>
      <c r="U42" s="15">
        <f>0.5*(Cv!T42+Cv!U42)*LN(H!U42/H!T42)</f>
        <v>-6.9714992261155115E-2</v>
      </c>
      <c r="V42" s="15">
        <f>0.5*(Cv!U42+Cv!V42)*LN(H!V42/H!U42)</f>
        <v>-2.2661724580476092E-2</v>
      </c>
      <c r="W42" s="15">
        <f>0.5*(Cv!V42+Cv!W42)*LN(H!W42/H!V42)</f>
        <v>-2.6241590644982018E-2</v>
      </c>
      <c r="X42" s="15">
        <f>0.5*(Cv!W42+Cv!X42)*LN(H!X42/H!W42)</f>
        <v>-3.3632102216398237E-2</v>
      </c>
      <c r="Z42" s="15">
        <f t="shared" si="0"/>
        <v>5.3800877270244732E-3</v>
      </c>
      <c r="AA42" s="15">
        <f t="shared" si="1"/>
        <v>-4.2087686689659773E-2</v>
      </c>
      <c r="AB42" s="15">
        <f t="shared" si="2"/>
        <v>-6.2677977408887708E-3</v>
      </c>
      <c r="AC42" s="15">
        <f t="shared" si="3"/>
        <v>-3.592608164275686E-2</v>
      </c>
      <c r="AD42" s="15">
        <f t="shared" si="4"/>
        <v>-2.4177742215274276E-2</v>
      </c>
      <c r="AE42" s="15">
        <f t="shared" si="5"/>
        <v>-1.9725369586570236E-2</v>
      </c>
    </row>
    <row r="43" spans="1:31" x14ac:dyDescent="0.15">
      <c r="A43" s="4">
        <v>41</v>
      </c>
      <c r="B43" s="6" t="s">
        <v>83</v>
      </c>
      <c r="C43" s="15"/>
      <c r="D43" s="15">
        <f>0.5*(Cv!C43+Cv!D43)*LN(H!D43/H!C43)</f>
        <v>1.6576145841009155E-2</v>
      </c>
      <c r="E43" s="15">
        <f>0.5*(Cv!D43+Cv!E43)*LN(H!E43/H!D43)</f>
        <v>5.7660389472622021E-3</v>
      </c>
      <c r="F43" s="15">
        <f>0.5*(Cv!E43+Cv!F43)*LN(H!F43/H!E43)</f>
        <v>2.3743671639894919E-2</v>
      </c>
      <c r="G43" s="15">
        <f>0.5*(Cv!F43+Cv!G43)*LN(H!G43/H!F43)</f>
        <v>-2.8818626910585069E-2</v>
      </c>
      <c r="H43" s="15">
        <f>0.5*(Cv!G43+Cv!H43)*LN(H!H43/H!G43)</f>
        <v>8.7075602832517942E-4</v>
      </c>
      <c r="I43" s="15">
        <f>0.5*(Cv!H43+Cv!I43)*LN(H!I43/H!H43)</f>
        <v>2.7955283809280643E-2</v>
      </c>
      <c r="J43" s="15">
        <f>0.5*(Cv!I43+Cv!J43)*LN(H!J43/H!I43)</f>
        <v>-8.1923241887307111E-2</v>
      </c>
      <c r="K43" s="15">
        <f>0.5*(Cv!J43+Cv!K43)*LN(H!K43/H!J43)</f>
        <v>-3.0814930811077265E-2</v>
      </c>
      <c r="L43" s="15">
        <f>0.5*(Cv!K43+Cv!L43)*LN(H!L43/H!K43)</f>
        <v>-6.8246541336250139E-4</v>
      </c>
      <c r="M43" s="15">
        <f>0.5*(Cv!L43+Cv!M43)*LN(H!M43/H!L43)</f>
        <v>1.6477960546344733E-2</v>
      </c>
      <c r="N43" s="15">
        <f>0.5*(Cv!M43+Cv!N43)*LN(H!N43/H!M43)</f>
        <v>-1.8388331912172151E-2</v>
      </c>
      <c r="O43" s="15">
        <f>0.5*(Cv!N43+Cv!O43)*LN(H!O43/H!N43)</f>
        <v>4.8168621573455639E-2</v>
      </c>
      <c r="P43" s="15">
        <f>0.5*(Cv!O43+Cv!P43)*LN(H!P43/H!O43)</f>
        <v>-1.4834548090485624E-2</v>
      </c>
      <c r="Q43" s="15">
        <f>0.5*(Cv!P43+Cv!Q43)*LN(H!Q43/H!P43)</f>
        <v>-3.773987011410191E-2</v>
      </c>
      <c r="R43" s="15">
        <f>0.5*(Cv!Q43+Cv!R43)*LN(H!R43/H!Q43)</f>
        <v>-0.14953045659829808</v>
      </c>
      <c r="S43" s="15">
        <f>0.5*(Cv!R43+Cv!S43)*LN(H!S43/H!R43)</f>
        <v>2.3533349800461317E-2</v>
      </c>
      <c r="T43" s="15">
        <f>0.5*(Cv!S43+Cv!T43)*LN(H!T43/H!S43)</f>
        <v>2.1022977454743727E-2</v>
      </c>
      <c r="U43" s="15">
        <f>0.5*(Cv!T43+Cv!U43)*LN(H!U43/H!T43)</f>
        <v>-8.3025905687772628E-2</v>
      </c>
      <c r="V43" s="15">
        <f>0.5*(Cv!U43+Cv!V43)*LN(H!V43/H!U43)</f>
        <v>-3.2936816809912658E-2</v>
      </c>
      <c r="W43" s="15">
        <f>0.5*(Cv!V43+Cv!W43)*LN(H!W43/H!V43)</f>
        <v>1.427051112921246E-2</v>
      </c>
      <c r="X43" s="15">
        <f>0.5*(Cv!W43+Cv!X43)*LN(H!X43/H!W43)</f>
        <v>2.0228668576189681E-2</v>
      </c>
      <c r="Z43" s="15">
        <f t="shared" si="0"/>
        <v>5.9034247028355753E-3</v>
      </c>
      <c r="AA43" s="15">
        <f t="shared" si="1"/>
        <v>-2.3066201895514858E-2</v>
      </c>
      <c r="AB43" s="15">
        <f t="shared" si="2"/>
        <v>-2.608058068579373E-2</v>
      </c>
      <c r="AC43" s="15">
        <f t="shared" si="3"/>
        <v>-1.2088113067507882E-2</v>
      </c>
      <c r="AD43" s="15">
        <f t="shared" si="4"/>
        <v>-2.4573391290654299E-2</v>
      </c>
      <c r="AE43" s="15">
        <f t="shared" si="5"/>
        <v>-1.3832867736495228E-2</v>
      </c>
    </row>
    <row r="44" spans="1:31" x14ac:dyDescent="0.15">
      <c r="A44" s="4">
        <v>42</v>
      </c>
      <c r="B44" s="6" t="s">
        <v>84</v>
      </c>
      <c r="C44" s="15"/>
      <c r="D44" s="15">
        <f>0.5*(Cv!C44+Cv!D44)*LN(H!D44/H!C44)</f>
        <v>-9.719776596200996E-3</v>
      </c>
      <c r="E44" s="15">
        <f>0.5*(Cv!D44+Cv!E44)*LN(H!E44/H!D44)</f>
        <v>-2.2033050871923681E-2</v>
      </c>
      <c r="F44" s="15">
        <f>0.5*(Cv!E44+Cv!F44)*LN(H!F44/H!E44)</f>
        <v>1.6168161419477429E-3</v>
      </c>
      <c r="G44" s="15">
        <f>0.5*(Cv!F44+Cv!G44)*LN(H!G44/H!F44)</f>
        <v>-5.3411333778568805E-2</v>
      </c>
      <c r="H44" s="15">
        <f>0.5*(Cv!G44+Cv!H44)*LN(H!H44/H!G44)</f>
        <v>-2.4263267484521237E-2</v>
      </c>
      <c r="I44" s="15">
        <f>0.5*(Cv!H44+Cv!I44)*LN(H!I44/H!H44)</f>
        <v>1.0675134644210556E-2</v>
      </c>
      <c r="J44" s="15">
        <f>0.5*(Cv!I44+Cv!J44)*LN(H!J44/H!I44)</f>
        <v>-4.2159323903117017E-2</v>
      </c>
      <c r="K44" s="15">
        <f>0.5*(Cv!J44+Cv!K44)*LN(H!K44/H!J44)</f>
        <v>-3.8305159317472151E-2</v>
      </c>
      <c r="L44" s="15">
        <f>0.5*(Cv!K44+Cv!L44)*LN(H!L44/H!K44)</f>
        <v>-2.1255149049641636E-2</v>
      </c>
      <c r="M44" s="15">
        <f>0.5*(Cv!L44+Cv!M44)*LN(H!M44/H!L44)</f>
        <v>-1.1459129957796214E-2</v>
      </c>
      <c r="N44" s="15">
        <f>0.5*(Cv!M44+Cv!N44)*LN(H!N44/H!M44)</f>
        <v>1.5212059106717267E-2</v>
      </c>
      <c r="O44" s="15">
        <f>0.5*(Cv!N44+Cv!O44)*LN(H!O44/H!N44)</f>
        <v>2.2529464914882731E-2</v>
      </c>
      <c r="P44" s="15">
        <f>0.5*(Cv!O44+Cv!P44)*LN(H!P44/H!O44)</f>
        <v>-1.2349335248228514E-2</v>
      </c>
      <c r="Q44" s="15">
        <f>0.5*(Cv!P44+Cv!Q44)*LN(H!Q44/H!P44)</f>
        <v>-3.0375852324557417E-2</v>
      </c>
      <c r="R44" s="15">
        <f>0.5*(Cv!Q44+Cv!R44)*LN(H!R44/H!Q44)</f>
        <v>-8.2511442775618171E-2</v>
      </c>
      <c r="S44" s="15">
        <f>0.5*(Cv!R44+Cv!S44)*LN(H!S44/H!R44)</f>
        <v>2.8600589526052277E-2</v>
      </c>
      <c r="T44" s="15">
        <f>0.5*(Cv!S44+Cv!T44)*LN(H!T44/H!S44)</f>
        <v>1.7775725173881894E-2</v>
      </c>
      <c r="U44" s="15">
        <f>0.5*(Cv!T44+Cv!U44)*LN(H!U44/H!T44)</f>
        <v>-1.6116931770715905E-2</v>
      </c>
      <c r="V44" s="15">
        <f>0.5*(Cv!U44+Cv!V44)*LN(H!V44/H!U44)</f>
        <v>-1.9301387326309382E-2</v>
      </c>
      <c r="W44" s="15">
        <f>0.5*(Cv!V44+Cv!W44)*LN(H!W44/H!V44)</f>
        <v>5.8509496355967933E-3</v>
      </c>
      <c r="X44" s="15">
        <f>0.5*(Cv!W44+Cv!X44)*LN(H!X44/H!W44)</f>
        <v>8.2271590814401508E-4</v>
      </c>
      <c r="Z44" s="15">
        <f t="shared" si="0"/>
        <v>-1.7483140269771085E-2</v>
      </c>
      <c r="AA44" s="15">
        <f t="shared" si="1"/>
        <v>-1.9593340624261952E-2</v>
      </c>
      <c r="AB44" s="15">
        <f t="shared" si="2"/>
        <v>-1.4821315181493818E-2</v>
      </c>
      <c r="AC44" s="15">
        <f t="shared" si="3"/>
        <v>-2.1937856758805171E-3</v>
      </c>
      <c r="AD44" s="15">
        <f t="shared" si="4"/>
        <v>-1.7207327902877885E-2</v>
      </c>
      <c r="AE44" s="15">
        <f t="shared" si="5"/>
        <v>-1.352289543785184E-2</v>
      </c>
    </row>
    <row r="45" spans="1:31" x14ac:dyDescent="0.15">
      <c r="A45" s="4">
        <v>43</v>
      </c>
      <c r="B45" s="6" t="s">
        <v>85</v>
      </c>
      <c r="C45" s="15"/>
      <c r="D45" s="15">
        <f>0.5*(Cv!C45+Cv!D45)*LN(H!D45/H!C45)</f>
        <v>-6.4355363723466391E-3</v>
      </c>
      <c r="E45" s="15">
        <f>0.5*(Cv!D45+Cv!E45)*LN(H!E45/H!D45)</f>
        <v>-5.7486725349912456E-3</v>
      </c>
      <c r="F45" s="15">
        <f>0.5*(Cv!E45+Cv!F45)*LN(H!F45/H!E45)</f>
        <v>1.2395503034024317E-3</v>
      </c>
      <c r="G45" s="15">
        <f>0.5*(Cv!F45+Cv!G45)*LN(H!G45/H!F45)</f>
        <v>-3.4384175222628266E-2</v>
      </c>
      <c r="H45" s="15">
        <f>0.5*(Cv!G45+Cv!H45)*LN(H!H45/H!G45)</f>
        <v>-9.8138922962578631E-3</v>
      </c>
      <c r="I45" s="15">
        <f>0.5*(Cv!H45+Cv!I45)*LN(H!I45/H!H45)</f>
        <v>-1.6858923295363867E-2</v>
      </c>
      <c r="J45" s="15">
        <f>0.5*(Cv!I45+Cv!J45)*LN(H!J45/H!I45)</f>
        <v>-1.9289114348476848E-2</v>
      </c>
      <c r="K45" s="15">
        <f>0.5*(Cv!J45+Cv!K45)*LN(H!K45/H!J45)</f>
        <v>-2.7373824387587994E-2</v>
      </c>
      <c r="L45" s="15">
        <f>0.5*(Cv!K45+Cv!L45)*LN(H!L45/H!K45)</f>
        <v>-5.7145614050570427E-2</v>
      </c>
      <c r="M45" s="15">
        <f>0.5*(Cv!L45+Cv!M45)*LN(H!M45/H!L45)</f>
        <v>-2.5800479894683658E-2</v>
      </c>
      <c r="N45" s="15">
        <f>0.5*(Cv!M45+Cv!N45)*LN(H!N45/H!M45)</f>
        <v>-6.2783178393990254E-3</v>
      </c>
      <c r="O45" s="15">
        <f>0.5*(Cv!N45+Cv!O45)*LN(H!O45/H!N45)</f>
        <v>2.2652218383926608E-2</v>
      </c>
      <c r="P45" s="15">
        <f>0.5*(Cv!O45+Cv!P45)*LN(H!P45/H!O45)</f>
        <v>-2.4946785267214236E-2</v>
      </c>
      <c r="Q45" s="15">
        <f>0.5*(Cv!P45+Cv!Q45)*LN(H!Q45/H!P45)</f>
        <v>-2.5333952670543832E-2</v>
      </c>
      <c r="R45" s="15">
        <f>0.5*(Cv!Q45+Cv!R45)*LN(H!R45/H!Q45)</f>
        <v>-7.1731352100200735E-2</v>
      </c>
      <c r="S45" s="15">
        <f>0.5*(Cv!R45+Cv!S45)*LN(H!S45/H!R45)</f>
        <v>4.7120711646961307E-2</v>
      </c>
      <c r="T45" s="15">
        <f>0.5*(Cv!S45+Cv!T45)*LN(H!T45/H!S45)</f>
        <v>-2.8843831268043667E-2</v>
      </c>
      <c r="U45" s="15">
        <f>0.5*(Cv!T45+Cv!U45)*LN(H!U45/H!T45)</f>
        <v>-3.751164880185355E-2</v>
      </c>
      <c r="V45" s="15">
        <f>0.5*(Cv!U45+Cv!V45)*LN(H!V45/H!U45)</f>
        <v>-1.8753745429264872E-3</v>
      </c>
      <c r="W45" s="15">
        <f>0.5*(Cv!V45+Cv!W45)*LN(H!W45/H!V45)</f>
        <v>1.2864021955205029E-2</v>
      </c>
      <c r="X45" s="15">
        <f>0.5*(Cv!W45+Cv!X45)*LN(H!X45/H!W45)</f>
        <v>3.5233703426511595E-2</v>
      </c>
      <c r="Z45" s="15">
        <f t="shared" si="0"/>
        <v>-1.3113222609167762E-2</v>
      </c>
      <c r="AA45" s="15">
        <f t="shared" si="1"/>
        <v>-2.7177470104143592E-2</v>
      </c>
      <c r="AB45" s="15">
        <f t="shared" si="2"/>
        <v>-1.0447832001414177E-2</v>
      </c>
      <c r="AC45" s="15">
        <f t="shared" si="3"/>
        <v>-4.0266258462214157E-3</v>
      </c>
      <c r="AD45" s="15">
        <f t="shared" si="4"/>
        <v>-1.8812651052778885E-2</v>
      </c>
      <c r="AE45" s="15">
        <f t="shared" si="5"/>
        <v>-1.3691287640236735E-2</v>
      </c>
    </row>
    <row r="46" spans="1:31" x14ac:dyDescent="0.15">
      <c r="A46" s="4">
        <v>44</v>
      </c>
      <c r="B46" s="6" t="s">
        <v>86</v>
      </c>
      <c r="C46" s="15"/>
      <c r="D46" s="15">
        <f>0.5*(Cv!C46+Cv!D46)*LN(H!D46/H!C46)</f>
        <v>-2.4607309953636209E-2</v>
      </c>
      <c r="E46" s="15">
        <f>0.5*(Cv!D46+Cv!E46)*LN(H!E46/H!D46)</f>
        <v>-3.8592697245387175E-3</v>
      </c>
      <c r="F46" s="15">
        <f>0.5*(Cv!E46+Cv!F46)*LN(H!F46/H!E46)</f>
        <v>6.3624646892527581E-3</v>
      </c>
      <c r="G46" s="15">
        <f>0.5*(Cv!F46+Cv!G46)*LN(H!G46/H!F46)</f>
        <v>-2.8200060747094469E-2</v>
      </c>
      <c r="H46" s="15">
        <f>0.5*(Cv!G46+Cv!H46)*LN(H!H46/H!G46)</f>
        <v>-1.0779754242849363E-2</v>
      </c>
      <c r="I46" s="15">
        <f>0.5*(Cv!H46+Cv!I46)*LN(H!I46/H!H46)</f>
        <v>3.3635235869710851E-2</v>
      </c>
      <c r="J46" s="15">
        <f>0.5*(Cv!I46+Cv!J46)*LN(H!J46/H!I46)</f>
        <v>-4.319270361242436E-2</v>
      </c>
      <c r="K46" s="15">
        <f>0.5*(Cv!J46+Cv!K46)*LN(H!K46/H!J46)</f>
        <v>-1.2821993674867678E-2</v>
      </c>
      <c r="L46" s="15">
        <f>0.5*(Cv!K46+Cv!L46)*LN(H!L46/H!K46)</f>
        <v>-4.7220252303169834E-2</v>
      </c>
      <c r="M46" s="15">
        <f>0.5*(Cv!L46+Cv!M46)*LN(H!M46/H!L46)</f>
        <v>4.125183108267215E-2</v>
      </c>
      <c r="N46" s="15">
        <f>0.5*(Cv!M46+Cv!N46)*LN(H!N46/H!M46)</f>
        <v>4.7657991119084843E-2</v>
      </c>
      <c r="O46" s="15">
        <f>0.5*(Cv!N46+Cv!O46)*LN(H!O46/H!N46)</f>
        <v>4.1630158084592653E-2</v>
      </c>
      <c r="P46" s="15">
        <f>0.5*(Cv!O46+Cv!P46)*LN(H!P46/H!O46)</f>
        <v>-1.093957979100427E-2</v>
      </c>
      <c r="Q46" s="15">
        <f>0.5*(Cv!P46+Cv!Q46)*LN(H!Q46/H!P46)</f>
        <v>-7.3636505849674072E-2</v>
      </c>
      <c r="R46" s="15">
        <f>0.5*(Cv!Q46+Cv!R46)*LN(H!R46/H!Q46)</f>
        <v>-0.13627854897096478</v>
      </c>
      <c r="S46" s="15">
        <f>0.5*(Cv!R46+Cv!S46)*LN(H!S46/H!R46)</f>
        <v>6.6959937595805735E-2</v>
      </c>
      <c r="T46" s="15">
        <f>0.5*(Cv!S46+Cv!T46)*LN(H!T46/H!S46)</f>
        <v>1.1473011349318661E-2</v>
      </c>
      <c r="U46" s="15">
        <f>0.5*(Cv!T46+Cv!U46)*LN(H!U46/H!T46)</f>
        <v>-1.0347604149556161E-2</v>
      </c>
      <c r="V46" s="15">
        <f>0.5*(Cv!U46+Cv!V46)*LN(H!V46/H!U46)</f>
        <v>-1.9550737985865731E-2</v>
      </c>
      <c r="W46" s="15">
        <f>0.5*(Cv!V46+Cv!W46)*LN(H!W46/H!V46)</f>
        <v>2.2004874460033616E-2</v>
      </c>
      <c r="X46" s="15">
        <f>0.5*(Cv!W46+Cv!X46)*LN(H!X46/H!W46)</f>
        <v>-3.4206839080425086E-2</v>
      </c>
      <c r="Z46" s="15">
        <f t="shared" si="0"/>
        <v>-5.6827683110378805E-4</v>
      </c>
      <c r="AA46" s="15">
        <f t="shared" si="1"/>
        <v>-2.8650254777409746E-3</v>
      </c>
      <c r="AB46" s="15">
        <f t="shared" si="2"/>
        <v>-2.2452907786248949E-2</v>
      </c>
      <c r="AC46" s="15">
        <f t="shared" si="3"/>
        <v>-6.1254590812989404E-3</v>
      </c>
      <c r="AD46" s="15">
        <f t="shared" si="4"/>
        <v>-1.2658966631994961E-2</v>
      </c>
      <c r="AE46" s="15">
        <f t="shared" si="5"/>
        <v>-8.0029172940981642E-3</v>
      </c>
    </row>
    <row r="47" spans="1:31" x14ac:dyDescent="0.15">
      <c r="A47" s="4">
        <v>45</v>
      </c>
      <c r="B47" s="6" t="s">
        <v>87</v>
      </c>
      <c r="C47" s="15"/>
      <c r="D47" s="15">
        <f>0.5*(Cv!C47+Cv!D47)*LN(H!D47/H!C47)</f>
        <v>-6.3756005547221436E-3</v>
      </c>
      <c r="E47" s="15">
        <f>0.5*(Cv!D47+Cv!E47)*LN(H!E47/H!D47)</f>
        <v>-2.0452272145191144E-3</v>
      </c>
      <c r="F47" s="15">
        <f>0.5*(Cv!E47+Cv!F47)*LN(H!F47/H!E47)</f>
        <v>9.4985888414353108E-3</v>
      </c>
      <c r="G47" s="15">
        <f>0.5*(Cv!F47+Cv!G47)*LN(H!G47/H!F47)</f>
        <v>-4.681403300198262E-2</v>
      </c>
      <c r="H47" s="15">
        <f>0.5*(Cv!G47+Cv!H47)*LN(H!H47/H!G47)</f>
        <v>4.4696087332224174E-2</v>
      </c>
      <c r="I47" s="15">
        <f>0.5*(Cv!H47+Cv!I47)*LN(H!I47/H!H47)</f>
        <v>2.535267727741217E-2</v>
      </c>
      <c r="J47" s="15">
        <f>0.5*(Cv!I47+Cv!J47)*LN(H!J47/H!I47)</f>
        <v>-5.0704446534074986E-2</v>
      </c>
      <c r="K47" s="15">
        <f>0.5*(Cv!J47+Cv!K47)*LN(H!K47/H!J47)</f>
        <v>-8.7198266268489005E-2</v>
      </c>
      <c r="L47" s="15">
        <f>0.5*(Cv!K47+Cv!L47)*LN(H!L47/H!K47)</f>
        <v>-4.977614680244196E-2</v>
      </c>
      <c r="M47" s="15">
        <f>0.5*(Cv!L47+Cv!M47)*LN(H!M47/H!L47)</f>
        <v>4.9509867786869622E-3</v>
      </c>
      <c r="N47" s="15">
        <f>0.5*(Cv!M47+Cv!N47)*LN(H!N47/H!M47)</f>
        <v>1.3002391943952947E-3</v>
      </c>
      <c r="O47" s="15">
        <f>0.5*(Cv!N47+Cv!O47)*LN(H!O47/H!N47)</f>
        <v>5.9466380371473317E-2</v>
      </c>
      <c r="P47" s="15">
        <f>0.5*(Cv!O47+Cv!P47)*LN(H!P47/H!O47)</f>
        <v>5.5180617406767461E-2</v>
      </c>
      <c r="Q47" s="15">
        <f>0.5*(Cv!P47+Cv!Q47)*LN(H!Q47/H!P47)</f>
        <v>-0.10044030029585109</v>
      </c>
      <c r="R47" s="15">
        <f>0.5*(Cv!Q47+Cv!R47)*LN(H!R47/H!Q47)</f>
        <v>-4.0499462307569283E-2</v>
      </c>
      <c r="S47" s="15">
        <f>0.5*(Cv!R47+Cv!S47)*LN(H!S47/H!R47)</f>
        <v>3.3904340131285751E-2</v>
      </c>
      <c r="T47" s="15">
        <f>0.5*(Cv!S47+Cv!T47)*LN(H!T47/H!S47)</f>
        <v>-8.4583500727998112E-2</v>
      </c>
      <c r="U47" s="15">
        <f>0.5*(Cv!T47+Cv!U47)*LN(H!U47/H!T47)</f>
        <v>1.2500060718733814E-2</v>
      </c>
      <c r="V47" s="15">
        <f>0.5*(Cv!U47+Cv!V47)*LN(H!V47/H!U47)</f>
        <v>-6.7329044080876935E-2</v>
      </c>
      <c r="W47" s="15">
        <f>0.5*(Cv!V47+Cv!W47)*LN(H!W47/H!V47)</f>
        <v>-2.6702071545987152E-2</v>
      </c>
      <c r="X47" s="15">
        <f>0.5*(Cv!W47+Cv!X47)*LN(H!X47/H!W47)</f>
        <v>8.2730127324305118E-3</v>
      </c>
      <c r="Z47" s="15">
        <f t="shared" si="0"/>
        <v>6.1376186469139843E-3</v>
      </c>
      <c r="AA47" s="15">
        <f t="shared" si="1"/>
        <v>-3.6285526726384743E-2</v>
      </c>
      <c r="AB47" s="15">
        <f t="shared" si="2"/>
        <v>1.5223150612212314E-3</v>
      </c>
      <c r="AC47" s="15">
        <f t="shared" si="3"/>
        <v>-3.1568308580739571E-2</v>
      </c>
      <c r="AD47" s="15">
        <f t="shared" si="4"/>
        <v>-1.7381605832581758E-2</v>
      </c>
      <c r="AE47" s="15">
        <f t="shared" si="5"/>
        <v>-1.5048475399747274E-2</v>
      </c>
    </row>
    <row r="48" spans="1:31" x14ac:dyDescent="0.15">
      <c r="A48" s="4">
        <v>46</v>
      </c>
      <c r="B48" s="6" t="s">
        <v>88</v>
      </c>
      <c r="C48" s="15"/>
      <c r="D48" s="15">
        <f>0.5*(Cv!C48+Cv!D48)*LN(H!D48/H!C48)</f>
        <v>-4.8579051723923121E-2</v>
      </c>
      <c r="E48" s="15">
        <f>0.5*(Cv!D48+Cv!E48)*LN(H!E48/H!D48)</f>
        <v>-9.0399662431381853E-2</v>
      </c>
      <c r="F48" s="15">
        <f>0.5*(Cv!E48+Cv!F48)*LN(H!F48/H!E48)</f>
        <v>-5.3168759592745578E-3</v>
      </c>
      <c r="G48" s="15">
        <f>0.5*(Cv!F48+Cv!G48)*LN(H!G48/H!F48)</f>
        <v>-4.1853369287189246E-2</v>
      </c>
      <c r="H48" s="15">
        <f>0.5*(Cv!G48+Cv!H48)*LN(H!H48/H!G48)</f>
        <v>2.0311592518992175E-2</v>
      </c>
      <c r="I48" s="15">
        <f>0.5*(Cv!H48+Cv!I48)*LN(H!I48/H!H48)</f>
        <v>-1.4584965179969791E-2</v>
      </c>
      <c r="J48" s="15">
        <f>0.5*(Cv!I48+Cv!J48)*LN(H!J48/H!I48)</f>
        <v>-0.13023524509323497</v>
      </c>
      <c r="K48" s="15">
        <f>0.5*(Cv!J48+Cv!K48)*LN(H!K48/H!J48)</f>
        <v>-2.7925300900701045E-2</v>
      </c>
      <c r="L48" s="15">
        <f>0.5*(Cv!K48+Cv!L48)*LN(H!L48/H!K48)</f>
        <v>-3.891353395916098E-2</v>
      </c>
      <c r="M48" s="15">
        <f>0.5*(Cv!L48+Cv!M48)*LN(H!M48/H!L48)</f>
        <v>-7.8776948266693916E-2</v>
      </c>
      <c r="N48" s="15">
        <f>0.5*(Cv!M48+Cv!N48)*LN(H!N48/H!M48)</f>
        <v>-0.10307535115206932</v>
      </c>
      <c r="O48" s="15">
        <f>0.5*(Cv!N48+Cv!O48)*LN(H!O48/H!N48)</f>
        <v>-4.5871588239193899E-2</v>
      </c>
      <c r="P48" s="15">
        <f>0.5*(Cv!O48+Cv!P48)*LN(H!P48/H!O48)</f>
        <v>3.7887453753369792E-2</v>
      </c>
      <c r="Q48" s="15">
        <f>0.5*(Cv!P48+Cv!Q48)*LN(H!Q48/H!P48)</f>
        <v>1.6080943193302044E-3</v>
      </c>
      <c r="R48" s="15">
        <f>0.5*(Cv!Q48+Cv!R48)*LN(H!R48/H!Q48)</f>
        <v>-2.2962040680299261E-2</v>
      </c>
      <c r="S48" s="15">
        <f>0.5*(Cv!R48+Cv!S48)*LN(H!S48/H!R48)</f>
        <v>1.6467889268446272E-2</v>
      </c>
      <c r="T48" s="15">
        <f>0.5*(Cv!S48+Cv!T48)*LN(H!T48/H!S48)</f>
        <v>3.6368094301112539E-3</v>
      </c>
      <c r="U48" s="15">
        <f>0.5*(Cv!T48+Cv!U48)*LN(H!U48/H!T48)</f>
        <v>-6.996709972087467E-2</v>
      </c>
      <c r="V48" s="15">
        <f>0.5*(Cv!U48+Cv!V48)*LN(H!V48/H!U48)</f>
        <v>-5.3861502715493732E-2</v>
      </c>
      <c r="W48" s="15">
        <f>0.5*(Cv!V48+Cv!W48)*LN(H!W48/H!V48)</f>
        <v>-1.7305729670863985E-2</v>
      </c>
      <c r="X48" s="15">
        <f>0.5*(Cv!W48+Cv!X48)*LN(H!X48/H!W48)</f>
        <v>-3.9738417061538009E-2</v>
      </c>
      <c r="Z48" s="15">
        <f t="shared" si="0"/>
        <v>-2.6368656067764656E-2</v>
      </c>
      <c r="AA48" s="15">
        <f t="shared" si="1"/>
        <v>-7.5785275874372046E-2</v>
      </c>
      <c r="AB48" s="15">
        <f t="shared" si="2"/>
        <v>-2.5740383156693781E-3</v>
      </c>
      <c r="AC48" s="15">
        <f t="shared" si="3"/>
        <v>-3.5447187947731829E-2</v>
      </c>
      <c r="AD48" s="15">
        <f t="shared" si="4"/>
        <v>-3.917965709502072E-2</v>
      </c>
      <c r="AE48" s="15">
        <f t="shared" si="5"/>
        <v>-3.5043789551384479E-2</v>
      </c>
    </row>
    <row r="49" spans="1:31" x14ac:dyDescent="0.15">
      <c r="A49" s="4">
        <v>47</v>
      </c>
      <c r="B49" s="6" t="s">
        <v>89</v>
      </c>
      <c r="C49" s="15"/>
      <c r="D49" s="15">
        <f>0.5*(Cv!C49+Cv!D49)*LN(H!D49/H!C49)</f>
        <v>5.7077741112469315E-3</v>
      </c>
      <c r="E49" s="15">
        <f>0.5*(Cv!D49+Cv!E49)*LN(H!E49/H!D49)</f>
        <v>1.0450313216820734E-2</v>
      </c>
      <c r="F49" s="15">
        <f>0.5*(Cv!E49+Cv!F49)*LN(H!F49/H!E49)</f>
        <v>-8.4802505119720584E-3</v>
      </c>
      <c r="G49" s="15">
        <f>0.5*(Cv!F49+Cv!G49)*LN(H!G49/H!F49)</f>
        <v>-1.5281203234491785E-3</v>
      </c>
      <c r="H49" s="15">
        <f>0.5*(Cv!G49+Cv!H49)*LN(H!H49/H!G49)</f>
        <v>1.0756681235355474E-2</v>
      </c>
      <c r="I49" s="15">
        <f>0.5*(Cv!H49+Cv!I49)*LN(H!I49/H!H49)</f>
        <v>4.6292312976623038E-3</v>
      </c>
      <c r="J49" s="15">
        <f>0.5*(Cv!I49+Cv!J49)*LN(H!J49/H!I49)</f>
        <v>1.6877734119622619E-2</v>
      </c>
      <c r="K49" s="15">
        <f>0.5*(Cv!J49+Cv!K49)*LN(H!K49/H!J49)</f>
        <v>-4.5656774769498913E-2</v>
      </c>
      <c r="L49" s="15">
        <f>0.5*(Cv!K49+Cv!L49)*LN(H!L49/H!K49)</f>
        <v>-6.8490536346566631E-3</v>
      </c>
      <c r="M49" s="15">
        <f>0.5*(Cv!L49+Cv!M49)*LN(H!M49/H!L49)</f>
        <v>-2.0113391294179911E-2</v>
      </c>
      <c r="N49" s="15">
        <f>0.5*(Cv!M49+Cv!N49)*LN(H!N49/H!M49)</f>
        <v>-6.6051490086937188E-3</v>
      </c>
      <c r="O49" s="15">
        <f>0.5*(Cv!N49+Cv!O49)*LN(H!O49/H!N49)</f>
        <v>4.4580790865898792E-2</v>
      </c>
      <c r="P49" s="15">
        <f>0.5*(Cv!O49+Cv!P49)*LN(H!P49/H!O49)</f>
        <v>2.0537640778342574E-2</v>
      </c>
      <c r="Q49" s="15">
        <f>0.5*(Cv!P49+Cv!Q49)*LN(H!Q49/H!P49)</f>
        <v>-4.3883133740214478E-2</v>
      </c>
      <c r="R49" s="15">
        <f>0.5*(Cv!Q49+Cv!R49)*LN(H!R49/H!Q49)</f>
        <v>-3.0254961848082594E-2</v>
      </c>
      <c r="S49" s="15">
        <f>0.5*(Cv!R49+Cv!S49)*LN(H!S49/H!R49)</f>
        <v>1.9512601635073526E-2</v>
      </c>
      <c r="T49" s="15">
        <f>0.5*(Cv!S49+Cv!T49)*LN(H!T49/H!S49)</f>
        <v>-2.078300938412473E-2</v>
      </c>
      <c r="U49" s="15">
        <f>0.5*(Cv!T49+Cv!U49)*LN(H!U49/H!T49)</f>
        <v>-4.1463862308438959E-2</v>
      </c>
      <c r="V49" s="15">
        <f>0.5*(Cv!U49+Cv!V49)*LN(H!V49/H!U49)</f>
        <v>-5.1902728165274727E-2</v>
      </c>
      <c r="W49" s="15">
        <f>0.5*(Cv!V49+Cv!W49)*LN(H!W49/H!V49)</f>
        <v>-6.3221532434576929E-3</v>
      </c>
      <c r="X49" s="15">
        <f>0.5*(Cv!W49+Cv!X49)*LN(H!X49/H!W49)</f>
        <v>-5.3385181160277718E-2</v>
      </c>
      <c r="Z49" s="15">
        <f t="shared" si="0"/>
        <v>3.1655709828834547E-3</v>
      </c>
      <c r="AA49" s="15">
        <f t="shared" si="1"/>
        <v>-1.2469326917481318E-2</v>
      </c>
      <c r="AB49" s="15">
        <f t="shared" si="2"/>
        <v>2.0985875382035627E-3</v>
      </c>
      <c r="AC49" s="15">
        <f t="shared" si="3"/>
        <v>-3.4771386852314769E-2</v>
      </c>
      <c r="AD49" s="15">
        <f t="shared" si="4"/>
        <v>-5.185369689638876E-3</v>
      </c>
      <c r="AE49" s="15">
        <f t="shared" si="5"/>
        <v>-1.0494138812177266E-2</v>
      </c>
    </row>
    <row r="50" spans="1:31" x14ac:dyDescent="0.15">
      <c r="A50" s="4">
        <v>48</v>
      </c>
      <c r="B50" s="6" t="s">
        <v>90</v>
      </c>
      <c r="C50" s="15"/>
      <c r="D50" s="15">
        <f>0.5*(Cv!C50+Cv!D50)*LN(H!D50/H!C50)</f>
        <v>-7.6857389477627529E-3</v>
      </c>
      <c r="E50" s="15">
        <f>0.5*(Cv!D50+Cv!E50)*LN(H!E50/H!D50)</f>
        <v>-1.0102548644600883E-3</v>
      </c>
      <c r="F50" s="15">
        <f>0.5*(Cv!E50+Cv!F50)*LN(H!F50/H!E50)</f>
        <v>1.0144548594135576E-2</v>
      </c>
      <c r="G50" s="15">
        <f>0.5*(Cv!F50+Cv!G50)*LN(H!G50/H!F50)</f>
        <v>-4.7508685287185638E-3</v>
      </c>
      <c r="H50" s="15">
        <f>0.5*(Cv!G50+Cv!H50)*LN(H!H50/H!G50)</f>
        <v>1.1076174842827472E-2</v>
      </c>
      <c r="I50" s="15">
        <f>0.5*(Cv!H50+Cv!I50)*LN(H!I50/H!H50)</f>
        <v>3.6224595513956698E-3</v>
      </c>
      <c r="J50" s="15">
        <f>0.5*(Cv!I50+Cv!J50)*LN(H!J50/H!I50)</f>
        <v>-4.9264229324219776E-2</v>
      </c>
      <c r="K50" s="15">
        <f>0.5*(Cv!J50+Cv!K50)*LN(H!K50/H!J50)</f>
        <v>-9.8555708855099136E-2</v>
      </c>
      <c r="L50" s="15">
        <f>0.5*(Cv!K50+Cv!L50)*LN(H!L50/H!K50)</f>
        <v>-1.0351045220453624E-2</v>
      </c>
      <c r="M50" s="15">
        <f>0.5*(Cv!L50+Cv!M50)*LN(H!M50/H!L50)</f>
        <v>1.5235254424915009E-3</v>
      </c>
      <c r="N50" s="15">
        <f>0.5*(Cv!M50+Cv!N50)*LN(H!N50/H!M50)</f>
        <v>-3.8975951107007363E-2</v>
      </c>
      <c r="O50" s="15">
        <f>0.5*(Cv!N50+Cv!O50)*LN(H!O50/H!N50)</f>
        <v>3.5625857986117448E-2</v>
      </c>
      <c r="P50" s="15">
        <f>0.5*(Cv!O50+Cv!P50)*LN(H!P50/H!O50)</f>
        <v>7.5345493613429501E-2</v>
      </c>
      <c r="Q50" s="15">
        <f>0.5*(Cv!P50+Cv!Q50)*LN(H!Q50/H!P50)</f>
        <v>-1.9142689825894798E-2</v>
      </c>
      <c r="R50" s="15">
        <f>0.5*(Cv!Q50+Cv!R50)*LN(H!R50/H!Q50)</f>
        <v>-4.7355344589471909E-2</v>
      </c>
      <c r="S50" s="15">
        <f>0.5*(Cv!R50+Cv!S50)*LN(H!S50/H!R50)</f>
        <v>-1.9620183458117023E-2</v>
      </c>
      <c r="T50" s="15">
        <f>0.5*(Cv!S50+Cv!T50)*LN(H!T50/H!S50)</f>
        <v>-2.5749413720051417E-2</v>
      </c>
      <c r="U50" s="15">
        <f>0.5*(Cv!T50+Cv!U50)*LN(H!U50/H!T50)</f>
        <v>-4.5615492654732949E-2</v>
      </c>
      <c r="V50" s="15">
        <f>0.5*(Cv!U50+Cv!V50)*LN(H!V50/H!U50)</f>
        <v>-1.1351359110447858E-2</v>
      </c>
      <c r="W50" s="15">
        <f>0.5*(Cv!V50+Cv!W50)*LN(H!W50/H!V50)</f>
        <v>-3.2427923900666421E-2</v>
      </c>
      <c r="X50" s="15">
        <f>0.5*(Cv!W50+Cv!X50)*LN(H!X50/H!W50)</f>
        <v>-2.4990061240270187E-2</v>
      </c>
      <c r="Z50" s="15">
        <f t="shared" si="0"/>
        <v>3.8164119190360127E-3</v>
      </c>
      <c r="AA50" s="15">
        <f t="shared" si="1"/>
        <v>-3.9124681812857678E-2</v>
      </c>
      <c r="AB50" s="15">
        <f t="shared" si="2"/>
        <v>4.970626745212643E-3</v>
      </c>
      <c r="AC50" s="15">
        <f t="shared" si="3"/>
        <v>-2.802685012523377E-2</v>
      </c>
      <c r="AD50" s="15">
        <f t="shared" si="4"/>
        <v>-1.7077027533822516E-2</v>
      </c>
      <c r="AE50" s="15">
        <f t="shared" si="5"/>
        <v>-1.4591123318460696E-2</v>
      </c>
    </row>
    <row r="51" spans="1:31" x14ac:dyDescent="0.15">
      <c r="A51" s="4">
        <v>49</v>
      </c>
      <c r="B51" s="6" t="s">
        <v>91</v>
      </c>
      <c r="C51" s="15"/>
      <c r="D51" s="15">
        <f>0.5*(Cv!C51+Cv!D51)*LN(H!D51/H!C51)</f>
        <v>-6.379079690373813E-3</v>
      </c>
      <c r="E51" s="15">
        <f>0.5*(Cv!D51+Cv!E51)*LN(H!E51/H!D51)</f>
        <v>-4.0055077505004198E-3</v>
      </c>
      <c r="F51" s="15">
        <f>0.5*(Cv!E51+Cv!F51)*LN(H!F51/H!E51)</f>
        <v>2.8378131065096429E-2</v>
      </c>
      <c r="G51" s="15">
        <f>0.5*(Cv!F51+Cv!G51)*LN(H!G51/H!F51)</f>
        <v>-2.4941996521429557E-2</v>
      </c>
      <c r="H51" s="15">
        <f>0.5*(Cv!G51+Cv!H51)*LN(H!H51/H!G51)</f>
        <v>-8.7782421927479187E-3</v>
      </c>
      <c r="I51" s="15">
        <f>0.5*(Cv!H51+Cv!I51)*LN(H!I51/H!H51)</f>
        <v>5.0605770741001975E-3</v>
      </c>
      <c r="J51" s="15">
        <f>0.5*(Cv!I51+Cv!J51)*LN(H!J51/H!I51)</f>
        <v>-2.3341210170865146E-2</v>
      </c>
      <c r="K51" s="15">
        <f>0.5*(Cv!J51+Cv!K51)*LN(H!K51/H!J51)</f>
        <v>-2.3688105574991649E-2</v>
      </c>
      <c r="L51" s="15">
        <f>0.5*(Cv!K51+Cv!L51)*LN(H!L51/H!K51)</f>
        <v>1.0892550656026781E-2</v>
      </c>
      <c r="M51" s="15">
        <f>0.5*(Cv!L51+Cv!M51)*LN(H!M51/H!L51)</f>
        <v>-1.1132581146133875E-2</v>
      </c>
      <c r="N51" s="15">
        <f>0.5*(Cv!M51+Cv!N51)*LN(H!N51/H!M51)</f>
        <v>1.3313391278686618E-2</v>
      </c>
      <c r="O51" s="15">
        <f>0.5*(Cv!N51+Cv!O51)*LN(H!O51/H!N51)</f>
        <v>7.1168770783726094E-3</v>
      </c>
      <c r="P51" s="15">
        <f>0.5*(Cv!O51+Cv!P51)*LN(H!P51/H!O51)</f>
        <v>-5.0446518507673448E-2</v>
      </c>
      <c r="Q51" s="15">
        <f>0.5*(Cv!P51+Cv!Q51)*LN(H!Q51/H!P51)</f>
        <v>-2.3822477601633976E-3</v>
      </c>
      <c r="R51" s="15">
        <f>0.5*(Cv!Q51+Cv!R51)*LN(H!R51/H!Q51)</f>
        <v>-8.2209668433660413E-2</v>
      </c>
      <c r="S51" s="15">
        <f>0.5*(Cv!R51+Cv!S51)*LN(H!S51/H!R51)</f>
        <v>5.8632517478053444E-3</v>
      </c>
      <c r="T51" s="15">
        <f>0.5*(Cv!S51+Cv!T51)*LN(H!T51/H!S51)</f>
        <v>-9.6690388598757813E-3</v>
      </c>
      <c r="U51" s="15">
        <f>0.5*(Cv!T51+Cv!U51)*LN(H!U51/H!T51)</f>
        <v>3.4095302216993452E-2</v>
      </c>
      <c r="V51" s="15">
        <f>0.5*(Cv!U51+Cv!V51)*LN(H!V51/H!U51)</f>
        <v>1.5031705906190072E-2</v>
      </c>
      <c r="W51" s="15">
        <f>0.5*(Cv!V51+Cv!W51)*LN(H!W51/H!V51)</f>
        <v>4.0299486358258488E-2</v>
      </c>
      <c r="X51" s="15">
        <f>0.5*(Cv!W51+Cv!X51)*LN(H!X51/H!W51)</f>
        <v>1.0156384436548583E-2</v>
      </c>
      <c r="Z51" s="15">
        <f t="shared" si="0"/>
        <v>-8.5740766509625392E-4</v>
      </c>
      <c r="AA51" s="15">
        <f t="shared" si="1"/>
        <v>-6.791190991455455E-3</v>
      </c>
      <c r="AB51" s="15">
        <f t="shared" si="2"/>
        <v>-2.441166117506386E-2</v>
      </c>
      <c r="AC51" s="15">
        <f t="shared" si="3"/>
        <v>1.7982768011622963E-2</v>
      </c>
      <c r="AD51" s="15">
        <f t="shared" si="4"/>
        <v>-1.5601426083259659E-2</v>
      </c>
      <c r="AE51" s="15">
        <f t="shared" si="5"/>
        <v>-3.5193729549981524E-3</v>
      </c>
    </row>
    <row r="52" spans="1:31" x14ac:dyDescent="0.15">
      <c r="A52" s="4">
        <v>50</v>
      </c>
      <c r="B52" s="6" t="s">
        <v>92</v>
      </c>
      <c r="C52" s="15"/>
      <c r="D52" s="15">
        <f>0.5*(Cv!C52+Cv!D52)*LN(H!D52/H!C52)</f>
        <v>-1.58142042783097E-2</v>
      </c>
      <c r="E52" s="15">
        <f>0.5*(Cv!D52+Cv!E52)*LN(H!E52/H!D52)</f>
        <v>4.9288962294892717E-3</v>
      </c>
      <c r="F52" s="15">
        <f>0.5*(Cv!E52+Cv!F52)*LN(H!F52/H!E52)</f>
        <v>2.017198233650563E-2</v>
      </c>
      <c r="G52" s="15">
        <f>0.5*(Cv!F52+Cv!G52)*LN(H!G52/H!F52)</f>
        <v>-4.8675328725376957E-2</v>
      </c>
      <c r="H52" s="15">
        <f>0.5*(Cv!G52+Cv!H52)*LN(H!H52/H!G52)</f>
        <v>-7.7222805011463655E-3</v>
      </c>
      <c r="I52" s="15">
        <f>0.5*(Cv!H52+Cv!I52)*LN(H!I52/H!H52)</f>
        <v>1.6671052625579625E-2</v>
      </c>
      <c r="J52" s="15">
        <f>0.5*(Cv!I52+Cv!J52)*LN(H!J52/H!I52)</f>
        <v>-1.4566231644346193E-3</v>
      </c>
      <c r="K52" s="15">
        <f>0.5*(Cv!J52+Cv!K52)*LN(H!K52/H!J52)</f>
        <v>6.6742054890549579E-3</v>
      </c>
      <c r="L52" s="15">
        <f>0.5*(Cv!K52+Cv!L52)*LN(H!L52/H!K52)</f>
        <v>1.2200001921736314E-2</v>
      </c>
      <c r="M52" s="15">
        <f>0.5*(Cv!L52+Cv!M52)*LN(H!M52/H!L52)</f>
        <v>2.9286968337390508E-2</v>
      </c>
      <c r="N52" s="15">
        <f>0.5*(Cv!M52+Cv!N52)*LN(H!N52/H!M52)</f>
        <v>2.1726435771618674E-2</v>
      </c>
      <c r="O52" s="15">
        <f>0.5*(Cv!N52+Cv!O52)*LN(H!O52/H!N52)</f>
        <v>1.6684613946014164E-2</v>
      </c>
      <c r="P52" s="15">
        <f>0.5*(Cv!O52+Cv!P52)*LN(H!P52/H!O52)</f>
        <v>2.2942815935903974E-2</v>
      </c>
      <c r="Q52" s="15">
        <f>0.5*(Cv!P52+Cv!Q52)*LN(H!Q52/H!P52)</f>
        <v>-3.3087595692955198E-2</v>
      </c>
      <c r="R52" s="15">
        <f>0.5*(Cv!Q52+Cv!R52)*LN(H!R52/H!Q52)</f>
        <v>-0.1092992836580958</v>
      </c>
      <c r="S52" s="15">
        <f>0.5*(Cv!R52+Cv!S52)*LN(H!S52/H!R52)</f>
        <v>4.484446007730112E-2</v>
      </c>
      <c r="T52" s="15">
        <f>0.5*(Cv!S52+Cv!T52)*LN(H!T52/H!S52)</f>
        <v>7.521196209763637E-3</v>
      </c>
      <c r="U52" s="15">
        <f>0.5*(Cv!T52+Cv!U52)*LN(H!U52/H!T52)</f>
        <v>-2.4651568755592289E-3</v>
      </c>
      <c r="V52" s="15">
        <f>0.5*(Cv!U52+Cv!V52)*LN(H!V52/H!U52)</f>
        <v>-1.5244665803211111E-2</v>
      </c>
      <c r="W52" s="15">
        <f>0.5*(Cv!V52+Cv!W52)*LN(H!W52/H!V52)</f>
        <v>1.509855757165833E-2</v>
      </c>
      <c r="X52" s="15">
        <f>0.5*(Cv!W52+Cv!X52)*LN(H!X52/H!W52)</f>
        <v>4.892453402596969E-2</v>
      </c>
      <c r="Z52" s="15">
        <f t="shared" si="0"/>
        <v>-2.9251356069897585E-3</v>
      </c>
      <c r="AA52" s="15">
        <f t="shared" si="1"/>
        <v>1.3686197671073166E-2</v>
      </c>
      <c r="AB52" s="15">
        <f t="shared" si="2"/>
        <v>-1.1582997878366346E-2</v>
      </c>
      <c r="AC52" s="15">
        <f t="shared" si="3"/>
        <v>1.0766893025724264E-2</v>
      </c>
      <c r="AD52" s="15">
        <f t="shared" si="4"/>
        <v>1.0515998963534091E-3</v>
      </c>
      <c r="AE52" s="15">
        <f t="shared" si="5"/>
        <v>2.4862393028603309E-3</v>
      </c>
    </row>
    <row r="53" spans="1:31" x14ac:dyDescent="0.15">
      <c r="A53" s="4">
        <v>51</v>
      </c>
      <c r="B53" s="6" t="s">
        <v>93</v>
      </c>
      <c r="C53" s="15"/>
      <c r="D53" s="15">
        <f>0.5*(Cv!C53+Cv!D53)*LN(H!D53/H!C53)</f>
        <v>-3.1111240023977492E-2</v>
      </c>
      <c r="E53" s="15">
        <f>0.5*(Cv!D53+Cv!E53)*LN(H!E53/H!D53)</f>
        <v>-2.7769605738538847E-2</v>
      </c>
      <c r="F53" s="15">
        <f>0.5*(Cv!E53+Cv!F53)*LN(H!F53/H!E53)</f>
        <v>7.251348741394428E-3</v>
      </c>
      <c r="G53" s="15">
        <f>0.5*(Cv!F53+Cv!G53)*LN(H!G53/H!F53)</f>
        <v>-4.5128566207303399E-2</v>
      </c>
      <c r="H53" s="15">
        <f>0.5*(Cv!G53+Cv!H53)*LN(H!H53/H!G53)</f>
        <v>-2.9294609263378974E-2</v>
      </c>
      <c r="I53" s="15">
        <f>0.5*(Cv!H53+Cv!I53)*LN(H!I53/H!H53)</f>
        <v>-3.4260174623152784E-2</v>
      </c>
      <c r="J53" s="15">
        <f>0.5*(Cv!I53+Cv!J53)*LN(H!J53/H!I53)</f>
        <v>-2.2724046400335422E-2</v>
      </c>
      <c r="K53" s="15">
        <f>0.5*(Cv!J53+Cv!K53)*LN(H!K53/H!J53)</f>
        <v>-6.8799682015431417E-3</v>
      </c>
      <c r="L53" s="15">
        <f>0.5*(Cv!K53+Cv!L53)*LN(H!L53/H!K53)</f>
        <v>1.3726891732884022E-2</v>
      </c>
      <c r="M53" s="15">
        <f>0.5*(Cv!L53+Cv!M53)*LN(H!M53/H!L53)</f>
        <v>-1.1270134962693943E-2</v>
      </c>
      <c r="N53" s="15">
        <f>0.5*(Cv!M53+Cv!N53)*LN(H!N53/H!M53)</f>
        <v>-1.5710936968062817E-3</v>
      </c>
      <c r="O53" s="15">
        <f>0.5*(Cv!N53+Cv!O53)*LN(H!O53/H!N53)</f>
        <v>1.9906422574117521E-2</v>
      </c>
      <c r="P53" s="15">
        <f>0.5*(Cv!O53+Cv!P53)*LN(H!P53/H!O53)</f>
        <v>5.2493756737305532E-2</v>
      </c>
      <c r="Q53" s="15">
        <f>0.5*(Cv!P53+Cv!Q53)*LN(H!Q53/H!P53)</f>
        <v>4.9730131203283803E-2</v>
      </c>
      <c r="R53" s="15">
        <f>0.5*(Cv!Q53+Cv!R53)*LN(H!R53/H!Q53)</f>
        <v>-6.3248189799909579E-2</v>
      </c>
      <c r="S53" s="15">
        <f>0.5*(Cv!R53+Cv!S53)*LN(H!S53/H!R53)</f>
        <v>3.1005120163512961E-2</v>
      </c>
      <c r="T53" s="15">
        <f>0.5*(Cv!S53+Cv!T53)*LN(H!T53/H!S53)</f>
        <v>1.1692251287492041E-2</v>
      </c>
      <c r="U53" s="15">
        <f>0.5*(Cv!T53+Cv!U53)*LN(H!U53/H!T53)</f>
        <v>-4.4091671874104045E-2</v>
      </c>
      <c r="V53" s="15">
        <f>0.5*(Cv!U53+Cv!V53)*LN(H!V53/H!U53)</f>
        <v>-3.2077163458368751E-2</v>
      </c>
      <c r="W53" s="15">
        <f>0.5*(Cv!V53+Cv!W53)*LN(H!W53/H!V53)</f>
        <v>6.8269301345087107E-3</v>
      </c>
      <c r="X53" s="15">
        <f>0.5*(Cv!W53+Cv!X53)*LN(H!X53/H!W53)</f>
        <v>6.6330758948554516E-2</v>
      </c>
      <c r="Z53" s="15">
        <f t="shared" si="0"/>
        <v>-2.5840321418195911E-2</v>
      </c>
      <c r="AA53" s="15">
        <f t="shared" si="1"/>
        <v>-5.7436703056989533E-3</v>
      </c>
      <c r="AB53" s="15">
        <f t="shared" si="2"/>
        <v>1.7977448175662047E-2</v>
      </c>
      <c r="AC53" s="15">
        <f t="shared" si="3"/>
        <v>1.7362210076164938E-3</v>
      </c>
      <c r="AD53" s="15">
        <f t="shared" si="4"/>
        <v>6.1168889349815471E-3</v>
      </c>
      <c r="AE53" s="15">
        <f t="shared" si="5"/>
        <v>-2.9675806351540804E-3</v>
      </c>
    </row>
    <row r="54" spans="1:31" x14ac:dyDescent="0.15">
      <c r="A54" s="4">
        <v>52</v>
      </c>
      <c r="B54" s="6" t="s">
        <v>94</v>
      </c>
      <c r="C54" s="15"/>
      <c r="D54" s="15">
        <f>0.5*(Cv!C54+Cv!D54)*LN(H!D54/H!C54)</f>
        <v>1.4647510342406256E-3</v>
      </c>
      <c r="E54" s="15">
        <f>0.5*(Cv!D54+Cv!E54)*LN(H!E54/H!D54)</f>
        <v>-2.6850810834308002E-3</v>
      </c>
      <c r="F54" s="15">
        <f>0.5*(Cv!E54+Cv!F54)*LN(H!F54/H!E54)</f>
        <v>-2.2665338060981102E-2</v>
      </c>
      <c r="G54" s="15">
        <f>0.5*(Cv!F54+Cv!G54)*LN(H!G54/H!F54)</f>
        <v>-2.5567508931381391E-2</v>
      </c>
      <c r="H54" s="15">
        <f>0.5*(Cv!G54+Cv!H54)*LN(H!H54/H!G54)</f>
        <v>-3.7755976680837619E-2</v>
      </c>
      <c r="I54" s="15">
        <f>0.5*(Cv!H54+Cv!I54)*LN(H!I54/H!H54)</f>
        <v>-5.0615897259231523E-3</v>
      </c>
      <c r="J54" s="15">
        <f>0.5*(Cv!I54+Cv!J54)*LN(H!J54/H!I54)</f>
        <v>-1.7249037601013387E-2</v>
      </c>
      <c r="K54" s="15">
        <f>0.5*(Cv!J54+Cv!K54)*LN(H!K54/H!J54)</f>
        <v>-2.5445967273152841E-2</v>
      </c>
      <c r="L54" s="15">
        <f>0.5*(Cv!K54+Cv!L54)*LN(H!L54/H!K54)</f>
        <v>-1.9828147541455371E-2</v>
      </c>
      <c r="M54" s="15">
        <f>0.5*(Cv!L54+Cv!M54)*LN(H!M54/H!L54)</f>
        <v>-1.8319079193155226E-2</v>
      </c>
      <c r="N54" s="15">
        <f>0.5*(Cv!M54+Cv!N54)*LN(H!N54/H!M54)</f>
        <v>-2.0649998098670127E-2</v>
      </c>
      <c r="O54" s="15">
        <f>0.5*(Cv!N54+Cv!O54)*LN(H!O54/H!N54)</f>
        <v>-1.0934237405098539E-4</v>
      </c>
      <c r="P54" s="15">
        <f>0.5*(Cv!O54+Cv!P54)*LN(H!P54/H!O54)</f>
        <v>-4.3882106641997251E-2</v>
      </c>
      <c r="Q54" s="15">
        <f>0.5*(Cv!P54+Cv!Q54)*LN(H!Q54/H!P54)</f>
        <v>-3.321019715554633E-2</v>
      </c>
      <c r="R54" s="15">
        <f>0.5*(Cv!Q54+Cv!R54)*LN(H!R54/H!Q54)</f>
        <v>-5.1841265649239375E-2</v>
      </c>
      <c r="S54" s="15">
        <f>0.5*(Cv!R54+Cv!S54)*LN(H!S54/H!R54)</f>
        <v>-1.5942229993316067E-2</v>
      </c>
      <c r="T54" s="15">
        <f>0.5*(Cv!S54+Cv!T54)*LN(H!T54/H!S54)</f>
        <v>-4.4362975501936942E-2</v>
      </c>
      <c r="U54" s="15">
        <f>0.5*(Cv!T54+Cv!U54)*LN(H!U54/H!T54)</f>
        <v>2.4924449877328097E-2</v>
      </c>
      <c r="V54" s="15">
        <f>0.5*(Cv!U54+Cv!V54)*LN(H!V54/H!U54)</f>
        <v>-5.27006289680697E-2</v>
      </c>
      <c r="W54" s="15">
        <f>0.5*(Cv!V54+Cv!W54)*LN(H!W54/H!V54)</f>
        <v>-3.1746601779621991E-2</v>
      </c>
      <c r="X54" s="15">
        <f>0.5*(Cv!W54+Cv!X54)*LN(H!X54/H!W54)</f>
        <v>-3.8747084866280992E-2</v>
      </c>
      <c r="Z54" s="15">
        <f t="shared" si="0"/>
        <v>-1.874709889651081E-2</v>
      </c>
      <c r="AA54" s="15">
        <f t="shared" si="1"/>
        <v>-2.0298445941489392E-2</v>
      </c>
      <c r="AB54" s="15">
        <f t="shared" si="2"/>
        <v>-2.8997028362830003E-2</v>
      </c>
      <c r="AC54" s="15">
        <f t="shared" si="3"/>
        <v>-2.8526568247716304E-2</v>
      </c>
      <c r="AD54" s="15">
        <f t="shared" si="4"/>
        <v>-2.4647737152159697E-2</v>
      </c>
      <c r="AE54" s="15">
        <f t="shared" si="5"/>
        <v>-2.4142285362136629E-2</v>
      </c>
    </row>
    <row r="55" spans="1:31" x14ac:dyDescent="0.15">
      <c r="A55" s="4">
        <v>53</v>
      </c>
      <c r="B55" s="6" t="s">
        <v>95</v>
      </c>
      <c r="C55" s="15"/>
      <c r="D55" s="15">
        <f>0.5*(Cv!C55+Cv!D55)*LN(H!D55/H!C55)</f>
        <v>-3.609383163703464E-2</v>
      </c>
      <c r="E55" s="15">
        <f>0.5*(Cv!D55+Cv!E55)*LN(H!E55/H!D55)</f>
        <v>1.2930109292903396E-2</v>
      </c>
      <c r="F55" s="15">
        <f>0.5*(Cv!E55+Cv!F55)*LN(H!F55/H!E55)</f>
        <v>-5.9398214078663712E-2</v>
      </c>
      <c r="G55" s="15">
        <f>0.5*(Cv!F55+Cv!G55)*LN(H!G55/H!F55)</f>
        <v>-0.11113476344318109</v>
      </c>
      <c r="H55" s="15">
        <f>0.5*(Cv!G55+Cv!H55)*LN(H!H55/H!G55)</f>
        <v>-1.2797633214648715E-2</v>
      </c>
      <c r="I55" s="15">
        <f>0.5*(Cv!H55+Cv!I55)*LN(H!I55/H!H55)</f>
        <v>-2.6509112068932424E-2</v>
      </c>
      <c r="J55" s="15">
        <f>0.5*(Cv!I55+Cv!J55)*LN(H!J55/H!I55)</f>
        <v>-5.3452454451491022E-2</v>
      </c>
      <c r="K55" s="15">
        <f>0.5*(Cv!J55+Cv!K55)*LN(H!K55/H!J55)</f>
        <v>-4.6622873427121306E-2</v>
      </c>
      <c r="L55" s="15">
        <f>0.5*(Cv!K55+Cv!L55)*LN(H!L55/H!K55)</f>
        <v>-3.112289663879966E-2</v>
      </c>
      <c r="M55" s="15">
        <f>0.5*(Cv!L55+Cv!M55)*LN(H!M55/H!L55)</f>
        <v>-4.0638526763119923E-2</v>
      </c>
      <c r="N55" s="15">
        <f>0.5*(Cv!M55+Cv!N55)*LN(H!N55/H!M55)</f>
        <v>-4.190918827448141E-2</v>
      </c>
      <c r="O55" s="15">
        <f>0.5*(Cv!N55+Cv!O55)*LN(H!O55/H!N55)</f>
        <v>1.8564427037446016E-2</v>
      </c>
      <c r="P55" s="15">
        <f>0.5*(Cv!O55+Cv!P55)*LN(H!P55/H!O55)</f>
        <v>-3.9121645820302704E-2</v>
      </c>
      <c r="Q55" s="15">
        <f>0.5*(Cv!P55+Cv!Q55)*LN(H!Q55/H!P55)</f>
        <v>-7.481526524346066E-2</v>
      </c>
      <c r="R55" s="15">
        <f>0.5*(Cv!Q55+Cv!R55)*LN(H!R55/H!Q55)</f>
        <v>-0.12440113074066318</v>
      </c>
      <c r="S55" s="15">
        <f>0.5*(Cv!R55+Cv!S55)*LN(H!S55/H!R55)</f>
        <v>1.3809362871192044E-2</v>
      </c>
      <c r="T55" s="15">
        <f>0.5*(Cv!S55+Cv!T55)*LN(H!T55/H!S55)</f>
        <v>-1.331927392633244E-3</v>
      </c>
      <c r="U55" s="15">
        <f>0.5*(Cv!T55+Cv!U55)*LN(H!U55/H!T55)</f>
        <v>3.0878495641658368E-2</v>
      </c>
      <c r="V55" s="15">
        <f>0.5*(Cv!U55+Cv!V55)*LN(H!V55/H!U55)</f>
        <v>-2.7798949737658712E-2</v>
      </c>
      <c r="W55" s="15">
        <f>0.5*(Cv!V55+Cv!W55)*LN(H!W55/H!V55)</f>
        <v>-1.4560708859431634E-2</v>
      </c>
      <c r="X55" s="15">
        <f>0.5*(Cv!W55+Cv!X55)*LN(H!X55/H!W55)</f>
        <v>-9.7872055887224425E-3</v>
      </c>
      <c r="Z55" s="15">
        <f t="shared" si="0"/>
        <v>-3.9381922702504506E-2</v>
      </c>
      <c r="AA55" s="15">
        <f t="shared" si="1"/>
        <v>-4.2749187911002663E-2</v>
      </c>
      <c r="AB55" s="15">
        <f t="shared" si="2"/>
        <v>-4.1192850379157694E-2</v>
      </c>
      <c r="AC55" s="15">
        <f t="shared" si="3"/>
        <v>-4.5200591873575339E-3</v>
      </c>
      <c r="AD55" s="15">
        <f t="shared" si="4"/>
        <v>-4.1971019145080182E-2</v>
      </c>
      <c r="AE55" s="15">
        <f t="shared" si="5"/>
        <v>-3.1961005045005597E-2</v>
      </c>
    </row>
    <row r="56" spans="1:31" x14ac:dyDescent="0.15">
      <c r="A56" s="4">
        <v>54</v>
      </c>
      <c r="B56" s="6" t="s">
        <v>96</v>
      </c>
      <c r="C56" s="15"/>
      <c r="D56" s="15">
        <f>0.5*(Cv!C56+Cv!D56)*LN(H!D56/H!C56)</f>
        <v>-4.399580456910502E-2</v>
      </c>
      <c r="E56" s="15">
        <f>0.5*(Cv!D56+Cv!E56)*LN(H!E56/H!D56)</f>
        <v>1.813075060725285E-2</v>
      </c>
      <c r="F56" s="15">
        <f>0.5*(Cv!E56+Cv!F56)*LN(H!F56/H!E56)</f>
        <v>-2.6389559179085881E-2</v>
      </c>
      <c r="G56" s="15">
        <f>0.5*(Cv!F56+Cv!G56)*LN(H!G56/H!F56)</f>
        <v>-9.7759665646921054E-2</v>
      </c>
      <c r="H56" s="15">
        <f>0.5*(Cv!G56+Cv!H56)*LN(H!H56/H!G56)</f>
        <v>-3.956500894856764E-2</v>
      </c>
      <c r="I56" s="15">
        <f>0.5*(Cv!H56+Cv!I56)*LN(H!I56/H!H56)</f>
        <v>-2.330453088764985E-2</v>
      </c>
      <c r="J56" s="15">
        <f>0.5*(Cv!I56+Cv!J56)*LN(H!J56/H!I56)</f>
        <v>-3.8253008761096739E-2</v>
      </c>
      <c r="K56" s="15">
        <f>0.5*(Cv!J56+Cv!K56)*LN(H!K56/H!J56)</f>
        <v>-7.80205353742571E-2</v>
      </c>
      <c r="L56" s="15">
        <f>0.5*(Cv!K56+Cv!L56)*LN(H!L56/H!K56)</f>
        <v>-1.1668084798900287E-2</v>
      </c>
      <c r="M56" s="15">
        <f>0.5*(Cv!L56+Cv!M56)*LN(H!M56/H!L56)</f>
        <v>-4.6341057403594267E-2</v>
      </c>
      <c r="N56" s="15">
        <f>0.5*(Cv!M56+Cv!N56)*LN(H!N56/H!M56)</f>
        <v>-1.4808872392935865E-2</v>
      </c>
      <c r="O56" s="15">
        <f>0.5*(Cv!N56+Cv!O56)*LN(H!O56/H!N56)</f>
        <v>1.5391565626736249E-2</v>
      </c>
      <c r="P56" s="15">
        <f>0.5*(Cv!O56+Cv!P56)*LN(H!P56/H!O56)</f>
        <v>-9.9450231617221174E-3</v>
      </c>
      <c r="Q56" s="15">
        <f>0.5*(Cv!P56+Cv!Q56)*LN(H!Q56/H!P56)</f>
        <v>-4.7688926188666325E-2</v>
      </c>
      <c r="R56" s="15">
        <f>0.5*(Cv!Q56+Cv!R56)*LN(H!R56/H!Q56)</f>
        <v>-7.8957168019916688E-2</v>
      </c>
      <c r="S56" s="15">
        <f>0.5*(Cv!R56+Cv!S56)*LN(H!S56/H!R56)</f>
        <v>-2.783705089281344E-2</v>
      </c>
      <c r="T56" s="15">
        <f>0.5*(Cv!S56+Cv!T56)*LN(H!T56/H!S56)</f>
        <v>-3.0650788027844419E-2</v>
      </c>
      <c r="U56" s="15">
        <f>0.5*(Cv!T56+Cv!U56)*LN(H!U56/H!T56)</f>
        <v>2.2045160162131341E-2</v>
      </c>
      <c r="V56" s="15">
        <f>0.5*(Cv!U56+Cv!V56)*LN(H!V56/H!U56)</f>
        <v>-3.8438162199584458E-2</v>
      </c>
      <c r="W56" s="15">
        <f>0.5*(Cv!V56+Cv!W56)*LN(H!W56/H!V56)</f>
        <v>-2.2505775866799384E-2</v>
      </c>
      <c r="X56" s="15">
        <f>0.5*(Cv!W56+Cv!X56)*LN(H!X56/H!W56)</f>
        <v>-3.3997756059662286E-2</v>
      </c>
      <c r="Z56" s="15">
        <f t="shared" si="0"/>
        <v>-3.3777602810994317E-2</v>
      </c>
      <c r="AA56" s="15">
        <f t="shared" si="1"/>
        <v>-3.7818311746156852E-2</v>
      </c>
      <c r="AB56" s="15">
        <f t="shared" si="2"/>
        <v>-2.9807320527276464E-2</v>
      </c>
      <c r="AC56" s="15">
        <f t="shared" si="3"/>
        <v>-2.0709464398351841E-2</v>
      </c>
      <c r="AD56" s="15">
        <f t="shared" si="4"/>
        <v>-3.3812816136716661E-2</v>
      </c>
      <c r="AE56" s="15">
        <f t="shared" si="5"/>
        <v>-3.0528174870694862E-2</v>
      </c>
    </row>
    <row r="57" spans="1:31" x14ac:dyDescent="0.15">
      <c r="A57" s="4">
        <v>55</v>
      </c>
      <c r="B57" s="6" t="s">
        <v>97</v>
      </c>
      <c r="C57" s="15"/>
      <c r="D57" s="15">
        <f>0.5*(Cv!C57+Cv!D57)*LN(H!D57/H!C57)</f>
        <v>2.9477761941652551E-3</v>
      </c>
      <c r="E57" s="15">
        <f>0.5*(Cv!D57+Cv!E57)*LN(H!E57/H!D57)</f>
        <v>-3.2938935762037314E-3</v>
      </c>
      <c r="F57" s="15">
        <f>0.5*(Cv!E57+Cv!F57)*LN(H!F57/H!E57)</f>
        <v>-2.4453548066400497E-3</v>
      </c>
      <c r="G57" s="15">
        <f>0.5*(Cv!F57+Cv!G57)*LN(H!G57/H!F57)</f>
        <v>-4.3355318014054928E-2</v>
      </c>
      <c r="H57" s="15">
        <f>0.5*(Cv!G57+Cv!H57)*LN(H!H57/H!G57)</f>
        <v>3.9379333679425456E-3</v>
      </c>
      <c r="I57" s="15">
        <f>0.5*(Cv!H57+Cv!I57)*LN(H!I57/H!H57)</f>
        <v>2.4020944983963767E-2</v>
      </c>
      <c r="J57" s="15">
        <f>0.5*(Cv!I57+Cv!J57)*LN(H!J57/H!I57)</f>
        <v>-2.294483354816761E-2</v>
      </c>
      <c r="K57" s="15">
        <f>0.5*(Cv!J57+Cv!K57)*LN(H!K57/H!J57)</f>
        <v>-2.4444446237717524E-2</v>
      </c>
      <c r="L57" s="15">
        <f>0.5*(Cv!K57+Cv!L57)*LN(H!L57/H!K57)</f>
        <v>-3.1398793266360797E-3</v>
      </c>
      <c r="M57" s="15">
        <f>0.5*(Cv!L57+Cv!M57)*LN(H!M57/H!L57)</f>
        <v>-5.9457707038967468E-3</v>
      </c>
      <c r="N57" s="15">
        <f>0.5*(Cv!M57+Cv!N57)*LN(H!N57/H!M57)</f>
        <v>-1.4838343112230703E-2</v>
      </c>
      <c r="O57" s="15">
        <f>0.5*(Cv!N57+Cv!O57)*LN(H!O57/H!N57)</f>
        <v>2.0469410228525328E-2</v>
      </c>
      <c r="P57" s="15">
        <f>0.5*(Cv!O57+Cv!P57)*LN(H!P57/H!O57)</f>
        <v>1.8713910822640244E-2</v>
      </c>
      <c r="Q57" s="15">
        <f>0.5*(Cv!P57+Cv!Q57)*LN(H!Q57/H!P57)</f>
        <v>-3.2534081340773346E-2</v>
      </c>
      <c r="R57" s="15">
        <f>0.5*(Cv!Q57+Cv!R57)*LN(H!R57/H!Q57)</f>
        <v>-9.0615893066040121E-2</v>
      </c>
      <c r="S57" s="15">
        <f>0.5*(Cv!R57+Cv!S57)*LN(H!S57/H!R57)</f>
        <v>4.2027648270824038E-2</v>
      </c>
      <c r="T57" s="15">
        <f>0.5*(Cv!S57+Cv!T57)*LN(H!T57/H!S57)</f>
        <v>6.9242691900546043E-3</v>
      </c>
      <c r="U57" s="15">
        <f>0.5*(Cv!T57+Cv!U57)*LN(H!U57/H!T57)</f>
        <v>3.1926159749677295E-2</v>
      </c>
      <c r="V57" s="15">
        <f>0.5*(Cv!U57+Cv!V57)*LN(H!V57/H!U57)</f>
        <v>7.2982117025446672E-3</v>
      </c>
      <c r="W57" s="15">
        <f>0.5*(Cv!V57+Cv!W57)*LN(H!W57/H!V57)</f>
        <v>-7.7546944331031865E-3</v>
      </c>
      <c r="X57" s="15">
        <f>0.5*(Cv!W57+Cv!X57)*LN(H!X57/H!W57)</f>
        <v>5.6262541551363541E-3</v>
      </c>
      <c r="Z57" s="15">
        <f t="shared" si="0"/>
        <v>-4.2271376089984781E-3</v>
      </c>
      <c r="AA57" s="15">
        <f t="shared" si="1"/>
        <v>-1.4262654585729733E-2</v>
      </c>
      <c r="AB57" s="15">
        <f t="shared" si="2"/>
        <v>-8.3878010169647736E-3</v>
      </c>
      <c r="AC57" s="15">
        <f t="shared" si="3"/>
        <v>8.8040400728619465E-3</v>
      </c>
      <c r="AD57" s="15">
        <f t="shared" si="4"/>
        <v>-1.1325227801347251E-2</v>
      </c>
      <c r="AE57" s="15">
        <f t="shared" si="5"/>
        <v>-4.5183882847077582E-3</v>
      </c>
    </row>
    <row r="58" spans="1:31" x14ac:dyDescent="0.15">
      <c r="A58" s="4">
        <v>56</v>
      </c>
      <c r="B58" s="6" t="s">
        <v>98</v>
      </c>
      <c r="C58" s="15"/>
      <c r="D58" s="15">
        <f>0.5*(Cv!C58+Cv!D58)*LN(H!D58/H!C58)</f>
        <v>-3.2305085821298117E-2</v>
      </c>
      <c r="E58" s="15">
        <f>0.5*(Cv!D58+Cv!E58)*LN(H!E58/H!D58)</f>
        <v>-8.0114876823724774E-3</v>
      </c>
      <c r="F58" s="15">
        <f>0.5*(Cv!E58+Cv!F58)*LN(H!F58/H!E58)</f>
        <v>-1.1629039311734745E-2</v>
      </c>
      <c r="G58" s="15">
        <f>0.5*(Cv!F58+Cv!G58)*LN(H!G58/H!F58)</f>
        <v>-5.6404832206080481E-2</v>
      </c>
      <c r="H58" s="15">
        <f>0.5*(Cv!G58+Cv!H58)*LN(H!H58/H!G58)</f>
        <v>-1.0065198217141792E-2</v>
      </c>
      <c r="I58" s="15">
        <f>0.5*(Cv!H58+Cv!I58)*LN(H!I58/H!H58)</f>
        <v>4.0527769745596796E-3</v>
      </c>
      <c r="J58" s="15">
        <f>0.5*(Cv!I58+Cv!J58)*LN(H!J58/H!I58)</f>
        <v>-3.0939877789410621E-2</v>
      </c>
      <c r="K58" s="15">
        <f>0.5*(Cv!J58+Cv!K58)*LN(H!K58/H!J58)</f>
        <v>-2.5665815560390742E-2</v>
      </c>
      <c r="L58" s="15">
        <f>0.5*(Cv!K58+Cv!L58)*LN(H!L58/H!K58)</f>
        <v>-4.425749614292704E-3</v>
      </c>
      <c r="M58" s="15">
        <f>0.5*(Cv!L58+Cv!M58)*LN(H!M58/H!L58)</f>
        <v>5.0505637189538852E-3</v>
      </c>
      <c r="N58" s="15">
        <f>0.5*(Cv!M58+Cv!N58)*LN(H!N58/H!M58)</f>
        <v>8.2440570942227485E-3</v>
      </c>
      <c r="O58" s="15">
        <f>0.5*(Cv!N58+Cv!O58)*LN(H!O58/H!N58)</f>
        <v>2.2434585226558341E-2</v>
      </c>
      <c r="P58" s="15">
        <f>0.5*(Cv!O58+Cv!P58)*LN(H!P58/H!O58)</f>
        <v>2.677536764176144E-2</v>
      </c>
      <c r="Q58" s="15">
        <f>0.5*(Cv!P58+Cv!Q58)*LN(H!Q58/H!P58)</f>
        <v>-4.664968067156177E-2</v>
      </c>
      <c r="R58" s="15">
        <f>0.5*(Cv!Q58+Cv!R58)*LN(H!R58/H!Q58)</f>
        <v>-9.0299204515914042E-2</v>
      </c>
      <c r="S58" s="15">
        <f>0.5*(Cv!R58+Cv!S58)*LN(H!S58/H!R58)</f>
        <v>5.1382279166994664E-2</v>
      </c>
      <c r="T58" s="15">
        <f>0.5*(Cv!S58+Cv!T58)*LN(H!T58/H!S58)</f>
        <v>-3.4739204481511548E-3</v>
      </c>
      <c r="U58" s="15">
        <f>0.5*(Cv!T58+Cv!U58)*LN(H!U58/H!T58)</f>
        <v>-2.2047303728469882E-2</v>
      </c>
      <c r="V58" s="15">
        <f>0.5*(Cv!U58+Cv!V58)*LN(H!V58/H!U58)</f>
        <v>-2.6763339006340661E-2</v>
      </c>
      <c r="W58" s="15">
        <f>0.5*(Cv!V58+Cv!W58)*LN(H!W58/H!V58)</f>
        <v>-1.4359583625964997E-2</v>
      </c>
      <c r="X58" s="15">
        <f>0.5*(Cv!W58+Cv!X58)*LN(H!X58/H!W58)</f>
        <v>1.0092716991192047E-2</v>
      </c>
      <c r="Z58" s="15">
        <f t="shared" si="0"/>
        <v>-1.6411556088553964E-2</v>
      </c>
      <c r="AA58" s="15">
        <f t="shared" si="1"/>
        <v>-9.5473644301834887E-3</v>
      </c>
      <c r="AB58" s="15">
        <f t="shared" si="2"/>
        <v>-7.2713306304322727E-3</v>
      </c>
      <c r="AC58" s="15">
        <f t="shared" si="3"/>
        <v>-1.131028596354693E-2</v>
      </c>
      <c r="AD58" s="15">
        <f t="shared" si="4"/>
        <v>-8.409347530307882E-3</v>
      </c>
      <c r="AE58" s="15">
        <f t="shared" si="5"/>
        <v>-1.1135134278179167E-2</v>
      </c>
    </row>
    <row r="59" spans="1:31" x14ac:dyDescent="0.15">
      <c r="A59" s="4">
        <v>57</v>
      </c>
      <c r="B59" s="6" t="s">
        <v>99</v>
      </c>
      <c r="C59" s="15"/>
      <c r="D59" s="15">
        <f>0.5*(Cv!C59+Cv!D59)*LN(H!D59/H!C59)</f>
        <v>-6.7527664677244165E-2</v>
      </c>
      <c r="E59" s="15">
        <f>0.5*(Cv!D59+Cv!E59)*LN(H!E59/H!D59)</f>
        <v>-1.192909378755262E-2</v>
      </c>
      <c r="F59" s="15">
        <f>0.5*(Cv!E59+Cv!F59)*LN(H!F59/H!E59)</f>
        <v>-6.0253957831606968E-2</v>
      </c>
      <c r="G59" s="15">
        <f>0.5*(Cv!F59+Cv!G59)*LN(H!G59/H!F59)</f>
        <v>-8.8462030189951468E-2</v>
      </c>
      <c r="H59" s="15">
        <f>0.5*(Cv!G59+Cv!H59)*LN(H!H59/H!G59)</f>
        <v>-5.630162787715251E-2</v>
      </c>
      <c r="I59" s="15">
        <f>0.5*(Cv!H59+Cv!I59)*LN(H!I59/H!H59)</f>
        <v>-3.4519647591206369E-2</v>
      </c>
      <c r="J59" s="15">
        <f>0.5*(Cv!I59+Cv!J59)*LN(H!J59/H!I59)</f>
        <v>-6.2601095846830435E-2</v>
      </c>
      <c r="K59" s="15">
        <f>0.5*(Cv!J59+Cv!K59)*LN(H!K59/H!J59)</f>
        <v>-9.8314823779515129E-2</v>
      </c>
      <c r="L59" s="15">
        <f>0.5*(Cv!K59+Cv!L59)*LN(H!L59/H!K59)</f>
        <v>-3.5848658702166393E-2</v>
      </c>
      <c r="M59" s="15">
        <f>0.5*(Cv!L59+Cv!M59)*LN(H!M59/H!L59)</f>
        <v>-5.1801515706202284E-2</v>
      </c>
      <c r="N59" s="15">
        <f>0.5*(Cv!M59+Cv!N59)*LN(H!N59/H!M59)</f>
        <v>-3.8590905086563515E-2</v>
      </c>
      <c r="O59" s="15">
        <f>0.5*(Cv!N59+Cv!O59)*LN(H!O59/H!N59)</f>
        <v>5.7828170077851653E-4</v>
      </c>
      <c r="P59" s="15">
        <f>0.5*(Cv!O59+Cv!P59)*LN(H!P59/H!O59)</f>
        <v>-2.523389211698129E-2</v>
      </c>
      <c r="Q59" s="15">
        <f>0.5*(Cv!P59+Cv!Q59)*LN(H!Q59/H!P59)</f>
        <v>-4.6942511571533965E-2</v>
      </c>
      <c r="R59" s="15">
        <f>0.5*(Cv!Q59+Cv!R59)*LN(H!R59/H!Q59)</f>
        <v>-8.862060568928129E-2</v>
      </c>
      <c r="S59" s="15">
        <f>0.5*(Cv!R59+Cv!S59)*LN(H!S59/H!R59)</f>
        <v>-2.9780232589694505E-2</v>
      </c>
      <c r="T59" s="15">
        <f>0.5*(Cv!S59+Cv!T59)*LN(H!T59/H!S59)</f>
        <v>-4.250733450992334E-2</v>
      </c>
      <c r="U59" s="15">
        <f>0.5*(Cv!T59+Cv!U59)*LN(H!U59/H!T59)</f>
        <v>1.3441518052263263E-2</v>
      </c>
      <c r="V59" s="15">
        <f>0.5*(Cv!U59+Cv!V59)*LN(H!V59/H!U59)</f>
        <v>-6.9546244441082025E-2</v>
      </c>
      <c r="W59" s="15">
        <f>0.5*(Cv!V59+Cv!W59)*LN(H!W59/H!V59)</f>
        <v>-1.8105942818506377E-2</v>
      </c>
      <c r="X59" s="15">
        <f>0.5*(Cv!W59+Cv!X59)*LN(H!X59/H!W59)</f>
        <v>-6.656191154967854E-2</v>
      </c>
      <c r="Z59" s="15">
        <f t="shared" si="0"/>
        <v>-5.0293271455493983E-2</v>
      </c>
      <c r="AA59" s="15">
        <f t="shared" si="1"/>
        <v>-5.7431399824255547E-2</v>
      </c>
      <c r="AB59" s="15">
        <f t="shared" si="2"/>
        <v>-3.7999792053342508E-2</v>
      </c>
      <c r="AC59" s="15">
        <f t="shared" si="3"/>
        <v>-3.6655983053385403E-2</v>
      </c>
      <c r="AD59" s="15">
        <f t="shared" si="4"/>
        <v>-4.7715595938799024E-2</v>
      </c>
      <c r="AE59" s="15">
        <f t="shared" si="5"/>
        <v>-4.5595111596619359E-2</v>
      </c>
    </row>
    <row r="60" spans="1:31" x14ac:dyDescent="0.15">
      <c r="A60" s="4">
        <v>58</v>
      </c>
      <c r="B60" s="6" t="s">
        <v>100</v>
      </c>
      <c r="C60" s="15"/>
      <c r="D60" s="15">
        <f>0.5*(Cv!C60+Cv!D60)*LN(H!D60/H!C60)</f>
        <v>-5.85060095539678E-2</v>
      </c>
      <c r="E60" s="15">
        <f>0.5*(Cv!D60+Cv!E60)*LN(H!E60/H!D60)</f>
        <v>-6.725809389932294E-2</v>
      </c>
      <c r="F60" s="15">
        <f>0.5*(Cv!E60+Cv!F60)*LN(H!F60/H!E60)</f>
        <v>-3.4403556114810663E-3</v>
      </c>
      <c r="G60" s="15">
        <f>0.5*(Cv!F60+Cv!G60)*LN(H!G60/H!F60)</f>
        <v>-2.4328636606314409E-2</v>
      </c>
      <c r="H60" s="15">
        <f>0.5*(Cv!G60+Cv!H60)*LN(H!H60/H!G60)</f>
        <v>-8.6034732319979879E-2</v>
      </c>
      <c r="I60" s="15">
        <f>0.5*(Cv!H60+Cv!I60)*LN(H!I60/H!H60)</f>
        <v>-2.7980812392386419E-2</v>
      </c>
      <c r="J60" s="15">
        <f>0.5*(Cv!I60+Cv!J60)*LN(H!J60/H!I60)</f>
        <v>-0.11013036494384201</v>
      </c>
      <c r="K60" s="15">
        <f>0.5*(Cv!J60+Cv!K60)*LN(H!K60/H!J60)</f>
        <v>-8.1297468317622773E-2</v>
      </c>
      <c r="L60" s="15">
        <f>0.5*(Cv!K60+Cv!L60)*LN(H!L60/H!K60)</f>
        <v>4.401132095694346E-3</v>
      </c>
      <c r="M60" s="15">
        <f>0.5*(Cv!L60+Cv!M60)*LN(H!M60/H!L60)</f>
        <v>-7.2216746686209227E-2</v>
      </c>
      <c r="N60" s="15">
        <f>0.5*(Cv!M60+Cv!N60)*LN(H!N60/H!M60)</f>
        <v>-2.4584464736476963E-2</v>
      </c>
      <c r="O60" s="15">
        <f>0.5*(Cv!N60+Cv!O60)*LN(H!O60/H!N60)</f>
        <v>3.8013766989455099E-2</v>
      </c>
      <c r="P60" s="15">
        <f>0.5*(Cv!O60+Cv!P60)*LN(H!P60/H!O60)</f>
        <v>-0.13188723576164774</v>
      </c>
      <c r="Q60" s="15">
        <f>0.5*(Cv!P60+Cv!Q60)*LN(H!Q60/H!P60)</f>
        <v>-3.8070735947424141E-2</v>
      </c>
      <c r="R60" s="15">
        <f>0.5*(Cv!Q60+Cv!R60)*LN(H!R60/H!Q60)</f>
        <v>-0.16647823183123217</v>
      </c>
      <c r="S60" s="15">
        <f>0.5*(Cv!R60+Cv!S60)*LN(H!S60/H!R60)</f>
        <v>5.1555811614942347E-2</v>
      </c>
      <c r="T60" s="15">
        <f>0.5*(Cv!S60+Cv!T60)*LN(H!T60/H!S60)</f>
        <v>-4.2022880214738621E-2</v>
      </c>
      <c r="U60" s="15">
        <f>0.5*(Cv!T60+Cv!U60)*LN(H!U60/H!T60)</f>
        <v>8.88294437757421E-3</v>
      </c>
      <c r="V60" s="15">
        <f>0.5*(Cv!U60+Cv!V60)*LN(H!V60/H!U60)</f>
        <v>-0.11604022322376011</v>
      </c>
      <c r="W60" s="15">
        <f>0.5*(Cv!V60+Cv!W60)*LN(H!W60/H!V60)</f>
        <v>-4.5750604755353884E-2</v>
      </c>
      <c r="X60" s="15">
        <f>0.5*(Cv!W60+Cv!X60)*LN(H!X60/H!W60)</f>
        <v>3.8785128796587777E-2</v>
      </c>
      <c r="Z60" s="15">
        <f t="shared" si="0"/>
        <v>-4.1808526165896941E-2</v>
      </c>
      <c r="AA60" s="15">
        <f t="shared" si="1"/>
        <v>-5.6765582517691329E-2</v>
      </c>
      <c r="AB60" s="15">
        <f t="shared" si="2"/>
        <v>-4.9373324987181319E-2</v>
      </c>
      <c r="AC60" s="15">
        <f t="shared" si="3"/>
        <v>-3.122912700393813E-2</v>
      </c>
      <c r="AD60" s="15">
        <f t="shared" si="4"/>
        <v>-5.3069453752436324E-2</v>
      </c>
      <c r="AE60" s="15">
        <f t="shared" si="5"/>
        <v>-4.4794140168676923E-2</v>
      </c>
    </row>
    <row r="61" spans="1:31" x14ac:dyDescent="0.15">
      <c r="A61" s="4">
        <v>59</v>
      </c>
      <c r="B61" s="6" t="s">
        <v>101</v>
      </c>
      <c r="C61" s="15"/>
      <c r="D61" s="15">
        <f>0.5*(Cv!C61+Cv!D61)*LN(H!D61/H!C61)</f>
        <v>-1.1589050888281384E-2</v>
      </c>
      <c r="E61" s="15">
        <f>0.5*(Cv!D61+Cv!E61)*LN(H!E61/H!D61)</f>
        <v>-1.7143148406958061E-2</v>
      </c>
      <c r="F61" s="15">
        <f>0.5*(Cv!E61+Cv!F61)*LN(H!F61/H!E61)</f>
        <v>-2.1430436881777346E-2</v>
      </c>
      <c r="G61" s="15">
        <f>0.5*(Cv!F61+Cv!G61)*LN(H!G61/H!F61)</f>
        <v>-2.9171136312516048E-2</v>
      </c>
      <c r="H61" s="15">
        <f>0.5*(Cv!G61+Cv!H61)*LN(H!H61/H!G61)</f>
        <v>-3.9110724728189723E-2</v>
      </c>
      <c r="I61" s="15">
        <f>0.5*(Cv!H61+Cv!I61)*LN(H!I61/H!H61)</f>
        <v>-6.6867123240953782E-3</v>
      </c>
      <c r="J61" s="15">
        <f>0.5*(Cv!I61+Cv!J61)*LN(H!J61/H!I61)</f>
        <v>-3.3202922649428181E-2</v>
      </c>
      <c r="K61" s="15">
        <f>0.5*(Cv!J61+Cv!K61)*LN(H!K61/H!J61)</f>
        <v>-4.9984609180102509E-2</v>
      </c>
      <c r="L61" s="15">
        <f>0.5*(Cv!K61+Cv!L61)*LN(H!L61/H!K61)</f>
        <v>-1.6123281801208651E-2</v>
      </c>
      <c r="M61" s="15">
        <f>0.5*(Cv!L61+Cv!M61)*LN(H!M61/H!L61)</f>
        <v>-3.3800592671236633E-2</v>
      </c>
      <c r="N61" s="15">
        <f>0.5*(Cv!M61+Cv!N61)*LN(H!N61/H!M61)</f>
        <v>-8.090881878259357E-3</v>
      </c>
      <c r="O61" s="15">
        <f>0.5*(Cv!N61+Cv!O61)*LN(H!O61/H!N61)</f>
        <v>2.7711204832079298E-2</v>
      </c>
      <c r="P61" s="15">
        <f>0.5*(Cv!O61+Cv!P61)*LN(H!P61/H!O61)</f>
        <v>2.135200238937757E-2</v>
      </c>
      <c r="Q61" s="15">
        <f>0.5*(Cv!P61+Cv!Q61)*LN(H!Q61/H!P61)</f>
        <v>-2.6124885015575663E-2</v>
      </c>
      <c r="R61" s="15">
        <f>0.5*(Cv!Q61+Cv!R61)*LN(H!R61/H!Q61)</f>
        <v>-3.8032738269850819E-2</v>
      </c>
      <c r="S61" s="15">
        <f>0.5*(Cv!R61+Cv!S61)*LN(H!S61/H!R61)</f>
        <v>-1.3820668309396574E-2</v>
      </c>
      <c r="T61" s="15">
        <f>0.5*(Cv!S61+Cv!T61)*LN(H!T61/H!S61)</f>
        <v>1.6907552742757126E-2</v>
      </c>
      <c r="U61" s="15">
        <f>0.5*(Cv!T61+Cv!U61)*LN(H!U61/H!T61)</f>
        <v>1.056324230021362E-2</v>
      </c>
      <c r="V61" s="15">
        <f>0.5*(Cv!U61+Cv!V61)*LN(H!V61/H!U61)</f>
        <v>-3.5594307521165325E-2</v>
      </c>
      <c r="W61" s="15">
        <f>0.5*(Cv!V61+Cv!W61)*LN(H!W61/H!V61)</f>
        <v>-7.9342156250125102E-3</v>
      </c>
      <c r="X61" s="15">
        <f>0.5*(Cv!W61+Cv!X61)*LN(H!X61/H!W61)</f>
        <v>-1.0870862591642749E-2</v>
      </c>
      <c r="Z61" s="15">
        <f t="shared" si="0"/>
        <v>-2.2708431730707308E-2</v>
      </c>
      <c r="AA61" s="15">
        <f t="shared" si="1"/>
        <v>-2.8240457636047066E-2</v>
      </c>
      <c r="AB61" s="15">
        <f t="shared" si="2"/>
        <v>-5.7830168746732385E-3</v>
      </c>
      <c r="AC61" s="15">
        <f t="shared" si="3"/>
        <v>-5.3857181389699678E-3</v>
      </c>
      <c r="AD61" s="15">
        <f t="shared" si="4"/>
        <v>-1.7011737255360152E-2</v>
      </c>
      <c r="AE61" s="15">
        <f t="shared" si="5"/>
        <v>-1.55294060950994E-2</v>
      </c>
    </row>
    <row r="62" spans="1:31" x14ac:dyDescent="0.15">
      <c r="A62" s="4">
        <v>60</v>
      </c>
      <c r="B62" s="6" t="s">
        <v>102</v>
      </c>
      <c r="C62" s="15"/>
      <c r="D62" s="15">
        <f>0.5*(Cv!C62+Cv!D62)*LN(H!D62/H!C62)</f>
        <v>1.2026273095033775E-2</v>
      </c>
      <c r="E62" s="15">
        <f>0.5*(Cv!D62+Cv!E62)*LN(H!E62/H!D62)</f>
        <v>-1.6723039115891448E-2</v>
      </c>
      <c r="F62" s="15">
        <f>0.5*(Cv!E62+Cv!F62)*LN(H!F62/H!E62)</f>
        <v>-9.0357716926792921E-3</v>
      </c>
      <c r="G62" s="15">
        <f>0.5*(Cv!F62+Cv!G62)*LN(H!G62/H!F62)</f>
        <v>3.6209643025015112E-3</v>
      </c>
      <c r="H62" s="15">
        <f>0.5*(Cv!G62+Cv!H62)*LN(H!H62/H!G62)</f>
        <v>-1.9019607529497543E-3</v>
      </c>
      <c r="I62" s="15">
        <f>0.5*(Cv!H62+Cv!I62)*LN(H!I62/H!H62)</f>
        <v>-5.2212962389488783E-3</v>
      </c>
      <c r="J62" s="15">
        <f>0.5*(Cv!I62+Cv!J62)*LN(H!J62/H!I62)</f>
        <v>-2.4160811187320234E-3</v>
      </c>
      <c r="K62" s="15">
        <f>0.5*(Cv!J62+Cv!K62)*LN(H!K62/H!J62)</f>
        <v>-1.034282956046417E-3</v>
      </c>
      <c r="L62" s="15">
        <f>0.5*(Cv!K62+Cv!L62)*LN(H!L62/H!K62)</f>
        <v>-8.9435807748163218E-3</v>
      </c>
      <c r="M62" s="15">
        <f>0.5*(Cv!L62+Cv!M62)*LN(H!M62/H!L62)</f>
        <v>1.5847355502513333E-3</v>
      </c>
      <c r="N62" s="15">
        <f>0.5*(Cv!M62+Cv!N62)*LN(H!N62/H!M62)</f>
        <v>2.5236486443722547E-2</v>
      </c>
      <c r="O62" s="15">
        <f>0.5*(Cv!N62+Cv!O62)*LN(H!O62/H!N62)</f>
        <v>9.1334225367021744E-3</v>
      </c>
      <c r="P62" s="15">
        <f>0.5*(Cv!O62+Cv!P62)*LN(H!P62/H!O62)</f>
        <v>-2.1107185038112698E-2</v>
      </c>
      <c r="Q62" s="15">
        <f>0.5*(Cv!P62+Cv!Q62)*LN(H!Q62/H!P62)</f>
        <v>5.1868096342833482E-4</v>
      </c>
      <c r="R62" s="15">
        <f>0.5*(Cv!Q62+Cv!R62)*LN(H!R62/H!Q62)</f>
        <v>8.1007178288186321E-3</v>
      </c>
      <c r="S62" s="15">
        <f>0.5*(Cv!R62+Cv!S62)*LN(H!S62/H!R62)</f>
        <v>2.3766492432007553E-3</v>
      </c>
      <c r="T62" s="15">
        <f>0.5*(Cv!S62+Cv!T62)*LN(H!T62/H!S62)</f>
        <v>-1.1520461807542447E-2</v>
      </c>
      <c r="U62" s="15">
        <f>0.5*(Cv!T62+Cv!U62)*LN(H!U62/H!T62)</f>
        <v>5.2273095692215157E-3</v>
      </c>
      <c r="V62" s="15">
        <f>0.5*(Cv!U62+Cv!V62)*LN(H!V62/H!U62)</f>
        <v>-1.2666027364629389E-2</v>
      </c>
      <c r="W62" s="15">
        <f>0.5*(Cv!V62+Cv!W62)*LN(H!W62/H!V62)</f>
        <v>-1.9191272185756583E-3</v>
      </c>
      <c r="X62" s="15">
        <f>0.5*(Cv!W62+Cv!X62)*LN(H!X62/H!W62)</f>
        <v>2.3599225277459559E-3</v>
      </c>
      <c r="Z62" s="15">
        <f t="shared" si="0"/>
        <v>-5.8522206995935723E-3</v>
      </c>
      <c r="AA62" s="15">
        <f t="shared" si="1"/>
        <v>2.8854554288758232E-3</v>
      </c>
      <c r="AB62" s="15">
        <f t="shared" si="2"/>
        <v>-1.955428931925603E-4</v>
      </c>
      <c r="AC62" s="15">
        <f t="shared" si="3"/>
        <v>-3.7036768587560046E-3</v>
      </c>
      <c r="AD62" s="15">
        <f t="shared" si="4"/>
        <v>1.3449562678416317E-3</v>
      </c>
      <c r="AE62" s="15">
        <f t="shared" si="5"/>
        <v>-1.7164962556665778E-3</v>
      </c>
    </row>
    <row r="63" spans="1:31" x14ac:dyDescent="0.15">
      <c r="A63" s="4">
        <v>61</v>
      </c>
      <c r="B63" s="6" t="s">
        <v>103</v>
      </c>
      <c r="C63" s="15"/>
      <c r="D63" s="15">
        <f>0.5*(Cv!C63+Cv!D63)*LN(H!D63/H!C63)</f>
        <v>3.5068729647342228E-2</v>
      </c>
      <c r="E63" s="15">
        <f>0.5*(Cv!D63+Cv!E63)*LN(H!E63/H!D63)</f>
        <v>-5.1824953695915325E-2</v>
      </c>
      <c r="F63" s="15">
        <f>0.5*(Cv!E63+Cv!F63)*LN(H!F63/H!E63)</f>
        <v>-2.5381841569880305E-2</v>
      </c>
      <c r="G63" s="15">
        <f>0.5*(Cv!F63+Cv!G63)*LN(H!G63/H!F63)</f>
        <v>2.7657037643083584E-3</v>
      </c>
      <c r="H63" s="15">
        <f>0.5*(Cv!G63+Cv!H63)*LN(H!H63/H!G63)</f>
        <v>6.2552331139951187E-4</v>
      </c>
      <c r="I63" s="15">
        <f>0.5*(Cv!H63+Cv!I63)*LN(H!I63/H!H63)</f>
        <v>-1.9373038376639666E-2</v>
      </c>
      <c r="J63" s="15">
        <f>0.5*(Cv!I63+Cv!J63)*LN(H!J63/H!I63)</f>
        <v>-1.4991667940421024E-2</v>
      </c>
      <c r="K63" s="15">
        <f>0.5*(Cv!J63+Cv!K63)*LN(H!K63/H!J63)</f>
        <v>-1.2989166568682388E-2</v>
      </c>
      <c r="L63" s="15">
        <f>0.5*(Cv!K63+Cv!L63)*LN(H!L63/H!K63)</f>
        <v>-2.5166450445878712E-2</v>
      </c>
      <c r="M63" s="15">
        <f>0.5*(Cv!L63+Cv!M63)*LN(H!M63/H!L63)</f>
        <v>-1.0107742748025086E-2</v>
      </c>
      <c r="N63" s="15">
        <f>0.5*(Cv!M63+Cv!N63)*LN(H!N63/H!M63)</f>
        <v>2.6821923524208185E-2</v>
      </c>
      <c r="O63" s="15">
        <f>0.5*(Cv!N63+Cv!O63)*LN(H!O63/H!N63)</f>
        <v>2.0057074904687958E-2</v>
      </c>
      <c r="P63" s="15">
        <f>0.5*(Cv!O63+Cv!P63)*LN(H!P63/H!O63)</f>
        <v>-4.2915372685103488E-2</v>
      </c>
      <c r="Q63" s="15">
        <f>0.5*(Cv!P63+Cv!Q63)*LN(H!Q63/H!P63)</f>
        <v>-2.6034116423823092E-3</v>
      </c>
      <c r="R63" s="15">
        <f>0.5*(Cv!Q63+Cv!R63)*LN(H!R63/H!Q63)</f>
        <v>1.6014217932235368E-3</v>
      </c>
      <c r="S63" s="15">
        <f>0.5*(Cv!R63+Cv!S63)*LN(H!S63/H!R63)</f>
        <v>-4.6752926944270898E-3</v>
      </c>
      <c r="T63" s="15">
        <f>0.5*(Cv!S63+Cv!T63)*LN(H!T63/H!S63)</f>
        <v>-2.2638081466941459E-2</v>
      </c>
      <c r="U63" s="15">
        <f>0.5*(Cv!T63+Cv!U63)*LN(H!U63/H!T63)</f>
        <v>1.3776208647996164E-2</v>
      </c>
      <c r="V63" s="15">
        <f>0.5*(Cv!U63+Cv!V63)*LN(H!V63/H!U63)</f>
        <v>-2.028316216544733E-2</v>
      </c>
      <c r="W63" s="15">
        <f>0.5*(Cv!V63+Cv!W63)*LN(H!W63/H!V63)</f>
        <v>-1.4682775492384136E-2</v>
      </c>
      <c r="X63" s="15">
        <f>0.5*(Cv!W63+Cv!X63)*LN(H!X63/H!W63)</f>
        <v>-1.669861359150886E-2</v>
      </c>
      <c r="Z63" s="15">
        <f t="shared" si="0"/>
        <v>-1.8637721313345484E-2</v>
      </c>
      <c r="AA63" s="15">
        <f t="shared" si="1"/>
        <v>-7.2866208357598048E-3</v>
      </c>
      <c r="AB63" s="15">
        <f t="shared" si="2"/>
        <v>-5.7071160648002788E-3</v>
      </c>
      <c r="AC63" s="15">
        <f t="shared" si="3"/>
        <v>-1.2105284813657125E-2</v>
      </c>
      <c r="AD63" s="15">
        <f t="shared" si="4"/>
        <v>-6.4968684502800409E-3</v>
      </c>
      <c r="AE63" s="15">
        <f t="shared" si="5"/>
        <v>-1.0934185756890676E-2</v>
      </c>
    </row>
    <row r="64" spans="1:31" x14ac:dyDescent="0.15">
      <c r="A64" s="4">
        <v>62</v>
      </c>
      <c r="B64" s="6" t="s">
        <v>104</v>
      </c>
      <c r="C64" s="15"/>
      <c r="D64" s="15">
        <f>0.5*(Cv!C64+Cv!D64)*LN(H!D64/H!C64)</f>
        <v>1.2949312408655616E-2</v>
      </c>
      <c r="E64" s="15">
        <f>0.5*(Cv!D64+Cv!E64)*LN(H!E64/H!D64)</f>
        <v>-1.8528318280135712E-2</v>
      </c>
      <c r="F64" s="15">
        <f>0.5*(Cv!E64+Cv!F64)*LN(H!F64/H!E64)</f>
        <v>-9.0481697542534965E-3</v>
      </c>
      <c r="G64" s="15">
        <f>0.5*(Cv!F64+Cv!G64)*LN(H!G64/H!F64)</f>
        <v>4.0046563194593996E-3</v>
      </c>
      <c r="H64" s="15">
        <f>0.5*(Cv!G64+Cv!H64)*LN(H!H64/H!G64)</f>
        <v>5.1201313080254378E-4</v>
      </c>
      <c r="I64" s="15">
        <f>0.5*(Cv!H64+Cv!I64)*LN(H!I64/H!H64)</f>
        <v>-6.7298536632635856E-3</v>
      </c>
      <c r="J64" s="15">
        <f>0.5*(Cv!I64+Cv!J64)*LN(H!J64/H!I64)</f>
        <v>-5.4559278804273094E-3</v>
      </c>
      <c r="K64" s="15">
        <f>0.5*(Cv!J64+Cv!K64)*LN(H!K64/H!J64)</f>
        <v>-3.3221615013466466E-3</v>
      </c>
      <c r="L64" s="15">
        <f>0.5*(Cv!K64+Cv!L64)*LN(H!L64/H!K64)</f>
        <v>-1.030100946630827E-2</v>
      </c>
      <c r="M64" s="15">
        <f>0.5*(Cv!L64+Cv!M64)*LN(H!M64/H!L64)</f>
        <v>6.4976922495879868E-3</v>
      </c>
      <c r="N64" s="15">
        <f>0.5*(Cv!M64+Cv!N64)*LN(H!N64/H!M64)</f>
        <v>2.0618471543818084E-2</v>
      </c>
      <c r="O64" s="15">
        <f>0.5*(Cv!N64+Cv!O64)*LN(H!O64/H!N64)</f>
        <v>8.2974495264451428E-3</v>
      </c>
      <c r="P64" s="15">
        <f>0.5*(Cv!O64+Cv!P64)*LN(H!P64/H!O64)</f>
        <v>-2.5848361484411983E-2</v>
      </c>
      <c r="Q64" s="15">
        <f>0.5*(Cv!P64+Cv!Q64)*LN(H!Q64/H!P64)</f>
        <v>1.4887028605984221E-3</v>
      </c>
      <c r="R64" s="15">
        <f>0.5*(Cv!Q64+Cv!R64)*LN(H!R64/H!Q64)</f>
        <v>1.0460333984053089E-2</v>
      </c>
      <c r="S64" s="15">
        <f>0.5*(Cv!R64+Cv!S64)*LN(H!S64/H!R64)</f>
        <v>-4.4809790790663702E-3</v>
      </c>
      <c r="T64" s="15">
        <f>0.5*(Cv!S64+Cv!T64)*LN(H!T64/H!S64)</f>
        <v>-1.3685413188149195E-2</v>
      </c>
      <c r="U64" s="15">
        <f>0.5*(Cv!T64+Cv!U64)*LN(H!U64/H!T64)</f>
        <v>1.2868086444888026E-3</v>
      </c>
      <c r="V64" s="15">
        <f>0.5*(Cv!U64+Cv!V64)*LN(H!V64/H!U64)</f>
        <v>-1.4608823811462682E-2</v>
      </c>
      <c r="W64" s="15">
        <f>0.5*(Cv!V64+Cv!W64)*LN(H!W64/H!V64)</f>
        <v>-6.4119272314996905E-3</v>
      </c>
      <c r="X64" s="15">
        <f>0.5*(Cv!W64+Cv!X64)*LN(H!X64/H!W64)</f>
        <v>-2.2402331721846492E-3</v>
      </c>
      <c r="Z64" s="15">
        <f t="shared" si="0"/>
        <v>-5.9579344494781706E-3</v>
      </c>
      <c r="AA64" s="15">
        <f t="shared" si="1"/>
        <v>1.607412989064769E-3</v>
      </c>
      <c r="AB64" s="15">
        <f t="shared" si="2"/>
        <v>-2.0165708384763401E-3</v>
      </c>
      <c r="AC64" s="15">
        <f t="shared" si="3"/>
        <v>-7.1319177517614827E-3</v>
      </c>
      <c r="AD64" s="15">
        <f t="shared" si="4"/>
        <v>-2.0457892470578551E-4</v>
      </c>
      <c r="AE64" s="15">
        <f t="shared" si="5"/>
        <v>-3.3747525126628054E-3</v>
      </c>
    </row>
    <row r="65" spans="1:31" x14ac:dyDescent="0.15">
      <c r="A65" s="4">
        <v>63</v>
      </c>
      <c r="B65" s="6" t="s">
        <v>105</v>
      </c>
      <c r="C65" s="15"/>
      <c r="D65" s="15">
        <f>0.5*(Cv!C65+Cv!D65)*LN(H!D65/H!C65)</f>
        <v>4.4157196315335835E-3</v>
      </c>
      <c r="E65" s="15">
        <f>0.5*(Cv!D65+Cv!E65)*LN(H!E65/H!D65)</f>
        <v>-5.5654796920147501E-3</v>
      </c>
      <c r="F65" s="15">
        <f>0.5*(Cv!E65+Cv!F65)*LN(H!F65/H!E65)</f>
        <v>-2.0459342997467354E-3</v>
      </c>
      <c r="G65" s="15">
        <f>0.5*(Cv!F65+Cv!G65)*LN(H!G65/H!F65)</f>
        <v>3.6253210012851967E-3</v>
      </c>
      <c r="H65" s="15">
        <f>0.5*(Cv!G65+Cv!H65)*LN(H!H65/H!G65)</f>
        <v>1.8605581813702849E-3</v>
      </c>
      <c r="I65" s="15">
        <f>0.5*(Cv!H65+Cv!I65)*LN(H!I65/H!H65)</f>
        <v>-1.6975788554255277E-3</v>
      </c>
      <c r="J65" s="15">
        <f>0.5*(Cv!I65+Cv!J65)*LN(H!J65/H!I65)</f>
        <v>-4.2048888240752442E-3</v>
      </c>
      <c r="K65" s="15">
        <f>0.5*(Cv!J65+Cv!K65)*LN(H!K65/H!J65)</f>
        <v>-3.714615403660066E-3</v>
      </c>
      <c r="L65" s="15">
        <f>0.5*(Cv!K65+Cv!L65)*LN(H!L65/H!K65)</f>
        <v>-7.625731984664234E-3</v>
      </c>
      <c r="M65" s="15">
        <f>0.5*(Cv!L65+Cv!M65)*LN(H!M65/H!L65)</f>
        <v>6.3482276435800902E-4</v>
      </c>
      <c r="N65" s="15">
        <f>0.5*(Cv!M65+Cv!N65)*LN(H!N65/H!M65)</f>
        <v>6.5827054536795561E-3</v>
      </c>
      <c r="O65" s="15">
        <f>0.5*(Cv!N65+Cv!O65)*LN(H!O65/H!N65)</f>
        <v>3.6214524026512039E-3</v>
      </c>
      <c r="P65" s="15">
        <f>0.5*(Cv!O65+Cv!P65)*LN(H!P65/H!O65)</f>
        <v>-1.2426690788563287E-2</v>
      </c>
      <c r="Q65" s="15">
        <f>0.5*(Cv!P65+Cv!Q65)*LN(H!Q65/H!P65)</f>
        <v>2.5006697107522849E-4</v>
      </c>
      <c r="R65" s="15">
        <f>0.5*(Cv!Q65+Cv!R65)*LN(H!R65/H!Q65)</f>
        <v>4.1928748622481931E-3</v>
      </c>
      <c r="S65" s="15">
        <f>0.5*(Cv!R65+Cv!S65)*LN(H!S65/H!R65)</f>
        <v>-2.100543743596907E-3</v>
      </c>
      <c r="T65" s="15">
        <f>0.5*(Cv!S65+Cv!T65)*LN(H!T65/H!S65)</f>
        <v>-6.2156350603856728E-3</v>
      </c>
      <c r="U65" s="15">
        <f>0.5*(Cv!T65+Cv!U65)*LN(H!U65/H!T65)</f>
        <v>4.9200853919802092E-4</v>
      </c>
      <c r="V65" s="15">
        <f>0.5*(Cv!U65+Cv!V65)*LN(H!V65/H!U65)</f>
        <v>-6.9763154496853014E-3</v>
      </c>
      <c r="W65" s="15">
        <f>0.5*(Cv!V65+Cv!W65)*LN(H!W65/H!V65)</f>
        <v>-3.0052459276742843E-3</v>
      </c>
      <c r="X65" s="15">
        <f>0.5*(Cv!W65+Cv!X65)*LN(H!X65/H!W65)</f>
        <v>-1.2640792317954697E-3</v>
      </c>
      <c r="Z65" s="15">
        <f t="shared" si="0"/>
        <v>-7.6462273290630624E-4</v>
      </c>
      <c r="AA65" s="15">
        <f t="shared" si="1"/>
        <v>-1.6655415988723957E-3</v>
      </c>
      <c r="AB65" s="15">
        <f t="shared" si="2"/>
        <v>-1.2925680592371137E-3</v>
      </c>
      <c r="AC65" s="15">
        <f t="shared" si="3"/>
        <v>-3.3938534260685416E-3</v>
      </c>
      <c r="AD65" s="15">
        <f t="shared" si="4"/>
        <v>-1.4790548290547548E-3</v>
      </c>
      <c r="AE65" s="15">
        <f t="shared" si="5"/>
        <v>-1.7791464542710894E-3</v>
      </c>
    </row>
    <row r="66" spans="1:31" x14ac:dyDescent="0.15">
      <c r="A66" s="4">
        <v>64</v>
      </c>
      <c r="B66" s="6" t="s">
        <v>106</v>
      </c>
      <c r="C66" s="15"/>
      <c r="D66" s="15">
        <f>0.5*(Cv!C66+Cv!D66)*LN(H!D66/H!C66)</f>
        <v>3.6227737356901241E-2</v>
      </c>
      <c r="E66" s="15">
        <f>0.5*(Cv!D66+Cv!E66)*LN(H!E66/H!D66)</f>
        <v>-4.3600234365843378E-2</v>
      </c>
      <c r="F66" s="15">
        <f>0.5*(Cv!E66+Cv!F66)*LN(H!F66/H!E66)</f>
        <v>-1.7695086901375327E-2</v>
      </c>
      <c r="G66" s="15">
        <f>0.5*(Cv!F66+Cv!G66)*LN(H!G66/H!F66)</f>
        <v>1.8208354469250482E-2</v>
      </c>
      <c r="H66" s="15">
        <f>0.5*(Cv!G66+Cv!H66)*LN(H!H66/H!G66)</f>
        <v>7.4242134240515437E-3</v>
      </c>
      <c r="I66" s="15">
        <f>0.5*(Cv!H66+Cv!I66)*LN(H!I66/H!H66)</f>
        <v>-1.0745556129388326E-2</v>
      </c>
      <c r="J66" s="15">
        <f>0.5*(Cv!I66+Cv!J66)*LN(H!J66/H!I66)</f>
        <v>-7.4686873285589699E-3</v>
      </c>
      <c r="K66" s="15">
        <f>0.5*(Cv!J66+Cv!K66)*LN(H!K66/H!J66)</f>
        <v>-1.4169913506700579E-3</v>
      </c>
      <c r="L66" s="15">
        <f>0.5*(Cv!K66+Cv!L66)*LN(H!L66/H!K66)</f>
        <v>-1.6007942817506081E-2</v>
      </c>
      <c r="M66" s="15">
        <f>0.5*(Cv!L66+Cv!M66)*LN(H!M66/H!L66)</f>
        <v>1.6877907201071889E-2</v>
      </c>
      <c r="N66" s="15">
        <f>0.5*(Cv!M66+Cv!N66)*LN(H!N66/H!M66)</f>
        <v>3.9863336756407582E-2</v>
      </c>
      <c r="O66" s="15">
        <f>0.5*(Cv!N66+Cv!O66)*LN(H!O66/H!N66)</f>
        <v>1.2032192161962364E-2</v>
      </c>
      <c r="P66" s="15">
        <f>0.5*(Cv!O66+Cv!P66)*LN(H!P66/H!O66)</f>
        <v>-4.3936360607209769E-2</v>
      </c>
      <c r="Q66" s="15">
        <f>0.5*(Cv!P66+Cv!Q66)*LN(H!Q66/H!P66)</f>
        <v>1.2706042733816047E-3</v>
      </c>
      <c r="R66" s="15">
        <f>0.5*(Cv!Q66+Cv!R66)*LN(H!R66/H!Q66)</f>
        <v>1.5860577824444607E-2</v>
      </c>
      <c r="S66" s="15">
        <f>0.5*(Cv!R66+Cv!S66)*LN(H!S66/H!R66)</f>
        <v>-8.3003141904081056E-3</v>
      </c>
      <c r="T66" s="15">
        <f>0.5*(Cv!S66+Cv!T66)*LN(H!T66/H!S66)</f>
        <v>-3.2692897850565603E-2</v>
      </c>
      <c r="U66" s="15">
        <f>0.5*(Cv!T66+Cv!U66)*LN(H!U66/H!T66)</f>
        <v>-1.0300223737336278E-2</v>
      </c>
      <c r="V66" s="15">
        <f>0.5*(Cv!U66+Cv!V66)*LN(H!V66/H!U66)</f>
        <v>-3.3391121172366048E-2</v>
      </c>
      <c r="W66" s="15">
        <f>0.5*(Cv!V66+Cv!W66)*LN(H!W66/H!V66)</f>
        <v>-2.1019967829275406E-2</v>
      </c>
      <c r="X66" s="15">
        <f>0.5*(Cv!W66+Cv!X66)*LN(H!X66/H!W66)</f>
        <v>-1.6508408196312791E-2</v>
      </c>
      <c r="Z66" s="15">
        <f t="shared" si="0"/>
        <v>-9.2816619006610007E-3</v>
      </c>
      <c r="AA66" s="15">
        <f t="shared" si="1"/>
        <v>6.3695244921488734E-3</v>
      </c>
      <c r="AB66" s="15">
        <f t="shared" si="2"/>
        <v>-4.6146601075658603E-3</v>
      </c>
      <c r="AC66" s="15">
        <f t="shared" si="3"/>
        <v>-2.2782523757171221E-2</v>
      </c>
      <c r="AD66" s="15">
        <f t="shared" si="4"/>
        <v>8.7743219229150654E-4</v>
      </c>
      <c r="AE66" s="15">
        <f t="shared" si="5"/>
        <v>-7.5773303183123046E-3</v>
      </c>
    </row>
    <row r="67" spans="1:31" x14ac:dyDescent="0.15">
      <c r="A67" s="4">
        <v>65</v>
      </c>
      <c r="B67" s="6" t="s">
        <v>107</v>
      </c>
      <c r="C67" s="15"/>
      <c r="D67" s="15">
        <f>0.5*(Cv!C67+Cv!D67)*LN(H!D67/H!C67)</f>
        <v>1.7439477413724085E-2</v>
      </c>
      <c r="E67" s="15">
        <f>0.5*(Cv!D67+Cv!E67)*LN(H!E67/H!D67)</f>
        <v>1.8475707796852866E-2</v>
      </c>
      <c r="F67" s="15">
        <f>0.5*(Cv!E67+Cv!F67)*LN(H!F67/H!E67)</f>
        <v>1.3486140380609529E-2</v>
      </c>
      <c r="G67" s="15">
        <f>0.5*(Cv!F67+Cv!G67)*LN(H!G67/H!F67)</f>
        <v>8.0739669283562288E-3</v>
      </c>
      <c r="H67" s="15">
        <f>0.5*(Cv!G67+Cv!H67)*LN(H!H67/H!G67)</f>
        <v>-2.2921662528056484E-3</v>
      </c>
      <c r="I67" s="15">
        <f>0.5*(Cv!H67+Cv!I67)*LN(H!I67/H!H67)</f>
        <v>1.3086467948672994E-2</v>
      </c>
      <c r="J67" s="15">
        <f>0.5*(Cv!I67+Cv!J67)*LN(H!J67/H!I67)</f>
        <v>1.5659258577058455E-2</v>
      </c>
      <c r="K67" s="15">
        <f>0.5*(Cv!J67+Cv!K67)*LN(H!K67/H!J67)</f>
        <v>2.9207433746499843E-2</v>
      </c>
      <c r="L67" s="15">
        <f>0.5*(Cv!K67+Cv!L67)*LN(H!L67/H!K67)</f>
        <v>3.6191543788641124E-2</v>
      </c>
      <c r="M67" s="15">
        <f>0.5*(Cv!L67+Cv!M67)*LN(H!M67/H!L67)</f>
        <v>3.8584046609319959E-2</v>
      </c>
      <c r="N67" s="15">
        <f>0.5*(Cv!M67+Cv!N67)*LN(H!N67/H!M67)</f>
        <v>2.195172019264317E-2</v>
      </c>
      <c r="O67" s="15">
        <f>0.5*(Cv!N67+Cv!O67)*LN(H!O67/H!N67)</f>
        <v>1.2863574291103477E-2</v>
      </c>
      <c r="P67" s="15">
        <f>0.5*(Cv!O67+Cv!P67)*LN(H!P67/H!O67)</f>
        <v>-1.4752590552499202E-2</v>
      </c>
      <c r="Q67" s="15">
        <f>0.5*(Cv!P67+Cv!Q67)*LN(H!Q67/H!P67)</f>
        <v>6.3045067288921234E-3</v>
      </c>
      <c r="R67" s="15">
        <f>0.5*(Cv!Q67+Cv!R67)*LN(H!R67/H!Q67)</f>
        <v>-1.4210776882338931E-2</v>
      </c>
      <c r="S67" s="15">
        <f>0.5*(Cv!R67+Cv!S67)*LN(H!S67/H!R67)</f>
        <v>1.2020319063124169E-2</v>
      </c>
      <c r="T67" s="15">
        <f>0.5*(Cv!S67+Cv!T67)*LN(H!T67/H!S67)</f>
        <v>9.7441274595368131E-3</v>
      </c>
      <c r="U67" s="15">
        <f>0.5*(Cv!T67+Cv!U67)*LN(H!U67/H!T67)</f>
        <v>2.8730788710731509E-2</v>
      </c>
      <c r="V67" s="15">
        <f>0.5*(Cv!U67+Cv!V67)*LN(H!V67/H!U67)</f>
        <v>-1.1581213583330252E-2</v>
      </c>
      <c r="W67" s="15">
        <f>0.5*(Cv!V67+Cv!W67)*LN(H!W67/H!V67)</f>
        <v>8.9496754553316498E-3</v>
      </c>
      <c r="X67" s="15">
        <f>0.5*(Cv!W67+Cv!X67)*LN(H!X67/H!W67)</f>
        <v>1.5249380356334636E-3</v>
      </c>
      <c r="Z67" s="15">
        <f t="shared" si="0"/>
        <v>1.0166023360337192E-2</v>
      </c>
      <c r="AA67" s="15">
        <f t="shared" si="1"/>
        <v>2.831880058283251E-2</v>
      </c>
      <c r="AB67" s="15">
        <f t="shared" si="2"/>
        <v>4.4500652965632733E-4</v>
      </c>
      <c r="AC67" s="15">
        <f t="shared" si="3"/>
        <v>7.4736632155806377E-3</v>
      </c>
      <c r="AD67" s="15">
        <f t="shared" si="4"/>
        <v>1.4381903556244422E-2</v>
      </c>
      <c r="AE67" s="15">
        <f t="shared" si="5"/>
        <v>1.1600873422101667E-2</v>
      </c>
    </row>
    <row r="68" spans="1:31" x14ac:dyDescent="0.15">
      <c r="A68" s="4">
        <v>66</v>
      </c>
      <c r="B68" s="6" t="s">
        <v>108</v>
      </c>
      <c r="C68" s="15"/>
      <c r="D68" s="15">
        <f>0.5*(Cv!C68+Cv!D68)*LN(H!D68/H!C68)</f>
        <v>1.2113266169253917E-2</v>
      </c>
      <c r="E68" s="15">
        <f>0.5*(Cv!D68+Cv!E68)*LN(H!E68/H!D68)</f>
        <v>1.0938726526038412E-2</v>
      </c>
      <c r="F68" s="15">
        <f>0.5*(Cv!E68+Cv!F68)*LN(H!F68/H!E68)</f>
        <v>2.3657491540397112E-2</v>
      </c>
      <c r="G68" s="15">
        <f>0.5*(Cv!F68+Cv!G68)*LN(H!G68/H!F68)</f>
        <v>-4.5420630042677552E-2</v>
      </c>
      <c r="H68" s="15">
        <f>0.5*(Cv!G68+Cv!H68)*LN(H!H68/H!G68)</f>
        <v>-4.6590524095607815E-3</v>
      </c>
      <c r="I68" s="15">
        <f>0.5*(Cv!H68+Cv!I68)*LN(H!I68/H!H68)</f>
        <v>1.6815032707767682E-2</v>
      </c>
      <c r="J68" s="15">
        <f>0.5*(Cv!I68+Cv!J68)*LN(H!J68/H!I68)</f>
        <v>-4.3095664081363137E-2</v>
      </c>
      <c r="K68" s="15">
        <f>0.5*(Cv!J68+Cv!K68)*LN(H!K68/H!J68)</f>
        <v>-1.1688695622080745E-2</v>
      </c>
      <c r="L68" s="15">
        <f>0.5*(Cv!K68+Cv!L68)*LN(H!L68/H!K68)</f>
        <v>6.6032709671437857E-3</v>
      </c>
      <c r="M68" s="15">
        <f>0.5*(Cv!L68+Cv!M68)*LN(H!M68/H!L68)</f>
        <v>1.164032978229639E-2</v>
      </c>
      <c r="N68" s="15">
        <f>0.5*(Cv!M68+Cv!N68)*LN(H!N68/H!M68)</f>
        <v>-2.1812017735835028E-2</v>
      </c>
      <c r="O68" s="15">
        <f>0.5*(Cv!N68+Cv!O68)*LN(H!O68/H!N68)</f>
        <v>8.8954175781771009E-3</v>
      </c>
      <c r="P68" s="15">
        <f>0.5*(Cv!O68+Cv!P68)*LN(H!P68/H!O68)</f>
        <v>-1.3004004882945392E-2</v>
      </c>
      <c r="Q68" s="15">
        <f>0.5*(Cv!P68+Cv!Q68)*LN(H!Q68/H!P68)</f>
        <v>-2.9593078460306482E-2</v>
      </c>
      <c r="R68" s="15">
        <f>0.5*(Cv!Q68+Cv!R68)*LN(H!R68/H!Q68)</f>
        <v>-5.8507138550297676E-2</v>
      </c>
      <c r="S68" s="15">
        <f>0.5*(Cv!R68+Cv!S68)*LN(H!S68/H!R68)</f>
        <v>-1.9454791453655994E-2</v>
      </c>
      <c r="T68" s="15">
        <f>0.5*(Cv!S68+Cv!T68)*LN(H!T68/H!S68)</f>
        <v>3.4522908832978001E-3</v>
      </c>
      <c r="U68" s="15">
        <f>0.5*(Cv!T68+Cv!U68)*LN(H!U68/H!T68)</f>
        <v>7.8817503124865105E-3</v>
      </c>
      <c r="V68" s="15">
        <f>0.5*(Cv!U68+Cv!V68)*LN(H!V68/H!U68)</f>
        <v>-1.071583369036575E-2</v>
      </c>
      <c r="W68" s="15">
        <f>0.5*(Cv!V68+Cv!W68)*LN(H!W68/H!V68)</f>
        <v>1.7474545809682197E-2</v>
      </c>
      <c r="X68" s="15">
        <f>0.5*(Cv!W68+Cv!X68)*LN(H!X68/H!W68)</f>
        <v>-2.1992142094378563E-2</v>
      </c>
      <c r="Z68" s="15">
        <f t="shared" ref="Z68:Z96" si="6">AVERAGE(E68:I68)</f>
        <v>2.6631366439297391E-4</v>
      </c>
      <c r="AA68" s="15">
        <f t="shared" ref="AA68:AA102" si="7">AVERAGE(J68:N68)</f>
        <v>-1.1670555337967747E-2</v>
      </c>
      <c r="AB68" s="15">
        <f t="shared" ref="AB68:AB102" si="8">AVERAGE(O68:S68)</f>
        <v>-2.2332719153805691E-2</v>
      </c>
      <c r="AC68" s="15">
        <f t="shared" ref="AC68:AC102" si="9">AVERAGE(T68:X68)</f>
        <v>-7.7987775585556108E-4</v>
      </c>
      <c r="AD68" s="15">
        <f t="shared" ref="AD68:AD102" si="10">AVERAGE(J68:S68)</f>
        <v>-1.7001637245886721E-2</v>
      </c>
      <c r="AE68" s="15">
        <f t="shared" ref="AE68:AE102" si="11">AVERAGE(E68:X68)</f>
        <v>-8.6292096458090058E-3</v>
      </c>
    </row>
    <row r="69" spans="1:31" x14ac:dyDescent="0.15">
      <c r="A69" s="4">
        <v>67</v>
      </c>
      <c r="B69" s="6" t="s">
        <v>109</v>
      </c>
      <c r="C69" s="15"/>
      <c r="D69" s="15">
        <f>0.5*(Cv!C69+Cv!D69)*LN(H!D69/H!C69)</f>
        <v>1.2197985443327621E-2</v>
      </c>
      <c r="E69" s="15">
        <f>0.5*(Cv!D69+Cv!E69)*LN(H!E69/H!D69)</f>
        <v>1.1029109801642158E-2</v>
      </c>
      <c r="F69" s="15">
        <f>0.5*(Cv!E69+Cv!F69)*LN(H!F69/H!E69)</f>
        <v>8.5078840887430653E-3</v>
      </c>
      <c r="G69" s="15">
        <f>0.5*(Cv!F69+Cv!G69)*LN(H!G69/H!F69)</f>
        <v>-6.1704342896556214E-2</v>
      </c>
      <c r="H69" s="15">
        <f>0.5*(Cv!G69+Cv!H69)*LN(H!H69/H!G69)</f>
        <v>-2.1812746828229597E-2</v>
      </c>
      <c r="I69" s="15">
        <f>0.5*(Cv!H69+Cv!I69)*LN(H!I69/H!H69)</f>
        <v>-1.6283635510489956E-3</v>
      </c>
      <c r="J69" s="15">
        <f>0.5*(Cv!I69+Cv!J69)*LN(H!J69/H!I69)</f>
        <v>-6.2263172730896807E-2</v>
      </c>
      <c r="K69" s="15">
        <f>0.5*(Cv!J69+Cv!K69)*LN(H!K69/H!J69)</f>
        <v>-4.3533607511808119E-2</v>
      </c>
      <c r="L69" s="15">
        <f>0.5*(Cv!K69+Cv!L69)*LN(H!L69/H!K69)</f>
        <v>-2.8272460096151357E-2</v>
      </c>
      <c r="M69" s="15">
        <f>0.5*(Cv!L69+Cv!M69)*LN(H!M69/H!L69)</f>
        <v>-2.6554258818982331E-2</v>
      </c>
      <c r="N69" s="15">
        <f>0.5*(Cv!M69+Cv!N69)*LN(H!N69/H!M69)</f>
        <v>-6.255979059085931E-2</v>
      </c>
      <c r="O69" s="15">
        <f>0.5*(Cv!N69+Cv!O69)*LN(H!O69/H!N69)</f>
        <v>-3.6443558409865622E-2</v>
      </c>
      <c r="P69" s="15">
        <f>0.5*(Cv!O69+Cv!P69)*LN(H!P69/H!O69)</f>
        <v>-1.6679010209447342E-2</v>
      </c>
      <c r="Q69" s="15">
        <f>0.5*(Cv!P69+Cv!Q69)*LN(H!Q69/H!P69)</f>
        <v>-3.2584036908375309E-2</v>
      </c>
      <c r="R69" s="15">
        <f>0.5*(Cv!Q69+Cv!R69)*LN(H!R69/H!Q69)</f>
        <v>-6.0468725917467429E-2</v>
      </c>
      <c r="S69" s="15">
        <f>0.5*(Cv!R69+Cv!S69)*LN(H!S69/H!R69)</f>
        <v>-2.0034582464833563E-2</v>
      </c>
      <c r="T69" s="15">
        <f>0.5*(Cv!S69+Cv!T69)*LN(H!T69/H!S69)</f>
        <v>2.0507319854321882E-3</v>
      </c>
      <c r="U69" s="15">
        <f>0.5*(Cv!T69+Cv!U69)*LN(H!U69/H!T69)</f>
        <v>6.2748500437327433E-3</v>
      </c>
      <c r="V69" s="15">
        <f>0.5*(Cv!U69+Cv!V69)*LN(H!V69/H!U69)</f>
        <v>-1.1859064487006106E-2</v>
      </c>
      <c r="W69" s="15">
        <f>0.5*(Cv!V69+Cv!W69)*LN(H!W69/H!V69)</f>
        <v>1.5427188810992757E-2</v>
      </c>
      <c r="X69" s="15">
        <f>0.5*(Cv!W69+Cv!X69)*LN(H!X69/H!W69)</f>
        <v>-2.1347811956833801E-2</v>
      </c>
      <c r="Z69" s="15">
        <f t="shared" si="6"/>
        <v>-1.3121691877089916E-2</v>
      </c>
      <c r="AA69" s="15">
        <f t="shared" si="7"/>
        <v>-4.4636657949739582E-2</v>
      </c>
      <c r="AB69" s="15">
        <f t="shared" si="8"/>
        <v>-3.3241982781997852E-2</v>
      </c>
      <c r="AC69" s="15">
        <f t="shared" si="9"/>
        <v>-1.8908211207364436E-3</v>
      </c>
      <c r="AD69" s="15">
        <f t="shared" si="10"/>
        <v>-3.8939320365868717E-2</v>
      </c>
      <c r="AE69" s="15">
        <f t="shared" si="11"/>
        <v>-2.3222788432390951E-2</v>
      </c>
    </row>
    <row r="70" spans="1:31" x14ac:dyDescent="0.15">
      <c r="A70" s="4">
        <v>68</v>
      </c>
      <c r="B70" s="6" t="s">
        <v>110</v>
      </c>
      <c r="C70" s="15"/>
      <c r="D70" s="15">
        <f>0.5*(Cv!C70+Cv!D70)*LN(H!D70/H!C70)</f>
        <v>6.5459168035082388E-3</v>
      </c>
      <c r="E70" s="15">
        <f>0.5*(Cv!D70+Cv!E70)*LN(H!E70/H!D70)</f>
        <v>-2.9895615597928794E-2</v>
      </c>
      <c r="F70" s="15">
        <f>0.5*(Cv!E70+Cv!F70)*LN(H!F70/H!E70)</f>
        <v>-2.5849467068073163E-2</v>
      </c>
      <c r="G70" s="15">
        <f>0.5*(Cv!F70+Cv!G70)*LN(H!G70/H!F70)</f>
        <v>-2.7679699949642173E-2</v>
      </c>
      <c r="H70" s="15">
        <f>0.5*(Cv!G70+Cv!H70)*LN(H!H70/H!G70)</f>
        <v>-1.3441716822935818E-2</v>
      </c>
      <c r="I70" s="15">
        <f>0.5*(Cv!H70+Cv!I70)*LN(H!I70/H!H70)</f>
        <v>-4.1800020667248201E-2</v>
      </c>
      <c r="J70" s="15">
        <f>0.5*(Cv!I70+Cv!J70)*LN(H!J70/H!I70)</f>
        <v>-7.4128758225530111E-3</v>
      </c>
      <c r="K70" s="15">
        <f>0.5*(Cv!J70+Cv!K70)*LN(H!K70/H!J70)</f>
        <v>-3.5850378773228483E-2</v>
      </c>
      <c r="L70" s="15">
        <f>0.5*(Cv!K70+Cv!L70)*LN(H!L70/H!K70)</f>
        <v>-1.1152633774464085E-2</v>
      </c>
      <c r="M70" s="15">
        <f>0.5*(Cv!L70+Cv!M70)*LN(H!M70/H!L70)</f>
        <v>1.1064563373569111E-3</v>
      </c>
      <c r="N70" s="15">
        <f>0.5*(Cv!M70+Cv!N70)*LN(H!N70/H!M70)</f>
        <v>-9.4735858069917023E-3</v>
      </c>
      <c r="O70" s="15">
        <f>0.5*(Cv!N70+Cv!O70)*LN(H!O70/H!N70)</f>
        <v>-4.9429191044060407E-3</v>
      </c>
      <c r="P70" s="15">
        <f>0.5*(Cv!O70+Cv!P70)*LN(H!P70/H!O70)</f>
        <v>-7.8270664989689796E-3</v>
      </c>
      <c r="Q70" s="15">
        <f>0.5*(Cv!P70+Cv!Q70)*LN(H!Q70/H!P70)</f>
        <v>-2.5982398411977369E-2</v>
      </c>
      <c r="R70" s="15">
        <f>0.5*(Cv!Q70+Cv!R70)*LN(H!R70/H!Q70)</f>
        <v>-1.943470231475589E-2</v>
      </c>
      <c r="S70" s="15">
        <f>0.5*(Cv!R70+Cv!S70)*LN(H!S70/H!R70)</f>
        <v>1.074591832552459E-2</v>
      </c>
      <c r="T70" s="15">
        <f>0.5*(Cv!S70+Cv!T70)*LN(H!T70/H!S70)</f>
        <v>-4.5533497677742885E-3</v>
      </c>
      <c r="U70" s="15">
        <f>0.5*(Cv!T70+Cv!U70)*LN(H!U70/H!T70)</f>
        <v>-1.9233472232202828E-2</v>
      </c>
      <c r="V70" s="15">
        <f>0.5*(Cv!U70+Cv!V70)*LN(H!V70/H!U70)</f>
        <v>-2.9614606934268185E-3</v>
      </c>
      <c r="W70" s="15">
        <f>0.5*(Cv!V70+Cv!W70)*LN(H!W70/H!V70)</f>
        <v>-1.3436395450808606E-2</v>
      </c>
      <c r="X70" s="15">
        <f>0.5*(Cv!W70+Cv!X70)*LN(H!X70/H!W70)</f>
        <v>-1.0315593926562251E-4</v>
      </c>
      <c r="Z70" s="15">
        <f t="shared" si="6"/>
        <v>-2.7733304021165629E-2</v>
      </c>
      <c r="AA70" s="15">
        <f t="shared" si="7"/>
        <v>-1.2556603567976074E-2</v>
      </c>
      <c r="AB70" s="15">
        <f t="shared" si="8"/>
        <v>-9.4882336009167369E-3</v>
      </c>
      <c r="AC70" s="15">
        <f t="shared" si="9"/>
        <v>-8.0575668166956334E-3</v>
      </c>
      <c r="AD70" s="15">
        <f t="shared" si="10"/>
        <v>-1.1022418584446407E-2</v>
      </c>
      <c r="AE70" s="15">
        <f t="shared" si="11"/>
        <v>-1.4458927001688521E-2</v>
      </c>
    </row>
    <row r="71" spans="1:31" x14ac:dyDescent="0.15">
      <c r="A71" s="4">
        <v>69</v>
      </c>
      <c r="B71" s="6" t="s">
        <v>111</v>
      </c>
      <c r="C71" s="15"/>
      <c r="D71" s="15">
        <f>0.5*(Cv!C71+Cv!D71)*LN(H!D71/H!C71)</f>
        <v>7.4391182388802409E-3</v>
      </c>
      <c r="E71" s="15">
        <f>0.5*(Cv!D71+Cv!E71)*LN(H!E71/H!D71)</f>
        <v>2.1533665130601135E-2</v>
      </c>
      <c r="F71" s="15">
        <f>0.5*(Cv!E71+Cv!F71)*LN(H!F71/H!E71)</f>
        <v>4.0170137874706606E-3</v>
      </c>
      <c r="G71" s="15">
        <f>0.5*(Cv!F71+Cv!G71)*LN(H!G71/H!F71)</f>
        <v>5.9633415221808537E-3</v>
      </c>
      <c r="H71" s="15">
        <f>0.5*(Cv!G71+Cv!H71)*LN(H!H71/H!G71)</f>
        <v>2.4918258679422059E-2</v>
      </c>
      <c r="I71" s="15">
        <f>0.5*(Cv!H71+Cv!I71)*LN(H!I71/H!H71)</f>
        <v>8.7699036680012471E-3</v>
      </c>
      <c r="J71" s="15">
        <f>0.5*(Cv!I71+Cv!J71)*LN(H!J71/H!I71)</f>
        <v>-3.3953256148473207E-2</v>
      </c>
      <c r="K71" s="15">
        <f>0.5*(Cv!J71+Cv!K71)*LN(H!K71/H!J71)</f>
        <v>-3.093817403981507E-2</v>
      </c>
      <c r="L71" s="15">
        <f>0.5*(Cv!K71+Cv!L71)*LN(H!L71/H!K71)</f>
        <v>-1.8046897000129593E-2</v>
      </c>
      <c r="M71" s="15">
        <f>0.5*(Cv!L71+Cv!M71)*LN(H!M71/H!L71)</f>
        <v>-2.2994006718323849E-3</v>
      </c>
      <c r="N71" s="15">
        <f>0.5*(Cv!M71+Cv!N71)*LN(H!N71/H!M71)</f>
        <v>-1.8689612517285046E-2</v>
      </c>
      <c r="O71" s="15">
        <f>0.5*(Cv!N71+Cv!O71)*LN(H!O71/H!N71)</f>
        <v>-1.0717689306133258E-2</v>
      </c>
      <c r="P71" s="15">
        <f>0.5*(Cv!O71+Cv!P71)*LN(H!P71/H!O71)</f>
        <v>-1.5161615453764805E-2</v>
      </c>
      <c r="Q71" s="15">
        <f>0.5*(Cv!P71+Cv!Q71)*LN(H!Q71/H!P71)</f>
        <v>-1.710651702830792E-2</v>
      </c>
      <c r="R71" s="15">
        <f>0.5*(Cv!Q71+Cv!R71)*LN(H!R71/H!Q71)</f>
        <v>-1.6983305826658059E-2</v>
      </c>
      <c r="S71" s="15">
        <f>0.5*(Cv!R71+Cv!S71)*LN(H!S71/H!R71)</f>
        <v>1.2321930179690813E-2</v>
      </c>
      <c r="T71" s="15">
        <f>0.5*(Cv!S71+Cv!T71)*LN(H!T71/H!S71)</f>
        <v>-1.454021036965465E-2</v>
      </c>
      <c r="U71" s="15">
        <f>0.5*(Cv!T71+Cv!U71)*LN(H!U71/H!T71)</f>
        <v>-8.2886276903893306E-3</v>
      </c>
      <c r="V71" s="15">
        <f>0.5*(Cv!U71+Cv!V71)*LN(H!V71/H!U71)</f>
        <v>-3.8527752842893335E-3</v>
      </c>
      <c r="W71" s="15">
        <f>0.5*(Cv!V71+Cv!W71)*LN(H!W71/H!V71)</f>
        <v>-4.4512675731944729E-3</v>
      </c>
      <c r="X71" s="15">
        <f>0.5*(Cv!W71+Cv!X71)*LN(H!X71/H!W71)</f>
        <v>6.1227842164514722E-3</v>
      </c>
      <c r="Z71" s="15">
        <f t="shared" si="6"/>
        <v>1.3040436557535191E-2</v>
      </c>
      <c r="AA71" s="15">
        <f t="shared" si="7"/>
        <v>-2.078546807550706E-2</v>
      </c>
      <c r="AB71" s="15">
        <f t="shared" si="8"/>
        <v>-9.5294394870346459E-3</v>
      </c>
      <c r="AC71" s="15">
        <f t="shared" si="9"/>
        <v>-5.0020193402152639E-3</v>
      </c>
      <c r="AD71" s="15">
        <f t="shared" si="10"/>
        <v>-1.5157453781270851E-2</v>
      </c>
      <c r="AE71" s="15">
        <f t="shared" si="11"/>
        <v>-5.5691225863054453E-3</v>
      </c>
    </row>
    <row r="72" spans="1:31" x14ac:dyDescent="0.15">
      <c r="A72" s="4">
        <v>70</v>
      </c>
      <c r="B72" s="6" t="s">
        <v>112</v>
      </c>
      <c r="C72" s="15"/>
      <c r="D72" s="15">
        <f>0.5*(Cv!C72+Cv!D72)*LN(H!D72/H!C72)</f>
        <v>1.602644063831826E-3</v>
      </c>
      <c r="E72" s="15">
        <f>0.5*(Cv!D72+Cv!E72)*LN(H!E72/H!D72)</f>
        <v>1.3009370507104047E-3</v>
      </c>
      <c r="F72" s="15">
        <f>0.5*(Cv!E72+Cv!F72)*LN(H!F72/H!E72)</f>
        <v>-6.1733875582566456E-3</v>
      </c>
      <c r="G72" s="15">
        <f>0.5*(Cv!F72+Cv!G72)*LN(H!G72/H!F72)</f>
        <v>-7.8467593615394859E-3</v>
      </c>
      <c r="H72" s="15">
        <f>0.5*(Cv!G72+Cv!H72)*LN(H!H72/H!G72)</f>
        <v>-4.412224149601812E-3</v>
      </c>
      <c r="I72" s="15">
        <f>0.5*(Cv!H72+Cv!I72)*LN(H!I72/H!H72)</f>
        <v>-4.9374732552600708E-4</v>
      </c>
      <c r="J72" s="15">
        <f>0.5*(Cv!I72+Cv!J72)*LN(H!J72/H!I72)</f>
        <v>-1.4631229303331054E-2</v>
      </c>
      <c r="K72" s="15">
        <f>0.5*(Cv!J72+Cv!K72)*LN(H!K72/H!J72)</f>
        <v>-9.4259465121282089E-3</v>
      </c>
      <c r="L72" s="15">
        <f>0.5*(Cv!K72+Cv!L72)*LN(H!L72/H!K72)</f>
        <v>-6.5525534396253578E-3</v>
      </c>
      <c r="M72" s="15">
        <f>0.5*(Cv!L72+Cv!M72)*LN(H!M72/H!L72)</f>
        <v>-1.8484251033120111E-2</v>
      </c>
      <c r="N72" s="15">
        <f>0.5*(Cv!M72+Cv!N72)*LN(H!N72/H!M72)</f>
        <v>-9.726917566223096E-3</v>
      </c>
      <c r="O72" s="15">
        <f>0.5*(Cv!N72+Cv!O72)*LN(H!O72/H!N72)</f>
        <v>1.213541959412834E-2</v>
      </c>
      <c r="P72" s="15">
        <f>0.5*(Cv!O72+Cv!P72)*LN(H!P72/H!O72)</f>
        <v>1.4557002673074347E-2</v>
      </c>
      <c r="Q72" s="15">
        <f>0.5*(Cv!P72+Cv!Q72)*LN(H!Q72/H!P72)</f>
        <v>-5.8275396337441696E-3</v>
      </c>
      <c r="R72" s="15">
        <f>0.5*(Cv!Q72+Cv!R72)*LN(H!R72/H!Q72)</f>
        <v>4.6480043545151558E-4</v>
      </c>
      <c r="S72" s="15">
        <f>0.5*(Cv!R72+Cv!S72)*LN(H!S72/H!R72)</f>
        <v>9.9665491374164774E-3</v>
      </c>
      <c r="T72" s="15">
        <f>0.5*(Cv!S72+Cv!T72)*LN(H!T72/H!S72)</f>
        <v>-7.7686450222116468E-3</v>
      </c>
      <c r="U72" s="15">
        <f>0.5*(Cv!T72+Cv!U72)*LN(H!U72/H!T72)</f>
        <v>-2.3269465935665777E-3</v>
      </c>
      <c r="V72" s="15">
        <f>0.5*(Cv!U72+Cv!V72)*LN(H!V72/H!U72)</f>
        <v>4.2076765158858978E-4</v>
      </c>
      <c r="W72" s="15">
        <f>0.5*(Cv!V72+Cv!W72)*LN(H!W72/H!V72)</f>
        <v>1.4121587696279025E-2</v>
      </c>
      <c r="X72" s="15">
        <f>0.5*(Cv!W72+Cv!X72)*LN(H!X72/H!W72)</f>
        <v>-1.6097081194985183E-2</v>
      </c>
      <c r="Z72" s="15">
        <f t="shared" si="6"/>
        <v>-3.5250362688427094E-3</v>
      </c>
      <c r="AA72" s="15">
        <f t="shared" si="7"/>
        <v>-1.1764179570885566E-2</v>
      </c>
      <c r="AB72" s="15">
        <f t="shared" si="8"/>
        <v>6.2592464412653025E-3</v>
      </c>
      <c r="AC72" s="15">
        <f t="shared" si="9"/>
        <v>-2.3300634925791587E-3</v>
      </c>
      <c r="AD72" s="15">
        <f t="shared" si="10"/>
        <v>-2.7524665648101321E-3</v>
      </c>
      <c r="AE72" s="15">
        <f t="shared" si="11"/>
        <v>-2.8400082227605329E-3</v>
      </c>
    </row>
    <row r="73" spans="1:31" x14ac:dyDescent="0.15">
      <c r="A73" s="4">
        <v>71</v>
      </c>
      <c r="B73" s="6" t="s">
        <v>113</v>
      </c>
      <c r="C73" s="15"/>
      <c r="D73" s="15">
        <f>0.5*(Cv!C73+Cv!D73)*LN(H!D73/H!C73)</f>
        <v>2.2445390514022889E-2</v>
      </c>
      <c r="E73" s="15">
        <f>0.5*(Cv!D73+Cv!E73)*LN(H!E73/H!D73)</f>
        <v>2.2639987806429104E-2</v>
      </c>
      <c r="F73" s="15">
        <f>0.5*(Cv!E73+Cv!F73)*LN(H!F73/H!E73)</f>
        <v>-2.0189119133841738E-2</v>
      </c>
      <c r="G73" s="15">
        <f>0.5*(Cv!F73+Cv!G73)*LN(H!G73/H!F73)</f>
        <v>-2.0889333031471707E-2</v>
      </c>
      <c r="H73" s="15">
        <f>0.5*(Cv!G73+Cv!H73)*LN(H!H73/H!G73)</f>
        <v>-1.5703562407568673E-3</v>
      </c>
      <c r="I73" s="15">
        <f>0.5*(Cv!H73+Cv!I73)*LN(H!I73/H!H73)</f>
        <v>2.5081558412508496E-2</v>
      </c>
      <c r="J73" s="15">
        <f>0.5*(Cv!I73+Cv!J73)*LN(H!J73/H!I73)</f>
        <v>-1.8758581142594648E-2</v>
      </c>
      <c r="K73" s="15">
        <f>0.5*(Cv!J73+Cv!K73)*LN(H!K73/H!J73)</f>
        <v>-9.2128349422290826E-3</v>
      </c>
      <c r="L73" s="15">
        <f>0.5*(Cv!K73+Cv!L73)*LN(H!L73/H!K73)</f>
        <v>2.1976632674210782E-3</v>
      </c>
      <c r="M73" s="15">
        <f>0.5*(Cv!L73+Cv!M73)*LN(H!M73/H!L73)</f>
        <v>-6.5531114182387955E-3</v>
      </c>
      <c r="N73" s="15">
        <f>0.5*(Cv!M73+Cv!N73)*LN(H!N73/H!M73)</f>
        <v>-9.6672494281358039E-3</v>
      </c>
      <c r="O73" s="15">
        <f>0.5*(Cv!N73+Cv!O73)*LN(H!O73/H!N73)</f>
        <v>3.5288790231593543E-2</v>
      </c>
      <c r="P73" s="15">
        <f>0.5*(Cv!O73+Cv!P73)*LN(H!P73/H!O73)</f>
        <v>1.4387290209197455E-4</v>
      </c>
      <c r="Q73" s="15">
        <f>0.5*(Cv!P73+Cv!Q73)*LN(H!Q73/H!P73)</f>
        <v>-2.9742359156727377E-2</v>
      </c>
      <c r="R73" s="15">
        <f>0.5*(Cv!Q73+Cv!R73)*LN(H!R73/H!Q73)</f>
        <v>-1.3539374513320952E-2</v>
      </c>
      <c r="S73" s="15">
        <f>0.5*(Cv!R73+Cv!S73)*LN(H!S73/H!R73)</f>
        <v>1.0079561993611942E-2</v>
      </c>
      <c r="T73" s="15">
        <f>0.5*(Cv!S73+Cv!T73)*LN(H!T73/H!S73)</f>
        <v>-6.8600753510010019E-3</v>
      </c>
      <c r="U73" s="15">
        <f>0.5*(Cv!T73+Cv!U73)*LN(H!U73/H!T73)</f>
        <v>1.4043393812146875E-2</v>
      </c>
      <c r="V73" s="15">
        <f>0.5*(Cv!U73+Cv!V73)*LN(H!V73/H!U73)</f>
        <v>-1.3736944571281117E-2</v>
      </c>
      <c r="W73" s="15">
        <f>0.5*(Cv!V73+Cv!W73)*LN(H!W73/H!V73)</f>
        <v>3.2367424152538477E-3</v>
      </c>
      <c r="X73" s="15">
        <f>0.5*(Cv!W73+Cv!X73)*LN(H!X73/H!W73)</f>
        <v>-1.6475076812906383E-2</v>
      </c>
      <c r="Z73" s="15">
        <f t="shared" si="6"/>
        <v>1.0145475625734576E-3</v>
      </c>
      <c r="AA73" s="15">
        <f t="shared" si="7"/>
        <v>-8.3988227327554503E-3</v>
      </c>
      <c r="AB73" s="15">
        <f t="shared" si="8"/>
        <v>4.4609829144982605E-4</v>
      </c>
      <c r="AC73" s="15">
        <f t="shared" si="9"/>
        <v>-3.9583921015575556E-3</v>
      </c>
      <c r="AD73" s="15">
        <f t="shared" si="10"/>
        <v>-3.9763622206528126E-3</v>
      </c>
      <c r="AE73" s="15">
        <f t="shared" si="11"/>
        <v>-2.7241422450724308E-3</v>
      </c>
    </row>
    <row r="74" spans="1:31" x14ac:dyDescent="0.15">
      <c r="A74" s="4">
        <v>72</v>
      </c>
      <c r="B74" s="6" t="s">
        <v>114</v>
      </c>
      <c r="C74" s="15"/>
      <c r="D74" s="15">
        <f>0.5*(Cv!C74+Cv!D74)*LN(H!D74/H!C74)</f>
        <v>6.9587399700921267E-3</v>
      </c>
      <c r="E74" s="15">
        <f>0.5*(Cv!D74+Cv!E74)*LN(H!E74/H!D74)</f>
        <v>-1.1588755430123873E-2</v>
      </c>
      <c r="F74" s="15">
        <f>0.5*(Cv!E74+Cv!F74)*LN(H!F74/H!E74)</f>
        <v>-1.8583312394539857E-2</v>
      </c>
      <c r="G74" s="15">
        <f>0.5*(Cv!F74+Cv!G74)*LN(H!G74/H!F74)</f>
        <v>-2.0878620047462687E-2</v>
      </c>
      <c r="H74" s="15">
        <f>0.5*(Cv!G74+Cv!H74)*LN(H!H74/H!G74)</f>
        <v>-1.9839851127837146E-2</v>
      </c>
      <c r="I74" s="15">
        <f>0.5*(Cv!H74+Cv!I74)*LN(H!I74/H!H74)</f>
        <v>-6.9922869887173375E-3</v>
      </c>
      <c r="J74" s="15">
        <f>0.5*(Cv!I74+Cv!J74)*LN(H!J74/H!I74)</f>
        <v>-2.3606947660156703E-2</v>
      </c>
      <c r="K74" s="15">
        <f>0.5*(Cv!J74+Cv!K74)*LN(H!K74/H!J74)</f>
        <v>-2.5866053524041553E-2</v>
      </c>
      <c r="L74" s="15">
        <f>0.5*(Cv!K74+Cv!L74)*LN(H!L74/H!K74)</f>
        <v>-1.4714557707990053E-2</v>
      </c>
      <c r="M74" s="15">
        <f>0.5*(Cv!L74+Cv!M74)*LN(H!M74/H!L74)</f>
        <v>-2.2327061878188916E-2</v>
      </c>
      <c r="N74" s="15">
        <f>0.5*(Cv!M74+Cv!N74)*LN(H!N74/H!M74)</f>
        <v>-2.9519124541636996E-2</v>
      </c>
      <c r="O74" s="15">
        <f>0.5*(Cv!N74+Cv!O74)*LN(H!O74/H!N74)</f>
        <v>1.6380671279526509E-2</v>
      </c>
      <c r="P74" s="15">
        <f>0.5*(Cv!O74+Cv!P74)*LN(H!P74/H!O74)</f>
        <v>6.1545195376157416E-3</v>
      </c>
      <c r="Q74" s="15">
        <f>0.5*(Cv!P74+Cv!Q74)*LN(H!Q74/H!P74)</f>
        <v>-3.0540285696375701E-3</v>
      </c>
      <c r="R74" s="15">
        <f>0.5*(Cv!Q74+Cv!R74)*LN(H!R74/H!Q74)</f>
        <v>-7.2979105796483435E-3</v>
      </c>
      <c r="S74" s="15">
        <f>0.5*(Cv!R74+Cv!S74)*LN(H!S74/H!R74)</f>
        <v>1.4701076498932393E-5</v>
      </c>
      <c r="T74" s="15">
        <f>0.5*(Cv!S74+Cv!T74)*LN(H!T74/H!S74)</f>
        <v>-7.0461196967551293E-3</v>
      </c>
      <c r="U74" s="15">
        <f>0.5*(Cv!T74+Cv!U74)*LN(H!U74/H!T74)</f>
        <v>-7.9882940990518916E-3</v>
      </c>
      <c r="V74" s="15">
        <f>0.5*(Cv!U74+Cv!V74)*LN(H!V74/H!U74)</f>
        <v>2.7458144150427824E-5</v>
      </c>
      <c r="W74" s="15">
        <f>0.5*(Cv!V74+Cv!W74)*LN(H!W74/H!V74)</f>
        <v>-6.8092216653403963E-3</v>
      </c>
      <c r="X74" s="15">
        <f>0.5*(Cv!W74+Cv!X74)*LN(H!X74/H!W74)</f>
        <v>-1.351921366551817E-2</v>
      </c>
      <c r="Z74" s="15">
        <f t="shared" si="6"/>
        <v>-1.557656519773618E-2</v>
      </c>
      <c r="AA74" s="15">
        <f t="shared" si="7"/>
        <v>-2.3206749062402846E-2</v>
      </c>
      <c r="AB74" s="15">
        <f t="shared" si="8"/>
        <v>2.4395905488710538E-3</v>
      </c>
      <c r="AC74" s="15">
        <f t="shared" si="9"/>
        <v>-7.0670781965030318E-3</v>
      </c>
      <c r="AD74" s="15">
        <f t="shared" si="10"/>
        <v>-1.0383579256765895E-2</v>
      </c>
      <c r="AE74" s="15">
        <f t="shared" si="11"/>
        <v>-1.0852700476942751E-2</v>
      </c>
    </row>
    <row r="75" spans="1:31" x14ac:dyDescent="0.15">
      <c r="A75" s="4">
        <v>73</v>
      </c>
      <c r="B75" s="6" t="s">
        <v>115</v>
      </c>
      <c r="C75" s="15"/>
      <c r="D75" s="15">
        <f>0.5*(Cv!C75+Cv!D75)*LN(H!D75/H!C75)</f>
        <v>6.5058538753126364E-3</v>
      </c>
      <c r="E75" s="15">
        <f>0.5*(Cv!D75+Cv!E75)*LN(H!E75/H!D75)</f>
        <v>3.6800178042433111E-3</v>
      </c>
      <c r="F75" s="15">
        <f>0.5*(Cv!E75+Cv!F75)*LN(H!F75/H!E75)</f>
        <v>2.7924014262817467E-4</v>
      </c>
      <c r="G75" s="15">
        <f>0.5*(Cv!F75+Cv!G75)*LN(H!G75/H!F75)</f>
        <v>-5.0192112852992009E-3</v>
      </c>
      <c r="H75" s="15">
        <f>0.5*(Cv!G75+Cv!H75)*LN(H!H75/H!G75)</f>
        <v>3.8452303525218475E-4</v>
      </c>
      <c r="I75" s="15">
        <f>0.5*(Cv!H75+Cv!I75)*LN(H!I75/H!H75)</f>
        <v>1.2016858142397339E-2</v>
      </c>
      <c r="J75" s="15">
        <f>0.5*(Cv!I75+Cv!J75)*LN(H!J75/H!I75)</f>
        <v>-1.1162387002783566E-2</v>
      </c>
      <c r="K75" s="15">
        <f>0.5*(Cv!J75+Cv!K75)*LN(H!K75/H!J75)</f>
        <v>-1.898158662675321E-2</v>
      </c>
      <c r="L75" s="15">
        <f>0.5*(Cv!K75+Cv!L75)*LN(H!L75/H!K75)</f>
        <v>-1.2008144850196101E-2</v>
      </c>
      <c r="M75" s="15">
        <f>0.5*(Cv!L75+Cv!M75)*LN(H!M75/H!L75)</f>
        <v>-1.882989612990716E-2</v>
      </c>
      <c r="N75" s="15">
        <f>0.5*(Cv!M75+Cv!N75)*LN(H!N75/H!M75)</f>
        <v>-1.574716541811811E-2</v>
      </c>
      <c r="O75" s="15">
        <f>0.5*(Cv!N75+Cv!O75)*LN(H!O75/H!N75)</f>
        <v>9.8948561039085229E-3</v>
      </c>
      <c r="P75" s="15">
        <f>0.5*(Cv!O75+Cv!P75)*LN(H!P75/H!O75)</f>
        <v>4.9481955782402619E-3</v>
      </c>
      <c r="Q75" s="15">
        <f>0.5*(Cv!P75+Cv!Q75)*LN(H!Q75/H!P75)</f>
        <v>-5.6453700053982004E-3</v>
      </c>
      <c r="R75" s="15">
        <f>0.5*(Cv!Q75+Cv!R75)*LN(H!R75/H!Q75)</f>
        <v>-1.4633365871654957E-2</v>
      </c>
      <c r="S75" s="15">
        <f>0.5*(Cv!R75+Cv!S75)*LN(H!S75/H!R75)</f>
        <v>9.3542111248414491E-4</v>
      </c>
      <c r="T75" s="15">
        <f>0.5*(Cv!S75+Cv!T75)*LN(H!T75/H!S75)</f>
        <v>5.7854813059821601E-3</v>
      </c>
      <c r="U75" s="15">
        <f>0.5*(Cv!T75+Cv!U75)*LN(H!U75/H!T75)</f>
        <v>6.8846192061077487E-3</v>
      </c>
      <c r="V75" s="15">
        <f>0.5*(Cv!U75+Cv!V75)*LN(H!V75/H!U75)</f>
        <v>-1.9176073967803212E-4</v>
      </c>
      <c r="W75" s="15">
        <f>0.5*(Cv!V75+Cv!W75)*LN(H!W75/H!V75)</f>
        <v>-5.2709784007361803E-3</v>
      </c>
      <c r="X75" s="15">
        <f>0.5*(Cv!W75+Cv!X75)*LN(H!X75/H!W75)</f>
        <v>6.7326633867517156E-3</v>
      </c>
      <c r="Z75" s="15">
        <f t="shared" si="6"/>
        <v>2.2682855678443615E-3</v>
      </c>
      <c r="AA75" s="15">
        <f t="shared" si="7"/>
        <v>-1.5345836005551627E-2</v>
      </c>
      <c r="AB75" s="15">
        <f t="shared" si="8"/>
        <v>-9.0005261648404538E-4</v>
      </c>
      <c r="AC75" s="15">
        <f t="shared" si="9"/>
        <v>2.7880049516854828E-3</v>
      </c>
      <c r="AD75" s="15">
        <f t="shared" si="10"/>
        <v>-8.1229443110178365E-3</v>
      </c>
      <c r="AE75" s="15">
        <f t="shared" si="11"/>
        <v>-2.7973995256264581E-3</v>
      </c>
    </row>
    <row r="76" spans="1:31" x14ac:dyDescent="0.15">
      <c r="A76" s="4">
        <v>74</v>
      </c>
      <c r="B76" s="6" t="s">
        <v>116</v>
      </c>
      <c r="C76" s="15"/>
      <c r="D76" s="15">
        <f>0.5*(Cv!C76+Cv!D76)*LN(H!D76/H!C76)</f>
        <v>9.6719846736082263E-3</v>
      </c>
      <c r="E76" s="15">
        <f>0.5*(Cv!D76+Cv!E76)*LN(H!E76/H!D76)</f>
        <v>9.4440565572734454E-3</v>
      </c>
      <c r="F76" s="15">
        <f>0.5*(Cv!E76+Cv!F76)*LN(H!F76/H!E76)</f>
        <v>-2.3417318098033777E-3</v>
      </c>
      <c r="G76" s="15">
        <f>0.5*(Cv!F76+Cv!G76)*LN(H!G76/H!F76)</f>
        <v>-1.0353033304303406E-2</v>
      </c>
      <c r="H76" s="15">
        <f>0.5*(Cv!G76+Cv!H76)*LN(H!H76/H!G76)</f>
        <v>1.5292334683418818E-3</v>
      </c>
      <c r="I76" s="15">
        <f>0.5*(Cv!H76+Cv!I76)*LN(H!I76/H!H76)</f>
        <v>1.4916038867046563E-2</v>
      </c>
      <c r="J76" s="15">
        <f>0.5*(Cv!I76+Cv!J76)*LN(H!J76/H!I76)</f>
        <v>-1.4194067840936735E-2</v>
      </c>
      <c r="K76" s="15">
        <f>0.5*(Cv!J76+Cv!K76)*LN(H!K76/H!J76)</f>
        <v>-6.1185330624636486E-3</v>
      </c>
      <c r="L76" s="15">
        <f>0.5*(Cv!K76+Cv!L76)*LN(H!L76/H!K76)</f>
        <v>-2.8384751620494919E-3</v>
      </c>
      <c r="M76" s="15">
        <f>0.5*(Cv!L76+Cv!M76)*LN(H!M76/H!L76)</f>
        <v>6.8836414300776031E-3</v>
      </c>
      <c r="N76" s="15">
        <f>0.5*(Cv!M76+Cv!N76)*LN(H!N76/H!M76)</f>
        <v>-1.7335319033438483E-2</v>
      </c>
      <c r="O76" s="15">
        <f>0.5*(Cv!N76+Cv!O76)*LN(H!O76/H!N76)</f>
        <v>3.5914458354011053E-2</v>
      </c>
      <c r="P76" s="15">
        <f>0.5*(Cv!O76+Cv!P76)*LN(H!P76/H!O76)</f>
        <v>1.386275808580744E-2</v>
      </c>
      <c r="Q76" s="15">
        <f>0.5*(Cv!P76+Cv!Q76)*LN(H!Q76/H!P76)</f>
        <v>-1.3396427267526786E-2</v>
      </c>
      <c r="R76" s="15">
        <f>0.5*(Cv!Q76+Cv!R76)*LN(H!R76/H!Q76)</f>
        <v>-8.1536780479767069E-3</v>
      </c>
      <c r="S76" s="15">
        <f>0.5*(Cv!R76+Cv!S76)*LN(H!S76/H!R76)</f>
        <v>2.512313508248645E-2</v>
      </c>
      <c r="T76" s="15">
        <f>0.5*(Cv!S76+Cv!T76)*LN(H!T76/H!S76)</f>
        <v>1.9338840441368254E-3</v>
      </c>
      <c r="U76" s="15">
        <f>0.5*(Cv!T76+Cv!U76)*LN(H!U76/H!T76)</f>
        <v>6.7132206498132325E-3</v>
      </c>
      <c r="V76" s="15">
        <f>0.5*(Cv!U76+Cv!V76)*LN(H!V76/H!U76)</f>
        <v>-7.4423192083822804E-3</v>
      </c>
      <c r="W76" s="15">
        <f>0.5*(Cv!V76+Cv!W76)*LN(H!W76/H!V76)</f>
        <v>1.8129805140343822E-2</v>
      </c>
      <c r="X76" s="15">
        <f>0.5*(Cv!W76+Cv!X76)*LN(H!X76/H!W76)</f>
        <v>-2.2663353735745987E-3</v>
      </c>
      <c r="Z76" s="15">
        <f t="shared" si="6"/>
        <v>2.6389127557110209E-3</v>
      </c>
      <c r="AA76" s="15">
        <f t="shared" si="7"/>
        <v>-6.7205507337621513E-3</v>
      </c>
      <c r="AB76" s="15">
        <f t="shared" si="8"/>
        <v>1.067004924136029E-2</v>
      </c>
      <c r="AC76" s="15">
        <f t="shared" si="9"/>
        <v>3.4136510504674E-3</v>
      </c>
      <c r="AD76" s="15">
        <f t="shared" si="10"/>
        <v>1.974749253799069E-3</v>
      </c>
      <c r="AE76" s="15">
        <f t="shared" si="11"/>
        <v>2.5005155784441403E-3</v>
      </c>
    </row>
    <row r="77" spans="1:31" x14ac:dyDescent="0.15">
      <c r="A77" s="4">
        <v>75</v>
      </c>
      <c r="B77" s="6" t="s">
        <v>117</v>
      </c>
      <c r="C77" s="15"/>
      <c r="D77" s="15">
        <f>0.5*(Cv!C77+Cv!D77)*LN(H!D77/H!C77)</f>
        <v>1.9370335557213576E-2</v>
      </c>
      <c r="E77" s="15">
        <f>0.5*(Cv!D77+Cv!E77)*LN(H!E77/H!D77)</f>
        <v>4.1421674812642736E-3</v>
      </c>
      <c r="F77" s="15">
        <f>0.5*(Cv!E77+Cv!F77)*LN(H!F77/H!E77)</f>
        <v>1.5691942822401411E-2</v>
      </c>
      <c r="G77" s="15">
        <f>0.5*(Cv!F77+Cv!G77)*LN(H!G77/H!F77)</f>
        <v>8.6036933254202697E-3</v>
      </c>
      <c r="H77" s="15">
        <f>0.5*(Cv!G77+Cv!H77)*LN(H!H77/H!G77)</f>
        <v>6.3566105488961416E-3</v>
      </c>
      <c r="I77" s="15">
        <f>0.5*(Cv!H77+Cv!I77)*LN(H!I77/H!H77)</f>
        <v>3.4402341934215368E-2</v>
      </c>
      <c r="J77" s="15">
        <f>0.5*(Cv!I77+Cv!J77)*LN(H!J77/H!I77)</f>
        <v>-9.5785741234040728E-3</v>
      </c>
      <c r="K77" s="15">
        <f>0.5*(Cv!J77+Cv!K77)*LN(H!K77/H!J77)</f>
        <v>-4.1554460194551156E-3</v>
      </c>
      <c r="L77" s="15">
        <f>0.5*(Cv!K77+Cv!L77)*LN(H!L77/H!K77)</f>
        <v>1.7488065896676945E-2</v>
      </c>
      <c r="M77" s="15">
        <f>0.5*(Cv!L77+Cv!M77)*LN(H!M77/H!L77)</f>
        <v>-5.2670394153669651E-3</v>
      </c>
      <c r="N77" s="15">
        <f>0.5*(Cv!M77+Cv!N77)*LN(H!N77/H!M77)</f>
        <v>-3.3109173879334137E-3</v>
      </c>
      <c r="O77" s="15">
        <f>0.5*(Cv!N77+Cv!O77)*LN(H!O77/H!N77)</f>
        <v>3.7403117659989563E-2</v>
      </c>
      <c r="P77" s="15">
        <f>0.5*(Cv!O77+Cv!P77)*LN(H!P77/H!O77)</f>
        <v>3.1079926555467246E-2</v>
      </c>
      <c r="Q77" s="15">
        <f>0.5*(Cv!P77+Cv!Q77)*LN(H!Q77/H!P77)</f>
        <v>-3.7957767177209889E-2</v>
      </c>
      <c r="R77" s="15">
        <f>0.5*(Cv!Q77+Cv!R77)*LN(H!R77/H!Q77)</f>
        <v>9.8877964065826225E-3</v>
      </c>
      <c r="S77" s="15">
        <f>0.5*(Cv!R77+Cv!S77)*LN(H!S77/H!R77)</f>
        <v>2.5303499818934982E-2</v>
      </c>
      <c r="T77" s="15">
        <f>0.5*(Cv!S77+Cv!T77)*LN(H!T77/H!S77)</f>
        <v>-1.6830950833665675E-2</v>
      </c>
      <c r="U77" s="15">
        <f>0.5*(Cv!T77+Cv!U77)*LN(H!U77/H!T77)</f>
        <v>-6.4072794941130544E-3</v>
      </c>
      <c r="V77" s="15">
        <f>0.5*(Cv!U77+Cv!V77)*LN(H!V77/H!U77)</f>
        <v>-1.2477460836108492E-2</v>
      </c>
      <c r="W77" s="15">
        <f>0.5*(Cv!V77+Cv!W77)*LN(H!W77/H!V77)</f>
        <v>3.5421450397241489E-3</v>
      </c>
      <c r="X77" s="15">
        <f>0.5*(Cv!W77+Cv!X77)*LN(H!X77/H!W77)</f>
        <v>-1.3062523784961073E-2</v>
      </c>
      <c r="Z77" s="15">
        <f t="shared" si="6"/>
        <v>1.3839351222439494E-2</v>
      </c>
      <c r="AA77" s="15">
        <f t="shared" si="7"/>
        <v>-9.6478220989652461E-4</v>
      </c>
      <c r="AB77" s="15">
        <f t="shared" si="8"/>
        <v>1.3143314652752905E-2</v>
      </c>
      <c r="AC77" s="15">
        <f t="shared" si="9"/>
        <v>-9.0472139818248299E-3</v>
      </c>
      <c r="AD77" s="15">
        <f t="shared" si="10"/>
        <v>6.0892662214281894E-3</v>
      </c>
      <c r="AE77" s="15">
        <f t="shared" si="11"/>
        <v>4.2426674208677602E-3</v>
      </c>
    </row>
    <row r="78" spans="1:31" x14ac:dyDescent="0.15">
      <c r="A78" s="4">
        <v>76</v>
      </c>
      <c r="B78" s="6" t="s">
        <v>118</v>
      </c>
      <c r="C78" s="15"/>
      <c r="D78" s="15">
        <f>0.5*(Cv!C78+Cv!D78)*LN(H!D78/H!C78)</f>
        <v>2.2147728894620137E-2</v>
      </c>
      <c r="E78" s="15">
        <f>0.5*(Cv!D78+Cv!E78)*LN(H!E78/H!D78)</f>
        <v>-1.5005756106207533E-2</v>
      </c>
      <c r="F78" s="15">
        <f>0.5*(Cv!E78+Cv!F78)*LN(H!F78/H!E78)</f>
        <v>-2.7848439122962813E-2</v>
      </c>
      <c r="G78" s="15">
        <f>0.5*(Cv!F78+Cv!G78)*LN(H!G78/H!F78)</f>
        <v>-2.7658595184192301E-2</v>
      </c>
      <c r="H78" s="15">
        <f>0.5*(Cv!G78+Cv!H78)*LN(H!H78/H!G78)</f>
        <v>-3.2520074024995231E-2</v>
      </c>
      <c r="I78" s="15">
        <f>0.5*(Cv!H78+Cv!I78)*LN(H!I78/H!H78)</f>
        <v>-9.4451450137435326E-3</v>
      </c>
      <c r="J78" s="15">
        <f>0.5*(Cv!I78+Cv!J78)*LN(H!J78/H!I78)</f>
        <v>-2.0623574488312604E-2</v>
      </c>
      <c r="K78" s="15">
        <f>0.5*(Cv!J78+Cv!K78)*LN(H!K78/H!J78)</f>
        <v>-9.0203548795819814E-3</v>
      </c>
      <c r="L78" s="15">
        <f>0.5*(Cv!K78+Cv!L78)*LN(H!L78/H!K78)</f>
        <v>8.4432960222578974E-4</v>
      </c>
      <c r="M78" s="15">
        <f>0.5*(Cv!L78+Cv!M78)*LN(H!M78/H!L78)</f>
        <v>1.836423725035315E-3</v>
      </c>
      <c r="N78" s="15">
        <f>0.5*(Cv!M78+Cv!N78)*LN(H!N78/H!M78)</f>
        <v>-1.4886715959193449E-2</v>
      </c>
      <c r="O78" s="15">
        <f>0.5*(Cv!N78+Cv!O78)*LN(H!O78/H!N78)</f>
        <v>-2.5359213533929594E-4</v>
      </c>
      <c r="P78" s="15">
        <f>0.5*(Cv!O78+Cv!P78)*LN(H!P78/H!O78)</f>
        <v>-3.7392574890628021E-2</v>
      </c>
      <c r="Q78" s="15">
        <f>0.5*(Cv!P78+Cv!Q78)*LN(H!Q78/H!P78)</f>
        <v>-2.0209076443127572E-2</v>
      </c>
      <c r="R78" s="15">
        <f>0.5*(Cv!Q78+Cv!R78)*LN(H!R78/H!Q78)</f>
        <v>-1.1065979279734907E-2</v>
      </c>
      <c r="S78" s="15">
        <f>0.5*(Cv!R78+Cv!S78)*LN(H!S78/H!R78)</f>
        <v>-6.9106945567060929E-3</v>
      </c>
      <c r="T78" s="15">
        <f>0.5*(Cv!S78+Cv!T78)*LN(H!T78/H!S78)</f>
        <v>-1.9360436446558132E-2</v>
      </c>
      <c r="U78" s="15">
        <f>0.5*(Cv!T78+Cv!U78)*LN(H!U78/H!T78)</f>
        <v>2.5349315158384206E-2</v>
      </c>
      <c r="V78" s="15">
        <f>0.5*(Cv!U78+Cv!V78)*LN(H!V78/H!U78)</f>
        <v>-1.8418191996077762E-2</v>
      </c>
      <c r="W78" s="15">
        <f>0.5*(Cv!V78+Cv!W78)*LN(H!W78/H!V78)</f>
        <v>-1.4320342807459124E-2</v>
      </c>
      <c r="X78" s="15">
        <f>0.5*(Cv!W78+Cv!X78)*LN(H!X78/H!W78)</f>
        <v>-3.2406687193313158E-3</v>
      </c>
      <c r="Z78" s="15">
        <f t="shared" si="6"/>
        <v>-2.2495601890420283E-2</v>
      </c>
      <c r="AA78" s="15">
        <f t="shared" si="7"/>
        <v>-8.3699783999653856E-3</v>
      </c>
      <c r="AB78" s="15">
        <f t="shared" si="8"/>
        <v>-1.5166383461107177E-2</v>
      </c>
      <c r="AC78" s="15">
        <f t="shared" si="9"/>
        <v>-5.9980649622084258E-3</v>
      </c>
      <c r="AD78" s="15">
        <f t="shared" si="10"/>
        <v>-1.1768180930536281E-2</v>
      </c>
      <c r="AE78" s="15">
        <f t="shared" si="11"/>
        <v>-1.3007507178425318E-2</v>
      </c>
    </row>
    <row r="79" spans="1:31" x14ac:dyDescent="0.15">
      <c r="A79" s="4">
        <v>77</v>
      </c>
      <c r="B79" s="6" t="s">
        <v>119</v>
      </c>
      <c r="C79" s="15"/>
      <c r="D79" s="15">
        <f>0.5*(Cv!C79+Cv!D79)*LN(H!D79/H!C79)</f>
        <v>3.0021761542785683E-3</v>
      </c>
      <c r="E79" s="15">
        <f>0.5*(Cv!D79+Cv!E79)*LN(H!E79/H!D79)</f>
        <v>1.4450519660412029E-2</v>
      </c>
      <c r="F79" s="15">
        <f>0.5*(Cv!E79+Cv!F79)*LN(H!F79/H!E79)</f>
        <v>-7.4076314447086766E-3</v>
      </c>
      <c r="G79" s="15">
        <f>0.5*(Cv!F79+Cv!G79)*LN(H!G79/H!F79)</f>
        <v>-2.6251903150810881E-2</v>
      </c>
      <c r="H79" s="15">
        <f>0.5*(Cv!G79+Cv!H79)*LN(H!H79/H!G79)</f>
        <v>-4.2929628121143419E-3</v>
      </c>
      <c r="I79" s="15">
        <f>0.5*(Cv!H79+Cv!I79)*LN(H!I79/H!H79)</f>
        <v>-9.703879099850686E-4</v>
      </c>
      <c r="J79" s="15">
        <f>0.5*(Cv!I79+Cv!J79)*LN(H!J79/H!I79)</f>
        <v>-2.9841850942457091E-2</v>
      </c>
      <c r="K79" s="15">
        <f>0.5*(Cv!J79+Cv!K79)*LN(H!K79/H!J79)</f>
        <v>1.3098931769621311E-2</v>
      </c>
      <c r="L79" s="15">
        <f>0.5*(Cv!K79+Cv!L79)*LN(H!L79/H!K79)</f>
        <v>-1.1896903621145266E-2</v>
      </c>
      <c r="M79" s="15">
        <f>0.5*(Cv!L79+Cv!M79)*LN(H!M79/H!L79)</f>
        <v>4.5474440635649004E-2</v>
      </c>
      <c r="N79" s="15">
        <f>0.5*(Cv!M79+Cv!N79)*LN(H!N79/H!M79)</f>
        <v>-1.1854094040862588E-2</v>
      </c>
      <c r="O79" s="15">
        <f>0.5*(Cv!N79+Cv!O79)*LN(H!O79/H!N79)</f>
        <v>4.1353867161931157E-4</v>
      </c>
      <c r="P79" s="15">
        <f>0.5*(Cv!O79+Cv!P79)*LN(H!P79/H!O79)</f>
        <v>-2.022679342502115E-2</v>
      </c>
      <c r="Q79" s="15">
        <f>0.5*(Cv!P79+Cv!Q79)*LN(H!Q79/H!P79)</f>
        <v>-6.3821453222275525E-3</v>
      </c>
      <c r="R79" s="15">
        <f>0.5*(Cv!Q79+Cv!R79)*LN(H!R79/H!Q79)</f>
        <v>-1.3628466646889725E-2</v>
      </c>
      <c r="S79" s="15">
        <f>0.5*(Cv!R79+Cv!S79)*LN(H!S79/H!R79)</f>
        <v>1.7799511303481664E-2</v>
      </c>
      <c r="T79" s="15">
        <f>0.5*(Cv!S79+Cv!T79)*LN(H!T79/H!S79)</f>
        <v>-1.3792885776090917E-2</v>
      </c>
      <c r="U79" s="15">
        <f>0.5*(Cv!T79+Cv!U79)*LN(H!U79/H!T79)</f>
        <v>-1.2404903943248747E-2</v>
      </c>
      <c r="V79" s="15">
        <f>0.5*(Cv!U79+Cv!V79)*LN(H!V79/H!U79)</f>
        <v>-3.6487682364215873E-3</v>
      </c>
      <c r="W79" s="15">
        <f>0.5*(Cv!V79+Cv!W79)*LN(H!W79/H!V79)</f>
        <v>-1.7877432987170375E-2</v>
      </c>
      <c r="X79" s="15">
        <f>0.5*(Cv!W79+Cv!X79)*LN(H!X79/H!W79)</f>
        <v>5.2780427963015093E-3</v>
      </c>
      <c r="Z79" s="15">
        <f t="shared" si="6"/>
        <v>-4.894473131441388E-3</v>
      </c>
      <c r="AA79" s="15">
        <f t="shared" si="7"/>
        <v>9.9610476016107302E-4</v>
      </c>
      <c r="AB79" s="15">
        <f t="shared" si="8"/>
        <v>-4.4048710838074899E-3</v>
      </c>
      <c r="AC79" s="15">
        <f t="shared" si="9"/>
        <v>-8.4891896293260247E-3</v>
      </c>
      <c r="AD79" s="15">
        <f t="shared" si="10"/>
        <v>-1.7043831618232083E-3</v>
      </c>
      <c r="AE79" s="15">
        <f t="shared" si="11"/>
        <v>-4.1981072711034578E-3</v>
      </c>
    </row>
    <row r="80" spans="1:31" x14ac:dyDescent="0.15">
      <c r="A80" s="4">
        <v>78</v>
      </c>
      <c r="B80" s="6" t="s">
        <v>120</v>
      </c>
      <c r="C80" s="15"/>
      <c r="D80" s="15">
        <f>0.5*(Cv!C80+Cv!D80)*LN(H!D80/H!C80)</f>
        <v>-3.2696329123073332E-3</v>
      </c>
      <c r="E80" s="15">
        <f>0.5*(Cv!D80+Cv!E80)*LN(H!E80/H!D80)</f>
        <v>7.7193246526277943E-3</v>
      </c>
      <c r="F80" s="15">
        <f>0.5*(Cv!E80+Cv!F80)*LN(H!F80/H!E80)</f>
        <v>1.5148727478119217E-2</v>
      </c>
      <c r="G80" s="15">
        <f>0.5*(Cv!F80+Cv!G80)*LN(H!G80/H!F80)</f>
        <v>5.1344538332863832E-3</v>
      </c>
      <c r="H80" s="15">
        <f>0.5*(Cv!G80+Cv!H80)*LN(H!H80/H!G80)</f>
        <v>1.1689213231438476E-2</v>
      </c>
      <c r="I80" s="15">
        <f>0.5*(Cv!H80+Cv!I80)*LN(H!I80/H!H80)</f>
        <v>6.5717073913200063E-3</v>
      </c>
      <c r="J80" s="15">
        <f>0.5*(Cv!I80+Cv!J80)*LN(H!J80/H!I80)</f>
        <v>-2.5167859290025262E-2</v>
      </c>
      <c r="K80" s="15">
        <f>0.5*(Cv!J80+Cv!K80)*LN(H!K80/H!J80)</f>
        <v>-3.620290424845958E-2</v>
      </c>
      <c r="L80" s="15">
        <f>0.5*(Cv!K80+Cv!L80)*LN(H!L80/H!K80)</f>
        <v>-1.3509005388731959E-2</v>
      </c>
      <c r="M80" s="15">
        <f>0.5*(Cv!L80+Cv!M80)*LN(H!M80/H!L80)</f>
        <v>-1.7623712370282405E-2</v>
      </c>
      <c r="N80" s="15">
        <f>0.5*(Cv!M80+Cv!N80)*LN(H!N80/H!M80)</f>
        <v>-2.329062403442949E-2</v>
      </c>
      <c r="O80" s="15">
        <f>0.5*(Cv!N80+Cv!O80)*LN(H!O80/H!N80)</f>
        <v>-2.5627970114426458E-3</v>
      </c>
      <c r="P80" s="15">
        <f>0.5*(Cv!O80+Cv!P80)*LN(H!P80/H!O80)</f>
        <v>-1.1359307244851067E-2</v>
      </c>
      <c r="Q80" s="15">
        <f>0.5*(Cv!P80+Cv!Q80)*LN(H!Q80/H!P80)</f>
        <v>-1.9179994659795981E-2</v>
      </c>
      <c r="R80" s="15">
        <f>0.5*(Cv!Q80+Cv!R80)*LN(H!R80/H!Q80)</f>
        <v>-1.1836132643199774E-2</v>
      </c>
      <c r="S80" s="15">
        <f>0.5*(Cv!R80+Cv!S80)*LN(H!S80/H!R80)</f>
        <v>-1.9665592320510912E-2</v>
      </c>
      <c r="T80" s="15">
        <f>0.5*(Cv!S80+Cv!T80)*LN(H!T80/H!S80)</f>
        <v>-6.1385833893105365E-3</v>
      </c>
      <c r="U80" s="15">
        <f>0.5*(Cv!T80+Cv!U80)*LN(H!U80/H!T80)</f>
        <v>1.8722831720834777E-3</v>
      </c>
      <c r="V80" s="15">
        <f>0.5*(Cv!U80+Cv!V80)*LN(H!V80/H!U80)</f>
        <v>-1.4942114459395407E-2</v>
      </c>
      <c r="W80" s="15">
        <f>0.5*(Cv!V80+Cv!W80)*LN(H!W80/H!V80)</f>
        <v>2.8540028469657756E-4</v>
      </c>
      <c r="X80" s="15">
        <f>0.5*(Cv!W80+Cv!X80)*LN(H!X80/H!W80)</f>
        <v>-1.4208378690452684E-2</v>
      </c>
      <c r="Z80" s="15">
        <f t="shared" si="6"/>
        <v>9.2526853173583758E-3</v>
      </c>
      <c r="AA80" s="15">
        <f t="shared" si="7"/>
        <v>-2.3158821066385737E-2</v>
      </c>
      <c r="AB80" s="15">
        <f t="shared" si="8"/>
        <v>-1.2920764775960075E-2</v>
      </c>
      <c r="AC80" s="15">
        <f t="shared" si="9"/>
        <v>-6.6262786164757144E-3</v>
      </c>
      <c r="AD80" s="15">
        <f t="shared" si="10"/>
        <v>-1.8039792921172904E-2</v>
      </c>
      <c r="AE80" s="15">
        <f t="shared" si="11"/>
        <v>-8.3632947853657883E-3</v>
      </c>
    </row>
    <row r="81" spans="1:31" x14ac:dyDescent="0.15">
      <c r="A81" s="4">
        <v>79</v>
      </c>
      <c r="B81" s="6" t="s">
        <v>121</v>
      </c>
      <c r="C81" s="15"/>
      <c r="D81" s="15">
        <f>0.5*(Cv!C81+Cv!D81)*LN(H!D81/H!C81)</f>
        <v>2.4703743545054099E-2</v>
      </c>
      <c r="E81" s="15">
        <f>0.5*(Cv!D81+Cv!E81)*LN(H!E81/H!D81)</f>
        <v>2.0406670870995527E-3</v>
      </c>
      <c r="F81" s="15">
        <f>0.5*(Cv!E81+Cv!F81)*LN(H!F81/H!E81)</f>
        <v>1.0929135068054518E-2</v>
      </c>
      <c r="G81" s="15">
        <f>0.5*(Cv!F81+Cv!G81)*LN(H!G81/H!F81)</f>
        <v>1.3515655654806344E-3</v>
      </c>
      <c r="H81" s="15">
        <f>0.5*(Cv!G81+Cv!H81)*LN(H!H81/H!G81)</f>
        <v>-1.6697675298525144E-2</v>
      </c>
      <c r="I81" s="15">
        <f>0.5*(Cv!H81+Cv!I81)*LN(H!I81/H!H81)</f>
        <v>1.8238353830913469E-2</v>
      </c>
      <c r="J81" s="15">
        <f>0.5*(Cv!I81+Cv!J81)*LN(H!J81/H!I81)</f>
        <v>-2.3475066375873058E-2</v>
      </c>
      <c r="K81" s="15">
        <f>0.5*(Cv!J81+Cv!K81)*LN(H!K81/H!J81)</f>
        <v>-1.6920839687408824E-2</v>
      </c>
      <c r="L81" s="15">
        <f>0.5*(Cv!K81+Cv!L81)*LN(H!L81/H!K81)</f>
        <v>3.1902678917532898E-3</v>
      </c>
      <c r="M81" s="15">
        <f>0.5*(Cv!L81+Cv!M81)*LN(H!M81/H!L81)</f>
        <v>2.9338822030303838E-3</v>
      </c>
      <c r="N81" s="15">
        <f>0.5*(Cv!M81+Cv!N81)*LN(H!N81/H!M81)</f>
        <v>-1.6968530244523296E-2</v>
      </c>
      <c r="O81" s="15">
        <f>0.5*(Cv!N81+Cv!O81)*LN(H!O81/H!N81)</f>
        <v>9.1801907777173033E-3</v>
      </c>
      <c r="P81" s="15">
        <f>0.5*(Cv!O81+Cv!P81)*LN(H!P81/H!O81)</f>
        <v>-2.2863973596862472E-2</v>
      </c>
      <c r="Q81" s="15">
        <f>0.5*(Cv!P81+Cv!Q81)*LN(H!Q81/H!P81)</f>
        <v>-1.6037734714731712E-3</v>
      </c>
      <c r="R81" s="15">
        <f>0.5*(Cv!Q81+Cv!R81)*LN(H!R81/H!Q81)</f>
        <v>-1.1128019222975552E-2</v>
      </c>
      <c r="S81" s="15">
        <f>0.5*(Cv!R81+Cv!S81)*LN(H!S81/H!R81)</f>
        <v>3.6117977736228077E-3</v>
      </c>
      <c r="T81" s="15">
        <f>0.5*(Cv!S81+Cv!T81)*LN(H!T81/H!S81)</f>
        <v>-1.4100440952782798E-2</v>
      </c>
      <c r="U81" s="15">
        <f>0.5*(Cv!T81+Cv!U81)*LN(H!U81/H!T81)</f>
        <v>4.013422160466607E-3</v>
      </c>
      <c r="V81" s="15">
        <f>0.5*(Cv!U81+Cv!V81)*LN(H!V81/H!U81)</f>
        <v>-1.6364342542952805E-2</v>
      </c>
      <c r="W81" s="15">
        <f>0.5*(Cv!V81+Cv!W81)*LN(H!W81/H!V81)</f>
        <v>-8.8313070399138431E-3</v>
      </c>
      <c r="X81" s="15">
        <f>0.5*(Cv!W81+Cv!X81)*LN(H!X81/H!W81)</f>
        <v>-9.3449663970584431E-3</v>
      </c>
      <c r="Z81" s="15">
        <f t="shared" si="6"/>
        <v>3.1724092506046062E-3</v>
      </c>
      <c r="AA81" s="15">
        <f t="shared" si="7"/>
        <v>-1.0248057242604299E-2</v>
      </c>
      <c r="AB81" s="15">
        <f t="shared" si="8"/>
        <v>-4.5607555479942174E-3</v>
      </c>
      <c r="AC81" s="15">
        <f t="shared" si="9"/>
        <v>-8.9255269544482561E-3</v>
      </c>
      <c r="AD81" s="15">
        <f t="shared" si="10"/>
        <v>-7.4044063952992583E-3</v>
      </c>
      <c r="AE81" s="15">
        <f t="shared" si="11"/>
        <v>-5.1404826236105426E-3</v>
      </c>
    </row>
    <row r="82" spans="1:31" x14ac:dyDescent="0.15">
      <c r="A82" s="4">
        <v>80</v>
      </c>
      <c r="B82" s="6" t="s">
        <v>122</v>
      </c>
      <c r="C82" s="15"/>
      <c r="D82" s="15">
        <f>0.5*(Cv!C82+Cv!D82)*LN(H!D82/H!C82)</f>
        <v>2.3871932454370054E-2</v>
      </c>
      <c r="E82" s="15">
        <f>0.5*(Cv!D82+Cv!E82)*LN(H!E82/H!D82)</f>
        <v>4.058745183805338E-2</v>
      </c>
      <c r="F82" s="15">
        <f>0.5*(Cv!E82+Cv!F82)*LN(H!F82/H!E82)</f>
        <v>5.6160691002489486E-2</v>
      </c>
      <c r="G82" s="15">
        <f>0.5*(Cv!F82+Cv!G82)*LN(H!G82/H!F82)</f>
        <v>3.5769482208598595E-2</v>
      </c>
      <c r="H82" s="15">
        <f>0.5*(Cv!G82+Cv!H82)*LN(H!H82/H!G82)</f>
        <v>1.885470257604871E-2</v>
      </c>
      <c r="I82" s="15">
        <f>0.5*(Cv!H82+Cv!I82)*LN(H!I82/H!H82)</f>
        <v>3.2346493768978038E-2</v>
      </c>
      <c r="J82" s="15">
        <f>0.5*(Cv!I82+Cv!J82)*LN(H!J82/H!I82)</f>
        <v>2.9924827774610103E-2</v>
      </c>
      <c r="K82" s="15">
        <f>0.5*(Cv!J82+Cv!K82)*LN(H!K82/H!J82)</f>
        <v>1.9509223215035485E-2</v>
      </c>
      <c r="L82" s="15">
        <f>0.5*(Cv!K82+Cv!L82)*LN(H!L82/H!K82)</f>
        <v>3.581142988422354E-2</v>
      </c>
      <c r="M82" s="15">
        <f>0.5*(Cv!L82+Cv!M82)*LN(H!M82/H!L82)</f>
        <v>1.6670659153749757E-2</v>
      </c>
      <c r="N82" s="15">
        <f>0.5*(Cv!M82+Cv!N82)*LN(H!N82/H!M82)</f>
        <v>2.4549661035227172E-2</v>
      </c>
      <c r="O82" s="15">
        <f>0.5*(Cv!N82+Cv!O82)*LN(H!O82/H!N82)</f>
        <v>1.9336399909434077E-2</v>
      </c>
      <c r="P82" s="15">
        <f>0.5*(Cv!O82+Cv!P82)*LN(H!P82/H!O82)</f>
        <v>-9.3304592627708426E-3</v>
      </c>
      <c r="Q82" s="15">
        <f>0.5*(Cv!P82+Cv!Q82)*LN(H!Q82/H!P82)</f>
        <v>2.0476798347073737E-3</v>
      </c>
      <c r="R82" s="15">
        <f>0.5*(Cv!Q82+Cv!R82)*LN(H!R82/H!Q82)</f>
        <v>-1.3077196211084509E-2</v>
      </c>
      <c r="S82" s="15">
        <f>0.5*(Cv!R82+Cv!S82)*LN(H!S82/H!R82)</f>
        <v>2.6115999394584845E-2</v>
      </c>
      <c r="T82" s="15">
        <f>0.5*(Cv!S82+Cv!T82)*LN(H!T82/H!S82)</f>
        <v>4.1448329160205383E-3</v>
      </c>
      <c r="U82" s="15">
        <f>0.5*(Cv!T82+Cv!U82)*LN(H!U82/H!T82)</f>
        <v>1.9478709837806437E-3</v>
      </c>
      <c r="V82" s="15">
        <f>0.5*(Cv!U82+Cv!V82)*LN(H!V82/H!U82)</f>
        <v>5.7810267493588387E-3</v>
      </c>
      <c r="W82" s="15">
        <f>0.5*(Cv!V82+Cv!W82)*LN(H!W82/H!V82)</f>
        <v>3.2195992747633913E-2</v>
      </c>
      <c r="X82" s="15">
        <f>0.5*(Cv!W82+Cv!X82)*LN(H!X82/H!W82)</f>
        <v>-1.3344243571241289E-2</v>
      </c>
      <c r="Z82" s="15">
        <f t="shared" si="6"/>
        <v>3.6743764278833649E-2</v>
      </c>
      <c r="AA82" s="15">
        <f t="shared" si="7"/>
        <v>2.5293160212569211E-2</v>
      </c>
      <c r="AB82" s="15">
        <f t="shared" si="8"/>
        <v>5.0184847329741893E-3</v>
      </c>
      <c r="AC82" s="15">
        <f t="shared" si="9"/>
        <v>6.1450959651105294E-3</v>
      </c>
      <c r="AD82" s="15">
        <f t="shared" si="10"/>
        <v>1.5155822472771701E-2</v>
      </c>
      <c r="AE82" s="15">
        <f t="shared" si="11"/>
        <v>1.8300126297371894E-2</v>
      </c>
    </row>
    <row r="83" spans="1:31" x14ac:dyDescent="0.15">
      <c r="A83" s="4">
        <v>81</v>
      </c>
      <c r="B83" s="6" t="s">
        <v>123</v>
      </c>
      <c r="C83" s="15"/>
      <c r="D83" s="15">
        <f>0.5*(Cv!C83+Cv!D83)*LN(H!D83/H!C83)</f>
        <v>4.3988245310192076E-2</v>
      </c>
      <c r="E83" s="15">
        <f>0.5*(Cv!D83+Cv!E83)*LN(H!E83/H!D83)</f>
        <v>8.8234305796518631E-3</v>
      </c>
      <c r="F83" s="15">
        <f>0.5*(Cv!E83+Cv!F83)*LN(H!F83/H!E83)</f>
        <v>1.038603910190535E-2</v>
      </c>
      <c r="G83" s="15">
        <f>0.5*(Cv!F83+Cv!G83)*LN(H!G83/H!F83)</f>
        <v>6.0587676411413892E-4</v>
      </c>
      <c r="H83" s="15">
        <f>0.5*(Cv!G83+Cv!H83)*LN(H!H83/H!G83)</f>
        <v>-3.4453952687229523E-3</v>
      </c>
      <c r="I83" s="15">
        <f>0.5*(Cv!H83+Cv!I83)*LN(H!I83/H!H83)</f>
        <v>1.2066925125251383E-2</v>
      </c>
      <c r="J83" s="15">
        <f>0.5*(Cv!I83+Cv!J83)*LN(H!J83/H!I83)</f>
        <v>4.785376607810269E-2</v>
      </c>
      <c r="K83" s="15">
        <f>0.5*(Cv!J83+Cv!K83)*LN(H!K83/H!J83)</f>
        <v>5.3119865629545023E-2</v>
      </c>
      <c r="L83" s="15">
        <f>0.5*(Cv!K83+Cv!L83)*LN(H!L83/H!K83)</f>
        <v>6.0769182621158872E-2</v>
      </c>
      <c r="M83" s="15">
        <f>0.5*(Cv!L83+Cv!M83)*LN(H!M83/H!L83)</f>
        <v>2.1961961885225503E-2</v>
      </c>
      <c r="N83" s="15">
        <f>0.5*(Cv!M83+Cv!N83)*LN(H!N83/H!M83)</f>
        <v>2.7140495712219447E-2</v>
      </c>
      <c r="O83" s="15">
        <f>0.5*(Cv!N83+Cv!O83)*LN(H!O83/H!N83)</f>
        <v>2.1145835210452237E-2</v>
      </c>
      <c r="P83" s="15">
        <f>0.5*(Cv!O83+Cv!P83)*LN(H!P83/H!O83)</f>
        <v>-1.0423083670873454E-3</v>
      </c>
      <c r="Q83" s="15">
        <f>0.5*(Cv!P83+Cv!Q83)*LN(H!Q83/H!P83)</f>
        <v>3.357005791592235E-3</v>
      </c>
      <c r="R83" s="15">
        <f>0.5*(Cv!Q83+Cv!R83)*LN(H!R83/H!Q83)</f>
        <v>-4.5810751469063252E-3</v>
      </c>
      <c r="S83" s="15">
        <f>0.5*(Cv!R83+Cv!S83)*LN(H!S83/H!R83)</f>
        <v>4.1967115638538742E-2</v>
      </c>
      <c r="T83" s="15">
        <f>0.5*(Cv!S83+Cv!T83)*LN(H!T83/H!S83)</f>
        <v>-3.6360228071198831E-3</v>
      </c>
      <c r="U83" s="15">
        <f>0.5*(Cv!T83+Cv!U83)*LN(H!U83/H!T83)</f>
        <v>3.1454675416995585E-2</v>
      </c>
      <c r="V83" s="15">
        <f>0.5*(Cv!U83+Cv!V83)*LN(H!V83/H!U83)</f>
        <v>-8.9804747134094847E-3</v>
      </c>
      <c r="W83" s="15">
        <f>0.5*(Cv!V83+Cv!W83)*LN(H!W83/H!V83)</f>
        <v>1.430580228340134E-2</v>
      </c>
      <c r="X83" s="15">
        <f>0.5*(Cv!W83+Cv!X83)*LN(H!X83/H!W83)</f>
        <v>-3.7434878842693912E-4</v>
      </c>
      <c r="Z83" s="15">
        <f t="shared" si="6"/>
        <v>5.6873752604399575E-3</v>
      </c>
      <c r="AA83" s="15">
        <f t="shared" si="7"/>
        <v>4.2169054385250301E-2</v>
      </c>
      <c r="AB83" s="15">
        <f t="shared" si="8"/>
        <v>1.2169314625317909E-2</v>
      </c>
      <c r="AC83" s="15">
        <f t="shared" si="9"/>
        <v>6.5539262782881233E-3</v>
      </c>
      <c r="AD83" s="15">
        <f t="shared" si="10"/>
        <v>2.7169184505284105E-2</v>
      </c>
      <c r="AE83" s="15">
        <f t="shared" si="11"/>
        <v>1.6644917637324074E-2</v>
      </c>
    </row>
    <row r="84" spans="1:31" x14ac:dyDescent="0.15">
      <c r="A84" s="4">
        <v>82</v>
      </c>
      <c r="B84" s="6" t="s">
        <v>124</v>
      </c>
      <c r="C84" s="15"/>
      <c r="D84" s="15">
        <f>0.5*(Cv!C84+Cv!D84)*LN(H!D84/H!C84)</f>
        <v>1.9131187988026929E-2</v>
      </c>
      <c r="E84" s="15">
        <f>0.5*(Cv!D84+Cv!E84)*LN(H!E84/H!D84)</f>
        <v>-3.6177528155992553E-2</v>
      </c>
      <c r="F84" s="15">
        <f>0.5*(Cv!E84+Cv!F84)*LN(H!F84/H!E84)</f>
        <v>-2.8794232091680534E-2</v>
      </c>
      <c r="G84" s="15">
        <f>0.5*(Cv!F84+Cv!G84)*LN(H!G84/H!F84)</f>
        <v>1.0659600321446918E-2</v>
      </c>
      <c r="H84" s="15">
        <f>0.5*(Cv!G84+Cv!H84)*LN(H!H84/H!G84)</f>
        <v>-4.3366226690731487E-2</v>
      </c>
      <c r="I84" s="15">
        <f>0.5*(Cv!H84+Cv!I84)*LN(H!I84/H!H84)</f>
        <v>-1.0328829131208164E-2</v>
      </c>
      <c r="J84" s="15">
        <f>0.5*(Cv!I84+Cv!J84)*LN(H!J84/H!I84)</f>
        <v>-6.2852593350204572E-2</v>
      </c>
      <c r="K84" s="15">
        <f>0.5*(Cv!J84+Cv!K84)*LN(H!K84/H!J84)</f>
        <v>-1.7173255419216254E-2</v>
      </c>
      <c r="L84" s="15">
        <f>0.5*(Cv!K84+Cv!L84)*LN(H!L84/H!K84)</f>
        <v>-4.5824513785765825E-2</v>
      </c>
      <c r="M84" s="15">
        <f>0.5*(Cv!L84+Cv!M84)*LN(H!M84/H!L84)</f>
        <v>-2.6851714232058E-2</v>
      </c>
      <c r="N84" s="15">
        <f>0.5*(Cv!M84+Cv!N84)*LN(H!N84/H!M84)</f>
        <v>-3.3843677459205967E-2</v>
      </c>
      <c r="O84" s="15">
        <f>0.5*(Cv!N84+Cv!O84)*LN(H!O84/H!N84)</f>
        <v>2.2580188968617285E-2</v>
      </c>
      <c r="P84" s="15">
        <f>0.5*(Cv!O84+Cv!P84)*LN(H!P84/H!O84)</f>
        <v>-1.0340224429169081E-3</v>
      </c>
      <c r="Q84" s="15">
        <f>0.5*(Cv!P84+Cv!Q84)*LN(H!Q84/H!P84)</f>
        <v>1.8575548209015479E-3</v>
      </c>
      <c r="R84" s="15">
        <f>0.5*(Cv!Q84+Cv!R84)*LN(H!R84/H!Q84)</f>
        <v>-2.6972689479776945E-2</v>
      </c>
      <c r="S84" s="15">
        <f>0.5*(Cv!R84+Cv!S84)*LN(H!S84/H!R84)</f>
        <v>-2.0830500309692947E-2</v>
      </c>
      <c r="T84" s="15">
        <f>0.5*(Cv!S84+Cv!T84)*LN(H!T84/H!S84)</f>
        <v>-9.4684399807939048E-3</v>
      </c>
      <c r="U84" s="15">
        <f>0.5*(Cv!T84+Cv!U84)*LN(H!U84/H!T84)</f>
        <v>1.7064201666917977E-2</v>
      </c>
      <c r="V84" s="15">
        <f>0.5*(Cv!U84+Cv!V84)*LN(H!V84/H!U84)</f>
        <v>-4.3492083332296705E-2</v>
      </c>
      <c r="W84" s="15">
        <f>0.5*(Cv!V84+Cv!W84)*LN(H!W84/H!V84)</f>
        <v>-4.9397358290059909E-2</v>
      </c>
      <c r="X84" s="15">
        <f>0.5*(Cv!W84+Cv!X84)*LN(H!X84/H!W84)</f>
        <v>2.2872867091357843E-2</v>
      </c>
      <c r="Z84" s="15">
        <f t="shared" si="6"/>
        <v>-2.1601443149633165E-2</v>
      </c>
      <c r="AA84" s="15">
        <f t="shared" si="7"/>
        <v>-3.7309150849290131E-2</v>
      </c>
      <c r="AB84" s="15">
        <f t="shared" si="8"/>
        <v>-4.8798936885735928E-3</v>
      </c>
      <c r="AC84" s="15">
        <f t="shared" si="9"/>
        <v>-1.248416256897494E-2</v>
      </c>
      <c r="AD84" s="15">
        <f t="shared" si="10"/>
        <v>-2.109452226893186E-2</v>
      </c>
      <c r="AE84" s="15">
        <f t="shared" si="11"/>
        <v>-1.9068662564117954E-2</v>
      </c>
    </row>
    <row r="85" spans="1:31" x14ac:dyDescent="0.15">
      <c r="A85" s="4">
        <v>83</v>
      </c>
      <c r="B85" s="6" t="s">
        <v>125</v>
      </c>
      <c r="C85" s="15"/>
      <c r="D85" s="15">
        <f>0.5*(Cv!C85+Cv!D85)*LN(H!D85/H!C85)</f>
        <v>1.4948237469631389E-2</v>
      </c>
      <c r="E85" s="15">
        <f>0.5*(Cv!D85+Cv!E85)*LN(H!E85/H!D85)</f>
        <v>-3.2684381845604252E-2</v>
      </c>
      <c r="F85" s="15">
        <f>0.5*(Cv!E85+Cv!F85)*LN(H!F85/H!E85)</f>
        <v>-3.2425274000728567E-2</v>
      </c>
      <c r="G85" s="15">
        <f>0.5*(Cv!F85+Cv!G85)*LN(H!G85/H!F85)</f>
        <v>7.9159949897385003E-3</v>
      </c>
      <c r="H85" s="15">
        <f>0.5*(Cv!G85+Cv!H85)*LN(H!H85/H!G85)</f>
        <v>-4.2083897405323277E-2</v>
      </c>
      <c r="I85" s="15">
        <f>0.5*(Cv!H85+Cv!I85)*LN(H!I85/H!H85)</f>
        <v>-1.4361685600612625E-2</v>
      </c>
      <c r="J85" s="15">
        <f>0.5*(Cv!I85+Cv!J85)*LN(H!J85/H!I85)</f>
        <v>-3.4458584654545626E-2</v>
      </c>
      <c r="K85" s="15">
        <f>0.5*(Cv!J85+Cv!K85)*LN(H!K85/H!J85)</f>
        <v>-1.0812831926167147E-2</v>
      </c>
      <c r="L85" s="15">
        <f>0.5*(Cv!K85+Cv!L85)*LN(H!L85/H!K85)</f>
        <v>-2.1906658982176502E-2</v>
      </c>
      <c r="M85" s="15">
        <f>0.5*(Cv!L85+Cv!M85)*LN(H!M85/H!L85)</f>
        <v>-1.2610537382081283E-2</v>
      </c>
      <c r="N85" s="15">
        <f>0.5*(Cv!M85+Cv!N85)*LN(H!N85/H!M85)</f>
        <v>3.506211970113797E-2</v>
      </c>
      <c r="O85" s="15">
        <f>0.5*(Cv!N85+Cv!O85)*LN(H!O85/H!N85)</f>
        <v>-9.8475396395102614E-3</v>
      </c>
      <c r="P85" s="15">
        <f>0.5*(Cv!O85+Cv!P85)*LN(H!P85/H!O85)</f>
        <v>3.5060782934373355E-2</v>
      </c>
      <c r="Q85" s="15">
        <f>0.5*(Cv!P85+Cv!Q85)*LN(H!Q85/H!P85)</f>
        <v>4.4281427163507268E-2</v>
      </c>
      <c r="R85" s="15">
        <f>0.5*(Cv!Q85+Cv!R85)*LN(H!R85/H!Q85)</f>
        <v>-2.5612243935419047E-4</v>
      </c>
      <c r="S85" s="15">
        <f>0.5*(Cv!R85+Cv!S85)*LN(H!S85/H!R85)</f>
        <v>-5.7213378872571852E-3</v>
      </c>
      <c r="T85" s="15">
        <f>0.5*(Cv!S85+Cv!T85)*LN(H!T85/H!S85)</f>
        <v>8.9861906747837014E-4</v>
      </c>
      <c r="U85" s="15">
        <f>0.5*(Cv!T85+Cv!U85)*LN(H!U85/H!T85)</f>
        <v>-1.938286752127433E-3</v>
      </c>
      <c r="V85" s="15">
        <f>0.5*(Cv!U85+Cv!V85)*LN(H!V85/H!U85)</f>
        <v>-6.1094951959949101E-2</v>
      </c>
      <c r="W85" s="15">
        <f>0.5*(Cv!V85+Cv!W85)*LN(H!W85/H!V85)</f>
        <v>-5.6746401785360487E-2</v>
      </c>
      <c r="X85" s="15">
        <f>0.5*(Cv!W85+Cv!X85)*LN(H!X85/H!W85)</f>
        <v>2.2978347661518576E-2</v>
      </c>
      <c r="Z85" s="15">
        <f t="shared" si="6"/>
        <v>-2.2727848772506047E-2</v>
      </c>
      <c r="AA85" s="15">
        <f t="shared" si="7"/>
        <v>-8.945298648766517E-3</v>
      </c>
      <c r="AB85" s="15">
        <f t="shared" si="8"/>
        <v>1.2703442026351796E-2</v>
      </c>
      <c r="AC85" s="15">
        <f t="shared" si="9"/>
        <v>-1.9180534753688017E-2</v>
      </c>
      <c r="AD85" s="15">
        <f t="shared" si="10"/>
        <v>1.8790716887926405E-3</v>
      </c>
      <c r="AE85" s="15">
        <f t="shared" si="11"/>
        <v>-9.537560037152195E-3</v>
      </c>
    </row>
    <row r="86" spans="1:31" x14ac:dyDescent="0.15">
      <c r="A86" s="4">
        <v>84</v>
      </c>
      <c r="B86" s="6" t="s">
        <v>126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 s="15"/>
      <c r="AA86" s="15"/>
      <c r="AB86" s="15"/>
      <c r="AC86" s="15"/>
      <c r="AD86" s="15"/>
      <c r="AE86" s="15"/>
    </row>
    <row r="87" spans="1:31" x14ac:dyDescent="0.15">
      <c r="A87" s="4">
        <v>85</v>
      </c>
      <c r="B87" s="6" t="s">
        <v>127</v>
      </c>
      <c r="C87" s="15"/>
      <c r="D87" s="15">
        <f>0.5*(Cv!C87+Cv!D87)*LN(H!D87/H!C87)</f>
        <v>1.3693889811253575E-2</v>
      </c>
      <c r="E87" s="15">
        <f>0.5*(Cv!D87+Cv!E87)*LN(H!E87/H!D87)</f>
        <v>-4.5919836040871466E-3</v>
      </c>
      <c r="F87" s="15">
        <f>0.5*(Cv!E87+Cv!F87)*LN(H!F87/H!E87)</f>
        <v>-7.3449223222216489E-3</v>
      </c>
      <c r="G87" s="15">
        <f>0.5*(Cv!F87+Cv!G87)*LN(H!G87/H!F87)</f>
        <v>1.4840664200181448E-2</v>
      </c>
      <c r="H87" s="15">
        <f>0.5*(Cv!G87+Cv!H87)*LN(H!H87/H!G87)</f>
        <v>-8.4027757190127811E-3</v>
      </c>
      <c r="I87" s="15">
        <f>0.5*(Cv!H87+Cv!I87)*LN(H!I87/H!H87)</f>
        <v>1.1196695673672406E-2</v>
      </c>
      <c r="J87" s="15">
        <f>0.5*(Cv!I87+Cv!J87)*LN(H!J87/H!I87)</f>
        <v>-1.1662168909606597E-2</v>
      </c>
      <c r="K87" s="15">
        <f>0.5*(Cv!J87+Cv!K87)*LN(H!K87/H!J87)</f>
        <v>1.7060956952129981E-2</v>
      </c>
      <c r="L87" s="15">
        <f>0.5*(Cv!K87+Cv!L87)*LN(H!L87/H!K87)</f>
        <v>5.6072890481668894E-4</v>
      </c>
      <c r="M87" s="15">
        <f>0.5*(Cv!L87+Cv!M87)*LN(H!M87/H!L87)</f>
        <v>1.6652603205793731E-2</v>
      </c>
      <c r="N87" s="15">
        <f>0.5*(Cv!M87+Cv!N87)*LN(H!N87/H!M87)</f>
        <v>1.5687269711036126E-2</v>
      </c>
      <c r="O87" s="15">
        <f>0.5*(Cv!N87+Cv!O87)*LN(H!O87/H!N87)</f>
        <v>3.5656944955463718E-2</v>
      </c>
      <c r="P87" s="15">
        <f>0.5*(Cv!O87+Cv!P87)*LN(H!P87/H!O87)</f>
        <v>2.8770943900441573E-3</v>
      </c>
      <c r="Q87" s="15">
        <f>0.5*(Cv!P87+Cv!Q87)*LN(H!Q87/H!P87)</f>
        <v>3.6346840522206325E-2</v>
      </c>
      <c r="R87" s="15">
        <f>0.5*(Cv!Q87+Cv!R87)*LN(H!R87/H!Q87)</f>
        <v>4.9899662033752882E-3</v>
      </c>
      <c r="S87" s="15">
        <f>0.5*(Cv!R87+Cv!S87)*LN(H!S87/H!R87)</f>
        <v>1.4447363005296874E-2</v>
      </c>
      <c r="T87" s="15">
        <f>0.5*(Cv!S87+Cv!T87)*LN(H!T87/H!S87)</f>
        <v>-2.2915824829105012E-2</v>
      </c>
      <c r="U87" s="15">
        <f>0.5*(Cv!T87+Cv!U87)*LN(H!U87/H!T87)</f>
        <v>3.3855188030507903E-2</v>
      </c>
      <c r="V87" s="15">
        <f>0.5*(Cv!U87+Cv!V87)*LN(H!V87/H!U87)</f>
        <v>-3.1257062444430675E-2</v>
      </c>
      <c r="W87" s="15">
        <f>0.5*(Cv!V87+Cv!W87)*LN(H!W87/H!V87)</f>
        <v>-2.1677343525738142E-2</v>
      </c>
      <c r="X87" s="15">
        <f>0.5*(Cv!W87+Cv!X87)*LN(H!X87/H!W87)</f>
        <v>2.3102375009526329E-2</v>
      </c>
      <c r="Z87" s="15">
        <f t="shared" si="6"/>
        <v>1.1395356457064554E-3</v>
      </c>
      <c r="AA87" s="15">
        <f t="shared" si="7"/>
        <v>7.6598779728339868E-3</v>
      </c>
      <c r="AB87" s="15">
        <f t="shared" si="8"/>
        <v>1.8863641815277273E-2</v>
      </c>
      <c r="AC87" s="15">
        <f t="shared" si="9"/>
        <v>-3.7785335518479186E-3</v>
      </c>
      <c r="AD87" s="15">
        <f t="shared" si="10"/>
        <v>1.326175989405563E-2</v>
      </c>
      <c r="AE87" s="15">
        <f t="shared" si="11"/>
        <v>5.9711304704924487E-3</v>
      </c>
    </row>
    <row r="88" spans="1:31" x14ac:dyDescent="0.15">
      <c r="A88" s="4">
        <v>86</v>
      </c>
      <c r="B88" s="6" t="s">
        <v>128</v>
      </c>
      <c r="C88" s="15"/>
      <c r="D88" s="15">
        <f>0.5*(Cv!C88+Cv!D88)*LN(H!D88/H!C88)</f>
        <v>1.8860133820564663E-2</v>
      </c>
      <c r="E88" s="15">
        <f>0.5*(Cv!D88+Cv!E88)*LN(H!E88/H!D88)</f>
        <v>-8.9527372180802679E-3</v>
      </c>
      <c r="F88" s="15">
        <f>0.5*(Cv!E88+Cv!F88)*LN(H!F88/H!E88)</f>
        <v>1.2571568638856124E-2</v>
      </c>
      <c r="G88" s="15">
        <f>0.5*(Cv!F88+Cv!G88)*LN(H!G88/H!F88)</f>
        <v>-7.3292498595199573E-3</v>
      </c>
      <c r="H88" s="15">
        <f>0.5*(Cv!G88+Cv!H88)*LN(H!H88/H!G88)</f>
        <v>-1.1732842263450038E-2</v>
      </c>
      <c r="I88" s="15">
        <f>0.5*(Cv!H88+Cv!I88)*LN(H!I88/H!H88)</f>
        <v>3.6938068950893329E-3</v>
      </c>
      <c r="J88" s="15">
        <f>0.5*(Cv!I88+Cv!J88)*LN(H!J88/H!I88)</f>
        <v>-9.3083050543181969E-3</v>
      </c>
      <c r="K88" s="15">
        <f>0.5*(Cv!J88+Cv!K88)*LN(H!K88/H!J88)</f>
        <v>-6.1780602229243014E-3</v>
      </c>
      <c r="L88" s="15">
        <f>0.5*(Cv!K88+Cv!L88)*LN(H!L88/H!K88)</f>
        <v>8.1729800735856808E-3</v>
      </c>
      <c r="M88" s="15">
        <f>0.5*(Cv!L88+Cv!M88)*LN(H!M88/H!L88)</f>
        <v>1.5901333972588399E-2</v>
      </c>
      <c r="N88" s="15">
        <f>0.5*(Cv!M88+Cv!N88)*LN(H!N88/H!M88)</f>
        <v>-1.6189644602209853E-3</v>
      </c>
      <c r="O88" s="15">
        <f>0.5*(Cv!N88+Cv!O88)*LN(H!O88/H!N88)</f>
        <v>2.9387802660409664E-3</v>
      </c>
      <c r="P88" s="15">
        <f>0.5*(Cv!O88+Cv!P88)*LN(H!P88/H!O88)</f>
        <v>-1.4521214217799887E-2</v>
      </c>
      <c r="Q88" s="15">
        <f>0.5*(Cv!P88+Cv!Q88)*LN(H!Q88/H!P88)</f>
        <v>-9.2172588357085881E-3</v>
      </c>
      <c r="R88" s="15">
        <f>0.5*(Cv!Q88+Cv!R88)*LN(H!R88/H!Q88)</f>
        <v>-2.2824628505170421E-3</v>
      </c>
      <c r="S88" s="15">
        <f>0.5*(Cv!R88+Cv!S88)*LN(H!S88/H!R88)</f>
        <v>1.0019833463839179E-2</v>
      </c>
      <c r="T88" s="15">
        <f>0.5*(Cv!S88+Cv!T88)*LN(H!T88/H!S88)</f>
        <v>-9.8279495907180742E-3</v>
      </c>
      <c r="U88" s="15">
        <f>0.5*(Cv!T88+Cv!U88)*LN(H!U88/H!T88)</f>
        <v>-9.1956554189856782E-3</v>
      </c>
      <c r="V88" s="15">
        <f>0.5*(Cv!U88+Cv!V88)*LN(H!V88/H!U88)</f>
        <v>-3.0568981662907741E-2</v>
      </c>
      <c r="W88" s="15">
        <f>0.5*(Cv!V88+Cv!W88)*LN(H!W88/H!V88)</f>
        <v>-1.1255540775404473E-2</v>
      </c>
      <c r="X88" s="15">
        <f>0.5*(Cv!W88+Cv!X88)*LN(H!X88/H!W88)</f>
        <v>-3.1849990639117361E-3</v>
      </c>
      <c r="Z88" s="15">
        <f t="shared" si="6"/>
        <v>-2.3498907614209613E-3</v>
      </c>
      <c r="AA88" s="15">
        <f t="shared" si="7"/>
        <v>1.3937968617421192E-3</v>
      </c>
      <c r="AB88" s="15">
        <f t="shared" si="8"/>
        <v>-2.6124644348290743E-3</v>
      </c>
      <c r="AC88" s="15">
        <f t="shared" si="9"/>
        <v>-1.2806625302385539E-2</v>
      </c>
      <c r="AD88" s="15">
        <f t="shared" si="10"/>
        <v>-6.0933378654347747E-4</v>
      </c>
      <c r="AE88" s="15">
        <f t="shared" si="11"/>
        <v>-4.093795909223364E-3</v>
      </c>
    </row>
    <row r="89" spans="1:31" x14ac:dyDescent="0.15">
      <c r="A89" s="4">
        <v>87</v>
      </c>
      <c r="B89" s="6" t="s">
        <v>129</v>
      </c>
      <c r="C89" s="15"/>
      <c r="D89" s="15">
        <f>0.5*(Cv!C89+Cv!D89)*LN(H!D89/H!C89)</f>
        <v>2.0090106266179922E-2</v>
      </c>
      <c r="E89" s="15">
        <f>0.5*(Cv!D89+Cv!E89)*LN(H!E89/H!D89)</f>
        <v>-1.8032470674898232E-3</v>
      </c>
      <c r="F89" s="15">
        <f>0.5*(Cv!E89+Cv!F89)*LN(H!F89/H!E89)</f>
        <v>-1.9250195588793221E-4</v>
      </c>
      <c r="G89" s="15">
        <f>0.5*(Cv!F89+Cv!G89)*LN(H!G89/H!F89)</f>
        <v>1.3713418853952392E-3</v>
      </c>
      <c r="H89" s="15">
        <f>0.5*(Cv!G89+Cv!H89)*LN(H!H89/H!G89)</f>
        <v>-2.247499885339977E-2</v>
      </c>
      <c r="I89" s="15">
        <f>0.5*(Cv!H89+Cv!I89)*LN(H!I89/H!H89)</f>
        <v>1.0246909900494386E-2</v>
      </c>
      <c r="J89" s="15">
        <f>0.5*(Cv!I89+Cv!J89)*LN(H!J89/H!I89)</f>
        <v>-1.1448398010614994E-3</v>
      </c>
      <c r="K89" s="15">
        <f>0.5*(Cv!J89+Cv!K89)*LN(H!K89/H!J89)</f>
        <v>-1.4576752792088322E-2</v>
      </c>
      <c r="L89" s="15">
        <f>0.5*(Cv!K89+Cv!L89)*LN(H!L89/H!K89)</f>
        <v>1.4653745170488893E-2</v>
      </c>
      <c r="M89" s="15">
        <f>0.5*(Cv!L89+Cv!M89)*LN(H!M89/H!L89)</f>
        <v>-2.0685148284877389E-3</v>
      </c>
      <c r="N89" s="15">
        <f>0.5*(Cv!M89+Cv!N89)*LN(H!N89/H!M89)</f>
        <v>1.8843994591097389E-2</v>
      </c>
      <c r="O89" s="15">
        <f>0.5*(Cv!N89+Cv!O89)*LN(H!O89/H!N89)</f>
        <v>-2.5606122242200016E-2</v>
      </c>
      <c r="P89" s="15">
        <f>0.5*(Cv!O89+Cv!P89)*LN(H!P89/H!O89)</f>
        <v>-6.4081438864597565E-2</v>
      </c>
      <c r="Q89" s="15">
        <f>0.5*(Cv!P89+Cv!Q89)*LN(H!Q89/H!P89)</f>
        <v>-5.1541614756487129E-2</v>
      </c>
      <c r="R89" s="15">
        <f>0.5*(Cv!Q89+Cv!R89)*LN(H!R89/H!Q89)</f>
        <v>-5.1519927317426398E-2</v>
      </c>
      <c r="S89" s="15">
        <f>0.5*(Cv!R89+Cv!S89)*LN(H!S89/H!R89)</f>
        <v>-7.5088755946229194E-3</v>
      </c>
      <c r="T89" s="15">
        <f>0.5*(Cv!S89+Cv!T89)*LN(H!T89/H!S89)</f>
        <v>3.7032020331016081E-2</v>
      </c>
      <c r="U89" s="15">
        <f>0.5*(Cv!T89+Cv!U89)*LN(H!U89/H!T89)</f>
        <v>-6.0390550021663617E-2</v>
      </c>
      <c r="V89" s="15">
        <f>0.5*(Cv!U89+Cv!V89)*LN(H!V89/H!U89)</f>
        <v>-6.7668368970464363E-3</v>
      </c>
      <c r="W89" s="15">
        <f>0.5*(Cv!V89+Cv!W89)*LN(H!W89/H!V89)</f>
        <v>8.4445361501254441E-3</v>
      </c>
      <c r="X89" s="15">
        <f>0.5*(Cv!W89+Cv!X89)*LN(H!X89/H!W89)</f>
        <v>-2.5337875919694185E-2</v>
      </c>
      <c r="Z89" s="15">
        <f t="shared" si="6"/>
        <v>-2.5704992181775797E-3</v>
      </c>
      <c r="AA89" s="15">
        <f t="shared" si="7"/>
        <v>3.1415264679897441E-3</v>
      </c>
      <c r="AB89" s="15">
        <f t="shared" si="8"/>
        <v>-4.0051595755066803E-2</v>
      </c>
      <c r="AC89" s="15">
        <f t="shared" si="9"/>
        <v>-9.4037412714525429E-3</v>
      </c>
      <c r="AD89" s="15">
        <f t="shared" si="10"/>
        <v>-1.845503464353853E-2</v>
      </c>
      <c r="AE89" s="15">
        <f t="shared" si="11"/>
        <v>-1.2221077444176798E-2</v>
      </c>
    </row>
    <row r="90" spans="1:31" x14ac:dyDescent="0.15">
      <c r="A90" s="4">
        <v>88</v>
      </c>
      <c r="B90" s="6" t="s">
        <v>130</v>
      </c>
      <c r="C90" s="15"/>
      <c r="D90" s="15">
        <f>0.5*(Cv!C90+Cv!D90)*LN(H!D90/H!C90)</f>
        <v>8.1374959023754207E-3</v>
      </c>
      <c r="E90" s="15">
        <f>0.5*(Cv!D90+Cv!E90)*LN(H!E90/H!D90)</f>
        <v>-2.7066999339023347E-3</v>
      </c>
      <c r="F90" s="15">
        <f>0.5*(Cv!E90+Cv!F90)*LN(H!F90/H!E90)</f>
        <v>4.1887440787362238E-5</v>
      </c>
      <c r="G90" s="15">
        <f>0.5*(Cv!F90+Cv!G90)*LN(H!G90/H!F90)</f>
        <v>-6.726250223531129E-3</v>
      </c>
      <c r="H90" s="15">
        <f>0.5*(Cv!G90+Cv!H90)*LN(H!H90/H!G90)</f>
        <v>-3.5602928201882247E-3</v>
      </c>
      <c r="I90" s="15">
        <f>0.5*(Cv!H90+Cv!I90)*LN(H!I90/H!H90)</f>
        <v>1.1446708121462348E-3</v>
      </c>
      <c r="J90" s="15">
        <f>0.5*(Cv!I90+Cv!J90)*LN(H!J90/H!I90)</f>
        <v>-1.3758827899223638E-3</v>
      </c>
      <c r="K90" s="15">
        <f>0.5*(Cv!J90+Cv!K90)*LN(H!K90/H!J90)</f>
        <v>-2.9394358088502114E-3</v>
      </c>
      <c r="L90" s="15">
        <f>0.5*(Cv!K90+Cv!L90)*LN(H!L90/H!K90)</f>
        <v>3.4203971597523489E-3</v>
      </c>
      <c r="M90" s="15">
        <f>0.5*(Cv!L90+Cv!M90)*LN(H!M90/H!L90)</f>
        <v>4.2701356335564222E-3</v>
      </c>
      <c r="N90" s="15">
        <f>0.5*(Cv!M90+Cv!N90)*LN(H!N90/H!M90)</f>
        <v>-1.1365164584262745E-4</v>
      </c>
      <c r="O90" s="15">
        <f>0.5*(Cv!N90+Cv!O90)*LN(H!O90/H!N90)</f>
        <v>5.3896350727308754E-3</v>
      </c>
      <c r="P90" s="15">
        <f>0.5*(Cv!O90+Cv!P90)*LN(H!P90/H!O90)</f>
        <v>-6.8173031240284544E-3</v>
      </c>
      <c r="Q90" s="15">
        <f>0.5*(Cv!P90+Cv!Q90)*LN(H!Q90/H!P90)</f>
        <v>-1.1657628442909357E-3</v>
      </c>
      <c r="R90" s="15">
        <f>0.5*(Cv!Q90+Cv!R90)*LN(H!R90/H!Q90)</f>
        <v>-8.1674561112798905E-4</v>
      </c>
      <c r="S90" s="15">
        <f>0.5*(Cv!R90+Cv!S90)*LN(H!S90/H!R90)</f>
        <v>3.7245948877982805E-3</v>
      </c>
      <c r="T90" s="15">
        <f>0.5*(Cv!S90+Cv!T90)*LN(H!T90/H!S90)</f>
        <v>1.4108758941431656E-3</v>
      </c>
      <c r="U90" s="15">
        <f>0.5*(Cv!T90+Cv!U90)*LN(H!U90/H!T90)</f>
        <v>7.7024295140344827E-3</v>
      </c>
      <c r="V90" s="15">
        <f>0.5*(Cv!U90+Cv!V90)*LN(H!V90/H!U90)</f>
        <v>-5.6747036385438859E-3</v>
      </c>
      <c r="W90" s="15">
        <f>0.5*(Cv!V90+Cv!W90)*LN(H!W90/H!V90)</f>
        <v>-2.0260942917898592E-3</v>
      </c>
      <c r="X90" s="15">
        <f>0.5*(Cv!W90+Cv!X90)*LN(H!X90/H!W90)</f>
        <v>4.9108860141789988E-3</v>
      </c>
      <c r="Z90" s="15">
        <f t="shared" si="6"/>
        <v>-2.3613369449376185E-3</v>
      </c>
      <c r="AA90" s="15">
        <f t="shared" si="7"/>
        <v>6.5231250973871364E-4</v>
      </c>
      <c r="AB90" s="15">
        <f t="shared" si="8"/>
        <v>6.2883676216355346E-5</v>
      </c>
      <c r="AC90" s="15">
        <f t="shared" si="9"/>
        <v>1.2646786984045802E-3</v>
      </c>
      <c r="AD90" s="15">
        <f t="shared" si="10"/>
        <v>3.5759809297753457E-4</v>
      </c>
      <c r="AE90" s="15">
        <f t="shared" si="11"/>
        <v>-9.536551514449216E-5</v>
      </c>
    </row>
    <row r="91" spans="1:31" x14ac:dyDescent="0.15">
      <c r="A91" s="4">
        <v>89</v>
      </c>
      <c r="B91" s="6" t="s">
        <v>131</v>
      </c>
      <c r="C91" s="15"/>
      <c r="D91" s="15">
        <f>0.5*(Cv!C91+Cv!D91)*LN(H!D91/H!C91)</f>
        <v>2.1435370583006808E-2</v>
      </c>
      <c r="E91" s="15">
        <f>0.5*(Cv!D91+Cv!E91)*LN(H!E91/H!D91)</f>
        <v>-2.7352527478772142E-3</v>
      </c>
      <c r="F91" s="15">
        <f>0.5*(Cv!E91+Cv!F91)*LN(H!F91/H!E91)</f>
        <v>1.1515568232116455E-3</v>
      </c>
      <c r="G91" s="15">
        <f>0.5*(Cv!F91+Cv!G91)*LN(H!G91/H!F91)</f>
        <v>-2.7966149268894239E-2</v>
      </c>
      <c r="H91" s="15">
        <f>0.5*(Cv!G91+Cv!H91)*LN(H!H91/H!G91)</f>
        <v>-2.798069288154666E-2</v>
      </c>
      <c r="I91" s="15">
        <f>0.5*(Cv!H91+Cv!I91)*LN(H!I91/H!H91)</f>
        <v>-4.8289800450494703E-3</v>
      </c>
      <c r="J91" s="15">
        <f>0.5*(Cv!I91+Cv!J91)*LN(H!J91/H!I91)</f>
        <v>3.8550044413691461E-3</v>
      </c>
      <c r="K91" s="15">
        <f>0.5*(Cv!J91+Cv!K91)*LN(H!K91/H!J91)</f>
        <v>-1.2899133423419196E-2</v>
      </c>
      <c r="L91" s="15">
        <f>0.5*(Cv!K91+Cv!L91)*LN(H!L91/H!K91)</f>
        <v>1.2121746350344432E-2</v>
      </c>
      <c r="M91" s="15">
        <f>0.5*(Cv!L91+Cv!M91)*LN(H!M91/H!L91)</f>
        <v>1.1087604253614543E-2</v>
      </c>
      <c r="N91" s="15">
        <f>0.5*(Cv!M91+Cv!N91)*LN(H!N91/H!M91)</f>
        <v>5.9322501864450868E-3</v>
      </c>
      <c r="O91" s="15">
        <f>0.5*(Cv!N91+Cv!O91)*LN(H!O91/H!N91)</f>
        <v>2.9326885956313473E-3</v>
      </c>
      <c r="P91" s="15">
        <f>0.5*(Cv!O91+Cv!P91)*LN(H!P91/H!O91)</f>
        <v>-3.1446869866916784E-2</v>
      </c>
      <c r="Q91" s="15">
        <f>0.5*(Cv!P91+Cv!Q91)*LN(H!Q91/H!P91)</f>
        <v>-3.2954130290124561E-2</v>
      </c>
      <c r="R91" s="15">
        <f>0.5*(Cv!Q91+Cv!R91)*LN(H!R91/H!Q91)</f>
        <v>-2.6940884884867403E-2</v>
      </c>
      <c r="S91" s="15">
        <f>0.5*(Cv!R91+Cv!S91)*LN(H!S91/H!R91)</f>
        <v>5.3474738707482219E-3</v>
      </c>
      <c r="T91" s="15">
        <f>0.5*(Cv!S91+Cv!T91)*LN(H!T91/H!S91)</f>
        <v>-6.9078462285029254E-3</v>
      </c>
      <c r="U91" s="15">
        <f>0.5*(Cv!T91+Cv!U91)*LN(H!U91/H!T91)</f>
        <v>5.457058280907417E-3</v>
      </c>
      <c r="V91" s="15">
        <f>0.5*(Cv!U91+Cv!V91)*LN(H!V91/H!U91)</f>
        <v>-3.397599026180393E-2</v>
      </c>
      <c r="W91" s="15">
        <f>0.5*(Cv!V91+Cv!W91)*LN(H!W91/H!V91)</f>
        <v>-1.6775085593122064E-2</v>
      </c>
      <c r="X91" s="15">
        <f>0.5*(Cv!W91+Cv!X91)*LN(H!X91/H!W91)</f>
        <v>1.1219728637534595E-3</v>
      </c>
      <c r="Z91" s="15">
        <f t="shared" si="6"/>
        <v>-1.2471903624031187E-2</v>
      </c>
      <c r="AA91" s="15">
        <f t="shared" si="7"/>
        <v>4.0194943616708029E-3</v>
      </c>
      <c r="AB91" s="15">
        <f t="shared" si="8"/>
        <v>-1.6612344515105838E-2</v>
      </c>
      <c r="AC91" s="15">
        <f t="shared" si="9"/>
        <v>-1.021597818775361E-2</v>
      </c>
      <c r="AD91" s="15">
        <f t="shared" si="10"/>
        <v>-6.2964250767175156E-3</v>
      </c>
      <c r="AE91" s="15">
        <f t="shared" si="11"/>
        <v>-8.8201829913049576E-3</v>
      </c>
    </row>
    <row r="92" spans="1:31" x14ac:dyDescent="0.15">
      <c r="A92" s="4">
        <v>90</v>
      </c>
      <c r="B92" s="6" t="s">
        <v>132</v>
      </c>
      <c r="C92" s="15"/>
      <c r="D92" s="15">
        <f>0.5*(Cv!C92+Cv!D92)*LN(H!D92/H!C92)</f>
        <v>3.7304712286485416E-2</v>
      </c>
      <c r="E92" s="15">
        <f>0.5*(Cv!D92+Cv!E92)*LN(H!E92/H!D92)</f>
        <v>2.2158452556127532E-2</v>
      </c>
      <c r="F92" s="15">
        <f>0.5*(Cv!E92+Cv!F92)*LN(H!F92/H!E92)</f>
        <v>3.554653025922011E-2</v>
      </c>
      <c r="G92" s="15">
        <f>0.5*(Cv!F92+Cv!G92)*LN(H!G92/H!F92)</f>
        <v>1.2136274115252184E-2</v>
      </c>
      <c r="H92" s="15">
        <f>0.5*(Cv!G92+Cv!H92)*LN(H!H92/H!G92)</f>
        <v>1.3732003532382062E-2</v>
      </c>
      <c r="I92" s="15">
        <f>0.5*(Cv!H92+Cv!I92)*LN(H!I92/H!H92)</f>
        <v>4.8980098874249742E-2</v>
      </c>
      <c r="J92" s="15">
        <f>0.5*(Cv!I92+Cv!J92)*LN(H!J92/H!I92)</f>
        <v>2.8253385063788012E-2</v>
      </c>
      <c r="K92" s="15">
        <f>0.5*(Cv!J92+Cv!K92)*LN(H!K92/H!J92)</f>
        <v>-3.2878549268967395E-4</v>
      </c>
      <c r="L92" s="15">
        <f>0.5*(Cv!K92+Cv!L92)*LN(H!L92/H!K92)</f>
        <v>4.4162413759440834E-2</v>
      </c>
      <c r="M92" s="15">
        <f>0.5*(Cv!L92+Cv!M92)*LN(H!M92/H!L92)</f>
        <v>0.11899190799127132</v>
      </c>
      <c r="N92" s="15">
        <f>0.5*(Cv!M92+Cv!N92)*LN(H!N92/H!M92)</f>
        <v>5.7341998022013868E-2</v>
      </c>
      <c r="O92" s="15">
        <f>0.5*(Cv!N92+Cv!O92)*LN(H!O92/H!N92)</f>
        <v>6.6549735173726268E-2</v>
      </c>
      <c r="P92" s="15">
        <f>0.5*(Cv!O92+Cv!P92)*LN(H!P92/H!O92)</f>
        <v>-1.9517836061216647E-2</v>
      </c>
      <c r="Q92" s="15">
        <f>0.5*(Cv!P92+Cv!Q92)*LN(H!Q92/H!P92)</f>
        <v>5.3147966363444685E-3</v>
      </c>
      <c r="R92" s="15">
        <f>0.5*(Cv!Q92+Cv!R92)*LN(H!R92/H!Q92)</f>
        <v>-6.4522985208371186E-2</v>
      </c>
      <c r="S92" s="15">
        <f>0.5*(Cv!R92+Cv!S92)*LN(H!S92/H!R92)</f>
        <v>-5.7028508395153606E-3</v>
      </c>
      <c r="T92" s="15">
        <f>0.5*(Cv!S92+Cv!T92)*LN(H!T92/H!S92)</f>
        <v>1.1135888105183499E-2</v>
      </c>
      <c r="U92" s="15">
        <f>0.5*(Cv!T92+Cv!U92)*LN(H!U92/H!T92)</f>
        <v>3.4407635958502547E-2</v>
      </c>
      <c r="V92" s="15">
        <f>0.5*(Cv!U92+Cv!V92)*LN(H!V92/H!U92)</f>
        <v>6.4763262315699996E-2</v>
      </c>
      <c r="W92" s="15">
        <f>0.5*(Cv!V92+Cv!W92)*LN(H!W92/H!V92)</f>
        <v>2.000714337567021E-3</v>
      </c>
      <c r="X92" s="15">
        <f>0.5*(Cv!W92+Cv!X92)*LN(H!X92/H!W92)</f>
        <v>3.0874639615845294E-2</v>
      </c>
      <c r="Z92" s="15">
        <f t="shared" si="6"/>
        <v>2.6510671867446323E-2</v>
      </c>
      <c r="AA92" s="15">
        <f t="shared" si="7"/>
        <v>4.9684183868764872E-2</v>
      </c>
      <c r="AB92" s="15">
        <f t="shared" si="8"/>
        <v>-3.5758280598064919E-3</v>
      </c>
      <c r="AC92" s="15">
        <f t="shared" si="9"/>
        <v>2.8636428066559673E-2</v>
      </c>
      <c r="AD92" s="15">
        <f t="shared" si="10"/>
        <v>2.3054177904479192E-2</v>
      </c>
      <c r="AE92" s="15">
        <f t="shared" si="11"/>
        <v>2.5313863935741098E-2</v>
      </c>
    </row>
    <row r="93" spans="1:31" x14ac:dyDescent="0.15">
      <c r="A93" s="4">
        <v>91</v>
      </c>
      <c r="B93" s="6" t="s">
        <v>133</v>
      </c>
      <c r="C93" s="15"/>
      <c r="D93" s="15">
        <f>0.5*(Cv!C93+Cv!D93)*LN(H!D93/H!C93)</f>
        <v>1.6631754137045686E-2</v>
      </c>
      <c r="E93" s="15">
        <f>0.5*(Cv!D93+Cv!E93)*LN(H!E93/H!D93)</f>
        <v>-1.8691555279785114E-2</v>
      </c>
      <c r="F93" s="15">
        <f>0.5*(Cv!E93+Cv!F93)*LN(H!F93/H!E93)</f>
        <v>-1.7902721573578358E-3</v>
      </c>
      <c r="G93" s="15">
        <f>0.5*(Cv!F93+Cv!G93)*LN(H!G93/H!F93)</f>
        <v>4.6090259810781737E-3</v>
      </c>
      <c r="H93" s="15">
        <f>0.5*(Cv!G93+Cv!H93)*LN(H!H93/H!G93)</f>
        <v>-5.6080766771620756E-3</v>
      </c>
      <c r="I93" s="15">
        <f>0.5*(Cv!H93+Cv!I93)*LN(H!I93/H!H93)</f>
        <v>1.0133322769402013E-2</v>
      </c>
      <c r="J93" s="15">
        <f>0.5*(Cv!I93+Cv!J93)*LN(H!J93/H!I93)</f>
        <v>-1.6111061114616618E-2</v>
      </c>
      <c r="K93" s="15">
        <f>0.5*(Cv!J93+Cv!K93)*LN(H!K93/H!J93)</f>
        <v>1.1453257082138261E-2</v>
      </c>
      <c r="L93" s="15">
        <f>0.5*(Cv!K93+Cv!L93)*LN(H!L93/H!K93)</f>
        <v>2.3489158256457615E-2</v>
      </c>
      <c r="M93" s="15">
        <f>0.5*(Cv!L93+Cv!M93)*LN(H!M93/H!L93)</f>
        <v>1.828699208939873E-2</v>
      </c>
      <c r="N93" s="15">
        <f>0.5*(Cv!M93+Cv!N93)*LN(H!N93/H!M93)</f>
        <v>-1.3338304374373635E-2</v>
      </c>
      <c r="O93" s="15">
        <f>0.5*(Cv!N93+Cv!O93)*LN(H!O93/H!N93)</f>
        <v>-5.8497936385125656E-3</v>
      </c>
      <c r="P93" s="15">
        <f>0.5*(Cv!O93+Cv!P93)*LN(H!P93/H!O93)</f>
        <v>-2.1481170634825076E-3</v>
      </c>
      <c r="Q93" s="15">
        <f>0.5*(Cv!P93+Cv!Q93)*LN(H!Q93/H!P93)</f>
        <v>-1.7598948180169837E-2</v>
      </c>
      <c r="R93" s="15">
        <f>0.5*(Cv!Q93+Cv!R93)*LN(H!R93/H!Q93)</f>
        <v>9.6143289548711655E-4</v>
      </c>
      <c r="S93" s="15">
        <f>0.5*(Cv!R93+Cv!S93)*LN(H!S93/H!R93)</f>
        <v>-7.2920571615931575E-3</v>
      </c>
      <c r="T93" s="15">
        <f>0.5*(Cv!S93+Cv!T93)*LN(H!T93/H!S93)</f>
        <v>-4.4429057480114371E-4</v>
      </c>
      <c r="U93" s="15">
        <f>0.5*(Cv!T93+Cv!U93)*LN(H!U93/H!T93)</f>
        <v>5.393064893503512E-3</v>
      </c>
      <c r="V93" s="15">
        <f>0.5*(Cv!U93+Cv!V93)*LN(H!V93/H!U93)</f>
        <v>-3.7463064768157167E-3</v>
      </c>
      <c r="W93" s="15">
        <f>0.5*(Cv!V93+Cv!W93)*LN(H!W93/H!V93)</f>
        <v>-6.1704530064426167E-5</v>
      </c>
      <c r="X93" s="15">
        <f>0.5*(Cv!W93+Cv!X93)*LN(H!X93/H!W93)</f>
        <v>-3.6071214894408286E-3</v>
      </c>
      <c r="Z93" s="15">
        <f t="shared" si="6"/>
        <v>-2.2695110727649678E-3</v>
      </c>
      <c r="AA93" s="15">
        <f t="shared" si="7"/>
        <v>4.7560083878008703E-3</v>
      </c>
      <c r="AB93" s="15">
        <f t="shared" si="8"/>
        <v>-6.38549662965419E-3</v>
      </c>
      <c r="AC93" s="15">
        <f t="shared" si="9"/>
        <v>-4.9327163552372077E-4</v>
      </c>
      <c r="AD93" s="15">
        <f t="shared" si="10"/>
        <v>-8.1474412092666002E-4</v>
      </c>
      <c r="AE93" s="15">
        <f t="shared" si="11"/>
        <v>-1.0980677375355022E-3</v>
      </c>
    </row>
    <row r="94" spans="1:31" x14ac:dyDescent="0.15">
      <c r="A94" s="4">
        <v>92</v>
      </c>
      <c r="B94" s="6" t="s">
        <v>134</v>
      </c>
      <c r="C94" s="15"/>
      <c r="D94" s="15">
        <f>0.5*(Cv!C94+Cv!D94)*LN(H!D94/H!C94)</f>
        <v>1.5345601225416009E-2</v>
      </c>
      <c r="E94" s="15">
        <f>0.5*(Cv!D94+Cv!E94)*LN(H!E94/H!D94)</f>
        <v>-1.4983941049489215E-2</v>
      </c>
      <c r="F94" s="15">
        <f>0.5*(Cv!E94+Cv!F94)*LN(H!F94/H!E94)</f>
        <v>1.260306197684077E-2</v>
      </c>
      <c r="G94" s="15">
        <f>0.5*(Cv!F94+Cv!G94)*LN(H!G94/H!F94)</f>
        <v>6.6306274195442197E-3</v>
      </c>
      <c r="H94" s="15">
        <f>0.5*(Cv!G94+Cv!H94)*LN(H!H94/H!G94)</f>
        <v>-1.7252040605108477E-2</v>
      </c>
      <c r="I94" s="15">
        <f>0.5*(Cv!H94+Cv!I94)*LN(H!I94/H!H94)</f>
        <v>7.7216919334667502E-3</v>
      </c>
      <c r="J94" s="15">
        <f>0.5*(Cv!I94+Cv!J94)*LN(H!J94/H!I94)</f>
        <v>-1.115394734185828E-2</v>
      </c>
      <c r="K94" s="15">
        <f>0.5*(Cv!J94+Cv!K94)*LN(H!K94/H!J94)</f>
        <v>-2.1153981273324803E-2</v>
      </c>
      <c r="L94" s="15">
        <f>0.5*(Cv!K94+Cv!L94)*LN(H!L94/H!K94)</f>
        <v>2.4058031112275519E-2</v>
      </c>
      <c r="M94" s="15">
        <f>0.5*(Cv!L94+Cv!M94)*LN(H!M94/H!L94)</f>
        <v>3.5763807516187684E-2</v>
      </c>
      <c r="N94" s="15">
        <f>0.5*(Cv!M94+Cv!N94)*LN(H!N94/H!M94)</f>
        <v>1.0241934757443007E-2</v>
      </c>
      <c r="O94" s="15">
        <f>0.5*(Cv!N94+Cv!O94)*LN(H!O94/H!N94)</f>
        <v>2.3168077750611176E-2</v>
      </c>
      <c r="P94" s="15">
        <f>0.5*(Cv!O94+Cv!P94)*LN(H!P94/H!O94)</f>
        <v>-3.1366560395843728E-2</v>
      </c>
      <c r="Q94" s="15">
        <f>0.5*(Cv!P94+Cv!Q94)*LN(H!Q94/H!P94)</f>
        <v>-5.4652709998563207E-4</v>
      </c>
      <c r="R94" s="15">
        <f>0.5*(Cv!Q94+Cv!R94)*LN(H!R94/H!Q94)</f>
        <v>1.3656366196543687E-2</v>
      </c>
      <c r="S94" s="15">
        <f>0.5*(Cv!R94+Cv!S94)*LN(H!S94/H!R94)</f>
        <v>1.6066335842956855E-2</v>
      </c>
      <c r="T94" s="15">
        <f>0.5*(Cv!S94+Cv!T94)*LN(H!T94/H!S94)</f>
        <v>-2.8238103780909513E-3</v>
      </c>
      <c r="U94" s="15">
        <f>0.5*(Cv!T94+Cv!U94)*LN(H!U94/H!T94)</f>
        <v>5.0179213262768361E-3</v>
      </c>
      <c r="V94" s="15">
        <f>0.5*(Cv!U94+Cv!V94)*LN(H!V94/H!U94)</f>
        <v>-2.6258536424796853E-2</v>
      </c>
      <c r="W94" s="15">
        <f>0.5*(Cv!V94+Cv!W94)*LN(H!W94/H!V94)</f>
        <v>4.8717590431248273E-3</v>
      </c>
      <c r="X94" s="15">
        <f>0.5*(Cv!W94+Cv!X94)*LN(H!X94/H!W94)</f>
        <v>1.3485982203136212E-2</v>
      </c>
      <c r="Z94" s="15">
        <f t="shared" si="6"/>
        <v>-1.0561200649491906E-3</v>
      </c>
      <c r="AA94" s="15">
        <f t="shared" si="7"/>
        <v>7.5511689541446258E-3</v>
      </c>
      <c r="AB94" s="15">
        <f t="shared" si="8"/>
        <v>4.1955384588564714E-3</v>
      </c>
      <c r="AC94" s="15">
        <f t="shared" si="9"/>
        <v>-1.1413368460699857E-3</v>
      </c>
      <c r="AD94" s="15">
        <f t="shared" si="10"/>
        <v>5.8733537065005486E-3</v>
      </c>
      <c r="AE94" s="15">
        <f t="shared" si="11"/>
        <v>2.3873126254954804E-3</v>
      </c>
    </row>
    <row r="95" spans="1:31" x14ac:dyDescent="0.15">
      <c r="A95" s="4">
        <v>93</v>
      </c>
      <c r="B95" s="6" t="s">
        <v>135</v>
      </c>
      <c r="C95" s="15"/>
      <c r="D95" s="15">
        <f>0.5*(Cv!C95+Cv!D95)*LN(H!D95/H!C95)</f>
        <v>2.4648364079721267E-2</v>
      </c>
      <c r="E95" s="15">
        <f>0.5*(Cv!D95+Cv!E95)*LN(H!E95/H!D95)</f>
        <v>2.1533767456097329E-2</v>
      </c>
      <c r="F95" s="15">
        <f>0.5*(Cv!E95+Cv!F95)*LN(H!F95/H!E95)</f>
        <v>1.6306794943202342E-2</v>
      </c>
      <c r="G95" s="15">
        <f>0.5*(Cv!F95+Cv!G95)*LN(H!G95/H!F95)</f>
        <v>1.7047309281091418E-2</v>
      </c>
      <c r="H95" s="15">
        <f>0.5*(Cv!G95+Cv!H95)*LN(H!H95/H!G95)</f>
        <v>1.9203665250886118E-4</v>
      </c>
      <c r="I95" s="15">
        <f>0.5*(Cv!H95+Cv!I95)*LN(H!I95/H!H95)</f>
        <v>-2.7317374184605849E-3</v>
      </c>
      <c r="J95" s="15">
        <f>0.5*(Cv!I95+Cv!J95)*LN(H!J95/H!I95)</f>
        <v>8.1369586474310043E-3</v>
      </c>
      <c r="K95" s="15">
        <f>0.5*(Cv!J95+Cv!K95)*LN(H!K95/H!J95)</f>
        <v>1.9659527781239767E-2</v>
      </c>
      <c r="L95" s="15">
        <f>0.5*(Cv!K95+Cv!L95)*LN(H!L95/H!K95)</f>
        <v>2.8489027823251845E-2</v>
      </c>
      <c r="M95" s="15">
        <f>0.5*(Cv!L95+Cv!M95)*LN(H!M95/H!L95)</f>
        <v>3.7706305751339729E-2</v>
      </c>
      <c r="N95" s="15">
        <f>0.5*(Cv!M95+Cv!N95)*LN(H!N95/H!M95)</f>
        <v>1.328452859140215E-2</v>
      </c>
      <c r="O95" s="15">
        <f>0.5*(Cv!N95+Cv!O95)*LN(H!O95/H!N95)</f>
        <v>3.426574516027215E-2</v>
      </c>
      <c r="P95" s="15">
        <f>0.5*(Cv!O95+Cv!P95)*LN(H!P95/H!O95)</f>
        <v>-5.4072251741267112E-3</v>
      </c>
      <c r="Q95" s="15">
        <f>0.5*(Cv!P95+Cv!Q95)*LN(H!Q95/H!P95)</f>
        <v>-1.3937839427874993E-3</v>
      </c>
      <c r="R95" s="15">
        <f>0.5*(Cv!Q95+Cv!R95)*LN(H!R95/H!Q95)</f>
        <v>2.727588160017096E-2</v>
      </c>
      <c r="S95" s="15">
        <f>0.5*(Cv!R95+Cv!S95)*LN(H!S95/H!R95)</f>
        <v>3.0056510393909518E-2</v>
      </c>
      <c r="T95" s="15">
        <f>0.5*(Cv!S95+Cv!T95)*LN(H!T95/H!S95)</f>
        <v>1.1670504658246449E-2</v>
      </c>
      <c r="U95" s="15">
        <f>0.5*(Cv!T95+Cv!U95)*LN(H!U95/H!T95)</f>
        <v>2.5758903372821003E-2</v>
      </c>
      <c r="V95" s="15">
        <f>0.5*(Cv!U95+Cv!V95)*LN(H!V95/H!U95)</f>
        <v>-2.405395361915631E-3</v>
      </c>
      <c r="W95" s="15">
        <f>0.5*(Cv!V95+Cv!W95)*LN(H!W95/H!V95)</f>
        <v>-3.1452058041726457E-5</v>
      </c>
      <c r="X95" s="15">
        <f>0.5*(Cv!W95+Cv!X95)*LN(H!X95/H!W95)</f>
        <v>2.3610871319820391E-2</v>
      </c>
      <c r="Z95" s="15">
        <f t="shared" si="6"/>
        <v>1.0469634182887873E-2</v>
      </c>
      <c r="AA95" s="15">
        <f t="shared" si="7"/>
        <v>2.1455269718932898E-2</v>
      </c>
      <c r="AB95" s="15">
        <f t="shared" si="8"/>
        <v>1.6959425607487682E-2</v>
      </c>
      <c r="AC95" s="15">
        <f t="shared" si="9"/>
        <v>1.1720686386186096E-2</v>
      </c>
      <c r="AD95" s="15">
        <f t="shared" si="10"/>
        <v>1.9207347663210295E-2</v>
      </c>
      <c r="AE95" s="15">
        <f t="shared" si="11"/>
        <v>1.5151253973873634E-2</v>
      </c>
    </row>
    <row r="96" spans="1:31" x14ac:dyDescent="0.15">
      <c r="A96" s="4">
        <v>94</v>
      </c>
      <c r="B96" s="6" t="s">
        <v>136</v>
      </c>
      <c r="C96" s="15"/>
      <c r="D96" s="15">
        <f>0.5*(Cv!C96+Cv!D96)*LN(H!D96/H!C96)</f>
        <v>1.2718017328096186E-2</v>
      </c>
      <c r="E96" s="15">
        <f>0.5*(Cv!D96+Cv!E96)*LN(H!E96/H!D96)</f>
        <v>5.0511990010042231E-2</v>
      </c>
      <c r="F96" s="15">
        <f>0.5*(Cv!E96+Cv!F96)*LN(H!F96/H!E96)</f>
        <v>6.4362814226322229E-2</v>
      </c>
      <c r="G96" s="15">
        <f>0.5*(Cv!F96+Cv!G96)*LN(H!G96/H!F96)</f>
        <v>5.5413660813310346E-2</v>
      </c>
      <c r="H96" s="15">
        <f>0.5*(Cv!G96+Cv!H96)*LN(H!H96/H!G96)</f>
        <v>3.1276019852106741E-2</v>
      </c>
      <c r="I96" s="15">
        <f>0.5*(Cv!H96+Cv!I96)*LN(H!I96/H!H96)</f>
        <v>-0.28813629086530013</v>
      </c>
      <c r="J96" s="15">
        <f>0.5*(Cv!I96+Cv!J96)*LN(H!J96/H!I96)</f>
        <v>1.8267673812996644E-2</v>
      </c>
      <c r="K96" s="15">
        <f>0.5*(Cv!J96+Cv!K96)*LN(H!K96/H!J96)</f>
        <v>2.8422190711030623E-2</v>
      </c>
      <c r="L96" s="15">
        <f>0.5*(Cv!K96+Cv!L96)*LN(H!L96/H!K96)</f>
        <v>5.6607287463532371E-2</v>
      </c>
      <c r="M96" s="15">
        <f>0.5*(Cv!L96+Cv!M96)*LN(H!M96/H!L96)</f>
        <v>6.6578701931934423E-2</v>
      </c>
      <c r="N96" s="15">
        <f>0.5*(Cv!M96+Cv!N96)*LN(H!N96/H!M96)</f>
        <v>2.3648002226813306E-2</v>
      </c>
      <c r="O96" s="15">
        <f>0.5*(Cv!N96+Cv!O96)*LN(H!O96/H!N96)</f>
        <v>3.6999416387726664E-2</v>
      </c>
      <c r="P96" s="15">
        <f>0.5*(Cv!O96+Cv!P96)*LN(H!P96/H!O96)</f>
        <v>-7.36297092592456E-3</v>
      </c>
      <c r="Q96" s="15">
        <f>0.5*(Cv!P96+Cv!Q96)*LN(H!Q96/H!P96)</f>
        <v>1.3785085983723687E-2</v>
      </c>
      <c r="R96" s="15">
        <f>0.5*(Cv!Q96+Cv!R96)*LN(H!R96/H!Q96)</f>
        <v>2.7659442495171088E-2</v>
      </c>
      <c r="S96" s="15">
        <f>0.5*(Cv!R96+Cv!S96)*LN(H!S96/H!R96)</f>
        <v>3.426880442561428E-2</v>
      </c>
      <c r="T96" s="15">
        <f>0.5*(Cv!S96+Cv!T96)*LN(H!T96/H!S96)</f>
        <v>2.7609083355412505E-2</v>
      </c>
      <c r="U96" s="15">
        <f>0.5*(Cv!T96+Cv!U96)*LN(H!U96/H!T96)</f>
        <v>5.5850139784553963E-2</v>
      </c>
      <c r="V96" s="15">
        <f>0.5*(Cv!U96+Cv!V96)*LN(H!V96/H!U96)</f>
        <v>1.538827949747873E-2</v>
      </c>
      <c r="W96" s="15">
        <f>0.5*(Cv!V96+Cv!W96)*LN(H!W96/H!V96)</f>
        <v>2.5956072749890743E-2</v>
      </c>
      <c r="X96" s="15">
        <f>0.5*(Cv!W96+Cv!X96)*LN(H!X96/H!W96)</f>
        <v>4.0529322932495865E-2</v>
      </c>
      <c r="Z96" s="15">
        <f t="shared" si="6"/>
        <v>-1.7314361192703721E-2</v>
      </c>
      <c r="AA96" s="15">
        <f t="shared" si="7"/>
        <v>3.870477122926147E-2</v>
      </c>
      <c r="AB96" s="15">
        <f t="shared" si="8"/>
        <v>2.1069955673262232E-2</v>
      </c>
      <c r="AC96" s="15">
        <f t="shared" si="9"/>
        <v>3.306657966396636E-2</v>
      </c>
      <c r="AD96" s="15">
        <f t="shared" si="10"/>
        <v>2.9887363451261851E-2</v>
      </c>
      <c r="AE96" s="15">
        <f t="shared" si="11"/>
        <v>1.8881736343446587E-2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0.5*(Cv!I97+Cv!J97)*LN(H!J97/H!I97)</f>
        <v>0.19100949253101165</v>
      </c>
      <c r="K97" s="15">
        <f>0.5*(Cv!J97+Cv!K97)*LN(H!K97/H!J97)</f>
        <v>0.15931138417131488</v>
      </c>
      <c r="L97" s="15">
        <f>0.5*(Cv!K97+Cv!L97)*LN(H!L97/H!K97)</f>
        <v>0.16646557017609057</v>
      </c>
      <c r="M97" s="15">
        <f>0.5*(Cv!L97+Cv!M97)*LN(H!M97/H!L97)</f>
        <v>0.1602146979308875</v>
      </c>
      <c r="N97" s="15">
        <f>0.5*(Cv!M97+Cv!N97)*LN(H!N97/H!M97)</f>
        <v>0.10134400214563134</v>
      </c>
      <c r="O97" s="15">
        <f>0.5*(Cv!N97+Cv!O97)*LN(H!O97/H!N97)</f>
        <v>7.9097642866759729E-2</v>
      </c>
      <c r="P97" s="15">
        <f>0.5*(Cv!O97+Cv!P97)*LN(H!P97/H!O97)</f>
        <v>3.3256106930744753E-2</v>
      </c>
      <c r="Q97" s="15">
        <f>0.5*(Cv!P97+Cv!Q97)*LN(H!Q97/H!P97)</f>
        <v>5.4101492801153006E-2</v>
      </c>
      <c r="R97" s="15">
        <f>0.5*(Cv!Q97+Cv!R97)*LN(H!R97/H!Q97)</f>
        <v>6.7214016834314633E-2</v>
      </c>
      <c r="S97" s="15">
        <f>0.5*(Cv!R97+Cv!S97)*LN(H!S97/H!R97)</f>
        <v>6.8756296622466545E-2</v>
      </c>
      <c r="T97" s="15">
        <f>0.5*(Cv!S97+Cv!T97)*LN(H!T97/H!S97)</f>
        <v>4.377789887286708E-2</v>
      </c>
      <c r="U97" s="15">
        <f>0.5*(Cv!T97+Cv!U97)*LN(H!U97/H!T97)</f>
        <v>7.5306621297282827E-2</v>
      </c>
      <c r="V97" s="15">
        <f>0.5*(Cv!U97+Cv!V97)*LN(H!V97/H!U97)</f>
        <v>2.834484741470164E-2</v>
      </c>
      <c r="W97" s="15">
        <f>0.5*(Cv!V97+Cv!W97)*LN(H!W97/H!V97)</f>
        <v>4.0722138891249315E-2</v>
      </c>
      <c r="X97" s="15">
        <f>0.5*(Cv!W97+Cv!X97)*LN(H!X97/H!W97)</f>
        <v>5.1589437948936105E-2</v>
      </c>
      <c r="Z97" s="15"/>
      <c r="AA97" s="15">
        <f t="shared" si="7"/>
        <v>0.1556690293909872</v>
      </c>
      <c r="AB97" s="15">
        <f t="shared" si="8"/>
        <v>6.0485111211087725E-2</v>
      </c>
      <c r="AC97" s="15">
        <f t="shared" si="9"/>
        <v>4.794818888500739E-2</v>
      </c>
      <c r="AD97" s="15">
        <f t="shared" si="10"/>
        <v>0.10807707030103748</v>
      </c>
      <c r="AE97" s="15">
        <f t="shared" si="11"/>
        <v>8.8034109829027443E-2</v>
      </c>
    </row>
    <row r="98" spans="1:68" x14ac:dyDescent="0.15">
      <c r="A98" s="4">
        <v>96</v>
      </c>
      <c r="B98" s="6" t="s">
        <v>138</v>
      </c>
      <c r="C98" s="15"/>
      <c r="D98" s="15">
        <f>0.5*(Cv!C98+Cv!D98)*LN(H!D98/H!C98)</f>
        <v>1.962835632262213E-2</v>
      </c>
      <c r="E98" s="15">
        <f>0.5*(Cv!D98+Cv!E98)*LN(H!E98/H!D98)</f>
        <v>-7.7238154441194012E-3</v>
      </c>
      <c r="F98" s="15">
        <f>0.5*(Cv!E98+Cv!F98)*LN(H!F98/H!E98)</f>
        <v>-1.1123548788884762E-2</v>
      </c>
      <c r="G98" s="15">
        <f>0.5*(Cv!F98+Cv!G98)*LN(H!G98/H!F98)</f>
        <v>-1.855354379266554E-2</v>
      </c>
      <c r="H98" s="15">
        <f>0.5*(Cv!G98+Cv!H98)*LN(H!H98/H!G98)</f>
        <v>-1.1055472266785013E-2</v>
      </c>
      <c r="I98" s="15">
        <f>0.5*(Cv!H98+Cv!I98)*LN(H!I98/H!H98)</f>
        <v>1.1895211980570517E-3</v>
      </c>
      <c r="J98" s="15">
        <f>0.5*(Cv!I98+Cv!J98)*LN(H!J98/H!I98)</f>
        <v>-1.7658849635022841E-2</v>
      </c>
      <c r="K98" s="15">
        <f>0.5*(Cv!J98+Cv!K98)*LN(H!K98/H!J98)</f>
        <v>-2.4673264813102882E-3</v>
      </c>
      <c r="L98" s="15">
        <f>0.5*(Cv!K98+Cv!L98)*LN(H!L98/H!K98)</f>
        <v>2.9542644430575107E-3</v>
      </c>
      <c r="M98" s="15">
        <f>0.5*(Cv!L98+Cv!M98)*LN(H!M98/H!L98)</f>
        <v>8.7313170682908978E-3</v>
      </c>
      <c r="N98" s="15">
        <f>0.5*(Cv!M98+Cv!N98)*LN(H!N98/H!M98)</f>
        <v>-1.5827291573191068E-2</v>
      </c>
      <c r="O98" s="15">
        <f>0.5*(Cv!N98+Cv!O98)*LN(H!O98/H!N98)</f>
        <v>1.1197165523264305E-2</v>
      </c>
      <c r="P98" s="15">
        <f>0.5*(Cv!O98+Cv!P98)*LN(H!P98/H!O98)</f>
        <v>-2.646415438147099E-2</v>
      </c>
      <c r="Q98" s="15">
        <f>0.5*(Cv!P98+Cv!Q98)*LN(H!Q98/H!P98)</f>
        <v>-7.4529177481956529E-3</v>
      </c>
      <c r="R98" s="15">
        <f>0.5*(Cv!Q98+Cv!R98)*LN(H!R98/H!Q98)</f>
        <v>-1.0841548033554244E-2</v>
      </c>
      <c r="S98" s="15">
        <f>0.5*(Cv!R98+Cv!S98)*LN(H!S98/H!R98)</f>
        <v>-8.9846002359161002E-4</v>
      </c>
      <c r="T98" s="15">
        <f>0.5*(Cv!S98+Cv!T98)*LN(H!T98/H!S98)</f>
        <v>-7.0240744786693827E-3</v>
      </c>
      <c r="U98" s="15">
        <f>0.5*(Cv!T98+Cv!U98)*LN(H!U98/H!T98)</f>
        <v>8.3612935771344987E-3</v>
      </c>
      <c r="V98" s="15">
        <f>0.5*(Cv!U98+Cv!V98)*LN(H!V98/H!U98)</f>
        <v>-2.0737897779009553E-2</v>
      </c>
      <c r="W98" s="15">
        <f>0.5*(Cv!V98+Cv!W98)*LN(H!W98/H!V98)</f>
        <v>-1.2780620548133816E-2</v>
      </c>
      <c r="X98" s="15">
        <f>0.5*(Cv!W98+Cv!X98)*LN(H!X98/H!W98)</f>
        <v>-1.1138617975031656E-2</v>
      </c>
      <c r="Z98" s="15">
        <f t="shared" ref="Z98:Z102" si="12">AVERAGE(E98:I98)</f>
        <v>-9.4533718188795322E-3</v>
      </c>
      <c r="AA98" s="15">
        <f t="shared" si="7"/>
        <v>-4.8535772356351576E-3</v>
      </c>
      <c r="AB98" s="15">
        <f t="shared" si="8"/>
        <v>-6.8919829327096383E-3</v>
      </c>
      <c r="AC98" s="15">
        <f t="shared" si="9"/>
        <v>-8.6639834407419812E-3</v>
      </c>
      <c r="AD98" s="15">
        <f t="shared" si="10"/>
        <v>-5.8727800841723984E-3</v>
      </c>
      <c r="AE98" s="15">
        <f t="shared" si="11"/>
        <v>-7.465728856991578E-3</v>
      </c>
    </row>
    <row r="99" spans="1:68" x14ac:dyDescent="0.15">
      <c r="A99" s="4">
        <v>97</v>
      </c>
      <c r="B99" s="6" t="s">
        <v>139</v>
      </c>
      <c r="C99" s="15"/>
      <c r="D99" s="15">
        <f>0.5*(Cv!C99+Cv!D99)*LN(H!D99/H!C99)</f>
        <v>2.3775546099899691E-2</v>
      </c>
      <c r="E99" s="15">
        <f>0.5*(Cv!D99+Cv!E99)*LN(H!E99/H!D99)</f>
        <v>1.3811323063768767E-2</v>
      </c>
      <c r="F99" s="15">
        <f>0.5*(Cv!E99+Cv!F99)*LN(H!F99/H!E99)</f>
        <v>-2.9936275414068304E-3</v>
      </c>
      <c r="G99" s="15">
        <f>0.5*(Cv!F99+Cv!G99)*LN(H!G99/H!F99)</f>
        <v>-1.8682470414412851E-2</v>
      </c>
      <c r="H99" s="15">
        <f>0.5*(Cv!G99+Cv!H99)*LN(H!H99/H!G99)</f>
        <v>-1.4121968116739976E-2</v>
      </c>
      <c r="I99" s="15">
        <f>0.5*(Cv!H99+Cv!I99)*LN(H!I99/H!H99)</f>
        <v>1.8607747781770389E-2</v>
      </c>
      <c r="J99" s="15">
        <f>0.5*(Cv!I99+Cv!J99)*LN(H!J99/H!I99)</f>
        <v>-2.6233234331935677E-3</v>
      </c>
      <c r="K99" s="15">
        <f>0.5*(Cv!J99+Cv!K99)*LN(H!K99/H!J99)</f>
        <v>1.8216020578952382E-2</v>
      </c>
      <c r="L99" s="15">
        <f>0.5*(Cv!K99+Cv!L99)*LN(H!L99/H!K99)</f>
        <v>1.1237117278865824E-2</v>
      </c>
      <c r="M99" s="15">
        <f>0.5*(Cv!L99+Cv!M99)*LN(H!M99/H!L99)</f>
        <v>1.7891087480917642E-2</v>
      </c>
      <c r="N99" s="15">
        <f>0.5*(Cv!M99+Cv!N99)*LN(H!N99/H!M99)</f>
        <v>-1.5048431257254318E-2</v>
      </c>
      <c r="O99" s="15">
        <f>0.5*(Cv!N99+Cv!O99)*LN(H!O99/H!N99)</f>
        <v>3.0360744580736398E-2</v>
      </c>
      <c r="P99" s="15">
        <f>0.5*(Cv!O99+Cv!P99)*LN(H!P99/H!O99)</f>
        <v>-5.7075475898736176E-2</v>
      </c>
      <c r="Q99" s="15">
        <f>0.5*(Cv!P99+Cv!Q99)*LN(H!Q99/H!P99)</f>
        <v>-6.5676675909081715E-3</v>
      </c>
      <c r="R99" s="15">
        <f>0.5*(Cv!Q99+Cv!R99)*LN(H!R99/H!Q99)</f>
        <v>-7.9779923878475767E-3</v>
      </c>
      <c r="S99" s="15">
        <f>0.5*(Cv!R99+Cv!S99)*LN(H!S99/H!R99)</f>
        <v>-2.4882687648260316E-3</v>
      </c>
      <c r="T99" s="15">
        <f>0.5*(Cv!S99+Cv!T99)*LN(H!T99/H!S99)</f>
        <v>-1.1538628882084897E-2</v>
      </c>
      <c r="U99" s="15">
        <f>0.5*(Cv!T99+Cv!U99)*LN(H!U99/H!T99)</f>
        <v>1.5204599048774024E-2</v>
      </c>
      <c r="V99" s="15">
        <f>0.5*(Cv!U99+Cv!V99)*LN(H!V99/H!U99)</f>
        <v>-1.2412102942306061E-2</v>
      </c>
      <c r="W99" s="15">
        <f>0.5*(Cv!V99+Cv!W99)*LN(H!W99/H!V99)</f>
        <v>-1.8899512993917428E-2</v>
      </c>
      <c r="X99" s="15">
        <f>0.5*(Cv!W99+Cv!X99)*LN(H!X99/H!W99)</f>
        <v>4.5326957406131886E-3</v>
      </c>
      <c r="Z99" s="15">
        <f t="shared" si="12"/>
        <v>-6.7579904540409979E-4</v>
      </c>
      <c r="AA99" s="15">
        <f t="shared" si="7"/>
        <v>5.934494129657593E-3</v>
      </c>
      <c r="AB99" s="15">
        <f t="shared" si="8"/>
        <v>-8.7497320123163108E-3</v>
      </c>
      <c r="AC99" s="15">
        <f t="shared" si="9"/>
        <v>-4.6225900057842353E-3</v>
      </c>
      <c r="AD99" s="15">
        <f t="shared" si="10"/>
        <v>-1.4076189413293593E-3</v>
      </c>
      <c r="AE99" s="15">
        <f t="shared" si="11"/>
        <v>-2.0284067334617635E-3</v>
      </c>
    </row>
    <row r="100" spans="1:68" x14ac:dyDescent="0.15">
      <c r="A100" s="4">
        <v>98</v>
      </c>
      <c r="B100" s="6" t="s">
        <v>140</v>
      </c>
      <c r="C100" s="15"/>
      <c r="D100" s="15">
        <f>0.5*(Cv!C100+Cv!D100)*LN(H!D100/H!C100)</f>
        <v>3.3405899133087433E-2</v>
      </c>
      <c r="E100" s="15">
        <f>0.5*(Cv!D100+Cv!E100)*LN(H!E100/H!D100)</f>
        <v>5.5302894645942718E-3</v>
      </c>
      <c r="F100" s="15">
        <f>0.5*(Cv!E100+Cv!F100)*LN(H!F100/H!E100)</f>
        <v>2.8589161005180907E-4</v>
      </c>
      <c r="G100" s="15">
        <f>0.5*(Cv!F100+Cv!G100)*LN(H!G100/H!F100)</f>
        <v>-1.9335856035910211E-2</v>
      </c>
      <c r="H100" s="15">
        <f>0.5*(Cv!G100+Cv!H100)*LN(H!H100/H!G100)</f>
        <v>-4.5905566402849362E-3</v>
      </c>
      <c r="I100" s="15">
        <f>0.5*(Cv!H100+Cv!I100)*LN(H!I100/H!H100)</f>
        <v>2.605745544644943E-2</v>
      </c>
      <c r="J100" s="15">
        <f>0.5*(Cv!I100+Cv!J100)*LN(H!J100/H!I100)</f>
        <v>-6.3815761909479561E-3</v>
      </c>
      <c r="K100" s="15">
        <f>0.5*(Cv!J100+Cv!K100)*LN(H!K100/H!J100)</f>
        <v>8.9322473900977882E-3</v>
      </c>
      <c r="L100" s="15">
        <f>0.5*(Cv!K100+Cv!L100)*LN(H!L100/H!K100)</f>
        <v>2.760572615460127E-2</v>
      </c>
      <c r="M100" s="15">
        <f>0.5*(Cv!L100+Cv!M100)*LN(H!M100/H!L100)</f>
        <v>3.2812751438774483E-2</v>
      </c>
      <c r="N100" s="15">
        <f>0.5*(Cv!M100+Cv!N100)*LN(H!N100/H!M100)</f>
        <v>-5.6876077591139981E-3</v>
      </c>
      <c r="O100" s="15">
        <f>0.5*(Cv!N100+Cv!O100)*LN(H!O100/H!N100)</f>
        <v>2.9496963683911231E-2</v>
      </c>
      <c r="P100" s="15">
        <f>0.5*(Cv!O100+Cv!P100)*LN(H!P100/H!O100)</f>
        <v>-4.501490470877996E-2</v>
      </c>
      <c r="Q100" s="15">
        <f>0.5*(Cv!P100+Cv!Q100)*LN(H!Q100/H!P100)</f>
        <v>-1.1756948328230746E-2</v>
      </c>
      <c r="R100" s="15">
        <f>0.5*(Cv!Q100+Cv!R100)*LN(H!R100/H!Q100)</f>
        <v>-2.3171254607034417E-3</v>
      </c>
      <c r="S100" s="15">
        <f>0.5*(Cv!R100+Cv!S100)*LN(H!S100/H!R100)</f>
        <v>1.2829478239345833E-2</v>
      </c>
      <c r="T100" s="15">
        <f>0.5*(Cv!S100+Cv!T100)*LN(H!T100/H!S100)</f>
        <v>-7.0740944143497511E-3</v>
      </c>
      <c r="U100" s="15">
        <f>0.5*(Cv!T100+Cv!U100)*LN(H!U100/H!T100)</f>
        <v>3.2936210524928872E-2</v>
      </c>
      <c r="V100" s="15">
        <f>0.5*(Cv!U100+Cv!V100)*LN(H!V100/H!U100)</f>
        <v>-1.3400650661710822E-2</v>
      </c>
      <c r="W100" s="15">
        <f>0.5*(Cv!V100+Cv!W100)*LN(H!W100/H!V100)</f>
        <v>-1.237445662511402E-2</v>
      </c>
      <c r="X100" s="15">
        <f>0.5*(Cv!W100+Cv!X100)*LN(H!X100/H!W100)</f>
        <v>2.7369707248989955E-3</v>
      </c>
      <c r="Z100" s="15">
        <f t="shared" si="12"/>
        <v>1.5894447689800729E-3</v>
      </c>
      <c r="AA100" s="15">
        <f t="shared" si="7"/>
        <v>1.1456308206682319E-2</v>
      </c>
      <c r="AB100" s="15">
        <f t="shared" si="8"/>
        <v>-3.352507314891417E-3</v>
      </c>
      <c r="AC100" s="15">
        <f t="shared" si="9"/>
        <v>5.6479590973065462E-4</v>
      </c>
      <c r="AD100" s="15">
        <f t="shared" si="10"/>
        <v>4.0519004458954514E-3</v>
      </c>
      <c r="AE100" s="15">
        <f t="shared" si="11"/>
        <v>2.564510392625406E-3</v>
      </c>
    </row>
    <row r="101" spans="1:68" x14ac:dyDescent="0.15">
      <c r="A101" s="4">
        <v>99</v>
      </c>
      <c r="B101" s="6" t="s">
        <v>141</v>
      </c>
      <c r="C101" s="15"/>
      <c r="D101" s="15">
        <f>0.5*(Cv!C101+Cv!D101)*LN(H!D101/H!C101)</f>
        <v>1.757699279978505E-2</v>
      </c>
      <c r="E101" s="15">
        <f>0.5*(Cv!D101+Cv!E101)*LN(H!E101/H!D101)</f>
        <v>-2.9967632850707106E-2</v>
      </c>
      <c r="F101" s="15">
        <f>0.5*(Cv!E101+Cv!F101)*LN(H!F101/H!E101)</f>
        <v>6.2207517484817636E-3</v>
      </c>
      <c r="G101" s="15">
        <f>0.5*(Cv!F101+Cv!G101)*LN(H!G101/H!F101)</f>
        <v>6.0292490241746037E-3</v>
      </c>
      <c r="H101" s="15">
        <f>0.5*(Cv!G101+Cv!H101)*LN(H!H101/H!G101)</f>
        <v>-2.4454302889572316E-2</v>
      </c>
      <c r="I101" s="15">
        <f>0.5*(Cv!H101+Cv!I101)*LN(H!I101/H!H101)</f>
        <v>1.4819400717462027E-3</v>
      </c>
      <c r="J101" s="15">
        <f>0.5*(Cv!I101+Cv!J101)*LN(H!J101/H!I101)</f>
        <v>-2.6270250979087573E-2</v>
      </c>
      <c r="K101" s="15">
        <f>0.5*(Cv!J101+Cv!K101)*LN(H!K101/H!J101)</f>
        <v>-1.4518808097106454E-2</v>
      </c>
      <c r="L101" s="15">
        <f>0.5*(Cv!K101+Cv!L101)*LN(H!L101/H!K101)</f>
        <v>2.6789039705389112E-2</v>
      </c>
      <c r="M101" s="15">
        <f>0.5*(Cv!L101+Cv!M101)*LN(H!M101/H!L101)</f>
        <v>1.9492994640612302E-2</v>
      </c>
      <c r="N101" s="15">
        <f>0.5*(Cv!M101+Cv!N101)*LN(H!N101/H!M101)</f>
        <v>2.6675223505352397E-5</v>
      </c>
      <c r="O101" s="15">
        <f>0.5*(Cv!N101+Cv!O101)*LN(H!O101/H!N101)</f>
        <v>-7.4191292372560507E-3</v>
      </c>
      <c r="P101" s="15">
        <f>0.5*(Cv!O101+Cv!P101)*LN(H!P101/H!O101)</f>
        <v>-5.3136193880588427E-2</v>
      </c>
      <c r="Q101" s="15">
        <f>0.5*(Cv!P101+Cv!Q101)*LN(H!Q101/H!P101)</f>
        <v>-3.0329733154307356E-2</v>
      </c>
      <c r="R101" s="15">
        <f>0.5*(Cv!Q101+Cv!R101)*LN(H!R101/H!Q101)</f>
        <v>-7.399549500634729E-3</v>
      </c>
      <c r="S101" s="15">
        <f>0.5*(Cv!R101+Cv!S101)*LN(H!S101/H!R101)</f>
        <v>-5.9511325310543824E-3</v>
      </c>
      <c r="T101" s="15">
        <f>0.5*(Cv!S101+Cv!T101)*LN(H!T101/H!S101)</f>
        <v>-1.135203644203339E-2</v>
      </c>
      <c r="U101" s="15">
        <f>0.5*(Cv!T101+Cv!U101)*LN(H!U101/H!T101)</f>
        <v>1.7998484728132546E-2</v>
      </c>
      <c r="V101" s="15">
        <f>0.5*(Cv!U101+Cv!V101)*LN(H!V101/H!U101)</f>
        <v>-3.2128745341757053E-2</v>
      </c>
      <c r="W101" s="15">
        <f>0.5*(Cv!V101+Cv!W101)*LN(H!W101/H!V101)</f>
        <v>5.0056419839980696E-3</v>
      </c>
      <c r="X101" s="15">
        <f>0.5*(Cv!W101+Cv!X101)*LN(H!X101/H!W101)</f>
        <v>2.5973857247232574E-2</v>
      </c>
      <c r="Z101" s="15">
        <f t="shared" si="12"/>
        <v>-8.1379989791753714E-3</v>
      </c>
      <c r="AA101" s="15">
        <f t="shared" si="7"/>
        <v>1.1039300986625483E-3</v>
      </c>
      <c r="AB101" s="15">
        <f t="shared" si="8"/>
        <v>-2.084714766076819E-2</v>
      </c>
      <c r="AC101" s="15">
        <f t="shared" si="9"/>
        <v>1.0994404351145493E-3</v>
      </c>
      <c r="AD101" s="15">
        <f t="shared" si="10"/>
        <v>-9.8716087810528201E-3</v>
      </c>
      <c r="AE101" s="15">
        <f t="shared" si="11"/>
        <v>-6.6954440265416179E-3</v>
      </c>
    </row>
    <row r="102" spans="1:68" x14ac:dyDescent="0.15">
      <c r="A102" s="4">
        <v>100</v>
      </c>
      <c r="B102" s="6" t="s">
        <v>142</v>
      </c>
      <c r="C102" s="15"/>
      <c r="D102" s="15">
        <f>0.5*(Cv!C102+Cv!D102)*LN(H!D102/H!C102)</f>
        <v>3.1608066274460979E-2</v>
      </c>
      <c r="E102" s="15">
        <f>0.5*(Cv!D102+Cv!E102)*LN(H!E102/H!D102)</f>
        <v>-1.6502331152161761E-2</v>
      </c>
      <c r="F102" s="15">
        <f>0.5*(Cv!E102+Cv!F102)*LN(H!F102/H!E102)</f>
        <v>-2.5038905777744424E-3</v>
      </c>
      <c r="G102" s="15">
        <f>0.5*(Cv!F102+Cv!G102)*LN(H!G102/H!F102)</f>
        <v>-9.205270616213573E-3</v>
      </c>
      <c r="H102" s="15">
        <f>0.5*(Cv!G102+Cv!H102)*LN(H!H102/H!G102)</f>
        <v>-2.8020039477882445E-2</v>
      </c>
      <c r="I102" s="15">
        <f>0.5*(Cv!H102+Cv!I102)*LN(H!I102/H!H102)</f>
        <v>5.7148050506242382E-3</v>
      </c>
      <c r="J102" s="15">
        <f>0.5*(Cv!I102+Cv!J102)*LN(H!J102/H!I102)</f>
        <v>-3.8943554172480424E-2</v>
      </c>
      <c r="K102" s="15">
        <f>0.5*(Cv!J102+Cv!K102)*LN(H!K102/H!J102)</f>
        <v>-4.5480326816995431E-2</v>
      </c>
      <c r="L102" s="15">
        <f>0.5*(Cv!K102+Cv!L102)*LN(H!L102/H!K102)</f>
        <v>-1.8906545232921762E-2</v>
      </c>
      <c r="M102" s="15">
        <f>0.5*(Cv!L102+Cv!M102)*LN(H!M102/H!L102)</f>
        <v>-1.8008926153381743E-2</v>
      </c>
      <c r="N102" s="15">
        <f>0.5*(Cv!M102+Cv!N102)*LN(H!N102/H!M102)</f>
        <v>-4.2562394116940953E-2</v>
      </c>
      <c r="O102" s="15">
        <f>0.5*(Cv!N102+Cv!O102)*LN(H!O102/H!N102)</f>
        <v>9.8351225896587714E-3</v>
      </c>
      <c r="P102" s="15">
        <f>0.5*(Cv!O102+Cv!P102)*LN(H!P102/H!O102)</f>
        <v>-4.1673766427720423E-2</v>
      </c>
      <c r="Q102" s="15">
        <f>0.5*(Cv!P102+Cv!Q102)*LN(H!Q102/H!P102)</f>
        <v>-2.4329886551754696E-2</v>
      </c>
      <c r="R102" s="15">
        <f>0.5*(Cv!Q102+Cv!R102)*LN(H!R102/H!Q102)</f>
        <v>-9.9924716883259407E-3</v>
      </c>
      <c r="S102" s="15">
        <f>0.5*(Cv!R102+Cv!S102)*LN(H!S102/H!R102)</f>
        <v>1.5445667278434052E-3</v>
      </c>
      <c r="T102" s="15">
        <f>0.5*(Cv!S102+Cv!T102)*LN(H!T102/H!S102)</f>
        <v>1.3064904671781957E-2</v>
      </c>
      <c r="U102" s="15">
        <f>0.5*(Cv!T102+Cv!U102)*LN(H!U102/H!T102)</f>
        <v>3.6924189610301507E-2</v>
      </c>
      <c r="V102" s="15">
        <f>0.5*(Cv!U102+Cv!V102)*LN(H!V102/H!U102)</f>
        <v>-5.0461774790771033E-3</v>
      </c>
      <c r="W102" s="15">
        <f>0.5*(Cv!V102+Cv!W102)*LN(H!W102/H!V102)</f>
        <v>1.1845018444099405E-2</v>
      </c>
      <c r="X102" s="15">
        <f>0.5*(Cv!W102+Cv!X102)*LN(H!X102/H!W102)</f>
        <v>2.2832864552473964E-2</v>
      </c>
      <c r="Z102" s="15">
        <f t="shared" si="12"/>
        <v>-1.0103345354681596E-2</v>
      </c>
      <c r="AA102" s="15">
        <f t="shared" si="7"/>
        <v>-3.2780349298544065E-2</v>
      </c>
      <c r="AB102" s="15">
        <f t="shared" si="8"/>
        <v>-1.2923287070059774E-2</v>
      </c>
      <c r="AC102" s="15">
        <f t="shared" si="9"/>
        <v>1.5924159959915946E-2</v>
      </c>
      <c r="AD102" s="15">
        <f t="shared" si="10"/>
        <v>-2.2851818184301924E-2</v>
      </c>
      <c r="AE102" s="15">
        <f t="shared" si="11"/>
        <v>-9.9707054408423711E-3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0.5*(Cv!C105+Cv!D105)*LN(H!D105/H!C105)</f>
        <v>6.4547105322251622E-3</v>
      </c>
      <c r="E105" s="15">
        <f>0.5*(Cv!D105+Cv!E105)*LN(H!E105/H!D105)</f>
        <v>-1.7201241078107304E-4</v>
      </c>
      <c r="F105" s="15">
        <f>0.5*(Cv!E105+Cv!F105)*LN(H!F105/H!E105)</f>
        <v>-2.1387020073742541E-3</v>
      </c>
      <c r="G105" s="15">
        <f>0.5*(Cv!F105+Cv!G105)*LN(H!G105/H!F105)</f>
        <v>-1.5868491968771704E-2</v>
      </c>
      <c r="H105" s="15">
        <f>0.5*(Cv!G105+Cv!H105)*LN(H!H105/H!G105)</f>
        <v>-6.9897289558243916E-3</v>
      </c>
      <c r="I105" s="15">
        <f>0.5*(Cv!H105+Cv!I105)*LN(H!I105/H!H105)</f>
        <v>5.4737578757108624E-3</v>
      </c>
      <c r="J105" s="15">
        <f>0.5*(Cv!I105+Cv!J105)*LN(H!J105/H!I105)</f>
        <v>-1.7296343733202622E-2</v>
      </c>
      <c r="K105" s="15">
        <f>0.5*(Cv!J105+Cv!K105)*LN(H!K105/H!J105)</f>
        <v>-1.4279659385651062E-2</v>
      </c>
      <c r="L105" s="15">
        <f>0.5*(Cv!K105+Cv!L105)*LN(H!L105/H!K105)</f>
        <v>1.0814020913091299E-3</v>
      </c>
      <c r="M105" s="15">
        <f>0.5*(Cv!L105+Cv!M105)*LN(H!M105/H!L105)</f>
        <v>1.0547728910943431E-2</v>
      </c>
      <c r="N105" s="15">
        <f>0.5*(Cv!M105+Cv!N105)*LN(H!N105/H!M105)</f>
        <v>-2.3797660698371358E-3</v>
      </c>
      <c r="O105" s="15">
        <f>0.5*(Cv!N105+Cv!O105)*LN(H!O105/H!N105)</f>
        <v>1.1572509264391731E-2</v>
      </c>
      <c r="P105" s="15">
        <f>0.5*(Cv!O105+Cv!P105)*LN(H!P105/H!O105)</f>
        <v>-9.2182227761564706E-3</v>
      </c>
      <c r="Q105" s="15">
        <f>0.5*(Cv!P105+Cv!Q105)*LN(H!Q105/H!P105)</f>
        <v>-1.2444122327813278E-2</v>
      </c>
      <c r="R105" s="15">
        <f>0.5*(Cv!Q105+Cv!R105)*LN(H!R105/H!Q105)</f>
        <v>-2.6455970999911517E-2</v>
      </c>
      <c r="S105" s="15">
        <f>0.5*(Cv!R105+Cv!S105)*LN(H!S105/H!R105)</f>
        <v>7.9033729069186952E-3</v>
      </c>
      <c r="T105" s="15">
        <f>0.5*(Cv!S105+Cv!T105)*LN(H!T105/H!S105)</f>
        <v>-3.4153988482930279E-3</v>
      </c>
      <c r="U105" s="15">
        <f>0.5*(Cv!T105+Cv!U105)*LN(H!U105/H!T105)</f>
        <v>6.4089993711178763E-3</v>
      </c>
      <c r="V105" s="15">
        <f>0.5*(Cv!U105+Cv!V105)*LN(H!V105/H!U105)</f>
        <v>-8.5272408982339908E-3</v>
      </c>
      <c r="W105" s="15">
        <f>0.5*(Cv!V105+Cv!W105)*LN(H!W105/H!V105)</f>
        <v>2.7305741417297518E-5</v>
      </c>
      <c r="X105" s="15">
        <f>0.5*(Cv!W105+Cv!X105)*LN(H!X105/H!W105)</f>
        <v>3.1466819908579999E-3</v>
      </c>
      <c r="Y105" s="15"/>
      <c r="Z105" s="15">
        <f t="shared" ref="Z105:Z110" si="13">AVERAGE(E105:I105)</f>
        <v>-3.9390354934081117E-3</v>
      </c>
      <c r="AA105" s="15">
        <f t="shared" ref="AA105:AA110" si="14">AVERAGE(J105:N105)</f>
        <v>-4.4653276372876513E-3</v>
      </c>
      <c r="AB105" s="15">
        <f t="shared" ref="AB105:AB110" si="15">AVERAGE(O105:S105)</f>
        <v>-5.7284867865141677E-3</v>
      </c>
      <c r="AC105" s="15">
        <f t="shared" ref="AC105:AC110" si="16">AVERAGE(T105:X105)</f>
        <v>-4.71930528626769E-4</v>
      </c>
      <c r="AD105" s="15">
        <f t="shared" ref="AD105:AD110" si="17">AVERAGE(J105:S105)</f>
        <v>-5.0969072119009095E-3</v>
      </c>
      <c r="AE105" s="15">
        <f t="shared" ref="AE105:AE110" si="18">AVERAGE(E105:X105)</f>
        <v>-3.6511951114591755E-3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0.5*(Cv!C106+Cv!D106)*LN(H!D106/H!C106)</f>
        <v>4.7348452901458298E-3</v>
      </c>
      <c r="E106" s="15">
        <f>0.5*(Cv!D106+Cv!E106)*LN(H!E106/H!D106)</f>
        <v>5.4780481582551743E-4</v>
      </c>
      <c r="F106" s="15">
        <f>0.5*(Cv!E106+Cv!F106)*LN(H!F106/H!E106)</f>
        <v>-4.2008853665164688E-3</v>
      </c>
      <c r="G106" s="15">
        <f>0.5*(Cv!F106+Cv!G106)*LN(H!G106/H!F106)</f>
        <v>-2.062377020644391E-2</v>
      </c>
      <c r="H106" s="15">
        <f>0.5*(Cv!G106+Cv!H106)*LN(H!H106/H!G106)</f>
        <v>-7.4956254046203126E-3</v>
      </c>
      <c r="I106" s="15">
        <f>0.5*(Cv!H106+Cv!I106)*LN(H!I106/H!H106)</f>
        <v>2.9208905205802284E-3</v>
      </c>
      <c r="J106" s="15">
        <f>0.5*(Cv!I106+Cv!J106)*LN(H!J106/H!I106)</f>
        <v>-2.0624915766446254E-2</v>
      </c>
      <c r="K106" s="15">
        <f>0.5*(Cv!J106+Cv!K106)*LN(H!K106/H!J106)</f>
        <v>-1.948879770222231E-2</v>
      </c>
      <c r="L106" s="15">
        <f>0.5*(Cv!K106+Cv!L106)*LN(H!L106/H!K106)</f>
        <v>-5.1369721941749548E-3</v>
      </c>
      <c r="M106" s="15">
        <f>0.5*(Cv!L106+Cv!M106)*LN(H!M106/H!L106)</f>
        <v>5.1542719731819181E-3</v>
      </c>
      <c r="N106" s="15">
        <f>0.5*(Cv!M106+Cv!N106)*LN(H!N106/H!M106)</f>
        <v>-4.9466636745695257E-3</v>
      </c>
      <c r="O106" s="15">
        <f>0.5*(Cv!N106+Cv!O106)*LN(H!O106/H!N106)</f>
        <v>9.7891965066821546E-3</v>
      </c>
      <c r="P106" s="15">
        <f>0.5*(Cv!O106+Cv!P106)*LN(H!P106/H!O106)</f>
        <v>-9.4404476388347449E-3</v>
      </c>
      <c r="Q106" s="15">
        <f>0.5*(Cv!P106+Cv!Q106)*LN(H!Q106/H!P106)</f>
        <v>-1.4546414473270052E-2</v>
      </c>
      <c r="R106" s="15">
        <f>0.5*(Cv!Q106+Cv!R106)*LN(H!R106/H!Q106)</f>
        <v>-3.5659134334268337E-2</v>
      </c>
      <c r="S106" s="15">
        <f>0.5*(Cv!R106+Cv!S106)*LN(H!S106/H!R106)</f>
        <v>6.0368556347414563E-3</v>
      </c>
      <c r="T106" s="15">
        <f>0.5*(Cv!S106+Cv!T106)*LN(H!T106/H!S106)</f>
        <v>-6.0539389749641034E-3</v>
      </c>
      <c r="U106" s="15">
        <f>0.5*(Cv!T106+Cv!U106)*LN(H!U106/H!T106)</f>
        <v>2.6338242730195444E-3</v>
      </c>
      <c r="V106" s="15">
        <f>0.5*(Cv!U106+Cv!V106)*LN(H!V106/H!U106)</f>
        <v>-9.7851265215450171E-3</v>
      </c>
      <c r="W106" s="15">
        <f>0.5*(Cv!V106+Cv!W106)*LN(H!W106/H!V106)</f>
        <v>-1.8500119727558782E-3</v>
      </c>
      <c r="X106" s="15">
        <f>0.5*(Cv!W106+Cv!X106)*LN(H!X106/H!W106)</f>
        <v>-5.9613972131215105E-4</v>
      </c>
      <c r="Y106" s="15"/>
      <c r="Z106" s="15">
        <f t="shared" si="13"/>
        <v>-5.7703171282349891E-3</v>
      </c>
      <c r="AA106" s="15">
        <f t="shared" si="14"/>
        <v>-9.0086154728462268E-3</v>
      </c>
      <c r="AB106" s="15">
        <f t="shared" si="15"/>
        <v>-8.7639888609899047E-3</v>
      </c>
      <c r="AC106" s="15">
        <f t="shared" si="16"/>
        <v>-3.1302785835115214E-3</v>
      </c>
      <c r="AD106" s="15">
        <f t="shared" si="17"/>
        <v>-8.8863021669180649E-3</v>
      </c>
      <c r="AE106" s="15">
        <f t="shared" si="18"/>
        <v>-6.6683000113956599E-3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0.5*(Cv!C107+Cv!D107)*LN(H!D107/H!C107)</f>
        <v>-1.0485192108732075E-2</v>
      </c>
      <c r="E107" s="15">
        <f>0.5*(Cv!D107+Cv!E107)*LN(H!E107/H!D107)</f>
        <v>-3.9536752290171059E-3</v>
      </c>
      <c r="F107" s="15">
        <f>0.5*(Cv!E107+Cv!F107)*LN(H!F107/H!E107)</f>
        <v>-6.4379370487334855E-3</v>
      </c>
      <c r="G107" s="15">
        <f>0.5*(Cv!F107+Cv!G107)*LN(H!G107/H!F107)</f>
        <v>-4.1842806079137894E-2</v>
      </c>
      <c r="H107" s="15">
        <f>0.5*(Cv!G107+Cv!H107)*LN(H!H107/H!G107)</f>
        <v>-1.7395983234462117E-2</v>
      </c>
      <c r="I107" s="15">
        <f>0.5*(Cv!H107+Cv!I107)*LN(H!I107/H!H107)</f>
        <v>3.2377363946091207E-3</v>
      </c>
      <c r="J107" s="15">
        <f>0.5*(Cv!I107+Cv!J107)*LN(H!J107/H!I107)</f>
        <v>-2.8319546396556573E-2</v>
      </c>
      <c r="K107" s="15">
        <f>0.5*(Cv!J107+Cv!K107)*LN(H!K107/H!J107)</f>
        <v>-3.0745781832585736E-2</v>
      </c>
      <c r="L107" s="15">
        <f>0.5*(Cv!K107+Cv!L107)*LN(H!L107/H!K107)</f>
        <v>-1.4070187858164152E-2</v>
      </c>
      <c r="M107" s="15">
        <f>0.5*(Cv!L107+Cv!M107)*LN(H!M107/H!L107)</f>
        <v>-9.0027980591687231E-3</v>
      </c>
      <c r="N107" s="15">
        <f>0.5*(Cv!M107+Cv!N107)*LN(H!N107/H!M107)</f>
        <v>-6.0751805053546933E-3</v>
      </c>
      <c r="O107" s="15">
        <f>0.5*(Cv!N107+Cv!O107)*LN(H!O107/H!N107)</f>
        <v>2.0029059697592687E-2</v>
      </c>
      <c r="P107" s="15">
        <f>0.5*(Cv!O107+Cv!P107)*LN(H!P107/H!O107)</f>
        <v>-1.5197508215609233E-3</v>
      </c>
      <c r="Q107" s="15">
        <f>0.5*(Cv!P107+Cv!Q107)*LN(H!Q107/H!P107)</f>
        <v>-2.1010894489201102E-2</v>
      </c>
      <c r="R107" s="15">
        <f>0.5*(Cv!Q107+Cv!R107)*LN(H!R107/H!Q107)</f>
        <v>-8.0539229878373114E-2</v>
      </c>
      <c r="S107" s="15">
        <f>0.5*(Cv!R107+Cv!S107)*LN(H!S107/H!R107)</f>
        <v>2.1003027574894684E-2</v>
      </c>
      <c r="T107" s="15">
        <f>0.5*(Cv!S107+Cv!T107)*LN(H!T107/H!S107)</f>
        <v>-5.5295999937840521E-3</v>
      </c>
      <c r="U107" s="15">
        <f>0.5*(Cv!T107+Cv!U107)*LN(H!U107/H!T107)</f>
        <v>1.6444853752571606E-3</v>
      </c>
      <c r="V107" s="15">
        <f>0.5*(Cv!U107+Cv!V107)*LN(H!V107/H!U107)</f>
        <v>-2.4874289281861015E-2</v>
      </c>
      <c r="W107" s="15">
        <f>0.5*(Cv!V107+Cv!W107)*LN(H!W107/H!V107)</f>
        <v>5.45896173593543E-4</v>
      </c>
      <c r="X107" s="15">
        <f>0.5*(Cv!W107+Cv!X107)*LN(H!X107/H!W107)</f>
        <v>-3.7631171766997497E-3</v>
      </c>
      <c r="Y107" s="15"/>
      <c r="Z107" s="15">
        <f t="shared" si="13"/>
        <v>-1.3278533039348298E-2</v>
      </c>
      <c r="AA107" s="15">
        <f t="shared" si="14"/>
        <v>-1.7642698930365974E-2</v>
      </c>
      <c r="AB107" s="15">
        <f t="shared" si="15"/>
        <v>-1.2407557583329554E-2</v>
      </c>
      <c r="AC107" s="15">
        <f t="shared" si="16"/>
        <v>-6.3953249806988233E-3</v>
      </c>
      <c r="AD107" s="15">
        <f t="shared" si="17"/>
        <v>-1.5025128256847761E-2</v>
      </c>
      <c r="AE107" s="15">
        <f t="shared" si="18"/>
        <v>-1.2431028633435664E-2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0.5*(Cv!C108+Cv!D108)*LN(H!D108/H!C108)</f>
        <v>1.1859889782055839E-2</v>
      </c>
      <c r="E108" s="15">
        <f>0.5*(Cv!D108+Cv!E108)*LN(H!E108/H!D108)</f>
        <v>9.9364364478565412E-4</v>
      </c>
      <c r="F108" s="15">
        <f>0.5*(Cv!E108+Cv!F108)*LN(H!F108/H!E108)</f>
        <v>-8.3515314451358615E-4</v>
      </c>
      <c r="G108" s="15">
        <f>0.5*(Cv!F108+Cv!G108)*LN(H!G108/H!F108)</f>
        <v>-8.1697927998506999E-3</v>
      </c>
      <c r="H108" s="15">
        <f>0.5*(Cv!G108+Cv!H108)*LN(H!H108/H!G108)</f>
        <v>-4.0037312959792983E-3</v>
      </c>
      <c r="I108" s="15">
        <f>0.5*(Cv!H108+Cv!I108)*LN(H!I108/H!H108)</f>
        <v>6.1095351070607224E-3</v>
      </c>
      <c r="J108" s="15">
        <f>0.5*(Cv!I108+Cv!J108)*LN(H!J108/H!I108)</f>
        <v>-1.4185304126564272E-2</v>
      </c>
      <c r="K108" s="15">
        <f>0.5*(Cv!J108+Cv!K108)*LN(H!K108/H!J108)</f>
        <v>-9.6679490695977827E-3</v>
      </c>
      <c r="L108" s="15">
        <f>0.5*(Cv!K108+Cv!L108)*LN(H!L108/H!K108)</f>
        <v>5.263076217217195E-3</v>
      </c>
      <c r="M108" s="15">
        <f>0.5*(Cv!L108+Cv!M108)*LN(H!M108/H!L108)</f>
        <v>1.5862194638656808E-2</v>
      </c>
      <c r="N108" s="15">
        <f>0.5*(Cv!M108+Cv!N108)*LN(H!N108/H!M108)</f>
        <v>-1.3870742761128072E-3</v>
      </c>
      <c r="O108" s="15">
        <f>0.5*(Cv!N108+Cv!O108)*LN(H!O108/H!N108)</f>
        <v>9.2883622566559097E-3</v>
      </c>
      <c r="P108" s="15">
        <f>0.5*(Cv!O108+Cv!P108)*LN(H!P108/H!O108)</f>
        <v>-1.1361831940959237E-2</v>
      </c>
      <c r="Q108" s="15">
        <f>0.5*(Cv!P108+Cv!Q108)*LN(H!Q108/H!P108)</f>
        <v>-1.0102758487363266E-2</v>
      </c>
      <c r="R108" s="15">
        <f>0.5*(Cv!Q108+Cv!R108)*LN(H!R108/H!Q108)</f>
        <v>-1.2208633552816484E-2</v>
      </c>
      <c r="S108" s="15">
        <f>0.5*(Cv!R108+Cv!S108)*LN(H!S108/H!R108)</f>
        <v>4.5906927716321934E-3</v>
      </c>
      <c r="T108" s="15">
        <f>0.5*(Cv!S108+Cv!T108)*LN(H!T108/H!S108)</f>
        <v>-2.887029695873124E-3</v>
      </c>
      <c r="U108" s="15">
        <f>0.5*(Cv!T108+Cv!U108)*LN(H!U108/H!T108)</f>
        <v>7.6388072447318702E-3</v>
      </c>
      <c r="V108" s="15">
        <f>0.5*(Cv!U108+Cv!V108)*LN(H!V108/H!U108)</f>
        <v>-4.4381086361740098E-3</v>
      </c>
      <c r="W108" s="15">
        <f>0.5*(Cv!V108+Cv!W108)*LN(H!W108/H!V108)</f>
        <v>-1.016155002434003E-4</v>
      </c>
      <c r="X108" s="15">
        <f>0.5*(Cv!W108+Cv!X108)*LN(H!X108/H!W108)</f>
        <v>4.8845703315401447E-3</v>
      </c>
      <c r="Y108" s="15"/>
      <c r="Z108" s="15">
        <f t="shared" si="13"/>
        <v>-1.1810996976994417E-3</v>
      </c>
      <c r="AA108" s="15">
        <f t="shared" si="14"/>
        <v>-8.230113232801725E-4</v>
      </c>
      <c r="AB108" s="15">
        <f t="shared" si="15"/>
        <v>-3.9588337905701772E-3</v>
      </c>
      <c r="AC108" s="15">
        <f t="shared" si="16"/>
        <v>1.0193247487962961E-3</v>
      </c>
      <c r="AD108" s="15">
        <f t="shared" si="17"/>
        <v>-2.3909225569251746E-3</v>
      </c>
      <c r="AE108" s="15">
        <f t="shared" si="18"/>
        <v>-1.2359050156883736E-3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0.5*(Cv!C109+Cv!D109)*LN(H!D109/H!C109)</f>
        <v>1.0748735439143309E-2</v>
      </c>
      <c r="E109" s="15">
        <f>0.5*(Cv!D109+Cv!E109)*LN(H!E109/H!D109)</f>
        <v>2.2698489978832115E-3</v>
      </c>
      <c r="F109" s="15">
        <f>0.5*(Cv!E109+Cv!F109)*LN(H!F109/H!E109)</f>
        <v>-3.3660057632354588E-3</v>
      </c>
      <c r="G109" s="15">
        <f>0.5*(Cv!F109+Cv!G109)*LN(H!G109/H!F109)</f>
        <v>-1.2856265545054176E-2</v>
      </c>
      <c r="H109" s="15">
        <f>0.5*(Cv!G109+Cv!H109)*LN(H!H109/H!G109)</f>
        <v>-3.9739582087063227E-3</v>
      </c>
      <c r="I109" s="15">
        <f>0.5*(Cv!H109+Cv!I109)*LN(H!I109/H!H109)</f>
        <v>2.8185976349102931E-3</v>
      </c>
      <c r="J109" s="15">
        <f>0.5*(Cv!I109+Cv!J109)*LN(H!J109/H!I109)</f>
        <v>-1.797689333553185E-2</v>
      </c>
      <c r="K109" s="15">
        <f>0.5*(Cv!J109+Cv!K109)*LN(H!K109/H!J109)</f>
        <v>-1.5615949106263991E-2</v>
      </c>
      <c r="L109" s="15">
        <f>0.5*(Cv!K109+Cv!L109)*LN(H!L109/H!K109)</f>
        <v>-2.0641428334479588E-3</v>
      </c>
      <c r="M109" s="15">
        <f>0.5*(Cv!L109+Cv!M109)*LN(H!M109/H!L109)</f>
        <v>1.002898661792774E-2</v>
      </c>
      <c r="N109" s="15">
        <f>0.5*(Cv!M109+Cv!N109)*LN(H!N109/H!M109)</f>
        <v>-4.5945729542926778E-3</v>
      </c>
      <c r="O109" s="15">
        <f>0.5*(Cv!N109+Cv!O109)*LN(H!O109/H!N109)</f>
        <v>6.309708641519628E-3</v>
      </c>
      <c r="P109" s="15">
        <f>0.5*(Cv!O109+Cv!P109)*LN(H!P109/H!O109)</f>
        <v>-1.2300369456312434E-2</v>
      </c>
      <c r="Q109" s="15">
        <f>0.5*(Cv!P109+Cv!Q109)*LN(H!Q109/H!P109)</f>
        <v>-1.2366008344729734E-2</v>
      </c>
      <c r="R109" s="15">
        <f>0.5*(Cv!Q109+Cv!R109)*LN(H!R109/H!Q109)</f>
        <v>-2.0660815223689868E-2</v>
      </c>
      <c r="S109" s="15">
        <f>0.5*(Cv!R109+Cv!S109)*LN(H!S109/H!R109)</f>
        <v>1.1317408439103797E-3</v>
      </c>
      <c r="T109" s="15">
        <f>0.5*(Cv!S109+Cv!T109)*LN(H!T109/H!S109)</f>
        <v>-6.2804928237840214E-3</v>
      </c>
      <c r="U109" s="15">
        <f>0.5*(Cv!T109+Cv!U109)*LN(H!U109/H!T109)</f>
        <v>2.9874581438676818E-3</v>
      </c>
      <c r="V109" s="15">
        <f>0.5*(Cv!U109+Cv!V109)*LN(H!V109/H!U109)</f>
        <v>-4.8932720962120979E-3</v>
      </c>
      <c r="W109" s="15">
        <f>0.5*(Cv!V109+Cv!W109)*LN(H!W109/H!V109)</f>
        <v>-2.6519924914961126E-3</v>
      </c>
      <c r="X109" s="15">
        <f>0.5*(Cv!W109+Cv!X109)*LN(H!X109/H!W109)</f>
        <v>4.3970687008425599E-4</v>
      </c>
      <c r="Y109" s="15"/>
      <c r="Z109" s="15">
        <f t="shared" si="13"/>
        <v>-3.0215565768404902E-3</v>
      </c>
      <c r="AA109" s="15">
        <f t="shared" si="14"/>
        <v>-6.0445143223217482E-3</v>
      </c>
      <c r="AB109" s="15">
        <f t="shared" si="15"/>
        <v>-7.5771487078604063E-3</v>
      </c>
      <c r="AC109" s="15">
        <f t="shared" si="16"/>
        <v>-2.0797184795080586E-3</v>
      </c>
      <c r="AD109" s="15">
        <f t="shared" si="17"/>
        <v>-6.8108315150910773E-3</v>
      </c>
      <c r="AE109" s="15">
        <f t="shared" si="18"/>
        <v>-4.6807345216326761E-3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0.5*(Cv!C110+Cv!D110)*LN(H!D110/H!C110)</f>
        <v>6.1261308996895447E-3</v>
      </c>
      <c r="E110" s="15">
        <f>0.5*(Cv!D110+Cv!E110)*LN(H!E110/H!D110)</f>
        <v>-1.6444994910276908E-4</v>
      </c>
      <c r="F110" s="15">
        <f>0.5*(Cv!E110+Cv!F110)*LN(H!F110/H!E110)</f>
        <v>-2.0282234101812839E-3</v>
      </c>
      <c r="G110" s="15">
        <f>0.5*(Cv!F110+Cv!G110)*LN(H!G110/H!F110)</f>
        <v>-1.5102456808107288E-2</v>
      </c>
      <c r="H110" s="15">
        <f>0.5*(Cv!G110+Cv!H110)*LN(H!H110/H!G110)</f>
        <v>-6.6319621787694037E-3</v>
      </c>
      <c r="I110" s="15">
        <f>0.5*(Cv!H110+Cv!I110)*LN(H!I110/H!H110)</f>
        <v>5.1816641357139972E-3</v>
      </c>
      <c r="J110" s="15">
        <f>0.5*(Cv!I110+Cv!J110)*LN(H!J110/H!I110)</f>
        <v>-1.6453960686275519E-2</v>
      </c>
      <c r="K110" s="15">
        <f>0.5*(Cv!J110+Cv!K110)*LN(H!K110/H!J110)</f>
        <v>-1.3622874561715344E-2</v>
      </c>
      <c r="L110" s="15">
        <f>0.5*(Cv!K110+Cv!L110)*LN(H!L110/H!K110)</f>
        <v>1.034029780792448E-3</v>
      </c>
      <c r="M110" s="15">
        <f>0.5*(Cv!L110+Cv!M110)*LN(H!M110/H!L110)</f>
        <v>1.0171380387934099E-2</v>
      </c>
      <c r="N110" s="15">
        <f>0.5*(Cv!M110+Cv!N110)*LN(H!N110/H!M110)</f>
        <v>-2.3142565054952101E-3</v>
      </c>
      <c r="O110" s="15">
        <f>0.5*(Cv!N110+Cv!O110)*LN(H!O110/H!N110)</f>
        <v>1.1219993947972524E-2</v>
      </c>
      <c r="P110" s="15">
        <f>0.5*(Cv!O110+Cv!P110)*LN(H!P110/H!O110)</f>
        <v>-8.8801986883412839E-3</v>
      </c>
      <c r="Q110" s="15">
        <f>0.5*(Cv!P110+Cv!Q110)*LN(H!Q110/H!P110)</f>
        <v>-1.1947786136642076E-2</v>
      </c>
      <c r="R110" s="15">
        <f>0.5*(Cv!Q110+Cv!R110)*LN(H!R110/H!Q110)</f>
        <v>-2.5280734748168859E-2</v>
      </c>
      <c r="S110" s="15">
        <f>0.5*(Cv!R110+Cv!S110)*LN(H!S110/H!R110)</f>
        <v>7.5375903730308469E-3</v>
      </c>
      <c r="T110" s="15">
        <f>0.5*(Cv!S110+Cv!T110)*LN(H!T110/H!S110)</f>
        <v>-3.2858198243658652E-3</v>
      </c>
      <c r="U110" s="15">
        <f>0.5*(Cv!T110+Cv!U110)*LN(H!U110/H!T110)</f>
        <v>6.2386468198160367E-3</v>
      </c>
      <c r="V110" s="15">
        <f>0.5*(Cv!U110+Cv!V110)*LN(H!V110/H!U110)</f>
        <v>-8.3161664220965728E-3</v>
      </c>
      <c r="W110" s="15">
        <f>0.5*(Cv!V110+Cv!W110)*LN(H!W110/H!V110)</f>
        <v>2.7934325749158276E-5</v>
      </c>
      <c r="X110" s="15">
        <f>0.5*(Cv!W110+Cv!X110)*LN(H!X110/H!W110)</f>
        <v>3.0983823594003977E-3</v>
      </c>
      <c r="Y110" s="15"/>
      <c r="Z110" s="15">
        <f t="shared" si="13"/>
        <v>-3.7490856420893497E-3</v>
      </c>
      <c r="AA110" s="15">
        <f t="shared" si="14"/>
        <v>-4.2371363169519055E-3</v>
      </c>
      <c r="AB110" s="15">
        <f t="shared" si="15"/>
        <v>-5.47022705042977E-3</v>
      </c>
      <c r="AC110" s="15">
        <f t="shared" si="16"/>
        <v>-4.4740454829936911E-4</v>
      </c>
      <c r="AD110" s="15">
        <f t="shared" si="17"/>
        <v>-4.8536816836908369E-3</v>
      </c>
      <c r="AE110" s="15">
        <f t="shared" si="18"/>
        <v>-3.4759633894425983E-3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181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0.5*(Cv!C3+Cv!D3)*LN(LC!D3/LC!C3)</f>
        <v>1.6324376693149863E-3</v>
      </c>
      <c r="E3" s="15">
        <f>0.5*(Cv!D3+Cv!E3)*LN(LC!E3/LC!D3)</f>
        <v>2.9421171255495128E-3</v>
      </c>
      <c r="F3" s="15">
        <f>0.5*(Cv!E3+Cv!F3)*LN(LC!F3/LC!E3)</f>
        <v>4.810001810630053E-3</v>
      </c>
      <c r="G3" s="15">
        <f>0.5*(Cv!F3+Cv!G3)*LN(LC!G3/LC!F3)</f>
        <v>3.4737566102744817E-3</v>
      </c>
      <c r="H3" s="15">
        <f>0.5*(Cv!G3+Cv!H3)*LN(LC!H3/LC!G3)</f>
        <v>2.8041218378723996E-3</v>
      </c>
      <c r="I3" s="15">
        <f>0.5*(Cv!H3+Cv!I3)*LN(LC!I3/LC!H3)</f>
        <v>9.4102208631974028E-3</v>
      </c>
      <c r="J3" s="15">
        <f>0.5*(Cv!I3+Cv!J3)*LN(LC!J3/LC!I3)</f>
        <v>-8.0642368320687054E-4</v>
      </c>
      <c r="K3" s="15">
        <f>0.5*(Cv!J3+Cv!K3)*LN(LC!K3/LC!J3)</f>
        <v>1.3672636104465605E-2</v>
      </c>
      <c r="L3" s="15">
        <f>0.5*(Cv!K3+Cv!L3)*LN(LC!L3/LC!K3)</f>
        <v>3.1772601567006458E-3</v>
      </c>
      <c r="M3" s="15">
        <f>0.5*(Cv!L3+Cv!M3)*LN(LC!M3/LC!L3)</f>
        <v>3.7592869245837621E-3</v>
      </c>
      <c r="N3" s="15">
        <f>0.5*(Cv!M3+Cv!N3)*LN(LC!N3/LC!M3)</f>
        <v>3.3839579230061354E-3</v>
      </c>
      <c r="O3" s="15">
        <f>0.5*(Cv!N3+Cv!O3)*LN(LC!O3/LC!N3)</f>
        <v>3.0164453223663741E-2</v>
      </c>
      <c r="P3" s="15">
        <f>0.5*(Cv!O3+Cv!P3)*LN(LC!P3/LC!O3)</f>
        <v>1.1399353992845902E-2</v>
      </c>
      <c r="Q3" s="15">
        <f>0.5*(Cv!P3+Cv!Q3)*LN(LC!Q3/LC!P3)</f>
        <v>1.676135979024385E-2</v>
      </c>
      <c r="R3" s="15">
        <f>0.5*(Cv!Q3+Cv!R3)*LN(LC!R3/LC!Q3)</f>
        <v>7.21430512532268E-3</v>
      </c>
      <c r="S3" s="15">
        <f>0.5*(Cv!R3+Cv!S3)*LN(LC!S3/LC!R3)</f>
        <v>1.8649602437218041E-2</v>
      </c>
      <c r="T3" s="15">
        <f>0.5*(Cv!S3+Cv!T3)*LN(LC!T3/LC!S3)</f>
        <v>1.2608598749950269E-2</v>
      </c>
      <c r="U3" s="15">
        <f>0.5*(Cv!T3+Cv!U3)*LN(LC!U3/LC!T3)</f>
        <v>1.1970197152107988E-2</v>
      </c>
      <c r="V3" s="15">
        <f>0.5*(Cv!U3+Cv!V3)*LN(LC!V3/LC!U3)</f>
        <v>-6.6481738294987356E-3</v>
      </c>
      <c r="W3" s="15">
        <f>0.5*(Cv!V3+Cv!W3)*LN(LC!W3/LC!V3)</f>
        <v>1.3969359042427974E-3</v>
      </c>
      <c r="X3" s="15">
        <f>0.5*(Cv!W3+Cv!X3)*LN(LC!X3/LC!W3)</f>
        <v>9.4554143397931178E-3</v>
      </c>
      <c r="Z3" s="15">
        <f>AVERAGE(E3:I3)</f>
        <v>4.6880436495047705E-3</v>
      </c>
      <c r="AA3" s="15">
        <f>AVERAGE(J3:N3)</f>
        <v>4.6373434851098554E-3</v>
      </c>
      <c r="AB3" s="15">
        <f>AVERAGE(O3:S3)</f>
        <v>1.6837814913858842E-2</v>
      </c>
      <c r="AC3" s="15">
        <f>AVERAGE(T3:X3)</f>
        <v>5.7565944633190865E-3</v>
      </c>
      <c r="AD3" s="15">
        <f>AVERAGE(J3:S3)</f>
        <v>1.073757919948435E-2</v>
      </c>
      <c r="AE3" s="15">
        <f>AVERAGE(E3:X3)</f>
        <v>7.9799491279481383E-3</v>
      </c>
    </row>
    <row r="4" spans="1:31" x14ac:dyDescent="0.15">
      <c r="A4" s="4">
        <v>2</v>
      </c>
      <c r="B4" s="3" t="s">
        <v>47</v>
      </c>
      <c r="C4" s="15"/>
      <c r="D4" s="15">
        <f>0.5*(Cv!C4+Cv!D4)*LN(LC!D4/LC!C4)</f>
        <v>5.573062214614493E-3</v>
      </c>
      <c r="E4" s="15">
        <f>0.5*(Cv!D4+Cv!E4)*LN(LC!E4/LC!D4)</f>
        <v>5.7514636222467399E-4</v>
      </c>
      <c r="F4" s="15">
        <f>0.5*(Cv!E4+Cv!F4)*LN(LC!F4/LC!E4)</f>
        <v>5.3760149557921192E-3</v>
      </c>
      <c r="G4" s="15">
        <f>0.5*(Cv!F4+Cv!G4)*LN(LC!G4/LC!F4)</f>
        <v>2.2112250437736241E-5</v>
      </c>
      <c r="H4" s="15">
        <f>0.5*(Cv!G4+Cv!H4)*LN(LC!H4/LC!G4)</f>
        <v>-2.1263727019649368E-3</v>
      </c>
      <c r="I4" s="15">
        <f>0.5*(Cv!H4+Cv!I4)*LN(LC!I4/LC!H4)</f>
        <v>1.6065930900761565E-2</v>
      </c>
      <c r="J4" s="15">
        <f>0.5*(Cv!I4+Cv!J4)*LN(LC!J4/LC!I4)</f>
        <v>-8.9212698902832906E-3</v>
      </c>
      <c r="K4" s="15">
        <f>0.5*(Cv!J4+Cv!K4)*LN(LC!K4/LC!J4)</f>
        <v>1.5599792908557859E-2</v>
      </c>
      <c r="L4" s="15">
        <f>0.5*(Cv!K4+Cv!L4)*LN(LC!L4/LC!K4)</f>
        <v>-3.3861819764283247E-3</v>
      </c>
      <c r="M4" s="15">
        <f>0.5*(Cv!L4+Cv!M4)*LN(LC!M4/LC!L4)</f>
        <v>2.5878887905887151E-3</v>
      </c>
      <c r="N4" s="15">
        <f>0.5*(Cv!M4+Cv!N4)*LN(LC!N4/LC!M4)</f>
        <v>3.0142693633426003E-3</v>
      </c>
      <c r="O4" s="15">
        <f>0.5*(Cv!N4+Cv!O4)*LN(LC!O4/LC!N4)</f>
        <v>3.1967486658103277E-2</v>
      </c>
      <c r="P4" s="15">
        <f>0.5*(Cv!O4+Cv!P4)*LN(LC!P4/LC!O4)</f>
        <v>3.0445177852966056E-3</v>
      </c>
      <c r="Q4" s="15">
        <f>0.5*(Cv!P4+Cv!Q4)*LN(LC!Q4/LC!P4)</f>
        <v>6.2812264857027844E-3</v>
      </c>
      <c r="R4" s="15">
        <f>0.5*(Cv!Q4+Cv!R4)*LN(LC!R4/LC!Q4)</f>
        <v>2.8048011696362612E-3</v>
      </c>
      <c r="S4" s="15">
        <f>0.5*(Cv!R4+Cv!S4)*LN(LC!S4/LC!R4)</f>
        <v>8.9422636739873197E-3</v>
      </c>
      <c r="T4" s="15">
        <f>0.5*(Cv!S4+Cv!T4)*LN(LC!T4/LC!S4)</f>
        <v>7.8591738845435032E-3</v>
      </c>
      <c r="U4" s="15">
        <f>0.5*(Cv!T4+Cv!U4)*LN(LC!U4/LC!T4)</f>
        <v>-1.3945203310851239E-3</v>
      </c>
      <c r="V4" s="15">
        <f>0.5*(Cv!U4+Cv!V4)*LN(LC!V4/LC!U4)</f>
        <v>-9.5399522737443943E-3</v>
      </c>
      <c r="W4" s="15">
        <f>0.5*(Cv!V4+Cv!W4)*LN(LC!W4/LC!V4)</f>
        <v>-4.8897070504348838E-3</v>
      </c>
      <c r="X4" s="15">
        <f>0.5*(Cv!W4+Cv!X4)*LN(LC!X4/LC!W4)</f>
        <v>2.157445238682108E-3</v>
      </c>
      <c r="Z4" s="15">
        <f t="shared" ref="Z4:Z67" si="0">AVERAGE(E4:I4)</f>
        <v>3.9825663534502316E-3</v>
      </c>
      <c r="AA4" s="15">
        <f t="shared" ref="AA4:AA67" si="1">AVERAGE(J4:N4)</f>
        <v>1.7788998391555118E-3</v>
      </c>
      <c r="AB4" s="15">
        <f t="shared" ref="AB4:AB67" si="2">AVERAGE(O4:S4)</f>
        <v>1.0608059154545249E-2</v>
      </c>
      <c r="AC4" s="15">
        <f t="shared" ref="AC4:AC67" si="3">AVERAGE(T4:X4)</f>
        <v>-1.1615121064077582E-3</v>
      </c>
      <c r="AD4" s="15">
        <f t="shared" ref="AD4:AD67" si="4">AVERAGE(J4:S4)</f>
        <v>6.1934794968503803E-3</v>
      </c>
      <c r="AE4" s="15">
        <f t="shared" ref="AE4:AE67" si="5">AVERAGE(E4:X4)</f>
        <v>3.802003310185808E-3</v>
      </c>
    </row>
    <row r="5" spans="1:31" x14ac:dyDescent="0.15">
      <c r="A5" s="4">
        <v>3</v>
      </c>
      <c r="B5" s="3" t="s">
        <v>0</v>
      </c>
      <c r="C5" s="15"/>
      <c r="D5" s="15">
        <f>0.5*(Cv!C5+Cv!D5)*LN(LC!D5/LC!C5)</f>
        <v>1.7948742172153108E-2</v>
      </c>
      <c r="E5" s="15">
        <f>0.5*(Cv!D5+Cv!E5)*LN(LC!E5/LC!D5)</f>
        <v>-1.2179954805290666E-2</v>
      </c>
      <c r="F5" s="15">
        <f>0.5*(Cv!E5+Cv!F5)*LN(LC!F5/LC!E5)</f>
        <v>2.6483175010363061E-3</v>
      </c>
      <c r="G5" s="15">
        <f>0.5*(Cv!F5+Cv!G5)*LN(LC!G5/LC!F5)</f>
        <v>-7.5432115629618293E-3</v>
      </c>
      <c r="H5" s="15">
        <f>0.5*(Cv!G5+Cv!H5)*LN(LC!H5/LC!G5)</f>
        <v>-1.2208824834650984E-2</v>
      </c>
      <c r="I5" s="15">
        <f>0.5*(Cv!H5+Cv!I5)*LN(LC!I5/LC!H5)</f>
        <v>1.5596766623814038E-2</v>
      </c>
      <c r="J5" s="15">
        <f>0.5*(Cv!I5+Cv!J5)*LN(LC!J5/LC!I5)</f>
        <v>-2.4332154777567946E-2</v>
      </c>
      <c r="K5" s="15">
        <f>0.5*(Cv!J5+Cv!K5)*LN(LC!K5/LC!J5)</f>
        <v>1.9871141307070232E-2</v>
      </c>
      <c r="L5" s="15">
        <f>0.5*(Cv!K5+Cv!L5)*LN(LC!L5/LC!K5)</f>
        <v>-1.8779648459052181E-2</v>
      </c>
      <c r="M5" s="15">
        <f>0.5*(Cv!L5+Cv!M5)*LN(LC!M5/LC!L5)</f>
        <v>-8.557911059150056E-3</v>
      </c>
      <c r="N5" s="15">
        <f>0.5*(Cv!M5+Cv!N5)*LN(LC!N5/LC!M5)</f>
        <v>-2.9870973379979011E-3</v>
      </c>
      <c r="O5" s="15">
        <f>0.5*(Cv!N5+Cv!O5)*LN(LC!O5/LC!N5)</f>
        <v>6.0795810678020035E-2</v>
      </c>
      <c r="P5" s="15">
        <f>0.5*(Cv!O5+Cv!P5)*LN(LC!P5/LC!O5)</f>
        <v>3.0355676517717493E-3</v>
      </c>
      <c r="Q5" s="15">
        <f>0.5*(Cv!P5+Cv!Q5)*LN(LC!Q5/LC!P5)</f>
        <v>1.8972426540136752E-2</v>
      </c>
      <c r="R5" s="15">
        <f>0.5*(Cv!Q5+Cv!R5)*LN(LC!R5/LC!Q5)</f>
        <v>9.7162030571213386E-3</v>
      </c>
      <c r="S5" s="15">
        <f>0.5*(Cv!R5+Cv!S5)*LN(LC!S5/LC!R5)</f>
        <v>1.0416357646978376E-2</v>
      </c>
      <c r="T5" s="15">
        <f>0.5*(Cv!S5+Cv!T5)*LN(LC!T5/LC!S5)</f>
        <v>1.689929058744364E-2</v>
      </c>
      <c r="U5" s="15">
        <f>0.5*(Cv!T5+Cv!U5)*LN(LC!U5/LC!T5)</f>
        <v>7.2433292875965583E-3</v>
      </c>
      <c r="V5" s="15">
        <f>0.5*(Cv!U5+Cv!V5)*LN(LC!V5/LC!U5)</f>
        <v>-2.5081466457213816E-2</v>
      </c>
      <c r="W5" s="15">
        <f>0.5*(Cv!V5+Cv!W5)*LN(LC!W5/LC!V5)</f>
        <v>-5.8391687029535526E-3</v>
      </c>
      <c r="X5" s="15">
        <f>0.5*(Cv!W5+Cv!X5)*LN(LC!X5/LC!W5)</f>
        <v>4.6378313549201716E-3</v>
      </c>
      <c r="Z5" s="15">
        <f t="shared" si="0"/>
        <v>-2.7373814156106272E-3</v>
      </c>
      <c r="AA5" s="15">
        <f t="shared" si="1"/>
        <v>-6.9571340653395708E-3</v>
      </c>
      <c r="AB5" s="15">
        <f t="shared" si="2"/>
        <v>2.0587273114805651E-2</v>
      </c>
      <c r="AC5" s="15">
        <f t="shared" si="3"/>
        <v>-4.280367860413999E-4</v>
      </c>
      <c r="AD5" s="15">
        <f t="shared" si="4"/>
        <v>6.81506952473304E-3</v>
      </c>
      <c r="AE5" s="15">
        <f t="shared" si="5"/>
        <v>2.6161802119535134E-3</v>
      </c>
    </row>
    <row r="6" spans="1:31" x14ac:dyDescent="0.15">
      <c r="A6" s="4">
        <v>4</v>
      </c>
      <c r="B6" s="6" t="s">
        <v>1</v>
      </c>
      <c r="C6" s="15"/>
      <c r="D6" s="15">
        <f>0.5*(Cv!C6+Cv!D6)*LN(LC!D6/LC!C6)</f>
        <v>-3.0346210189284035E-3</v>
      </c>
      <c r="E6" s="15">
        <f>0.5*(Cv!D6+Cv!E6)*LN(LC!E6/LC!D6)</f>
        <v>-3.6650323023235619E-3</v>
      </c>
      <c r="F6" s="15">
        <f>0.5*(Cv!E6+Cv!F6)*LN(LC!F6/LC!E6)</f>
        <v>-4.6299340897594313E-3</v>
      </c>
      <c r="G6" s="15">
        <f>0.5*(Cv!F6+Cv!G6)*LN(LC!G6/LC!F6)</f>
        <v>-4.300347923163801E-3</v>
      </c>
      <c r="H6" s="15">
        <f>0.5*(Cv!G6+Cv!H6)*LN(LC!H6/LC!G6)</f>
        <v>-1.3408638477304719E-2</v>
      </c>
      <c r="I6" s="15">
        <f>0.5*(Cv!H6+Cv!I6)*LN(LC!I6/LC!H6)</f>
        <v>1.5659050559825754E-3</v>
      </c>
      <c r="J6" s="15">
        <f>0.5*(Cv!I6+Cv!J6)*LN(LC!J6/LC!I6)</f>
        <v>1.063874258120296E-2</v>
      </c>
      <c r="K6" s="15">
        <f>0.5*(Cv!J6+Cv!K6)*LN(LC!K6/LC!J6)</f>
        <v>-1.5689814654611441E-2</v>
      </c>
      <c r="L6" s="15">
        <f>0.5*(Cv!K6+Cv!L6)*LN(LC!L6/LC!K6)</f>
        <v>-4.909009671937933E-3</v>
      </c>
      <c r="M6" s="15">
        <f>0.5*(Cv!L6+Cv!M6)*LN(LC!M6/LC!L6)</f>
        <v>2.8204540937284087E-2</v>
      </c>
      <c r="N6" s="15">
        <f>0.5*(Cv!M6+Cv!N6)*LN(LC!N6/LC!M6)</f>
        <v>-1.5219694797237436E-2</v>
      </c>
      <c r="O6" s="15">
        <f>0.5*(Cv!N6+Cv!O6)*LN(LC!O6/LC!N6)</f>
        <v>-7.4178979939638224E-3</v>
      </c>
      <c r="P6" s="15">
        <f>0.5*(Cv!O6+Cv!P6)*LN(LC!P6/LC!O6)</f>
        <v>2.9112985626667063E-2</v>
      </c>
      <c r="Q6" s="15">
        <f>0.5*(Cv!P6+Cv!Q6)*LN(LC!Q6/LC!P6)</f>
        <v>-1.6738954846968059E-2</v>
      </c>
      <c r="R6" s="15">
        <f>0.5*(Cv!Q6+Cv!R6)*LN(LC!R6/LC!Q6)</f>
        <v>-8.3910140662782524E-3</v>
      </c>
      <c r="S6" s="15">
        <f>0.5*(Cv!R6+Cv!S6)*LN(LC!S6/LC!R6)</f>
        <v>4.0560095571827489E-3</v>
      </c>
      <c r="T6" s="15">
        <f>0.5*(Cv!S6+Cv!T6)*LN(LC!T6/LC!S6)</f>
        <v>8.7673355367266746E-3</v>
      </c>
      <c r="U6" s="15">
        <f>0.5*(Cv!T6+Cv!U6)*LN(LC!U6/LC!T6)</f>
        <v>7.8544767988284452E-3</v>
      </c>
      <c r="V6" s="15">
        <f>0.5*(Cv!U6+Cv!V6)*LN(LC!V6/LC!U6)</f>
        <v>1.278735650939458E-3</v>
      </c>
      <c r="W6" s="15">
        <f>0.5*(Cv!V6+Cv!W6)*LN(LC!W6/LC!V6)</f>
        <v>-1.6542195442038065E-2</v>
      </c>
      <c r="X6" s="15">
        <f>0.5*(Cv!W6+Cv!X6)*LN(LC!X6/LC!W6)</f>
        <v>-8.195512294975461E-3</v>
      </c>
      <c r="Z6" s="15">
        <f t="shared" si="0"/>
        <v>-4.8876095473137874E-3</v>
      </c>
      <c r="AA6" s="15">
        <f t="shared" si="1"/>
        <v>6.0495287894004701E-4</v>
      </c>
      <c r="AB6" s="15">
        <f t="shared" si="2"/>
        <v>1.2422565532793536E-4</v>
      </c>
      <c r="AC6" s="15">
        <f t="shared" si="3"/>
        <v>-1.36743195010379E-3</v>
      </c>
      <c r="AD6" s="15">
        <f t="shared" si="4"/>
        <v>3.6458926713399138E-4</v>
      </c>
      <c r="AE6" s="15">
        <f t="shared" si="5"/>
        <v>-1.3814657407873986E-3</v>
      </c>
    </row>
    <row r="7" spans="1:31" x14ac:dyDescent="0.15">
      <c r="A7" s="4">
        <v>5</v>
      </c>
      <c r="B7" s="6" t="s">
        <v>2</v>
      </c>
      <c r="C7" s="15"/>
      <c r="D7" s="15">
        <f>0.5*(Cv!C7+Cv!D7)*LN(LC!D7/LC!C7)</f>
        <v>3.4602349116840555E-3</v>
      </c>
      <c r="E7" s="15">
        <f>0.5*(Cv!D7+Cv!E7)*LN(LC!E7/LC!D7)</f>
        <v>-2.0680313671745166E-3</v>
      </c>
      <c r="F7" s="15">
        <f>0.5*(Cv!E7+Cv!F7)*LN(LC!F7/LC!E7)</f>
        <v>7.150700147428574E-3</v>
      </c>
      <c r="G7" s="15">
        <f>0.5*(Cv!F7+Cv!G7)*LN(LC!G7/LC!F7)</f>
        <v>-2.0445690924979581E-4</v>
      </c>
      <c r="H7" s="15">
        <f>0.5*(Cv!G7+Cv!H7)*LN(LC!H7/LC!G7)</f>
        <v>2.9307396519127693E-3</v>
      </c>
      <c r="I7" s="15">
        <f>0.5*(Cv!H7+Cv!I7)*LN(LC!I7/LC!H7)</f>
        <v>-7.6350050060537656E-4</v>
      </c>
      <c r="J7" s="15">
        <f>0.5*(Cv!I7+Cv!J7)*LN(LC!J7/LC!I7)</f>
        <v>-1.7035814782393778E-3</v>
      </c>
      <c r="K7" s="15">
        <f>0.5*(Cv!J7+Cv!K7)*LN(LC!K7/LC!J7)</f>
        <v>4.9701283959381832E-3</v>
      </c>
      <c r="L7" s="15">
        <f>0.5*(Cv!K7+Cv!L7)*LN(LC!L7/LC!K7)</f>
        <v>1.0743414536001514E-4</v>
      </c>
      <c r="M7" s="15">
        <f>0.5*(Cv!L7+Cv!M7)*LN(LC!M7/LC!L7)</f>
        <v>1.0587480814272904E-2</v>
      </c>
      <c r="N7" s="15">
        <f>0.5*(Cv!M7+Cv!N7)*LN(LC!N7/LC!M7)</f>
        <v>1.1821091054347846E-3</v>
      </c>
      <c r="O7" s="15">
        <f>0.5*(Cv!N7+Cv!O7)*LN(LC!O7/LC!N7)</f>
        <v>7.5295004650416213E-4</v>
      </c>
      <c r="P7" s="15">
        <f>0.5*(Cv!O7+Cv!P7)*LN(LC!P7/LC!O7)</f>
        <v>4.6468393166787698E-3</v>
      </c>
      <c r="Q7" s="15">
        <f>0.5*(Cv!P7+Cv!Q7)*LN(LC!Q7/LC!P7)</f>
        <v>-1.1867907195852628E-2</v>
      </c>
      <c r="R7" s="15">
        <f>0.5*(Cv!Q7+Cv!R7)*LN(LC!R7/LC!Q7)</f>
        <v>2.1986096419464404E-2</v>
      </c>
      <c r="S7" s="15">
        <f>0.5*(Cv!R7+Cv!S7)*LN(LC!S7/LC!R7)</f>
        <v>-3.841479537330144E-3</v>
      </c>
      <c r="T7" s="15">
        <f>0.5*(Cv!S7+Cv!T7)*LN(LC!T7/LC!S7)</f>
        <v>5.0567487044241863E-3</v>
      </c>
      <c r="U7" s="15">
        <f>0.5*(Cv!T7+Cv!U7)*LN(LC!U7/LC!T7)</f>
        <v>1.0883858646297392E-3</v>
      </c>
      <c r="V7" s="15">
        <f>0.5*(Cv!U7+Cv!V7)*LN(LC!V7/LC!U7)</f>
        <v>-5.1870499738587601E-3</v>
      </c>
      <c r="W7" s="15">
        <f>0.5*(Cv!V7+Cv!W7)*LN(LC!W7/LC!V7)</f>
        <v>-9.4059666879884388E-3</v>
      </c>
      <c r="X7" s="15">
        <f>0.5*(Cv!W7+Cv!X7)*LN(LC!X7/LC!W7)</f>
        <v>-3.2824430520868703E-3</v>
      </c>
      <c r="Z7" s="15">
        <f t="shared" si="0"/>
        <v>1.409090204462331E-3</v>
      </c>
      <c r="AA7" s="15">
        <f t="shared" si="1"/>
        <v>3.0287141965533019E-3</v>
      </c>
      <c r="AB7" s="15">
        <f t="shared" si="2"/>
        <v>2.335299809892913E-3</v>
      </c>
      <c r="AC7" s="15">
        <f t="shared" si="3"/>
        <v>-2.3460650289760287E-3</v>
      </c>
      <c r="AD7" s="15">
        <f t="shared" si="4"/>
        <v>2.6820070032231077E-3</v>
      </c>
      <c r="AE7" s="15">
        <f t="shared" si="5"/>
        <v>1.1067597954831294E-3</v>
      </c>
    </row>
    <row r="8" spans="1:31" x14ac:dyDescent="0.15">
      <c r="A8" s="4">
        <v>6</v>
      </c>
      <c r="B8" s="6" t="s">
        <v>48</v>
      </c>
      <c r="C8" s="15"/>
      <c r="D8" s="15">
        <f>0.5*(Cv!C8+Cv!D8)*LN(LC!D8/LC!C8)</f>
        <v>1.2613170350579173E-2</v>
      </c>
      <c r="E8" s="15">
        <f>0.5*(Cv!D8+Cv!E8)*LN(LC!E8/LC!D8)</f>
        <v>-5.3954696951207578E-3</v>
      </c>
      <c r="F8" s="15">
        <f>0.5*(Cv!E8+Cv!F8)*LN(LC!F8/LC!E8)</f>
        <v>-2.6946083455842487E-4</v>
      </c>
      <c r="G8" s="15">
        <f>0.5*(Cv!F8+Cv!G8)*LN(LC!G8/LC!F8)</f>
        <v>6.6616454035196837E-3</v>
      </c>
      <c r="H8" s="15">
        <f>0.5*(Cv!G8+Cv!H8)*LN(LC!H8/LC!G8)</f>
        <v>-2.8552796765959772E-3</v>
      </c>
      <c r="I8" s="15">
        <f>0.5*(Cv!H8+Cv!I8)*LN(LC!I8/LC!H8)</f>
        <v>1.4988073920029574E-3</v>
      </c>
      <c r="J8" s="15">
        <f>0.5*(Cv!I8+Cv!J8)*LN(LC!J8/LC!I8)</f>
        <v>-9.913014420378485E-3</v>
      </c>
      <c r="K8" s="15">
        <f>0.5*(Cv!J8+Cv!K8)*LN(LC!K8/LC!J8)</f>
        <v>5.6056674853437218E-3</v>
      </c>
      <c r="L8" s="15">
        <f>0.5*(Cv!K8+Cv!L8)*LN(LC!L8/LC!K8)</f>
        <v>1.3620752324854186E-3</v>
      </c>
      <c r="M8" s="15">
        <f>0.5*(Cv!L8+Cv!M8)*LN(LC!M8/LC!L8)</f>
        <v>7.2007051715384683E-3</v>
      </c>
      <c r="N8" s="15">
        <f>0.5*(Cv!M8+Cv!N8)*LN(LC!N8/LC!M8)</f>
        <v>1.7042617002039778E-3</v>
      </c>
      <c r="O8" s="15">
        <f>0.5*(Cv!N8+Cv!O8)*LN(LC!O8/LC!N8)</f>
        <v>1.3554326105203898E-2</v>
      </c>
      <c r="P8" s="15">
        <f>0.5*(Cv!O8+Cv!P8)*LN(LC!P8/LC!O8)</f>
        <v>-6.5415988427895483E-3</v>
      </c>
      <c r="Q8" s="15">
        <f>0.5*(Cv!P8+Cv!Q8)*LN(LC!Q8/LC!P8)</f>
        <v>-1.2764080085531352E-2</v>
      </c>
      <c r="R8" s="15">
        <f>0.5*(Cv!Q8+Cv!R8)*LN(LC!R8/LC!Q8)</f>
        <v>-1.0689702274318676E-2</v>
      </c>
      <c r="S8" s="15">
        <f>0.5*(Cv!R8+Cv!S8)*LN(LC!S8/LC!R8)</f>
        <v>1.1973967074393382E-2</v>
      </c>
      <c r="T8" s="15">
        <f>0.5*(Cv!S8+Cv!T8)*LN(LC!T8/LC!S8)</f>
        <v>-3.0150090672529106E-3</v>
      </c>
      <c r="U8" s="15">
        <f>0.5*(Cv!T8+Cv!U8)*LN(LC!U8/LC!T8)</f>
        <v>1.4735537528688518E-2</v>
      </c>
      <c r="V8" s="15">
        <f>0.5*(Cv!U8+Cv!V8)*LN(LC!V8/LC!U8)</f>
        <v>-9.7920617478881554E-3</v>
      </c>
      <c r="W8" s="15">
        <f>0.5*(Cv!V8+Cv!W8)*LN(LC!W8/LC!V8)</f>
        <v>-6.4780991701697569E-3</v>
      </c>
      <c r="X8" s="15">
        <f>0.5*(Cv!W8+Cv!X8)*LN(LC!X8/LC!W8)</f>
        <v>1.0170925292554176E-2</v>
      </c>
      <c r="Z8" s="15">
        <f t="shared" si="0"/>
        <v>-7.195148215050377E-5</v>
      </c>
      <c r="AA8" s="15">
        <f t="shared" si="1"/>
        <v>1.1919390338386202E-3</v>
      </c>
      <c r="AB8" s="15">
        <f t="shared" si="2"/>
        <v>-8.9341760460845898E-4</v>
      </c>
      <c r="AC8" s="15">
        <f t="shared" si="3"/>
        <v>1.1242585671863742E-3</v>
      </c>
      <c r="AD8" s="15">
        <f t="shared" si="4"/>
        <v>1.4926071461508032E-4</v>
      </c>
      <c r="AE8" s="15">
        <f t="shared" si="5"/>
        <v>3.3770712856650783E-4</v>
      </c>
    </row>
    <row r="9" spans="1:31" x14ac:dyDescent="0.15">
      <c r="A9" s="4">
        <v>7</v>
      </c>
      <c r="B9" s="6" t="s">
        <v>49</v>
      </c>
      <c r="C9" s="15"/>
      <c r="D9" s="15">
        <f>0.5*(Cv!C9+Cv!D9)*LN(LC!D9/LC!C9)</f>
        <v>1.4798111559975383E-2</v>
      </c>
      <c r="E9" s="15">
        <f>0.5*(Cv!D9+Cv!E9)*LN(LC!E9/LC!D9)</f>
        <v>-6.9400314207452869E-3</v>
      </c>
      <c r="F9" s="15">
        <f>0.5*(Cv!E9+Cv!F9)*LN(LC!F9/LC!E9)</f>
        <v>3.9422017642195221E-3</v>
      </c>
      <c r="G9" s="15">
        <f>0.5*(Cv!F9+Cv!G9)*LN(LC!G9/LC!F9)</f>
        <v>1.0553103350674305E-2</v>
      </c>
      <c r="H9" s="15">
        <f>0.5*(Cv!G9+Cv!H9)*LN(LC!H9/LC!G9)</f>
        <v>-2.8630323617289766E-4</v>
      </c>
      <c r="I9" s="15">
        <f>0.5*(Cv!H9+Cv!I9)*LN(LC!I9/LC!H9)</f>
        <v>6.3321097227806199E-3</v>
      </c>
      <c r="J9" s="15">
        <f>0.5*(Cv!I9+Cv!J9)*LN(LC!J9/LC!I9)</f>
        <v>-8.8613264612835106E-3</v>
      </c>
      <c r="K9" s="15">
        <f>0.5*(Cv!J9+Cv!K9)*LN(LC!K9/LC!J9)</f>
        <v>6.8419839645937992E-3</v>
      </c>
      <c r="L9" s="15">
        <f>0.5*(Cv!K9+Cv!L9)*LN(LC!L9/LC!K9)</f>
        <v>3.1171384381916988E-3</v>
      </c>
      <c r="M9" s="15">
        <f>0.5*(Cv!L9+Cv!M9)*LN(LC!M9/LC!L9)</f>
        <v>8.9635787035587389E-3</v>
      </c>
      <c r="N9" s="15">
        <f>0.5*(Cv!M9+Cv!N9)*LN(LC!N9/LC!M9)</f>
        <v>3.4941232100439805E-3</v>
      </c>
      <c r="O9" s="15">
        <f>0.5*(Cv!N9+Cv!O9)*LN(LC!O9/LC!N9)</f>
        <v>1.8537082605846501E-2</v>
      </c>
      <c r="P9" s="15">
        <f>0.5*(Cv!O9+Cv!P9)*LN(LC!P9/LC!O9)</f>
        <v>-3.96712834797957E-3</v>
      </c>
      <c r="Q9" s="15">
        <f>0.5*(Cv!P9+Cv!Q9)*LN(LC!Q9/LC!P9)</f>
        <v>-9.1840728353972476E-3</v>
      </c>
      <c r="R9" s="15">
        <f>0.5*(Cv!Q9+Cv!R9)*LN(LC!R9/LC!Q9)</f>
        <v>-7.8968184487543582E-3</v>
      </c>
      <c r="S9" s="15">
        <f>0.5*(Cv!R9+Cv!S9)*LN(LC!S9/LC!R9)</f>
        <v>1.608534359316378E-2</v>
      </c>
      <c r="T9" s="15">
        <f>0.5*(Cv!S9+Cv!T9)*LN(LC!T9/LC!S9)</f>
        <v>-1.66659881663949E-3</v>
      </c>
      <c r="U9" s="15">
        <f>0.5*(Cv!T9+Cv!U9)*LN(LC!U9/LC!T9)</f>
        <v>1.72322240969956E-2</v>
      </c>
      <c r="V9" s="15">
        <f>0.5*(Cv!U9+Cv!V9)*LN(LC!V9/LC!U9)</f>
        <v>-5.6720351815312611E-3</v>
      </c>
      <c r="W9" s="15">
        <f>0.5*(Cv!V9+Cv!W9)*LN(LC!W9/LC!V9)</f>
        <v>-5.459437892434184E-3</v>
      </c>
      <c r="X9" s="15">
        <f>0.5*(Cv!W9+Cv!X9)*LN(LC!X9/LC!W9)</f>
        <v>1.2044146745449111E-2</v>
      </c>
      <c r="Z9" s="15">
        <f t="shared" si="0"/>
        <v>2.7202160361512523E-3</v>
      </c>
      <c r="AA9" s="15">
        <f t="shared" si="1"/>
        <v>2.7110995710209413E-3</v>
      </c>
      <c r="AB9" s="15">
        <f t="shared" si="2"/>
        <v>2.7148813133758215E-3</v>
      </c>
      <c r="AC9" s="15">
        <f t="shared" si="3"/>
        <v>3.2956597903679554E-3</v>
      </c>
      <c r="AD9" s="15">
        <f t="shared" si="4"/>
        <v>2.7129904421983818E-3</v>
      </c>
      <c r="AE9" s="15">
        <f t="shared" si="5"/>
        <v>2.8604641777289926E-3</v>
      </c>
    </row>
    <row r="10" spans="1:31" x14ac:dyDescent="0.15">
      <c r="A10" s="4">
        <v>8</v>
      </c>
      <c r="B10" s="6" t="s">
        <v>50</v>
      </c>
      <c r="C10" s="15"/>
      <c r="D10" s="15">
        <f>0.5*(Cv!C10+Cv!D10)*LN(LC!D10/LC!C10)</f>
        <v>1.0563132300715709E-2</v>
      </c>
      <c r="E10" s="15">
        <f>0.5*(Cv!D10+Cv!E10)*LN(LC!E10/LC!D10)</f>
        <v>-9.1617405217013113E-4</v>
      </c>
      <c r="F10" s="15">
        <f>0.5*(Cv!E10+Cv!F10)*LN(LC!F10/LC!E10)</f>
        <v>4.0139438035171563E-3</v>
      </c>
      <c r="G10" s="15">
        <f>0.5*(Cv!F10+Cv!G10)*LN(LC!G10/LC!F10)</f>
        <v>9.474157005409916E-3</v>
      </c>
      <c r="H10" s="15">
        <f>0.5*(Cv!G10+Cv!H10)*LN(LC!H10/LC!G10)</f>
        <v>3.6092428782980544E-4</v>
      </c>
      <c r="I10" s="15">
        <f>0.5*(Cv!H10+Cv!I10)*LN(LC!I10/LC!H10)</f>
        <v>4.7628624368973527E-5</v>
      </c>
      <c r="J10" s="15">
        <f>0.5*(Cv!I10+Cv!J10)*LN(LC!J10/LC!I10)</f>
        <v>5.1866368516613436E-3</v>
      </c>
      <c r="K10" s="15">
        <f>0.5*(Cv!J10+Cv!K10)*LN(LC!K10/LC!J10)</f>
        <v>7.7083094424882483E-3</v>
      </c>
      <c r="L10" s="15">
        <f>0.5*(Cv!K10+Cv!L10)*LN(LC!L10/LC!K10)</f>
        <v>6.6295544326219445E-3</v>
      </c>
      <c r="M10" s="15">
        <f>0.5*(Cv!L10+Cv!M10)*LN(LC!M10/LC!L10)</f>
        <v>9.6005199077218804E-3</v>
      </c>
      <c r="N10" s="15">
        <f>0.5*(Cv!M10+Cv!N10)*LN(LC!N10/LC!M10)</f>
        <v>4.7208014219389822E-3</v>
      </c>
      <c r="O10" s="15">
        <f>0.5*(Cv!N10+Cv!O10)*LN(LC!O10/LC!N10)</f>
        <v>1.6787086020962721E-2</v>
      </c>
      <c r="P10" s="15">
        <f>0.5*(Cv!O10+Cv!P10)*LN(LC!P10/LC!O10)</f>
        <v>-2.1429563703912976E-3</v>
      </c>
      <c r="Q10" s="15">
        <f>0.5*(Cv!P10+Cv!Q10)*LN(LC!Q10/LC!P10)</f>
        <v>-1.3926412899397184E-2</v>
      </c>
      <c r="R10" s="15">
        <f>0.5*(Cv!Q10+Cv!R10)*LN(LC!R10/LC!Q10)</f>
        <v>-8.1518804317864835E-3</v>
      </c>
      <c r="S10" s="15">
        <f>0.5*(Cv!R10+Cv!S10)*LN(LC!S10/LC!R10)</f>
        <v>1.208511398167705E-2</v>
      </c>
      <c r="T10" s="15">
        <f>0.5*(Cv!S10+Cv!T10)*LN(LC!T10/LC!S10)</f>
        <v>-5.3943994911330702E-3</v>
      </c>
      <c r="U10" s="15">
        <f>0.5*(Cv!T10+Cv!U10)*LN(LC!U10/LC!T10)</f>
        <v>1.14011254082673E-2</v>
      </c>
      <c r="V10" s="15">
        <f>0.5*(Cv!U10+Cv!V10)*LN(LC!V10/LC!U10)</f>
        <v>-7.2399273011926517E-3</v>
      </c>
      <c r="W10" s="15">
        <f>0.5*(Cv!V10+Cv!W10)*LN(LC!W10/LC!V10)</f>
        <v>-3.0952559812816418E-3</v>
      </c>
      <c r="X10" s="15">
        <f>0.5*(Cv!W10+Cv!X10)*LN(LC!X10/LC!W10)</f>
        <v>1.1138307762021918E-2</v>
      </c>
      <c r="Z10" s="15">
        <f t="shared" si="0"/>
        <v>2.5960959337911439E-3</v>
      </c>
      <c r="AA10" s="15">
        <f t="shared" si="1"/>
        <v>6.76916441128648E-3</v>
      </c>
      <c r="AB10" s="15">
        <f t="shared" si="2"/>
        <v>9.3019006021296115E-4</v>
      </c>
      <c r="AC10" s="15">
        <f t="shared" si="3"/>
        <v>1.3619700793363709E-3</v>
      </c>
      <c r="AD10" s="15">
        <f t="shared" si="4"/>
        <v>3.8496772357497211E-3</v>
      </c>
      <c r="AE10" s="15">
        <f t="shared" si="5"/>
        <v>2.9143551211567387E-3</v>
      </c>
    </row>
    <row r="11" spans="1:31" x14ac:dyDescent="0.15">
      <c r="A11" s="4">
        <v>9</v>
      </c>
      <c r="B11" s="6" t="s">
        <v>51</v>
      </c>
      <c r="C11" s="15"/>
      <c r="D11" s="15">
        <f>0.5*(Cv!C11+Cv!D11)*LN(LC!D11/LC!C11)</f>
        <v>1.3221120287367121E-2</v>
      </c>
      <c r="E11" s="15">
        <f>0.5*(Cv!D11+Cv!E11)*LN(LC!E11/LC!D11)</f>
        <v>-5.3654841650362193E-3</v>
      </c>
      <c r="F11" s="15">
        <f>0.5*(Cv!E11+Cv!F11)*LN(LC!F11/LC!E11)</f>
        <v>-2.4955088966103681E-4</v>
      </c>
      <c r="G11" s="15">
        <f>0.5*(Cv!F11+Cv!G11)*LN(LC!G11/LC!F11)</f>
        <v>6.1151370579161039E-3</v>
      </c>
      <c r="H11" s="15">
        <f>0.5*(Cv!G11+Cv!H11)*LN(LC!H11/LC!G11)</f>
        <v>-3.092531853086613E-3</v>
      </c>
      <c r="I11" s="15">
        <f>0.5*(Cv!H11+Cv!I11)*LN(LC!I11/LC!H11)</f>
        <v>3.7720317718490811E-3</v>
      </c>
      <c r="J11" s="15">
        <f>0.5*(Cv!I11+Cv!J11)*LN(LC!J11/LC!I11)</f>
        <v>-1.1256830532274442E-2</v>
      </c>
      <c r="K11" s="15">
        <f>0.5*(Cv!J11+Cv!K11)*LN(LC!K11/LC!J11)</f>
        <v>6.3752663681551991E-3</v>
      </c>
      <c r="L11" s="15">
        <f>0.5*(Cv!K11+Cv!L11)*LN(LC!L11/LC!K11)</f>
        <v>2.1399783398116687E-3</v>
      </c>
      <c r="M11" s="15">
        <f>0.5*(Cv!L11+Cv!M11)*LN(LC!M11/LC!L11)</f>
        <v>8.3440500069435347E-3</v>
      </c>
      <c r="N11" s="15">
        <f>0.5*(Cv!M11+Cv!N11)*LN(LC!N11/LC!M11)</f>
        <v>2.5231957658225701E-3</v>
      </c>
      <c r="O11" s="15">
        <f>0.5*(Cv!N11+Cv!O11)*LN(LC!O11/LC!N11)</f>
        <v>1.5481954764659045E-2</v>
      </c>
      <c r="P11" s="15">
        <f>0.5*(Cv!O11+Cv!P11)*LN(LC!P11/LC!O11)</f>
        <v>-8.0766629128794769E-3</v>
      </c>
      <c r="Q11" s="15">
        <f>0.5*(Cv!P11+Cv!Q11)*LN(LC!Q11/LC!P11)</f>
        <v>-1.135403632296958E-2</v>
      </c>
      <c r="R11" s="15">
        <f>0.5*(Cv!Q11+Cv!R11)*LN(LC!R11/LC!Q11)</f>
        <v>-1.079061028978979E-2</v>
      </c>
      <c r="S11" s="15">
        <f>0.5*(Cv!R11+Cv!S11)*LN(LC!S11/LC!R11)</f>
        <v>1.3150124477240666E-2</v>
      </c>
      <c r="T11" s="15">
        <f>0.5*(Cv!S11+Cv!T11)*LN(LC!T11/LC!S11)</f>
        <v>-3.6269951994150869E-3</v>
      </c>
      <c r="U11" s="15">
        <f>0.5*(Cv!T11+Cv!U11)*LN(LC!U11/LC!T11)</f>
        <v>1.6422044382271142E-2</v>
      </c>
      <c r="V11" s="15">
        <f>0.5*(Cv!U11+Cv!V11)*LN(LC!V11/LC!U11)</f>
        <v>-1.1904316334773297E-2</v>
      </c>
      <c r="W11" s="15">
        <f>0.5*(Cv!V11+Cv!W11)*LN(LC!W11/LC!V11)</f>
        <v>-8.8302134895723843E-3</v>
      </c>
      <c r="X11" s="15">
        <f>0.5*(Cv!W11+Cv!X11)*LN(LC!X11/LC!W11)</f>
        <v>1.1947865245050319E-2</v>
      </c>
      <c r="Z11" s="15">
        <f t="shared" si="0"/>
        <v>2.3592038439626314E-4</v>
      </c>
      <c r="AA11" s="15">
        <f t="shared" si="1"/>
        <v>1.6251319896917061E-3</v>
      </c>
      <c r="AB11" s="15">
        <f t="shared" si="2"/>
        <v>-3.1784605674782702E-4</v>
      </c>
      <c r="AC11" s="15">
        <f t="shared" si="3"/>
        <v>8.0167692071213856E-4</v>
      </c>
      <c r="AD11" s="15">
        <f t="shared" si="4"/>
        <v>6.5364296647193976E-4</v>
      </c>
      <c r="AE11" s="15">
        <f t="shared" si="5"/>
        <v>5.8622080951307E-4</v>
      </c>
    </row>
    <row r="12" spans="1:31" x14ac:dyDescent="0.15">
      <c r="A12" s="4">
        <v>10</v>
      </c>
      <c r="B12" s="6" t="s">
        <v>52</v>
      </c>
      <c r="C12" s="15"/>
      <c r="D12" s="15">
        <f>0.5*(Cv!C12+Cv!D12)*LN(LC!D12/LC!C12)</f>
        <v>1.4975801852572995E-2</v>
      </c>
      <c r="E12" s="15">
        <f>0.5*(Cv!D12+Cv!E12)*LN(LC!E12/LC!D12)</f>
        <v>-5.3561077173200754E-3</v>
      </c>
      <c r="F12" s="15">
        <f>0.5*(Cv!E12+Cv!F12)*LN(LC!F12/LC!E12)</f>
        <v>1.9381345173674943E-3</v>
      </c>
      <c r="G12" s="15">
        <f>0.5*(Cv!F12+Cv!G12)*LN(LC!G12/LC!F12)</f>
        <v>9.3028941322026801E-3</v>
      </c>
      <c r="H12" s="15">
        <f>0.5*(Cv!G12+Cv!H12)*LN(LC!H12/LC!G12)</f>
        <v>8.9043701020931733E-4</v>
      </c>
      <c r="I12" s="15">
        <f>0.5*(Cv!H12+Cv!I12)*LN(LC!I12/LC!H12)</f>
        <v>5.3837382127653712E-3</v>
      </c>
      <c r="J12" s="15">
        <f>0.5*(Cv!I12+Cv!J12)*LN(LC!J12/LC!I12)</f>
        <v>-4.7378768413212577E-3</v>
      </c>
      <c r="K12" s="15">
        <f>0.5*(Cv!J12+Cv!K12)*LN(LC!K12/LC!J12)</f>
        <v>3.3683687153100894E-3</v>
      </c>
      <c r="L12" s="15">
        <f>0.5*(Cv!K12+Cv!L12)*LN(LC!L12/LC!K12)</f>
        <v>6.2837108099131978E-3</v>
      </c>
      <c r="M12" s="15">
        <f>0.5*(Cv!L12+Cv!M12)*LN(LC!M12/LC!L12)</f>
        <v>2.7204004214090886E-3</v>
      </c>
      <c r="N12" s="15">
        <f>0.5*(Cv!M12+Cv!N12)*LN(LC!N12/LC!M12)</f>
        <v>9.730869462043875E-3</v>
      </c>
      <c r="O12" s="15">
        <f>0.5*(Cv!N12+Cv!O12)*LN(LC!O12/LC!N12)</f>
        <v>1.9175048339489713E-3</v>
      </c>
      <c r="P12" s="15">
        <f>0.5*(Cv!O12+Cv!P12)*LN(LC!P12/LC!O12)</f>
        <v>2.034357240507015E-3</v>
      </c>
      <c r="Q12" s="15">
        <f>0.5*(Cv!P12+Cv!Q12)*LN(LC!Q12/LC!P12)</f>
        <v>-1.2457862049852457E-2</v>
      </c>
      <c r="R12" s="15">
        <f>0.5*(Cv!Q12+Cv!R12)*LN(LC!R12/LC!Q12)</f>
        <v>-7.9446962279577441E-3</v>
      </c>
      <c r="S12" s="15">
        <f>0.5*(Cv!R12+Cv!S12)*LN(LC!S12/LC!R12)</f>
        <v>1.0165165480194112E-2</v>
      </c>
      <c r="T12" s="15">
        <f>0.5*(Cv!S12+Cv!T12)*LN(LC!T12/LC!S12)</f>
        <v>1.2014592620708264E-3</v>
      </c>
      <c r="U12" s="15">
        <f>0.5*(Cv!T12+Cv!U12)*LN(LC!U12/LC!T12)</f>
        <v>5.0976102348400743E-3</v>
      </c>
      <c r="V12" s="15">
        <f>0.5*(Cv!U12+Cv!V12)*LN(LC!V12/LC!U12)</f>
        <v>-3.8977215395906563E-3</v>
      </c>
      <c r="W12" s="15">
        <f>0.5*(Cv!V12+Cv!W12)*LN(LC!W12/LC!V12)</f>
        <v>-8.2238231857026129E-3</v>
      </c>
      <c r="X12" s="15">
        <f>0.5*(Cv!W12+Cv!X12)*LN(LC!X12/LC!W12)</f>
        <v>8.0932430385583076E-3</v>
      </c>
      <c r="Z12" s="15">
        <f t="shared" si="0"/>
        <v>2.4318192310449579E-3</v>
      </c>
      <c r="AA12" s="15">
        <f t="shared" si="1"/>
        <v>3.4730945134709987E-3</v>
      </c>
      <c r="AB12" s="15">
        <f t="shared" si="2"/>
        <v>-1.2571061446320208E-3</v>
      </c>
      <c r="AC12" s="15">
        <f t="shared" si="3"/>
        <v>4.541535620351877E-4</v>
      </c>
      <c r="AD12" s="15">
        <f t="shared" si="4"/>
        <v>1.107994184419489E-3</v>
      </c>
      <c r="AE12" s="15">
        <f t="shared" si="5"/>
        <v>1.2754902904797811E-3</v>
      </c>
    </row>
    <row r="13" spans="1:31" x14ac:dyDescent="0.15">
      <c r="A13" s="4">
        <v>11</v>
      </c>
      <c r="B13" s="6" t="s">
        <v>53</v>
      </c>
      <c r="C13" s="15"/>
      <c r="D13" s="15">
        <f>0.5*(Cv!C13+Cv!D13)*LN(LC!D13/LC!C13)</f>
        <v>9.6147668316572451E-3</v>
      </c>
      <c r="E13" s="15">
        <f>0.5*(Cv!D13+Cv!E13)*LN(LC!E13/LC!D13)</f>
        <v>-3.0280834087495446E-3</v>
      </c>
      <c r="F13" s="15">
        <f>0.5*(Cv!E13+Cv!F13)*LN(LC!F13/LC!E13)</f>
        <v>2.0371811635952068E-4</v>
      </c>
      <c r="G13" s="15">
        <f>0.5*(Cv!F13+Cv!G13)*LN(LC!G13/LC!F13)</f>
        <v>7.5029305920125853E-3</v>
      </c>
      <c r="H13" s="15">
        <f>0.5*(Cv!G13+Cv!H13)*LN(LC!H13/LC!G13)</f>
        <v>-3.2093901767876851E-4</v>
      </c>
      <c r="I13" s="15">
        <f>0.5*(Cv!H13+Cv!I13)*LN(LC!I13/LC!H13)</f>
        <v>2.4475321362400814E-3</v>
      </c>
      <c r="J13" s="15">
        <f>0.5*(Cv!I13+Cv!J13)*LN(LC!J13/LC!I13)</f>
        <v>-3.0524407214960743E-3</v>
      </c>
      <c r="K13" s="15">
        <f>0.5*(Cv!J13+Cv!K13)*LN(LC!K13/LC!J13)</f>
        <v>2.2767519230318784E-3</v>
      </c>
      <c r="L13" s="15">
        <f>0.5*(Cv!K13+Cv!L13)*LN(LC!L13/LC!K13)</f>
        <v>7.0545975978909339E-3</v>
      </c>
      <c r="M13" s="15">
        <f>0.5*(Cv!L13+Cv!M13)*LN(LC!M13/LC!L13)</f>
        <v>2.1106415898778865E-3</v>
      </c>
      <c r="N13" s="15">
        <f>0.5*(Cv!M13+Cv!N13)*LN(LC!N13/LC!M13)</f>
        <v>8.1488390821615863E-3</v>
      </c>
      <c r="O13" s="15">
        <f>0.5*(Cv!N13+Cv!O13)*LN(LC!O13/LC!N13)</f>
        <v>-4.1973878861732358E-4</v>
      </c>
      <c r="P13" s="15">
        <f>0.5*(Cv!O13+Cv!P13)*LN(LC!P13/LC!O13)</f>
        <v>3.9598937629733173E-3</v>
      </c>
      <c r="Q13" s="15">
        <f>0.5*(Cv!P13+Cv!Q13)*LN(LC!Q13/LC!P13)</f>
        <v>-1.5069891118821571E-2</v>
      </c>
      <c r="R13" s="15">
        <f>0.5*(Cv!Q13+Cv!R13)*LN(LC!R13/LC!Q13)</f>
        <v>-4.9685907442127723E-3</v>
      </c>
      <c r="S13" s="15">
        <f>0.5*(Cv!R13+Cv!S13)*LN(LC!S13/LC!R13)</f>
        <v>4.7592023605502482E-3</v>
      </c>
      <c r="T13" s="15">
        <f>0.5*(Cv!S13+Cv!T13)*LN(LC!T13/LC!S13)</f>
        <v>-5.8078445057816548E-4</v>
      </c>
      <c r="U13" s="15">
        <f>0.5*(Cv!T13+Cv!U13)*LN(LC!U13/LC!T13)</f>
        <v>2.9641205926077279E-3</v>
      </c>
      <c r="V13" s="15">
        <f>0.5*(Cv!U13+Cv!V13)*LN(LC!V13/LC!U13)</f>
        <v>-3.9509347741549803E-3</v>
      </c>
      <c r="W13" s="15">
        <f>0.5*(Cv!V13+Cv!W13)*LN(LC!W13/LC!V13)</f>
        <v>-9.3838009611051914E-3</v>
      </c>
      <c r="X13" s="15">
        <f>0.5*(Cv!W13+Cv!X13)*LN(LC!X13/LC!W13)</f>
        <v>9.4920142147303811E-3</v>
      </c>
      <c r="Z13" s="15">
        <f t="shared" si="0"/>
        <v>1.361031683636775E-3</v>
      </c>
      <c r="AA13" s="15">
        <f t="shared" si="1"/>
        <v>3.3076778942932421E-3</v>
      </c>
      <c r="AB13" s="15">
        <f t="shared" si="2"/>
        <v>-2.3478249056256206E-3</v>
      </c>
      <c r="AC13" s="15">
        <f t="shared" si="3"/>
        <v>-2.9187707570004564E-4</v>
      </c>
      <c r="AD13" s="15">
        <f t="shared" si="4"/>
        <v>4.7992649433381074E-4</v>
      </c>
      <c r="AE13" s="15">
        <f t="shared" si="5"/>
        <v>5.0725189915108769E-4</v>
      </c>
    </row>
    <row r="14" spans="1:31" x14ac:dyDescent="0.15">
      <c r="A14" s="4">
        <v>12</v>
      </c>
      <c r="B14" s="6" t="s">
        <v>54</v>
      </c>
      <c r="C14" s="15"/>
      <c r="D14" s="15">
        <f>0.5*(Cv!C14+Cv!D14)*LN(LC!D14/LC!C14)</f>
        <v>9.9706564116519331E-4</v>
      </c>
      <c r="E14" s="15">
        <f>0.5*(Cv!D14+Cv!E14)*LN(LC!E14/LC!D14)</f>
        <v>3.2838291290547168E-3</v>
      </c>
      <c r="F14" s="15">
        <f>0.5*(Cv!E14+Cv!F14)*LN(LC!F14/LC!E14)</f>
        <v>3.0566431253586197E-3</v>
      </c>
      <c r="G14" s="15">
        <f>0.5*(Cv!F14+Cv!G14)*LN(LC!G14/LC!F14)</f>
        <v>7.6559104287376931E-3</v>
      </c>
      <c r="H14" s="15">
        <f>0.5*(Cv!G14+Cv!H14)*LN(LC!H14/LC!G14)</f>
        <v>3.709377485313383E-3</v>
      </c>
      <c r="I14" s="15">
        <f>0.5*(Cv!H14+Cv!I14)*LN(LC!I14/LC!H14)</f>
        <v>3.0565583117182992E-3</v>
      </c>
      <c r="J14" s="15">
        <f>0.5*(Cv!I14+Cv!J14)*LN(LC!J14/LC!I14)</f>
        <v>3.2433115633657915E-3</v>
      </c>
      <c r="K14" s="15">
        <f>0.5*(Cv!J14+Cv!K14)*LN(LC!K14/LC!J14)</f>
        <v>8.5600902800592258E-4</v>
      </c>
      <c r="L14" s="15">
        <f>0.5*(Cv!K14+Cv!L14)*LN(LC!L14/LC!K14)</f>
        <v>3.1594177924066285E-3</v>
      </c>
      <c r="M14" s="15">
        <f>0.5*(Cv!L14+Cv!M14)*LN(LC!M14/LC!L14)</f>
        <v>-8.9677304480866927E-4</v>
      </c>
      <c r="N14" s="15">
        <f>0.5*(Cv!M14+Cv!N14)*LN(LC!N14/LC!M14)</f>
        <v>3.8889647947860763E-3</v>
      </c>
      <c r="O14" s="15">
        <f>0.5*(Cv!N14+Cv!O14)*LN(LC!O14/LC!N14)</f>
        <v>-2.7404990091960636E-3</v>
      </c>
      <c r="P14" s="15">
        <f>0.5*(Cv!O14+Cv!P14)*LN(LC!P14/LC!O14)</f>
        <v>6.6991781969003164E-3</v>
      </c>
      <c r="Q14" s="15">
        <f>0.5*(Cv!P14+Cv!Q14)*LN(LC!Q14/LC!P14)</f>
        <v>-2.1677604907994136E-3</v>
      </c>
      <c r="R14" s="15">
        <f>0.5*(Cv!Q14+Cv!R14)*LN(LC!R14/LC!Q14)</f>
        <v>2.7158308850084626E-3</v>
      </c>
      <c r="S14" s="15">
        <f>0.5*(Cv!R14+Cv!S14)*LN(LC!S14/LC!R14)</f>
        <v>1.6686110045861389E-3</v>
      </c>
      <c r="T14" s="15">
        <f>0.5*(Cv!S14+Cv!T14)*LN(LC!T14/LC!S14)</f>
        <v>-1.4944106997449352E-3</v>
      </c>
      <c r="U14" s="15">
        <f>0.5*(Cv!T14+Cv!U14)*LN(LC!U14/LC!T14)</f>
        <v>-1.5868585531748553E-3</v>
      </c>
      <c r="V14" s="15">
        <f>0.5*(Cv!U14+Cv!V14)*LN(LC!V14/LC!U14)</f>
        <v>5.1537364543185853E-4</v>
      </c>
      <c r="W14" s="15">
        <f>0.5*(Cv!V14+Cv!W14)*LN(LC!W14/LC!V14)</f>
        <v>-2.1026072201099245E-3</v>
      </c>
      <c r="X14" s="15">
        <f>0.5*(Cv!W14+Cv!X14)*LN(LC!X14/LC!W14)</f>
        <v>1.1528277733064733E-3</v>
      </c>
      <c r="Z14" s="15">
        <f t="shared" si="0"/>
        <v>4.1524636960365421E-3</v>
      </c>
      <c r="AA14" s="15">
        <f t="shared" si="1"/>
        <v>2.0501860267511498E-3</v>
      </c>
      <c r="AB14" s="15">
        <f t="shared" si="2"/>
        <v>1.2350721172998882E-3</v>
      </c>
      <c r="AC14" s="15">
        <f t="shared" si="3"/>
        <v>-7.0313501085827665E-4</v>
      </c>
      <c r="AD14" s="15">
        <f t="shared" si="4"/>
        <v>1.6426290720255193E-3</v>
      </c>
      <c r="AE14" s="15">
        <f t="shared" si="5"/>
        <v>1.683646707307326E-3</v>
      </c>
    </row>
    <row r="15" spans="1:31" x14ac:dyDescent="0.15">
      <c r="A15" s="4">
        <v>13</v>
      </c>
      <c r="B15" s="6" t="s">
        <v>55</v>
      </c>
      <c r="C15" s="15"/>
      <c r="D15" s="15">
        <f>0.5*(Cv!C15+Cv!D15)*LN(LC!D15/LC!C15)</f>
        <v>8.267777336257354E-3</v>
      </c>
      <c r="E15" s="15">
        <f>0.5*(Cv!D15+Cv!E15)*LN(LC!E15/LC!D15)</f>
        <v>4.7536869080503563E-3</v>
      </c>
      <c r="F15" s="15">
        <f>0.5*(Cv!E15+Cv!F15)*LN(LC!F15/LC!E15)</f>
        <v>4.2379992266561826E-3</v>
      </c>
      <c r="G15" s="15">
        <f>0.5*(Cv!F15+Cv!G15)*LN(LC!G15/LC!F15)</f>
        <v>9.3196639704051856E-3</v>
      </c>
      <c r="H15" s="15">
        <f>0.5*(Cv!G15+Cv!H15)*LN(LC!H15/LC!G15)</f>
        <v>-6.1684293898247038E-4</v>
      </c>
      <c r="I15" s="15">
        <f>0.5*(Cv!H15+Cv!I15)*LN(LC!I15/LC!H15)</f>
        <v>5.2543473731532639E-3</v>
      </c>
      <c r="J15" s="15">
        <f>0.5*(Cv!I15+Cv!J15)*LN(LC!J15/LC!I15)</f>
        <v>7.8827759799364027E-3</v>
      </c>
      <c r="K15" s="15">
        <f>0.5*(Cv!J15+Cv!K15)*LN(LC!K15/LC!J15)</f>
        <v>6.16446661693073E-3</v>
      </c>
      <c r="L15" s="15">
        <f>0.5*(Cv!K15+Cv!L15)*LN(LC!L15/LC!K15)</f>
        <v>6.1324764194084225E-3</v>
      </c>
      <c r="M15" s="15">
        <f>0.5*(Cv!L15+Cv!M15)*LN(LC!M15/LC!L15)</f>
        <v>1.3433066334624374E-2</v>
      </c>
      <c r="N15" s="15">
        <f>0.5*(Cv!M15+Cv!N15)*LN(LC!N15/LC!M15)</f>
        <v>1.1305801958039605E-2</v>
      </c>
      <c r="O15" s="15">
        <f>0.5*(Cv!N15+Cv!O15)*LN(LC!O15/LC!N15)</f>
        <v>7.9483993525690747E-3</v>
      </c>
      <c r="P15" s="15">
        <f>0.5*(Cv!O15+Cv!P15)*LN(LC!P15/LC!O15)</f>
        <v>4.9286510869864025E-3</v>
      </c>
      <c r="Q15" s="15">
        <f>0.5*(Cv!P15+Cv!Q15)*LN(LC!Q15/LC!P15)</f>
        <v>1.5078731141422698E-2</v>
      </c>
      <c r="R15" s="15">
        <f>0.5*(Cv!Q15+Cv!R15)*LN(LC!R15/LC!Q15)</f>
        <v>1.0211411019625293E-2</v>
      </c>
      <c r="S15" s="15">
        <f>0.5*(Cv!R15+Cv!S15)*LN(LC!S15/LC!R15)</f>
        <v>1.5590253715095469E-2</v>
      </c>
      <c r="T15" s="15">
        <f>0.5*(Cv!S15+Cv!T15)*LN(LC!T15/LC!S15)</f>
        <v>-9.575124692010788E-3</v>
      </c>
      <c r="U15" s="15">
        <f>0.5*(Cv!T15+Cv!U15)*LN(LC!U15/LC!T15)</f>
        <v>1.1913229701941469E-2</v>
      </c>
      <c r="V15" s="15">
        <f>0.5*(Cv!U15+Cv!V15)*LN(LC!V15/LC!U15)</f>
        <v>3.2648238365715613E-4</v>
      </c>
      <c r="W15" s="15">
        <f>0.5*(Cv!V15+Cv!W15)*LN(LC!W15/LC!V15)</f>
        <v>-1.4923478904528942E-2</v>
      </c>
      <c r="X15" s="15">
        <f>0.5*(Cv!W15+Cv!X15)*LN(LC!X15/LC!W15)</f>
        <v>4.4452032990186414E-3</v>
      </c>
      <c r="Z15" s="15">
        <f t="shared" si="0"/>
        <v>4.5897709078565035E-3</v>
      </c>
      <c r="AA15" s="15">
        <f t="shared" si="1"/>
        <v>8.9837174617879052E-3</v>
      </c>
      <c r="AB15" s="15">
        <f t="shared" si="2"/>
        <v>1.0751489263139787E-2</v>
      </c>
      <c r="AC15" s="15">
        <f t="shared" si="3"/>
        <v>-1.5627376423844926E-3</v>
      </c>
      <c r="AD15" s="15">
        <f t="shared" si="4"/>
        <v>9.8676033624638462E-3</v>
      </c>
      <c r="AE15" s="15">
        <f t="shared" si="5"/>
        <v>5.6905599975999267E-3</v>
      </c>
    </row>
    <row r="16" spans="1:31" x14ac:dyDescent="0.15">
      <c r="A16" s="4">
        <v>14</v>
      </c>
      <c r="B16" s="6" t="s">
        <v>56</v>
      </c>
      <c r="C16" s="15"/>
      <c r="D16" s="15">
        <f>0.5*(Cv!C16+Cv!D16)*LN(LC!D16/LC!C16)</f>
        <v>3.3925298721380931E-3</v>
      </c>
      <c r="E16" s="15">
        <f>0.5*(Cv!D16+Cv!E16)*LN(LC!E16/LC!D16)</f>
        <v>4.6264109447276859E-3</v>
      </c>
      <c r="F16" s="15">
        <f>0.5*(Cv!E16+Cv!F16)*LN(LC!F16/LC!E16)</f>
        <v>2.9176264930421496E-3</v>
      </c>
      <c r="G16" s="15">
        <f>0.5*(Cv!F16+Cv!G16)*LN(LC!G16/LC!F16)</f>
        <v>3.3551725485385458E-3</v>
      </c>
      <c r="H16" s="15">
        <f>0.5*(Cv!G16+Cv!H16)*LN(LC!H16/LC!G16)</f>
        <v>2.9025160872024483E-3</v>
      </c>
      <c r="I16" s="15">
        <f>0.5*(Cv!H16+Cv!I16)*LN(LC!I16/LC!H16)</f>
        <v>4.3038544361752541E-3</v>
      </c>
      <c r="J16" s="15">
        <f>0.5*(Cv!I16+Cv!J16)*LN(LC!J16/LC!I16)</f>
        <v>3.5843204721623758E-3</v>
      </c>
      <c r="K16" s="15">
        <f>0.5*(Cv!J16+Cv!K16)*LN(LC!K16/LC!J16)</f>
        <v>-2.4017172186523452E-3</v>
      </c>
      <c r="L16" s="15">
        <f>0.5*(Cv!K16+Cv!L16)*LN(LC!L16/LC!K16)</f>
        <v>-7.2532710501368385E-6</v>
      </c>
      <c r="M16" s="15">
        <f>0.5*(Cv!L16+Cv!M16)*LN(LC!M16/LC!L16)</f>
        <v>3.2331646542706396E-3</v>
      </c>
      <c r="N16" s="15">
        <f>0.5*(Cv!M16+Cv!N16)*LN(LC!N16/LC!M16)</f>
        <v>1.0972739121532346E-3</v>
      </c>
      <c r="O16" s="15">
        <f>0.5*(Cv!N16+Cv!O16)*LN(LC!O16/LC!N16)</f>
        <v>-8.3787069822814219E-4</v>
      </c>
      <c r="P16" s="15">
        <f>0.5*(Cv!O16+Cv!P16)*LN(LC!P16/LC!O16)</f>
        <v>-3.8317914686624934E-4</v>
      </c>
      <c r="Q16" s="15">
        <f>0.5*(Cv!P16+Cv!Q16)*LN(LC!Q16/LC!P16)</f>
        <v>1.9469639306751382E-3</v>
      </c>
      <c r="R16" s="15">
        <f>0.5*(Cv!Q16+Cv!R16)*LN(LC!R16/LC!Q16)</f>
        <v>5.6659489531786121E-3</v>
      </c>
      <c r="S16" s="15">
        <f>0.5*(Cv!R16+Cv!S16)*LN(LC!S16/LC!R16)</f>
        <v>1.8553032193709107E-3</v>
      </c>
      <c r="T16" s="15">
        <f>0.5*(Cv!S16+Cv!T16)*LN(LC!T16/LC!S16)</f>
        <v>-4.195025205507413E-3</v>
      </c>
      <c r="U16" s="15">
        <f>0.5*(Cv!T16+Cv!U16)*LN(LC!U16/LC!T16)</f>
        <v>-1.0695650207819921E-6</v>
      </c>
      <c r="V16" s="15">
        <f>0.5*(Cv!U16+Cv!V16)*LN(LC!V16/LC!U16)</f>
        <v>3.0346714505348742E-4</v>
      </c>
      <c r="W16" s="15">
        <f>0.5*(Cv!V16+Cv!W16)*LN(LC!W16/LC!V16)</f>
        <v>-1.0037950452927562E-2</v>
      </c>
      <c r="X16" s="15">
        <f>0.5*(Cv!W16+Cv!X16)*LN(LC!X16/LC!W16)</f>
        <v>-4.6878293859094443E-3</v>
      </c>
      <c r="Z16" s="15">
        <f t="shared" si="0"/>
        <v>3.6211161019372171E-3</v>
      </c>
      <c r="AA16" s="15">
        <f t="shared" si="1"/>
        <v>1.1011577097767536E-3</v>
      </c>
      <c r="AB16" s="15">
        <f t="shared" si="2"/>
        <v>1.6494332516260538E-3</v>
      </c>
      <c r="AC16" s="15">
        <f t="shared" si="3"/>
        <v>-3.7236814928623429E-3</v>
      </c>
      <c r="AD16" s="15">
        <f t="shared" si="4"/>
        <v>1.3752954807014039E-3</v>
      </c>
      <c r="AE16" s="15">
        <f t="shared" si="5"/>
        <v>6.6200639261942051E-4</v>
      </c>
    </row>
    <row r="17" spans="1:31" x14ac:dyDescent="0.15">
      <c r="A17" s="4">
        <v>15</v>
      </c>
      <c r="B17" s="6" t="s">
        <v>57</v>
      </c>
      <c r="C17" s="15"/>
      <c r="D17" s="15">
        <f>0.5*(Cv!C17+Cv!D17)*LN(LC!D17/LC!C17)</f>
        <v>3.0245786008841957E-3</v>
      </c>
      <c r="E17" s="15">
        <f>0.5*(Cv!D17+Cv!E17)*LN(LC!E17/LC!D17)</f>
        <v>4.1791145047819932E-4</v>
      </c>
      <c r="F17" s="15">
        <f>0.5*(Cv!E17+Cv!F17)*LN(LC!F17/LC!E17)</f>
        <v>-1.1234393080298542E-3</v>
      </c>
      <c r="G17" s="15">
        <f>0.5*(Cv!F17+Cv!G17)*LN(LC!G17/LC!F17)</f>
        <v>3.4898712452662386E-3</v>
      </c>
      <c r="H17" s="15">
        <f>0.5*(Cv!G17+Cv!H17)*LN(LC!H17/LC!G17)</f>
        <v>2.0913284267133369E-3</v>
      </c>
      <c r="I17" s="15">
        <f>0.5*(Cv!H17+Cv!I17)*LN(LC!I17/LC!H17)</f>
        <v>-4.1644886664540912E-4</v>
      </c>
      <c r="J17" s="15">
        <f>0.5*(Cv!I17+Cv!J17)*LN(LC!J17/LC!I17)</f>
        <v>1.9571732089666873E-3</v>
      </c>
      <c r="K17" s="15">
        <f>0.5*(Cv!J17+Cv!K17)*LN(LC!K17/LC!J17)</f>
        <v>2.671754010279618E-3</v>
      </c>
      <c r="L17" s="15">
        <f>0.5*(Cv!K17+Cv!L17)*LN(LC!L17/LC!K17)</f>
        <v>2.1133591511143584E-3</v>
      </c>
      <c r="M17" s="15">
        <f>0.5*(Cv!L17+Cv!M17)*LN(LC!M17/LC!L17)</f>
        <v>4.8627709223049353E-3</v>
      </c>
      <c r="N17" s="15">
        <f>0.5*(Cv!M17+Cv!N17)*LN(LC!N17/LC!M17)</f>
        <v>4.4991371887629587E-3</v>
      </c>
      <c r="O17" s="15">
        <f>0.5*(Cv!N17+Cv!O17)*LN(LC!O17/LC!N17)</f>
        <v>2.9054329913931814E-3</v>
      </c>
      <c r="P17" s="15">
        <f>0.5*(Cv!O17+Cv!P17)*LN(LC!P17/LC!O17)</f>
        <v>1.4979058962718297E-3</v>
      </c>
      <c r="Q17" s="15">
        <f>0.5*(Cv!P17+Cv!Q17)*LN(LC!Q17/LC!P17)</f>
        <v>3.9388571877291634E-3</v>
      </c>
      <c r="R17" s="15">
        <f>0.5*(Cv!Q17+Cv!R17)*LN(LC!R17/LC!Q17)</f>
        <v>-1.3367176574755277E-3</v>
      </c>
      <c r="S17" s="15">
        <f>0.5*(Cv!R17+Cv!S17)*LN(LC!S17/LC!R17)</f>
        <v>4.4362818684664405E-3</v>
      </c>
      <c r="T17" s="15">
        <f>0.5*(Cv!S17+Cv!T17)*LN(LC!T17/LC!S17)</f>
        <v>1.5535802136932453E-3</v>
      </c>
      <c r="U17" s="15">
        <f>0.5*(Cv!T17+Cv!U17)*LN(LC!U17/LC!T17)</f>
        <v>3.271414356732655E-3</v>
      </c>
      <c r="V17" s="15">
        <f>0.5*(Cv!U17+Cv!V17)*LN(LC!V17/LC!U17)</f>
        <v>8.2984657090753736E-4</v>
      </c>
      <c r="W17" s="15">
        <f>0.5*(Cv!V17+Cv!W17)*LN(LC!W17/LC!V17)</f>
        <v>1.2666013564163162E-3</v>
      </c>
      <c r="X17" s="15">
        <f>0.5*(Cv!W17+Cv!X17)*LN(LC!X17/LC!W17)</f>
        <v>4.8387469188312018E-3</v>
      </c>
      <c r="Z17" s="15">
        <f t="shared" si="0"/>
        <v>8.9184458955650239E-4</v>
      </c>
      <c r="AA17" s="15">
        <f t="shared" si="1"/>
        <v>3.2208388962857116E-3</v>
      </c>
      <c r="AB17" s="15">
        <f t="shared" si="2"/>
        <v>2.2883520572770173E-3</v>
      </c>
      <c r="AC17" s="15">
        <f t="shared" si="3"/>
        <v>2.352037883316191E-3</v>
      </c>
      <c r="AD17" s="15">
        <f t="shared" si="4"/>
        <v>2.7545954767813647E-3</v>
      </c>
      <c r="AE17" s="15">
        <f t="shared" si="5"/>
        <v>2.1882683566088559E-3</v>
      </c>
    </row>
    <row r="18" spans="1:31" x14ac:dyDescent="0.15">
      <c r="A18" s="4">
        <v>16</v>
      </c>
      <c r="B18" s="6" t="s">
        <v>58</v>
      </c>
      <c r="C18" s="15"/>
      <c r="D18" s="15">
        <f>0.5*(Cv!C18+Cv!D18)*LN(LC!D18/LC!C18)</f>
        <v>6.816883289266479E-3</v>
      </c>
      <c r="E18" s="15">
        <f>0.5*(Cv!D18+Cv!E18)*LN(LC!E18/LC!D18)</f>
        <v>1.0176510546890162E-3</v>
      </c>
      <c r="F18" s="15">
        <f>0.5*(Cv!E18+Cv!F18)*LN(LC!F18/LC!E18)</f>
        <v>-1.2445936967183302E-3</v>
      </c>
      <c r="G18" s="15">
        <f>0.5*(Cv!F18+Cv!G18)*LN(LC!G18/LC!F18)</f>
        <v>6.0750824987974034E-3</v>
      </c>
      <c r="H18" s="15">
        <f>0.5*(Cv!G18+Cv!H18)*LN(LC!H18/LC!G18)</f>
        <v>2.2081429241726049E-3</v>
      </c>
      <c r="I18" s="15">
        <f>0.5*(Cv!H18+Cv!I18)*LN(LC!I18/LC!H18)</f>
        <v>1.8715681066493693E-3</v>
      </c>
      <c r="J18" s="15">
        <f>0.5*(Cv!I18+Cv!J18)*LN(LC!J18/LC!I18)</f>
        <v>-2.3696869079839945E-5</v>
      </c>
      <c r="K18" s="15">
        <f>0.5*(Cv!J18+Cv!K18)*LN(LC!K18/LC!J18)</f>
        <v>3.9527159149683822E-3</v>
      </c>
      <c r="L18" s="15">
        <f>0.5*(Cv!K18+Cv!L18)*LN(LC!L18/LC!K18)</f>
        <v>3.4501013947588655E-3</v>
      </c>
      <c r="M18" s="15">
        <f>0.5*(Cv!L18+Cv!M18)*LN(LC!M18/LC!L18)</f>
        <v>9.0527832959972718E-3</v>
      </c>
      <c r="N18" s="15">
        <f>0.5*(Cv!M18+Cv!N18)*LN(LC!N18/LC!M18)</f>
        <v>5.9702364048646352E-3</v>
      </c>
      <c r="O18" s="15">
        <f>0.5*(Cv!N18+Cv!O18)*LN(LC!O18/LC!N18)</f>
        <v>5.4740090245982958E-3</v>
      </c>
      <c r="P18" s="15">
        <f>0.5*(Cv!O18+Cv!P18)*LN(LC!P18/LC!O18)</f>
        <v>-6.6978231440187222E-4</v>
      </c>
      <c r="Q18" s="15">
        <f>0.5*(Cv!P18+Cv!Q18)*LN(LC!Q18/LC!P18)</f>
        <v>6.1772504439063791E-3</v>
      </c>
      <c r="R18" s="15">
        <f>0.5*(Cv!Q18+Cv!R18)*LN(LC!R18/LC!Q18)</f>
        <v>-2.5865554898421477E-3</v>
      </c>
      <c r="S18" s="15">
        <f>0.5*(Cv!R18+Cv!S18)*LN(LC!S18/LC!R18)</f>
        <v>5.8114098246651444E-3</v>
      </c>
      <c r="T18" s="15">
        <f>0.5*(Cv!S18+Cv!T18)*LN(LC!T18/LC!S18)</f>
        <v>1.984250915972953E-4</v>
      </c>
      <c r="U18" s="15">
        <f>0.5*(Cv!T18+Cv!U18)*LN(LC!U18/LC!T18)</f>
        <v>8.8040559469557082E-3</v>
      </c>
      <c r="V18" s="15">
        <f>0.5*(Cv!U18+Cv!V18)*LN(LC!V18/LC!U18)</f>
        <v>-2.2212057984261771E-3</v>
      </c>
      <c r="W18" s="15">
        <f>0.5*(Cv!V18+Cv!W18)*LN(LC!W18/LC!V18)</f>
        <v>-3.6075909065330339E-3</v>
      </c>
      <c r="X18" s="15">
        <f>0.5*(Cv!W18+Cv!X18)*LN(LC!X18/LC!W18)</f>
        <v>9.0570470098417736E-3</v>
      </c>
      <c r="Z18" s="15">
        <f t="shared" si="0"/>
        <v>1.9855701775180123E-3</v>
      </c>
      <c r="AA18" s="15">
        <f t="shared" si="1"/>
        <v>4.4804280283018633E-3</v>
      </c>
      <c r="AB18" s="15">
        <f t="shared" si="2"/>
        <v>2.8412662977851605E-3</v>
      </c>
      <c r="AC18" s="15">
        <f t="shared" si="3"/>
        <v>2.4461462686871131E-3</v>
      </c>
      <c r="AD18" s="15">
        <f t="shared" si="4"/>
        <v>3.660847163043511E-3</v>
      </c>
      <c r="AE18" s="15">
        <f t="shared" si="5"/>
        <v>2.9383526930730369E-3</v>
      </c>
    </row>
    <row r="19" spans="1:31" x14ac:dyDescent="0.15">
      <c r="A19" s="4">
        <v>17</v>
      </c>
      <c r="B19" s="6" t="s">
        <v>59</v>
      </c>
      <c r="C19" s="15"/>
      <c r="D19" s="15">
        <f>0.5*(Cv!C19+Cv!D19)*LN(LC!D19/LC!C19)</f>
        <v>1.8740264176547125E-3</v>
      </c>
      <c r="E19" s="15">
        <f>0.5*(Cv!D19+Cv!E19)*LN(LC!E19/LC!D19)</f>
        <v>-7.9332306376906855E-4</v>
      </c>
      <c r="F19" s="15">
        <f>0.5*(Cv!E19+Cv!F19)*LN(LC!F19/LC!E19)</f>
        <v>1.7702481250695945E-3</v>
      </c>
      <c r="G19" s="15">
        <f>0.5*(Cv!F19+Cv!G19)*LN(LC!G19/LC!F19)</f>
        <v>1.874840784482124E-3</v>
      </c>
      <c r="H19" s="15">
        <f>0.5*(Cv!G19+Cv!H19)*LN(LC!H19/LC!G19)</f>
        <v>2.4447464769042438E-3</v>
      </c>
      <c r="I19" s="15">
        <f>0.5*(Cv!H19+Cv!I19)*LN(LC!I19/LC!H19)</f>
        <v>1.445888660130683E-3</v>
      </c>
      <c r="J19" s="15">
        <f>0.5*(Cv!I19+Cv!J19)*LN(LC!J19/LC!I19)</f>
        <v>9.0739949297040194E-4</v>
      </c>
      <c r="K19" s="15">
        <f>0.5*(Cv!J19+Cv!K19)*LN(LC!K19/LC!J19)</f>
        <v>1.5552204724012405E-3</v>
      </c>
      <c r="L19" s="15">
        <f>0.5*(Cv!K19+Cv!L19)*LN(LC!L19/LC!K19)</f>
        <v>1.9085999692580787E-3</v>
      </c>
      <c r="M19" s="15">
        <f>0.5*(Cv!L19+Cv!M19)*LN(LC!M19/LC!L19)</f>
        <v>5.4853332502936974E-3</v>
      </c>
      <c r="N19" s="15">
        <f>0.5*(Cv!M19+Cv!N19)*LN(LC!N19/LC!M19)</f>
        <v>1.3786790678298674E-3</v>
      </c>
      <c r="O19" s="15">
        <f>0.5*(Cv!N19+Cv!O19)*LN(LC!O19/LC!N19)</f>
        <v>1.971932670045732E-3</v>
      </c>
      <c r="P19" s="15">
        <f>0.5*(Cv!O19+Cv!P19)*LN(LC!P19/LC!O19)</f>
        <v>3.5796241016499124E-4</v>
      </c>
      <c r="Q19" s="15">
        <f>0.5*(Cv!P19+Cv!Q19)*LN(LC!Q19/LC!P19)</f>
        <v>-4.7130117060791938E-3</v>
      </c>
      <c r="R19" s="15">
        <f>0.5*(Cv!Q19+Cv!R19)*LN(LC!R19/LC!Q19)</f>
        <v>-3.0368984974561658E-3</v>
      </c>
      <c r="S19" s="15">
        <f>0.5*(Cv!R19+Cv!S19)*LN(LC!S19/LC!R19)</f>
        <v>2.3309653905064782E-3</v>
      </c>
      <c r="T19" s="15">
        <f>0.5*(Cv!S19+Cv!T19)*LN(LC!T19/LC!S19)</f>
        <v>-2.01915496958619E-3</v>
      </c>
      <c r="U19" s="15">
        <f>0.5*(Cv!T19+Cv!U19)*LN(LC!U19/LC!T19)</f>
        <v>4.9277402945062119E-3</v>
      </c>
      <c r="V19" s="15">
        <f>0.5*(Cv!U19+Cv!V19)*LN(LC!V19/LC!U19)</f>
        <v>-8.0429607521993445E-3</v>
      </c>
      <c r="W19" s="15">
        <f>0.5*(Cv!V19+Cv!W19)*LN(LC!W19/LC!V19)</f>
        <v>-3.3034682647176228E-3</v>
      </c>
      <c r="X19" s="15">
        <f>0.5*(Cv!W19+Cv!X19)*LN(LC!X19/LC!W19)</f>
        <v>-8.3881671728356071E-4</v>
      </c>
      <c r="Z19" s="15">
        <f t="shared" si="0"/>
        <v>1.3484801965635152E-3</v>
      </c>
      <c r="AA19" s="15">
        <f t="shared" si="1"/>
        <v>2.2470464505506575E-3</v>
      </c>
      <c r="AB19" s="15">
        <f t="shared" si="2"/>
        <v>-6.178099465636316E-4</v>
      </c>
      <c r="AC19" s="15">
        <f t="shared" si="3"/>
        <v>-1.8553320818561017E-3</v>
      </c>
      <c r="AD19" s="15">
        <f t="shared" si="4"/>
        <v>8.1461825199351278E-4</v>
      </c>
      <c r="AE19" s="15">
        <f t="shared" si="5"/>
        <v>2.8059615467360995E-4</v>
      </c>
    </row>
    <row r="20" spans="1:31" x14ac:dyDescent="0.15">
      <c r="A20" s="4">
        <v>18</v>
      </c>
      <c r="B20" s="6" t="s">
        <v>60</v>
      </c>
      <c r="C20" s="15"/>
      <c r="D20" s="15">
        <f>0.5*(Cv!C20+Cv!D20)*LN(LC!D20/LC!C20)</f>
        <v>4.5286932080395052E-3</v>
      </c>
      <c r="E20" s="15">
        <f>0.5*(Cv!D20+Cv!E20)*LN(LC!E20/LC!D20)</f>
        <v>-2.9651057092046451E-3</v>
      </c>
      <c r="F20" s="15">
        <f>0.5*(Cv!E20+Cv!F20)*LN(LC!F20/LC!E20)</f>
        <v>3.2312309231585902E-3</v>
      </c>
      <c r="G20" s="15">
        <f>0.5*(Cv!F20+Cv!G20)*LN(LC!G20/LC!F20)</f>
        <v>3.8978622639909396E-3</v>
      </c>
      <c r="H20" s="15">
        <f>0.5*(Cv!G20+Cv!H20)*LN(LC!H20/LC!G20)</f>
        <v>4.8504815862405338E-3</v>
      </c>
      <c r="I20" s="15">
        <f>0.5*(Cv!H20+Cv!I20)*LN(LC!I20/LC!H20)</f>
        <v>3.4600085651077844E-3</v>
      </c>
      <c r="J20" s="15">
        <f>0.5*(Cv!I20+Cv!J20)*LN(LC!J20/LC!I20)</f>
        <v>2.6728565608550281E-3</v>
      </c>
      <c r="K20" s="15">
        <f>0.5*(Cv!J20+Cv!K20)*LN(LC!K20/LC!J20)</f>
        <v>1.693020747792817E-3</v>
      </c>
      <c r="L20" s="15">
        <f>0.5*(Cv!K20+Cv!L20)*LN(LC!L20/LC!K20)</f>
        <v>2.1759144418408661E-3</v>
      </c>
      <c r="M20" s="15">
        <f>0.5*(Cv!L20+Cv!M20)*LN(LC!M20/LC!L20)</f>
        <v>9.5624175940953512E-3</v>
      </c>
      <c r="N20" s="15">
        <f>0.5*(Cv!M20+Cv!N20)*LN(LC!N20/LC!M20)</f>
        <v>4.804261309438874E-4</v>
      </c>
      <c r="O20" s="15">
        <f>0.5*(Cv!N20+Cv!O20)*LN(LC!O20/LC!N20)</f>
        <v>2.8453958755114079E-3</v>
      </c>
      <c r="P20" s="15">
        <f>0.5*(Cv!O20+Cv!P20)*LN(LC!P20/LC!O20)</f>
        <v>3.901175339254658E-3</v>
      </c>
      <c r="Q20" s="15">
        <f>0.5*(Cv!P20+Cv!Q20)*LN(LC!Q20/LC!P20)</f>
        <v>-1.1966608048574648E-2</v>
      </c>
      <c r="R20" s="15">
        <f>0.5*(Cv!Q20+Cv!R20)*LN(LC!R20/LC!Q20)</f>
        <v>-9.795119673251966E-3</v>
      </c>
      <c r="S20" s="15">
        <f>0.5*(Cv!R20+Cv!S20)*LN(LC!S20/LC!R20)</f>
        <v>1.2648024875327938E-2</v>
      </c>
      <c r="T20" s="15">
        <f>0.5*(Cv!S20+Cv!T20)*LN(LC!T20/LC!S20)</f>
        <v>-5.5839729779274946E-3</v>
      </c>
      <c r="U20" s="15">
        <f>0.5*(Cv!T20+Cv!U20)*LN(LC!U20/LC!T20)</f>
        <v>2.3756049017552166E-2</v>
      </c>
      <c r="V20" s="15">
        <f>0.5*(Cv!U20+Cv!V20)*LN(LC!V20/LC!U20)</f>
        <v>-2.5848779839116789E-2</v>
      </c>
      <c r="W20" s="15">
        <f>0.5*(Cv!V20+Cv!W20)*LN(LC!W20/LC!V20)</f>
        <v>-7.6920917714645787E-3</v>
      </c>
      <c r="X20" s="15">
        <f>0.5*(Cv!W20+Cv!X20)*LN(LC!X20/LC!W20)</f>
        <v>-1.7029598944286685E-3</v>
      </c>
      <c r="Z20" s="15">
        <f t="shared" si="0"/>
        <v>2.4948955258586405E-3</v>
      </c>
      <c r="AA20" s="15">
        <f t="shared" si="1"/>
        <v>3.31692709510559E-3</v>
      </c>
      <c r="AB20" s="15">
        <f t="shared" si="2"/>
        <v>-4.7342632634652206E-4</v>
      </c>
      <c r="AC20" s="15">
        <f t="shared" si="3"/>
        <v>-3.4143510930770725E-3</v>
      </c>
      <c r="AD20" s="15">
        <f t="shared" si="4"/>
        <v>1.4217503843795341E-3</v>
      </c>
      <c r="AE20" s="15">
        <f t="shared" si="5"/>
        <v>4.8101130038515842E-4</v>
      </c>
    </row>
    <row r="21" spans="1:31" x14ac:dyDescent="0.15">
      <c r="A21" s="4">
        <v>19</v>
      </c>
      <c r="B21" s="6" t="s">
        <v>61</v>
      </c>
      <c r="C21" s="15"/>
      <c r="D21" s="15">
        <f>0.5*(Cv!C21+Cv!D21)*LN(LC!D21/LC!C21)</f>
        <v>2.3086666228757841E-4</v>
      </c>
      <c r="E21" s="15">
        <f>0.5*(Cv!D21+Cv!E21)*LN(LC!E21/LC!D21)</f>
        <v>-3.7037708070142695E-4</v>
      </c>
      <c r="F21" s="15">
        <f>0.5*(Cv!E21+Cv!F21)*LN(LC!F21/LC!E21)</f>
        <v>2.0100447155099391E-4</v>
      </c>
      <c r="G21" s="15">
        <f>0.5*(Cv!F21+Cv!G21)*LN(LC!G21/LC!F21)</f>
        <v>1.9959866705263459E-4</v>
      </c>
      <c r="H21" s="15">
        <f>0.5*(Cv!G21+Cv!H21)*LN(LC!H21/LC!G21)</f>
        <v>7.8376223788972357E-4</v>
      </c>
      <c r="I21" s="15">
        <f>0.5*(Cv!H21+Cv!I21)*LN(LC!I21/LC!H21)</f>
        <v>1.5209542881442701E-4</v>
      </c>
      <c r="J21" s="15">
        <f>0.5*(Cv!I21+Cv!J21)*LN(LC!J21/LC!I21)</f>
        <v>1.3880477715256714E-3</v>
      </c>
      <c r="K21" s="15">
        <f>0.5*(Cv!J21+Cv!K21)*LN(LC!K21/LC!J21)</f>
        <v>9.0826575277024816E-4</v>
      </c>
      <c r="L21" s="15">
        <f>0.5*(Cv!K21+Cv!L21)*LN(LC!L21/LC!K21)</f>
        <v>1.3715376473771657E-3</v>
      </c>
      <c r="M21" s="15">
        <f>0.5*(Cv!L21+Cv!M21)*LN(LC!M21/LC!L21)</f>
        <v>2.9357369782193584E-3</v>
      </c>
      <c r="N21" s="15">
        <f>0.5*(Cv!M21+Cv!N21)*LN(LC!N21/LC!M21)</f>
        <v>2.9339093020779803E-4</v>
      </c>
      <c r="O21" s="15">
        <f>0.5*(Cv!N21+Cv!O21)*LN(LC!O21/LC!N21)</f>
        <v>1.0339098188937564E-3</v>
      </c>
      <c r="P21" s="15">
        <f>0.5*(Cv!O21+Cv!P21)*LN(LC!P21/LC!O21)</f>
        <v>1.2954799269316477E-3</v>
      </c>
      <c r="Q21" s="15">
        <f>0.5*(Cv!P21+Cv!Q21)*LN(LC!Q21/LC!P21)</f>
        <v>-4.3978495274955079E-3</v>
      </c>
      <c r="R21" s="15">
        <f>0.5*(Cv!Q21+Cv!R21)*LN(LC!R21/LC!Q21)</f>
        <v>-2.0047117636181602E-3</v>
      </c>
      <c r="S21" s="15">
        <f>0.5*(Cv!R21+Cv!S21)*LN(LC!S21/LC!R21)</f>
        <v>1.7735661390567922E-3</v>
      </c>
      <c r="T21" s="15">
        <f>0.5*(Cv!S21+Cv!T21)*LN(LC!T21/LC!S21)</f>
        <v>-1.9291478141518856E-3</v>
      </c>
      <c r="U21" s="15">
        <f>0.5*(Cv!T21+Cv!U21)*LN(LC!U21/LC!T21)</f>
        <v>7.395526981936921E-3</v>
      </c>
      <c r="V21" s="15">
        <f>0.5*(Cv!U21+Cv!V21)*LN(LC!V21/LC!U21)</f>
        <v>-8.4055500580782535E-3</v>
      </c>
      <c r="W21" s="15">
        <f>0.5*(Cv!V21+Cv!W21)*LN(LC!W21/LC!V21)</f>
        <v>-1.8769960471868741E-3</v>
      </c>
      <c r="X21" s="15">
        <f>0.5*(Cv!W21+Cv!X21)*LN(LC!X21/LC!W21)</f>
        <v>-3.589790642026368E-4</v>
      </c>
      <c r="Z21" s="15">
        <f t="shared" si="0"/>
        <v>1.9321674492127041E-4</v>
      </c>
      <c r="AA21" s="15">
        <f t="shared" si="1"/>
        <v>1.3793958160200482E-3</v>
      </c>
      <c r="AB21" s="15">
        <f t="shared" si="2"/>
        <v>-4.5992108124629438E-4</v>
      </c>
      <c r="AC21" s="15">
        <f t="shared" si="3"/>
        <v>-1.0350292003365458E-3</v>
      </c>
      <c r="AD21" s="15">
        <f t="shared" si="4"/>
        <v>4.5973736738687699E-4</v>
      </c>
      <c r="AE21" s="15">
        <f t="shared" si="5"/>
        <v>1.941556983961968E-5</v>
      </c>
    </row>
    <row r="22" spans="1:31" x14ac:dyDescent="0.15">
      <c r="A22" s="4">
        <v>20</v>
      </c>
      <c r="B22" s="6" t="s">
        <v>62</v>
      </c>
      <c r="C22" s="15"/>
      <c r="D22" s="15">
        <f>0.5*(Cv!C22+Cv!D22)*LN(LC!D22/LC!C22)</f>
        <v>1.681171953984347E-3</v>
      </c>
      <c r="E22" s="15">
        <f>0.5*(Cv!D22+Cv!E22)*LN(LC!E22/LC!D22)</f>
        <v>-2.6456742871199825E-4</v>
      </c>
      <c r="F22" s="15">
        <f>0.5*(Cv!E22+Cv!F22)*LN(LC!F22/LC!E22)</f>
        <v>2.0417245678806895E-3</v>
      </c>
      <c r="G22" s="15">
        <f>0.5*(Cv!F22+Cv!G22)*LN(LC!G22/LC!F22)</f>
        <v>2.3287922312359433E-3</v>
      </c>
      <c r="H22" s="15">
        <f>0.5*(Cv!G22+Cv!H22)*LN(LC!H22/LC!G22)</f>
        <v>3.2920741594197177E-3</v>
      </c>
      <c r="I22" s="15">
        <f>0.5*(Cv!H22+Cv!I22)*LN(LC!I22/LC!H22)</f>
        <v>1.4810953858663059E-3</v>
      </c>
      <c r="J22" s="15">
        <f>0.5*(Cv!I22+Cv!J22)*LN(LC!J22/LC!I22)</f>
        <v>1.7311067385421279E-3</v>
      </c>
      <c r="K22" s="15">
        <f>0.5*(Cv!J22+Cv!K22)*LN(LC!K22/LC!J22)</f>
        <v>1.1422318186109187E-3</v>
      </c>
      <c r="L22" s="15">
        <f>0.5*(Cv!K22+Cv!L22)*LN(LC!L22/LC!K22)</f>
        <v>1.8670218361810063E-3</v>
      </c>
      <c r="M22" s="15">
        <f>0.5*(Cv!L22+Cv!M22)*LN(LC!M22/LC!L22)</f>
        <v>6.5480637258154943E-3</v>
      </c>
      <c r="N22" s="15">
        <f>0.5*(Cv!M22+Cv!N22)*LN(LC!N22/LC!M22)</f>
        <v>1.9607856864825845E-4</v>
      </c>
      <c r="O22" s="15">
        <f>0.5*(Cv!N22+Cv!O22)*LN(LC!O22/LC!N22)</f>
        <v>2.0316496440496968E-3</v>
      </c>
      <c r="P22" s="15">
        <f>0.5*(Cv!O22+Cv!P22)*LN(LC!P22/LC!O22)</f>
        <v>1.8745174872628152E-3</v>
      </c>
      <c r="Q22" s="15">
        <f>0.5*(Cv!P22+Cv!Q22)*LN(LC!Q22/LC!P22)</f>
        <v>-9.013210828828843E-3</v>
      </c>
      <c r="R22" s="15">
        <f>0.5*(Cv!Q22+Cv!R22)*LN(LC!R22/LC!Q22)</f>
        <v>-7.1332325706795633E-3</v>
      </c>
      <c r="S22" s="15">
        <f>0.5*(Cv!R22+Cv!S22)*LN(LC!S22/LC!R22)</f>
        <v>7.3641189751693136E-3</v>
      </c>
      <c r="T22" s="15">
        <f>0.5*(Cv!S22+Cv!T22)*LN(LC!T22/LC!S22)</f>
        <v>-2.3709532762359532E-3</v>
      </c>
      <c r="U22" s="15">
        <f>0.5*(Cv!T22+Cv!U22)*LN(LC!U22/LC!T22)</f>
        <v>1.437477908899382E-2</v>
      </c>
      <c r="V22" s="15">
        <f>0.5*(Cv!U22+Cv!V22)*LN(LC!V22/LC!U22)</f>
        <v>-1.4727448007648568E-2</v>
      </c>
      <c r="W22" s="15">
        <f>0.5*(Cv!V22+Cv!W22)*LN(LC!W22/LC!V22)</f>
        <v>-3.6097542155255858E-3</v>
      </c>
      <c r="X22" s="15">
        <f>0.5*(Cv!W22+Cv!X22)*LN(LC!X22/LC!W22)</f>
        <v>-3.7542639476738859E-4</v>
      </c>
      <c r="Z22" s="15">
        <f t="shared" si="0"/>
        <v>1.7758237831381313E-3</v>
      </c>
      <c r="AA22" s="15">
        <f t="shared" si="1"/>
        <v>2.2969005375595613E-3</v>
      </c>
      <c r="AB22" s="15">
        <f t="shared" si="2"/>
        <v>-9.7523145860531606E-4</v>
      </c>
      <c r="AC22" s="15">
        <f t="shared" si="3"/>
        <v>-1.3417605610367351E-3</v>
      </c>
      <c r="AD22" s="15">
        <f t="shared" si="4"/>
        <v>6.6083453947712238E-4</v>
      </c>
      <c r="AE22" s="15">
        <f t="shared" si="5"/>
        <v>4.389330752639103E-4</v>
      </c>
    </row>
    <row r="23" spans="1:31" x14ac:dyDescent="0.15">
      <c r="A23" s="4">
        <v>21</v>
      </c>
      <c r="B23" s="6" t="s">
        <v>63</v>
      </c>
      <c r="C23" s="15"/>
      <c r="D23" s="15">
        <f>0.5*(Cv!C23+Cv!D23)*LN(LC!D23/LC!C23)</f>
        <v>2.5934691358420674E-3</v>
      </c>
      <c r="E23" s="15">
        <f>0.5*(Cv!D23+Cv!E23)*LN(LC!E23/LC!D23)</f>
        <v>1.5462666178745503E-3</v>
      </c>
      <c r="F23" s="15">
        <f>0.5*(Cv!E23+Cv!F23)*LN(LC!F23/LC!E23)</f>
        <v>4.4884707144045837E-3</v>
      </c>
      <c r="G23" s="15">
        <f>0.5*(Cv!F23+Cv!G23)*LN(LC!G23/LC!F23)</f>
        <v>5.3210664137065822E-3</v>
      </c>
      <c r="H23" s="15">
        <f>0.5*(Cv!G23+Cv!H23)*LN(LC!H23/LC!G23)</f>
        <v>5.5975847150522597E-3</v>
      </c>
      <c r="I23" s="15">
        <f>0.5*(Cv!H23+Cv!I23)*LN(LC!I23/LC!H23)</f>
        <v>4.5347296030935416E-3</v>
      </c>
      <c r="J23" s="15">
        <f>0.5*(Cv!I23+Cv!J23)*LN(LC!J23/LC!I23)</f>
        <v>-1.2624859949236871E-3</v>
      </c>
      <c r="K23" s="15">
        <f>0.5*(Cv!J23+Cv!K23)*LN(LC!K23/LC!J23)</f>
        <v>2.9259261098921008E-3</v>
      </c>
      <c r="L23" s="15">
        <f>0.5*(Cv!K23+Cv!L23)*LN(LC!L23/LC!K23)</f>
        <v>3.5473673793123269E-4</v>
      </c>
      <c r="M23" s="15">
        <f>0.5*(Cv!L23+Cv!M23)*LN(LC!M23/LC!L23)</f>
        <v>6.5627480549754749E-3</v>
      </c>
      <c r="N23" s="15">
        <f>0.5*(Cv!M23+Cv!N23)*LN(LC!N23/LC!M23)</f>
        <v>1.6123548636516878E-3</v>
      </c>
      <c r="O23" s="15">
        <f>0.5*(Cv!N23+Cv!O23)*LN(LC!O23/LC!N23)</f>
        <v>1.8925194371562251E-3</v>
      </c>
      <c r="P23" s="15">
        <f>0.5*(Cv!O23+Cv!P23)*LN(LC!P23/LC!O23)</f>
        <v>5.4525065223018478E-3</v>
      </c>
      <c r="Q23" s="15">
        <f>0.5*(Cv!P23+Cv!Q23)*LN(LC!Q23/LC!P23)</f>
        <v>-5.8474823693209915E-3</v>
      </c>
      <c r="R23" s="15">
        <f>0.5*(Cv!Q23+Cv!R23)*LN(LC!R23/LC!Q23)</f>
        <v>-9.8496076611706892E-3</v>
      </c>
      <c r="S23" s="15">
        <f>0.5*(Cv!R23+Cv!S23)*LN(LC!S23/LC!R23)</f>
        <v>1.1923675812699255E-2</v>
      </c>
      <c r="T23" s="15">
        <f>0.5*(Cv!S23+Cv!T23)*LN(LC!T23/LC!S23)</f>
        <v>-2.8054610065936835E-3</v>
      </c>
      <c r="U23" s="15">
        <f>0.5*(Cv!T23+Cv!U23)*LN(LC!U23/LC!T23)</f>
        <v>1.9631807763683496E-2</v>
      </c>
      <c r="V23" s="15">
        <f>0.5*(Cv!U23+Cv!V23)*LN(LC!V23/LC!U23)</f>
        <v>-1.6406664641943125E-2</v>
      </c>
      <c r="W23" s="15">
        <f>0.5*(Cv!V23+Cv!W23)*LN(LC!W23/LC!V23)</f>
        <v>-4.408532497925317E-3</v>
      </c>
      <c r="X23" s="15">
        <f>0.5*(Cv!W23+Cv!X23)*LN(LC!X23/LC!W23)</f>
        <v>-4.5579191193337066E-4</v>
      </c>
      <c r="Z23" s="15">
        <f t="shared" si="0"/>
        <v>4.2976236128263031E-3</v>
      </c>
      <c r="AA23" s="15">
        <f t="shared" si="1"/>
        <v>2.0386559543053616E-3</v>
      </c>
      <c r="AB23" s="15">
        <f t="shared" si="2"/>
        <v>7.1432234833312925E-4</v>
      </c>
      <c r="AC23" s="15">
        <f t="shared" si="3"/>
        <v>-8.889284589423998E-4</v>
      </c>
      <c r="AD23" s="15">
        <f t="shared" si="4"/>
        <v>1.3764891513192456E-3</v>
      </c>
      <c r="AE23" s="15">
        <f t="shared" si="5"/>
        <v>1.5404183641305985E-3</v>
      </c>
    </row>
    <row r="24" spans="1:31" x14ac:dyDescent="0.15">
      <c r="A24" s="4">
        <v>22</v>
      </c>
      <c r="B24" s="6" t="s">
        <v>64</v>
      </c>
      <c r="C24" s="15"/>
      <c r="D24" s="15">
        <f>0.5*(Cv!C24+Cv!D24)*LN(LC!D24/LC!C24)</f>
        <v>3.7775380138926383E-3</v>
      </c>
      <c r="E24" s="15">
        <f>0.5*(Cv!D24+Cv!E24)*LN(LC!E24/LC!D24)</f>
        <v>-3.1309499572299746E-3</v>
      </c>
      <c r="F24" s="15">
        <f>0.5*(Cv!E24+Cv!F24)*LN(LC!F24/LC!E24)</f>
        <v>7.3051411030303941E-4</v>
      </c>
      <c r="G24" s="15">
        <f>0.5*(Cv!F24+Cv!G24)*LN(LC!G24/LC!F24)</f>
        <v>1.8269348424505448E-3</v>
      </c>
      <c r="H24" s="15">
        <f>0.5*(Cv!G24+Cv!H24)*LN(LC!H24/LC!G24)</f>
        <v>1.5459840172080009E-3</v>
      </c>
      <c r="I24" s="15">
        <f>0.5*(Cv!H24+Cv!I24)*LN(LC!I24/LC!H24)</f>
        <v>6.5533249912143852E-4</v>
      </c>
      <c r="J24" s="15">
        <f>0.5*(Cv!I24+Cv!J24)*LN(LC!J24/LC!I24)</f>
        <v>-2.7912083084992742E-3</v>
      </c>
      <c r="K24" s="15">
        <f>0.5*(Cv!J24+Cv!K24)*LN(LC!K24/LC!J24)</f>
        <v>3.6718365951058079E-3</v>
      </c>
      <c r="L24" s="15">
        <f>0.5*(Cv!K24+Cv!L24)*LN(LC!L24/LC!K24)</f>
        <v>1.7654857338949685E-3</v>
      </c>
      <c r="M24" s="15">
        <f>0.5*(Cv!L24+Cv!M24)*LN(LC!M24/LC!L24)</f>
        <v>8.111072167217603E-3</v>
      </c>
      <c r="N24" s="15">
        <f>0.5*(Cv!M24+Cv!N24)*LN(LC!N24/LC!M24)</f>
        <v>2.9140343514948782E-3</v>
      </c>
      <c r="O24" s="15">
        <f>0.5*(Cv!N24+Cv!O24)*LN(LC!O24/LC!N24)</f>
        <v>2.6780892024966009E-3</v>
      </c>
      <c r="P24" s="15">
        <f>0.5*(Cv!O24+Cv!P24)*LN(LC!P24/LC!O24)</f>
        <v>2.387221091310903E-3</v>
      </c>
      <c r="Q24" s="15">
        <f>0.5*(Cv!P24+Cv!Q24)*LN(LC!Q24/LC!P24)</f>
        <v>-6.9747644919343236E-3</v>
      </c>
      <c r="R24" s="15">
        <f>0.5*(Cv!Q24+Cv!R24)*LN(LC!R24/LC!Q24)</f>
        <v>-9.5673230900755434E-3</v>
      </c>
      <c r="S24" s="15">
        <f>0.5*(Cv!R24+Cv!S24)*LN(LC!S24/LC!R24)</f>
        <v>9.0829155001784338E-3</v>
      </c>
      <c r="T24" s="15">
        <f>0.5*(Cv!S24+Cv!T24)*LN(LC!T24/LC!S24)</f>
        <v>-3.3105660700959703E-3</v>
      </c>
      <c r="U24" s="15">
        <f>0.5*(Cv!T24+Cv!U24)*LN(LC!U24/LC!T24)</f>
        <v>1.8137872352850165E-2</v>
      </c>
      <c r="V24" s="15">
        <f>0.5*(Cv!U24+Cv!V24)*LN(LC!V24/LC!U24)</f>
        <v>-1.6838652611904568E-2</v>
      </c>
      <c r="W24" s="15">
        <f>0.5*(Cv!V24+Cv!W24)*LN(LC!W24/LC!V24)</f>
        <v>-5.5577146414858818E-3</v>
      </c>
      <c r="X24" s="15">
        <f>0.5*(Cv!W24+Cv!X24)*LN(LC!X24/LC!W24)</f>
        <v>1.4013567248143523E-3</v>
      </c>
      <c r="Z24" s="15">
        <f t="shared" si="0"/>
        <v>3.2556310237060978E-4</v>
      </c>
      <c r="AA24" s="15">
        <f t="shared" si="1"/>
        <v>2.7342441078427966E-3</v>
      </c>
      <c r="AB24" s="15">
        <f t="shared" si="2"/>
        <v>-4.787723576047856E-4</v>
      </c>
      <c r="AC24" s="15">
        <f t="shared" si="3"/>
        <v>-1.2335408491643805E-3</v>
      </c>
      <c r="AD24" s="15">
        <f t="shared" si="4"/>
        <v>1.1277358751190052E-3</v>
      </c>
      <c r="AE24" s="15">
        <f t="shared" si="5"/>
        <v>3.3687350086105978E-4</v>
      </c>
    </row>
    <row r="25" spans="1:31" x14ac:dyDescent="0.15">
      <c r="A25" s="4">
        <v>23</v>
      </c>
      <c r="B25" s="6" t="s">
        <v>65</v>
      </c>
      <c r="C25" s="15"/>
      <c r="D25" s="15">
        <f>0.5*(Cv!C25+Cv!D25)*LN(LC!D25/LC!C25)</f>
        <v>1.7978333238640883E-3</v>
      </c>
      <c r="E25" s="15">
        <f>0.5*(Cv!D25+Cv!E25)*LN(LC!E25/LC!D25)</f>
        <v>1.7076622528958546E-3</v>
      </c>
      <c r="F25" s="15">
        <f>0.5*(Cv!E25+Cv!F25)*LN(LC!F25/LC!E25)</f>
        <v>8.239071385381996E-4</v>
      </c>
      <c r="G25" s="15">
        <f>0.5*(Cv!F25+Cv!G25)*LN(LC!G25/LC!F25)</f>
        <v>1.0394892741568806E-3</v>
      </c>
      <c r="H25" s="15">
        <f>0.5*(Cv!G25+Cv!H25)*LN(LC!H25/LC!G25)</f>
        <v>2.5004351055337372E-3</v>
      </c>
      <c r="I25" s="15">
        <f>0.5*(Cv!H25+Cv!I25)*LN(LC!I25/LC!H25)</f>
        <v>3.915019081424229E-3</v>
      </c>
      <c r="J25" s="15">
        <f>0.5*(Cv!I25+Cv!J25)*LN(LC!J25/LC!I25)</f>
        <v>4.294303888429097E-3</v>
      </c>
      <c r="K25" s="15">
        <f>0.5*(Cv!J25+Cv!K25)*LN(LC!K25/LC!J25)</f>
        <v>5.1626959174287113E-3</v>
      </c>
      <c r="L25" s="15">
        <f>0.5*(Cv!K25+Cv!L25)*LN(LC!L25/LC!K25)</f>
        <v>7.4402902061246352E-3</v>
      </c>
      <c r="M25" s="15">
        <f>0.5*(Cv!L25+Cv!M25)*LN(LC!M25/LC!L25)</f>
        <v>3.1064510718660518E-3</v>
      </c>
      <c r="N25" s="15">
        <f>0.5*(Cv!M25+Cv!N25)*LN(LC!N25/LC!M25)</f>
        <v>3.0130955058894366E-3</v>
      </c>
      <c r="O25" s="15">
        <f>0.5*(Cv!N25+Cv!O25)*LN(LC!O25/LC!N25)</f>
        <v>1.2328354061959766E-3</v>
      </c>
      <c r="P25" s="15">
        <f>0.5*(Cv!O25+Cv!P25)*LN(LC!P25/LC!O25)</f>
        <v>-1.584731993189085E-3</v>
      </c>
      <c r="Q25" s="15">
        <f>0.5*(Cv!P25+Cv!Q25)*LN(LC!Q25/LC!P25)</f>
        <v>-1.2138096348191562E-2</v>
      </c>
      <c r="R25" s="15">
        <f>0.5*(Cv!Q25+Cv!R25)*LN(LC!R25/LC!Q25)</f>
        <v>-5.9325842544823452E-3</v>
      </c>
      <c r="S25" s="15">
        <f>0.5*(Cv!R25+Cv!S25)*LN(LC!S25/LC!R25)</f>
        <v>8.6775969029706558E-3</v>
      </c>
      <c r="T25" s="15">
        <f>0.5*(Cv!S25+Cv!T25)*LN(LC!T25/LC!S25)</f>
        <v>-3.0267333064103153E-3</v>
      </c>
      <c r="U25" s="15">
        <f>0.5*(Cv!T25+Cv!U25)*LN(LC!U25/LC!T25)</f>
        <v>5.4148103812373853E-3</v>
      </c>
      <c r="V25" s="15">
        <f>0.5*(Cv!U25+Cv!V25)*LN(LC!V25/LC!U25)</f>
        <v>-1.4196477683895625E-2</v>
      </c>
      <c r="W25" s="15">
        <f>0.5*(Cv!V25+Cv!W25)*LN(LC!W25/LC!V25)</f>
        <v>-6.9316143751858407E-3</v>
      </c>
      <c r="X25" s="15">
        <f>0.5*(Cv!W25+Cv!X25)*LN(LC!X25/LC!W25)</f>
        <v>-5.6572415359816388E-3</v>
      </c>
      <c r="Z25" s="15">
        <f t="shared" si="0"/>
        <v>1.9973025705097803E-3</v>
      </c>
      <c r="AA25" s="15">
        <f t="shared" si="1"/>
        <v>4.6033673179475864E-3</v>
      </c>
      <c r="AB25" s="15">
        <f t="shared" si="2"/>
        <v>-1.9489960573392715E-3</v>
      </c>
      <c r="AC25" s="15">
        <f t="shared" si="3"/>
        <v>-4.8794513040472066E-3</v>
      </c>
      <c r="AD25" s="15">
        <f t="shared" si="4"/>
        <v>1.3271856303041572E-3</v>
      </c>
      <c r="AE25" s="15">
        <f t="shared" si="5"/>
        <v>-5.6944368232278439E-5</v>
      </c>
    </row>
    <row r="26" spans="1:31" x14ac:dyDescent="0.15">
      <c r="A26" s="4">
        <v>24</v>
      </c>
      <c r="B26" s="6" t="s">
        <v>66</v>
      </c>
      <c r="C26" s="15"/>
      <c r="D26" s="15">
        <f>0.5*(Cv!C26+Cv!D26)*LN(LC!D26/LC!C26)</f>
        <v>6.3907556038857848E-3</v>
      </c>
      <c r="E26" s="15">
        <f>0.5*(Cv!D26+Cv!E26)*LN(LC!E26/LC!D26)</f>
        <v>-2.7710693720002749E-3</v>
      </c>
      <c r="F26" s="15">
        <f>0.5*(Cv!E26+Cv!F26)*LN(LC!F26/LC!E26)</f>
        <v>-2.4962718928362802E-3</v>
      </c>
      <c r="G26" s="15">
        <f>0.5*(Cv!F26+Cv!G26)*LN(LC!G26/LC!F26)</f>
        <v>-1.1813403215406126E-3</v>
      </c>
      <c r="H26" s="15">
        <f>0.5*(Cv!G26+Cv!H26)*LN(LC!H26/LC!G26)</f>
        <v>1.032199445583187E-3</v>
      </c>
      <c r="I26" s="15">
        <f>0.5*(Cv!H26+Cv!I26)*LN(LC!I26/LC!H26)</f>
        <v>3.9604131427906234E-3</v>
      </c>
      <c r="J26" s="15">
        <f>0.5*(Cv!I26+Cv!J26)*LN(LC!J26/LC!I26)</f>
        <v>-6.7896021561342492E-3</v>
      </c>
      <c r="K26" s="15">
        <f>0.5*(Cv!J26+Cv!K26)*LN(LC!K26/LC!J26)</f>
        <v>9.8278588127136655E-3</v>
      </c>
      <c r="L26" s="15">
        <f>0.5*(Cv!K26+Cv!L26)*LN(LC!L26/LC!K26)</f>
        <v>1.1194609752325219E-2</v>
      </c>
      <c r="M26" s="15">
        <f>0.5*(Cv!L26+Cv!M26)*LN(LC!M26/LC!L26)</f>
        <v>5.6563322374358063E-3</v>
      </c>
      <c r="N26" s="15">
        <f>0.5*(Cv!M26+Cv!N26)*LN(LC!N26/LC!M26)</f>
        <v>4.0843070090490407E-3</v>
      </c>
      <c r="O26" s="15">
        <f>0.5*(Cv!N26+Cv!O26)*LN(LC!O26/LC!N26)</f>
        <v>6.3490243209313405E-3</v>
      </c>
      <c r="P26" s="15">
        <f>0.5*(Cv!O26+Cv!P26)*LN(LC!P26/LC!O26)</f>
        <v>-1.595625521808863E-2</v>
      </c>
      <c r="Q26" s="15"/>
      <c r="R26" s="15"/>
      <c r="S26" s="15">
        <f>0.5*(Cv!R26+Cv!S26)*LN(LC!S26/LC!R26)</f>
        <v>2.3006920552384173E-2</v>
      </c>
      <c r="T26" s="15">
        <f>0.5*(Cv!S26+Cv!T26)*LN(LC!T26/LC!S26)</f>
        <v>9.3111883652012718E-3</v>
      </c>
      <c r="U26" s="15">
        <f>0.5*(Cv!T26+Cv!U26)*LN(LC!U26/LC!T26)</f>
        <v>2.2529396639856775E-2</v>
      </c>
      <c r="V26" s="15">
        <f>0.5*(Cv!U26+Cv!V26)*LN(LC!V26/LC!U26)</f>
        <v>-1.5823125242999579E-2</v>
      </c>
      <c r="W26" s="15">
        <f>0.5*(Cv!V26+Cv!W26)*LN(LC!W26/LC!V26)</f>
        <v>3.3798947926560038E-3</v>
      </c>
      <c r="X26" s="15">
        <f>0.5*(Cv!W26+Cv!X26)*LN(LC!X26/LC!W26)</f>
        <v>-2.4679059680943046E-3</v>
      </c>
      <c r="Z26" s="15">
        <f t="shared" si="0"/>
        <v>-2.9121379960067166E-4</v>
      </c>
      <c r="AA26" s="15">
        <f t="shared" si="1"/>
        <v>4.794701131077897E-3</v>
      </c>
      <c r="AB26" s="15">
        <f t="shared" si="2"/>
        <v>4.4665632184089617E-3</v>
      </c>
      <c r="AC26" s="15">
        <f t="shared" si="3"/>
        <v>3.3858897173240339E-3</v>
      </c>
      <c r="AD26" s="15">
        <f t="shared" si="4"/>
        <v>4.6716494138270455E-3</v>
      </c>
      <c r="AE26" s="15">
        <f t="shared" si="5"/>
        <v>2.9359208277351763E-3</v>
      </c>
    </row>
    <row r="27" spans="1:31" x14ac:dyDescent="0.15">
      <c r="A27" s="4">
        <v>25</v>
      </c>
      <c r="B27" s="6" t="s">
        <v>67</v>
      </c>
      <c r="C27" s="15"/>
      <c r="D27" s="15">
        <f>0.5*(Cv!C27+Cv!D27)*LN(LC!D27/LC!C27)</f>
        <v>6.3286974173917794E-3</v>
      </c>
      <c r="E27" s="15">
        <f>0.5*(Cv!D27+Cv!E27)*LN(LC!E27/LC!D27)</f>
        <v>4.7699838544798416E-5</v>
      </c>
      <c r="F27" s="15">
        <f>0.5*(Cv!E27+Cv!F27)*LN(LC!F27/LC!E27)</f>
        <v>2.3892934699019609E-3</v>
      </c>
      <c r="G27" s="15">
        <f>0.5*(Cv!F27+Cv!G27)*LN(LC!G27/LC!F27)</f>
        <v>3.1327610916891731E-3</v>
      </c>
      <c r="H27" s="15">
        <f>0.5*(Cv!G27+Cv!H27)*LN(LC!H27/LC!G27)</f>
        <v>1.5616950100014366E-3</v>
      </c>
      <c r="I27" s="15">
        <f>0.5*(Cv!H27+Cv!I27)*LN(LC!I27/LC!H27)</f>
        <v>4.0931783337631944E-3</v>
      </c>
      <c r="J27" s="15">
        <f>0.5*(Cv!I27+Cv!J27)*LN(LC!J27/LC!I27)</f>
        <v>-1.8765301149733168E-3</v>
      </c>
      <c r="K27" s="15">
        <f>0.5*(Cv!J27+Cv!K27)*LN(LC!K27/LC!J27)</f>
        <v>4.9141107304643819E-3</v>
      </c>
      <c r="L27" s="15">
        <f>0.5*(Cv!K27+Cv!L27)*LN(LC!L27/LC!K27)</f>
        <v>3.9386812276464367E-3</v>
      </c>
      <c r="M27" s="15">
        <f>0.5*(Cv!L27+Cv!M27)*LN(LC!M27/LC!L27)</f>
        <v>2.1080684513101861E-3</v>
      </c>
      <c r="N27" s="15">
        <f>0.5*(Cv!M27+Cv!N27)*LN(LC!N27/LC!M27)</f>
        <v>-3.9690441611238013E-4</v>
      </c>
      <c r="O27" s="15">
        <f>0.5*(Cv!N27+Cv!O27)*LN(LC!O27/LC!N27)</f>
        <v>5.7491296617587055E-3</v>
      </c>
      <c r="P27" s="15">
        <f>0.5*(Cv!O27+Cv!P27)*LN(LC!P27/LC!O27)</f>
        <v>1.0931759546192888E-3</v>
      </c>
      <c r="Q27" s="15">
        <f>0.5*(Cv!P27+Cv!Q27)*LN(LC!Q27/LC!P27)</f>
        <v>-2.8043187019951938E-3</v>
      </c>
      <c r="R27" s="15">
        <f>0.5*(Cv!Q27+Cv!R27)*LN(LC!R27/LC!Q27)</f>
        <v>6.4240597298225186E-3</v>
      </c>
      <c r="S27" s="15">
        <f>0.5*(Cv!R27+Cv!S27)*LN(LC!S27/LC!R27)</f>
        <v>2.691959679214657E-3</v>
      </c>
      <c r="T27" s="15">
        <f>0.5*(Cv!S27+Cv!T27)*LN(LC!T27/LC!S27)</f>
        <v>4.8003534390170244E-3</v>
      </c>
      <c r="U27" s="15">
        <f>0.5*(Cv!T27+Cv!U27)*LN(LC!U27/LC!T27)</f>
        <v>1.1176268612218444E-2</v>
      </c>
      <c r="V27" s="15">
        <f>0.5*(Cv!U27+Cv!V27)*LN(LC!V27/LC!U27)</f>
        <v>-3.8357600245020663E-3</v>
      </c>
      <c r="W27" s="15">
        <f>0.5*(Cv!V27+Cv!W27)*LN(LC!W27/LC!V27)</f>
        <v>-5.2619528017591125E-3</v>
      </c>
      <c r="X27" s="15">
        <f>0.5*(Cv!W27+Cv!X27)*LN(LC!X27/LC!W27)</f>
        <v>1.1251246740088851E-2</v>
      </c>
      <c r="Z27" s="15">
        <f t="shared" si="0"/>
        <v>2.2449255487801125E-3</v>
      </c>
      <c r="AA27" s="15">
        <f t="shared" si="1"/>
        <v>1.7374851756670616E-3</v>
      </c>
      <c r="AB27" s="15">
        <f t="shared" si="2"/>
        <v>2.6308012646839955E-3</v>
      </c>
      <c r="AC27" s="15">
        <f t="shared" si="3"/>
        <v>3.6260311930126285E-3</v>
      </c>
      <c r="AD27" s="15">
        <f t="shared" si="4"/>
        <v>2.1841432201755284E-3</v>
      </c>
      <c r="AE27" s="15">
        <f t="shared" si="5"/>
        <v>2.5598107955359492E-3</v>
      </c>
    </row>
    <row r="28" spans="1:31" x14ac:dyDescent="0.15">
      <c r="A28" s="4">
        <v>26</v>
      </c>
      <c r="B28" s="6" t="s">
        <v>68</v>
      </c>
      <c r="C28" s="15"/>
      <c r="D28" s="15">
        <f>0.5*(Cv!C28+Cv!D28)*LN(LC!D28/LC!C28)</f>
        <v>8.396363043764319E-3</v>
      </c>
      <c r="E28" s="15">
        <f>0.5*(Cv!D28+Cv!E28)*LN(LC!E28/LC!D28)</f>
        <v>2.7035696671827512E-4</v>
      </c>
      <c r="F28" s="15">
        <f>0.5*(Cv!E28+Cv!F28)*LN(LC!F28/LC!E28)</f>
        <v>5.0206493143130958E-3</v>
      </c>
      <c r="G28" s="15">
        <f>0.5*(Cv!F28+Cv!G28)*LN(LC!G28/LC!F28)</f>
        <v>3.9916039147416564E-3</v>
      </c>
      <c r="H28" s="15">
        <f>0.5*(Cv!G28+Cv!H28)*LN(LC!H28/LC!G28)</f>
        <v>3.7967083492585528E-3</v>
      </c>
      <c r="I28" s="15">
        <f>0.5*(Cv!H28+Cv!I28)*LN(LC!I28/LC!H28)</f>
        <v>7.3643013174724357E-3</v>
      </c>
      <c r="J28" s="15">
        <f>0.5*(Cv!I28+Cv!J28)*LN(LC!J28/LC!I28)</f>
        <v>-1.1778574569775657E-4</v>
      </c>
      <c r="K28" s="15">
        <f>0.5*(Cv!J28+Cv!K28)*LN(LC!K28/LC!J28)</f>
        <v>7.9156386184565854E-3</v>
      </c>
      <c r="L28" s="15">
        <f>0.5*(Cv!K28+Cv!L28)*LN(LC!L28/LC!K28)</f>
        <v>5.6142009981685059E-3</v>
      </c>
      <c r="M28" s="15">
        <f>0.5*(Cv!L28+Cv!M28)*LN(LC!M28/LC!L28)</f>
        <v>3.4540390267462596E-3</v>
      </c>
      <c r="N28" s="15">
        <f>0.5*(Cv!M28+Cv!N28)*LN(LC!N28/LC!M28)</f>
        <v>3.5369194954446258E-3</v>
      </c>
      <c r="O28" s="15">
        <f>0.5*(Cv!N28+Cv!O28)*LN(LC!O28/LC!N28)</f>
        <v>4.8060071825089673E-3</v>
      </c>
      <c r="P28" s="15">
        <f>0.5*(Cv!O28+Cv!P28)*LN(LC!P28/LC!O28)</f>
        <v>-1.1853803786540831E-3</v>
      </c>
      <c r="Q28" s="15">
        <f>0.5*(Cv!P28+Cv!Q28)*LN(LC!Q28/LC!P28)</f>
        <v>-6.5837064835003898E-3</v>
      </c>
      <c r="R28" s="15">
        <f>0.5*(Cv!Q28+Cv!R28)*LN(LC!R28/LC!Q28)</f>
        <v>4.900576478331229E-3</v>
      </c>
      <c r="S28" s="15">
        <f>0.5*(Cv!R28+Cv!S28)*LN(LC!S28/LC!R28)</f>
        <v>1.3716705994638442E-3</v>
      </c>
      <c r="T28" s="15">
        <f>0.5*(Cv!S28+Cv!T28)*LN(LC!T28/LC!S28)</f>
        <v>4.5088335480452518E-3</v>
      </c>
      <c r="U28" s="15">
        <f>0.5*(Cv!T28+Cv!U28)*LN(LC!U28/LC!T28)</f>
        <v>8.9567641764125103E-3</v>
      </c>
      <c r="V28" s="15">
        <f>0.5*(Cv!U28+Cv!V28)*LN(LC!V28/LC!U28)</f>
        <v>-8.9752144179257639E-3</v>
      </c>
      <c r="W28" s="15">
        <f>0.5*(Cv!V28+Cv!W28)*LN(LC!W28/LC!V28)</f>
        <v>-8.6905894747799084E-3</v>
      </c>
      <c r="X28" s="15">
        <f>0.5*(Cv!W28+Cv!X28)*LN(LC!X28/LC!W28)</f>
        <v>6.2813006634720508E-3</v>
      </c>
      <c r="Z28" s="15">
        <f t="shared" si="0"/>
        <v>4.0887239725008028E-3</v>
      </c>
      <c r="AA28" s="15">
        <f t="shared" si="1"/>
        <v>4.0806024786236442E-3</v>
      </c>
      <c r="AB28" s="15">
        <f t="shared" si="2"/>
        <v>6.6183347962991349E-4</v>
      </c>
      <c r="AC28" s="15">
        <f t="shared" si="3"/>
        <v>4.1621889904482816E-4</v>
      </c>
      <c r="AD28" s="15">
        <f t="shared" si="4"/>
        <v>2.3712179791267789E-3</v>
      </c>
      <c r="AE28" s="15">
        <f t="shared" si="5"/>
        <v>2.3118447074497975E-3</v>
      </c>
    </row>
    <row r="29" spans="1:31" x14ac:dyDescent="0.15">
      <c r="A29" s="4">
        <v>27</v>
      </c>
      <c r="B29" s="6" t="s">
        <v>69</v>
      </c>
      <c r="C29" s="15"/>
      <c r="D29" s="15">
        <f>0.5*(Cv!C29+Cv!D29)*LN(LC!D29/LC!C29)</f>
        <v>8.8735938895553867E-3</v>
      </c>
      <c r="E29" s="15">
        <f>0.5*(Cv!D29+Cv!E29)*LN(LC!E29/LC!D29)</f>
        <v>3.7466447708779703E-3</v>
      </c>
      <c r="F29" s="15">
        <f>0.5*(Cv!E29+Cv!F29)*LN(LC!F29/LC!E29)</f>
        <v>3.3783833241114538E-3</v>
      </c>
      <c r="G29" s="15">
        <f>0.5*(Cv!F29+Cv!G29)*LN(LC!G29/LC!F29)</f>
        <v>8.436998654589167E-3</v>
      </c>
      <c r="H29" s="15">
        <f>0.5*(Cv!G29+Cv!H29)*LN(LC!H29/LC!G29)</f>
        <v>2.2474719707578838E-3</v>
      </c>
      <c r="I29" s="15">
        <f>0.5*(Cv!H29+Cv!I29)*LN(LC!I29/LC!H29)</f>
        <v>6.4137722336075178E-3</v>
      </c>
      <c r="J29" s="15">
        <f>0.5*(Cv!I29+Cv!J29)*LN(LC!J29/LC!I29)</f>
        <v>2.9930109522557174E-3</v>
      </c>
      <c r="K29" s="15">
        <f>0.5*(Cv!J29+Cv!K29)*LN(LC!K29/LC!J29)</f>
        <v>1.4417703834874047E-2</v>
      </c>
      <c r="L29" s="15">
        <f>0.5*(Cv!K29+Cv!L29)*LN(LC!L29/LC!K29)</f>
        <v>5.4732043277087826E-3</v>
      </c>
      <c r="M29" s="15">
        <f>0.5*(Cv!L29+Cv!M29)*LN(LC!M29/LC!L29)</f>
        <v>6.776662669032282E-3</v>
      </c>
      <c r="N29" s="15">
        <f>0.5*(Cv!M29+Cv!N29)*LN(LC!N29/LC!M29)</f>
        <v>3.941632353429511E-3</v>
      </c>
      <c r="O29" s="15">
        <f>0.5*(Cv!N29+Cv!O29)*LN(LC!O29/LC!N29)</f>
        <v>1.0768047490382142E-2</v>
      </c>
      <c r="P29" s="15">
        <f>0.5*(Cv!O29+Cv!P29)*LN(LC!P29/LC!O29)</f>
        <v>1.1560925997425866E-3</v>
      </c>
      <c r="Q29" s="15">
        <f>0.5*(Cv!P29+Cv!Q29)*LN(LC!Q29/LC!P29)</f>
        <v>-3.3343845490557394E-3</v>
      </c>
      <c r="R29" s="15">
        <f>0.5*(Cv!Q29+Cv!R29)*LN(LC!R29/LC!Q29)</f>
        <v>6.7125125515127906E-3</v>
      </c>
      <c r="S29" s="15">
        <f>0.5*(Cv!R29+Cv!S29)*LN(LC!S29/LC!R29)</f>
        <v>6.9321488980791657E-3</v>
      </c>
      <c r="T29" s="15">
        <f>0.5*(Cv!S29+Cv!T29)*LN(LC!T29/LC!S29)</f>
        <v>2.4365288416537388E-3</v>
      </c>
      <c r="U29" s="15">
        <f>0.5*(Cv!T29+Cv!U29)*LN(LC!U29/LC!T29)</f>
        <v>1.3977291107043441E-2</v>
      </c>
      <c r="V29" s="15">
        <f>0.5*(Cv!U29+Cv!V29)*LN(LC!V29/LC!U29)</f>
        <v>-8.1945874785189828E-3</v>
      </c>
      <c r="W29" s="15">
        <f>0.5*(Cv!V29+Cv!W29)*LN(LC!W29/LC!V29)</f>
        <v>-1.1731577623878971E-2</v>
      </c>
      <c r="X29" s="15">
        <f>0.5*(Cv!W29+Cv!X29)*LN(LC!X29/LC!W29)</f>
        <v>1.6940853961813596E-2</v>
      </c>
      <c r="Z29" s="15">
        <f t="shared" si="0"/>
        <v>4.8446541907887983E-3</v>
      </c>
      <c r="AA29" s="15">
        <f t="shared" si="1"/>
        <v>6.7204428274600676E-3</v>
      </c>
      <c r="AB29" s="15">
        <f t="shared" si="2"/>
        <v>4.4468833981321891E-3</v>
      </c>
      <c r="AC29" s="15">
        <f t="shared" si="3"/>
        <v>2.6857017616225645E-3</v>
      </c>
      <c r="AD29" s="15">
        <f t="shared" si="4"/>
        <v>5.5836631127961275E-3</v>
      </c>
      <c r="AE29" s="15">
        <f t="shared" si="5"/>
        <v>4.6744205445009056E-3</v>
      </c>
    </row>
    <row r="30" spans="1:31" x14ac:dyDescent="0.15">
      <c r="A30" s="4">
        <v>28</v>
      </c>
      <c r="B30" s="6" t="s">
        <v>70</v>
      </c>
      <c r="C30" s="15"/>
      <c r="D30" s="15">
        <f>0.5*(Cv!C30+Cv!D30)*LN(LC!D30/LC!C30)</f>
        <v>8.925679373220816E-3</v>
      </c>
      <c r="E30" s="15">
        <f>0.5*(Cv!D30+Cv!E30)*LN(LC!E30/LC!D30)</f>
        <v>3.1453660558075692E-3</v>
      </c>
      <c r="F30" s="15">
        <f>0.5*(Cv!E30+Cv!F30)*LN(LC!F30/LC!E30)</f>
        <v>4.1044387811603354E-3</v>
      </c>
      <c r="G30" s="15">
        <f>0.5*(Cv!F30+Cv!G30)*LN(LC!G30/LC!F30)</f>
        <v>7.4569179541829197E-3</v>
      </c>
      <c r="H30" s="15">
        <f>0.5*(Cv!G30+Cv!H30)*LN(LC!H30/LC!G30)</f>
        <v>3.9718466936604479E-3</v>
      </c>
      <c r="I30" s="15">
        <f>0.5*(Cv!H30+Cv!I30)*LN(LC!I30/LC!H30)</f>
        <v>6.8881295738715395E-3</v>
      </c>
      <c r="J30" s="15">
        <f>0.5*(Cv!I30+Cv!J30)*LN(LC!J30/LC!I30)</f>
        <v>1.1410719452270531E-3</v>
      </c>
      <c r="K30" s="15">
        <f>0.5*(Cv!J30+Cv!K30)*LN(LC!K30/LC!J30)</f>
        <v>9.6277711225261804E-3</v>
      </c>
      <c r="L30" s="15">
        <f>0.5*(Cv!K30+Cv!L30)*LN(LC!L30/LC!K30)</f>
        <v>5.2369897961468195E-3</v>
      </c>
      <c r="M30" s="15">
        <f>0.5*(Cv!L30+Cv!M30)*LN(LC!M30/LC!L30)</f>
        <v>3.2836031555268843E-3</v>
      </c>
      <c r="N30" s="15">
        <f>0.5*(Cv!M30+Cv!N30)*LN(LC!N30/LC!M30)</f>
        <v>2.8629900571232997E-3</v>
      </c>
      <c r="O30" s="15">
        <f>0.5*(Cv!N30+Cv!O30)*LN(LC!O30/LC!N30)</f>
        <v>8.804110546055708E-3</v>
      </c>
      <c r="P30" s="15">
        <f>0.5*(Cv!O30+Cv!P30)*LN(LC!P30/LC!O30)</f>
        <v>3.2111456474566173E-3</v>
      </c>
      <c r="Q30" s="15">
        <f>0.5*(Cv!P30+Cv!Q30)*LN(LC!Q30/LC!P30)</f>
        <v>-1.1468382815405303E-3</v>
      </c>
      <c r="R30" s="15">
        <f>0.5*(Cv!Q30+Cv!R30)*LN(LC!R30/LC!Q30)</f>
        <v>1.0205396115041334E-2</v>
      </c>
      <c r="S30" s="15">
        <f>0.5*(Cv!R30+Cv!S30)*LN(LC!S30/LC!R30)</f>
        <v>4.5318640555990445E-3</v>
      </c>
      <c r="T30" s="15">
        <f>0.5*(Cv!S30+Cv!T30)*LN(LC!T30/LC!S30)</f>
        <v>3.8494551419443728E-3</v>
      </c>
      <c r="U30" s="15">
        <f>0.5*(Cv!T30+Cv!U30)*LN(LC!U30/LC!T30)</f>
        <v>1.0644926379112933E-2</v>
      </c>
      <c r="V30" s="15">
        <f>0.5*(Cv!U30+Cv!V30)*LN(LC!V30/LC!U30)</f>
        <v>-5.8866329797345757E-3</v>
      </c>
      <c r="W30" s="15">
        <f>0.5*(Cv!V30+Cv!W30)*LN(LC!W30/LC!V30)</f>
        <v>-8.0701991500683086E-3</v>
      </c>
      <c r="X30" s="15">
        <f>0.5*(Cv!W30+Cv!X30)*LN(LC!X30/LC!W30)</f>
        <v>1.0799746071376588E-2</v>
      </c>
      <c r="Z30" s="15">
        <f t="shared" si="0"/>
        <v>5.1133398117365631E-3</v>
      </c>
      <c r="AA30" s="15">
        <f t="shared" si="1"/>
        <v>4.4304852153100472E-3</v>
      </c>
      <c r="AB30" s="15">
        <f t="shared" si="2"/>
        <v>5.1211356165224344E-3</v>
      </c>
      <c r="AC30" s="15">
        <f t="shared" si="3"/>
        <v>2.2674590925262019E-3</v>
      </c>
      <c r="AD30" s="15">
        <f t="shared" si="4"/>
        <v>4.7758104159162408E-3</v>
      </c>
      <c r="AE30" s="15">
        <f t="shared" si="5"/>
        <v>4.2331049340238128E-3</v>
      </c>
    </row>
    <row r="31" spans="1:31" x14ac:dyDescent="0.15">
      <c r="A31" s="4">
        <v>29</v>
      </c>
      <c r="B31" s="6" t="s">
        <v>71</v>
      </c>
      <c r="C31" s="15"/>
      <c r="D31" s="15">
        <f>0.5*(Cv!C31+Cv!D31)*LN(LC!D31/LC!C31)</f>
        <v>3.4108807626611255E-3</v>
      </c>
      <c r="E31" s="15">
        <f>0.5*(Cv!D31+Cv!E31)*LN(LC!E31/LC!D31)</f>
        <v>-2.9816553204879879E-3</v>
      </c>
      <c r="F31" s="15">
        <f>0.5*(Cv!E31+Cv!F31)*LN(LC!F31/LC!E31)</f>
        <v>8.968900818966145E-4</v>
      </c>
      <c r="G31" s="15">
        <f>0.5*(Cv!F31+Cv!G31)*LN(LC!G31/LC!F31)</f>
        <v>9.7573690389896682E-5</v>
      </c>
      <c r="H31" s="15">
        <f>0.5*(Cv!G31+Cv!H31)*LN(LC!H31/LC!G31)</f>
        <v>4.9030866904840647E-5</v>
      </c>
      <c r="I31" s="15">
        <f>0.5*(Cv!H31+Cv!I31)*LN(LC!I31/LC!H31)</f>
        <v>-1.3776881186637869E-3</v>
      </c>
      <c r="J31" s="15">
        <f>0.5*(Cv!I31+Cv!J31)*LN(LC!J31/LC!I31)</f>
        <v>1.536647868699224E-3</v>
      </c>
      <c r="K31" s="15">
        <f>0.5*(Cv!J31+Cv!K31)*LN(LC!K31/LC!J31)</f>
        <v>-1.2526683039742748E-3</v>
      </c>
      <c r="L31" s="15">
        <f>0.5*(Cv!K31+Cv!L31)*LN(LC!L31/LC!K31)</f>
        <v>-3.4734067679327314E-4</v>
      </c>
      <c r="M31" s="15">
        <f>0.5*(Cv!L31+Cv!M31)*LN(LC!M31/LC!L31)</f>
        <v>-9.6669447871486976E-4</v>
      </c>
      <c r="N31" s="15">
        <f>0.5*(Cv!M31+Cv!N31)*LN(LC!N31/LC!M31)</f>
        <v>-2.6858245048836608E-3</v>
      </c>
      <c r="O31" s="15">
        <f>0.5*(Cv!N31+Cv!O31)*LN(LC!O31/LC!N31)</f>
        <v>2.445071644747606E-3</v>
      </c>
      <c r="P31" s="15">
        <f>0.5*(Cv!O31+Cv!P31)*LN(LC!P31/LC!O31)</f>
        <v>-4.6778391917750104E-3</v>
      </c>
      <c r="Q31" s="15">
        <f>0.5*(Cv!P31+Cv!Q31)*LN(LC!Q31/LC!P31)</f>
        <v>-8.0015720326819201E-4</v>
      </c>
      <c r="R31" s="15">
        <f>0.5*(Cv!Q31+Cv!R31)*LN(LC!R31/LC!Q31)</f>
        <v>-2.2084556454408282E-3</v>
      </c>
      <c r="S31" s="15">
        <f>0.5*(Cv!R31+Cv!S31)*LN(LC!S31/LC!R31)</f>
        <v>-3.335325343373666E-3</v>
      </c>
      <c r="T31" s="15">
        <f>0.5*(Cv!S31+Cv!T31)*LN(LC!T31/LC!S31)</f>
        <v>3.167548794065821E-4</v>
      </c>
      <c r="U31" s="15">
        <f>0.5*(Cv!T31+Cv!U31)*LN(LC!U31/LC!T31)</f>
        <v>1.5502985372216104E-3</v>
      </c>
      <c r="V31" s="15">
        <f>0.5*(Cv!U31+Cv!V31)*LN(LC!V31/LC!U31)</f>
        <v>-6.2021732910767947E-3</v>
      </c>
      <c r="W31" s="15">
        <f>0.5*(Cv!V31+Cv!W31)*LN(LC!W31/LC!V31)</f>
        <v>-1.0598067524906689E-3</v>
      </c>
      <c r="X31" s="15">
        <f>0.5*(Cv!W31+Cv!X31)*LN(LC!X31/LC!W31)</f>
        <v>1.3829615857695293E-3</v>
      </c>
      <c r="Z31" s="15">
        <f t="shared" si="0"/>
        <v>-6.6316975999208458E-4</v>
      </c>
      <c r="AA31" s="15">
        <f t="shared" si="1"/>
        <v>-7.4317601913337079E-4</v>
      </c>
      <c r="AB31" s="15">
        <f t="shared" si="2"/>
        <v>-1.7153411478220183E-3</v>
      </c>
      <c r="AC31" s="15">
        <f t="shared" si="3"/>
        <v>-8.0239300823394823E-4</v>
      </c>
      <c r="AD31" s="15">
        <f t="shared" si="4"/>
        <v>-1.2292585834776945E-3</v>
      </c>
      <c r="AE31" s="15">
        <f t="shared" si="5"/>
        <v>-9.810199837953558E-4</v>
      </c>
    </row>
    <row r="32" spans="1:31" x14ac:dyDescent="0.15">
      <c r="A32" s="4">
        <v>30</v>
      </c>
      <c r="B32" s="6" t="s">
        <v>72</v>
      </c>
      <c r="C32" s="15"/>
      <c r="D32" s="15">
        <f>0.5*(Cv!C32+Cv!D32)*LN(LC!D32/LC!C32)</f>
        <v>6.5790439035035512E-3</v>
      </c>
      <c r="E32" s="15">
        <f>0.5*(Cv!D32+Cv!E32)*LN(LC!E32/LC!D32)</f>
        <v>-4.7264353385614742E-3</v>
      </c>
      <c r="F32" s="15">
        <f>0.5*(Cv!E32+Cv!F32)*LN(LC!F32/LC!E32)</f>
        <v>1.0387355442550525E-3</v>
      </c>
      <c r="G32" s="15">
        <f>0.5*(Cv!F32+Cv!G32)*LN(LC!G32/LC!F32)</f>
        <v>7.4015221848391759E-4</v>
      </c>
      <c r="H32" s="15">
        <f>0.5*(Cv!G32+Cv!H32)*LN(LC!H32/LC!G32)</f>
        <v>-5.8254271278064312E-4</v>
      </c>
      <c r="I32" s="15">
        <f>0.5*(Cv!H32+Cv!I32)*LN(LC!I32/LC!H32)</f>
        <v>-2.8542538532610545E-4</v>
      </c>
      <c r="J32" s="15">
        <f>0.5*(Cv!I32+Cv!J32)*LN(LC!J32/LC!I32)</f>
        <v>-6.7528009315206278E-4</v>
      </c>
      <c r="K32" s="15">
        <f>0.5*(Cv!J32+Cv!K32)*LN(LC!K32/LC!J32)</f>
        <v>-4.1692982581525067E-4</v>
      </c>
      <c r="L32" s="15">
        <f>0.5*(Cv!K32+Cv!L32)*LN(LC!L32/LC!K32)</f>
        <v>3.3283467511458738E-5</v>
      </c>
      <c r="M32" s="15">
        <f>0.5*(Cv!L32+Cv!M32)*LN(LC!M32/LC!L32)</f>
        <v>-6.5153091957014235E-4</v>
      </c>
      <c r="N32" s="15">
        <f>0.5*(Cv!M32+Cv!N32)*LN(LC!N32/LC!M32)</f>
        <v>-2.1111285430273179E-3</v>
      </c>
      <c r="O32" s="15">
        <f>0.5*(Cv!N32+Cv!O32)*LN(LC!O32/LC!N32)</f>
        <v>5.6357695185135391E-3</v>
      </c>
      <c r="P32" s="15">
        <f>0.5*(Cv!O32+Cv!P32)*LN(LC!P32/LC!O32)</f>
        <v>-7.4147655422052055E-3</v>
      </c>
      <c r="Q32" s="15">
        <f>0.5*(Cv!P32+Cv!Q32)*LN(LC!Q32/LC!P32)</f>
        <v>-8.6714554737808312E-5</v>
      </c>
      <c r="R32" s="15">
        <f>0.5*(Cv!Q32+Cv!R32)*LN(LC!R32/LC!Q32)</f>
        <v>-5.4118228369284043E-3</v>
      </c>
      <c r="S32" s="15">
        <f>0.5*(Cv!R32+Cv!S32)*LN(LC!S32/LC!R32)</f>
        <v>-1.4715876823335574E-3</v>
      </c>
      <c r="T32" s="15">
        <f>0.5*(Cv!S32+Cv!T32)*LN(LC!T32/LC!S32)</f>
        <v>1.9520383254129085E-3</v>
      </c>
      <c r="U32" s="15">
        <f>0.5*(Cv!T32+Cv!U32)*LN(LC!U32/LC!T32)</f>
        <v>4.5167180812113964E-3</v>
      </c>
      <c r="V32" s="15">
        <f>0.5*(Cv!U32+Cv!V32)*LN(LC!V32/LC!U32)</f>
        <v>-1.0756460628870835E-2</v>
      </c>
      <c r="W32" s="15">
        <f>0.5*(Cv!V32+Cv!W32)*LN(LC!W32/LC!V32)</f>
        <v>-2.5744392785909606E-3</v>
      </c>
      <c r="X32" s="15">
        <f>0.5*(Cv!W32+Cv!X32)*LN(LC!X32/LC!W32)</f>
        <v>4.1006696085734533E-3</v>
      </c>
      <c r="Z32" s="15">
        <f t="shared" si="0"/>
        <v>-7.6310313478585056E-4</v>
      </c>
      <c r="AA32" s="15">
        <f t="shared" si="1"/>
        <v>-7.6431718281066302E-4</v>
      </c>
      <c r="AB32" s="15">
        <f t="shared" si="2"/>
        <v>-1.7498242195382874E-3</v>
      </c>
      <c r="AC32" s="15">
        <f t="shared" si="3"/>
        <v>-5.5229477845280747E-4</v>
      </c>
      <c r="AD32" s="15">
        <f t="shared" si="4"/>
        <v>-1.2570707011744751E-3</v>
      </c>
      <c r="AE32" s="15">
        <f t="shared" si="5"/>
        <v>-9.57384828896902E-4</v>
      </c>
    </row>
    <row r="33" spans="1:31" x14ac:dyDescent="0.15">
      <c r="A33" s="4">
        <v>31</v>
      </c>
      <c r="B33" s="6" t="s">
        <v>73</v>
      </c>
      <c r="C33" s="15"/>
      <c r="D33" s="15">
        <f>0.5*(Cv!C33+Cv!D33)*LN(LC!D33/LC!C33)</f>
        <v>5.7569571926756151E-3</v>
      </c>
      <c r="E33" s="15">
        <f>0.5*(Cv!D33+Cv!E33)*LN(LC!E33/LC!D33)</f>
        <v>-9.0053187316008892E-4</v>
      </c>
      <c r="F33" s="15">
        <f>0.5*(Cv!E33+Cv!F33)*LN(LC!F33/LC!E33)</f>
        <v>-5.4540772837696891E-4</v>
      </c>
      <c r="G33" s="15">
        <f>0.5*(Cv!F33+Cv!G33)*LN(LC!G33/LC!F33)</f>
        <v>4.8390647063968452E-3</v>
      </c>
      <c r="H33" s="15">
        <f>0.5*(Cv!G33+Cv!H33)*LN(LC!H33/LC!G33)</f>
        <v>1.4740759190855341E-3</v>
      </c>
      <c r="I33" s="15">
        <f>0.5*(Cv!H33+Cv!I33)*LN(LC!I33/LC!H33)</f>
        <v>8.7059650189954185E-5</v>
      </c>
      <c r="J33" s="15">
        <f>0.5*(Cv!I33+Cv!J33)*LN(LC!J33/LC!I33)</f>
        <v>2.4058841063480233E-3</v>
      </c>
      <c r="K33" s="15">
        <f>0.5*(Cv!J33+Cv!K33)*LN(LC!K33/LC!J33)</f>
        <v>6.800810116022309E-3</v>
      </c>
      <c r="L33" s="15">
        <f>0.5*(Cv!K33+Cv!L33)*LN(LC!L33/LC!K33)</f>
        <v>1.8441029582379343E-3</v>
      </c>
      <c r="M33" s="15">
        <f>0.5*(Cv!L33+Cv!M33)*LN(LC!M33/LC!L33)</f>
        <v>6.1284928599679277E-3</v>
      </c>
      <c r="N33" s="15">
        <f>0.5*(Cv!M33+Cv!N33)*LN(LC!N33/LC!M33)</f>
        <v>7.8666751398863283E-3</v>
      </c>
      <c r="O33" s="15">
        <f>0.5*(Cv!N33+Cv!O33)*LN(LC!O33/LC!N33)</f>
        <v>7.0724619556308951E-3</v>
      </c>
      <c r="P33" s="15">
        <f>0.5*(Cv!O33+Cv!P33)*LN(LC!P33/LC!O33)</f>
        <v>1.3830003766350442E-4</v>
      </c>
      <c r="Q33" s="15">
        <f>0.5*(Cv!P33+Cv!Q33)*LN(LC!Q33/LC!P33)</f>
        <v>-9.7331221002599014E-3</v>
      </c>
      <c r="R33" s="15">
        <f>0.5*(Cv!Q33+Cv!R33)*LN(LC!R33/LC!Q33)</f>
        <v>-8.979840924654228E-4</v>
      </c>
      <c r="S33" s="15">
        <f>0.5*(Cv!R33+Cv!S33)*LN(LC!S33/LC!R33)</f>
        <v>3.4274224780731248E-3</v>
      </c>
      <c r="T33" s="15">
        <f>0.5*(Cv!S33+Cv!T33)*LN(LC!T33/LC!S33)</f>
        <v>-6.3155508272339455E-4</v>
      </c>
      <c r="U33" s="15">
        <f>0.5*(Cv!T33+Cv!U33)*LN(LC!U33/LC!T33)</f>
        <v>1.4640189722703525E-2</v>
      </c>
      <c r="V33" s="15">
        <f>0.5*(Cv!U33+Cv!V33)*LN(LC!V33/LC!U33)</f>
        <v>-7.8892149630964189E-3</v>
      </c>
      <c r="W33" s="15">
        <f>0.5*(Cv!V33+Cv!W33)*LN(LC!W33/LC!V33)</f>
        <v>1.9095915091435439E-3</v>
      </c>
      <c r="X33" s="15">
        <f>0.5*(Cv!W33+Cv!X33)*LN(LC!X33/LC!W33)</f>
        <v>3.237892438344677E-3</v>
      </c>
      <c r="Z33" s="15">
        <f t="shared" si="0"/>
        <v>9.9085213482705508E-4</v>
      </c>
      <c r="AA33" s="15">
        <f t="shared" si="1"/>
        <v>5.0091930360925043E-3</v>
      </c>
      <c r="AB33" s="15">
        <f t="shared" si="2"/>
        <v>1.4156557284400461E-6</v>
      </c>
      <c r="AC33" s="15">
        <f t="shared" si="3"/>
        <v>2.2533807248743863E-3</v>
      </c>
      <c r="AD33" s="15">
        <f t="shared" si="4"/>
        <v>2.5053043459104729E-3</v>
      </c>
      <c r="AE33" s="15">
        <f t="shared" si="5"/>
        <v>2.0637103878805968E-3</v>
      </c>
    </row>
    <row r="34" spans="1:31" x14ac:dyDescent="0.15">
      <c r="A34" s="4">
        <v>32</v>
      </c>
      <c r="B34" s="6" t="s">
        <v>74</v>
      </c>
      <c r="C34" s="15"/>
      <c r="D34" s="15">
        <f>0.5*(Cv!C34+Cv!D34)*LN(LC!D34/LC!C34)</f>
        <v>9.1810256614920493E-3</v>
      </c>
      <c r="E34" s="15">
        <f>0.5*(Cv!D34+Cv!E34)*LN(LC!E34/LC!D34)</f>
        <v>-1.3158865843574353E-3</v>
      </c>
      <c r="F34" s="15">
        <f>0.5*(Cv!E34+Cv!F34)*LN(LC!F34/LC!E34)</f>
        <v>6.2414768948112055E-4</v>
      </c>
      <c r="G34" s="15">
        <f>0.5*(Cv!F34+Cv!G34)*LN(LC!G34/LC!F34)</f>
        <v>8.1819773269619402E-3</v>
      </c>
      <c r="H34" s="15">
        <f>0.5*(Cv!G34+Cv!H34)*LN(LC!H34/LC!G34)</f>
        <v>3.164734150431604E-3</v>
      </c>
      <c r="I34" s="15">
        <f>0.5*(Cv!H34+Cv!I34)*LN(LC!I34/LC!H34)</f>
        <v>1.9162418552489298E-3</v>
      </c>
      <c r="J34" s="15">
        <f>0.5*(Cv!I34+Cv!J34)*LN(LC!J34/LC!I34)</f>
        <v>2.1210516902539714E-4</v>
      </c>
      <c r="K34" s="15">
        <f>0.5*(Cv!J34+Cv!K34)*LN(LC!K34/LC!J34)</f>
        <v>5.5475703235413022E-3</v>
      </c>
      <c r="L34" s="15">
        <f>0.5*(Cv!K34+Cv!L34)*LN(LC!L34/LC!K34)</f>
        <v>-2.8560211936978757E-3</v>
      </c>
      <c r="M34" s="15">
        <f>0.5*(Cv!L34+Cv!M34)*LN(LC!M34/LC!L34)</f>
        <v>1.0336567677875234E-3</v>
      </c>
      <c r="N34" s="15">
        <f>0.5*(Cv!M34+Cv!N34)*LN(LC!N34/LC!M34)</f>
        <v>-1.0393442031121534E-3</v>
      </c>
      <c r="O34" s="15">
        <f>0.5*(Cv!N34+Cv!O34)*LN(LC!O34/LC!N34)</f>
        <v>9.1118231444716896E-3</v>
      </c>
      <c r="P34" s="15">
        <f>0.5*(Cv!O34+Cv!P34)*LN(LC!P34/LC!O34)</f>
        <v>2.2223458992002183E-3</v>
      </c>
      <c r="Q34" s="15">
        <f>0.5*(Cv!P34+Cv!Q34)*LN(LC!Q34/LC!P34)</f>
        <v>-1.0889280671847777E-2</v>
      </c>
      <c r="R34" s="15">
        <f>0.5*(Cv!Q34+Cv!R34)*LN(LC!R34/LC!Q34)</f>
        <v>-8.4741971730188019E-4</v>
      </c>
      <c r="S34" s="15">
        <f>0.5*(Cv!R34+Cv!S34)*LN(LC!S34/LC!R34)</f>
        <v>5.6387791041933267E-3</v>
      </c>
      <c r="T34" s="15">
        <f>0.5*(Cv!S34+Cv!T34)*LN(LC!T34/LC!S34)</f>
        <v>-3.9381572243213587E-4</v>
      </c>
      <c r="U34" s="15">
        <f>0.5*(Cv!T34+Cv!U34)*LN(LC!U34/LC!T34)</f>
        <v>2.1269070917366083E-2</v>
      </c>
      <c r="V34" s="15">
        <f>0.5*(Cv!U34+Cv!V34)*LN(LC!V34/LC!U34)</f>
        <v>-1.1874331022877103E-2</v>
      </c>
      <c r="W34" s="15">
        <f>0.5*(Cv!V34+Cv!W34)*LN(LC!W34/LC!V34)</f>
        <v>1.1814145894666521E-3</v>
      </c>
      <c r="X34" s="15">
        <f>0.5*(Cv!W34+Cv!X34)*LN(LC!X34/LC!W34)</f>
        <v>5.3351090833133026E-3</v>
      </c>
      <c r="Z34" s="15">
        <f t="shared" si="0"/>
        <v>2.5142428875532317E-3</v>
      </c>
      <c r="AA34" s="15">
        <f t="shared" si="1"/>
        <v>5.7959337270883872E-4</v>
      </c>
      <c r="AB34" s="15">
        <f t="shared" si="2"/>
        <v>1.0472495517431155E-3</v>
      </c>
      <c r="AC34" s="15">
        <f t="shared" si="3"/>
        <v>3.1034895689673594E-3</v>
      </c>
      <c r="AD34" s="15">
        <f t="shared" si="4"/>
        <v>8.1342146222597705E-4</v>
      </c>
      <c r="AE34" s="15">
        <f t="shared" si="5"/>
        <v>1.8111438452431364E-3</v>
      </c>
    </row>
    <row r="35" spans="1:31" x14ac:dyDescent="0.15">
      <c r="A35" s="4">
        <v>33</v>
      </c>
      <c r="B35" s="6" t="s">
        <v>75</v>
      </c>
      <c r="C35" s="15"/>
      <c r="D35" s="15">
        <f>0.5*(Cv!C35+Cv!D35)*LN(LC!D35/LC!C35)</f>
        <v>1.2859815215678187E-2</v>
      </c>
      <c r="E35" s="15">
        <f>0.5*(Cv!D35+Cv!E35)*LN(LC!E35/LC!D35)</f>
        <v>-3.3541972704408864E-3</v>
      </c>
      <c r="F35" s="15">
        <f>0.5*(Cv!E35+Cv!F35)*LN(LC!F35/LC!E35)</f>
        <v>-5.2439153503536663E-4</v>
      </c>
      <c r="G35" s="15">
        <f>0.5*(Cv!F35+Cv!G35)*LN(LC!G35/LC!F35)</f>
        <v>6.3608487407248284E-3</v>
      </c>
      <c r="H35" s="15">
        <f>0.5*(Cv!G35+Cv!H35)*LN(LC!H35/LC!G35)</f>
        <v>7.8657043017581873E-3</v>
      </c>
      <c r="I35" s="15">
        <f>0.5*(Cv!H35+Cv!I35)*LN(LC!I35/LC!H35)</f>
        <v>4.3783197857508943E-3</v>
      </c>
      <c r="J35" s="15">
        <f>0.5*(Cv!I35+Cv!J35)*LN(LC!J35/LC!I35)</f>
        <v>-6.8001055029999653E-3</v>
      </c>
      <c r="K35" s="15">
        <f>0.5*(Cv!J35+Cv!K35)*LN(LC!K35/LC!J35)</f>
        <v>5.0415184455948675E-3</v>
      </c>
      <c r="L35" s="15">
        <f>0.5*(Cv!K35+Cv!L35)*LN(LC!L35/LC!K35)</f>
        <v>4.9780447355647151E-3</v>
      </c>
      <c r="M35" s="15">
        <f>0.5*(Cv!L35+Cv!M35)*LN(LC!M35/LC!L35)</f>
        <v>-1.0493198211228548E-3</v>
      </c>
      <c r="N35" s="15">
        <f>0.5*(Cv!M35+Cv!N35)*LN(LC!N35/LC!M35)</f>
        <v>7.9836034330352072E-3</v>
      </c>
      <c r="O35" s="15">
        <f>0.5*(Cv!N35+Cv!O35)*LN(LC!O35/LC!N35)</f>
        <v>3.7372685115562784E-3</v>
      </c>
      <c r="P35" s="15">
        <f>0.5*(Cv!O35+Cv!P35)*LN(LC!P35/LC!O35)</f>
        <v>6.5480239735688775E-3</v>
      </c>
      <c r="Q35" s="15">
        <f>0.5*(Cv!P35+Cv!Q35)*LN(LC!Q35/LC!P35)</f>
        <v>-4.7894628659725753E-3</v>
      </c>
      <c r="R35" s="15">
        <f>0.5*(Cv!Q35+Cv!R35)*LN(LC!R35/LC!Q35)</f>
        <v>1.7209285870821898E-3</v>
      </c>
      <c r="S35" s="15">
        <f>0.5*(Cv!R35+Cv!S35)*LN(LC!S35/LC!R35)</f>
        <v>1.6193902246965458E-2</v>
      </c>
      <c r="T35" s="15">
        <f>0.5*(Cv!S35+Cv!T35)*LN(LC!T35/LC!S35)</f>
        <v>-8.8511827711564364E-3</v>
      </c>
      <c r="U35" s="15">
        <f>0.5*(Cv!T35+Cv!U35)*LN(LC!U35/LC!T35)</f>
        <v>8.6939615664131768E-3</v>
      </c>
      <c r="V35" s="15">
        <f>0.5*(Cv!U35+Cv!V35)*LN(LC!V35/LC!U35)</f>
        <v>-2.5393945293793094E-3</v>
      </c>
      <c r="W35" s="15">
        <f>0.5*(Cv!V35+Cv!W35)*LN(LC!W35/LC!V35)</f>
        <v>-7.1527870363754147E-3</v>
      </c>
      <c r="X35" s="15">
        <f>0.5*(Cv!W35+Cv!X35)*LN(LC!X35/LC!W35)</f>
        <v>6.5812195065406117E-3</v>
      </c>
      <c r="Z35" s="15">
        <f t="shared" si="0"/>
        <v>2.9452568045515311E-3</v>
      </c>
      <c r="AA35" s="15">
        <f t="shared" si="1"/>
        <v>2.0307482580143943E-3</v>
      </c>
      <c r="AB35" s="15">
        <f t="shared" si="2"/>
        <v>4.6821320906400453E-3</v>
      </c>
      <c r="AC35" s="15">
        <f t="shared" si="3"/>
        <v>-6.5363665279147428E-4</v>
      </c>
      <c r="AD35" s="15">
        <f t="shared" si="4"/>
        <v>3.3564401743272202E-3</v>
      </c>
      <c r="AE35" s="15">
        <f t="shared" si="5"/>
        <v>2.2511251251036237E-3</v>
      </c>
    </row>
    <row r="36" spans="1:31" x14ac:dyDescent="0.15">
      <c r="A36" s="4">
        <v>34</v>
      </c>
      <c r="B36" s="6" t="s">
        <v>76</v>
      </c>
      <c r="C36" s="15"/>
      <c r="D36" s="15">
        <f>0.5*(Cv!C36+Cv!D36)*LN(LC!D36/LC!C36)</f>
        <v>1.3486949917047953E-2</v>
      </c>
      <c r="E36" s="15">
        <f>0.5*(Cv!D36+Cv!E36)*LN(LC!E36/LC!D36)</f>
        <v>-9.5376112604624182E-4</v>
      </c>
      <c r="F36" s="15">
        <f>0.5*(Cv!E36+Cv!F36)*LN(LC!F36/LC!E36)</f>
        <v>1.1832070208879595E-3</v>
      </c>
      <c r="G36" s="15">
        <f>0.5*(Cv!F36+Cv!G36)*LN(LC!G36/LC!F36)</f>
        <v>9.0145233974874752E-3</v>
      </c>
      <c r="H36" s="15">
        <f>0.5*(Cv!G36+Cv!H36)*LN(LC!H36/LC!G36)</f>
        <v>9.4842987775164266E-3</v>
      </c>
      <c r="I36" s="15">
        <f>0.5*(Cv!H36+Cv!I36)*LN(LC!I36/LC!H36)</f>
        <v>6.3791787940170935E-3</v>
      </c>
      <c r="J36" s="15">
        <f>0.5*(Cv!I36+Cv!J36)*LN(LC!J36/LC!I36)</f>
        <v>-5.920123840209594E-3</v>
      </c>
      <c r="K36" s="15">
        <f>0.5*(Cv!J36+Cv!K36)*LN(LC!K36/LC!J36)</f>
        <v>6.6961329335319241E-3</v>
      </c>
      <c r="L36" s="15">
        <f>0.5*(Cv!K36+Cv!L36)*LN(LC!L36/LC!K36)</f>
        <v>6.0762886373366956E-3</v>
      </c>
      <c r="M36" s="15">
        <f>0.5*(Cv!L36+Cv!M36)*LN(LC!M36/LC!L36)</f>
        <v>-2.8671576316105464E-4</v>
      </c>
      <c r="N36" s="15">
        <f>0.5*(Cv!M36+Cv!N36)*LN(LC!N36/LC!M36)</f>
        <v>9.080754550377294E-3</v>
      </c>
      <c r="O36" s="15">
        <f>0.5*(Cv!N36+Cv!O36)*LN(LC!O36/LC!N36)</f>
        <v>4.849163737460623E-3</v>
      </c>
      <c r="P36" s="15">
        <f>0.5*(Cv!O36+Cv!P36)*LN(LC!P36/LC!O36)</f>
        <v>8.0297597421450668E-3</v>
      </c>
      <c r="Q36" s="15">
        <f>0.5*(Cv!P36+Cv!Q36)*LN(LC!Q36/LC!P36)</f>
        <v>-4.3954115391964454E-3</v>
      </c>
      <c r="R36" s="15">
        <f>0.5*(Cv!Q36+Cv!R36)*LN(LC!R36/LC!Q36)</f>
        <v>2.3773101062119569E-3</v>
      </c>
      <c r="S36" s="15">
        <f>0.5*(Cv!R36+Cv!S36)*LN(LC!S36/LC!R36)</f>
        <v>1.7973486625301301E-2</v>
      </c>
      <c r="T36" s="15">
        <f>0.5*(Cv!S36+Cv!T36)*LN(LC!T36/LC!S36)</f>
        <v>-9.0141631197201023E-3</v>
      </c>
      <c r="U36" s="15">
        <f>0.5*(Cv!T36+Cv!U36)*LN(LC!U36/LC!T36)</f>
        <v>1.1676762286662931E-2</v>
      </c>
      <c r="V36" s="15">
        <f>0.5*(Cv!U36+Cv!V36)*LN(LC!V36/LC!U36)</f>
        <v>-1.6439917219946544E-3</v>
      </c>
      <c r="W36" s="15">
        <f>0.5*(Cv!V36+Cv!W36)*LN(LC!W36/LC!V36)</f>
        <v>-7.1450052630534135E-3</v>
      </c>
      <c r="X36" s="15">
        <f>0.5*(Cv!W36+Cv!X36)*LN(LC!X36/LC!W36)</f>
        <v>7.927597027564114E-3</v>
      </c>
      <c r="Z36" s="15">
        <f t="shared" si="0"/>
        <v>5.0214893727725434E-3</v>
      </c>
      <c r="AA36" s="15">
        <f t="shared" si="1"/>
        <v>3.1292673035750534E-3</v>
      </c>
      <c r="AB36" s="15">
        <f t="shared" si="2"/>
        <v>5.7668617343845001E-3</v>
      </c>
      <c r="AC36" s="15">
        <f t="shared" si="3"/>
        <v>3.6023984189177509E-4</v>
      </c>
      <c r="AD36" s="15">
        <f t="shared" si="4"/>
        <v>4.4480645189797765E-3</v>
      </c>
      <c r="AE36" s="15">
        <f t="shared" si="5"/>
        <v>3.5694645631559685E-3</v>
      </c>
    </row>
    <row r="37" spans="1:31" x14ac:dyDescent="0.15">
      <c r="A37" s="4">
        <v>35</v>
      </c>
      <c r="B37" s="6" t="s">
        <v>77</v>
      </c>
      <c r="C37" s="15"/>
      <c r="D37" s="15">
        <f>0.5*(Cv!C37+Cv!D37)*LN(LC!D37/LC!C37)</f>
        <v>9.4730870598763849E-3</v>
      </c>
      <c r="E37" s="15">
        <f>0.5*(Cv!D37+Cv!E37)*LN(LC!E37/LC!D37)</f>
        <v>-3.2830285342261411E-3</v>
      </c>
      <c r="F37" s="15">
        <f>0.5*(Cv!E37+Cv!F37)*LN(LC!F37/LC!E37)</f>
        <v>2.6109663589727432E-3</v>
      </c>
      <c r="G37" s="15">
        <f>0.5*(Cv!F37+Cv!G37)*LN(LC!G37/LC!F37)</f>
        <v>5.9584586663585454E-3</v>
      </c>
      <c r="H37" s="15">
        <f>0.5*(Cv!G37+Cv!H37)*LN(LC!H37/LC!G37)</f>
        <v>1.5139437440362853E-3</v>
      </c>
      <c r="I37" s="15">
        <f>0.5*(Cv!H37+Cv!I37)*LN(LC!I37/LC!H37)</f>
        <v>3.4928740599866901E-3</v>
      </c>
      <c r="J37" s="15">
        <f>0.5*(Cv!I37+Cv!J37)*LN(LC!J37/LC!I37)</f>
        <v>2.9860063262284087E-3</v>
      </c>
      <c r="K37" s="15">
        <f>0.5*(Cv!J37+Cv!K37)*LN(LC!K37/LC!J37)</f>
        <v>3.9284101805477428E-3</v>
      </c>
      <c r="L37" s="15">
        <f>0.5*(Cv!K37+Cv!L37)*LN(LC!L37/LC!K37)</f>
        <v>3.2313198709643456E-3</v>
      </c>
      <c r="M37" s="15">
        <f>0.5*(Cv!L37+Cv!M37)*LN(LC!M37/LC!L37)</f>
        <v>6.2169986766710296E-3</v>
      </c>
      <c r="N37" s="15">
        <f>0.5*(Cv!M37+Cv!N37)*LN(LC!N37/LC!M37)</f>
        <v>5.0833489117652749E-3</v>
      </c>
      <c r="O37" s="15">
        <f>0.5*(Cv!N37+Cv!O37)*LN(LC!O37/LC!N37)</f>
        <v>1.0562178016878736E-3</v>
      </c>
      <c r="P37" s="15">
        <f>0.5*(Cv!O37+Cv!P37)*LN(LC!P37/LC!O37)</f>
        <v>9.4288963946329756E-4</v>
      </c>
      <c r="Q37" s="15">
        <f>0.5*(Cv!P37+Cv!Q37)*LN(LC!Q37/LC!P37)</f>
        <v>2.5209684616026593E-4</v>
      </c>
      <c r="R37" s="15">
        <f>0.5*(Cv!Q37+Cv!R37)*LN(LC!R37/LC!Q37)</f>
        <v>-5.0402027906449268E-3</v>
      </c>
      <c r="S37" s="15">
        <f>0.5*(Cv!R37+Cv!S37)*LN(LC!S37/LC!R37)</f>
        <v>-2.3703992548626059E-3</v>
      </c>
      <c r="T37" s="15">
        <f>0.5*(Cv!S37+Cv!T37)*LN(LC!T37/LC!S37)</f>
        <v>3.2532404455298254E-3</v>
      </c>
      <c r="U37" s="15">
        <f>0.5*(Cv!T37+Cv!U37)*LN(LC!U37/LC!T37)</f>
        <v>8.9258537161204642E-3</v>
      </c>
      <c r="V37" s="15">
        <f>0.5*(Cv!U37+Cv!V37)*LN(LC!V37/LC!U37)</f>
        <v>-1.08359201726132E-2</v>
      </c>
      <c r="W37" s="15">
        <f>0.5*(Cv!V37+Cv!W37)*LN(LC!W37/LC!V37)</f>
        <v>2.6599186965760549E-3</v>
      </c>
      <c r="X37" s="15">
        <f>0.5*(Cv!W37+Cv!X37)*LN(LC!X37/LC!W37)</f>
        <v>1.0093946815415967E-2</v>
      </c>
      <c r="Z37" s="15">
        <f t="shared" si="0"/>
        <v>2.0586428590256244E-3</v>
      </c>
      <c r="AA37" s="15">
        <f t="shared" si="1"/>
        <v>4.2892167932353604E-3</v>
      </c>
      <c r="AB37" s="15">
        <f t="shared" si="2"/>
        <v>-1.0318795516392192E-3</v>
      </c>
      <c r="AC37" s="15">
        <f t="shared" si="3"/>
        <v>2.8194079002058221E-3</v>
      </c>
      <c r="AD37" s="15">
        <f t="shared" si="4"/>
        <v>1.6286686207980712E-3</v>
      </c>
      <c r="AE37" s="15">
        <f t="shared" si="5"/>
        <v>2.0338470002068971E-3</v>
      </c>
    </row>
    <row r="38" spans="1:31" x14ac:dyDescent="0.15">
      <c r="A38" s="4">
        <v>36</v>
      </c>
      <c r="B38" s="6" t="s">
        <v>78</v>
      </c>
      <c r="C38" s="15"/>
      <c r="D38" s="15">
        <f>0.5*(Cv!C38+Cv!D38)*LN(LC!D38/LC!C38)</f>
        <v>9.7427546726620001E-3</v>
      </c>
      <c r="E38" s="15">
        <f>0.5*(Cv!D38+Cv!E38)*LN(LC!E38/LC!D38)</f>
        <v>-3.0239399041933233E-3</v>
      </c>
      <c r="F38" s="15">
        <f>0.5*(Cv!E38+Cv!F38)*LN(LC!F38/LC!E38)</f>
        <v>1.4219446342107233E-3</v>
      </c>
      <c r="G38" s="15">
        <f>0.5*(Cv!F38+Cv!G38)*LN(LC!G38/LC!F38)</f>
        <v>5.933457198707897E-3</v>
      </c>
      <c r="H38" s="15">
        <f>0.5*(Cv!G38+Cv!H38)*LN(LC!H38/LC!G38)</f>
        <v>1.3013316729400572E-3</v>
      </c>
      <c r="I38" s="15">
        <f>0.5*(Cv!H38+Cv!I38)*LN(LC!I38/LC!H38)</f>
        <v>2.5317665846656483E-3</v>
      </c>
      <c r="J38" s="15">
        <f>0.5*(Cv!I38+Cv!J38)*LN(LC!J38/LC!I38)</f>
        <v>1.2130791859662818E-3</v>
      </c>
      <c r="K38" s="15">
        <f>0.5*(Cv!J38+Cv!K38)*LN(LC!K38/LC!J38)</f>
        <v>3.7037204357759157E-4</v>
      </c>
      <c r="L38" s="15">
        <f>0.5*(Cv!K38+Cv!L38)*LN(LC!L38/LC!K38)</f>
        <v>-4.4509928779083534E-4</v>
      </c>
      <c r="M38" s="15">
        <f>0.5*(Cv!L38+Cv!M38)*LN(LC!M38/LC!L38)</f>
        <v>3.6526694672926602E-3</v>
      </c>
      <c r="N38" s="15">
        <f>0.5*(Cv!M38+Cv!N38)*LN(LC!N38/LC!M38)</f>
        <v>1.305276599294319E-3</v>
      </c>
      <c r="O38" s="15">
        <f>0.5*(Cv!N38+Cv!O38)*LN(LC!O38/LC!N38)</f>
        <v>3.5679984174901151E-3</v>
      </c>
      <c r="P38" s="15">
        <f>0.5*(Cv!O38+Cv!P38)*LN(LC!P38/LC!O38)</f>
        <v>3.376958715448583E-3</v>
      </c>
      <c r="Q38" s="15">
        <f>0.5*(Cv!P38+Cv!Q38)*LN(LC!Q38/LC!P38)</f>
        <v>3.7068661010331064E-3</v>
      </c>
      <c r="R38" s="15">
        <f>0.5*(Cv!Q38+Cv!R38)*LN(LC!R38/LC!Q38)</f>
        <v>-1.3360924530110281E-3</v>
      </c>
      <c r="S38" s="15">
        <f>0.5*(Cv!R38+Cv!S38)*LN(LC!S38/LC!R38)</f>
        <v>1.159464976040013E-2</v>
      </c>
      <c r="T38" s="15">
        <f>0.5*(Cv!S38+Cv!T38)*LN(LC!T38/LC!S38)</f>
        <v>-3.2882626179033254E-3</v>
      </c>
      <c r="U38" s="15">
        <f>0.5*(Cv!T38+Cv!U38)*LN(LC!U38/LC!T38)</f>
        <v>6.1678509823232443E-3</v>
      </c>
      <c r="V38" s="15">
        <f>0.5*(Cv!U38+Cv!V38)*LN(LC!V38/LC!U38)</f>
        <v>-2.6673000951348419E-3</v>
      </c>
      <c r="W38" s="15">
        <f>0.5*(Cv!V38+Cv!W38)*LN(LC!W38/LC!V38)</f>
        <v>-2.6712033336399156E-3</v>
      </c>
      <c r="X38" s="15">
        <f>0.5*(Cv!W38+Cv!X38)*LN(LC!X38/LC!W38)</f>
        <v>8.1035107621116667E-3</v>
      </c>
      <c r="Z38" s="15">
        <f t="shared" si="0"/>
        <v>1.6329120372662004E-3</v>
      </c>
      <c r="AA38" s="15">
        <f t="shared" si="1"/>
        <v>1.2192596016680035E-3</v>
      </c>
      <c r="AB38" s="15">
        <f t="shared" si="2"/>
        <v>4.182076108272181E-3</v>
      </c>
      <c r="AC38" s="15">
        <f t="shared" si="3"/>
        <v>1.1289191395513656E-3</v>
      </c>
      <c r="AD38" s="15">
        <f t="shared" si="4"/>
        <v>2.7006678549700925E-3</v>
      </c>
      <c r="AE38" s="15">
        <f t="shared" si="5"/>
        <v>2.0407917216894375E-3</v>
      </c>
    </row>
    <row r="39" spans="1:31" x14ac:dyDescent="0.15">
      <c r="A39" s="4">
        <v>37</v>
      </c>
      <c r="B39" s="6" t="s">
        <v>79</v>
      </c>
      <c r="C39" s="15"/>
      <c r="D39" s="15">
        <f>0.5*(Cv!C39+Cv!D39)*LN(LC!D39/LC!C39)</f>
        <v>9.0248055231071777E-3</v>
      </c>
      <c r="E39" s="15">
        <f>0.5*(Cv!D39+Cv!E39)*LN(LC!E39/LC!D39)</f>
        <v>-2.4693336592451201E-3</v>
      </c>
      <c r="F39" s="15">
        <f>0.5*(Cv!E39+Cv!F39)*LN(LC!F39/LC!E39)</f>
        <v>3.8572485342240758E-3</v>
      </c>
      <c r="G39" s="15">
        <f>0.5*(Cv!F39+Cv!G39)*LN(LC!G39/LC!F39)</f>
        <v>6.5956945003205567E-3</v>
      </c>
      <c r="H39" s="15">
        <f>0.5*(Cv!G39+Cv!H39)*LN(LC!H39/LC!G39)</f>
        <v>2.969280146033123E-3</v>
      </c>
      <c r="I39" s="15">
        <f>0.5*(Cv!H39+Cv!I39)*LN(LC!I39/LC!H39)</f>
        <v>5.6824121104797239E-3</v>
      </c>
      <c r="J39" s="15">
        <f>0.5*(Cv!I39+Cv!J39)*LN(LC!J39/LC!I39)</f>
        <v>5.8378290638935314E-4</v>
      </c>
      <c r="K39" s="15">
        <f>0.5*(Cv!J39+Cv!K39)*LN(LC!K39/LC!J39)</f>
        <v>7.5909324094293167E-3</v>
      </c>
      <c r="L39" s="15">
        <f>0.5*(Cv!K39+Cv!L39)*LN(LC!L39/LC!K39)</f>
        <v>5.6655240779299263E-3</v>
      </c>
      <c r="M39" s="15">
        <f>0.5*(Cv!L39+Cv!M39)*LN(LC!M39/LC!L39)</f>
        <v>8.8689500066003422E-3</v>
      </c>
      <c r="N39" s="15">
        <f>0.5*(Cv!M39+Cv!N39)*LN(LC!N39/LC!M39)</f>
        <v>8.3748582860475162E-3</v>
      </c>
      <c r="O39" s="15">
        <f>0.5*(Cv!N39+Cv!O39)*LN(LC!O39/LC!N39)</f>
        <v>6.5608704787896337E-3</v>
      </c>
      <c r="P39" s="15">
        <f>0.5*(Cv!O39+Cv!P39)*LN(LC!P39/LC!O39)</f>
        <v>5.8074410255770127E-3</v>
      </c>
      <c r="Q39" s="15">
        <f>0.5*(Cv!P39+Cv!Q39)*LN(LC!Q39/LC!P39)</f>
        <v>5.5815333339227936E-3</v>
      </c>
      <c r="R39" s="15">
        <f>0.5*(Cv!Q39+Cv!R39)*LN(LC!R39/LC!Q39)</f>
        <v>1.8137781832349521E-2</v>
      </c>
      <c r="S39" s="15">
        <f>0.5*(Cv!R39+Cv!S39)*LN(LC!S39/LC!R39)</f>
        <v>1.0083384393627338E-2</v>
      </c>
      <c r="T39" s="15">
        <f>0.5*(Cv!S39+Cv!T39)*LN(LC!T39/LC!S39)</f>
        <v>7.9497328572897628E-3</v>
      </c>
      <c r="U39" s="15">
        <f>0.5*(Cv!T39+Cv!U39)*LN(LC!U39/LC!T39)</f>
        <v>1.3779006673505168E-2</v>
      </c>
      <c r="V39" s="15">
        <f>0.5*(Cv!U39+Cv!V39)*LN(LC!V39/LC!U39)</f>
        <v>-2.0222805007698505E-3</v>
      </c>
      <c r="W39" s="15">
        <f>0.5*(Cv!V39+Cv!W39)*LN(LC!W39/LC!V39)</f>
        <v>-2.3175027102873788E-3</v>
      </c>
      <c r="X39" s="15">
        <f>0.5*(Cv!W39+Cv!X39)*LN(LC!X39/LC!W39)</f>
        <v>1.1685571574575322E-3</v>
      </c>
      <c r="Z39" s="15">
        <f t="shared" si="0"/>
        <v>3.3270603263624715E-3</v>
      </c>
      <c r="AA39" s="15">
        <f t="shared" si="1"/>
        <v>6.2168095372792916E-3</v>
      </c>
      <c r="AB39" s="15">
        <f t="shared" si="2"/>
        <v>9.2342022128532597E-3</v>
      </c>
      <c r="AC39" s="15">
        <f t="shared" si="3"/>
        <v>3.7115026954390473E-3</v>
      </c>
      <c r="AD39" s="15">
        <f t="shared" si="4"/>
        <v>7.7255058750662752E-3</v>
      </c>
      <c r="AE39" s="15">
        <f t="shared" si="5"/>
        <v>5.6223936929835185E-3</v>
      </c>
    </row>
    <row r="40" spans="1:31" x14ac:dyDescent="0.15">
      <c r="A40" s="4">
        <v>38</v>
      </c>
      <c r="B40" s="6" t="s">
        <v>80</v>
      </c>
      <c r="C40" s="15"/>
      <c r="D40" s="15">
        <f>0.5*(Cv!C40+Cv!D40)*LN(LC!D40/LC!C40)</f>
        <v>3.7845490017065393E-3</v>
      </c>
      <c r="E40" s="15">
        <f>0.5*(Cv!D40+Cv!E40)*LN(LC!E40/LC!D40)</f>
        <v>4.2140907055089518E-3</v>
      </c>
      <c r="F40" s="15">
        <f>0.5*(Cv!E40+Cv!F40)*LN(LC!F40/LC!E40)</f>
        <v>1.4342380708431543E-3</v>
      </c>
      <c r="G40" s="15">
        <f>0.5*(Cv!F40+Cv!G40)*LN(LC!G40/LC!F40)</f>
        <v>6.0885643039492376E-3</v>
      </c>
      <c r="H40" s="15">
        <f>0.5*(Cv!G40+Cv!H40)*LN(LC!H40/LC!G40)</f>
        <v>4.0991641544820094E-3</v>
      </c>
      <c r="I40" s="15">
        <f>0.5*(Cv!H40+Cv!I40)*LN(LC!I40/LC!H40)</f>
        <v>4.1964491066945851E-3</v>
      </c>
      <c r="J40" s="15">
        <f>0.5*(Cv!I40+Cv!J40)*LN(LC!J40/LC!I40)</f>
        <v>9.8830862023023785E-4</v>
      </c>
      <c r="K40" s="15">
        <f>0.5*(Cv!J40+Cv!K40)*LN(LC!K40/LC!J40)</f>
        <v>8.2065914568392982E-3</v>
      </c>
      <c r="L40" s="15">
        <f>0.5*(Cv!K40+Cv!L40)*LN(LC!L40/LC!K40)</f>
        <v>7.8729090577776811E-3</v>
      </c>
      <c r="M40" s="15">
        <f>0.5*(Cv!L40+Cv!M40)*LN(LC!M40/LC!L40)</f>
        <v>3.834779105800741E-3</v>
      </c>
      <c r="N40" s="15">
        <f>0.5*(Cv!M40+Cv!N40)*LN(LC!N40/LC!M40)</f>
        <v>1.0151377341393536E-2</v>
      </c>
      <c r="O40" s="15">
        <f>0.5*(Cv!N40+Cv!O40)*LN(LC!O40/LC!N40)</f>
        <v>1.5651307467272882E-3</v>
      </c>
      <c r="P40" s="15">
        <f>0.5*(Cv!O40+Cv!P40)*LN(LC!P40/LC!O40)</f>
        <v>2.2874465547270293E-3</v>
      </c>
      <c r="Q40" s="15">
        <f>0.5*(Cv!P40+Cv!Q40)*LN(LC!Q40/LC!P40)</f>
        <v>2.1618572065088787E-3</v>
      </c>
      <c r="R40" s="15">
        <f>0.5*(Cv!Q40+Cv!R40)*LN(LC!R40/LC!Q40)</f>
        <v>-2.0454858622771634E-3</v>
      </c>
      <c r="S40" s="15">
        <f>0.5*(Cv!R40+Cv!S40)*LN(LC!S40/LC!R40)</f>
        <v>1.0962527575110338E-3</v>
      </c>
      <c r="T40" s="15">
        <f>0.5*(Cv!S40+Cv!T40)*LN(LC!T40/LC!S40)</f>
        <v>7.8294123471305769E-3</v>
      </c>
      <c r="U40" s="15">
        <f>0.5*(Cv!T40+Cv!U40)*LN(LC!U40/LC!T40)</f>
        <v>1.6110993912582812E-2</v>
      </c>
      <c r="V40" s="15">
        <f>0.5*(Cv!U40+Cv!V40)*LN(LC!V40/LC!U40)</f>
        <v>-3.1551795417146676E-3</v>
      </c>
      <c r="W40" s="15">
        <f>0.5*(Cv!V40+Cv!W40)*LN(LC!W40/LC!V40)</f>
        <v>-3.8380866207302824E-3</v>
      </c>
      <c r="X40" s="15">
        <f>0.5*(Cv!W40+Cv!X40)*LN(LC!X40/LC!W40)</f>
        <v>1.8992107375360146E-3</v>
      </c>
      <c r="Z40" s="15">
        <f t="shared" si="0"/>
        <v>4.006501268295588E-3</v>
      </c>
      <c r="AA40" s="15">
        <f t="shared" si="1"/>
        <v>6.2107931164082988E-3</v>
      </c>
      <c r="AB40" s="15">
        <f t="shared" si="2"/>
        <v>1.0130402806394134E-3</v>
      </c>
      <c r="AC40" s="15">
        <f t="shared" si="3"/>
        <v>3.7692701669608899E-3</v>
      </c>
      <c r="AD40" s="15">
        <f t="shared" si="4"/>
        <v>3.6119166985238552E-3</v>
      </c>
      <c r="AE40" s="15">
        <f t="shared" si="5"/>
        <v>3.7499012080760481E-3</v>
      </c>
    </row>
    <row r="41" spans="1:31" x14ac:dyDescent="0.15">
      <c r="A41" s="4">
        <v>39</v>
      </c>
      <c r="B41" s="6" t="s">
        <v>81</v>
      </c>
      <c r="C41" s="15"/>
      <c r="D41" s="15">
        <f>0.5*(Cv!C41+Cv!D41)*LN(LC!D41/LC!C41)</f>
        <v>1.4408750879365394E-3</v>
      </c>
      <c r="E41" s="15">
        <f>0.5*(Cv!D41+Cv!E41)*LN(LC!E41/LC!D41)</f>
        <v>3.4263839774547667E-4</v>
      </c>
      <c r="F41" s="15">
        <f>0.5*(Cv!E41+Cv!F41)*LN(LC!F41/LC!E41)</f>
        <v>1.728763443121192E-3</v>
      </c>
      <c r="G41" s="15">
        <f>0.5*(Cv!F41+Cv!G41)*LN(LC!G41/LC!F41)</f>
        <v>3.0465788916009327E-3</v>
      </c>
      <c r="H41" s="15">
        <f>0.5*(Cv!G41+Cv!H41)*LN(LC!H41/LC!G41)</f>
        <v>2.0439436087034387E-3</v>
      </c>
      <c r="I41" s="15">
        <f>0.5*(Cv!H41+Cv!I41)*LN(LC!I41/LC!H41)</f>
        <v>2.4774567487980729E-3</v>
      </c>
      <c r="J41" s="15">
        <f>0.5*(Cv!I41+Cv!J41)*LN(LC!J41/LC!I41)</f>
        <v>4.1396862414683983E-3</v>
      </c>
      <c r="K41" s="15">
        <f>0.5*(Cv!J41+Cv!K41)*LN(LC!K41/LC!J41)</f>
        <v>1.9022145653675557E-3</v>
      </c>
      <c r="L41" s="15">
        <f>0.5*(Cv!K41+Cv!L41)*LN(LC!L41/LC!K41)</f>
        <v>6.8661565425424671E-4</v>
      </c>
      <c r="M41" s="15">
        <f>0.5*(Cv!L41+Cv!M41)*LN(LC!M41/LC!L41)</f>
        <v>1.5525123991039201E-3</v>
      </c>
      <c r="N41" s="15">
        <f>0.5*(Cv!M41+Cv!N41)*LN(LC!N41/LC!M41)</f>
        <v>2.1085321456918039E-3</v>
      </c>
      <c r="O41" s="15">
        <f>0.5*(Cv!N41+Cv!O41)*LN(LC!O41/LC!N41)</f>
        <v>-2.0533981383571776E-6</v>
      </c>
      <c r="P41" s="15">
        <f>0.5*(Cv!O41+Cv!P41)*LN(LC!P41/LC!O41)</f>
        <v>7.6156613531169466E-4</v>
      </c>
      <c r="Q41" s="15">
        <f>0.5*(Cv!P41+Cv!Q41)*LN(LC!Q41/LC!P41)</f>
        <v>-2.9269696509569215E-5</v>
      </c>
      <c r="R41" s="15">
        <f>0.5*(Cv!Q41+Cv!R41)*LN(LC!R41/LC!Q41)</f>
        <v>8.1460532475002047E-3</v>
      </c>
      <c r="S41" s="15">
        <f>0.5*(Cv!R41+Cv!S41)*LN(LC!S41/LC!R41)</f>
        <v>-2.3829721301335894E-3</v>
      </c>
      <c r="T41" s="15">
        <f>0.5*(Cv!S41+Cv!T41)*LN(LC!T41/LC!S41)</f>
        <v>4.2889710385630138E-3</v>
      </c>
      <c r="U41" s="15">
        <f>0.5*(Cv!T41+Cv!U41)*LN(LC!U41/LC!T41)</f>
        <v>9.8738226945826561E-3</v>
      </c>
      <c r="V41" s="15">
        <f>0.5*(Cv!U41+Cv!V41)*LN(LC!V41/LC!U41)</f>
        <v>-4.5818065077290809E-3</v>
      </c>
      <c r="W41" s="15">
        <f>0.5*(Cv!V41+Cv!W41)*LN(LC!W41/LC!V41)</f>
        <v>-2.9168894608407625E-3</v>
      </c>
      <c r="X41" s="15">
        <f>0.5*(Cv!W41+Cv!X41)*LN(LC!X41/LC!W41)</f>
        <v>-6.8515728265969582E-4</v>
      </c>
      <c r="Z41" s="15">
        <f t="shared" si="0"/>
        <v>1.9278762179938225E-3</v>
      </c>
      <c r="AA41" s="15">
        <f t="shared" si="1"/>
        <v>2.0779122011771851E-3</v>
      </c>
      <c r="AB41" s="15">
        <f t="shared" si="2"/>
        <v>1.2986648316060767E-3</v>
      </c>
      <c r="AC41" s="15">
        <f t="shared" si="3"/>
        <v>1.195788096383226E-3</v>
      </c>
      <c r="AD41" s="15">
        <f t="shared" si="4"/>
        <v>1.6882885163916311E-3</v>
      </c>
      <c r="AE41" s="15">
        <f t="shared" si="5"/>
        <v>1.6250603367900774E-3</v>
      </c>
    </row>
    <row r="42" spans="1:31" x14ac:dyDescent="0.15">
      <c r="A42" s="4">
        <v>40</v>
      </c>
      <c r="B42" s="6" t="s">
        <v>82</v>
      </c>
      <c r="C42" s="15"/>
      <c r="D42" s="15">
        <f>0.5*(Cv!C42+Cv!D42)*LN(LC!D42/LC!C42)</f>
        <v>4.9481520036156294E-3</v>
      </c>
      <c r="E42" s="15">
        <f>0.5*(Cv!D42+Cv!E42)*LN(LC!E42/LC!D42)</f>
        <v>9.7201852869074272E-4</v>
      </c>
      <c r="F42" s="15">
        <f>0.5*(Cv!E42+Cv!F42)*LN(LC!F42/LC!E42)</f>
        <v>2.2806982073013517E-3</v>
      </c>
      <c r="G42" s="15">
        <f>0.5*(Cv!F42+Cv!G42)*LN(LC!G42/LC!F42)</f>
        <v>6.7504674670894093E-3</v>
      </c>
      <c r="H42" s="15">
        <f>0.5*(Cv!G42+Cv!H42)*LN(LC!H42/LC!G42)</f>
        <v>5.575163864480189E-3</v>
      </c>
      <c r="I42" s="15">
        <f>0.5*(Cv!H42+Cv!I42)*LN(LC!I42/LC!H42)</f>
        <v>9.4742547963266735E-4</v>
      </c>
      <c r="J42" s="15">
        <f>0.5*(Cv!I42+Cv!J42)*LN(LC!J42/LC!I42)</f>
        <v>3.8596155760633783E-3</v>
      </c>
      <c r="K42" s="15">
        <f>0.5*(Cv!J42+Cv!K42)*LN(LC!K42/LC!J42)</f>
        <v>4.870706017230185E-3</v>
      </c>
      <c r="L42" s="15">
        <f>0.5*(Cv!K42+Cv!L42)*LN(LC!L42/LC!K42)</f>
        <v>2.4218937340213182E-3</v>
      </c>
      <c r="M42" s="15">
        <f>0.5*(Cv!L42+Cv!M42)*LN(LC!M42/LC!L42)</f>
        <v>4.3158982761141718E-3</v>
      </c>
      <c r="N42" s="15">
        <f>0.5*(Cv!M42+Cv!N42)*LN(LC!N42/LC!M42)</f>
        <v>5.1048270477476948E-3</v>
      </c>
      <c r="O42" s="15">
        <f>0.5*(Cv!N42+Cv!O42)*LN(LC!O42/LC!N42)</f>
        <v>7.1823982776636052E-3</v>
      </c>
      <c r="P42" s="15">
        <f>0.5*(Cv!O42+Cv!P42)*LN(LC!P42/LC!O42)</f>
        <v>5.3634121502689957E-3</v>
      </c>
      <c r="Q42" s="15">
        <f>0.5*(Cv!P42+Cv!Q42)*LN(LC!Q42/LC!P42)</f>
        <v>3.7145638499428537E-3</v>
      </c>
      <c r="R42" s="15">
        <f>0.5*(Cv!Q42+Cv!R42)*LN(LC!R42/LC!Q42)</f>
        <v>4.5598009087863571E-3</v>
      </c>
      <c r="S42" s="15">
        <f>0.5*(Cv!R42+Cv!S42)*LN(LC!S42/LC!R42)</f>
        <v>4.8655485868607171E-3</v>
      </c>
      <c r="T42" s="15">
        <f>0.5*(Cv!S42+Cv!T42)*LN(LC!T42/LC!S42)</f>
        <v>2.8180573486482935E-3</v>
      </c>
      <c r="U42" s="15">
        <f>0.5*(Cv!T42+Cv!U42)*LN(LC!U42/LC!T42)</f>
        <v>5.5623844935880906E-3</v>
      </c>
      <c r="V42" s="15">
        <f>0.5*(Cv!U42+Cv!V42)*LN(LC!V42/LC!U42)</f>
        <v>7.865844002329838E-3</v>
      </c>
      <c r="W42" s="15">
        <f>0.5*(Cv!V42+Cv!W42)*LN(LC!W42/LC!V42)</f>
        <v>-2.1229170465465429E-3</v>
      </c>
      <c r="X42" s="15">
        <f>0.5*(Cv!W42+Cv!X42)*LN(LC!X42/LC!W42)</f>
        <v>5.6402972605070073E-3</v>
      </c>
      <c r="Z42" s="15">
        <f t="shared" si="0"/>
        <v>3.3051547094388725E-3</v>
      </c>
      <c r="AA42" s="15">
        <f t="shared" si="1"/>
        <v>4.1145881302353492E-3</v>
      </c>
      <c r="AB42" s="15">
        <f t="shared" si="2"/>
        <v>5.1371447547045052E-3</v>
      </c>
      <c r="AC42" s="15">
        <f t="shared" si="3"/>
        <v>3.9527332117053372E-3</v>
      </c>
      <c r="AD42" s="15">
        <f t="shared" si="4"/>
        <v>4.6258664424699272E-3</v>
      </c>
      <c r="AE42" s="15">
        <f t="shared" si="5"/>
        <v>4.1274052015210167E-3</v>
      </c>
    </row>
    <row r="43" spans="1:31" x14ac:dyDescent="0.15">
      <c r="A43" s="4">
        <v>41</v>
      </c>
      <c r="B43" s="6" t="s">
        <v>83</v>
      </c>
      <c r="C43" s="15"/>
      <c r="D43" s="15">
        <f>0.5*(Cv!C43+Cv!D43)*LN(LC!D43/LC!C43)</f>
        <v>9.8111249972747186E-3</v>
      </c>
      <c r="E43" s="15">
        <f>0.5*(Cv!D43+Cv!E43)*LN(LC!E43/LC!D43)</f>
        <v>4.968236805812206E-3</v>
      </c>
      <c r="F43" s="15">
        <f>0.5*(Cv!E43+Cv!F43)*LN(LC!F43/LC!E43)</f>
        <v>8.3029150080257425E-3</v>
      </c>
      <c r="G43" s="15">
        <f>0.5*(Cv!F43+Cv!G43)*LN(LC!G43/LC!F43)</f>
        <v>1.4929636038341349E-2</v>
      </c>
      <c r="H43" s="15">
        <f>0.5*(Cv!G43+Cv!H43)*LN(LC!H43/LC!G43)</f>
        <v>1.0421166332075779E-2</v>
      </c>
      <c r="I43" s="15">
        <f>0.5*(Cv!H43+Cv!I43)*LN(LC!I43/LC!H43)</f>
        <v>7.8587056644749392E-3</v>
      </c>
      <c r="J43" s="15">
        <f>0.5*(Cv!I43+Cv!J43)*LN(LC!J43/LC!I43)</f>
        <v>3.219979282895791E-3</v>
      </c>
      <c r="K43" s="15">
        <f>0.5*(Cv!J43+Cv!K43)*LN(LC!K43/LC!J43)</f>
        <v>9.8925957985489706E-3</v>
      </c>
      <c r="L43" s="15">
        <f>0.5*(Cv!K43+Cv!L43)*LN(LC!L43/LC!K43)</f>
        <v>5.1379352471209883E-3</v>
      </c>
      <c r="M43" s="15">
        <f>0.5*(Cv!L43+Cv!M43)*LN(LC!M43/LC!L43)</f>
        <v>1.046805213004987E-2</v>
      </c>
      <c r="N43" s="15">
        <f>0.5*(Cv!M43+Cv!N43)*LN(LC!N43/LC!M43)</f>
        <v>9.5357957416267649E-3</v>
      </c>
      <c r="O43" s="15">
        <f>0.5*(Cv!N43+Cv!O43)*LN(LC!O43/LC!N43)</f>
        <v>1.2361222381195467E-2</v>
      </c>
      <c r="P43" s="15">
        <f>0.5*(Cv!O43+Cv!P43)*LN(LC!P43/LC!O43)</f>
        <v>7.9414644390744266E-3</v>
      </c>
      <c r="Q43" s="15">
        <f>0.5*(Cv!P43+Cv!Q43)*LN(LC!Q43/LC!P43)</f>
        <v>8.7608822175150574E-3</v>
      </c>
      <c r="R43" s="15">
        <f>0.5*(Cv!Q43+Cv!R43)*LN(LC!R43/LC!Q43)</f>
        <v>7.5914097835957824E-3</v>
      </c>
      <c r="S43" s="15">
        <f>0.5*(Cv!R43+Cv!S43)*LN(LC!S43/LC!R43)</f>
        <v>1.0605104789936351E-2</v>
      </c>
      <c r="T43" s="15">
        <f>0.5*(Cv!S43+Cv!T43)*LN(LC!T43/LC!S43)</f>
        <v>3.5947143092848856E-3</v>
      </c>
      <c r="U43" s="15">
        <f>0.5*(Cv!T43+Cv!U43)*LN(LC!U43/LC!T43)</f>
        <v>1.0973675688552254E-2</v>
      </c>
      <c r="V43" s="15">
        <f>0.5*(Cv!U43+Cv!V43)*LN(LC!V43/LC!U43)</f>
        <v>8.7322018831403701E-3</v>
      </c>
      <c r="W43" s="15">
        <f>0.5*(Cv!V43+Cv!W43)*LN(LC!W43/LC!V43)</f>
        <v>-3.6458151533611278E-3</v>
      </c>
      <c r="X43" s="15">
        <f>0.5*(Cv!W43+Cv!X43)*LN(LC!X43/LC!W43)</f>
        <v>1.0793014492104357E-2</v>
      </c>
      <c r="Z43" s="15">
        <f t="shared" si="0"/>
        <v>9.2961319697460031E-3</v>
      </c>
      <c r="AA43" s="15">
        <f t="shared" si="1"/>
        <v>7.6508716400484778E-3</v>
      </c>
      <c r="AB43" s="15">
        <f t="shared" si="2"/>
        <v>9.4520167222634163E-3</v>
      </c>
      <c r="AC43" s="15">
        <f t="shared" si="3"/>
        <v>6.089558243944148E-3</v>
      </c>
      <c r="AD43" s="15">
        <f t="shared" si="4"/>
        <v>8.5514441811559462E-3</v>
      </c>
      <c r="AE43" s="15">
        <f t="shared" si="5"/>
        <v>8.1221446440005087E-3</v>
      </c>
    </row>
    <row r="44" spans="1:31" x14ac:dyDescent="0.15">
      <c r="A44" s="4">
        <v>42</v>
      </c>
      <c r="B44" s="6" t="s">
        <v>84</v>
      </c>
      <c r="C44" s="15"/>
      <c r="D44" s="15">
        <f>0.5*(Cv!C44+Cv!D44)*LN(LC!D44/LC!C44)</f>
        <v>7.3239625452863862E-3</v>
      </c>
      <c r="E44" s="15">
        <f>0.5*(Cv!D44+Cv!E44)*LN(LC!E44/LC!D44)</f>
        <v>1.5462774952271865E-3</v>
      </c>
      <c r="F44" s="15">
        <f>0.5*(Cv!E44+Cv!F44)*LN(LC!F44/LC!E44)</f>
        <v>4.1494614534425631E-3</v>
      </c>
      <c r="G44" s="15">
        <f>0.5*(Cv!F44+Cv!G44)*LN(LC!G44/LC!F44)</f>
        <v>8.0902988268490156E-3</v>
      </c>
      <c r="H44" s="15">
        <f>0.5*(Cv!G44+Cv!H44)*LN(LC!H44/LC!G44)</f>
        <v>8.7618508579916793E-3</v>
      </c>
      <c r="I44" s="15">
        <f>0.5*(Cv!H44+Cv!I44)*LN(LC!I44/LC!H44)</f>
        <v>2.892911505965315E-3</v>
      </c>
      <c r="J44" s="15">
        <f>0.5*(Cv!I44+Cv!J44)*LN(LC!J44/LC!I44)</f>
        <v>1.0582624327567331E-3</v>
      </c>
      <c r="K44" s="15">
        <f>0.5*(Cv!J44+Cv!K44)*LN(LC!K44/LC!J44)</f>
        <v>4.5844581416695116E-3</v>
      </c>
      <c r="L44" s="15">
        <f>0.5*(Cv!K44+Cv!L44)*LN(LC!L44/LC!K44)</f>
        <v>-2.0525285914380514E-3</v>
      </c>
      <c r="M44" s="15">
        <f>0.5*(Cv!L44+Cv!M44)*LN(LC!M44/LC!L44)</f>
        <v>5.8308482016174064E-3</v>
      </c>
      <c r="N44" s="15">
        <f>0.5*(Cv!M44+Cv!N44)*LN(LC!N44/LC!M44)</f>
        <v>5.7478142579803727E-3</v>
      </c>
      <c r="O44" s="15">
        <f>0.5*(Cv!N44+Cv!O44)*LN(LC!O44/LC!N44)</f>
        <v>3.1347149347756224E-2</v>
      </c>
      <c r="P44" s="15">
        <f>0.5*(Cv!O44+Cv!P44)*LN(LC!P44/LC!O44)</f>
        <v>-1.982026852209311E-2</v>
      </c>
      <c r="Q44" s="15">
        <f>0.5*(Cv!P44+Cv!Q44)*LN(LC!Q44/LC!P44)</f>
        <v>9.6577576069011677E-3</v>
      </c>
      <c r="R44" s="15">
        <f>0.5*(Cv!Q44+Cv!R44)*LN(LC!R44/LC!Q44)</f>
        <v>8.0655060631448679E-3</v>
      </c>
      <c r="S44" s="15">
        <f>0.5*(Cv!R44+Cv!S44)*LN(LC!S44/LC!R44)</f>
        <v>2.714482097827201E-3</v>
      </c>
      <c r="T44" s="15">
        <f>0.5*(Cv!S44+Cv!T44)*LN(LC!T44/LC!S44)</f>
        <v>-1.1185009875112031E-4</v>
      </c>
      <c r="U44" s="15">
        <f>0.5*(Cv!T44+Cv!U44)*LN(LC!U44/LC!T44)</f>
        <v>4.7320965148614598E-3</v>
      </c>
      <c r="V44" s="15">
        <f>0.5*(Cv!U44+Cv!V44)*LN(LC!V44/LC!U44)</f>
        <v>-1.8162274659841995E-3</v>
      </c>
      <c r="W44" s="15">
        <f>0.5*(Cv!V44+Cv!W44)*LN(LC!W44/LC!V44)</f>
        <v>-3.2935775016866499E-3</v>
      </c>
      <c r="X44" s="15">
        <f>0.5*(Cv!W44+Cv!X44)*LN(LC!X44/LC!W44)</f>
        <v>1.2260262747424758E-2</v>
      </c>
      <c r="Z44" s="15">
        <f t="shared" si="0"/>
        <v>5.0881600278951519E-3</v>
      </c>
      <c r="AA44" s="15">
        <f t="shared" si="1"/>
        <v>3.0337708885171946E-3</v>
      </c>
      <c r="AB44" s="15">
        <f t="shared" si="2"/>
        <v>6.3929253187072696E-3</v>
      </c>
      <c r="AC44" s="15">
        <f t="shared" si="3"/>
        <v>2.3541408391728495E-3</v>
      </c>
      <c r="AD44" s="15">
        <f t="shared" si="4"/>
        <v>4.7133481036122325E-3</v>
      </c>
      <c r="AE44" s="15">
        <f t="shared" si="5"/>
        <v>4.2172492685731162E-3</v>
      </c>
    </row>
    <row r="45" spans="1:31" x14ac:dyDescent="0.15">
      <c r="A45" s="4">
        <v>43</v>
      </c>
      <c r="B45" s="6" t="s">
        <v>85</v>
      </c>
      <c r="C45" s="15"/>
      <c r="D45" s="15">
        <f>0.5*(Cv!C45+Cv!D45)*LN(LC!D45/LC!C45)</f>
        <v>5.7803444562151887E-3</v>
      </c>
      <c r="E45" s="15">
        <f>0.5*(Cv!D45+Cv!E45)*LN(LC!E45/LC!D45)</f>
        <v>1.3617342196607807E-3</v>
      </c>
      <c r="F45" s="15">
        <f>0.5*(Cv!E45+Cv!F45)*LN(LC!F45/LC!E45)</f>
        <v>4.1803812032646138E-3</v>
      </c>
      <c r="G45" s="15">
        <f>0.5*(Cv!F45+Cv!G45)*LN(LC!G45/LC!F45)</f>
        <v>6.9837117989491656E-3</v>
      </c>
      <c r="H45" s="15">
        <f>0.5*(Cv!G45+Cv!H45)*LN(LC!H45/LC!G45)</f>
        <v>7.6941217120626753E-3</v>
      </c>
      <c r="I45" s="15">
        <f>0.5*(Cv!H45+Cv!I45)*LN(LC!I45/LC!H45)</f>
        <v>5.0832111488812257E-3</v>
      </c>
      <c r="J45" s="15">
        <f>0.5*(Cv!I45+Cv!J45)*LN(LC!J45/LC!I45)</f>
        <v>4.1502364436235979E-4</v>
      </c>
      <c r="K45" s="15">
        <f>0.5*(Cv!J45+Cv!K45)*LN(LC!K45/LC!J45)</f>
        <v>5.8912542673094457E-3</v>
      </c>
      <c r="L45" s="15">
        <f>0.5*(Cv!K45+Cv!L45)*LN(LC!L45/LC!K45)</f>
        <v>1.0394800531316028E-3</v>
      </c>
      <c r="M45" s="15">
        <f>0.5*(Cv!L45+Cv!M45)*LN(LC!M45/LC!L45)</f>
        <v>6.5399736468823612E-3</v>
      </c>
      <c r="N45" s="15">
        <f>0.5*(Cv!M45+Cv!N45)*LN(LC!N45/LC!M45)</f>
        <v>7.3547959977099293E-3</v>
      </c>
      <c r="O45" s="15">
        <f>0.5*(Cv!N45+Cv!O45)*LN(LC!O45/LC!N45)</f>
        <v>2.1981127454248676E-2</v>
      </c>
      <c r="P45" s="15">
        <f>0.5*(Cv!O45+Cv!P45)*LN(LC!P45/LC!O45)</f>
        <v>-1.636496966415554E-2</v>
      </c>
      <c r="Q45" s="15">
        <f>0.5*(Cv!P45+Cv!Q45)*LN(LC!Q45/LC!P45)</f>
        <v>6.4812426995708916E-3</v>
      </c>
      <c r="R45" s="15">
        <f>0.5*(Cv!Q45+Cv!R45)*LN(LC!R45/LC!Q45)</f>
        <v>3.2524420756274582E-3</v>
      </c>
      <c r="S45" s="15">
        <f>0.5*(Cv!R45+Cv!S45)*LN(LC!S45/LC!R45)</f>
        <v>4.5957024718434394E-3</v>
      </c>
      <c r="T45" s="15">
        <f>0.5*(Cv!S45+Cv!T45)*LN(LC!T45/LC!S45)</f>
        <v>-2.6944532821289446E-3</v>
      </c>
      <c r="U45" s="15">
        <f>0.5*(Cv!T45+Cv!U45)*LN(LC!U45/LC!T45)</f>
        <v>1.2371205876316467E-3</v>
      </c>
      <c r="V45" s="15">
        <f>0.5*(Cv!U45+Cv!V45)*LN(LC!V45/LC!U45)</f>
        <v>-7.286455591805443E-3</v>
      </c>
      <c r="W45" s="15">
        <f>0.5*(Cv!V45+Cv!W45)*LN(LC!W45/LC!V45)</f>
        <v>-7.4904970430731636E-3</v>
      </c>
      <c r="X45" s="15">
        <f>0.5*(Cv!W45+Cv!X45)*LN(LC!X45/LC!W45)</f>
        <v>7.3605056703368215E-3</v>
      </c>
      <c r="Z45" s="15">
        <f t="shared" si="0"/>
        <v>5.0606320165636921E-3</v>
      </c>
      <c r="AA45" s="15">
        <f t="shared" si="1"/>
        <v>4.24810552187914E-3</v>
      </c>
      <c r="AB45" s="15">
        <f t="shared" si="2"/>
        <v>3.9891090074269855E-3</v>
      </c>
      <c r="AC45" s="15">
        <f t="shared" si="3"/>
        <v>-1.7747559318078165E-3</v>
      </c>
      <c r="AD45" s="15">
        <f t="shared" si="4"/>
        <v>4.1186072646530623E-3</v>
      </c>
      <c r="AE45" s="15">
        <f t="shared" si="5"/>
        <v>2.8807726535154997E-3</v>
      </c>
    </row>
    <row r="46" spans="1:31" x14ac:dyDescent="0.15">
      <c r="A46" s="4">
        <v>44</v>
      </c>
      <c r="B46" s="6" t="s">
        <v>86</v>
      </c>
      <c r="C46" s="15"/>
      <c r="D46" s="15">
        <f>0.5*(Cv!C46+Cv!D46)*LN(LC!D46/LC!C46)</f>
        <v>4.003206082810633E-3</v>
      </c>
      <c r="E46" s="15">
        <f>0.5*(Cv!D46+Cv!E46)*LN(LC!E46/LC!D46)</f>
        <v>6.9991575083300107E-3</v>
      </c>
      <c r="F46" s="15">
        <f>0.5*(Cv!E46+Cv!F46)*LN(LC!F46/LC!E46)</f>
        <v>9.3045130121023282E-3</v>
      </c>
      <c r="G46" s="15">
        <f>0.5*(Cv!F46+Cv!G46)*LN(LC!G46/LC!F46)</f>
        <v>1.0702134367901125E-2</v>
      </c>
      <c r="H46" s="15">
        <f>0.5*(Cv!G46+Cv!H46)*LN(LC!H46/LC!G46)</f>
        <v>1.3176332258323561E-2</v>
      </c>
      <c r="I46" s="15">
        <f>0.5*(Cv!H46+Cv!I46)*LN(LC!I46/LC!H46)</f>
        <v>6.5697337274100136E-3</v>
      </c>
      <c r="J46" s="15">
        <f>0.5*(Cv!I46+Cv!J46)*LN(LC!J46/LC!I46)</f>
        <v>5.2898121948147013E-3</v>
      </c>
      <c r="K46" s="15">
        <f>0.5*(Cv!J46+Cv!K46)*LN(LC!K46/LC!J46)</f>
        <v>5.1146002822654024E-3</v>
      </c>
      <c r="L46" s="15">
        <f>0.5*(Cv!K46+Cv!L46)*LN(LC!L46/LC!K46)</f>
        <v>-5.3962810537181338E-4</v>
      </c>
      <c r="M46" s="15">
        <f>0.5*(Cv!L46+Cv!M46)*LN(LC!M46/LC!L46)</f>
        <v>4.5439746594840968E-3</v>
      </c>
      <c r="N46" s="15">
        <f>0.5*(Cv!M46+Cv!N46)*LN(LC!N46/LC!M46)</f>
        <v>5.8623859423314129E-3</v>
      </c>
      <c r="O46" s="15">
        <f>0.5*(Cv!N46+Cv!O46)*LN(LC!O46/LC!N46)</f>
        <v>2.3978651177064981E-2</v>
      </c>
      <c r="P46" s="15">
        <f>0.5*(Cv!O46+Cv!P46)*LN(LC!P46/LC!O46)</f>
        <v>-1.9871228820783279E-2</v>
      </c>
      <c r="Q46" s="15">
        <f>0.5*(Cv!P46+Cv!Q46)*LN(LC!Q46/LC!P46)</f>
        <v>8.1353035936327419E-3</v>
      </c>
      <c r="R46" s="15">
        <f>0.5*(Cv!Q46+Cv!R46)*LN(LC!R46/LC!Q46)</f>
        <v>7.6321081333004187E-3</v>
      </c>
      <c r="S46" s="15">
        <f>0.5*(Cv!R46+Cv!S46)*LN(LC!S46/LC!R46)</f>
        <v>1.9136338298501456E-4</v>
      </c>
      <c r="T46" s="15">
        <f>0.5*(Cv!S46+Cv!T46)*LN(LC!T46/LC!S46)</f>
        <v>3.9271269840085828E-4</v>
      </c>
      <c r="U46" s="15">
        <f>0.5*(Cv!T46+Cv!U46)*LN(LC!U46/LC!T46)</f>
        <v>6.5594652178607932E-4</v>
      </c>
      <c r="V46" s="15">
        <f>0.5*(Cv!U46+Cv!V46)*LN(LC!V46/LC!U46)</f>
        <v>-3.5221235104736346E-3</v>
      </c>
      <c r="W46" s="15">
        <f>0.5*(Cv!V46+Cv!W46)*LN(LC!W46/LC!V46)</f>
        <v>-5.9956465273685944E-3</v>
      </c>
      <c r="X46" s="15">
        <f>0.5*(Cv!W46+Cv!X46)*LN(LC!X46/LC!W46)</f>
        <v>8.065869410997328E-3</v>
      </c>
      <c r="Z46" s="15">
        <f t="shared" si="0"/>
        <v>9.3503741748134084E-3</v>
      </c>
      <c r="AA46" s="15">
        <f t="shared" si="1"/>
        <v>4.0542289947047595E-3</v>
      </c>
      <c r="AB46" s="15">
        <f t="shared" si="2"/>
        <v>4.0132394932399758E-3</v>
      </c>
      <c r="AC46" s="15">
        <f t="shared" si="3"/>
        <v>-8.0648281331592575E-5</v>
      </c>
      <c r="AD46" s="15">
        <f t="shared" si="4"/>
        <v>4.0337342439723672E-3</v>
      </c>
      <c r="AE46" s="15">
        <f t="shared" si="5"/>
        <v>4.3342985953566376E-3</v>
      </c>
    </row>
    <row r="47" spans="1:31" x14ac:dyDescent="0.15">
      <c r="A47" s="4">
        <v>45</v>
      </c>
      <c r="B47" s="6" t="s">
        <v>87</v>
      </c>
      <c r="C47" s="15"/>
      <c r="D47" s="15">
        <f>0.5*(Cv!C47+Cv!D47)*LN(LC!D47/LC!C47)</f>
        <v>8.3647627270832664E-3</v>
      </c>
      <c r="E47" s="15">
        <f>0.5*(Cv!D47+Cv!E47)*LN(LC!E47/LC!D47)</f>
        <v>2.190958114815603E-3</v>
      </c>
      <c r="F47" s="15">
        <f>0.5*(Cv!E47+Cv!F47)*LN(LC!F47/LC!E47)</f>
        <v>5.5204902226690354E-3</v>
      </c>
      <c r="G47" s="15">
        <f>0.5*(Cv!F47+Cv!G47)*LN(LC!G47/LC!F47)</f>
        <v>9.3235831533791756E-3</v>
      </c>
      <c r="H47" s="15">
        <f>0.5*(Cv!G47+Cv!H47)*LN(LC!H47/LC!G47)</f>
        <v>1.0283011281102069E-2</v>
      </c>
      <c r="I47" s="15">
        <f>0.5*(Cv!H47+Cv!I47)*LN(LC!I47/LC!H47)</f>
        <v>5.08009321774343E-3</v>
      </c>
      <c r="J47" s="15">
        <f>0.5*(Cv!I47+Cv!J47)*LN(LC!J47/LC!I47)</f>
        <v>4.1696869172668898E-3</v>
      </c>
      <c r="K47" s="15">
        <f>0.5*(Cv!J47+Cv!K47)*LN(LC!K47/LC!J47)</f>
        <v>8.5246947388217774E-3</v>
      </c>
      <c r="L47" s="15">
        <f>0.5*(Cv!K47+Cv!L47)*LN(LC!L47/LC!K47)</f>
        <v>2.8069511132945693E-3</v>
      </c>
      <c r="M47" s="15">
        <f>0.5*(Cv!L47+Cv!M47)*LN(LC!M47/LC!L47)</f>
        <v>9.8969945064671643E-3</v>
      </c>
      <c r="N47" s="15">
        <f>0.5*(Cv!M47+Cv!N47)*LN(LC!N47/LC!M47)</f>
        <v>1.0692119687663761E-2</v>
      </c>
      <c r="O47" s="15">
        <f>0.5*(Cv!N47+Cv!O47)*LN(LC!O47/LC!N47)</f>
        <v>3.2631768352028717E-2</v>
      </c>
      <c r="P47" s="15">
        <f>0.5*(Cv!O47+Cv!P47)*LN(LC!P47/LC!O47)</f>
        <v>-2.0750607987437865E-2</v>
      </c>
      <c r="Q47" s="15">
        <f>0.5*(Cv!P47+Cv!Q47)*LN(LC!Q47/LC!P47)</f>
        <v>1.0073427744958301E-2</v>
      </c>
      <c r="R47" s="15">
        <f>0.5*(Cv!Q47+Cv!R47)*LN(LC!R47/LC!Q47)</f>
        <v>8.2319768471132235E-3</v>
      </c>
      <c r="S47" s="15">
        <f>0.5*(Cv!R47+Cv!S47)*LN(LC!S47/LC!R47)</f>
        <v>3.2245055346516202E-3</v>
      </c>
      <c r="T47" s="15">
        <f>0.5*(Cv!S47+Cv!T47)*LN(LC!T47/LC!S47)</f>
        <v>8.2152283199913364E-4</v>
      </c>
      <c r="U47" s="15">
        <f>0.5*(Cv!T47+Cv!U47)*LN(LC!U47/LC!T47)</f>
        <v>5.2885329182045448E-3</v>
      </c>
      <c r="V47" s="15">
        <f>0.5*(Cv!U47+Cv!V47)*LN(LC!V47/LC!U47)</f>
        <v>-2.1843532816797403E-3</v>
      </c>
      <c r="W47" s="15">
        <f>0.5*(Cv!V47+Cv!W47)*LN(LC!W47/LC!V47)</f>
        <v>-2.5604269645315477E-3</v>
      </c>
      <c r="X47" s="15">
        <f>0.5*(Cv!W47+Cv!X47)*LN(LC!X47/LC!W47)</f>
        <v>1.3475872798047203E-2</v>
      </c>
      <c r="Z47" s="15">
        <f t="shared" si="0"/>
        <v>6.4796271979418616E-3</v>
      </c>
      <c r="AA47" s="15">
        <f t="shared" si="1"/>
        <v>7.2180893927028325E-3</v>
      </c>
      <c r="AB47" s="15">
        <f t="shared" si="2"/>
        <v>6.6822140982627978E-3</v>
      </c>
      <c r="AC47" s="15">
        <f t="shared" si="3"/>
        <v>2.9682296604079186E-3</v>
      </c>
      <c r="AD47" s="15">
        <f t="shared" si="4"/>
        <v>6.9501517454828143E-3</v>
      </c>
      <c r="AE47" s="15">
        <f t="shared" si="5"/>
        <v>5.8370400873288524E-3</v>
      </c>
    </row>
    <row r="48" spans="1:31" x14ac:dyDescent="0.15">
      <c r="A48" s="4">
        <v>46</v>
      </c>
      <c r="B48" s="6" t="s">
        <v>88</v>
      </c>
      <c r="C48" s="15"/>
      <c r="D48" s="15">
        <f>0.5*(Cv!C48+Cv!D48)*LN(LC!D48/LC!C48)</f>
        <v>7.4361658395755079E-3</v>
      </c>
      <c r="E48" s="15">
        <f>0.5*(Cv!D48+Cv!E48)*LN(LC!E48/LC!D48)</f>
        <v>2.6733288389631802E-3</v>
      </c>
      <c r="F48" s="15">
        <f>0.5*(Cv!E48+Cv!F48)*LN(LC!F48/LC!E48)</f>
        <v>4.3080194195274629E-3</v>
      </c>
      <c r="G48" s="15">
        <f>0.5*(Cv!F48+Cv!G48)*LN(LC!G48/LC!F48)</f>
        <v>9.2015742975528093E-3</v>
      </c>
      <c r="H48" s="15">
        <f>0.5*(Cv!G48+Cv!H48)*LN(LC!H48/LC!G48)</f>
        <v>7.0589755251224164E-3</v>
      </c>
      <c r="I48" s="15">
        <f>0.5*(Cv!H48+Cv!I48)*LN(LC!I48/LC!H48)</f>
        <v>3.5124924993044431E-3</v>
      </c>
      <c r="J48" s="15">
        <f>0.5*(Cv!I48+Cv!J48)*LN(LC!J48/LC!I48)</f>
        <v>6.1017261509306872E-3</v>
      </c>
      <c r="K48" s="15">
        <f>0.5*(Cv!J48+Cv!K48)*LN(LC!K48/LC!J48)</f>
        <v>1.0651204594979357E-2</v>
      </c>
      <c r="L48" s="15">
        <f>0.5*(Cv!K48+Cv!L48)*LN(LC!L48/LC!K48)</f>
        <v>9.0237814939152262E-3</v>
      </c>
      <c r="M48" s="15">
        <f>0.5*(Cv!L48+Cv!M48)*LN(LC!M48/LC!L48)</f>
        <v>2.7290530086938422E-2</v>
      </c>
      <c r="N48" s="15">
        <f>0.5*(Cv!M48+Cv!N48)*LN(LC!N48/LC!M48)</f>
        <v>2.2851108232676335E-2</v>
      </c>
      <c r="O48" s="15">
        <f>0.5*(Cv!N48+Cv!O48)*LN(LC!O48/LC!N48)</f>
        <v>1.0796404156743388E-2</v>
      </c>
      <c r="P48" s="15">
        <f>0.5*(Cv!O48+Cv!P48)*LN(LC!P48/LC!O48)</f>
        <v>2.4958088671792602E-3</v>
      </c>
      <c r="Q48" s="15">
        <f>0.5*(Cv!P48+Cv!Q48)*LN(LC!Q48/LC!P48)</f>
        <v>-3.7059774026957635E-3</v>
      </c>
      <c r="R48" s="15">
        <f>0.5*(Cv!Q48+Cv!R48)*LN(LC!R48/LC!Q48)</f>
        <v>9.5021465122958129E-3</v>
      </c>
      <c r="S48" s="15">
        <f>0.5*(Cv!R48+Cv!S48)*LN(LC!S48/LC!R48)</f>
        <v>-6.7987655304852749E-4</v>
      </c>
      <c r="T48" s="15">
        <f>0.5*(Cv!S48+Cv!T48)*LN(LC!T48/LC!S48)</f>
        <v>1.2768267581261553E-2</v>
      </c>
      <c r="U48" s="15">
        <f>0.5*(Cv!T48+Cv!U48)*LN(LC!U48/LC!T48)</f>
        <v>1.0950547956464902E-2</v>
      </c>
      <c r="V48" s="15">
        <f>0.5*(Cv!U48+Cv!V48)*LN(LC!V48/LC!U48)</f>
        <v>3.683247120454623E-3</v>
      </c>
      <c r="W48" s="15">
        <f>0.5*(Cv!V48+Cv!W48)*LN(LC!W48/LC!V48)</f>
        <v>6.1729708175226592E-4</v>
      </c>
      <c r="X48" s="15">
        <f>0.5*(Cv!W48+Cv!X48)*LN(LC!X48/LC!W48)</f>
        <v>6.9130707381026939E-3</v>
      </c>
      <c r="Z48" s="15">
        <f t="shared" si="0"/>
        <v>5.3508781160940631E-3</v>
      </c>
      <c r="AA48" s="15">
        <f t="shared" si="1"/>
        <v>1.5183670111888006E-2</v>
      </c>
      <c r="AB48" s="15">
        <f t="shared" si="2"/>
        <v>3.681701116094835E-3</v>
      </c>
      <c r="AC48" s="15">
        <f t="shared" si="3"/>
        <v>6.986486095607208E-3</v>
      </c>
      <c r="AD48" s="15">
        <f t="shared" si="4"/>
        <v>9.4326856139914199E-3</v>
      </c>
      <c r="AE48" s="15">
        <f t="shared" si="5"/>
        <v>7.800683859921026E-3</v>
      </c>
    </row>
    <row r="49" spans="1:31" x14ac:dyDescent="0.15">
      <c r="A49" s="4">
        <v>47</v>
      </c>
      <c r="B49" s="6" t="s">
        <v>89</v>
      </c>
      <c r="C49" s="15"/>
      <c r="D49" s="15">
        <f>0.5*(Cv!C49+Cv!D49)*LN(LC!D49/LC!C49)</f>
        <v>3.0081873076136345E-3</v>
      </c>
      <c r="E49" s="15">
        <f>0.5*(Cv!D49+Cv!E49)*LN(LC!E49/LC!D49)</f>
        <v>2.4276501973638015E-3</v>
      </c>
      <c r="F49" s="15">
        <f>0.5*(Cv!E49+Cv!F49)*LN(LC!F49/LC!E49)</f>
        <v>3.3923383818696348E-3</v>
      </c>
      <c r="G49" s="15">
        <f>0.5*(Cv!F49+Cv!G49)*LN(LC!G49/LC!F49)</f>
        <v>6.0830962977005193E-3</v>
      </c>
      <c r="H49" s="15">
        <f>0.5*(Cv!G49+Cv!H49)*LN(LC!H49/LC!G49)</f>
        <v>5.7665847660806364E-3</v>
      </c>
      <c r="I49" s="15">
        <f>0.5*(Cv!H49+Cv!I49)*LN(LC!I49/LC!H49)</f>
        <v>2.4282908612483002E-3</v>
      </c>
      <c r="J49" s="15">
        <f>0.5*(Cv!I49+Cv!J49)*LN(LC!J49/LC!I49)</f>
        <v>2.8281848498664958E-3</v>
      </c>
      <c r="K49" s="15">
        <f>0.5*(Cv!J49+Cv!K49)*LN(LC!K49/LC!J49)</f>
        <v>3.0967566789928441E-3</v>
      </c>
      <c r="L49" s="15">
        <f>0.5*(Cv!K49+Cv!L49)*LN(LC!L49/LC!K49)</f>
        <v>2.0391613963715114E-3</v>
      </c>
      <c r="M49" s="15">
        <f>0.5*(Cv!L49+Cv!M49)*LN(LC!M49/LC!L49)</f>
        <v>1.8154697558809545E-2</v>
      </c>
      <c r="N49" s="15">
        <f>0.5*(Cv!M49+Cv!N49)*LN(LC!N49/LC!M49)</f>
        <v>1.5628128408579422E-2</v>
      </c>
      <c r="O49" s="15">
        <f>0.5*(Cv!N49+Cv!O49)*LN(LC!O49/LC!N49)</f>
        <v>1.0424794871756907E-2</v>
      </c>
      <c r="P49" s="15">
        <f>0.5*(Cv!O49+Cv!P49)*LN(LC!P49/LC!O49)</f>
        <v>3.431216203026406E-3</v>
      </c>
      <c r="Q49" s="15">
        <f>0.5*(Cv!P49+Cv!Q49)*LN(LC!Q49/LC!P49)</f>
        <v>-3.5536442011070736E-3</v>
      </c>
      <c r="R49" s="15">
        <f>0.5*(Cv!Q49+Cv!R49)*LN(LC!R49/LC!Q49)</f>
        <v>9.6433158519278646E-3</v>
      </c>
      <c r="S49" s="15">
        <f>0.5*(Cv!R49+Cv!S49)*LN(LC!S49/LC!R49)</f>
        <v>-2.1783221030589831E-3</v>
      </c>
      <c r="T49" s="15">
        <f>0.5*(Cv!S49+Cv!T49)*LN(LC!T49/LC!S49)</f>
        <v>1.1009894307814851E-2</v>
      </c>
      <c r="U49" s="15">
        <f>0.5*(Cv!T49+Cv!U49)*LN(LC!U49/LC!T49)</f>
        <v>8.9289048291627295E-3</v>
      </c>
      <c r="V49" s="15">
        <f>0.5*(Cv!U49+Cv!V49)*LN(LC!V49/LC!U49)</f>
        <v>3.1999603989919545E-3</v>
      </c>
      <c r="W49" s="15">
        <f>0.5*(Cv!V49+Cv!W49)*LN(LC!W49/LC!V49)</f>
        <v>-7.7051458091577493E-4</v>
      </c>
      <c r="X49" s="15">
        <f>0.5*(Cv!W49+Cv!X49)*LN(LC!X49/LC!W49)</f>
        <v>6.8943755410328794E-3</v>
      </c>
      <c r="Z49" s="15">
        <f t="shared" si="0"/>
        <v>4.0195921008525787E-3</v>
      </c>
      <c r="AA49" s="15">
        <f t="shared" si="1"/>
        <v>8.3493857785239631E-3</v>
      </c>
      <c r="AB49" s="15">
        <f t="shared" si="2"/>
        <v>3.5534721245090244E-3</v>
      </c>
      <c r="AC49" s="15">
        <f t="shared" si="3"/>
        <v>5.8525240992173284E-3</v>
      </c>
      <c r="AD49" s="15">
        <f t="shared" si="4"/>
        <v>5.9514289515164931E-3</v>
      </c>
      <c r="AE49" s="15">
        <f t="shared" si="5"/>
        <v>5.4437435257757225E-3</v>
      </c>
    </row>
    <row r="50" spans="1:31" x14ac:dyDescent="0.15">
      <c r="A50" s="4">
        <v>48</v>
      </c>
      <c r="B50" s="6" t="s">
        <v>90</v>
      </c>
      <c r="C50" s="15"/>
      <c r="D50" s="15">
        <f>0.5*(Cv!C50+Cv!D50)*LN(LC!D50/LC!C50)</f>
        <v>4.3794689249985674E-3</v>
      </c>
      <c r="E50" s="15">
        <f>0.5*(Cv!D50+Cv!E50)*LN(LC!E50/LC!D50)</f>
        <v>2.0817232482550239E-3</v>
      </c>
      <c r="F50" s="15">
        <f>0.5*(Cv!E50+Cv!F50)*LN(LC!F50/LC!E50)</f>
        <v>3.9662659320154467E-3</v>
      </c>
      <c r="G50" s="15">
        <f>0.5*(Cv!F50+Cv!G50)*LN(LC!G50/LC!F50)</f>
        <v>7.4000856160858046E-3</v>
      </c>
      <c r="H50" s="15">
        <f>0.5*(Cv!G50+Cv!H50)*LN(LC!H50/LC!G50)</f>
        <v>6.8925628763234163E-3</v>
      </c>
      <c r="I50" s="15">
        <f>0.5*(Cv!H50+Cv!I50)*LN(LC!I50/LC!H50)</f>
        <v>3.3549763552178135E-3</v>
      </c>
      <c r="J50" s="15">
        <f>0.5*(Cv!I50+Cv!J50)*LN(LC!J50/LC!I50)</f>
        <v>3.5097497257131328E-3</v>
      </c>
      <c r="K50" s="15">
        <f>0.5*(Cv!J50+Cv!K50)*LN(LC!K50/LC!J50)</f>
        <v>3.3986366373997064E-3</v>
      </c>
      <c r="L50" s="15">
        <f>0.5*(Cv!K50+Cv!L50)*LN(LC!L50/LC!K50)</f>
        <v>2.036061016345334E-3</v>
      </c>
      <c r="M50" s="15">
        <f>0.5*(Cv!L50+Cv!M50)*LN(LC!M50/LC!L50)</f>
        <v>1.7895615766005145E-2</v>
      </c>
      <c r="N50" s="15">
        <f>0.5*(Cv!M50+Cv!N50)*LN(LC!N50/LC!M50)</f>
        <v>1.856195357731533E-2</v>
      </c>
      <c r="O50" s="15">
        <f>0.5*(Cv!N50+Cv!O50)*LN(LC!O50/LC!N50)</f>
        <v>1.3135878156574826E-2</v>
      </c>
      <c r="P50" s="15">
        <f>0.5*(Cv!O50+Cv!P50)*LN(LC!P50/LC!O50)</f>
        <v>4.8277056691288711E-3</v>
      </c>
      <c r="Q50" s="15">
        <f>0.5*(Cv!P50+Cv!Q50)*LN(LC!Q50/LC!P50)</f>
        <v>-3.6443816987014079E-3</v>
      </c>
      <c r="R50" s="15">
        <f>0.5*(Cv!Q50+Cv!R50)*LN(LC!R50/LC!Q50)</f>
        <v>1.0988434183948865E-2</v>
      </c>
      <c r="S50" s="15">
        <f>0.5*(Cv!R50+Cv!S50)*LN(LC!S50/LC!R50)</f>
        <v>1.5916385440391623E-3</v>
      </c>
      <c r="T50" s="15">
        <f>0.5*(Cv!S50+Cv!T50)*LN(LC!T50/LC!S50)</f>
        <v>1.381096114728724E-2</v>
      </c>
      <c r="U50" s="15">
        <f>0.5*(Cv!T50+Cv!U50)*LN(LC!U50/LC!T50)</f>
        <v>1.1069399786126529E-2</v>
      </c>
      <c r="V50" s="15">
        <f>0.5*(Cv!U50+Cv!V50)*LN(LC!V50/LC!U50)</f>
        <v>4.6302207646323548E-3</v>
      </c>
      <c r="W50" s="15">
        <f>0.5*(Cv!V50+Cv!W50)*LN(LC!W50/LC!V50)</f>
        <v>9.7431621500610323E-4</v>
      </c>
      <c r="X50" s="15">
        <f>0.5*(Cv!W50+Cv!X50)*LN(LC!X50/LC!W50)</f>
        <v>8.6155073098819531E-3</v>
      </c>
      <c r="Z50" s="15">
        <f t="shared" si="0"/>
        <v>4.7391228055795008E-3</v>
      </c>
      <c r="AA50" s="15">
        <f t="shared" si="1"/>
        <v>9.0804033445557285E-3</v>
      </c>
      <c r="AB50" s="15">
        <f t="shared" si="2"/>
        <v>5.379854970998064E-3</v>
      </c>
      <c r="AC50" s="15">
        <f t="shared" si="3"/>
        <v>7.8200810445868355E-3</v>
      </c>
      <c r="AD50" s="15">
        <f t="shared" si="4"/>
        <v>7.2301291577768958E-3</v>
      </c>
      <c r="AE50" s="15">
        <f t="shared" si="5"/>
        <v>6.7548655414300315E-3</v>
      </c>
    </row>
    <row r="51" spans="1:31" x14ac:dyDescent="0.15">
      <c r="A51" s="4">
        <v>49</v>
      </c>
      <c r="B51" s="6" t="s">
        <v>91</v>
      </c>
      <c r="C51" s="15"/>
      <c r="D51" s="15">
        <f>0.5*(Cv!C51+Cv!D51)*LN(LC!D51/LC!C51)</f>
        <v>3.9671576411535745E-3</v>
      </c>
      <c r="E51" s="15">
        <f>0.5*(Cv!D51+Cv!E51)*LN(LC!E51/LC!D51)</f>
        <v>-1.1135351409218975E-3</v>
      </c>
      <c r="F51" s="15">
        <f>0.5*(Cv!E51+Cv!F51)*LN(LC!F51/LC!E51)</f>
        <v>2.2375418927993295E-4</v>
      </c>
      <c r="G51" s="15">
        <f>0.5*(Cv!F51+Cv!G51)*LN(LC!G51/LC!F51)</f>
        <v>6.0881910287757185E-3</v>
      </c>
      <c r="H51" s="15">
        <f>0.5*(Cv!G51+Cv!H51)*LN(LC!H51/LC!G51)</f>
        <v>2.3150881159968778E-3</v>
      </c>
      <c r="I51" s="15">
        <f>0.5*(Cv!H51+Cv!I51)*LN(LC!I51/LC!H51)</f>
        <v>1.6224838723491201E-3</v>
      </c>
      <c r="J51" s="15">
        <f>0.5*(Cv!I51+Cv!J51)*LN(LC!J51/LC!I51)</f>
        <v>-5.5105999681023061E-4</v>
      </c>
      <c r="K51" s="15">
        <f>0.5*(Cv!J51+Cv!K51)*LN(LC!K51/LC!J51)</f>
        <v>-1.5244520821603327E-3</v>
      </c>
      <c r="L51" s="15">
        <f>0.5*(Cv!K51+Cv!L51)*LN(LC!L51/LC!K51)</f>
        <v>-2.5973169794356695E-4</v>
      </c>
      <c r="M51" s="15">
        <f>0.5*(Cv!L51+Cv!M51)*LN(LC!M51/LC!L51)</f>
        <v>-1.5227584675409312E-3</v>
      </c>
      <c r="N51" s="15">
        <f>0.5*(Cv!M51+Cv!N51)*LN(LC!N51/LC!M51)</f>
        <v>1.2856761075557962E-3</v>
      </c>
      <c r="O51" s="15">
        <f>0.5*(Cv!N51+Cv!O51)*LN(LC!O51/LC!N51)</f>
        <v>1.4719144652259087E-3</v>
      </c>
      <c r="P51" s="15">
        <f>0.5*(Cv!O51+Cv!P51)*LN(LC!P51/LC!O51)</f>
        <v>4.2888784104990802E-5</v>
      </c>
      <c r="Q51" s="15">
        <f>0.5*(Cv!P51+Cv!Q51)*LN(LC!Q51/LC!P51)</f>
        <v>5.167987645128996E-3</v>
      </c>
      <c r="R51" s="15">
        <f>0.5*(Cv!Q51+Cv!R51)*LN(LC!R51/LC!Q51)</f>
        <v>3.9910432899386682E-3</v>
      </c>
      <c r="S51" s="15">
        <f>0.5*(Cv!R51+Cv!S51)*LN(LC!S51/LC!R51)</f>
        <v>-1.5299739409434319E-3</v>
      </c>
      <c r="T51" s="15">
        <f>0.5*(Cv!S51+Cv!T51)*LN(LC!T51/LC!S51)</f>
        <v>-1.3448319095039759E-3</v>
      </c>
      <c r="U51" s="15">
        <f>0.5*(Cv!T51+Cv!U51)*LN(LC!U51/LC!T51)</f>
        <v>2.0746657507497647E-3</v>
      </c>
      <c r="V51" s="15">
        <f>0.5*(Cv!U51+Cv!V51)*LN(LC!V51/LC!U51)</f>
        <v>-1.2804236150096462E-3</v>
      </c>
      <c r="W51" s="15">
        <f>0.5*(Cv!V51+Cv!W51)*LN(LC!W51/LC!V51)</f>
        <v>-9.8360300602239187E-3</v>
      </c>
      <c r="X51" s="15">
        <f>0.5*(Cv!W51+Cv!X51)*LN(LC!X51/LC!W51)</f>
        <v>8.8785647912345573E-3</v>
      </c>
      <c r="Z51" s="15">
        <f t="shared" si="0"/>
        <v>1.8271964130959501E-3</v>
      </c>
      <c r="AA51" s="15">
        <f t="shared" si="1"/>
        <v>-5.1446522737985309E-4</v>
      </c>
      <c r="AB51" s="15">
        <f t="shared" si="2"/>
        <v>1.8287720486910267E-3</v>
      </c>
      <c r="AC51" s="15">
        <f t="shared" si="3"/>
        <v>-3.0161100855064378E-4</v>
      </c>
      <c r="AD51" s="15">
        <f t="shared" si="4"/>
        <v>6.5715341065558663E-4</v>
      </c>
      <c r="AE51" s="15">
        <f t="shared" si="5"/>
        <v>7.0997305646411997E-4</v>
      </c>
    </row>
    <row r="52" spans="1:31" x14ac:dyDescent="0.15">
      <c r="A52" s="4">
        <v>50</v>
      </c>
      <c r="B52" s="6" t="s">
        <v>92</v>
      </c>
      <c r="C52" s="15"/>
      <c r="D52" s="15">
        <f>0.5*(Cv!C52+Cv!D52)*LN(LC!D52/LC!C52)</f>
        <v>9.4092529615945678E-3</v>
      </c>
      <c r="E52" s="15">
        <f>0.5*(Cv!D52+Cv!E52)*LN(LC!E52/LC!D52)</f>
        <v>-2.8333083512055474E-3</v>
      </c>
      <c r="F52" s="15">
        <f>0.5*(Cv!E52+Cv!F52)*LN(LC!F52/LC!E52)</f>
        <v>2.4837655520767643E-3</v>
      </c>
      <c r="G52" s="15">
        <f>0.5*(Cv!F52+Cv!G52)*LN(LC!G52/LC!F52)</f>
        <v>1.1623813001707249E-2</v>
      </c>
      <c r="H52" s="15">
        <f>0.5*(Cv!G52+Cv!H52)*LN(LC!H52/LC!G52)</f>
        <v>3.8813852538487417E-3</v>
      </c>
      <c r="I52" s="15">
        <f>0.5*(Cv!H52+Cv!I52)*LN(LC!I52/LC!H52)</f>
        <v>4.4626971661271405E-3</v>
      </c>
      <c r="J52" s="15">
        <f>0.5*(Cv!I52+Cv!J52)*LN(LC!J52/LC!I52)</f>
        <v>-3.1066318264774528E-3</v>
      </c>
      <c r="K52" s="15">
        <f>0.5*(Cv!J52+Cv!K52)*LN(LC!K52/LC!J52)</f>
        <v>1.3809642554536E-3</v>
      </c>
      <c r="L52" s="15">
        <f>0.5*(Cv!K52+Cv!L52)*LN(LC!L52/LC!K52)</f>
        <v>2.6165563545205834E-3</v>
      </c>
      <c r="M52" s="15">
        <f>0.5*(Cv!L52+Cv!M52)*LN(LC!M52/LC!L52)</f>
        <v>2.4440146624089259E-3</v>
      </c>
      <c r="N52" s="15">
        <f>0.5*(Cv!M52+Cv!N52)*LN(LC!N52/LC!M52)</f>
        <v>4.8776168861095672E-3</v>
      </c>
      <c r="O52" s="15">
        <f>0.5*(Cv!N52+Cv!O52)*LN(LC!O52/LC!N52)</f>
        <v>3.4986092387115563E-3</v>
      </c>
      <c r="P52" s="15">
        <f>0.5*(Cv!O52+Cv!P52)*LN(LC!P52/LC!O52)</f>
        <v>9.3086722022339382E-4</v>
      </c>
      <c r="Q52" s="15">
        <f>0.5*(Cv!P52+Cv!Q52)*LN(LC!Q52/LC!P52)</f>
        <v>1.0790269935642718E-2</v>
      </c>
      <c r="R52" s="15">
        <f>0.5*(Cv!Q52+Cv!R52)*LN(LC!R52/LC!Q52)</f>
        <v>4.7936316531473943E-3</v>
      </c>
      <c r="S52" s="15">
        <f>0.5*(Cv!R52+Cv!S52)*LN(LC!S52/LC!R52)</f>
        <v>3.4427930999624515E-3</v>
      </c>
      <c r="T52" s="15">
        <f>0.5*(Cv!S52+Cv!T52)*LN(LC!T52/LC!S52)</f>
        <v>-2.3030206443986978E-3</v>
      </c>
      <c r="U52" s="15">
        <f>0.5*(Cv!T52+Cv!U52)*LN(LC!U52/LC!T52)</f>
        <v>6.8296470260010194E-3</v>
      </c>
      <c r="V52" s="15">
        <f>0.5*(Cv!U52+Cv!V52)*LN(LC!V52/LC!U52)</f>
        <v>-2.5220620193173496E-3</v>
      </c>
      <c r="W52" s="15">
        <f>0.5*(Cv!V52+Cv!W52)*LN(LC!W52/LC!V52)</f>
        <v>-1.0241401713051932E-2</v>
      </c>
      <c r="X52" s="15">
        <f>0.5*(Cv!W52+Cv!X52)*LN(LC!X52/LC!W52)</f>
        <v>1.1007013973002243E-2</v>
      </c>
      <c r="Z52" s="15">
        <f t="shared" si="0"/>
        <v>3.9236705245108694E-3</v>
      </c>
      <c r="AA52" s="15">
        <f t="shared" si="1"/>
        <v>1.6425040664030447E-3</v>
      </c>
      <c r="AB52" s="15">
        <f t="shared" si="2"/>
        <v>4.6912342295375026E-3</v>
      </c>
      <c r="AC52" s="15">
        <f t="shared" si="3"/>
        <v>5.5403532444705627E-4</v>
      </c>
      <c r="AD52" s="15">
        <f t="shared" si="4"/>
        <v>3.1668691479702733E-3</v>
      </c>
      <c r="AE52" s="15">
        <f t="shared" si="5"/>
        <v>2.7028610362246188E-3</v>
      </c>
    </row>
    <row r="53" spans="1:31" x14ac:dyDescent="0.15">
      <c r="A53" s="4">
        <v>51</v>
      </c>
      <c r="B53" s="6" t="s">
        <v>93</v>
      </c>
      <c r="C53" s="15"/>
      <c r="D53" s="15">
        <f>0.5*(Cv!C53+Cv!D53)*LN(LC!D53/LC!C53)</f>
        <v>8.2889480614336732E-3</v>
      </c>
      <c r="E53" s="15">
        <f>0.5*(Cv!D53+Cv!E53)*LN(LC!E53/LC!D53)</f>
        <v>-5.4754889454694481E-3</v>
      </c>
      <c r="F53" s="15">
        <f>0.5*(Cv!E53+Cv!F53)*LN(LC!F53/LC!E53)</f>
        <v>-4.4464666398105686E-4</v>
      </c>
      <c r="G53" s="15">
        <f>0.5*(Cv!F53+Cv!G53)*LN(LC!G53/LC!F53)</f>
        <v>9.6947905623380112E-3</v>
      </c>
      <c r="H53" s="15">
        <f>0.5*(Cv!G53+Cv!H53)*LN(LC!H53/LC!G53)</f>
        <v>3.7494951132490084E-4</v>
      </c>
      <c r="I53" s="15">
        <f>0.5*(Cv!H53+Cv!I53)*LN(LC!I53/LC!H53)</f>
        <v>1.8238389500802145E-3</v>
      </c>
      <c r="J53" s="15">
        <f>0.5*(Cv!I53+Cv!J53)*LN(LC!J53/LC!I53)</f>
        <v>-4.725793871407708E-3</v>
      </c>
      <c r="K53" s="15">
        <f>0.5*(Cv!J53+Cv!K53)*LN(LC!K53/LC!J53)</f>
        <v>-3.2119001946395026E-3</v>
      </c>
      <c r="L53" s="15">
        <f>0.5*(Cv!K53+Cv!L53)*LN(LC!L53/LC!K53)</f>
        <v>-3.9166975122363184E-4</v>
      </c>
      <c r="M53" s="15">
        <f>0.5*(Cv!L53+Cv!M53)*LN(LC!M53/LC!L53)</f>
        <v>-3.447457229075333E-3</v>
      </c>
      <c r="N53" s="15">
        <f>0.5*(Cv!M53+Cv!N53)*LN(LC!N53/LC!M53)</f>
        <v>1.0000746545196387E-3</v>
      </c>
      <c r="O53" s="15">
        <f>0.5*(Cv!N53+Cv!O53)*LN(LC!O53/LC!N53)</f>
        <v>-3.7418175911727689E-3</v>
      </c>
      <c r="P53" s="15">
        <f>0.5*(Cv!O53+Cv!P53)*LN(LC!P53/LC!O53)</f>
        <v>-8.9951375168468659E-3</v>
      </c>
      <c r="Q53" s="15">
        <f>0.5*(Cv!P53+Cv!Q53)*LN(LC!Q53/LC!P53)</f>
        <v>-3.2632386133763466E-3</v>
      </c>
      <c r="R53" s="15">
        <f>0.5*(Cv!Q53+Cv!R53)*LN(LC!R53/LC!Q53)</f>
        <v>-7.8721435350651882E-3</v>
      </c>
      <c r="S53" s="15">
        <f>0.5*(Cv!R53+Cv!S53)*LN(LC!S53/LC!R53)</f>
        <v>-2.5667820584580575E-3</v>
      </c>
      <c r="T53" s="15">
        <f>0.5*(Cv!S53+Cv!T53)*LN(LC!T53/LC!S53)</f>
        <v>-3.7729196513911567E-3</v>
      </c>
      <c r="U53" s="15">
        <f>0.5*(Cv!T53+Cv!U53)*LN(LC!U53/LC!T53)</f>
        <v>4.2334089647482935E-3</v>
      </c>
      <c r="V53" s="15">
        <f>0.5*(Cv!U53+Cv!V53)*LN(LC!V53/LC!U53)</f>
        <v>-2.8501226720213592E-3</v>
      </c>
      <c r="W53" s="15">
        <f>0.5*(Cv!V53+Cv!W53)*LN(LC!W53/LC!V53)</f>
        <v>-1.1126455140318559E-2</v>
      </c>
      <c r="X53" s="15">
        <f>0.5*(Cv!W53+Cv!X53)*LN(LC!X53/LC!W53)</f>
        <v>8.2180663639589979E-3</v>
      </c>
      <c r="Z53" s="15">
        <f t="shared" si="0"/>
        <v>1.1946886828585245E-3</v>
      </c>
      <c r="AA53" s="15">
        <f t="shared" si="1"/>
        <v>-2.1553492783653078E-3</v>
      </c>
      <c r="AB53" s="15">
        <f t="shared" si="2"/>
        <v>-5.2878238629838455E-3</v>
      </c>
      <c r="AC53" s="15">
        <f t="shared" si="3"/>
        <v>-1.0596044270047567E-3</v>
      </c>
      <c r="AD53" s="15">
        <f t="shared" si="4"/>
        <v>-3.7215865706745769E-3</v>
      </c>
      <c r="AE53" s="15">
        <f t="shared" si="5"/>
        <v>-1.8270222213738467E-3</v>
      </c>
    </row>
    <row r="54" spans="1:31" x14ac:dyDescent="0.15">
      <c r="A54" s="4">
        <v>52</v>
      </c>
      <c r="B54" s="6" t="s">
        <v>94</v>
      </c>
      <c r="C54" s="15"/>
      <c r="D54" s="15">
        <f>0.5*(Cv!C54+Cv!D54)*LN(LC!D54/LC!C54)</f>
        <v>1.5524115942905533E-2</v>
      </c>
      <c r="E54" s="15">
        <f>0.5*(Cv!D54+Cv!E54)*LN(LC!E54/LC!D54)</f>
        <v>4.4584149108207053E-3</v>
      </c>
      <c r="F54" s="15">
        <f>0.5*(Cv!E54+Cv!F54)*LN(LC!F54/LC!E54)</f>
        <v>-2.001592924659967E-3</v>
      </c>
      <c r="G54" s="15">
        <f>0.5*(Cv!F54+Cv!G54)*LN(LC!G54/LC!F54)</f>
        <v>1.7429930921286606E-2</v>
      </c>
      <c r="H54" s="15">
        <f>0.5*(Cv!G54+Cv!H54)*LN(LC!H54/LC!G54)</f>
        <v>1.3429413418975212E-2</v>
      </c>
      <c r="I54" s="15">
        <f>0.5*(Cv!H54+Cv!I54)*LN(LC!I54/LC!H54)</f>
        <v>7.05087856561867E-3</v>
      </c>
      <c r="J54" s="15">
        <f>0.5*(Cv!I54+Cv!J54)*LN(LC!J54/LC!I54)</f>
        <v>-9.2029917516859017E-3</v>
      </c>
      <c r="K54" s="15">
        <f>0.5*(Cv!J54+Cv!K54)*LN(LC!K54/LC!J54)</f>
        <v>5.7766049655984227E-3</v>
      </c>
      <c r="L54" s="15">
        <f>0.5*(Cv!K54+Cv!L54)*LN(LC!L54/LC!K54)</f>
        <v>8.081702424176971E-3</v>
      </c>
      <c r="M54" s="15">
        <f>0.5*(Cv!L54+Cv!M54)*LN(LC!M54/LC!L54)</f>
        <v>4.1365692466215822E-3</v>
      </c>
      <c r="N54" s="15">
        <f>0.5*(Cv!M54+Cv!N54)*LN(LC!N54/LC!M54)</f>
        <v>8.3713638143031229E-3</v>
      </c>
      <c r="O54" s="15">
        <f>0.5*(Cv!N54+Cv!O54)*LN(LC!O54/LC!N54)</f>
        <v>3.5901844574057267E-3</v>
      </c>
      <c r="P54" s="15">
        <f>0.5*(Cv!O54+Cv!P54)*LN(LC!P54/LC!O54)</f>
        <v>2.6280515803020665E-2</v>
      </c>
      <c r="Q54" s="15">
        <f>0.5*(Cv!P54+Cv!Q54)*LN(LC!Q54/LC!P54)</f>
        <v>-4.3486973772635775E-3</v>
      </c>
      <c r="R54" s="15">
        <f>0.5*(Cv!Q54+Cv!R54)*LN(LC!R54/LC!Q54)</f>
        <v>-5.1030758019373719E-3</v>
      </c>
      <c r="S54" s="15">
        <f>0.5*(Cv!R54+Cv!S54)*LN(LC!S54/LC!R54)</f>
        <v>1.6357327107174056E-2</v>
      </c>
      <c r="T54" s="15">
        <f>0.5*(Cv!S54+Cv!T54)*LN(LC!T54/LC!S54)</f>
        <v>-1.0976605548740285E-2</v>
      </c>
      <c r="U54" s="15">
        <f>0.5*(Cv!T54+Cv!U54)*LN(LC!U54/LC!T54)</f>
        <v>2.2924071485529524E-2</v>
      </c>
      <c r="V54" s="15">
        <f>0.5*(Cv!U54+Cv!V54)*LN(LC!V54/LC!U54)</f>
        <v>-8.1539809225587862E-3</v>
      </c>
      <c r="W54" s="15">
        <f>0.5*(Cv!V54+Cv!W54)*LN(LC!W54/LC!V54)</f>
        <v>-4.3955446716653157E-3</v>
      </c>
      <c r="X54" s="15">
        <f>0.5*(Cv!W54+Cv!X54)*LN(LC!X54/LC!W54)</f>
        <v>3.0643808971335784E-2</v>
      </c>
      <c r="Z54" s="15">
        <f t="shared" si="0"/>
        <v>8.073408978408244E-3</v>
      </c>
      <c r="AA54" s="15">
        <f t="shared" si="1"/>
        <v>3.4326497398028399E-3</v>
      </c>
      <c r="AB54" s="15">
        <f t="shared" si="2"/>
        <v>7.3552508376799001E-3</v>
      </c>
      <c r="AC54" s="15">
        <f t="shared" si="3"/>
        <v>6.0083498627801846E-3</v>
      </c>
      <c r="AD54" s="15">
        <f t="shared" si="4"/>
        <v>5.39395028874137E-3</v>
      </c>
      <c r="AE54" s="15">
        <f t="shared" si="5"/>
        <v>6.2174148546677906E-3</v>
      </c>
    </row>
    <row r="55" spans="1:31" x14ac:dyDescent="0.15">
      <c r="A55" s="4">
        <v>53</v>
      </c>
      <c r="B55" s="6" t="s">
        <v>95</v>
      </c>
      <c r="C55" s="15"/>
      <c r="D55" s="15">
        <f>0.5*(Cv!C55+Cv!D55)*LN(LC!D55/LC!C55)</f>
        <v>1.1879774282059054E-2</v>
      </c>
      <c r="E55" s="15">
        <f>0.5*(Cv!D55+Cv!E55)*LN(LC!E55/LC!D55)</f>
        <v>3.7114519338535814E-3</v>
      </c>
      <c r="F55" s="15">
        <f>0.5*(Cv!E55+Cv!F55)*LN(LC!F55/LC!E55)</f>
        <v>2.5749176069900757E-3</v>
      </c>
      <c r="G55" s="15">
        <f>0.5*(Cv!F55+Cv!G55)*LN(LC!G55/LC!F55)</f>
        <v>5.5185956087479013E-3</v>
      </c>
      <c r="H55" s="15">
        <f>0.5*(Cv!G55+Cv!H55)*LN(LC!H55/LC!G55)</f>
        <v>4.2426562062610178E-3</v>
      </c>
      <c r="I55" s="15">
        <f>0.5*(Cv!H55+Cv!I55)*LN(LC!I55/LC!H55)</f>
        <v>1.0240124926109125E-2</v>
      </c>
      <c r="J55" s="15">
        <f>0.5*(Cv!I55+Cv!J55)*LN(LC!J55/LC!I55)</f>
        <v>-1.2891957468115895E-3</v>
      </c>
      <c r="K55" s="15">
        <f>0.5*(Cv!J55+Cv!K55)*LN(LC!K55/LC!J55)</f>
        <v>5.7998960254094026E-3</v>
      </c>
      <c r="L55" s="15">
        <f>0.5*(Cv!K55+Cv!L55)*LN(LC!L55/LC!K55)</f>
        <v>7.7578460531711069E-3</v>
      </c>
      <c r="M55" s="15">
        <f>0.5*(Cv!L55+Cv!M55)*LN(LC!M55/LC!L55)</f>
        <v>4.270056024449501E-3</v>
      </c>
      <c r="N55" s="15">
        <f>0.5*(Cv!M55+Cv!N55)*LN(LC!N55/LC!M55)</f>
        <v>-5.2404785327658304E-3</v>
      </c>
      <c r="O55" s="15">
        <f>0.5*(Cv!N55+Cv!O55)*LN(LC!O55/LC!N55)</f>
        <v>1.8631032791721125E-2</v>
      </c>
      <c r="P55" s="15">
        <f>0.5*(Cv!O55+Cv!P55)*LN(LC!P55/LC!O55)</f>
        <v>2.684369156673127E-3</v>
      </c>
      <c r="Q55" s="15">
        <f>0.5*(Cv!P55+Cv!Q55)*LN(LC!Q55/LC!P55)</f>
        <v>4.7441412781097335E-3</v>
      </c>
      <c r="R55" s="15">
        <f>0.5*(Cv!Q55+Cv!R55)*LN(LC!R55/LC!Q55)</f>
        <v>-6.0052132563605401E-3</v>
      </c>
      <c r="S55" s="15">
        <f>0.5*(Cv!R55+Cv!S55)*LN(LC!S55/LC!R55)</f>
        <v>7.2255724247124453E-3</v>
      </c>
      <c r="T55" s="15">
        <f>0.5*(Cv!S55+Cv!T55)*LN(LC!T55/LC!S55)</f>
        <v>5.3424931588537996E-5</v>
      </c>
      <c r="U55" s="15">
        <f>0.5*(Cv!T55+Cv!U55)*LN(LC!U55/LC!T55)</f>
        <v>1.2057479468913166E-2</v>
      </c>
      <c r="V55" s="15">
        <f>0.5*(Cv!U55+Cv!V55)*LN(LC!V55/LC!U55)</f>
        <v>2.5516231271178803E-3</v>
      </c>
      <c r="W55" s="15">
        <f>0.5*(Cv!V55+Cv!W55)*LN(LC!W55/LC!V55)</f>
        <v>-5.6522769335078113E-3</v>
      </c>
      <c r="X55" s="15">
        <f>0.5*(Cv!W55+Cv!X55)*LN(LC!X55/LC!W55)</f>
        <v>8.0238125552235789E-3</v>
      </c>
      <c r="Z55" s="15">
        <f t="shared" si="0"/>
        <v>5.2575492563923399E-3</v>
      </c>
      <c r="AA55" s="15">
        <f t="shared" si="1"/>
        <v>2.2596247646905184E-3</v>
      </c>
      <c r="AB55" s="15">
        <f t="shared" si="2"/>
        <v>5.4559804789711787E-3</v>
      </c>
      <c r="AC55" s="15">
        <f t="shared" si="3"/>
        <v>3.4068126298670703E-3</v>
      </c>
      <c r="AD55" s="15">
        <f t="shared" si="4"/>
        <v>3.8578026218308486E-3</v>
      </c>
      <c r="AE55" s="15">
        <f t="shared" si="5"/>
        <v>4.094991782480276E-3</v>
      </c>
    </row>
    <row r="56" spans="1:31" x14ac:dyDescent="0.15">
      <c r="A56" s="4">
        <v>54</v>
      </c>
      <c r="B56" s="6" t="s">
        <v>96</v>
      </c>
      <c r="C56" s="15"/>
      <c r="D56" s="15">
        <f>0.5*(Cv!C56+Cv!D56)*LN(LC!D56/LC!C56)</f>
        <v>8.0981030258120788E-3</v>
      </c>
      <c r="E56" s="15">
        <f>0.5*(Cv!D56+Cv!E56)*LN(LC!E56/LC!D56)</f>
        <v>5.9963914932741969E-4</v>
      </c>
      <c r="F56" s="15">
        <f>0.5*(Cv!E56+Cv!F56)*LN(LC!F56/LC!E56)</f>
        <v>-1.2967851186838136E-3</v>
      </c>
      <c r="G56" s="15">
        <f>0.5*(Cv!F56+Cv!G56)*LN(LC!G56/LC!F56)</f>
        <v>1.4049949763593476E-2</v>
      </c>
      <c r="H56" s="15">
        <f>0.5*(Cv!G56+Cv!H56)*LN(LC!H56/LC!G56)</f>
        <v>1.0455005779738285E-3</v>
      </c>
      <c r="I56" s="15">
        <f>0.5*(Cv!H56+Cv!I56)*LN(LC!I56/LC!H56)</f>
        <v>7.858538821551745E-3</v>
      </c>
      <c r="J56" s="15">
        <f>0.5*(Cv!I56+Cv!J56)*LN(LC!J56/LC!I56)</f>
        <v>-1.0591999529196221E-4</v>
      </c>
      <c r="K56" s="15">
        <f>0.5*(Cv!J56+Cv!K56)*LN(LC!K56/LC!J56)</f>
        <v>2.8262589916780649E-2</v>
      </c>
      <c r="L56" s="15">
        <f>0.5*(Cv!K56+Cv!L56)*LN(LC!L56/LC!K56)</f>
        <v>-9.2109745534499684E-3</v>
      </c>
      <c r="M56" s="15">
        <f>0.5*(Cv!L56+Cv!M56)*LN(LC!M56/LC!L56)</f>
        <v>5.1850232345153589E-3</v>
      </c>
      <c r="N56" s="15">
        <f>0.5*(Cv!M56+Cv!N56)*LN(LC!N56/LC!M56)</f>
        <v>6.354592046999139E-3</v>
      </c>
      <c r="O56" s="15">
        <f>0.5*(Cv!N56+Cv!O56)*LN(LC!O56/LC!N56)</f>
        <v>1.6600765819161072E-2</v>
      </c>
      <c r="P56" s="15">
        <f>0.5*(Cv!O56+Cv!P56)*LN(LC!P56/LC!O56)</f>
        <v>-1.273520038172013E-2</v>
      </c>
      <c r="Q56" s="15">
        <f>0.5*(Cv!P56+Cv!Q56)*LN(LC!Q56/LC!P56)</f>
        <v>1.1865077258294122E-2</v>
      </c>
      <c r="R56" s="15">
        <f>0.5*(Cv!Q56+Cv!R56)*LN(LC!R56/LC!Q56)</f>
        <v>1.5811859580023881E-2</v>
      </c>
      <c r="S56" s="15">
        <f>0.5*(Cv!R56+Cv!S56)*LN(LC!S56/LC!R56)</f>
        <v>1.0845566789533643E-2</v>
      </c>
      <c r="T56" s="15">
        <f>0.5*(Cv!S56+Cv!T56)*LN(LC!T56/LC!S56)</f>
        <v>-5.1815118424475004E-3</v>
      </c>
      <c r="U56" s="15">
        <f>0.5*(Cv!T56+Cv!U56)*LN(LC!U56/LC!T56)</f>
        <v>1.138518648376966E-2</v>
      </c>
      <c r="V56" s="15">
        <f>0.5*(Cv!U56+Cv!V56)*LN(LC!V56/LC!U56)</f>
        <v>-1.4085523651469964E-2</v>
      </c>
      <c r="W56" s="15">
        <f>0.5*(Cv!V56+Cv!W56)*LN(LC!W56/LC!V56)</f>
        <v>3.9440152719172486E-3</v>
      </c>
      <c r="X56" s="15">
        <f>0.5*(Cv!W56+Cv!X56)*LN(LC!X56/LC!W56)</f>
        <v>8.1767340289624069E-3</v>
      </c>
      <c r="Z56" s="15">
        <f t="shared" si="0"/>
        <v>4.4513686387525316E-3</v>
      </c>
      <c r="AA56" s="15">
        <f t="shared" si="1"/>
        <v>6.0970621299106433E-3</v>
      </c>
      <c r="AB56" s="15">
        <f t="shared" si="2"/>
        <v>8.4776138130585165E-3</v>
      </c>
      <c r="AC56" s="15">
        <f t="shared" si="3"/>
        <v>8.4778005814637022E-4</v>
      </c>
      <c r="AD56" s="15">
        <f t="shared" si="4"/>
        <v>7.2873379714845808E-3</v>
      </c>
      <c r="AE56" s="15">
        <f t="shared" si="5"/>
        <v>4.9684561599670158E-3</v>
      </c>
    </row>
    <row r="57" spans="1:31" x14ac:dyDescent="0.15">
      <c r="A57" s="4">
        <v>55</v>
      </c>
      <c r="B57" s="6" t="s">
        <v>97</v>
      </c>
      <c r="C57" s="15"/>
      <c r="D57" s="15">
        <f>0.5*(Cv!C57+Cv!D57)*LN(LC!D57/LC!C57)</f>
        <v>1.0379827546853444E-2</v>
      </c>
      <c r="E57" s="15">
        <f>0.5*(Cv!D57+Cv!E57)*LN(LC!E57/LC!D57)</f>
        <v>4.1267875816201584E-4</v>
      </c>
      <c r="F57" s="15">
        <f>0.5*(Cv!E57+Cv!F57)*LN(LC!F57/LC!E57)</f>
        <v>1.9760169375455175E-3</v>
      </c>
      <c r="G57" s="15">
        <f>0.5*(Cv!F57+Cv!G57)*LN(LC!G57/LC!F57)</f>
        <v>7.2805595916083975E-3</v>
      </c>
      <c r="H57" s="15">
        <f>0.5*(Cv!G57+Cv!H57)*LN(LC!H57/LC!G57)</f>
        <v>2.021693506626219E-3</v>
      </c>
      <c r="I57" s="15">
        <f>0.5*(Cv!H57+Cv!I57)*LN(LC!I57/LC!H57)</f>
        <v>2.6424707790832494E-3</v>
      </c>
      <c r="J57" s="15">
        <f>0.5*(Cv!I57+Cv!J57)*LN(LC!J57/LC!I57)</f>
        <v>-2.1145423412568675E-3</v>
      </c>
      <c r="K57" s="15">
        <f>0.5*(Cv!J57+Cv!K57)*LN(LC!K57/LC!J57)</f>
        <v>8.288067411122443E-3</v>
      </c>
      <c r="L57" s="15">
        <f>0.5*(Cv!K57+Cv!L57)*LN(LC!L57/LC!K57)</f>
        <v>3.3880528056499325E-3</v>
      </c>
      <c r="M57" s="15">
        <f>0.5*(Cv!L57+Cv!M57)*LN(LC!M57/LC!L57)</f>
        <v>3.4846930642525036E-3</v>
      </c>
      <c r="N57" s="15">
        <f>0.5*(Cv!M57+Cv!N57)*LN(LC!N57/LC!M57)</f>
        <v>5.403530595248251E-3</v>
      </c>
      <c r="O57" s="15">
        <f>0.5*(Cv!N57+Cv!O57)*LN(LC!O57/LC!N57)</f>
        <v>8.0856172166944226E-3</v>
      </c>
      <c r="P57" s="15">
        <f>0.5*(Cv!O57+Cv!P57)*LN(LC!P57/LC!O57)</f>
        <v>6.9600592155731533E-3</v>
      </c>
      <c r="Q57" s="15">
        <f>0.5*(Cv!P57+Cv!Q57)*LN(LC!Q57/LC!P57)</f>
        <v>4.7618948131067165E-3</v>
      </c>
      <c r="R57" s="15">
        <f>0.5*(Cv!Q57+Cv!R57)*LN(LC!R57/LC!Q57)</f>
        <v>-1.1391759539800959E-2</v>
      </c>
      <c r="S57" s="15">
        <f>0.5*(Cv!R57+Cv!S57)*LN(LC!S57/LC!R57)</f>
        <v>1.3185861527433191E-2</v>
      </c>
      <c r="T57" s="15">
        <f>0.5*(Cv!S57+Cv!T57)*LN(LC!T57/LC!S57)</f>
        <v>4.639068240169188E-3</v>
      </c>
      <c r="U57" s="15">
        <f>0.5*(Cv!T57+Cv!U57)*LN(LC!U57/LC!T57)</f>
        <v>6.7507171540393844E-3</v>
      </c>
      <c r="V57" s="15">
        <f>0.5*(Cv!U57+Cv!V57)*LN(LC!V57/LC!U57)</f>
        <v>1.1158902579587841E-3</v>
      </c>
      <c r="W57" s="15">
        <f>0.5*(Cv!V57+Cv!W57)*LN(LC!W57/LC!V57)</f>
        <v>2.2094089723435181E-3</v>
      </c>
      <c r="X57" s="15">
        <f>0.5*(Cv!W57+Cv!X57)*LN(LC!X57/LC!W57)</f>
        <v>1.2085432903902885E-3</v>
      </c>
      <c r="Z57" s="15">
        <f t="shared" si="0"/>
        <v>2.8666839146050801E-3</v>
      </c>
      <c r="AA57" s="15">
        <f t="shared" si="1"/>
        <v>3.6899603070032526E-3</v>
      </c>
      <c r="AB57" s="15">
        <f t="shared" si="2"/>
        <v>4.3203346466013049E-3</v>
      </c>
      <c r="AC57" s="15">
        <f t="shared" si="3"/>
        <v>3.184725582980232E-3</v>
      </c>
      <c r="AD57" s="15">
        <f t="shared" si="4"/>
        <v>4.0051474768022788E-3</v>
      </c>
      <c r="AE57" s="15">
        <f t="shared" si="5"/>
        <v>3.515426112797467E-3</v>
      </c>
    </row>
    <row r="58" spans="1:31" x14ac:dyDescent="0.15">
      <c r="A58" s="4">
        <v>56</v>
      </c>
      <c r="B58" s="6" t="s">
        <v>98</v>
      </c>
      <c r="C58" s="15"/>
      <c r="D58" s="15">
        <f>0.5*(Cv!C58+Cv!D58)*LN(LC!D58/LC!C58)</f>
        <v>1.2543438131200091E-2</v>
      </c>
      <c r="E58" s="15">
        <f>0.5*(Cv!D58+Cv!E58)*LN(LC!E58/LC!D58)</f>
        <v>-2.1325175747683491E-4</v>
      </c>
      <c r="F58" s="15">
        <f>0.5*(Cv!E58+Cv!F58)*LN(LC!F58/LC!E58)</f>
        <v>2.3918039744327347E-3</v>
      </c>
      <c r="G58" s="15">
        <f>0.5*(Cv!F58+Cv!G58)*LN(LC!G58/LC!F58)</f>
        <v>3.5059010724291509E-3</v>
      </c>
      <c r="H58" s="15">
        <f>0.5*(Cv!G58+Cv!H58)*LN(LC!H58/LC!G58)</f>
        <v>9.5407578975743922E-4</v>
      </c>
      <c r="I58" s="15">
        <f>0.5*(Cv!H58+Cv!I58)*LN(LC!I58/LC!H58)</f>
        <v>3.4581682812425215E-4</v>
      </c>
      <c r="J58" s="15">
        <f>0.5*(Cv!I58+Cv!J58)*LN(LC!J58/LC!I58)</f>
        <v>-9.3744014575441095E-3</v>
      </c>
      <c r="K58" s="15">
        <f>0.5*(Cv!J58+Cv!K58)*LN(LC!K58/LC!J58)</f>
        <v>4.1610057938053762E-3</v>
      </c>
      <c r="L58" s="15">
        <f>0.5*(Cv!K58+Cv!L58)*LN(LC!L58/LC!K58)</f>
        <v>1.7677135105986102E-3</v>
      </c>
      <c r="M58" s="15">
        <f>0.5*(Cv!L58+Cv!M58)*LN(LC!M58/LC!L58)</f>
        <v>-1.0366169404766814E-4</v>
      </c>
      <c r="N58" s="15">
        <f>0.5*(Cv!M58+Cv!N58)*LN(LC!N58/LC!M58)</f>
        <v>2.3050149385849109E-3</v>
      </c>
      <c r="O58" s="15">
        <f>0.5*(Cv!N58+Cv!O58)*LN(LC!O58/LC!N58)</f>
        <v>9.4803055429786443E-3</v>
      </c>
      <c r="P58" s="15">
        <f>0.5*(Cv!O58+Cv!P58)*LN(LC!P58/LC!O58)</f>
        <v>2.5202091094880075E-3</v>
      </c>
      <c r="Q58" s="15">
        <f>0.5*(Cv!P58+Cv!Q58)*LN(LC!Q58/LC!P58)</f>
        <v>3.0308367387108523E-3</v>
      </c>
      <c r="R58" s="15">
        <f>0.5*(Cv!Q58+Cv!R58)*LN(LC!R58/LC!Q58)</f>
        <v>-2.7292290826791995E-3</v>
      </c>
      <c r="S58" s="15">
        <f>0.5*(Cv!R58+Cv!S58)*LN(LC!S58/LC!R58)</f>
        <v>1.3325511545448393E-2</v>
      </c>
      <c r="T58" s="15">
        <f>0.5*(Cv!S58+Cv!T58)*LN(LC!T58/LC!S58)</f>
        <v>-2.1829265607048597E-3</v>
      </c>
      <c r="U58" s="15">
        <f>0.5*(Cv!T58+Cv!U58)*LN(LC!U58/LC!T58)</f>
        <v>4.0906083021794186E-3</v>
      </c>
      <c r="V58" s="15">
        <f>0.5*(Cv!U58+Cv!V58)*LN(LC!V58/LC!U58)</f>
        <v>-9.6438237316338188E-4</v>
      </c>
      <c r="W58" s="15">
        <f>0.5*(Cv!V58+Cv!W58)*LN(LC!W58/LC!V58)</f>
        <v>-7.3423401930785273E-3</v>
      </c>
      <c r="X58" s="15">
        <f>0.5*(Cv!W58+Cv!X58)*LN(LC!X58/LC!W58)</f>
        <v>9.0175555641562426E-3</v>
      </c>
      <c r="Z58" s="15">
        <f t="shared" si="0"/>
        <v>1.3968691814533485E-3</v>
      </c>
      <c r="AA58" s="15">
        <f t="shared" si="1"/>
        <v>-2.4886578172057604E-4</v>
      </c>
      <c r="AB58" s="15">
        <f t="shared" si="2"/>
        <v>5.1255267707893395E-3</v>
      </c>
      <c r="AC58" s="15">
        <f t="shared" si="3"/>
        <v>5.2370294787777857E-4</v>
      </c>
      <c r="AD58" s="15">
        <f t="shared" si="4"/>
        <v>2.438330494534382E-3</v>
      </c>
      <c r="AE58" s="15">
        <f t="shared" si="5"/>
        <v>1.6993082795999724E-3</v>
      </c>
    </row>
    <row r="59" spans="1:31" x14ac:dyDescent="0.15">
      <c r="A59" s="4">
        <v>57</v>
      </c>
      <c r="B59" s="6" t="s">
        <v>99</v>
      </c>
      <c r="C59" s="15"/>
      <c r="D59" s="15">
        <f>0.5*(Cv!C59+Cv!D59)*LN(LC!D59/LC!C59)</f>
        <v>1.2559774672633294E-2</v>
      </c>
      <c r="E59" s="15">
        <f>0.5*(Cv!D59+Cv!E59)*LN(LC!E59/LC!D59)</f>
        <v>4.3932625176804942E-3</v>
      </c>
      <c r="F59" s="15">
        <f>0.5*(Cv!E59+Cv!F59)*LN(LC!F59/LC!E59)</f>
        <v>1.3811089079027719E-3</v>
      </c>
      <c r="G59" s="15">
        <f>0.5*(Cv!F59+Cv!G59)*LN(LC!G59/LC!F59)</f>
        <v>1.0372722156635877E-2</v>
      </c>
      <c r="H59" s="15">
        <f>0.5*(Cv!G59+Cv!H59)*LN(LC!H59/LC!G59)</f>
        <v>1.381062091375768E-3</v>
      </c>
      <c r="I59" s="15">
        <f>0.5*(Cv!H59+Cv!I59)*LN(LC!I59/LC!H59)</f>
        <v>8.79860671401087E-3</v>
      </c>
      <c r="J59" s="15">
        <f>0.5*(Cv!I59+Cv!J59)*LN(LC!J59/LC!I59)</f>
        <v>-1.4461973481353399E-4</v>
      </c>
      <c r="K59" s="15">
        <f>0.5*(Cv!J59+Cv!K59)*LN(LC!K59/LC!J59)</f>
        <v>1.0300965325343333E-2</v>
      </c>
      <c r="L59" s="15">
        <f>0.5*(Cv!K59+Cv!L59)*LN(LC!L59/LC!K59)</f>
        <v>7.5009209659248691E-3</v>
      </c>
      <c r="M59" s="15">
        <f>0.5*(Cv!L59+Cv!M59)*LN(LC!M59/LC!L59)</f>
        <v>7.8444648179669674E-3</v>
      </c>
      <c r="N59" s="15">
        <f>0.5*(Cv!M59+Cv!N59)*LN(LC!N59/LC!M59)</f>
        <v>7.7866340290463753E-3</v>
      </c>
      <c r="O59" s="15">
        <f>0.5*(Cv!N59+Cv!O59)*LN(LC!O59/LC!N59)</f>
        <v>1.3124835436773653E-2</v>
      </c>
      <c r="P59" s="15">
        <f>0.5*(Cv!O59+Cv!P59)*LN(LC!P59/LC!O59)</f>
        <v>-2.2266139807541581E-4</v>
      </c>
      <c r="Q59" s="15">
        <f>0.5*(Cv!P59+Cv!Q59)*LN(LC!Q59/LC!P59)</f>
        <v>4.0265237883222414E-3</v>
      </c>
      <c r="R59" s="15">
        <f>0.5*(Cv!Q59+Cv!R59)*LN(LC!R59/LC!Q59)</f>
        <v>-5.7250726231590017E-5</v>
      </c>
      <c r="S59" s="15">
        <f>0.5*(Cv!R59+Cv!S59)*LN(LC!S59/LC!R59)</f>
        <v>9.2231689201516271E-3</v>
      </c>
      <c r="T59" s="15">
        <f>0.5*(Cv!S59+Cv!T59)*LN(LC!T59/LC!S59)</f>
        <v>-3.3320998775269524E-3</v>
      </c>
      <c r="U59" s="15">
        <f>0.5*(Cv!T59+Cv!U59)*LN(LC!U59/LC!T59)</f>
        <v>6.9492294679285149E-3</v>
      </c>
      <c r="V59" s="15">
        <f>0.5*(Cv!U59+Cv!V59)*LN(LC!V59/LC!U59)</f>
        <v>-1.5975969998884606E-3</v>
      </c>
      <c r="W59" s="15">
        <f>0.5*(Cv!V59+Cv!W59)*LN(LC!W59/LC!V59)</f>
        <v>-5.6452409653570054E-3</v>
      </c>
      <c r="X59" s="15">
        <f>0.5*(Cv!W59+Cv!X59)*LN(LC!X59/LC!W59)</f>
        <v>1.4058661511864792E-2</v>
      </c>
      <c r="Z59" s="15">
        <f t="shared" si="0"/>
        <v>5.2653524775211555E-3</v>
      </c>
      <c r="AA59" s="15">
        <f t="shared" si="1"/>
        <v>6.6576730806936022E-3</v>
      </c>
      <c r="AB59" s="15">
        <f t="shared" si="2"/>
        <v>5.2189232041881025E-3</v>
      </c>
      <c r="AC59" s="15">
        <f t="shared" si="3"/>
        <v>2.0865906274041778E-3</v>
      </c>
      <c r="AD59" s="15">
        <f t="shared" si="4"/>
        <v>5.9382981424408515E-3</v>
      </c>
      <c r="AE59" s="15">
        <f t="shared" si="5"/>
        <v>4.80713484745176E-3</v>
      </c>
    </row>
    <row r="60" spans="1:31" x14ac:dyDescent="0.15">
      <c r="A60" s="4">
        <v>58</v>
      </c>
      <c r="B60" s="6" t="s">
        <v>100</v>
      </c>
      <c r="C60" s="15"/>
      <c r="D60" s="15">
        <f>0.5*(Cv!C60+Cv!D60)*LN(LC!D60/LC!C60)</f>
        <v>6.2691078570128855E-3</v>
      </c>
      <c r="E60" s="15">
        <f>0.5*(Cv!D60+Cv!E60)*LN(LC!E60/LC!D60)</f>
        <v>4.7944512013072668E-3</v>
      </c>
      <c r="F60" s="15">
        <f>0.5*(Cv!E60+Cv!F60)*LN(LC!F60/LC!E60)</f>
        <v>4.6960114415972457E-3</v>
      </c>
      <c r="G60" s="15">
        <f>0.5*(Cv!F60+Cv!G60)*LN(LC!G60/LC!F60)</f>
        <v>9.9213907965398588E-3</v>
      </c>
      <c r="H60" s="15">
        <f>0.5*(Cv!G60+Cv!H60)*LN(LC!H60/LC!G60)</f>
        <v>8.8236431041193112E-3</v>
      </c>
      <c r="I60" s="15">
        <f>0.5*(Cv!H60+Cv!I60)*LN(LC!I60/LC!H60)</f>
        <v>9.6495205254015139E-3</v>
      </c>
      <c r="J60" s="15">
        <f>0.5*(Cv!I60+Cv!J60)*LN(LC!J60/LC!I60)</f>
        <v>2.2391319751542582E-3</v>
      </c>
      <c r="K60" s="15">
        <f>0.5*(Cv!J60+Cv!K60)*LN(LC!K60/LC!J60)</f>
        <v>7.8854897853166839E-3</v>
      </c>
      <c r="L60" s="15">
        <f>0.5*(Cv!K60+Cv!L60)*LN(LC!L60/LC!K60)</f>
        <v>8.5847543274308082E-3</v>
      </c>
      <c r="M60" s="15">
        <f>0.5*(Cv!L60+Cv!M60)*LN(LC!M60/LC!L60)</f>
        <v>5.347354876766186E-3</v>
      </c>
      <c r="N60" s="15">
        <f>0.5*(Cv!M60+Cv!N60)*LN(LC!N60/LC!M60)</f>
        <v>1.263951976238044E-2</v>
      </c>
      <c r="O60" s="15">
        <f>0.5*(Cv!N60+Cv!O60)*LN(LC!O60/LC!N60)</f>
        <v>1.9528629644736401E-3</v>
      </c>
      <c r="P60" s="15">
        <f>0.5*(Cv!O60+Cv!P60)*LN(LC!P60/LC!O60)</f>
        <v>8.1422978508997532E-4</v>
      </c>
      <c r="Q60" s="15">
        <f>0.5*(Cv!P60+Cv!Q60)*LN(LC!Q60/LC!P60)</f>
        <v>1.1990741960742637E-3</v>
      </c>
      <c r="R60" s="15">
        <f>0.5*(Cv!Q60+Cv!R60)*LN(LC!R60/LC!Q60)</f>
        <v>-2.668916484577533E-3</v>
      </c>
      <c r="S60" s="15">
        <f>0.5*(Cv!R60+Cv!S60)*LN(LC!S60/LC!R60)</f>
        <v>1.274674676525404E-3</v>
      </c>
      <c r="T60" s="15">
        <f>0.5*(Cv!S60+Cv!T60)*LN(LC!T60/LC!S60)</f>
        <v>2.9261930319500282E-3</v>
      </c>
      <c r="U60" s="15">
        <f>0.5*(Cv!T60+Cv!U60)*LN(LC!U60/LC!T60)</f>
        <v>9.713899172267523E-3</v>
      </c>
      <c r="V60" s="15">
        <f>0.5*(Cv!U60+Cv!V60)*LN(LC!V60/LC!U60)</f>
        <v>-8.8428710666441038E-3</v>
      </c>
      <c r="W60" s="15">
        <f>0.5*(Cv!V60+Cv!W60)*LN(LC!W60/LC!V60)</f>
        <v>-9.6749504687078606E-3</v>
      </c>
      <c r="X60" s="15">
        <f>0.5*(Cv!W60+Cv!X60)*LN(LC!X60/LC!W60)</f>
        <v>-2.8568663009900836E-3</v>
      </c>
      <c r="Z60" s="15">
        <f t="shared" si="0"/>
        <v>7.5770034137930386E-3</v>
      </c>
      <c r="AA60" s="15">
        <f t="shared" si="1"/>
        <v>7.3392501454096742E-3</v>
      </c>
      <c r="AB60" s="15">
        <f t="shared" si="2"/>
        <v>5.1438502751715003E-4</v>
      </c>
      <c r="AC60" s="15">
        <f t="shared" si="3"/>
        <v>-1.7469191264248992E-3</v>
      </c>
      <c r="AD60" s="15">
        <f t="shared" si="4"/>
        <v>3.9268175864634117E-3</v>
      </c>
      <c r="AE60" s="15">
        <f t="shared" si="5"/>
        <v>3.4209298650737406E-3</v>
      </c>
    </row>
    <row r="61" spans="1:31" x14ac:dyDescent="0.15">
      <c r="A61" s="4">
        <v>59</v>
      </c>
      <c r="B61" s="6" t="s">
        <v>101</v>
      </c>
      <c r="C61" s="15"/>
      <c r="D61" s="15">
        <f>0.5*(Cv!C61+Cv!D61)*LN(LC!D61/LC!C61)</f>
        <v>1.1466118345993584E-2</v>
      </c>
      <c r="E61" s="15">
        <f>0.5*(Cv!D61+Cv!E61)*LN(LC!E61/LC!D61)</f>
        <v>-4.5962084875645409E-3</v>
      </c>
      <c r="F61" s="15">
        <f>0.5*(Cv!E61+Cv!F61)*LN(LC!F61/LC!E61)</f>
        <v>6.9399898014522077E-4</v>
      </c>
      <c r="G61" s="15">
        <f>0.5*(Cv!F61+Cv!G61)*LN(LC!G61/LC!F61)</f>
        <v>1.5634080012051001E-2</v>
      </c>
      <c r="H61" s="15">
        <f>0.5*(Cv!G61+Cv!H61)*LN(LC!H61/LC!G61)</f>
        <v>-7.337903541661737E-3</v>
      </c>
      <c r="I61" s="15">
        <f>0.5*(Cv!H61+Cv!I61)*LN(LC!I61/LC!H61)</f>
        <v>2.2477051084779987E-3</v>
      </c>
      <c r="J61" s="15">
        <f>0.5*(Cv!I61+Cv!J61)*LN(LC!J61/LC!I61)</f>
        <v>3.7934874422514437E-3</v>
      </c>
      <c r="K61" s="15">
        <f>0.5*(Cv!J61+Cv!K61)*LN(LC!K61/LC!J61)</f>
        <v>1.3990946841518968E-2</v>
      </c>
      <c r="L61" s="15">
        <f>0.5*(Cv!K61+Cv!L61)*LN(LC!L61/LC!K61)</f>
        <v>7.6053036195658109E-3</v>
      </c>
      <c r="M61" s="15">
        <f>0.5*(Cv!L61+Cv!M61)*LN(LC!M61/LC!L61)</f>
        <v>5.173207999617551E-3</v>
      </c>
      <c r="N61" s="15">
        <f>0.5*(Cv!M61+Cv!N61)*LN(LC!N61/LC!M61)</f>
        <v>1.9543263250746991E-2</v>
      </c>
      <c r="O61" s="15">
        <f>0.5*(Cv!N61+Cv!O61)*LN(LC!O61/LC!N61)</f>
        <v>7.9322229430903116E-3</v>
      </c>
      <c r="P61" s="15">
        <f>0.5*(Cv!O61+Cv!P61)*LN(LC!P61/LC!O61)</f>
        <v>4.8860981446275046E-3</v>
      </c>
      <c r="Q61" s="15">
        <f>0.5*(Cv!P61+Cv!Q61)*LN(LC!Q61/LC!P61)</f>
        <v>2.5571085920181708E-3</v>
      </c>
      <c r="R61" s="15">
        <f>0.5*(Cv!Q61+Cv!R61)*LN(LC!R61/LC!Q61)</f>
        <v>1.7515582957803567E-3</v>
      </c>
      <c r="S61" s="15">
        <f>0.5*(Cv!R61+Cv!S61)*LN(LC!S61/LC!R61)</f>
        <v>2.8296060322111332E-3</v>
      </c>
      <c r="T61" s="15">
        <f>0.5*(Cv!S61+Cv!T61)*LN(LC!T61/LC!S61)</f>
        <v>1.4726000738784935E-3</v>
      </c>
      <c r="U61" s="15">
        <f>0.5*(Cv!T61+Cv!U61)*LN(LC!U61/LC!T61)</f>
        <v>2.1898620704758755E-2</v>
      </c>
      <c r="V61" s="15">
        <f>0.5*(Cv!U61+Cv!V61)*LN(LC!V61/LC!U61)</f>
        <v>-6.4129968843879134E-3</v>
      </c>
      <c r="W61" s="15">
        <f>0.5*(Cv!V61+Cv!W61)*LN(LC!W61/LC!V61)</f>
        <v>-6.9879237710093181E-3</v>
      </c>
      <c r="X61" s="15">
        <f>0.5*(Cv!W61+Cv!X61)*LN(LC!X61/LC!W61)</f>
        <v>2.6795349662303732E-2</v>
      </c>
      <c r="Z61" s="15">
        <f t="shared" si="0"/>
        <v>1.3283344142895886E-3</v>
      </c>
      <c r="AA61" s="15">
        <f t="shared" si="1"/>
        <v>1.0021241830740152E-2</v>
      </c>
      <c r="AB61" s="15">
        <f t="shared" si="2"/>
        <v>3.9913188015454956E-3</v>
      </c>
      <c r="AC61" s="15">
        <f t="shared" si="3"/>
        <v>7.3531299571087507E-3</v>
      </c>
      <c r="AD61" s="15">
        <f t="shared" si="4"/>
        <v>7.0062803161428239E-3</v>
      </c>
      <c r="AE61" s="15">
        <f t="shared" si="5"/>
        <v>5.6735062509209976E-3</v>
      </c>
    </row>
    <row r="62" spans="1:31" x14ac:dyDescent="0.15">
      <c r="A62" s="4">
        <v>60</v>
      </c>
      <c r="B62" s="6" t="s">
        <v>102</v>
      </c>
      <c r="C62" s="15"/>
      <c r="D62" s="15">
        <f>0.5*(Cv!C62+Cv!D62)*LN(LC!D62/LC!C62)</f>
        <v>1.1918206793986009E-3</v>
      </c>
      <c r="E62" s="15">
        <f>0.5*(Cv!D62+Cv!E62)*LN(LC!E62/LC!D62)</f>
        <v>-1.6152307995441469E-3</v>
      </c>
      <c r="F62" s="15">
        <f>0.5*(Cv!E62+Cv!F62)*LN(LC!F62/LC!E62)</f>
        <v>1.1290554896297236E-3</v>
      </c>
      <c r="G62" s="15">
        <f>0.5*(Cv!F62+Cv!G62)*LN(LC!G62/LC!F62)</f>
        <v>2.6491333592778593E-3</v>
      </c>
      <c r="H62" s="15">
        <f>0.5*(Cv!G62+Cv!H62)*LN(LC!H62/LC!G62)</f>
        <v>-2.4796543769335183E-4</v>
      </c>
      <c r="I62" s="15">
        <f>0.5*(Cv!H62+Cv!I62)*LN(LC!I62/LC!H62)</f>
        <v>9.9745065746281161E-4</v>
      </c>
      <c r="J62" s="15">
        <f>0.5*(Cv!I62+Cv!J62)*LN(LC!J62/LC!I62)</f>
        <v>2.5185834272203754E-3</v>
      </c>
      <c r="K62" s="15">
        <f>0.5*(Cv!J62+Cv!K62)*LN(LC!K62/LC!J62)</f>
        <v>6.8651346065167157E-4</v>
      </c>
      <c r="L62" s="15">
        <f>0.5*(Cv!K62+Cv!L62)*LN(LC!L62/LC!K62)</f>
        <v>2.1651196010354038E-3</v>
      </c>
      <c r="M62" s="15">
        <f>0.5*(Cv!L62+Cv!M62)*LN(LC!M62/LC!L62)</f>
        <v>1.7849905684295627E-3</v>
      </c>
      <c r="N62" s="15">
        <f>0.5*(Cv!M62+Cv!N62)*LN(LC!N62/LC!M62)</f>
        <v>4.7548136544376656E-3</v>
      </c>
      <c r="O62" s="15">
        <f>0.5*(Cv!N62+Cv!O62)*LN(LC!O62/LC!N62)</f>
        <v>2.0790501648370163E-3</v>
      </c>
      <c r="P62" s="15">
        <f>0.5*(Cv!O62+Cv!P62)*LN(LC!P62/LC!O62)</f>
        <v>3.0391962136490855E-3</v>
      </c>
      <c r="Q62" s="15">
        <f>0.5*(Cv!P62+Cv!Q62)*LN(LC!Q62/LC!P62)</f>
        <v>-3.6650676710566301E-4</v>
      </c>
      <c r="R62" s="15">
        <f>0.5*(Cv!Q62+Cv!R62)*LN(LC!R62/LC!Q62)</f>
        <v>6.9566622287180635E-4</v>
      </c>
      <c r="S62" s="15">
        <f>0.5*(Cv!R62+Cv!S62)*LN(LC!S62/LC!R62)</f>
        <v>1.4952829030558702E-3</v>
      </c>
      <c r="T62" s="15">
        <f>0.5*(Cv!S62+Cv!T62)*LN(LC!T62/LC!S62)</f>
        <v>-3.1700597732372334E-4</v>
      </c>
      <c r="U62" s="15">
        <f>0.5*(Cv!T62+Cv!U62)*LN(LC!U62/LC!T62)</f>
        <v>9.3568481150226957E-4</v>
      </c>
      <c r="V62" s="15">
        <f>0.5*(Cv!U62+Cv!V62)*LN(LC!V62/LC!U62)</f>
        <v>7.1012496232608321E-4</v>
      </c>
      <c r="W62" s="15">
        <f>0.5*(Cv!V62+Cv!W62)*LN(LC!W62/LC!V62)</f>
        <v>9.0735889314296002E-4</v>
      </c>
      <c r="X62" s="15">
        <f>0.5*(Cv!W62+Cv!X62)*LN(LC!X62/LC!W62)</f>
        <v>8.1492436807517913E-4</v>
      </c>
      <c r="Z62" s="15">
        <f t="shared" si="0"/>
        <v>5.8248865382657918E-4</v>
      </c>
      <c r="AA62" s="15">
        <f t="shared" si="1"/>
        <v>2.3820041423549361E-3</v>
      </c>
      <c r="AB62" s="15">
        <f t="shared" si="2"/>
        <v>1.388537747461623E-3</v>
      </c>
      <c r="AC62" s="15">
        <f t="shared" si="3"/>
        <v>6.1021741154455378E-4</v>
      </c>
      <c r="AD62" s="15">
        <f t="shared" si="4"/>
        <v>1.8852709449082793E-3</v>
      </c>
      <c r="AE62" s="15">
        <f t="shared" si="5"/>
        <v>1.2408119887969229E-3</v>
      </c>
    </row>
    <row r="63" spans="1:31" x14ac:dyDescent="0.15">
      <c r="A63" s="4">
        <v>61</v>
      </c>
      <c r="B63" s="6" t="s">
        <v>103</v>
      </c>
      <c r="C63" s="15"/>
      <c r="D63" s="15">
        <f>0.5*(Cv!C63+Cv!D63)*LN(LC!D63/LC!C63)</f>
        <v>5.3686397768007953E-3</v>
      </c>
      <c r="E63" s="15">
        <f>0.5*(Cv!D63+Cv!E63)*LN(LC!E63/LC!D63)</f>
        <v>-1.0483987958473747E-2</v>
      </c>
      <c r="F63" s="15">
        <f>0.5*(Cv!E63+Cv!F63)*LN(LC!F63/LC!E63)</f>
        <v>4.8410825512438926E-3</v>
      </c>
      <c r="G63" s="15">
        <f>0.5*(Cv!F63+Cv!G63)*LN(LC!G63/LC!F63)</f>
        <v>8.3643268775032281E-3</v>
      </c>
      <c r="H63" s="15">
        <f>0.5*(Cv!G63+Cv!H63)*LN(LC!H63/LC!G63)</f>
        <v>-6.7548658616948193E-3</v>
      </c>
      <c r="I63" s="15">
        <f>0.5*(Cv!H63+Cv!I63)*LN(LC!I63/LC!H63)</f>
        <v>-5.623982694117559E-4</v>
      </c>
      <c r="J63" s="15">
        <f>0.5*(Cv!I63+Cv!J63)*LN(LC!J63/LC!I63)</f>
        <v>7.2023928370662611E-3</v>
      </c>
      <c r="K63" s="15">
        <f>0.5*(Cv!J63+Cv!K63)*LN(LC!K63/LC!J63)</f>
        <v>7.4217752861266569E-4</v>
      </c>
      <c r="L63" s="15">
        <f>0.5*(Cv!K63+Cv!L63)*LN(LC!L63/LC!K63)</f>
        <v>1.5257176249725962E-3</v>
      </c>
      <c r="M63" s="15">
        <f>0.5*(Cv!L63+Cv!M63)*LN(LC!M63/LC!L63)</f>
        <v>4.2938009523759329E-3</v>
      </c>
      <c r="N63" s="15">
        <f>0.5*(Cv!M63+Cv!N63)*LN(LC!N63/LC!M63)</f>
        <v>8.2821935381550086E-3</v>
      </c>
      <c r="O63" s="15">
        <f>0.5*(Cv!N63+Cv!O63)*LN(LC!O63/LC!N63)</f>
        <v>1.0531397978032772E-2</v>
      </c>
      <c r="P63" s="15">
        <f>0.5*(Cv!O63+Cv!P63)*LN(LC!P63/LC!O63)</f>
        <v>6.4067915215861183E-3</v>
      </c>
      <c r="Q63" s="15">
        <f>0.5*(Cv!P63+Cv!Q63)*LN(LC!Q63/LC!P63)</f>
        <v>-8.3704368651437138E-3</v>
      </c>
      <c r="R63" s="15">
        <f>0.5*(Cv!Q63+Cv!R63)*LN(LC!R63/LC!Q63)</f>
        <v>-2.8768235561950116E-3</v>
      </c>
      <c r="S63" s="15">
        <f>0.5*(Cv!R63+Cv!S63)*LN(LC!S63/LC!R63)</f>
        <v>-1.8801626900892224E-3</v>
      </c>
      <c r="T63" s="15">
        <f>0.5*(Cv!S63+Cv!T63)*LN(LC!T63/LC!S63)</f>
        <v>1.1638331760503193E-3</v>
      </c>
      <c r="U63" s="15">
        <f>0.5*(Cv!T63+Cv!U63)*LN(LC!U63/LC!T63)</f>
        <v>-1.0293440028939327E-3</v>
      </c>
      <c r="V63" s="15">
        <f>0.5*(Cv!U63+Cv!V63)*LN(LC!V63/LC!U63)</f>
        <v>-2.7881000874964523E-3</v>
      </c>
      <c r="W63" s="15">
        <f>0.5*(Cv!V63+Cv!W63)*LN(LC!W63/LC!V63)</f>
        <v>-6.2793150484577757E-4</v>
      </c>
      <c r="X63" s="15">
        <f>0.5*(Cv!W63+Cv!X63)*LN(LC!X63/LC!W63)</f>
        <v>-3.885560442869107E-3</v>
      </c>
      <c r="Z63" s="15">
        <f t="shared" si="0"/>
        <v>-9.1916853216664034E-4</v>
      </c>
      <c r="AA63" s="15">
        <f t="shared" si="1"/>
        <v>4.4092564962364923E-3</v>
      </c>
      <c r="AB63" s="15">
        <f t="shared" si="2"/>
        <v>7.621532776381886E-4</v>
      </c>
      <c r="AC63" s="15">
        <f t="shared" si="3"/>
        <v>-1.4334205724109901E-3</v>
      </c>
      <c r="AD63" s="15">
        <f t="shared" si="4"/>
        <v>2.5857048869373398E-3</v>
      </c>
      <c r="AE63" s="15">
        <f t="shared" si="5"/>
        <v>7.0470516732426265E-4</v>
      </c>
    </row>
    <row r="64" spans="1:31" x14ac:dyDescent="0.15">
      <c r="A64" s="4">
        <v>62</v>
      </c>
      <c r="B64" s="6" t="s">
        <v>104</v>
      </c>
      <c r="C64" s="15"/>
      <c r="D64" s="15">
        <f>0.5*(Cv!C64+Cv!D64)*LN(LC!D64/LC!C64)</f>
        <v>1.1729644449925164E-3</v>
      </c>
      <c r="E64" s="15">
        <f>0.5*(Cv!D64+Cv!E64)*LN(LC!E64/LC!D64)</f>
        <v>-1.2302408238183992E-3</v>
      </c>
      <c r="F64" s="15">
        <f>0.5*(Cv!E64+Cv!F64)*LN(LC!F64/LC!E64)</f>
        <v>8.1740853748094153E-4</v>
      </c>
      <c r="G64" s="15">
        <f>0.5*(Cv!F64+Cv!G64)*LN(LC!G64/LC!F64)</f>
        <v>1.0912258378770686E-3</v>
      </c>
      <c r="H64" s="15">
        <f>0.5*(Cv!G64+Cv!H64)*LN(LC!H64/LC!G64)</f>
        <v>-3.5517572423397298E-4</v>
      </c>
      <c r="I64" s="15">
        <f>0.5*(Cv!H64+Cv!I64)*LN(LC!I64/LC!H64)</f>
        <v>2.734796818326662E-4</v>
      </c>
      <c r="J64" s="15">
        <f>0.5*(Cv!I64+Cv!J64)*LN(LC!J64/LC!I64)</f>
        <v>5.4656946222321945E-4</v>
      </c>
      <c r="K64" s="15">
        <f>0.5*(Cv!J64+Cv!K64)*LN(LC!K64/LC!J64)</f>
        <v>6.8999804481011183E-4</v>
      </c>
      <c r="L64" s="15">
        <f>0.5*(Cv!K64+Cv!L64)*LN(LC!L64/LC!K64)</f>
        <v>-1.5754985554929888E-4</v>
      </c>
      <c r="M64" s="15">
        <f>0.5*(Cv!L64+Cv!M64)*LN(LC!M64/LC!L64)</f>
        <v>1.0726094348162316E-3</v>
      </c>
      <c r="N64" s="15">
        <f>0.5*(Cv!M64+Cv!N64)*LN(LC!N64/LC!M64)</f>
        <v>3.9423306216666816E-3</v>
      </c>
      <c r="O64" s="15">
        <f>0.5*(Cv!N64+Cv!O64)*LN(LC!O64/LC!N64)</f>
        <v>2.7941649799224379E-3</v>
      </c>
      <c r="P64" s="15">
        <f>0.5*(Cv!O64+Cv!P64)*LN(LC!P64/LC!O64)</f>
        <v>5.5967054837175248E-4</v>
      </c>
      <c r="Q64" s="15">
        <f>0.5*(Cv!P64+Cv!Q64)*LN(LC!Q64/LC!P64)</f>
        <v>-7.0782556375962994E-4</v>
      </c>
      <c r="R64" s="15">
        <f>0.5*(Cv!Q64+Cv!R64)*LN(LC!R64/LC!Q64)</f>
        <v>-1.297621689465101E-3</v>
      </c>
      <c r="S64" s="15">
        <f>0.5*(Cv!R64+Cv!S64)*LN(LC!S64/LC!R64)</f>
        <v>-1.5316531011773079E-3</v>
      </c>
      <c r="T64" s="15">
        <f>0.5*(Cv!S64+Cv!T64)*LN(LC!T64/LC!S64)</f>
        <v>-1.1602189291133804E-3</v>
      </c>
      <c r="U64" s="15">
        <f>0.5*(Cv!T64+Cv!U64)*LN(LC!U64/LC!T64)</f>
        <v>-3.0739135714180545E-3</v>
      </c>
      <c r="V64" s="15">
        <f>0.5*(Cv!U64+Cv!V64)*LN(LC!V64/LC!U64)</f>
        <v>-1.9457452156379119E-3</v>
      </c>
      <c r="W64" s="15">
        <f>0.5*(Cv!V64+Cv!W64)*LN(LC!W64/LC!V64)</f>
        <v>-2.6436767658516748E-3</v>
      </c>
      <c r="X64" s="15">
        <f>0.5*(Cv!W64+Cv!X64)*LN(LC!X64/LC!W64)</f>
        <v>-2.1283590015114453E-3</v>
      </c>
      <c r="Z64" s="15">
        <f t="shared" si="0"/>
        <v>1.1933950182766084E-4</v>
      </c>
      <c r="AA64" s="15">
        <f t="shared" si="1"/>
        <v>1.2187915415933892E-3</v>
      </c>
      <c r="AB64" s="15">
        <f t="shared" si="2"/>
        <v>-3.6652965221569725E-5</v>
      </c>
      <c r="AC64" s="15">
        <f t="shared" si="3"/>
        <v>-2.1903826967064931E-3</v>
      </c>
      <c r="AD64" s="15">
        <f t="shared" si="4"/>
        <v>5.9106928818590987E-4</v>
      </c>
      <c r="AE64" s="15">
        <f t="shared" si="5"/>
        <v>-2.2222615462675322E-4</v>
      </c>
    </row>
    <row r="65" spans="1:31" x14ac:dyDescent="0.15">
      <c r="A65" s="4">
        <v>63</v>
      </c>
      <c r="B65" s="6" t="s">
        <v>105</v>
      </c>
      <c r="C65" s="15"/>
      <c r="D65" s="15">
        <f>0.5*(Cv!C65+Cv!D65)*LN(LC!D65/LC!C65)</f>
        <v>4.9149152262946969E-4</v>
      </c>
      <c r="E65" s="15">
        <f>0.5*(Cv!D65+Cv!E65)*LN(LC!E65/LC!D65)</f>
        <v>-6.1475335299669904E-4</v>
      </c>
      <c r="F65" s="15">
        <f>0.5*(Cv!E65+Cv!F65)*LN(LC!F65/LC!E65)</f>
        <v>6.4382643793188424E-4</v>
      </c>
      <c r="G65" s="15">
        <f>0.5*(Cv!F65+Cv!G65)*LN(LC!G65/LC!F65)</f>
        <v>9.5184782688921316E-4</v>
      </c>
      <c r="H65" s="15">
        <f>0.5*(Cv!G65+Cv!H65)*LN(LC!H65/LC!G65)</f>
        <v>-1.212850511725104E-4</v>
      </c>
      <c r="I65" s="15">
        <f>0.5*(Cv!H65+Cv!I65)*LN(LC!I65/LC!H65)</f>
        <v>3.038952382695034E-4</v>
      </c>
      <c r="J65" s="15">
        <f>0.5*(Cv!I65+Cv!J65)*LN(LC!J65/LC!I65)</f>
        <v>6.8413530019410048E-4</v>
      </c>
      <c r="K65" s="15">
        <f>0.5*(Cv!J65+Cv!K65)*LN(LC!K65/LC!J65)</f>
        <v>3.2596200929651468E-5</v>
      </c>
      <c r="L65" s="15">
        <f>0.5*(Cv!K65+Cv!L65)*LN(LC!L65/LC!K65)</f>
        <v>-2.5153063726670926E-4</v>
      </c>
      <c r="M65" s="15">
        <f>0.5*(Cv!L65+Cv!M65)*LN(LC!M65/LC!L65)</f>
        <v>4.3803790882597992E-4</v>
      </c>
      <c r="N65" s="15">
        <f>0.5*(Cv!M65+Cv!N65)*LN(LC!N65/LC!M65)</f>
        <v>1.6760270246614659E-3</v>
      </c>
      <c r="O65" s="15">
        <f>0.5*(Cv!N65+Cv!O65)*LN(LC!O65/LC!N65)</f>
        <v>1.141272924678399E-3</v>
      </c>
      <c r="P65" s="15">
        <f>0.5*(Cv!O65+Cv!P65)*LN(LC!P65/LC!O65)</f>
        <v>-1.2575421050544375E-4</v>
      </c>
      <c r="Q65" s="15">
        <f>0.5*(Cv!P65+Cv!Q65)*LN(LC!Q65/LC!P65)</f>
        <v>-6.3095493452205173E-4</v>
      </c>
      <c r="R65" s="15">
        <f>0.5*(Cv!Q65+Cv!R65)*LN(LC!R65/LC!Q65)</f>
        <v>-1.0501298852889586E-3</v>
      </c>
      <c r="S65" s="15">
        <f>0.5*(Cv!R65+Cv!S65)*LN(LC!S65/LC!R65)</f>
        <v>-7.0975166480538457E-4</v>
      </c>
      <c r="T65" s="15">
        <f>0.5*(Cv!S65+Cv!T65)*LN(LC!T65/LC!S65)</f>
        <v>-4.4308984983304543E-4</v>
      </c>
      <c r="U65" s="15">
        <f>0.5*(Cv!T65+Cv!U65)*LN(LC!U65/LC!T65)</f>
        <v>-1.4778410369083764E-3</v>
      </c>
      <c r="V65" s="15">
        <f>0.5*(Cv!U65+Cv!V65)*LN(LC!V65/LC!U65)</f>
        <v>-9.8035160847629753E-4</v>
      </c>
      <c r="W65" s="15">
        <f>0.5*(Cv!V65+Cv!W65)*LN(LC!W65/LC!V65)</f>
        <v>-1.337666841262442E-3</v>
      </c>
      <c r="X65" s="15">
        <f>0.5*(Cv!W65+Cv!X65)*LN(LC!X65/LC!W65)</f>
        <v>-1.0072311630347842E-3</v>
      </c>
      <c r="Z65" s="15">
        <f t="shared" si="0"/>
        <v>2.3270621978427824E-4</v>
      </c>
      <c r="AA65" s="15">
        <f t="shared" si="1"/>
        <v>5.1585315946889765E-4</v>
      </c>
      <c r="AB65" s="15">
        <f t="shared" si="2"/>
        <v>-2.7506355408868794E-4</v>
      </c>
      <c r="AC65" s="15">
        <f t="shared" si="3"/>
        <v>-1.0492360999029894E-3</v>
      </c>
      <c r="AD65" s="15">
        <f t="shared" si="4"/>
        <v>1.2039480269010487E-4</v>
      </c>
      <c r="AE65" s="15">
        <f t="shared" si="5"/>
        <v>-1.4393506868462522E-4</v>
      </c>
    </row>
    <row r="66" spans="1:31" x14ac:dyDescent="0.15">
      <c r="A66" s="4">
        <v>64</v>
      </c>
      <c r="B66" s="6" t="s">
        <v>106</v>
      </c>
      <c r="C66" s="15"/>
      <c r="D66" s="15">
        <f>0.5*(Cv!C66+Cv!D66)*LN(LC!D66/LC!C66)</f>
        <v>2.6483729959524745E-3</v>
      </c>
      <c r="E66" s="15">
        <f>0.5*(Cv!D66+Cv!E66)*LN(LC!E66/LC!D66)</f>
        <v>-2.7644885710926491E-3</v>
      </c>
      <c r="F66" s="15">
        <f>0.5*(Cv!E66+Cv!F66)*LN(LC!F66/LC!E66)</f>
        <v>2.3448342496783753E-3</v>
      </c>
      <c r="G66" s="15">
        <f>0.5*(Cv!F66+Cv!G66)*LN(LC!G66/LC!F66)</f>
        <v>3.2142703130522842E-3</v>
      </c>
      <c r="H66" s="15">
        <f>0.5*(Cv!G66+Cv!H66)*LN(LC!H66/LC!G66)</f>
        <v>-4.6502721713240902E-4</v>
      </c>
      <c r="I66" s="15">
        <f>0.5*(Cv!H66+Cv!I66)*LN(LC!I66/LC!H66)</f>
        <v>6.1580074312465568E-4</v>
      </c>
      <c r="J66" s="15">
        <f>0.5*(Cv!I66+Cv!J66)*LN(LC!J66/LC!I66)</f>
        <v>1.9833084246646585E-3</v>
      </c>
      <c r="K66" s="15">
        <f>0.5*(Cv!J66+Cv!K66)*LN(LC!K66/LC!J66)</f>
        <v>9.0852313880595724E-4</v>
      </c>
      <c r="L66" s="15">
        <f>0.5*(Cv!K66+Cv!L66)*LN(LC!L66/LC!K66)</f>
        <v>-2.7793083362040079E-5</v>
      </c>
      <c r="M66" s="15">
        <f>0.5*(Cv!L66+Cv!M66)*LN(LC!M66/LC!L66)</f>
        <v>1.9084007388124743E-3</v>
      </c>
      <c r="N66" s="15">
        <f>0.5*(Cv!M66+Cv!N66)*LN(LC!N66/LC!M66)</f>
        <v>5.6406753206393661E-3</v>
      </c>
      <c r="O66" s="15">
        <f>0.5*(Cv!N66+Cv!O66)*LN(LC!O66/LC!N66)</f>
        <v>3.4714198511155885E-3</v>
      </c>
      <c r="P66" s="15">
        <f>0.5*(Cv!O66+Cv!P66)*LN(LC!P66/LC!O66)</f>
        <v>-5.1418664108057793E-5</v>
      </c>
      <c r="Q66" s="15">
        <f>0.5*(Cv!P66+Cv!Q66)*LN(LC!Q66/LC!P66)</f>
        <v>-1.8212176516896308E-3</v>
      </c>
      <c r="R66" s="15">
        <f>0.5*(Cv!Q66+Cv!R66)*LN(LC!R66/LC!Q66)</f>
        <v>-2.5867009771786496E-3</v>
      </c>
      <c r="S66" s="15">
        <f>0.5*(Cv!R66+Cv!S66)*LN(LC!S66/LC!R66)</f>
        <v>-2.973505884619458E-3</v>
      </c>
      <c r="T66" s="15">
        <f>0.5*(Cv!S66+Cv!T66)*LN(LC!T66/LC!S66)</f>
        <v>-2.465501287616224E-3</v>
      </c>
      <c r="U66" s="15">
        <f>0.5*(Cv!T66+Cv!U66)*LN(LC!U66/LC!T66)</f>
        <v>-4.935348023993166E-3</v>
      </c>
      <c r="V66" s="15">
        <f>0.5*(Cv!U66+Cv!V66)*LN(LC!V66/LC!U66)</f>
        <v>-3.395265658273913E-3</v>
      </c>
      <c r="W66" s="15">
        <f>0.5*(Cv!V66+Cv!W66)*LN(LC!W66/LC!V66)</f>
        <v>-4.650340087393714E-3</v>
      </c>
      <c r="X66" s="15">
        <f>0.5*(Cv!W66+Cv!X66)*LN(LC!X66/LC!W66)</f>
        <v>-3.0856765616389327E-3</v>
      </c>
      <c r="Z66" s="15">
        <f t="shared" si="0"/>
        <v>5.8907790352605142E-4</v>
      </c>
      <c r="AA66" s="15">
        <f t="shared" si="1"/>
        <v>2.0826229079120829E-3</v>
      </c>
      <c r="AB66" s="15">
        <f t="shared" si="2"/>
        <v>-7.9228466529604154E-4</v>
      </c>
      <c r="AC66" s="15">
        <f t="shared" si="3"/>
        <v>-3.70642632378319E-3</v>
      </c>
      <c r="AD66" s="15">
        <f t="shared" si="4"/>
        <v>6.4516912130802061E-4</v>
      </c>
      <c r="AE66" s="15">
        <f t="shared" si="5"/>
        <v>-4.5675254441027434E-4</v>
      </c>
    </row>
    <row r="67" spans="1:31" x14ac:dyDescent="0.15">
      <c r="A67" s="4">
        <v>65</v>
      </c>
      <c r="B67" s="6" t="s">
        <v>107</v>
      </c>
      <c r="C67" s="15"/>
      <c r="D67" s="15">
        <f>0.5*(Cv!C67+Cv!D67)*LN(LC!D67/LC!C67)</f>
        <v>2.54536061867694E-3</v>
      </c>
      <c r="E67" s="15">
        <f>0.5*(Cv!D67+Cv!E67)*LN(LC!E67/LC!D67)</f>
        <v>-1.4100041556865514E-3</v>
      </c>
      <c r="F67" s="15">
        <f>0.5*(Cv!E67+Cv!F67)*LN(LC!F67/LC!E67)</f>
        <v>-3.6898262341773146E-4</v>
      </c>
      <c r="G67" s="15">
        <f>0.5*(Cv!F67+Cv!G67)*LN(LC!G67/LC!F67)</f>
        <v>4.6643825027722105E-4</v>
      </c>
      <c r="H67" s="15">
        <f>0.5*(Cv!G67+Cv!H67)*LN(LC!H67/LC!G67)</f>
        <v>-1.6510506131802127E-4</v>
      </c>
      <c r="I67" s="15">
        <f>0.5*(Cv!H67+Cv!I67)*LN(LC!I67/LC!H67)</f>
        <v>9.3484025882702984E-4</v>
      </c>
      <c r="J67" s="15">
        <f>0.5*(Cv!I67+Cv!J67)*LN(LC!J67/LC!I67)</f>
        <v>9.7671959722188915E-4</v>
      </c>
      <c r="K67" s="15">
        <f>0.5*(Cv!J67+Cv!K67)*LN(LC!K67/LC!J67)</f>
        <v>-1.0029093583742944E-3</v>
      </c>
      <c r="L67" s="15">
        <f>0.5*(Cv!K67+Cv!L67)*LN(LC!L67/LC!K67)</f>
        <v>4.5002857923338987E-4</v>
      </c>
      <c r="M67" s="15">
        <f>0.5*(Cv!L67+Cv!M67)*LN(LC!M67/LC!L67)</f>
        <v>9.0509342825438148E-3</v>
      </c>
      <c r="N67" s="15">
        <f>0.5*(Cv!M67+Cv!N67)*LN(LC!N67/LC!M67)</f>
        <v>-5.0760954784196399E-3</v>
      </c>
      <c r="O67" s="15">
        <f>0.5*(Cv!N67+Cv!O67)*LN(LC!O67/LC!N67)</f>
        <v>2.2740410120996455E-2</v>
      </c>
      <c r="P67" s="15">
        <f>0.5*(Cv!O67+Cv!P67)*LN(LC!P67/LC!O67)</f>
        <v>-7.5794143138472128E-4</v>
      </c>
      <c r="Q67" s="15">
        <f>0.5*(Cv!P67+Cv!Q67)*LN(LC!Q67/LC!P67)</f>
        <v>-5.0700437470924901E-3</v>
      </c>
      <c r="R67" s="15">
        <f>0.5*(Cv!Q67+Cv!R67)*LN(LC!R67/LC!Q67)</f>
        <v>3.7052320733562674E-3</v>
      </c>
      <c r="S67" s="15">
        <f>0.5*(Cv!R67+Cv!S67)*LN(LC!S67/LC!R67)</f>
        <v>2.9374669677489562E-3</v>
      </c>
      <c r="T67" s="15">
        <f>0.5*(Cv!S67+Cv!T67)*LN(LC!T67/LC!S67)</f>
        <v>-6.3592002736470522E-4</v>
      </c>
      <c r="U67" s="15">
        <f>0.5*(Cv!T67+Cv!U67)*LN(LC!U67/LC!T67)</f>
        <v>7.8530357220254294E-4</v>
      </c>
      <c r="V67" s="15">
        <f>0.5*(Cv!U67+Cv!V67)*LN(LC!V67/LC!U67)</f>
        <v>-4.2786203809025024E-4</v>
      </c>
      <c r="W67" s="15">
        <f>0.5*(Cv!V67+Cv!W67)*LN(LC!W67/LC!V67)</f>
        <v>-6.0253008817776229E-4</v>
      </c>
      <c r="X67" s="15">
        <f>0.5*(Cv!W67+Cv!X67)*LN(LC!X67/LC!W67)</f>
        <v>-1.2897960028010172E-3</v>
      </c>
      <c r="Z67" s="15">
        <f t="shared" si="0"/>
        <v>-1.0856266626361063E-4</v>
      </c>
      <c r="AA67" s="15">
        <f t="shared" si="1"/>
        <v>8.7973552444103181E-4</v>
      </c>
      <c r="AB67" s="15">
        <f t="shared" si="2"/>
        <v>4.7110247967248938E-3</v>
      </c>
      <c r="AC67" s="15">
        <f t="shared" si="3"/>
        <v>-4.3416091684623842E-4</v>
      </c>
      <c r="AD67" s="15">
        <f t="shared" si="4"/>
        <v>2.7953801605829628E-3</v>
      </c>
      <c r="AE67" s="15">
        <f t="shared" si="5"/>
        <v>1.2620091845140194E-3</v>
      </c>
    </row>
    <row r="68" spans="1:31" x14ac:dyDescent="0.15">
      <c r="A68" s="4">
        <v>66</v>
      </c>
      <c r="B68" s="6" t="s">
        <v>108</v>
      </c>
      <c r="C68" s="15"/>
      <c r="D68" s="15">
        <f>0.5*(Cv!C68+Cv!D68)*LN(LC!D68/LC!C68)</f>
        <v>1.3865726121587504E-2</v>
      </c>
      <c r="E68" s="15">
        <f>0.5*(Cv!D68+Cv!E68)*LN(LC!E68/LC!D68)</f>
        <v>-4.7158901437970285E-3</v>
      </c>
      <c r="F68" s="15">
        <f>0.5*(Cv!E68+Cv!F68)*LN(LC!F68/LC!E68)</f>
        <v>6.7517192983033653E-3</v>
      </c>
      <c r="G68" s="15">
        <f>0.5*(Cv!F68+Cv!G68)*LN(LC!G68/LC!F68)</f>
        <v>-3.6009495327427796E-3</v>
      </c>
      <c r="H68" s="15">
        <f>0.5*(Cv!G68+Cv!H68)*LN(LC!H68/LC!G68)</f>
        <v>4.1508658464539947E-3</v>
      </c>
      <c r="I68" s="15">
        <f>0.5*(Cv!H68+Cv!I68)*LN(LC!I68/LC!H68)</f>
        <v>1.6491541228602125E-2</v>
      </c>
      <c r="J68" s="15">
        <f>0.5*(Cv!I68+Cv!J68)*LN(LC!J68/LC!I68)</f>
        <v>6.6137452593663382E-3</v>
      </c>
      <c r="K68" s="15">
        <f>0.5*(Cv!J68+Cv!K68)*LN(LC!K68/LC!J68)</f>
        <v>7.0602693408855846E-3</v>
      </c>
      <c r="L68" s="15">
        <f>0.5*(Cv!K68+Cv!L68)*LN(LC!L68/LC!K68)</f>
        <v>2.0824784673281077E-3</v>
      </c>
      <c r="M68" s="15">
        <f>0.5*(Cv!L68+Cv!M68)*LN(LC!M68/LC!L68)</f>
        <v>-1.1471420996350373E-3</v>
      </c>
      <c r="N68" s="15">
        <f>0.5*(Cv!M68+Cv!N68)*LN(LC!N68/LC!M68)</f>
        <v>1.6399556756261532E-2</v>
      </c>
      <c r="O68" s="15">
        <f>0.5*(Cv!N68+Cv!O68)*LN(LC!O68/LC!N68)</f>
        <v>8.0355208539044289E-3</v>
      </c>
      <c r="P68" s="15">
        <f>0.5*(Cv!O68+Cv!P68)*LN(LC!P68/LC!O68)</f>
        <v>-8.1732520628569859E-3</v>
      </c>
      <c r="Q68" s="15">
        <f>0.5*(Cv!P68+Cv!Q68)*LN(LC!Q68/LC!P68)</f>
        <v>2.5684511148031685E-4</v>
      </c>
      <c r="R68" s="15">
        <f>0.5*(Cv!Q68+Cv!R68)*LN(LC!R68/LC!Q68)</f>
        <v>1.1917212377248548E-2</v>
      </c>
      <c r="S68" s="15">
        <f>0.5*(Cv!R68+Cv!S68)*LN(LC!S68/LC!R68)</f>
        <v>8.4114763186847864E-4</v>
      </c>
      <c r="T68" s="15">
        <f>0.5*(Cv!S68+Cv!T68)*LN(LC!T68/LC!S68)</f>
        <v>4.0341376916948127E-3</v>
      </c>
      <c r="U68" s="15">
        <f>0.5*(Cv!T68+Cv!U68)*LN(LC!U68/LC!T68)</f>
        <v>-4.2482160104703624E-3</v>
      </c>
      <c r="V68" s="15">
        <f>0.5*(Cv!U68+Cv!V68)*LN(LC!V68/LC!U68)</f>
        <v>4.8251921550822099E-3</v>
      </c>
      <c r="W68" s="15">
        <f>0.5*(Cv!V68+Cv!W68)*LN(LC!W68/LC!V68)</f>
        <v>-1.3798163842967364E-3</v>
      </c>
      <c r="X68" s="15">
        <f>0.5*(Cv!W68+Cv!X68)*LN(LC!X68/LC!W68)</f>
        <v>6.8172563100027941E-3</v>
      </c>
      <c r="Z68" s="15">
        <f t="shared" ref="Z68:Z96" si="6">AVERAGE(E68:I68)</f>
        <v>3.8154573393639354E-3</v>
      </c>
      <c r="AA68" s="15">
        <f t="shared" ref="AA68:AA102" si="7">AVERAGE(J68:N68)</f>
        <v>6.2017815448413057E-3</v>
      </c>
      <c r="AB68" s="15">
        <f t="shared" ref="AB68:AB102" si="8">AVERAGE(O68:S68)</f>
        <v>2.575494782328957E-3</v>
      </c>
      <c r="AC68" s="15">
        <f t="shared" ref="AC68:AC102" si="9">AVERAGE(T68:X68)</f>
        <v>2.0097107524025435E-3</v>
      </c>
      <c r="AD68" s="15">
        <f t="shared" ref="AD68:AD102" si="10">AVERAGE(J68:S68)</f>
        <v>4.3886381635851309E-3</v>
      </c>
      <c r="AE68" s="15">
        <f t="shared" ref="AE68:AE102" si="11">AVERAGE(E68:X68)</f>
        <v>3.650611104734186E-3</v>
      </c>
    </row>
    <row r="69" spans="1:31" x14ac:dyDescent="0.15">
      <c r="A69" s="4">
        <v>67</v>
      </c>
      <c r="B69" s="6" t="s">
        <v>109</v>
      </c>
      <c r="C69" s="15"/>
      <c r="D69" s="15">
        <f>0.5*(Cv!C69+Cv!D69)*LN(LC!D69/LC!C69)</f>
        <v>1.3923259923336899E-2</v>
      </c>
      <c r="E69" s="15">
        <f>0.5*(Cv!D69+Cv!E69)*LN(LC!E69/LC!D69)</f>
        <v>-4.7405637980989365E-3</v>
      </c>
      <c r="F69" s="15">
        <f>0.5*(Cv!E69+Cv!F69)*LN(LC!F69/LC!E69)</f>
        <v>6.7796813468355135E-3</v>
      </c>
      <c r="G69" s="15">
        <f>0.5*(Cv!F69+Cv!G69)*LN(LC!G69/LC!F69)</f>
        <v>-3.5723764916042737E-3</v>
      </c>
      <c r="H69" s="15">
        <f>0.5*(Cv!G69+Cv!H69)*LN(LC!H69/LC!G69)</f>
        <v>4.1284683556310053E-3</v>
      </c>
      <c r="I69" s="15">
        <f>0.5*(Cv!H69+Cv!I69)*LN(LC!I69/LC!H69)</f>
        <v>1.6398747361315903E-2</v>
      </c>
      <c r="J69" s="15">
        <f>0.5*(Cv!I69+Cv!J69)*LN(LC!J69/LC!I69)</f>
        <v>6.566449157854596E-3</v>
      </c>
      <c r="K69" s="15">
        <f>0.5*(Cv!J69+Cv!K69)*LN(LC!K69/LC!J69)</f>
        <v>6.9850349748061631E-3</v>
      </c>
      <c r="L69" s="15">
        <f>0.5*(Cv!K69+Cv!L69)*LN(LC!L69/LC!K69)</f>
        <v>2.0965433212027625E-3</v>
      </c>
      <c r="M69" s="15">
        <f>0.5*(Cv!L69+Cv!M69)*LN(LC!M69/LC!L69)</f>
        <v>-1.1315938995214846E-3</v>
      </c>
      <c r="N69" s="15">
        <f>0.5*(Cv!M69+Cv!N69)*LN(LC!N69/LC!M69)</f>
        <v>1.6006368118351658E-2</v>
      </c>
      <c r="O69" s="15">
        <f>0.5*(Cv!N69+Cv!O69)*LN(LC!O69/LC!N69)</f>
        <v>7.9870936118507669E-3</v>
      </c>
      <c r="P69" s="15">
        <f>0.5*(Cv!O69+Cv!P69)*LN(LC!P69/LC!O69)</f>
        <v>-7.9334700712539036E-3</v>
      </c>
      <c r="Q69" s="15">
        <f>0.5*(Cv!P69+Cv!Q69)*LN(LC!Q69/LC!P69)</f>
        <v>2.1416136362436365E-4</v>
      </c>
      <c r="R69" s="15">
        <f>0.5*(Cv!Q69+Cv!R69)*LN(LC!R69/LC!Q69)</f>
        <v>1.163340034406944E-2</v>
      </c>
      <c r="S69" s="15">
        <f>0.5*(Cv!R69+Cv!S69)*LN(LC!S69/LC!R69)</f>
        <v>7.5248390321485412E-4</v>
      </c>
      <c r="T69" s="15">
        <f>0.5*(Cv!S69+Cv!T69)*LN(LC!T69/LC!S69)</f>
        <v>3.8787222790360358E-3</v>
      </c>
      <c r="U69" s="15">
        <f>0.5*(Cv!T69+Cv!U69)*LN(LC!U69/LC!T69)</f>
        <v>-4.1790315702229311E-3</v>
      </c>
      <c r="V69" s="15">
        <f>0.5*(Cv!U69+Cv!V69)*LN(LC!V69/LC!U69)</f>
        <v>4.6568097712334292E-3</v>
      </c>
      <c r="W69" s="15">
        <f>0.5*(Cv!V69+Cv!W69)*LN(LC!W69/LC!V69)</f>
        <v>-1.3543856328697716E-3</v>
      </c>
      <c r="X69" s="15">
        <f>0.5*(Cv!W69+Cv!X69)*LN(LC!X69/LC!W69)</f>
        <v>6.7029491509806591E-3</v>
      </c>
      <c r="Z69" s="15">
        <f t="shared" si="6"/>
        <v>3.7987913548158418E-3</v>
      </c>
      <c r="AA69" s="15">
        <f t="shared" si="7"/>
        <v>6.1045603345387389E-3</v>
      </c>
      <c r="AB69" s="15">
        <f t="shared" si="8"/>
        <v>2.5307338303011042E-3</v>
      </c>
      <c r="AC69" s="15">
        <f t="shared" si="9"/>
        <v>1.9410127996314843E-3</v>
      </c>
      <c r="AD69" s="15">
        <f t="shared" si="10"/>
        <v>4.3176470824199216E-3</v>
      </c>
      <c r="AE69" s="15">
        <f t="shared" si="11"/>
        <v>3.5937745798217922E-3</v>
      </c>
    </row>
    <row r="70" spans="1:31" x14ac:dyDescent="0.15">
      <c r="A70" s="4">
        <v>68</v>
      </c>
      <c r="B70" s="6" t="s">
        <v>110</v>
      </c>
      <c r="C70" s="15"/>
      <c r="D70" s="15">
        <f>0.5*(Cv!C70+Cv!D70)*LN(LC!D70/LC!C70)</f>
        <v>7.8365424781627977E-3</v>
      </c>
      <c r="E70" s="15">
        <f>0.5*(Cv!D70+Cv!E70)*LN(LC!E70/LC!D70)</f>
        <v>3.6803684064720043E-3</v>
      </c>
      <c r="F70" s="15">
        <f>0.5*(Cv!E70+Cv!F70)*LN(LC!F70/LC!E70)</f>
        <v>8.2814268805140832E-3</v>
      </c>
      <c r="G70" s="15">
        <f>0.5*(Cv!F70+Cv!G70)*LN(LC!G70/LC!F70)</f>
        <v>1.1887278069481342E-2</v>
      </c>
      <c r="H70" s="15">
        <f>0.5*(Cv!G70+Cv!H70)*LN(LC!H70/LC!G70)</f>
        <v>9.009901112766297E-3</v>
      </c>
      <c r="I70" s="15">
        <f>0.5*(Cv!H70+Cv!I70)*LN(LC!I70/LC!H70)</f>
        <v>1.5120693728863417E-2</v>
      </c>
      <c r="J70" s="15">
        <f>0.5*(Cv!I70+Cv!J70)*LN(LC!J70/LC!I70)</f>
        <v>5.9771685643885825E-3</v>
      </c>
      <c r="K70" s="15">
        <f>0.5*(Cv!J70+Cv!K70)*LN(LC!K70/LC!J70)</f>
        <v>-2.0246621835706049E-3</v>
      </c>
      <c r="L70" s="15">
        <f>0.5*(Cv!K70+Cv!L70)*LN(LC!L70/LC!K70)</f>
        <v>1.1282584279182425E-3</v>
      </c>
      <c r="M70" s="15">
        <f>0.5*(Cv!L70+Cv!M70)*LN(LC!M70/LC!L70)</f>
        <v>1.426402505431809E-2</v>
      </c>
      <c r="N70" s="15">
        <f>0.5*(Cv!M70+Cv!N70)*LN(LC!N70/LC!M70)</f>
        <v>1.7033617675445398E-2</v>
      </c>
      <c r="O70" s="15">
        <f>0.5*(Cv!N70+Cv!O70)*LN(LC!O70/LC!N70)</f>
        <v>-5.1257617637066547E-3</v>
      </c>
      <c r="P70" s="15">
        <f>0.5*(Cv!O70+Cv!P70)*LN(LC!P70/LC!O70)</f>
        <v>2.294564455402652E-3</v>
      </c>
      <c r="Q70" s="15">
        <f>0.5*(Cv!P70+Cv!Q70)*LN(LC!Q70/LC!P70)</f>
        <v>1.4466507338194885E-2</v>
      </c>
      <c r="R70" s="15">
        <f>0.5*(Cv!Q70+Cv!R70)*LN(LC!R70/LC!Q70)</f>
        <v>3.8994368969425459E-3</v>
      </c>
      <c r="S70" s="15">
        <f>0.5*(Cv!R70+Cv!S70)*LN(LC!S70/LC!R70)</f>
        <v>2.7085308112035837E-3</v>
      </c>
      <c r="T70" s="15">
        <f>0.5*(Cv!S70+Cv!T70)*LN(LC!T70/LC!S70)</f>
        <v>-9.662482887232112E-4</v>
      </c>
      <c r="U70" s="15">
        <f>0.5*(Cv!T70+Cv!U70)*LN(LC!U70/LC!T70)</f>
        <v>1.3108173980211524E-2</v>
      </c>
      <c r="V70" s="15">
        <f>0.5*(Cv!U70+Cv!V70)*LN(LC!V70/LC!U70)</f>
        <v>-9.3013508076347437E-3</v>
      </c>
      <c r="W70" s="15">
        <f>0.5*(Cv!V70+Cv!W70)*LN(LC!W70/LC!V70)</f>
        <v>2.2859620993645767E-2</v>
      </c>
      <c r="X70" s="15">
        <f>0.5*(Cv!W70+Cv!X70)*LN(LC!X70/LC!W70)</f>
        <v>1.4486252104751476E-2</v>
      </c>
      <c r="Z70" s="15">
        <f t="shared" si="6"/>
        <v>9.5959336396194295E-3</v>
      </c>
      <c r="AA70" s="15">
        <f t="shared" si="7"/>
        <v>7.2756815076999411E-3</v>
      </c>
      <c r="AB70" s="15">
        <f t="shared" si="8"/>
        <v>3.6486555476074023E-3</v>
      </c>
      <c r="AC70" s="15">
        <f t="shared" si="9"/>
        <v>8.0372895964501614E-3</v>
      </c>
      <c r="AD70" s="15">
        <f t="shared" si="10"/>
        <v>5.4621685276536724E-3</v>
      </c>
      <c r="AE70" s="15">
        <f t="shared" si="11"/>
        <v>7.1393900728442313E-3</v>
      </c>
    </row>
    <row r="71" spans="1:31" x14ac:dyDescent="0.15">
      <c r="A71" s="4">
        <v>69</v>
      </c>
      <c r="B71" s="6" t="s">
        <v>111</v>
      </c>
      <c r="C71" s="15"/>
      <c r="D71" s="15">
        <f>0.5*(Cv!C71+Cv!D71)*LN(LC!D71/LC!C71)</f>
        <v>9.3963943963724008E-3</v>
      </c>
      <c r="E71" s="15">
        <f>0.5*(Cv!D71+Cv!E71)*LN(LC!E71/LC!D71)</f>
        <v>5.2141747237793041E-3</v>
      </c>
      <c r="F71" s="15">
        <f>0.5*(Cv!E71+Cv!F71)*LN(LC!F71/LC!E71)</f>
        <v>3.847475531309734E-3</v>
      </c>
      <c r="G71" s="15">
        <f>0.5*(Cv!F71+Cv!G71)*LN(LC!G71/LC!F71)</f>
        <v>1.2338393848177955E-3</v>
      </c>
      <c r="H71" s="15">
        <f>0.5*(Cv!G71+Cv!H71)*LN(LC!H71/LC!G71)</f>
        <v>3.8027158111779051E-3</v>
      </c>
      <c r="I71" s="15">
        <f>0.5*(Cv!H71+Cv!I71)*LN(LC!I71/LC!H71)</f>
        <v>1.0627505613416813E-2</v>
      </c>
      <c r="J71" s="15">
        <f>0.5*(Cv!I71+Cv!J71)*LN(LC!J71/LC!I71)</f>
        <v>3.8070432475704901E-3</v>
      </c>
      <c r="K71" s="15">
        <f>0.5*(Cv!J71+Cv!K71)*LN(LC!K71/LC!J71)</f>
        <v>4.1248731146098644E-3</v>
      </c>
      <c r="L71" s="15">
        <f>0.5*(Cv!K71+Cv!L71)*LN(LC!L71/LC!K71)</f>
        <v>3.0498774586068329E-3</v>
      </c>
      <c r="M71" s="15">
        <f>0.5*(Cv!L71+Cv!M71)*LN(LC!M71/LC!L71)</f>
        <v>6.523812494938672E-3</v>
      </c>
      <c r="N71" s="15">
        <f>0.5*(Cv!M71+Cv!N71)*LN(LC!N71/LC!M71)</f>
        <v>3.6621141690991471E-4</v>
      </c>
      <c r="O71" s="15">
        <f>0.5*(Cv!N71+Cv!O71)*LN(LC!O71/LC!N71)</f>
        <v>1.6551320593721768E-2</v>
      </c>
      <c r="P71" s="15">
        <f>0.5*(Cv!O71+Cv!P71)*LN(LC!P71/LC!O71)</f>
        <v>4.9318656165637112E-3</v>
      </c>
      <c r="Q71" s="15">
        <f>0.5*(Cv!P71+Cv!Q71)*LN(LC!Q71/LC!P71)</f>
        <v>2.8104565062993738E-3</v>
      </c>
      <c r="R71" s="15">
        <f>0.5*(Cv!Q71+Cv!R71)*LN(LC!R71/LC!Q71)</f>
        <v>6.2443898086975884E-3</v>
      </c>
      <c r="S71" s="15">
        <f>0.5*(Cv!R71+Cv!S71)*LN(LC!S71/LC!R71)</f>
        <v>7.9977093480675283E-3</v>
      </c>
      <c r="T71" s="15">
        <f>0.5*(Cv!S71+Cv!T71)*LN(LC!T71/LC!S71)</f>
        <v>3.6421407356233009E-3</v>
      </c>
      <c r="U71" s="15">
        <f>0.5*(Cv!T71+Cv!U71)*LN(LC!U71/LC!T71)</f>
        <v>7.5455263829947742E-3</v>
      </c>
      <c r="V71" s="15">
        <f>0.5*(Cv!U71+Cv!V71)*LN(LC!V71/LC!U71)</f>
        <v>-8.0926907798279518E-3</v>
      </c>
      <c r="W71" s="15">
        <f>0.5*(Cv!V71+Cv!W71)*LN(LC!W71/LC!V71)</f>
        <v>-3.1779119619797344E-3</v>
      </c>
      <c r="X71" s="15">
        <f>0.5*(Cv!W71+Cv!X71)*LN(LC!X71/LC!W71)</f>
        <v>1.2610874676392943E-2</v>
      </c>
      <c r="Z71" s="15">
        <f t="shared" si="6"/>
        <v>4.9451422129003098E-3</v>
      </c>
      <c r="AA71" s="15">
        <f t="shared" si="7"/>
        <v>3.5743635465271548E-3</v>
      </c>
      <c r="AB71" s="15">
        <f t="shared" si="8"/>
        <v>7.7071483746699934E-3</v>
      </c>
      <c r="AC71" s="15">
        <f t="shared" si="9"/>
        <v>2.5055878106406667E-3</v>
      </c>
      <c r="AD71" s="15">
        <f t="shared" si="10"/>
        <v>5.6407559605985745E-3</v>
      </c>
      <c r="AE71" s="15">
        <f t="shared" si="11"/>
        <v>4.6830604861845312E-3</v>
      </c>
    </row>
    <row r="72" spans="1:31" x14ac:dyDescent="0.15">
      <c r="A72" s="4">
        <v>70</v>
      </c>
      <c r="B72" s="6" t="s">
        <v>112</v>
      </c>
      <c r="C72" s="15"/>
      <c r="D72" s="15">
        <f>0.5*(Cv!C72+Cv!D72)*LN(LC!D72/LC!C72)</f>
        <v>2.1026924663436903E-4</v>
      </c>
      <c r="E72" s="15">
        <f>0.5*(Cv!D72+Cv!E72)*LN(LC!E72/LC!D72)</f>
        <v>1.4838171443050511E-3</v>
      </c>
      <c r="F72" s="15">
        <f>0.5*(Cv!E72+Cv!F72)*LN(LC!F72/LC!E72)</f>
        <v>-3.5809515619292996E-4</v>
      </c>
      <c r="G72" s="15">
        <f>0.5*(Cv!F72+Cv!G72)*LN(LC!G72/LC!F72)</f>
        <v>4.8538817486292769E-4</v>
      </c>
      <c r="H72" s="15">
        <f>0.5*(Cv!G72+Cv!H72)*LN(LC!H72/LC!G72)</f>
        <v>1.0294360669097268E-3</v>
      </c>
      <c r="I72" s="15">
        <f>0.5*(Cv!H72+Cv!I72)*LN(LC!I72/LC!H72)</f>
        <v>1.5877802224243552E-3</v>
      </c>
      <c r="J72" s="15">
        <f>0.5*(Cv!I72+Cv!J72)*LN(LC!J72/LC!I72)</f>
        <v>-1.7064958593561398E-3</v>
      </c>
      <c r="K72" s="15">
        <f>0.5*(Cv!J72+Cv!K72)*LN(LC!K72/LC!J72)</f>
        <v>-1.8768124524514969E-4</v>
      </c>
      <c r="L72" s="15">
        <f>0.5*(Cv!K72+Cv!L72)*LN(LC!L72/LC!K72)</f>
        <v>-1.4084027394406257E-3</v>
      </c>
      <c r="M72" s="15">
        <f>0.5*(Cv!L72+Cv!M72)*LN(LC!M72/LC!L72)</f>
        <v>-2.3192095834380197E-3</v>
      </c>
      <c r="N72" s="15">
        <f>0.5*(Cv!M72+Cv!N72)*LN(LC!N72/LC!M72)</f>
        <v>-1.0497796161950857E-4</v>
      </c>
      <c r="O72" s="15">
        <f>0.5*(Cv!N72+Cv!O72)*LN(LC!O72/LC!N72)</f>
        <v>8.4860822772441413E-4</v>
      </c>
      <c r="P72" s="15">
        <f>0.5*(Cv!O72+Cv!P72)*LN(LC!P72/LC!O72)</f>
        <v>6.9637284867184591E-4</v>
      </c>
      <c r="Q72" s="15">
        <f>0.5*(Cv!P72+Cv!Q72)*LN(LC!Q72/LC!P72)</f>
        <v>-2.923517374066072E-3</v>
      </c>
      <c r="R72" s="15">
        <f>0.5*(Cv!Q72+Cv!R72)*LN(LC!R72/LC!Q72)</f>
        <v>-4.7491893892390924E-3</v>
      </c>
      <c r="S72" s="15">
        <f>0.5*(Cv!R72+Cv!S72)*LN(LC!S72/LC!R72)</f>
        <v>-3.7378008479380196E-3</v>
      </c>
      <c r="T72" s="15">
        <f>0.5*(Cv!S72+Cv!T72)*LN(LC!T72/LC!S72)</f>
        <v>3.1100211702368668E-3</v>
      </c>
      <c r="U72" s="15">
        <f>0.5*(Cv!T72+Cv!U72)*LN(LC!U72/LC!T72)</f>
        <v>-1.9059907651870595E-3</v>
      </c>
      <c r="V72" s="15">
        <f>0.5*(Cv!U72+Cv!V72)*LN(LC!V72/LC!U72)</f>
        <v>-3.5820548247707468E-3</v>
      </c>
      <c r="W72" s="15">
        <f>0.5*(Cv!V72+Cv!W72)*LN(LC!W72/LC!V72)</f>
        <v>3.0754671989247735E-4</v>
      </c>
      <c r="X72" s="15">
        <f>0.5*(Cv!W72+Cv!X72)*LN(LC!X72/LC!W72)</f>
        <v>2.3824341568189199E-3</v>
      </c>
      <c r="Z72" s="15">
        <f t="shared" si="6"/>
        <v>8.4566529046182625E-4</v>
      </c>
      <c r="AA72" s="15">
        <f t="shared" si="7"/>
        <v>-1.1453534778198889E-3</v>
      </c>
      <c r="AB72" s="15">
        <f t="shared" si="8"/>
        <v>-1.9731053069693845E-3</v>
      </c>
      <c r="AC72" s="15">
        <f t="shared" si="9"/>
        <v>6.2391291398091522E-5</v>
      </c>
      <c r="AD72" s="15">
        <f t="shared" si="10"/>
        <v>-1.5592293923946368E-3</v>
      </c>
      <c r="AE72" s="15">
        <f t="shared" si="11"/>
        <v>-5.5260055073233874E-4</v>
      </c>
    </row>
    <row r="73" spans="1:31" x14ac:dyDescent="0.15">
      <c r="A73" s="4">
        <v>71</v>
      </c>
      <c r="B73" s="6" t="s">
        <v>113</v>
      </c>
      <c r="C73" s="15"/>
      <c r="D73" s="15">
        <f>0.5*(Cv!C73+Cv!D73)*LN(LC!D73/LC!C73)</f>
        <v>2.6270916631877077E-3</v>
      </c>
      <c r="E73" s="15">
        <f>0.5*(Cv!D73+Cv!E73)*LN(LC!E73/LC!D73)</f>
        <v>-6.6067622126111223E-5</v>
      </c>
      <c r="F73" s="15">
        <f>0.5*(Cv!E73+Cv!F73)*LN(LC!F73/LC!E73)</f>
        <v>-1.2055444903049488E-3</v>
      </c>
      <c r="G73" s="15">
        <f>0.5*(Cv!F73+Cv!G73)*LN(LC!G73/LC!F73)</f>
        <v>-2.4168289746913686E-3</v>
      </c>
      <c r="H73" s="15">
        <f>0.5*(Cv!G73+Cv!H73)*LN(LC!H73/LC!G73)</f>
        <v>7.6238404693503362E-4</v>
      </c>
      <c r="I73" s="15">
        <f>0.5*(Cv!H73+Cv!I73)*LN(LC!I73/LC!H73)</f>
        <v>2.3053704658593734E-3</v>
      </c>
      <c r="J73" s="15">
        <f>0.5*(Cv!I73+Cv!J73)*LN(LC!J73/LC!I73)</f>
        <v>-2.0907063893795806E-3</v>
      </c>
      <c r="K73" s="15">
        <f>0.5*(Cv!J73+Cv!K73)*LN(LC!K73/LC!J73)</f>
        <v>1.8231896712357922E-4</v>
      </c>
      <c r="L73" s="15">
        <f>0.5*(Cv!K73+Cv!L73)*LN(LC!L73/LC!K73)</f>
        <v>2.4462360569832637E-4</v>
      </c>
      <c r="M73" s="15">
        <f>0.5*(Cv!L73+Cv!M73)*LN(LC!M73/LC!L73)</f>
        <v>-9.3539744932818049E-4</v>
      </c>
      <c r="N73" s="15">
        <f>0.5*(Cv!M73+Cv!N73)*LN(LC!N73/LC!M73)</f>
        <v>2.7483712459861211E-3</v>
      </c>
      <c r="O73" s="15">
        <f>0.5*(Cv!N73+Cv!O73)*LN(LC!O73/LC!N73)</f>
        <v>7.6386582428768449E-3</v>
      </c>
      <c r="P73" s="15">
        <f>0.5*(Cv!O73+Cv!P73)*LN(LC!P73/LC!O73)</f>
        <v>-1.989574973960408E-3</v>
      </c>
      <c r="Q73" s="15">
        <f>0.5*(Cv!P73+Cv!Q73)*LN(LC!Q73/LC!P73)</f>
        <v>6.1654561862124313E-4</v>
      </c>
      <c r="R73" s="15">
        <f>0.5*(Cv!Q73+Cv!R73)*LN(LC!R73/LC!Q73)</f>
        <v>2.0912574696352417E-3</v>
      </c>
      <c r="S73" s="15">
        <f>0.5*(Cv!R73+Cv!S73)*LN(LC!S73/LC!R73)</f>
        <v>2.6559635413198103E-5</v>
      </c>
      <c r="T73" s="15">
        <f>0.5*(Cv!S73+Cv!T73)*LN(LC!T73/LC!S73)</f>
        <v>-1.1401069549081789E-3</v>
      </c>
      <c r="U73" s="15">
        <f>0.5*(Cv!T73+Cv!U73)*LN(LC!U73/LC!T73)</f>
        <v>3.8162098563763202E-3</v>
      </c>
      <c r="V73" s="15">
        <f>0.5*(Cv!U73+Cv!V73)*LN(LC!V73/LC!U73)</f>
        <v>-1.7985715474801616E-3</v>
      </c>
      <c r="W73" s="15">
        <f>0.5*(Cv!V73+Cv!W73)*LN(LC!W73/LC!V73)</f>
        <v>9.4573162938723764E-4</v>
      </c>
      <c r="X73" s="15">
        <f>0.5*(Cv!W73+Cv!X73)*LN(LC!X73/LC!W73)</f>
        <v>-7.9815173506831176E-4</v>
      </c>
      <c r="Z73" s="15">
        <f t="shared" si="6"/>
        <v>-1.2413731486560437E-4</v>
      </c>
      <c r="AA73" s="15">
        <f t="shared" si="7"/>
        <v>2.9841996020053135E-5</v>
      </c>
      <c r="AB73" s="15">
        <f t="shared" si="8"/>
        <v>1.6766891985172242E-3</v>
      </c>
      <c r="AC73" s="15">
        <f t="shared" si="9"/>
        <v>2.0502224966138108E-4</v>
      </c>
      <c r="AD73" s="15">
        <f t="shared" si="10"/>
        <v>8.532655972686386E-4</v>
      </c>
      <c r="AE73" s="15">
        <f t="shared" si="11"/>
        <v>4.4685403233326351E-4</v>
      </c>
    </row>
    <row r="74" spans="1:31" x14ac:dyDescent="0.15">
      <c r="A74" s="4">
        <v>72</v>
      </c>
      <c r="B74" s="6" t="s">
        <v>114</v>
      </c>
      <c r="C74" s="15"/>
      <c r="D74" s="15">
        <f>0.5*(Cv!C74+Cv!D74)*LN(LC!D74/LC!C74)</f>
        <v>-3.1591363154468248E-3</v>
      </c>
      <c r="E74" s="15">
        <f>0.5*(Cv!D74+Cv!E74)*LN(LC!E74/LC!D74)</f>
        <v>3.2046371957886906E-3</v>
      </c>
      <c r="F74" s="15">
        <f>0.5*(Cv!E74+Cv!F74)*LN(LC!F74/LC!E74)</f>
        <v>3.1099508556934647E-3</v>
      </c>
      <c r="G74" s="15">
        <f>0.5*(Cv!F74+Cv!G74)*LN(LC!G74/LC!F74)</f>
        <v>1.1260954089209651E-3</v>
      </c>
      <c r="H74" s="15">
        <f>0.5*(Cv!G74+Cv!H74)*LN(LC!H74/LC!G74)</f>
        <v>3.7666876395286431E-3</v>
      </c>
      <c r="I74" s="15">
        <f>0.5*(Cv!H74+Cv!I74)*LN(LC!I74/LC!H74)</f>
        <v>8.198872437036148E-3</v>
      </c>
      <c r="J74" s="15">
        <f>0.5*(Cv!I74+Cv!J74)*LN(LC!J74/LC!I74)</f>
        <v>8.6757190254256478E-3</v>
      </c>
      <c r="K74" s="15">
        <f>0.5*(Cv!J74+Cv!K74)*LN(LC!K74/LC!J74)</f>
        <v>9.3271478973190602E-3</v>
      </c>
      <c r="L74" s="15">
        <f>0.5*(Cv!K74+Cv!L74)*LN(LC!L74/LC!K74)</f>
        <v>-2.5912207213203576E-3</v>
      </c>
      <c r="M74" s="15">
        <f>0.5*(Cv!L74+Cv!M74)*LN(LC!M74/LC!L74)</f>
        <v>1.7720731580092861E-3</v>
      </c>
      <c r="N74" s="15">
        <f>0.5*(Cv!M74+Cv!N74)*LN(LC!N74/LC!M74)</f>
        <v>5.0655528889743447E-3</v>
      </c>
      <c r="O74" s="15">
        <f>0.5*(Cv!N74+Cv!O74)*LN(LC!O74/LC!N74)</f>
        <v>5.8083669515750398E-3</v>
      </c>
      <c r="P74" s="15">
        <f>0.5*(Cv!O74+Cv!P74)*LN(LC!P74/LC!O74)</f>
        <v>7.386032570178269E-3</v>
      </c>
      <c r="Q74" s="15">
        <f>0.5*(Cv!P74+Cv!Q74)*LN(LC!Q74/LC!P74)</f>
        <v>-1.7524716586679569E-2</v>
      </c>
      <c r="R74" s="15">
        <f>0.5*(Cv!Q74+Cv!R74)*LN(LC!R74/LC!Q74)</f>
        <v>1.8153741212019472E-2</v>
      </c>
      <c r="S74" s="15">
        <f>0.5*(Cv!R74+Cv!S74)*LN(LC!S74/LC!R74)</f>
        <v>2.0449892294537787E-2</v>
      </c>
      <c r="T74" s="15">
        <f>0.5*(Cv!S74+Cv!T74)*LN(LC!T74/LC!S74)</f>
        <v>-4.3193280142042038E-2</v>
      </c>
      <c r="U74" s="15">
        <f>0.5*(Cv!T74+Cv!U74)*LN(LC!U74/LC!T74)</f>
        <v>1.8100365275718577E-2</v>
      </c>
      <c r="V74" s="15">
        <f>0.5*(Cv!U74+Cv!V74)*LN(LC!V74/LC!U74)</f>
        <v>-1.6915895156500112E-2</v>
      </c>
      <c r="W74" s="15">
        <f>0.5*(Cv!V74+Cv!W74)*LN(LC!W74/LC!V74)</f>
        <v>1.085694082823613E-2</v>
      </c>
      <c r="X74" s="15">
        <f>0.5*(Cv!W74+Cv!X74)*LN(LC!X74/LC!W74)</f>
        <v>-1.0235503493196244E-2</v>
      </c>
      <c r="Z74" s="15">
        <f t="shared" si="6"/>
        <v>3.8812487073935824E-3</v>
      </c>
      <c r="AA74" s="15">
        <f t="shared" si="7"/>
        <v>4.4498544496815963E-3</v>
      </c>
      <c r="AB74" s="15">
        <f t="shared" si="8"/>
        <v>6.8546632883262001E-3</v>
      </c>
      <c r="AC74" s="15">
        <f t="shared" si="9"/>
        <v>-8.2774745375567369E-3</v>
      </c>
      <c r="AD74" s="15">
        <f t="shared" si="10"/>
        <v>5.6522588690038986E-3</v>
      </c>
      <c r="AE74" s="15">
        <f t="shared" si="11"/>
        <v>1.7270729769611596E-3</v>
      </c>
    </row>
    <row r="75" spans="1:31" x14ac:dyDescent="0.15">
      <c r="A75" s="4">
        <v>73</v>
      </c>
      <c r="B75" s="6" t="s">
        <v>115</v>
      </c>
      <c r="C75" s="15"/>
      <c r="D75" s="15">
        <f>0.5*(Cv!C75+Cv!D75)*LN(LC!D75/LC!C75)</f>
        <v>-4.2808038070967684E-3</v>
      </c>
      <c r="E75" s="15">
        <f>0.5*(Cv!D75+Cv!E75)*LN(LC!E75/LC!D75)</f>
        <v>3.1179934089049744E-3</v>
      </c>
      <c r="F75" s="15">
        <f>0.5*(Cv!E75+Cv!F75)*LN(LC!F75/LC!E75)</f>
        <v>1.7780697559287707E-3</v>
      </c>
      <c r="G75" s="15">
        <f>0.5*(Cv!F75+Cv!G75)*LN(LC!G75/LC!F75)</f>
        <v>6.9623646777210481E-3</v>
      </c>
      <c r="H75" s="15">
        <f>0.5*(Cv!G75+Cv!H75)*LN(LC!H75/LC!G75)</f>
        <v>9.3738709446733407E-3</v>
      </c>
      <c r="I75" s="15">
        <f>0.5*(Cv!H75+Cv!I75)*LN(LC!I75/LC!H75)</f>
        <v>8.0096522398148424E-3</v>
      </c>
      <c r="J75" s="15">
        <f>0.5*(Cv!I75+Cv!J75)*LN(LC!J75/LC!I75)</f>
        <v>6.9548709301850888E-3</v>
      </c>
      <c r="K75" s="15">
        <f>0.5*(Cv!J75+Cv!K75)*LN(LC!K75/LC!J75)</f>
        <v>1.1012831739420085E-2</v>
      </c>
      <c r="L75" s="15">
        <f>0.5*(Cv!K75+Cv!L75)*LN(LC!L75/LC!K75)</f>
        <v>3.9659187241455236E-3</v>
      </c>
      <c r="M75" s="15">
        <f>0.5*(Cv!L75+Cv!M75)*LN(LC!M75/LC!L75)</f>
        <v>-1.4026939035654456E-3</v>
      </c>
      <c r="N75" s="15">
        <f>0.5*(Cv!M75+Cv!N75)*LN(LC!N75/LC!M75)</f>
        <v>3.0670999718552697E-3</v>
      </c>
      <c r="O75" s="15">
        <f>0.5*(Cv!N75+Cv!O75)*LN(LC!O75/LC!N75)</f>
        <v>2.2263605127756632E-3</v>
      </c>
      <c r="P75" s="15">
        <f>0.5*(Cv!O75+Cv!P75)*LN(LC!P75/LC!O75)</f>
        <v>1.1272494114550863E-2</v>
      </c>
      <c r="Q75" s="15">
        <f>0.5*(Cv!P75+Cv!Q75)*LN(LC!Q75/LC!P75)</f>
        <v>-7.1555710856804275E-3</v>
      </c>
      <c r="R75" s="15">
        <f>0.5*(Cv!Q75+Cv!R75)*LN(LC!R75/LC!Q75)</f>
        <v>4.8106110179910058E-4</v>
      </c>
      <c r="S75" s="15">
        <f>0.5*(Cv!R75+Cv!S75)*LN(LC!S75/LC!R75)</f>
        <v>6.1327486331095877E-3</v>
      </c>
      <c r="T75" s="15">
        <f>0.5*(Cv!S75+Cv!T75)*LN(LC!T75/LC!S75)</f>
        <v>-3.4587417887279605E-3</v>
      </c>
      <c r="U75" s="15">
        <f>0.5*(Cv!T75+Cv!U75)*LN(LC!U75/LC!T75)</f>
        <v>5.8696226154411049E-4</v>
      </c>
      <c r="V75" s="15">
        <f>0.5*(Cv!U75+Cv!V75)*LN(LC!V75/LC!U75)</f>
        <v>7.159802574679029E-3</v>
      </c>
      <c r="W75" s="15">
        <f>0.5*(Cv!V75+Cv!W75)*LN(LC!W75/LC!V75)</f>
        <v>4.1516954757698414E-4</v>
      </c>
      <c r="X75" s="15">
        <f>0.5*(Cv!W75+Cv!X75)*LN(LC!X75/LC!W75)</f>
        <v>-2.2950642924327441E-3</v>
      </c>
      <c r="Z75" s="15">
        <f t="shared" si="6"/>
        <v>5.8483902054085948E-3</v>
      </c>
      <c r="AA75" s="15">
        <f t="shared" si="7"/>
        <v>4.7196054924081039E-3</v>
      </c>
      <c r="AB75" s="15">
        <f t="shared" si="8"/>
        <v>2.5914186553109573E-3</v>
      </c>
      <c r="AC75" s="15">
        <f t="shared" si="9"/>
        <v>4.8162566052788386E-4</v>
      </c>
      <c r="AD75" s="15">
        <f t="shared" si="10"/>
        <v>3.6555120738595306E-3</v>
      </c>
      <c r="AE75" s="15">
        <f t="shared" si="11"/>
        <v>3.4102600034138855E-3</v>
      </c>
    </row>
    <row r="76" spans="1:31" x14ac:dyDescent="0.15">
      <c r="A76" s="4">
        <v>74</v>
      </c>
      <c r="B76" s="6" t="s">
        <v>116</v>
      </c>
      <c r="C76" s="15"/>
      <c r="D76" s="15">
        <f>0.5*(Cv!C76+Cv!D76)*LN(LC!D76/LC!C76)</f>
        <v>5.7606857509100561E-3</v>
      </c>
      <c r="E76" s="15">
        <f>0.5*(Cv!D76+Cv!E76)*LN(LC!E76/LC!D76)</f>
        <v>-1.6020838790599826E-3</v>
      </c>
      <c r="F76" s="15">
        <f>0.5*(Cv!E76+Cv!F76)*LN(LC!F76/LC!E76)</f>
        <v>-2.3862081993755342E-3</v>
      </c>
      <c r="G76" s="15">
        <f>0.5*(Cv!F76+Cv!G76)*LN(LC!G76/LC!F76)</f>
        <v>-2.7576570515008324E-3</v>
      </c>
      <c r="H76" s="15">
        <f>0.5*(Cv!G76+Cv!H76)*LN(LC!H76/LC!G76)</f>
        <v>5.8343898767926486E-3</v>
      </c>
      <c r="I76" s="15">
        <f>0.5*(Cv!H76+Cv!I76)*LN(LC!I76/LC!H76)</f>
        <v>-1.5208456989941447E-3</v>
      </c>
      <c r="J76" s="15">
        <f>0.5*(Cv!I76+Cv!J76)*LN(LC!J76/LC!I76)</f>
        <v>1.3348902344303187E-4</v>
      </c>
      <c r="K76" s="15">
        <f>0.5*(Cv!J76+Cv!K76)*LN(LC!K76/LC!J76)</f>
        <v>1.3416501385144031E-4</v>
      </c>
      <c r="L76" s="15">
        <f>0.5*(Cv!K76+Cv!L76)*LN(LC!L76/LC!K76)</f>
        <v>4.1746388585549707E-3</v>
      </c>
      <c r="M76" s="15">
        <f>0.5*(Cv!L76+Cv!M76)*LN(LC!M76/LC!L76)</f>
        <v>1.6047771323713612E-3</v>
      </c>
      <c r="N76" s="15">
        <f>0.5*(Cv!M76+Cv!N76)*LN(LC!N76/LC!M76)</f>
        <v>-8.096573812906932E-3</v>
      </c>
      <c r="O76" s="15">
        <f>0.5*(Cv!N76+Cv!O76)*LN(LC!O76/LC!N76)</f>
        <v>7.6501635037729103E-3</v>
      </c>
      <c r="P76" s="15">
        <f>0.5*(Cv!O76+Cv!P76)*LN(LC!P76/LC!O76)</f>
        <v>-4.9650791995335085E-3</v>
      </c>
      <c r="Q76" s="15">
        <f>0.5*(Cv!P76+Cv!Q76)*LN(LC!Q76/LC!P76)</f>
        <v>-2.423332268011297E-3</v>
      </c>
      <c r="R76" s="15">
        <f>0.5*(Cv!Q76+Cv!R76)*LN(LC!R76/LC!Q76)</f>
        <v>2.730007101697116E-3</v>
      </c>
      <c r="S76" s="15">
        <f>0.5*(Cv!R76+Cv!S76)*LN(LC!S76/LC!R76)</f>
        <v>3.4971682737599038E-3</v>
      </c>
      <c r="T76" s="15">
        <f>0.5*(Cv!S76+Cv!T76)*LN(LC!T76/LC!S76)</f>
        <v>5.1085244735607179E-4</v>
      </c>
      <c r="U76" s="15">
        <f>0.5*(Cv!T76+Cv!U76)*LN(LC!U76/LC!T76)</f>
        <v>1.9939926119836261E-3</v>
      </c>
      <c r="V76" s="15">
        <f>0.5*(Cv!U76+Cv!V76)*LN(LC!V76/LC!U76)</f>
        <v>-6.1596739794626838E-3</v>
      </c>
      <c r="W76" s="15">
        <f>0.5*(Cv!V76+Cv!W76)*LN(LC!W76/LC!V76)</f>
        <v>1.1812392917700334E-3</v>
      </c>
      <c r="X76" s="15">
        <f>0.5*(Cv!W76+Cv!X76)*LN(LC!X76/LC!W76)</f>
        <v>4.0948493232987942E-3</v>
      </c>
      <c r="Z76" s="15">
        <f t="shared" si="6"/>
        <v>-4.8648099042756902E-4</v>
      </c>
      <c r="AA76" s="15">
        <f t="shared" si="7"/>
        <v>-4.0990075693722562E-4</v>
      </c>
      <c r="AB76" s="15">
        <f t="shared" si="8"/>
        <v>1.297785482337025E-3</v>
      </c>
      <c r="AC76" s="15">
        <f t="shared" si="9"/>
        <v>3.2425193898916844E-4</v>
      </c>
      <c r="AD76" s="15">
        <f t="shared" si="10"/>
        <v>4.4394236269989964E-4</v>
      </c>
      <c r="AE76" s="15">
        <f t="shared" si="11"/>
        <v>1.8141391849034965E-4</v>
      </c>
    </row>
    <row r="77" spans="1:31" x14ac:dyDescent="0.15">
      <c r="A77" s="4">
        <v>75</v>
      </c>
      <c r="B77" s="6" t="s">
        <v>117</v>
      </c>
      <c r="C77" s="15"/>
      <c r="D77" s="15">
        <f>0.5*(Cv!C77+Cv!D77)*LN(LC!D77/LC!C77)</f>
        <v>9.7892245785379476E-3</v>
      </c>
      <c r="E77" s="15">
        <f>0.5*(Cv!D77+Cv!E77)*LN(LC!E77/LC!D77)</f>
        <v>-1.7770740523077304E-2</v>
      </c>
      <c r="F77" s="15">
        <f>0.5*(Cv!E77+Cv!F77)*LN(LC!F77/LC!E77)</f>
        <v>-4.2543852363351202E-3</v>
      </c>
      <c r="G77" s="15">
        <f>0.5*(Cv!F77+Cv!G77)*LN(LC!G77/LC!F77)</f>
        <v>-1.1776667487740566E-2</v>
      </c>
      <c r="H77" s="15">
        <f>0.5*(Cv!G77+Cv!H77)*LN(LC!H77/LC!G77)</f>
        <v>-7.15074038064681E-5</v>
      </c>
      <c r="I77" s="15">
        <f>0.5*(Cv!H77+Cv!I77)*LN(LC!I77/LC!H77)</f>
        <v>-2.2031820425247478E-3</v>
      </c>
      <c r="J77" s="15">
        <f>0.5*(Cv!I77+Cv!J77)*LN(LC!J77/LC!I77)</f>
        <v>-7.7955328308101811E-3</v>
      </c>
      <c r="K77" s="15">
        <f>0.5*(Cv!J77+Cv!K77)*LN(LC!K77/LC!J77)</f>
        <v>-1.1843033123819109E-2</v>
      </c>
      <c r="L77" s="15">
        <f>0.5*(Cv!K77+Cv!L77)*LN(LC!L77/LC!K77)</f>
        <v>-7.0406319362550616E-3</v>
      </c>
      <c r="M77" s="15">
        <f>0.5*(Cv!L77+Cv!M77)*LN(LC!M77/LC!L77)</f>
        <v>1.7366963420476212E-3</v>
      </c>
      <c r="N77" s="15">
        <f>0.5*(Cv!M77+Cv!N77)*LN(LC!N77/LC!M77)</f>
        <v>1.6260106310707139E-3</v>
      </c>
      <c r="O77" s="15">
        <f>0.5*(Cv!N77+Cv!O77)*LN(LC!O77/LC!N77)</f>
        <v>3.6983591203332083E-3</v>
      </c>
      <c r="P77" s="15">
        <f>0.5*(Cv!O77+Cv!P77)*LN(LC!P77/LC!O77)</f>
        <v>-8.5795901349155091E-3</v>
      </c>
      <c r="Q77" s="15">
        <f>0.5*(Cv!P77+Cv!Q77)*LN(LC!Q77/LC!P77)</f>
        <v>-1.2450636394860094E-2</v>
      </c>
      <c r="R77" s="15">
        <f>0.5*(Cv!Q77+Cv!R77)*LN(LC!R77/LC!Q77)</f>
        <v>-7.7896844653614775E-3</v>
      </c>
      <c r="S77" s="15">
        <f>0.5*(Cv!R77+Cv!S77)*LN(LC!S77/LC!R77)</f>
        <v>1.1012333291874324E-4</v>
      </c>
      <c r="T77" s="15">
        <f>0.5*(Cv!S77+Cv!T77)*LN(LC!T77/LC!S77)</f>
        <v>1.3179499717313877E-3</v>
      </c>
      <c r="U77" s="15">
        <f>0.5*(Cv!T77+Cv!U77)*LN(LC!U77/LC!T77)</f>
        <v>5.5131305353781782E-3</v>
      </c>
      <c r="V77" s="15">
        <f>0.5*(Cv!U77+Cv!V77)*LN(LC!V77/LC!U77)</f>
        <v>-1.5691265042861297E-2</v>
      </c>
      <c r="W77" s="15">
        <f>0.5*(Cv!V77+Cv!W77)*LN(LC!W77/LC!V77)</f>
        <v>8.3874383719030816E-4</v>
      </c>
      <c r="X77" s="15">
        <f>0.5*(Cv!W77+Cv!X77)*LN(LC!X77/LC!W77)</f>
        <v>9.9459926833188918E-3</v>
      </c>
      <c r="Z77" s="15">
        <f t="shared" si="6"/>
        <v>-7.2152965386968401E-3</v>
      </c>
      <c r="AA77" s="15">
        <f t="shared" si="7"/>
        <v>-4.6632981835532028E-3</v>
      </c>
      <c r="AB77" s="15">
        <f t="shared" si="8"/>
        <v>-5.002285708377025E-3</v>
      </c>
      <c r="AC77" s="15">
        <f t="shared" si="9"/>
        <v>3.8491039695149367E-4</v>
      </c>
      <c r="AD77" s="15">
        <f t="shared" si="10"/>
        <v>-4.8327919459651139E-3</v>
      </c>
      <c r="AE77" s="15">
        <f t="shared" si="11"/>
        <v>-4.1239925084188937E-3</v>
      </c>
    </row>
    <row r="78" spans="1:31" x14ac:dyDescent="0.15">
      <c r="A78" s="4">
        <v>76</v>
      </c>
      <c r="B78" s="6" t="s">
        <v>118</v>
      </c>
      <c r="C78" s="15"/>
      <c r="D78" s="15">
        <f>0.5*(Cv!C78+Cv!D78)*LN(LC!D78/LC!C78)</f>
        <v>5.4979027013628947E-3</v>
      </c>
      <c r="E78" s="15">
        <f>0.5*(Cv!D78+Cv!E78)*LN(LC!E78/LC!D78)</f>
        <v>3.1092002424304454E-3</v>
      </c>
      <c r="F78" s="15">
        <f>0.5*(Cv!E78+Cv!F78)*LN(LC!F78/LC!E78)</f>
        <v>2.6231170701403422E-3</v>
      </c>
      <c r="G78" s="15">
        <f>0.5*(Cv!F78+Cv!G78)*LN(LC!G78/LC!F78)</f>
        <v>3.9147263383542867E-3</v>
      </c>
      <c r="H78" s="15">
        <f>0.5*(Cv!G78+Cv!H78)*LN(LC!H78/LC!G78)</f>
        <v>1.1985263943607221E-3</v>
      </c>
      <c r="I78" s="15">
        <f>0.5*(Cv!H78+Cv!I78)*LN(LC!I78/LC!H78)</f>
        <v>5.6544360379312091E-3</v>
      </c>
      <c r="J78" s="15">
        <f>0.5*(Cv!I78+Cv!J78)*LN(LC!J78/LC!I78)</f>
        <v>-7.1326841071960402E-6</v>
      </c>
      <c r="K78" s="15">
        <f>0.5*(Cv!J78+Cv!K78)*LN(LC!K78/LC!J78)</f>
        <v>2.4976425667594714E-3</v>
      </c>
      <c r="L78" s="15">
        <f>0.5*(Cv!K78+Cv!L78)*LN(LC!L78/LC!K78)</f>
        <v>2.1088569788074644E-3</v>
      </c>
      <c r="M78" s="15">
        <f>0.5*(Cv!L78+Cv!M78)*LN(LC!M78/LC!L78)</f>
        <v>4.5472776172296335E-3</v>
      </c>
      <c r="N78" s="15">
        <f>0.5*(Cv!M78+Cv!N78)*LN(LC!N78/LC!M78)</f>
        <v>1.0638994690983E-3</v>
      </c>
      <c r="O78" s="15">
        <f>0.5*(Cv!N78+Cv!O78)*LN(LC!O78/LC!N78)</f>
        <v>1.0657322257053656E-2</v>
      </c>
      <c r="P78" s="15">
        <f>0.5*(Cv!O78+Cv!P78)*LN(LC!P78/LC!O78)</f>
        <v>-2.9919120522173253E-3</v>
      </c>
      <c r="Q78" s="15">
        <f>0.5*(Cv!P78+Cv!Q78)*LN(LC!Q78/LC!P78)</f>
        <v>3.671135254531895E-4</v>
      </c>
      <c r="R78" s="15">
        <f>0.5*(Cv!Q78+Cv!R78)*LN(LC!R78/LC!Q78)</f>
        <v>2.1554362392820665E-3</v>
      </c>
      <c r="S78" s="15">
        <f>0.5*(Cv!R78+Cv!S78)*LN(LC!S78/LC!R78)</f>
        <v>4.0225854134289061E-4</v>
      </c>
      <c r="T78" s="15">
        <f>0.5*(Cv!S78+Cv!T78)*LN(LC!T78/LC!S78)</f>
        <v>2.9875054731123784E-3</v>
      </c>
      <c r="U78" s="15">
        <f>0.5*(Cv!T78+Cv!U78)*LN(LC!U78/LC!T78)</f>
        <v>2.8003480079726775E-3</v>
      </c>
      <c r="V78" s="15">
        <f>0.5*(Cv!U78+Cv!V78)*LN(LC!V78/LC!U78)</f>
        <v>-2.3775589924684647E-3</v>
      </c>
      <c r="W78" s="15">
        <f>0.5*(Cv!V78+Cv!W78)*LN(LC!W78/LC!V78)</f>
        <v>-2.0808618218363982E-3</v>
      </c>
      <c r="X78" s="15">
        <f>0.5*(Cv!W78+Cv!X78)*LN(LC!X78/LC!W78)</f>
        <v>7.1577728665737266E-3</v>
      </c>
      <c r="Z78" s="15">
        <f t="shared" si="6"/>
        <v>3.3000012166434015E-3</v>
      </c>
      <c r="AA78" s="15">
        <f t="shared" si="7"/>
        <v>2.0421087895575343E-3</v>
      </c>
      <c r="AB78" s="15">
        <f t="shared" si="8"/>
        <v>2.118043702182896E-3</v>
      </c>
      <c r="AC78" s="15">
        <f t="shared" si="9"/>
        <v>1.6974411066707838E-3</v>
      </c>
      <c r="AD78" s="15">
        <f t="shared" si="10"/>
        <v>2.080076245870215E-3</v>
      </c>
      <c r="AE78" s="15">
        <f t="shared" si="11"/>
        <v>2.2893987037636539E-3</v>
      </c>
    </row>
    <row r="79" spans="1:31" x14ac:dyDescent="0.15">
      <c r="A79" s="4">
        <v>77</v>
      </c>
      <c r="B79" s="6" t="s">
        <v>119</v>
      </c>
      <c r="C79" s="15"/>
      <c r="D79" s="15">
        <f>0.5*(Cv!C79+Cv!D79)*LN(LC!D79/LC!C79)</f>
        <v>1.2100968223104705E-2</v>
      </c>
      <c r="E79" s="15">
        <f>0.5*(Cv!D79+Cv!E79)*LN(LC!E79/LC!D79)</f>
        <v>1.2114106059311425E-2</v>
      </c>
      <c r="F79" s="15">
        <f>0.5*(Cv!E79+Cv!F79)*LN(LC!F79/LC!E79)</f>
        <v>-3.5324546184243096E-3</v>
      </c>
      <c r="G79" s="15">
        <f>0.5*(Cv!F79+Cv!G79)*LN(LC!G79/LC!F79)</f>
        <v>-9.2301335727705998E-3</v>
      </c>
      <c r="H79" s="15">
        <f>0.5*(Cv!G79+Cv!H79)*LN(LC!H79/LC!G79)</f>
        <v>-4.3513992800784272E-3</v>
      </c>
      <c r="I79" s="15">
        <f>0.5*(Cv!H79+Cv!I79)*LN(LC!I79/LC!H79)</f>
        <v>2.2443552033653714E-2</v>
      </c>
      <c r="J79" s="15">
        <f>0.5*(Cv!I79+Cv!J79)*LN(LC!J79/LC!I79)</f>
        <v>6.1753261766037144E-3</v>
      </c>
      <c r="K79" s="15">
        <f>0.5*(Cv!J79+Cv!K79)*LN(LC!K79/LC!J79)</f>
        <v>1.5004210859545638E-3</v>
      </c>
      <c r="L79" s="15">
        <f>0.5*(Cv!K79+Cv!L79)*LN(LC!L79/LC!K79)</f>
        <v>-8.9260695272924042E-3</v>
      </c>
      <c r="M79" s="15">
        <f>0.5*(Cv!L79+Cv!M79)*LN(LC!M79/LC!L79)</f>
        <v>2.0399013566930774E-2</v>
      </c>
      <c r="N79" s="15">
        <f>0.5*(Cv!M79+Cv!N79)*LN(LC!N79/LC!M79)</f>
        <v>-1.9035694215557447E-3</v>
      </c>
      <c r="O79" s="15">
        <f>0.5*(Cv!N79+Cv!O79)*LN(LC!O79/LC!N79)</f>
        <v>1.7326480930521564E-2</v>
      </c>
      <c r="P79" s="15">
        <f>0.5*(Cv!O79+Cv!P79)*LN(LC!P79/LC!O79)</f>
        <v>1.3269907190819989E-4</v>
      </c>
      <c r="Q79" s="15">
        <f>0.5*(Cv!P79+Cv!Q79)*LN(LC!Q79/LC!P79)</f>
        <v>9.8497088084055304E-3</v>
      </c>
      <c r="R79" s="15">
        <f>0.5*(Cv!Q79+Cv!R79)*LN(LC!R79/LC!Q79)</f>
        <v>1.7083815042358054E-3</v>
      </c>
      <c r="S79" s="15">
        <f>0.5*(Cv!R79+Cv!S79)*LN(LC!S79/LC!R79)</f>
        <v>8.6011378444799894E-3</v>
      </c>
      <c r="T79" s="15">
        <f>0.5*(Cv!S79+Cv!T79)*LN(LC!T79/LC!S79)</f>
        <v>2.0317098965480689E-3</v>
      </c>
      <c r="U79" s="15">
        <f>0.5*(Cv!T79+Cv!U79)*LN(LC!U79/LC!T79)</f>
        <v>6.8604936594042357E-3</v>
      </c>
      <c r="V79" s="15">
        <f>0.5*(Cv!U79+Cv!V79)*LN(LC!V79/LC!U79)</f>
        <v>-1.3084318513661475E-2</v>
      </c>
      <c r="W79" s="15">
        <f>0.5*(Cv!V79+Cv!W79)*LN(LC!W79/LC!V79)</f>
        <v>9.69216417039441E-3</v>
      </c>
      <c r="X79" s="15">
        <f>0.5*(Cv!W79+Cv!X79)*LN(LC!X79/LC!W79)</f>
        <v>4.5314442119605792E-3</v>
      </c>
      <c r="Z79" s="15">
        <f t="shared" si="6"/>
        <v>3.4887341243383606E-3</v>
      </c>
      <c r="AA79" s="15">
        <f t="shared" si="7"/>
        <v>3.4490243761281804E-3</v>
      </c>
      <c r="AB79" s="15">
        <f t="shared" si="8"/>
        <v>7.5236816319102177E-3</v>
      </c>
      <c r="AC79" s="15">
        <f t="shared" si="9"/>
        <v>2.0062986849291634E-3</v>
      </c>
      <c r="AD79" s="15">
        <f t="shared" si="10"/>
        <v>5.4863530040191993E-3</v>
      </c>
      <c r="AE79" s="15">
        <f t="shared" si="11"/>
        <v>4.1169347043264809E-3</v>
      </c>
    </row>
    <row r="80" spans="1:31" x14ac:dyDescent="0.15">
      <c r="A80" s="4">
        <v>78</v>
      </c>
      <c r="B80" s="6" t="s">
        <v>120</v>
      </c>
      <c r="C80" s="15"/>
      <c r="D80" s="15">
        <f>0.5*(Cv!C80+Cv!D80)*LN(LC!D80/LC!C80)</f>
        <v>-7.2629522663620848E-3</v>
      </c>
      <c r="E80" s="15">
        <f>0.5*(Cv!D80+Cv!E80)*LN(LC!E80/LC!D80)</f>
        <v>-5.9015796209362804E-3</v>
      </c>
      <c r="F80" s="15">
        <f>0.5*(Cv!E80+Cv!F80)*LN(LC!F80/LC!E80)</f>
        <v>-1.0275061947439773E-2</v>
      </c>
      <c r="G80" s="15">
        <f>0.5*(Cv!F80+Cv!G80)*LN(LC!G80/LC!F80)</f>
        <v>-4.7213012923080354E-4</v>
      </c>
      <c r="H80" s="15">
        <f>0.5*(Cv!G80+Cv!H80)*LN(LC!H80/LC!G80)</f>
        <v>1.6080128219241258E-3</v>
      </c>
      <c r="I80" s="15">
        <f>0.5*(Cv!H80+Cv!I80)*LN(LC!I80/LC!H80)</f>
        <v>-1.115999461370328E-2</v>
      </c>
      <c r="J80" s="15">
        <f>0.5*(Cv!I80+Cv!J80)*LN(LC!J80/LC!I80)</f>
        <v>-2.145770821246147E-3</v>
      </c>
      <c r="K80" s="15">
        <f>0.5*(Cv!J80+Cv!K80)*LN(LC!K80/LC!J80)</f>
        <v>-3.64392870142309E-3</v>
      </c>
      <c r="L80" s="15">
        <f>0.5*(Cv!K80+Cv!L80)*LN(LC!L80/LC!K80)</f>
        <v>3.3914460387158814E-3</v>
      </c>
      <c r="M80" s="15">
        <f>0.5*(Cv!L80+Cv!M80)*LN(LC!M80/LC!L80)</f>
        <v>-7.1445572589736717E-3</v>
      </c>
      <c r="N80" s="15">
        <f>0.5*(Cv!M80+Cv!N80)*LN(LC!N80/LC!M80)</f>
        <v>7.5106954483881716E-3</v>
      </c>
      <c r="O80" s="15">
        <f>0.5*(Cv!N80+Cv!O80)*LN(LC!O80/LC!N80)</f>
        <v>1.5580539253742785E-3</v>
      </c>
      <c r="P80" s="15">
        <f>0.5*(Cv!O80+Cv!P80)*LN(LC!P80/LC!O80)</f>
        <v>1.8693840215808499E-3</v>
      </c>
      <c r="Q80" s="15">
        <f>0.5*(Cv!P80+Cv!Q80)*LN(LC!Q80/LC!P80)</f>
        <v>-5.9748323743360086E-3</v>
      </c>
      <c r="R80" s="15">
        <f>0.5*(Cv!Q80+Cv!R80)*LN(LC!R80/LC!Q80)</f>
        <v>4.4746173984469761E-3</v>
      </c>
      <c r="S80" s="15">
        <f>0.5*(Cv!R80+Cv!S80)*LN(LC!S80/LC!R80)</f>
        <v>-1.730802232116025E-3</v>
      </c>
      <c r="T80" s="15">
        <f>0.5*(Cv!S80+Cv!T80)*LN(LC!T80/LC!S80)</f>
        <v>1.1570970755399033E-2</v>
      </c>
      <c r="U80" s="15">
        <f>0.5*(Cv!T80+Cv!U80)*LN(LC!U80/LC!T80)</f>
        <v>-2.2505496961902072E-3</v>
      </c>
      <c r="V80" s="15">
        <f>0.5*(Cv!U80+Cv!V80)*LN(LC!V80/LC!U80)</f>
        <v>1.9547620278905107E-3</v>
      </c>
      <c r="W80" s="15">
        <f>0.5*(Cv!V80+Cv!W80)*LN(LC!W80/LC!V80)</f>
        <v>4.9437745372576235E-3</v>
      </c>
      <c r="X80" s="15">
        <f>0.5*(Cv!W80+Cv!X80)*LN(LC!X80/LC!W80)</f>
        <v>1.1651237664819465E-2</v>
      </c>
      <c r="Z80" s="15">
        <f t="shared" si="6"/>
        <v>-5.2401506978772021E-3</v>
      </c>
      <c r="AA80" s="15">
        <f t="shared" si="7"/>
        <v>-4.0642305890777123E-4</v>
      </c>
      <c r="AB80" s="15">
        <f t="shared" si="8"/>
        <v>3.9284147790014146E-5</v>
      </c>
      <c r="AC80" s="15">
        <f t="shared" si="9"/>
        <v>5.5740390578352854E-3</v>
      </c>
      <c r="AD80" s="15">
        <f t="shared" si="10"/>
        <v>-1.8356945555887853E-4</v>
      </c>
      <c r="AE80" s="15">
        <f t="shared" si="11"/>
        <v>-8.3126377899182646E-6</v>
      </c>
    </row>
    <row r="81" spans="1:31" x14ac:dyDescent="0.15">
      <c r="A81" s="4">
        <v>79</v>
      </c>
      <c r="B81" s="6" t="s">
        <v>121</v>
      </c>
      <c r="C81" s="15"/>
      <c r="D81" s="15">
        <f>0.5*(Cv!C81+Cv!D81)*LN(LC!D81/LC!C81)</f>
        <v>4.7933566368906716E-3</v>
      </c>
      <c r="E81" s="15">
        <f>0.5*(Cv!D81+Cv!E81)*LN(LC!E81/LC!D81)</f>
        <v>-7.60372519101457E-3</v>
      </c>
      <c r="F81" s="15">
        <f>0.5*(Cv!E81+Cv!F81)*LN(LC!F81/LC!E81)</f>
        <v>9.697043323854159E-4</v>
      </c>
      <c r="G81" s="15">
        <f>0.5*(Cv!F81+Cv!G81)*LN(LC!G81/LC!F81)</f>
        <v>1.8721395948791582E-3</v>
      </c>
      <c r="H81" s="15">
        <f>0.5*(Cv!G81+Cv!H81)*LN(LC!H81/LC!G81)</f>
        <v>1.3050424855011768E-3</v>
      </c>
      <c r="I81" s="15">
        <f>0.5*(Cv!H81+Cv!I81)*LN(LC!I81/LC!H81)</f>
        <v>4.1001448881371411E-3</v>
      </c>
      <c r="J81" s="15">
        <f>0.5*(Cv!I81+Cv!J81)*LN(LC!J81/LC!I81)</f>
        <v>-4.7119741610724694E-3</v>
      </c>
      <c r="K81" s="15">
        <f>0.5*(Cv!J81+Cv!K81)*LN(LC!K81/LC!J81)</f>
        <v>1.4058981644635539E-2</v>
      </c>
      <c r="L81" s="15">
        <f>0.5*(Cv!K81+Cv!L81)*LN(LC!L81/LC!K81)</f>
        <v>4.4793993486162906E-3</v>
      </c>
      <c r="M81" s="15">
        <f>0.5*(Cv!L81+Cv!M81)*LN(LC!M81/LC!L81)</f>
        <v>1.0103682161378097E-3</v>
      </c>
      <c r="N81" s="15">
        <f>0.5*(Cv!M81+Cv!N81)*LN(LC!N81/LC!M81)</f>
        <v>1.0819129091812332E-2</v>
      </c>
      <c r="O81" s="15">
        <f>0.5*(Cv!N81+Cv!O81)*LN(LC!O81/LC!N81)</f>
        <v>1.9971213581747624E-2</v>
      </c>
      <c r="P81" s="15">
        <f>0.5*(Cv!O81+Cv!P81)*LN(LC!P81/LC!O81)</f>
        <v>1.4071072773370508E-4</v>
      </c>
      <c r="Q81" s="15">
        <f>0.5*(Cv!P81+Cv!Q81)*LN(LC!Q81/LC!P81)</f>
        <v>-1.7807983538095774E-3</v>
      </c>
      <c r="R81" s="15">
        <f>0.5*(Cv!Q81+Cv!R81)*LN(LC!R81/LC!Q81)</f>
        <v>1.1037815427380146E-2</v>
      </c>
      <c r="S81" s="15">
        <f>0.5*(Cv!R81+Cv!S81)*LN(LC!S81/LC!R81)</f>
        <v>5.6638074376595482E-3</v>
      </c>
      <c r="T81" s="15">
        <f>0.5*(Cv!S81+Cv!T81)*LN(LC!T81/LC!S81)</f>
        <v>9.6807870599820382E-3</v>
      </c>
      <c r="U81" s="15">
        <f>0.5*(Cv!T81+Cv!U81)*LN(LC!U81/LC!T81)</f>
        <v>-1.5528079339148478E-3</v>
      </c>
      <c r="V81" s="15">
        <f>0.5*(Cv!U81+Cv!V81)*LN(LC!V81/LC!U81)</f>
        <v>-1.3417077079191592E-3</v>
      </c>
      <c r="W81" s="15">
        <f>0.5*(Cv!V81+Cv!W81)*LN(LC!W81/LC!V81)</f>
        <v>1.8620220857502066E-2</v>
      </c>
      <c r="X81" s="15">
        <f>0.5*(Cv!W81+Cv!X81)*LN(LC!X81/LC!W81)</f>
        <v>1.6728714936080146E-2</v>
      </c>
      <c r="Z81" s="15">
        <f t="shared" si="6"/>
        <v>1.2866122197766443E-4</v>
      </c>
      <c r="AA81" s="15">
        <f t="shared" si="7"/>
        <v>5.1311808280259004E-3</v>
      </c>
      <c r="AB81" s="15">
        <f t="shared" si="8"/>
        <v>7.0065497641422893E-3</v>
      </c>
      <c r="AC81" s="15">
        <f t="shared" si="9"/>
        <v>8.4270414423460484E-3</v>
      </c>
      <c r="AD81" s="15">
        <f t="shared" si="10"/>
        <v>6.0688652960840936E-3</v>
      </c>
      <c r="AE81" s="15">
        <f t="shared" si="11"/>
        <v>5.1733583141229753E-3</v>
      </c>
    </row>
    <row r="82" spans="1:31" x14ac:dyDescent="0.15">
      <c r="A82" s="4">
        <v>80</v>
      </c>
      <c r="B82" s="6" t="s">
        <v>122</v>
      </c>
      <c r="C82" s="15"/>
      <c r="D82" s="15">
        <f>0.5*(Cv!C82+Cv!D82)*LN(LC!D82/LC!C82)</f>
        <v>4.467020774707473E-3</v>
      </c>
      <c r="E82" s="15">
        <f>0.5*(Cv!D82+Cv!E82)*LN(LC!E82/LC!D82)</f>
        <v>2.8048887597693691E-3</v>
      </c>
      <c r="F82" s="15">
        <f>0.5*(Cv!E82+Cv!F82)*LN(LC!F82/LC!E82)</f>
        <v>7.8227397828244862E-3</v>
      </c>
      <c r="G82" s="15">
        <f>0.5*(Cv!F82+Cv!G82)*LN(LC!G82/LC!F82)</f>
        <v>1.7685346926591849E-2</v>
      </c>
      <c r="H82" s="15">
        <f>0.5*(Cv!G82+Cv!H82)*LN(LC!H82/LC!G82)</f>
        <v>2.6722572391371598E-4</v>
      </c>
      <c r="I82" s="15">
        <f>0.5*(Cv!H82+Cv!I82)*LN(LC!I82/LC!H82)</f>
        <v>7.7795179573026197E-3</v>
      </c>
      <c r="J82" s="15">
        <f>0.5*(Cv!I82+Cv!J82)*LN(LC!J82/LC!I82)</f>
        <v>7.5717863938778536E-3</v>
      </c>
      <c r="K82" s="15">
        <f>0.5*(Cv!J82+Cv!K82)*LN(LC!K82/LC!J82)</f>
        <v>1.5042487348548345E-2</v>
      </c>
      <c r="L82" s="15">
        <f>0.5*(Cv!K82+Cv!L82)*LN(LC!L82/LC!K82)</f>
        <v>1.0301216591458042E-2</v>
      </c>
      <c r="M82" s="15">
        <f>0.5*(Cv!L82+Cv!M82)*LN(LC!M82/LC!L82)</f>
        <v>1.0508986609197588E-2</v>
      </c>
      <c r="N82" s="15">
        <f>0.5*(Cv!M82+Cv!N82)*LN(LC!N82/LC!M82)</f>
        <v>1.3088822677615573E-2</v>
      </c>
      <c r="O82" s="15">
        <f>0.5*(Cv!N82+Cv!O82)*LN(LC!O82/LC!N82)</f>
        <v>7.7564273860638595E-3</v>
      </c>
      <c r="P82" s="15">
        <f>0.5*(Cv!O82+Cv!P82)*LN(LC!P82/LC!O82)</f>
        <v>7.5072792730584556E-3</v>
      </c>
      <c r="Q82" s="15">
        <f>0.5*(Cv!P82+Cv!Q82)*LN(LC!Q82/LC!P82)</f>
        <v>1.1041439818162172E-2</v>
      </c>
      <c r="R82" s="15">
        <f>0.5*(Cv!Q82+Cv!R82)*LN(LC!R82/LC!Q82)</f>
        <v>1.4345213457574921E-2</v>
      </c>
      <c r="S82" s="15">
        <f>0.5*(Cv!R82+Cv!S82)*LN(LC!S82/LC!R82)</f>
        <v>1.1267463843927148E-3</v>
      </c>
      <c r="T82" s="15">
        <f>0.5*(Cv!S82+Cv!T82)*LN(LC!T82/LC!S82)</f>
        <v>1.3079355429098525E-2</v>
      </c>
      <c r="U82" s="15">
        <f>0.5*(Cv!T82+Cv!U82)*LN(LC!U82/LC!T82)</f>
        <v>6.9441844484152337E-3</v>
      </c>
      <c r="V82" s="15">
        <f>0.5*(Cv!U82+Cv!V82)*LN(LC!V82/LC!U82)</f>
        <v>1.3241947270361683E-2</v>
      </c>
      <c r="W82" s="15">
        <f>0.5*(Cv!V82+Cv!W82)*LN(LC!W82/LC!V82)</f>
        <v>7.0946607856781857E-3</v>
      </c>
      <c r="X82" s="15">
        <f>0.5*(Cv!W82+Cv!X82)*LN(LC!X82/LC!W82)</f>
        <v>8.559153300083255E-3</v>
      </c>
      <c r="Z82" s="15">
        <f t="shared" si="6"/>
        <v>7.2719438300804084E-3</v>
      </c>
      <c r="AA82" s="15">
        <f t="shared" si="7"/>
        <v>1.130265992413948E-2</v>
      </c>
      <c r="AB82" s="15">
        <f t="shared" si="8"/>
        <v>8.3554212638504259E-3</v>
      </c>
      <c r="AC82" s="15">
        <f t="shared" si="9"/>
        <v>9.7838602467273765E-3</v>
      </c>
      <c r="AD82" s="15">
        <f t="shared" si="10"/>
        <v>9.8290405939949511E-3</v>
      </c>
      <c r="AE82" s="15">
        <f t="shared" si="11"/>
        <v>9.1784713161994248E-3</v>
      </c>
    </row>
    <row r="83" spans="1:31" x14ac:dyDescent="0.15">
      <c r="A83" s="4">
        <v>81</v>
      </c>
      <c r="B83" s="6" t="s">
        <v>123</v>
      </c>
      <c r="C83" s="15"/>
      <c r="D83" s="15">
        <f>0.5*(Cv!C83+Cv!D83)*LN(LC!D83/LC!C83)</f>
        <v>8.8990649678075684E-3</v>
      </c>
      <c r="E83" s="15">
        <f>0.5*(Cv!D83+Cv!E83)*LN(LC!E83/LC!D83)</f>
        <v>2.2069842215051969E-3</v>
      </c>
      <c r="F83" s="15">
        <f>0.5*(Cv!E83+Cv!F83)*LN(LC!F83/LC!E83)</f>
        <v>-1.8262719285895611E-4</v>
      </c>
      <c r="G83" s="15">
        <f>0.5*(Cv!F83+Cv!G83)*LN(LC!G83/LC!F83)</f>
        <v>2.1753859906606509E-2</v>
      </c>
      <c r="H83" s="15">
        <f>0.5*(Cv!G83+Cv!H83)*LN(LC!H83/LC!G83)</f>
        <v>-9.9670257494843904E-4</v>
      </c>
      <c r="I83" s="15">
        <f>0.5*(Cv!H83+Cv!I83)*LN(LC!I83/LC!H83)</f>
        <v>-1.56509039869538E-3</v>
      </c>
      <c r="J83" s="15">
        <f>0.5*(Cv!I83+Cv!J83)*LN(LC!J83/LC!I83)</f>
        <v>-6.0352009128403113E-3</v>
      </c>
      <c r="K83" s="15">
        <f>0.5*(Cv!J83+Cv!K83)*LN(LC!K83/LC!J83)</f>
        <v>1.8767606068803361E-2</v>
      </c>
      <c r="L83" s="15">
        <f>0.5*(Cv!K83+Cv!L83)*LN(LC!L83/LC!K83)</f>
        <v>-9.2574638194241575E-3</v>
      </c>
      <c r="M83" s="15">
        <f>0.5*(Cv!L83+Cv!M83)*LN(LC!M83/LC!L83)</f>
        <v>2.1713830050560733E-2</v>
      </c>
      <c r="N83" s="15">
        <f>0.5*(Cv!M83+Cv!N83)*LN(LC!N83/LC!M83)</f>
        <v>6.6064997788387765E-3</v>
      </c>
      <c r="O83" s="15">
        <f>0.5*(Cv!N83+Cv!O83)*LN(LC!O83/LC!N83)</f>
        <v>1.0731727277696267E-2</v>
      </c>
      <c r="P83" s="15">
        <f>0.5*(Cv!O83+Cv!P83)*LN(LC!P83/LC!O83)</f>
        <v>7.295328811874939E-3</v>
      </c>
      <c r="Q83" s="15">
        <f>0.5*(Cv!P83+Cv!Q83)*LN(LC!Q83/LC!P83)</f>
        <v>-6.1305370496476568E-3</v>
      </c>
      <c r="R83" s="15">
        <f>0.5*(Cv!Q83+Cv!R83)*LN(LC!R83/LC!Q83)</f>
        <v>1.3156925234920085E-2</v>
      </c>
      <c r="S83" s="15">
        <f>0.5*(Cv!R83+Cv!S83)*LN(LC!S83/LC!R83)</f>
        <v>-8.0557725891717731E-3</v>
      </c>
      <c r="T83" s="15">
        <f>0.5*(Cv!S83+Cv!T83)*LN(LC!T83/LC!S83)</f>
        <v>1.6264730279592122E-2</v>
      </c>
      <c r="U83" s="15">
        <f>0.5*(Cv!T83+Cv!U83)*LN(LC!U83/LC!T83)</f>
        <v>-1.4367899831903636E-2</v>
      </c>
      <c r="V83" s="15">
        <f>0.5*(Cv!U83+Cv!V83)*LN(LC!V83/LC!U83)</f>
        <v>2.5185092564159007E-2</v>
      </c>
      <c r="W83" s="15">
        <f>0.5*(Cv!V83+Cv!W83)*LN(LC!W83/LC!V83)</f>
        <v>-4.3158976791415112E-3</v>
      </c>
      <c r="X83" s="15">
        <f>0.5*(Cv!W83+Cv!X83)*LN(LC!X83/LC!W83)</f>
        <v>9.7511017672562085E-4</v>
      </c>
      <c r="Z83" s="15">
        <f t="shared" si="6"/>
        <v>4.2432847923217863E-3</v>
      </c>
      <c r="AA83" s="15">
        <f t="shared" si="7"/>
        <v>6.3590542331876804E-3</v>
      </c>
      <c r="AB83" s="15">
        <f t="shared" si="8"/>
        <v>3.3995343371343726E-3</v>
      </c>
      <c r="AC83" s="15">
        <f t="shared" si="9"/>
        <v>4.7482271018863213E-3</v>
      </c>
      <c r="AD83" s="15">
        <f t="shared" si="10"/>
        <v>4.879294285161026E-3</v>
      </c>
      <c r="AE83" s="15">
        <f t="shared" si="11"/>
        <v>4.6875251161325399E-3</v>
      </c>
    </row>
    <row r="84" spans="1:31" x14ac:dyDescent="0.15">
      <c r="A84" s="4">
        <v>82</v>
      </c>
      <c r="B84" s="6" t="s">
        <v>124</v>
      </c>
      <c r="C84" s="15"/>
      <c r="D84" s="15">
        <f>0.5*(Cv!C84+Cv!D84)*LN(LC!D84/LC!C84)</f>
        <v>1.3608981041861149E-2</v>
      </c>
      <c r="E84" s="15">
        <f>0.5*(Cv!D84+Cv!E84)*LN(LC!E84/LC!D84)</f>
        <v>3.6778222346372028E-4</v>
      </c>
      <c r="F84" s="15">
        <f>0.5*(Cv!E84+Cv!F84)*LN(LC!F84/LC!E84)</f>
        <v>6.1350814565083091E-3</v>
      </c>
      <c r="G84" s="15">
        <f>0.5*(Cv!F84+Cv!G84)*LN(LC!G84/LC!F84)</f>
        <v>1.5563054636947415E-2</v>
      </c>
      <c r="H84" s="15">
        <f>0.5*(Cv!G84+Cv!H84)*LN(LC!H84/LC!G84)</f>
        <v>8.6181383983128801E-3</v>
      </c>
      <c r="I84" s="15">
        <f>0.5*(Cv!H84+Cv!I84)*LN(LC!I84/LC!H84)</f>
        <v>1.3946892116436684E-2</v>
      </c>
      <c r="J84" s="15">
        <f>0.5*(Cv!I84+Cv!J84)*LN(LC!J84/LC!I84)</f>
        <v>-1.3251369688311315E-2</v>
      </c>
      <c r="K84" s="15">
        <f>0.5*(Cv!J84+Cv!K84)*LN(LC!K84/LC!J84)</f>
        <v>3.5860079203049113E-3</v>
      </c>
      <c r="L84" s="15">
        <f>0.5*(Cv!K84+Cv!L84)*LN(LC!L84/LC!K84)</f>
        <v>1.1604746987531452E-2</v>
      </c>
      <c r="M84" s="15">
        <f>0.5*(Cv!L84+Cv!M84)*LN(LC!M84/LC!L84)</f>
        <v>1.7636164402330495E-2</v>
      </c>
      <c r="N84" s="15">
        <f>0.5*(Cv!M84+Cv!N84)*LN(LC!N84/LC!M84)</f>
        <v>-9.9361021850299762E-3</v>
      </c>
      <c r="O84" s="15">
        <f>0.5*(Cv!N84+Cv!O84)*LN(LC!O84/LC!N84)</f>
        <v>2.0816050601069242E-2</v>
      </c>
      <c r="P84" s="15">
        <f>0.5*(Cv!O84+Cv!P84)*LN(LC!P84/LC!O84)</f>
        <v>-1.1252994429285642E-2</v>
      </c>
      <c r="Q84" s="15">
        <f>0.5*(Cv!P84+Cv!Q84)*LN(LC!Q84/LC!P84)</f>
        <v>-1.0668077075136726E-2</v>
      </c>
      <c r="R84" s="15">
        <f>0.5*(Cv!Q84+Cv!R84)*LN(LC!R84/LC!Q84)</f>
        <v>1.2260573793074232E-3</v>
      </c>
      <c r="S84" s="15">
        <f>0.5*(Cv!R84+Cv!S84)*LN(LC!S84/LC!R84)</f>
        <v>-8.0398540802899144E-3</v>
      </c>
      <c r="T84" s="15">
        <f>0.5*(Cv!S84+Cv!T84)*LN(LC!T84/LC!S84)</f>
        <v>2.0054789657291705E-3</v>
      </c>
      <c r="U84" s="15">
        <f>0.5*(Cv!T84+Cv!U84)*LN(LC!U84/LC!T84)</f>
        <v>9.036835906096469E-5</v>
      </c>
      <c r="V84" s="15">
        <f>0.5*(Cv!U84+Cv!V84)*LN(LC!V84/LC!U84)</f>
        <v>-1.0997067772137228E-2</v>
      </c>
      <c r="W84" s="15">
        <f>0.5*(Cv!V84+Cv!W84)*LN(LC!W84/LC!V84)</f>
        <v>-8.2803001367078403E-3</v>
      </c>
      <c r="X84" s="15">
        <f>0.5*(Cv!W84+Cv!X84)*LN(LC!X84/LC!W84)</f>
        <v>-6.0905262398148086E-4</v>
      </c>
      <c r="Z84" s="15">
        <f t="shared" si="6"/>
        <v>8.9261897663338013E-3</v>
      </c>
      <c r="AA84" s="15">
        <f t="shared" si="7"/>
        <v>1.9278894873651134E-3</v>
      </c>
      <c r="AB84" s="15">
        <f t="shared" si="8"/>
        <v>-1.5837635208671235E-3</v>
      </c>
      <c r="AC84" s="15">
        <f t="shared" si="9"/>
        <v>-3.5581146416072832E-3</v>
      </c>
      <c r="AD84" s="15">
        <f t="shared" si="10"/>
        <v>1.7206298324899482E-4</v>
      </c>
      <c r="AE84" s="15">
        <f t="shared" si="11"/>
        <v>1.4280502728061268E-3</v>
      </c>
    </row>
    <row r="85" spans="1:31" x14ac:dyDescent="0.15">
      <c r="A85" s="4">
        <v>83</v>
      </c>
      <c r="B85" s="6" t="s">
        <v>125</v>
      </c>
      <c r="C85" s="15"/>
      <c r="D85" s="15">
        <f>0.5*(Cv!C85+Cv!D85)*LN(LC!D85/LC!C85)</f>
        <v>1.7882610322350424E-2</v>
      </c>
      <c r="E85" s="15">
        <f>0.5*(Cv!D85+Cv!E85)*LN(LC!E85/LC!D85)</f>
        <v>-4.6050343271789012E-3</v>
      </c>
      <c r="F85" s="15">
        <f>0.5*(Cv!E85+Cv!F85)*LN(LC!F85/LC!E85)</f>
        <v>8.275871525969692E-3</v>
      </c>
      <c r="G85" s="15">
        <f>0.5*(Cv!F85+Cv!G85)*LN(LC!G85/LC!F85)</f>
        <v>2.107513818449562E-2</v>
      </c>
      <c r="H85" s="15">
        <f>0.5*(Cv!G85+Cv!H85)*LN(LC!H85/LC!G85)</f>
        <v>8.5081192029541116E-3</v>
      </c>
      <c r="I85" s="15">
        <f>0.5*(Cv!H85+Cv!I85)*LN(LC!I85/LC!H85)</f>
        <v>1.8802244055947142E-2</v>
      </c>
      <c r="J85" s="15">
        <f>0.5*(Cv!I85+Cv!J85)*LN(LC!J85/LC!I85)</f>
        <v>-7.6325994710218338E-3</v>
      </c>
      <c r="K85" s="15">
        <f>0.5*(Cv!J85+Cv!K85)*LN(LC!K85/LC!J85)</f>
        <v>3.3115158832856774E-3</v>
      </c>
      <c r="L85" s="15">
        <f>0.5*(Cv!K85+Cv!L85)*LN(LC!L85/LC!K85)</f>
        <v>1.8320863799679475E-2</v>
      </c>
      <c r="M85" s="15">
        <f>0.5*(Cv!L85+Cv!M85)*LN(LC!M85/LC!L85)</f>
        <v>4.1446821338365055E-3</v>
      </c>
      <c r="N85" s="15">
        <f>0.5*(Cv!M85+Cv!N85)*LN(LC!N85/LC!M85)</f>
        <v>2.8593805139665827E-2</v>
      </c>
      <c r="O85" s="15">
        <f>0.5*(Cv!N85+Cv!O85)*LN(LC!O85/LC!N85)</f>
        <v>-1.8924272816913613E-3</v>
      </c>
      <c r="P85" s="15">
        <f>0.5*(Cv!O85+Cv!P85)*LN(LC!P85/LC!O85)</f>
        <v>-2.6101256622556453E-3</v>
      </c>
      <c r="Q85" s="15">
        <f>0.5*(Cv!P85+Cv!Q85)*LN(LC!Q85/LC!P85)</f>
        <v>-1.162433083589399E-2</v>
      </c>
      <c r="R85" s="15">
        <f>0.5*(Cv!Q85+Cv!R85)*LN(LC!R85/LC!Q85)</f>
        <v>-5.7702596336077514E-5</v>
      </c>
      <c r="S85" s="15">
        <f>0.5*(Cv!R85+Cv!S85)*LN(LC!S85/LC!R85)</f>
        <v>-5.3095391422047699E-3</v>
      </c>
      <c r="T85" s="15">
        <f>0.5*(Cv!S85+Cv!T85)*LN(LC!T85/LC!S85)</f>
        <v>-7.4178839744227045E-4</v>
      </c>
      <c r="U85" s="15">
        <f>0.5*(Cv!T85+Cv!U85)*LN(LC!U85/LC!T85)</f>
        <v>4.5827935742195468E-3</v>
      </c>
      <c r="V85" s="15">
        <f>0.5*(Cv!U85+Cv!V85)*LN(LC!V85/LC!U85)</f>
        <v>-1.0013630830211669E-2</v>
      </c>
      <c r="W85" s="15">
        <f>0.5*(Cv!V85+Cv!W85)*LN(LC!W85/LC!V85)</f>
        <v>3.5837213398937675E-4</v>
      </c>
      <c r="X85" s="15">
        <f>0.5*(Cv!W85+Cv!X85)*LN(LC!X85/LC!W85)</f>
        <v>-2.0983097204017006E-3</v>
      </c>
      <c r="Z85" s="15">
        <f t="shared" si="6"/>
        <v>1.0411267728437534E-2</v>
      </c>
      <c r="AA85" s="15">
        <f t="shared" si="7"/>
        <v>9.3476534970891312E-3</v>
      </c>
      <c r="AB85" s="15">
        <f t="shared" si="8"/>
        <v>-4.2988251036763687E-3</v>
      </c>
      <c r="AC85" s="15">
        <f t="shared" si="9"/>
        <v>-1.5825126479693432E-3</v>
      </c>
      <c r="AD85" s="15">
        <f t="shared" si="10"/>
        <v>2.5244141967063817E-3</v>
      </c>
      <c r="AE85" s="15">
        <f t="shared" si="11"/>
        <v>3.4693958684702377E-3</v>
      </c>
    </row>
    <row r="86" spans="1:31" x14ac:dyDescent="0.15">
      <c r="A86" s="4">
        <v>84</v>
      </c>
      <c r="B86" s="6" t="s">
        <v>126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 s="15"/>
      <c r="AA86" s="15"/>
      <c r="AB86" s="15"/>
      <c r="AC86" s="15"/>
      <c r="AD86" s="15"/>
      <c r="AE86" s="15"/>
    </row>
    <row r="87" spans="1:31" x14ac:dyDescent="0.15">
      <c r="A87" s="4">
        <v>85</v>
      </c>
      <c r="B87" s="6" t="s">
        <v>127</v>
      </c>
      <c r="C87" s="15"/>
      <c r="D87" s="15">
        <f>0.5*(Cv!C87+Cv!D87)*LN(LC!D87/LC!C87)</f>
        <v>2.6511778829386577E-3</v>
      </c>
      <c r="E87" s="15">
        <f>0.5*(Cv!D87+Cv!E87)*LN(LC!E87/LC!D87)</f>
        <v>-1.1181410952320297E-3</v>
      </c>
      <c r="F87" s="15">
        <f>0.5*(Cv!E87+Cv!F87)*LN(LC!F87/LC!E87)</f>
        <v>-2.1211076656541699E-3</v>
      </c>
      <c r="G87" s="15">
        <f>0.5*(Cv!F87+Cv!G87)*LN(LC!G87/LC!F87)</f>
        <v>5.7964104847130112E-3</v>
      </c>
      <c r="H87" s="15">
        <f>0.5*(Cv!G87+Cv!H87)*LN(LC!H87/LC!G87)</f>
        <v>-6.930320606574824E-4</v>
      </c>
      <c r="I87" s="15">
        <f>0.5*(Cv!H87+Cv!I87)*LN(LC!I87/LC!H87)</f>
        <v>2.7171940063654859E-3</v>
      </c>
      <c r="J87" s="15">
        <f>0.5*(Cv!I87+Cv!J87)*LN(LC!J87/LC!I87)</f>
        <v>-7.0312636599717329E-3</v>
      </c>
      <c r="K87" s="15">
        <f>0.5*(Cv!J87+Cv!K87)*LN(LC!K87/LC!J87)</f>
        <v>8.6563694808462223E-4</v>
      </c>
      <c r="L87" s="15">
        <f>0.5*(Cv!K87+Cv!L87)*LN(LC!L87/LC!K87)</f>
        <v>1.2603885092574293E-3</v>
      </c>
      <c r="M87" s="15">
        <f>0.5*(Cv!L87+Cv!M87)*LN(LC!M87/LC!L87)</f>
        <v>3.1593512232111144E-3</v>
      </c>
      <c r="N87" s="15">
        <f>0.5*(Cv!M87+Cv!N87)*LN(LC!N87/LC!M87)</f>
        <v>-2.230195172912116E-3</v>
      </c>
      <c r="O87" s="15">
        <f>0.5*(Cv!N87+Cv!O87)*LN(LC!O87/LC!N87)</f>
        <v>1.3420658423076132E-2</v>
      </c>
      <c r="P87" s="15">
        <f>0.5*(Cv!O87+Cv!P87)*LN(LC!P87/LC!O87)</f>
        <v>1.2986950387003013E-3</v>
      </c>
      <c r="Q87" s="15">
        <f>0.5*(Cv!P87+Cv!Q87)*LN(LC!Q87/LC!P87)</f>
        <v>-1.1868826711659442E-2</v>
      </c>
      <c r="R87" s="15">
        <f>0.5*(Cv!Q87+Cv!R87)*LN(LC!R87/LC!Q87)</f>
        <v>4.7319864119633338E-3</v>
      </c>
      <c r="S87" s="15">
        <f>0.5*(Cv!R87+Cv!S87)*LN(LC!S87/LC!R87)</f>
        <v>-2.7177052458622676E-3</v>
      </c>
      <c r="T87" s="15">
        <f>0.5*(Cv!S87+Cv!T87)*LN(LC!T87/LC!S87)</f>
        <v>1.2869642291535354E-2</v>
      </c>
      <c r="U87" s="15">
        <f>0.5*(Cv!T87+Cv!U87)*LN(LC!U87/LC!T87)</f>
        <v>1.329364170921487E-3</v>
      </c>
      <c r="V87" s="15">
        <f>0.5*(Cv!U87+Cv!V87)*LN(LC!V87/LC!U87)</f>
        <v>-3.1671749143947171E-3</v>
      </c>
      <c r="W87" s="15">
        <f>0.5*(Cv!V87+Cv!W87)*LN(LC!W87/LC!V87)</f>
        <v>-5.1302537174312485E-3</v>
      </c>
      <c r="X87" s="15">
        <f>0.5*(Cv!W87+Cv!X87)*LN(LC!X87/LC!W87)</f>
        <v>2.7214833420397713E-3</v>
      </c>
      <c r="Z87" s="15">
        <f t="shared" si="6"/>
        <v>9.1626473390696295E-4</v>
      </c>
      <c r="AA87" s="15">
        <f t="shared" si="7"/>
        <v>-7.9521643046613665E-4</v>
      </c>
      <c r="AB87" s="15">
        <f t="shared" si="8"/>
        <v>9.7296158324361134E-4</v>
      </c>
      <c r="AC87" s="15">
        <f t="shared" si="9"/>
        <v>1.724612234534129E-3</v>
      </c>
      <c r="AD87" s="15">
        <f t="shared" si="10"/>
        <v>8.8872576388737302E-5</v>
      </c>
      <c r="AE87" s="15">
        <f t="shared" si="11"/>
        <v>7.0465553030464188E-4</v>
      </c>
    </row>
    <row r="88" spans="1:31" x14ac:dyDescent="0.15">
      <c r="A88" s="4">
        <v>86</v>
      </c>
      <c r="B88" s="6" t="s">
        <v>128</v>
      </c>
      <c r="C88" s="15"/>
      <c r="D88" s="15">
        <f>0.5*(Cv!C88+Cv!D88)*LN(LC!D88/LC!C88)</f>
        <v>7.5335914111045949E-3</v>
      </c>
      <c r="E88" s="15">
        <f>0.5*(Cv!D88+Cv!E88)*LN(LC!E88/LC!D88)</f>
        <v>-1.4495353435596443E-3</v>
      </c>
      <c r="F88" s="15">
        <f>0.5*(Cv!E88+Cv!F88)*LN(LC!F88/LC!E88)</f>
        <v>2.0033678719935102E-3</v>
      </c>
      <c r="G88" s="15">
        <f>0.5*(Cv!F88+Cv!G88)*LN(LC!G88/LC!F88)</f>
        <v>9.5398136664308925E-3</v>
      </c>
      <c r="H88" s="15">
        <f>0.5*(Cv!G88+Cv!H88)*LN(LC!H88/LC!G88)</f>
        <v>-8.8783431997711154E-4</v>
      </c>
      <c r="I88" s="15">
        <f>0.5*(Cv!H88+Cv!I88)*LN(LC!I88/LC!H88)</f>
        <v>2.6747624040827167E-3</v>
      </c>
      <c r="J88" s="15">
        <f>0.5*(Cv!I88+Cv!J88)*LN(LC!J88/LC!I88)</f>
        <v>3.5170488015984712E-3</v>
      </c>
      <c r="K88" s="15">
        <f>0.5*(Cv!J88+Cv!K88)*LN(LC!K88/LC!J88)</f>
        <v>3.0449774889882084E-3</v>
      </c>
      <c r="L88" s="15">
        <f>0.5*(Cv!K88+Cv!L88)*LN(LC!L88/LC!K88)</f>
        <v>3.0655858019084355E-3</v>
      </c>
      <c r="M88" s="15">
        <f>0.5*(Cv!L88+Cv!M88)*LN(LC!M88/LC!L88)</f>
        <v>1.0455687924761318E-2</v>
      </c>
      <c r="N88" s="15">
        <f>0.5*(Cv!M88+Cv!N88)*LN(LC!N88/LC!M88)</f>
        <v>6.4173123102408301E-3</v>
      </c>
      <c r="O88" s="15">
        <f>0.5*(Cv!N88+Cv!O88)*LN(LC!O88/LC!N88)</f>
        <v>6.3420503450589442E-3</v>
      </c>
      <c r="P88" s="15">
        <f>0.5*(Cv!O88+Cv!P88)*LN(LC!P88/LC!O88)</f>
        <v>-1.8228292255682429E-3</v>
      </c>
      <c r="Q88" s="15">
        <f>0.5*(Cv!P88+Cv!Q88)*LN(LC!Q88/LC!P88)</f>
        <v>2.9596752167937415E-3</v>
      </c>
      <c r="R88" s="15">
        <f>0.5*(Cv!Q88+Cv!R88)*LN(LC!R88/LC!Q88)</f>
        <v>2.4989312716493448E-3</v>
      </c>
      <c r="S88" s="15">
        <f>0.5*(Cv!R88+Cv!S88)*LN(LC!S88/LC!R88)</f>
        <v>3.2192628796414717E-3</v>
      </c>
      <c r="T88" s="15">
        <f>0.5*(Cv!S88+Cv!T88)*LN(LC!T88/LC!S88)</f>
        <v>-5.1644535803364465E-4</v>
      </c>
      <c r="U88" s="15">
        <f>0.5*(Cv!T88+Cv!U88)*LN(LC!U88/LC!T88)</f>
        <v>2.0222341761012984E-3</v>
      </c>
      <c r="V88" s="15">
        <f>0.5*(Cv!U88+Cv!V88)*LN(LC!V88/LC!U88)</f>
        <v>-2.5959381348006583E-4</v>
      </c>
      <c r="W88" s="15">
        <f>0.5*(Cv!V88+Cv!W88)*LN(LC!W88/LC!V88)</f>
        <v>-1.2619243718412698E-3</v>
      </c>
      <c r="X88" s="15">
        <f>0.5*(Cv!W88+Cv!X88)*LN(LC!X88/LC!W88)</f>
        <v>4.7931037903937417E-3</v>
      </c>
      <c r="Z88" s="15">
        <f t="shared" si="6"/>
        <v>2.3761148557940722E-3</v>
      </c>
      <c r="AA88" s="15">
        <f t="shared" si="7"/>
        <v>5.3001224654994532E-3</v>
      </c>
      <c r="AB88" s="15">
        <f t="shared" si="8"/>
        <v>2.6394180975150517E-3</v>
      </c>
      <c r="AC88" s="15">
        <f t="shared" si="9"/>
        <v>9.554748846280119E-4</v>
      </c>
      <c r="AD88" s="15">
        <f t="shared" si="10"/>
        <v>3.9697702815072525E-3</v>
      </c>
      <c r="AE88" s="15">
        <f t="shared" si="11"/>
        <v>2.8177825758591473E-3</v>
      </c>
    </row>
    <row r="89" spans="1:31" x14ac:dyDescent="0.15">
      <c r="A89" s="4">
        <v>87</v>
      </c>
      <c r="B89" s="6" t="s">
        <v>129</v>
      </c>
      <c r="C89" s="15"/>
      <c r="D89" s="15">
        <f>0.5*(Cv!C89+Cv!D89)*LN(LC!D89/LC!C89)</f>
        <v>3.4809462254331981E-3</v>
      </c>
      <c r="E89" s="15">
        <f>0.5*(Cv!D89+Cv!E89)*LN(LC!E89/LC!D89)</f>
        <v>9.078531296677387E-4</v>
      </c>
      <c r="F89" s="15">
        <f>0.5*(Cv!E89+Cv!F89)*LN(LC!F89/LC!E89)</f>
        <v>9.296914465242714E-3</v>
      </c>
      <c r="G89" s="15">
        <f>0.5*(Cv!F89+Cv!G89)*LN(LC!G89/LC!F89)</f>
        <v>-1.5594782860575099E-3</v>
      </c>
      <c r="H89" s="15">
        <f>0.5*(Cv!G89+Cv!H89)*LN(LC!H89/LC!G89)</f>
        <v>4.2118756965722698E-3</v>
      </c>
      <c r="I89" s="15">
        <f>0.5*(Cv!H89+Cv!I89)*LN(LC!I89/LC!H89)</f>
        <v>-2.7495193141928243E-3</v>
      </c>
      <c r="J89" s="15">
        <f>0.5*(Cv!I89+Cv!J89)*LN(LC!J89/LC!I89)</f>
        <v>-3.7786088774690083E-4</v>
      </c>
      <c r="K89" s="15">
        <f>0.5*(Cv!J89+Cv!K89)*LN(LC!K89/LC!J89)</f>
        <v>2.2645667762311247E-2</v>
      </c>
      <c r="L89" s="15">
        <f>0.5*(Cv!K89+Cv!L89)*LN(LC!L89/LC!K89)</f>
        <v>-2.5090403768938396E-3</v>
      </c>
      <c r="M89" s="15">
        <f>0.5*(Cv!L89+Cv!M89)*LN(LC!M89/LC!L89)</f>
        <v>-1.198228923084421E-2</v>
      </c>
      <c r="N89" s="15">
        <f>0.5*(Cv!M89+Cv!N89)*LN(LC!N89/LC!M89)</f>
        <v>1.3625289050254808E-2</v>
      </c>
      <c r="O89" s="15">
        <f>0.5*(Cv!N89+Cv!O89)*LN(LC!O89/LC!N89)</f>
        <v>3.0652129316785719E-2</v>
      </c>
      <c r="P89" s="15">
        <f>0.5*(Cv!O89+Cv!P89)*LN(LC!P89/LC!O89)</f>
        <v>-2.1262209482761159E-3</v>
      </c>
      <c r="Q89" s="15">
        <f>0.5*(Cv!P89+Cv!Q89)*LN(LC!Q89/LC!P89)</f>
        <v>1.0276164061826179E-2</v>
      </c>
      <c r="R89" s="15">
        <f>0.5*(Cv!Q89+Cv!R89)*LN(LC!R89/LC!Q89)</f>
        <v>1.6214353477122849E-2</v>
      </c>
      <c r="S89" s="15">
        <f>0.5*(Cv!R89+Cv!S89)*LN(LC!S89/LC!R89)</f>
        <v>1.4495073379868675E-3</v>
      </c>
      <c r="T89" s="15">
        <f>0.5*(Cv!S89+Cv!T89)*LN(LC!T89/LC!S89)</f>
        <v>1.3178184966016048E-3</v>
      </c>
      <c r="U89" s="15">
        <f>0.5*(Cv!T89+Cv!U89)*LN(LC!U89/LC!T89)</f>
        <v>-5.1484422897481726E-5</v>
      </c>
      <c r="V89" s="15">
        <f>0.5*(Cv!U89+Cv!V89)*LN(LC!V89/LC!U89)</f>
        <v>1.3703102357954433E-2</v>
      </c>
      <c r="W89" s="15">
        <f>0.5*(Cv!V89+Cv!W89)*LN(LC!W89/LC!V89)</f>
        <v>-4.4997125135993717E-4</v>
      </c>
      <c r="X89" s="15">
        <f>0.5*(Cv!W89+Cv!X89)*LN(LC!X89/LC!W89)</f>
        <v>2.0569282176839124E-2</v>
      </c>
      <c r="Z89" s="15">
        <f t="shared" si="6"/>
        <v>2.0215291382464778E-3</v>
      </c>
      <c r="AA89" s="15">
        <f t="shared" si="7"/>
        <v>4.2803532634162209E-3</v>
      </c>
      <c r="AB89" s="15">
        <f t="shared" si="8"/>
        <v>1.12931866490891E-2</v>
      </c>
      <c r="AC89" s="15">
        <f t="shared" si="9"/>
        <v>7.0177494714275491E-3</v>
      </c>
      <c r="AD89" s="15">
        <f t="shared" si="10"/>
        <v>7.7867699562526611E-3</v>
      </c>
      <c r="AE89" s="15">
        <f t="shared" si="11"/>
        <v>6.1532046305448358E-3</v>
      </c>
    </row>
    <row r="90" spans="1:31" x14ac:dyDescent="0.15">
      <c r="A90" s="4">
        <v>88</v>
      </c>
      <c r="B90" s="6" t="s">
        <v>130</v>
      </c>
      <c r="C90" s="15"/>
      <c r="D90" s="15">
        <f>0.5*(Cv!C90+Cv!D90)*LN(LC!D90/LC!C90)</f>
        <v>2.1278596893289825E-3</v>
      </c>
      <c r="E90" s="15">
        <f>0.5*(Cv!D90+Cv!E90)*LN(LC!E90/LC!D90)</f>
        <v>2.2719832024033711E-4</v>
      </c>
      <c r="F90" s="15">
        <f>0.5*(Cv!E90+Cv!F90)*LN(LC!F90/LC!E90)</f>
        <v>8.2352255781918909E-4</v>
      </c>
      <c r="G90" s="15">
        <f>0.5*(Cv!F90+Cv!G90)*LN(LC!G90/LC!F90)</f>
        <v>3.4598528972006157E-3</v>
      </c>
      <c r="H90" s="15">
        <f>0.5*(Cv!G90+Cv!H90)*LN(LC!H90/LC!G90)</f>
        <v>1.0138087521269917E-3</v>
      </c>
      <c r="I90" s="15">
        <f>0.5*(Cv!H90+Cv!I90)*LN(LC!I90/LC!H90)</f>
        <v>3.1198866168228196E-4</v>
      </c>
      <c r="J90" s="15">
        <f>0.5*(Cv!I90+Cv!J90)*LN(LC!J90/LC!I90)</f>
        <v>1.7287675838937656E-4</v>
      </c>
      <c r="K90" s="15">
        <f>0.5*(Cv!J90+Cv!K90)*LN(LC!K90/LC!J90)</f>
        <v>2.9599776512377659E-3</v>
      </c>
      <c r="L90" s="15">
        <f>0.5*(Cv!K90+Cv!L90)*LN(LC!L90/LC!K90)</f>
        <v>1.9693417613045362E-3</v>
      </c>
      <c r="M90" s="15">
        <f>0.5*(Cv!L90+Cv!M90)*LN(LC!M90/LC!L90)</f>
        <v>1.8757797827121802E-3</v>
      </c>
      <c r="N90" s="15">
        <f>0.5*(Cv!M90+Cv!N90)*LN(LC!N90/LC!M90)</f>
        <v>-7.0360114430120498E-4</v>
      </c>
      <c r="O90" s="15">
        <f>0.5*(Cv!N90+Cv!O90)*LN(LC!O90/LC!N90)</f>
        <v>3.1328467805237167E-3</v>
      </c>
      <c r="P90" s="15">
        <f>0.5*(Cv!O90+Cv!P90)*LN(LC!P90/LC!O90)</f>
        <v>2.8664203895512161E-3</v>
      </c>
      <c r="Q90" s="15">
        <f>0.5*(Cv!P90+Cv!Q90)*LN(LC!Q90/LC!P90)</f>
        <v>-8.2839148395190453E-4</v>
      </c>
      <c r="R90" s="15">
        <f>0.5*(Cv!Q90+Cv!R90)*LN(LC!R90/LC!Q90)</f>
        <v>-3.2226121654456548E-6</v>
      </c>
      <c r="S90" s="15">
        <f>0.5*(Cv!R90+Cv!S90)*LN(LC!S90/LC!R90)</f>
        <v>4.7805180263672626E-3</v>
      </c>
      <c r="T90" s="15">
        <f>0.5*(Cv!S90+Cv!T90)*LN(LC!T90/LC!S90)</f>
        <v>3.6039047117847481E-3</v>
      </c>
      <c r="U90" s="15">
        <f>0.5*(Cv!T90+Cv!U90)*LN(LC!U90/LC!T90)</f>
        <v>3.3544368704561895E-3</v>
      </c>
      <c r="V90" s="15">
        <f>0.5*(Cv!U90+Cv!V90)*LN(LC!V90/LC!U90)</f>
        <v>-3.4493511035168195E-3</v>
      </c>
      <c r="W90" s="15">
        <f>0.5*(Cv!V90+Cv!W90)*LN(LC!W90/LC!V90)</f>
        <v>-2.4894941612044983E-4</v>
      </c>
      <c r="X90" s="15">
        <f>0.5*(Cv!W90+Cv!X90)*LN(LC!X90/LC!W90)</f>
        <v>2.82139276822344E-3</v>
      </c>
      <c r="Z90" s="15">
        <f t="shared" si="6"/>
        <v>1.167274237813883E-3</v>
      </c>
      <c r="AA90" s="15">
        <f t="shared" si="7"/>
        <v>1.2548749618685306E-3</v>
      </c>
      <c r="AB90" s="15">
        <f t="shared" si="8"/>
        <v>1.989634220064969E-3</v>
      </c>
      <c r="AC90" s="15">
        <f t="shared" si="9"/>
        <v>1.2162867661654217E-3</v>
      </c>
      <c r="AD90" s="15">
        <f t="shared" si="10"/>
        <v>1.62225459096675E-3</v>
      </c>
      <c r="AE90" s="15">
        <f t="shared" si="11"/>
        <v>1.4070175464782012E-3</v>
      </c>
    </row>
    <row r="91" spans="1:31" x14ac:dyDescent="0.15">
      <c r="A91" s="4">
        <v>89</v>
      </c>
      <c r="B91" s="6" t="s">
        <v>131</v>
      </c>
      <c r="C91" s="15"/>
      <c r="D91" s="15">
        <f>0.5*(Cv!C91+Cv!D91)*LN(LC!D91/LC!C91)</f>
        <v>8.6128990202432882E-3</v>
      </c>
      <c r="E91" s="15">
        <f>0.5*(Cv!D91+Cv!E91)*LN(LC!E91/LC!D91)</f>
        <v>4.2593653541505268E-3</v>
      </c>
      <c r="F91" s="15">
        <f>0.5*(Cv!E91+Cv!F91)*LN(LC!F91/LC!E91)</f>
        <v>3.0224270771580473E-4</v>
      </c>
      <c r="G91" s="15">
        <f>0.5*(Cv!F91+Cv!G91)*LN(LC!G91/LC!F91)</f>
        <v>1.0866105002998972E-2</v>
      </c>
      <c r="H91" s="15">
        <f>0.5*(Cv!G91+Cv!H91)*LN(LC!H91/LC!G91)</f>
        <v>9.1218446528604398E-3</v>
      </c>
      <c r="I91" s="15">
        <f>0.5*(Cv!H91+Cv!I91)*LN(LC!I91/LC!H91)</f>
        <v>7.4672832923521962E-3</v>
      </c>
      <c r="J91" s="15">
        <f>0.5*(Cv!I91+Cv!J91)*LN(LC!J91/LC!I91)</f>
        <v>8.7190720777547033E-3</v>
      </c>
      <c r="K91" s="15">
        <f>0.5*(Cv!J91+Cv!K91)*LN(LC!K91/LC!J91)</f>
        <v>1.2168337912503997E-2</v>
      </c>
      <c r="L91" s="15">
        <f>0.5*(Cv!K91+Cv!L91)*LN(LC!L91/LC!K91)</f>
        <v>4.2159058633971114E-3</v>
      </c>
      <c r="M91" s="15">
        <f>0.5*(Cv!L91+Cv!M91)*LN(LC!M91/LC!L91)</f>
        <v>1.266162759922637E-2</v>
      </c>
      <c r="N91" s="15">
        <f>0.5*(Cv!M91+Cv!N91)*LN(LC!N91/LC!M91)</f>
        <v>-7.929386476634246E-3</v>
      </c>
      <c r="O91" s="15">
        <f>0.5*(Cv!N91+Cv!O91)*LN(LC!O91/LC!N91)</f>
        <v>7.8286481497098579E-3</v>
      </c>
      <c r="P91" s="15">
        <f>0.5*(Cv!O91+Cv!P91)*LN(LC!P91/LC!O91)</f>
        <v>1.1858509970979845E-2</v>
      </c>
      <c r="Q91" s="15">
        <f>0.5*(Cv!P91+Cv!Q91)*LN(LC!Q91/LC!P91)</f>
        <v>1.2459952539911373E-3</v>
      </c>
      <c r="R91" s="15">
        <f>0.5*(Cv!Q91+Cv!R91)*LN(LC!R91/LC!Q91)</f>
        <v>1.378994326044408E-3</v>
      </c>
      <c r="S91" s="15">
        <f>0.5*(Cv!R91+Cv!S91)*LN(LC!S91/LC!R91)</f>
        <v>4.6282808571409271E-3</v>
      </c>
      <c r="T91" s="15">
        <f>0.5*(Cv!S91+Cv!T91)*LN(LC!T91/LC!S91)</f>
        <v>1.9375337684064686E-3</v>
      </c>
      <c r="U91" s="15">
        <f>0.5*(Cv!T91+Cv!U91)*LN(LC!U91/LC!T91)</f>
        <v>2.2330428452785331E-3</v>
      </c>
      <c r="V91" s="15">
        <f>0.5*(Cv!U91+Cv!V91)*LN(LC!V91/LC!U91)</f>
        <v>1.6078819224540662E-2</v>
      </c>
      <c r="W91" s="15">
        <f>0.5*(Cv!V91+Cv!W91)*LN(LC!W91/LC!V91)</f>
        <v>-1.664068469717098E-3</v>
      </c>
      <c r="X91" s="15">
        <f>0.5*(Cv!W91+Cv!X91)*LN(LC!X91/LC!W91)</f>
        <v>3.0986957846087658E-3</v>
      </c>
      <c r="Z91" s="15">
        <f t="shared" si="6"/>
        <v>6.4033682020155887E-3</v>
      </c>
      <c r="AA91" s="15">
        <f t="shared" si="7"/>
        <v>5.967111395249588E-3</v>
      </c>
      <c r="AB91" s="15">
        <f t="shared" si="8"/>
        <v>5.3880857115732352E-3</v>
      </c>
      <c r="AC91" s="15">
        <f t="shared" si="9"/>
        <v>4.3368046306234654E-3</v>
      </c>
      <c r="AD91" s="15">
        <f t="shared" si="10"/>
        <v>5.677598553411412E-3</v>
      </c>
      <c r="AE91" s="15">
        <f t="shared" si="11"/>
        <v>5.5238424848654682E-3</v>
      </c>
    </row>
    <row r="92" spans="1:31" x14ac:dyDescent="0.15">
      <c r="A92" s="4">
        <v>90</v>
      </c>
      <c r="B92" s="6" t="s">
        <v>132</v>
      </c>
      <c r="C92" s="15"/>
      <c r="D92" s="15">
        <f>0.5*(Cv!C92+Cv!D92)*LN(LC!D92/LC!C92)</f>
        <v>1.2022701666405382E-2</v>
      </c>
      <c r="E92" s="15">
        <f>0.5*(Cv!D92+Cv!E92)*LN(LC!E92/LC!D92)</f>
        <v>-5.6263499367343126E-3</v>
      </c>
      <c r="F92" s="15">
        <f>0.5*(Cv!E92+Cv!F92)*LN(LC!F92/LC!E92)</f>
        <v>8.2225784907929179E-3</v>
      </c>
      <c r="G92" s="15">
        <f>0.5*(Cv!F92+Cv!G92)*LN(LC!G92/LC!F92)</f>
        <v>-2.1972709829747657E-3</v>
      </c>
      <c r="H92" s="15">
        <f>0.5*(Cv!G92+Cv!H92)*LN(LC!H92/LC!G92)</f>
        <v>-1.4949679391705213E-3</v>
      </c>
      <c r="I92" s="15">
        <f>0.5*(Cv!H92+Cv!I92)*LN(LC!I92/LC!H92)</f>
        <v>1.4361609879906015E-2</v>
      </c>
      <c r="J92" s="15">
        <f>0.5*(Cv!I92+Cv!J92)*LN(LC!J92/LC!I92)</f>
        <v>4.9913321026896842E-3</v>
      </c>
      <c r="K92" s="15">
        <f>0.5*(Cv!J92+Cv!K92)*LN(LC!K92/LC!J92)</f>
        <v>-2.6605470939268885E-3</v>
      </c>
      <c r="L92" s="15">
        <f>0.5*(Cv!K92+Cv!L92)*LN(LC!L92/LC!K92)</f>
        <v>1.9139953873064178E-3</v>
      </c>
      <c r="M92" s="15">
        <f>0.5*(Cv!L92+Cv!M92)*LN(LC!M92/LC!L92)</f>
        <v>7.9122151576962365E-3</v>
      </c>
      <c r="N92" s="15">
        <f>0.5*(Cv!M92+Cv!N92)*LN(LC!N92/LC!M92)</f>
        <v>7.3579532211656756E-3</v>
      </c>
      <c r="O92" s="15">
        <f>0.5*(Cv!N92+Cv!O92)*LN(LC!O92/LC!N92)</f>
        <v>9.9728977663888756E-3</v>
      </c>
      <c r="P92" s="15">
        <f>0.5*(Cv!O92+Cv!P92)*LN(LC!P92/LC!O92)</f>
        <v>-3.9418867531694438E-3</v>
      </c>
      <c r="Q92" s="15">
        <f>0.5*(Cv!P92+Cv!Q92)*LN(LC!Q92/LC!P92)</f>
        <v>-1.4579634394170503E-2</v>
      </c>
      <c r="R92" s="15">
        <f>0.5*(Cv!Q92+Cv!R92)*LN(LC!R92/LC!Q92)</f>
        <v>1.5489743763357947E-2</v>
      </c>
      <c r="S92" s="15">
        <f>0.5*(Cv!R92+Cv!S92)*LN(LC!S92/LC!R92)</f>
        <v>9.7424559463212199E-3</v>
      </c>
      <c r="T92" s="15">
        <f>0.5*(Cv!S92+Cv!T92)*LN(LC!T92/LC!S92)</f>
        <v>4.3370313452606142E-3</v>
      </c>
      <c r="U92" s="15">
        <f>0.5*(Cv!T92+Cv!U92)*LN(LC!U92/LC!T92)</f>
        <v>-7.1333114327960653E-3</v>
      </c>
      <c r="V92" s="15">
        <f>0.5*(Cv!U92+Cv!V92)*LN(LC!V92/LC!U92)</f>
        <v>3.4440497604537362E-3</v>
      </c>
      <c r="W92" s="15">
        <f>0.5*(Cv!V92+Cv!W92)*LN(LC!W92/LC!V92)</f>
        <v>-2.3889842065205305E-3</v>
      </c>
      <c r="X92" s="15">
        <f>0.5*(Cv!W92+Cv!X92)*LN(LC!X92/LC!W92)</f>
        <v>1.0707909916144178E-2</v>
      </c>
      <c r="Z92" s="15">
        <f t="shared" si="6"/>
        <v>2.6531199023638666E-3</v>
      </c>
      <c r="AA92" s="15">
        <f t="shared" si="7"/>
        <v>3.9029897549862254E-3</v>
      </c>
      <c r="AB92" s="15">
        <f t="shared" si="8"/>
        <v>3.3367152657456192E-3</v>
      </c>
      <c r="AC92" s="15">
        <f t="shared" si="9"/>
        <v>1.7933390765083866E-3</v>
      </c>
      <c r="AD92" s="15">
        <f t="shared" si="10"/>
        <v>3.6198525103659221E-3</v>
      </c>
      <c r="AE92" s="15">
        <f t="shared" si="11"/>
        <v>2.9215409999010246E-3</v>
      </c>
    </row>
    <row r="93" spans="1:31" x14ac:dyDescent="0.15">
      <c r="A93" s="4">
        <v>91</v>
      </c>
      <c r="B93" s="6" t="s">
        <v>133</v>
      </c>
      <c r="C93" s="15"/>
      <c r="D93" s="15">
        <f>0.5*(Cv!C93+Cv!D93)*LN(LC!D93/LC!C93)</f>
        <v>1.0643913692502317E-2</v>
      </c>
      <c r="E93" s="15">
        <f>0.5*(Cv!D93+Cv!E93)*LN(LC!E93/LC!D93)</f>
        <v>-3.8272836510837094E-3</v>
      </c>
      <c r="F93" s="15">
        <f>0.5*(Cv!E93+Cv!F93)*LN(LC!F93/LC!E93)</f>
        <v>7.6020110456346255E-4</v>
      </c>
      <c r="G93" s="15">
        <f>0.5*(Cv!F93+Cv!G93)*LN(LC!G93/LC!F93)</f>
        <v>4.7981714776114733E-3</v>
      </c>
      <c r="H93" s="15">
        <f>0.5*(Cv!G93+Cv!H93)*LN(LC!H93/LC!G93)</f>
        <v>2.2037151799501266E-3</v>
      </c>
      <c r="I93" s="15">
        <f>0.5*(Cv!H93+Cv!I93)*LN(LC!I93/LC!H93)</f>
        <v>8.0507341237135831E-3</v>
      </c>
      <c r="J93" s="15">
        <f>0.5*(Cv!I93+Cv!J93)*LN(LC!J93/LC!I93)</f>
        <v>-8.2588782438780383E-3</v>
      </c>
      <c r="K93" s="15">
        <f>0.5*(Cv!J93+Cv!K93)*LN(LC!K93/LC!J93)</f>
        <v>3.5010229279486714E-3</v>
      </c>
      <c r="L93" s="15">
        <f>0.5*(Cv!K93+Cv!L93)*LN(LC!L93/LC!K93)</f>
        <v>1.940697968721873E-3</v>
      </c>
      <c r="M93" s="15">
        <f>0.5*(Cv!L93+Cv!M93)*LN(LC!M93/LC!L93)</f>
        <v>4.2350057003355344E-3</v>
      </c>
      <c r="N93" s="15">
        <f>0.5*(Cv!M93+Cv!N93)*LN(LC!N93/LC!M93)</f>
        <v>1.7587442714513649E-3</v>
      </c>
      <c r="O93" s="15">
        <f>0.5*(Cv!N93+Cv!O93)*LN(LC!O93/LC!N93)</f>
        <v>1.1012238147450717E-2</v>
      </c>
      <c r="P93" s="15">
        <f>0.5*(Cv!O93+Cv!P93)*LN(LC!P93/LC!O93)</f>
        <v>-8.4225213830665356E-3</v>
      </c>
      <c r="Q93" s="15">
        <f>0.5*(Cv!P93+Cv!Q93)*LN(LC!Q93/LC!P93)</f>
        <v>-5.1074225478504095E-3</v>
      </c>
      <c r="R93" s="15">
        <f>0.5*(Cv!Q93+Cv!R93)*LN(LC!R93/LC!Q93)</f>
        <v>5.4507305666705473E-3</v>
      </c>
      <c r="S93" s="15">
        <f>0.5*(Cv!R93+Cv!S93)*LN(LC!S93/LC!R93)</f>
        <v>-1.4707659644169733E-3</v>
      </c>
      <c r="T93" s="15">
        <f>0.5*(Cv!S93+Cv!T93)*LN(LC!T93/LC!S93)</f>
        <v>-5.0698553862361505E-3</v>
      </c>
      <c r="U93" s="15">
        <f>0.5*(Cv!T93+Cv!U93)*LN(LC!U93/LC!T93)</f>
        <v>-1.9456837304420082E-3</v>
      </c>
      <c r="V93" s="15">
        <f>0.5*(Cv!U93+Cv!V93)*LN(LC!V93/LC!U93)</f>
        <v>-1.0765299463219073E-2</v>
      </c>
      <c r="W93" s="15">
        <f>0.5*(Cv!V93+Cv!W93)*LN(LC!W93/LC!V93)</f>
        <v>-1.0045184385081193E-2</v>
      </c>
      <c r="X93" s="15">
        <f>0.5*(Cv!W93+Cv!X93)*LN(LC!X93/LC!W93)</f>
        <v>3.869632394357204E-3</v>
      </c>
      <c r="Z93" s="15">
        <f t="shared" si="6"/>
        <v>2.3971076469509875E-3</v>
      </c>
      <c r="AA93" s="15">
        <f t="shared" si="7"/>
        <v>6.3531852491588111E-4</v>
      </c>
      <c r="AB93" s="15">
        <f t="shared" si="8"/>
        <v>2.9245176375746921E-4</v>
      </c>
      <c r="AC93" s="15">
        <f t="shared" si="9"/>
        <v>-4.7912781141242434E-3</v>
      </c>
      <c r="AD93" s="15">
        <f t="shared" si="10"/>
        <v>4.6388514433667524E-4</v>
      </c>
      <c r="AE93" s="15">
        <f t="shared" si="11"/>
        <v>-3.6660004462497664E-4</v>
      </c>
    </row>
    <row r="94" spans="1:31" x14ac:dyDescent="0.15">
      <c r="A94" s="4">
        <v>92</v>
      </c>
      <c r="B94" s="6" t="s">
        <v>134</v>
      </c>
      <c r="C94" s="15"/>
      <c r="D94" s="15">
        <f>0.5*(Cv!C94+Cv!D94)*LN(LC!D94/LC!C94)</f>
        <v>1.0346355317326746E-2</v>
      </c>
      <c r="E94" s="15">
        <f>0.5*(Cv!D94+Cv!E94)*LN(LC!E94/LC!D94)</f>
        <v>2.6143134664504443E-3</v>
      </c>
      <c r="F94" s="15">
        <f>0.5*(Cv!E94+Cv!F94)*LN(LC!F94/LC!E94)</f>
        <v>7.2356839292374766E-3</v>
      </c>
      <c r="G94" s="15">
        <f>0.5*(Cv!F94+Cv!G94)*LN(LC!G94/LC!F94)</f>
        <v>1.0588454362321106E-2</v>
      </c>
      <c r="H94" s="15">
        <f>0.5*(Cv!G94+Cv!H94)*LN(LC!H94/LC!G94)</f>
        <v>1.7134789023341534E-3</v>
      </c>
      <c r="I94" s="15">
        <f>0.5*(Cv!H94+Cv!I94)*LN(LC!I94/LC!H94)</f>
        <v>4.5658755947406045E-3</v>
      </c>
      <c r="J94" s="15">
        <f>0.5*(Cv!I94+Cv!J94)*LN(LC!J94/LC!I94)</f>
        <v>-6.1451135523501827E-3</v>
      </c>
      <c r="K94" s="15">
        <f>0.5*(Cv!J94+Cv!K94)*LN(LC!K94/LC!J94)</f>
        <v>8.3043750795041664E-3</v>
      </c>
      <c r="L94" s="15">
        <f>0.5*(Cv!K94+Cv!L94)*LN(LC!L94/LC!K94)</f>
        <v>2.8195380180267291E-4</v>
      </c>
      <c r="M94" s="15">
        <f>0.5*(Cv!L94+Cv!M94)*LN(LC!M94/LC!L94)</f>
        <v>1.0898276149744219E-2</v>
      </c>
      <c r="N94" s="15">
        <f>0.5*(Cv!M94+Cv!N94)*LN(LC!N94/LC!M94)</f>
        <v>1.1318504327921539E-2</v>
      </c>
      <c r="O94" s="15">
        <f>0.5*(Cv!N94+Cv!O94)*LN(LC!O94/LC!N94)</f>
        <v>8.3815878894428503E-3</v>
      </c>
      <c r="P94" s="15">
        <f>0.5*(Cv!O94+Cv!P94)*LN(LC!P94/LC!O94)</f>
        <v>-1.858079124403724E-3</v>
      </c>
      <c r="Q94" s="15">
        <f>0.5*(Cv!P94+Cv!Q94)*LN(LC!Q94/LC!P94)</f>
        <v>-3.5650884828250296E-3</v>
      </c>
      <c r="R94" s="15">
        <f>0.5*(Cv!Q94+Cv!R94)*LN(LC!R94/LC!Q94)</f>
        <v>8.3757462422333982E-3</v>
      </c>
      <c r="S94" s="15">
        <f>0.5*(Cv!R94+Cv!S94)*LN(LC!S94/LC!R94)</f>
        <v>-2.6872342837622669E-3</v>
      </c>
      <c r="T94" s="15">
        <f>0.5*(Cv!S94+Cv!T94)*LN(LC!T94/LC!S94)</f>
        <v>-1.952732144448271E-3</v>
      </c>
      <c r="U94" s="15">
        <f>0.5*(Cv!T94+Cv!U94)*LN(LC!U94/LC!T94)</f>
        <v>4.3551753291196289E-4</v>
      </c>
      <c r="V94" s="15">
        <f>0.5*(Cv!U94+Cv!V94)*LN(LC!V94/LC!U94)</f>
        <v>-2.2119971754429316E-2</v>
      </c>
      <c r="W94" s="15">
        <f>0.5*(Cv!V94+Cv!W94)*LN(LC!W94/LC!V94)</f>
        <v>-6.5347371686020842E-3</v>
      </c>
      <c r="X94" s="15">
        <f>0.5*(Cv!W94+Cv!X94)*LN(LC!X94/LC!W94)</f>
        <v>8.9915925826427583E-3</v>
      </c>
      <c r="Z94" s="15">
        <f t="shared" si="6"/>
        <v>5.343561251016757E-3</v>
      </c>
      <c r="AA94" s="15">
        <f t="shared" si="7"/>
        <v>4.9315991613244833E-3</v>
      </c>
      <c r="AB94" s="15">
        <f t="shared" si="8"/>
        <v>1.7293864481370456E-3</v>
      </c>
      <c r="AC94" s="15">
        <f t="shared" si="9"/>
        <v>-4.2360661903849892E-3</v>
      </c>
      <c r="AD94" s="15">
        <f t="shared" si="10"/>
        <v>3.3304928047307642E-3</v>
      </c>
      <c r="AE94" s="15">
        <f t="shared" si="11"/>
        <v>1.9421201675233241E-3</v>
      </c>
    </row>
    <row r="95" spans="1:31" x14ac:dyDescent="0.15">
      <c r="A95" s="4">
        <v>93</v>
      </c>
      <c r="B95" s="6" t="s">
        <v>135</v>
      </c>
      <c r="C95" s="15"/>
      <c r="D95" s="15">
        <f>0.5*(Cv!C95+Cv!D95)*LN(LC!D95/LC!C95)</f>
        <v>1.2251001886461291E-2</v>
      </c>
      <c r="E95" s="15">
        <f>0.5*(Cv!D95+Cv!E95)*LN(LC!E95/LC!D95)</f>
        <v>1.8423530426579663E-4</v>
      </c>
      <c r="F95" s="15">
        <f>0.5*(Cv!E95+Cv!F95)*LN(LC!F95/LC!E95)</f>
        <v>1.1413617227673747E-2</v>
      </c>
      <c r="G95" s="15">
        <f>0.5*(Cv!F95+Cv!G95)*LN(LC!G95/LC!F95)</f>
        <v>4.5360068059286844E-3</v>
      </c>
      <c r="H95" s="15">
        <f>0.5*(Cv!G95+Cv!H95)*LN(LC!H95/LC!G95)</f>
        <v>5.7238222725642636E-3</v>
      </c>
      <c r="I95" s="15">
        <f>0.5*(Cv!H95+Cv!I95)*LN(LC!I95/LC!H95)</f>
        <v>4.7978891612323309E-3</v>
      </c>
      <c r="J95" s="15">
        <f>0.5*(Cv!I95+Cv!J95)*LN(LC!J95/LC!I95)</f>
        <v>-4.7233321434417743E-3</v>
      </c>
      <c r="K95" s="15">
        <f>0.5*(Cv!J95+Cv!K95)*LN(LC!K95/LC!J95)</f>
        <v>1.2753270109814634E-2</v>
      </c>
      <c r="L95" s="15">
        <f>0.5*(Cv!K95+Cv!L95)*LN(LC!L95/LC!K95)</f>
        <v>3.990986561402541E-3</v>
      </c>
      <c r="M95" s="15">
        <f>0.5*(Cv!L95+Cv!M95)*LN(LC!M95/LC!L95)</f>
        <v>8.596558846685174E-3</v>
      </c>
      <c r="N95" s="15">
        <f>0.5*(Cv!M95+Cv!N95)*LN(LC!N95/LC!M95)</f>
        <v>7.462355190225721E-3</v>
      </c>
      <c r="O95" s="15">
        <f>0.5*(Cv!N95+Cv!O95)*LN(LC!O95/LC!N95)</f>
        <v>1.2990380912683789E-2</v>
      </c>
      <c r="P95" s="15">
        <f>0.5*(Cv!O95+Cv!P95)*LN(LC!P95/LC!O95)</f>
        <v>-6.9131066266854479E-3</v>
      </c>
      <c r="Q95" s="15">
        <f>0.5*(Cv!P95+Cv!Q95)*LN(LC!Q95/LC!P95)</f>
        <v>3.1309378471301901E-3</v>
      </c>
      <c r="R95" s="15">
        <f>0.5*(Cv!Q95+Cv!R95)*LN(LC!R95/LC!Q95)</f>
        <v>1.6025789131153365E-2</v>
      </c>
      <c r="S95" s="15">
        <f>0.5*(Cv!R95+Cv!S95)*LN(LC!S95/LC!R95)</f>
        <v>3.8093793709397155E-3</v>
      </c>
      <c r="T95" s="15">
        <f>0.5*(Cv!S95+Cv!T95)*LN(LC!T95/LC!S95)</f>
        <v>5.6916007406531497E-3</v>
      </c>
      <c r="U95" s="15">
        <f>0.5*(Cv!T95+Cv!U95)*LN(LC!U95/LC!T95)</f>
        <v>1.1783838868849907E-2</v>
      </c>
      <c r="V95" s="15">
        <f>0.5*(Cv!U95+Cv!V95)*LN(LC!V95/LC!U95)</f>
        <v>-1.6195466160968564E-2</v>
      </c>
      <c r="W95" s="15">
        <f>0.5*(Cv!V95+Cv!W95)*LN(LC!W95/LC!V95)</f>
        <v>-9.0615697945417815E-3</v>
      </c>
      <c r="X95" s="15">
        <f>0.5*(Cv!W95+Cv!X95)*LN(LC!X95/LC!W95)</f>
        <v>1.9616470788147197E-2</v>
      </c>
      <c r="Z95" s="15">
        <f t="shared" si="6"/>
        <v>5.3311141543329636E-3</v>
      </c>
      <c r="AA95" s="15">
        <f t="shared" si="7"/>
        <v>5.6159677129372591E-3</v>
      </c>
      <c r="AB95" s="15">
        <f t="shared" si="8"/>
        <v>5.8086761270443217E-3</v>
      </c>
      <c r="AC95" s="15">
        <f t="shared" si="9"/>
        <v>2.3669748884279813E-3</v>
      </c>
      <c r="AD95" s="15">
        <f t="shared" si="10"/>
        <v>5.7123219199907904E-3</v>
      </c>
      <c r="AE95" s="15">
        <f t="shared" si="11"/>
        <v>4.7806832206856312E-3</v>
      </c>
    </row>
    <row r="96" spans="1:31" x14ac:dyDescent="0.15">
      <c r="A96" s="4">
        <v>94</v>
      </c>
      <c r="B96" s="6" t="s">
        <v>136</v>
      </c>
      <c r="C96" s="15"/>
      <c r="D96" s="15">
        <f>0.5*(Cv!C96+Cv!D96)*LN(LC!D96/LC!C96)</f>
        <v>7.2010540587894994E-3</v>
      </c>
      <c r="E96" s="15">
        <f>0.5*(Cv!D96+Cv!E96)*LN(LC!E96/LC!D96)</f>
        <v>-6.4835713162083031E-3</v>
      </c>
      <c r="F96" s="15">
        <f>0.5*(Cv!E96+Cv!F96)*LN(LC!F96/LC!E96)</f>
        <v>3.550578559643751E-3</v>
      </c>
      <c r="G96" s="15">
        <f>0.5*(Cv!F96+Cv!G96)*LN(LC!G96/LC!F96)</f>
        <v>6.8302663223573641E-4</v>
      </c>
      <c r="H96" s="15">
        <f>0.5*(Cv!G96+Cv!H96)*LN(LC!H96/LC!G96)</f>
        <v>-2.6087869392754745E-4</v>
      </c>
      <c r="I96" s="15">
        <f>0.5*(Cv!H96+Cv!I96)*LN(LC!I96/LC!H96)</f>
        <v>-3.5336697962546244E-3</v>
      </c>
      <c r="J96" s="15">
        <f>0.5*(Cv!I96+Cv!J96)*LN(LC!J96/LC!I96)</f>
        <v>-4.7865674986902994E-3</v>
      </c>
      <c r="K96" s="15">
        <f>0.5*(Cv!J96+Cv!K96)*LN(LC!K96/LC!J96)</f>
        <v>3.5381780758914688E-3</v>
      </c>
      <c r="L96" s="15">
        <f>0.5*(Cv!K96+Cv!L96)*LN(LC!L96/LC!K96)</f>
        <v>3.4407253742265421E-3</v>
      </c>
      <c r="M96" s="15">
        <f>0.5*(Cv!L96+Cv!M96)*LN(LC!M96/LC!L96)</f>
        <v>5.9356635574135787E-3</v>
      </c>
      <c r="N96" s="15">
        <f>0.5*(Cv!M96+Cv!N96)*LN(LC!N96/LC!M96)</f>
        <v>-9.297915982866738E-3</v>
      </c>
      <c r="O96" s="15">
        <f>0.5*(Cv!N96+Cv!O96)*LN(LC!O96/LC!N96)</f>
        <v>2.7273262235046141E-3</v>
      </c>
      <c r="P96" s="15">
        <f>0.5*(Cv!O96+Cv!P96)*LN(LC!P96/LC!O96)</f>
        <v>-6.6504857453220934E-3</v>
      </c>
      <c r="Q96" s="15">
        <f>0.5*(Cv!P96+Cv!Q96)*LN(LC!Q96/LC!P96)</f>
        <v>-2.3045731184501441E-3</v>
      </c>
      <c r="R96" s="15">
        <f>0.5*(Cv!Q96+Cv!R96)*LN(LC!R96/LC!Q96)</f>
        <v>-1.8809446947164167E-5</v>
      </c>
      <c r="S96" s="15">
        <f>0.5*(Cv!R96+Cv!S96)*LN(LC!S96/LC!R96)</f>
        <v>-2.9133020515021359E-3</v>
      </c>
      <c r="T96" s="15">
        <f>0.5*(Cv!S96+Cv!T96)*LN(LC!T96/LC!S96)</f>
        <v>-1.1875642058139736E-3</v>
      </c>
      <c r="U96" s="15">
        <f>0.5*(Cv!T96+Cv!U96)*LN(LC!U96/LC!T96)</f>
        <v>2.2757038084720419E-3</v>
      </c>
      <c r="V96" s="15">
        <f>0.5*(Cv!U96+Cv!V96)*LN(LC!V96/LC!U96)</f>
        <v>-7.4705414728816217E-3</v>
      </c>
      <c r="W96" s="15">
        <f>0.5*(Cv!V96+Cv!W96)*LN(LC!W96/LC!V96)</f>
        <v>-7.1801379621556048E-3</v>
      </c>
      <c r="X96" s="15">
        <f>0.5*(Cv!W96+Cv!X96)*LN(LC!X96/LC!W96)</f>
        <v>6.6814649088300449E-3</v>
      </c>
      <c r="Z96" s="15">
        <f t="shared" si="6"/>
        <v>-1.2089029229021974E-3</v>
      </c>
      <c r="AA96" s="15">
        <f t="shared" si="7"/>
        <v>-2.3398329480508946E-4</v>
      </c>
      <c r="AB96" s="15">
        <f t="shared" si="8"/>
        <v>-1.8319688277433847E-3</v>
      </c>
      <c r="AC96" s="15">
        <f t="shared" si="9"/>
        <v>-1.3762149847098225E-3</v>
      </c>
      <c r="AD96" s="15">
        <f t="shared" si="10"/>
        <v>-1.0329760612742371E-3</v>
      </c>
      <c r="AE96" s="15">
        <f t="shared" si="11"/>
        <v>-1.1627675075401235E-3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-5.6282402857066012E-3</v>
      </c>
      <c r="K97" s="15">
        <f>0.5*(Cv!J97+Cv!K97)*LN(LC!K97/LC!J97)</f>
        <v>-1.8432979511392989E-4</v>
      </c>
      <c r="L97" s="15">
        <f>0.5*(Cv!K97+Cv!L97)*LN(LC!L97/LC!K97)</f>
        <v>-1.3094111676222073E-3</v>
      </c>
      <c r="M97" s="15">
        <f>0.5*(Cv!L97+Cv!M97)*LN(LC!M97/LC!L97)</f>
        <v>2.6864019154262727E-3</v>
      </c>
      <c r="N97" s="15">
        <f>0.5*(Cv!M97+Cv!N97)*LN(LC!N97/LC!M97)</f>
        <v>-1.3045460188924728E-2</v>
      </c>
      <c r="O97" s="15">
        <f>0.5*(Cv!N97+Cv!O97)*LN(LC!O97/LC!N97)</f>
        <v>1.2125334704998802E-2</v>
      </c>
      <c r="P97" s="15">
        <f>0.5*(Cv!O97+Cv!P97)*LN(LC!P97/LC!O97)</f>
        <v>9.9787321115837597E-4</v>
      </c>
      <c r="Q97" s="15">
        <f>0.5*(Cv!P97+Cv!Q97)*LN(LC!Q97/LC!P97)</f>
        <v>7.2933691083419518E-3</v>
      </c>
      <c r="R97" s="15">
        <f>0.5*(Cv!Q97+Cv!R97)*LN(LC!R97/LC!Q97)</f>
        <v>8.1614312928847792E-3</v>
      </c>
      <c r="S97" s="15">
        <f>0.5*(Cv!R97+Cv!S97)*LN(LC!S97/LC!R97)</f>
        <v>3.4952630374915617E-3</v>
      </c>
      <c r="T97" s="15">
        <f>0.5*(Cv!S97+Cv!T97)*LN(LC!T97/LC!S97)</f>
        <v>4.4997281127050386E-3</v>
      </c>
      <c r="U97" s="15">
        <f>0.5*(Cv!T97+Cv!U97)*LN(LC!U97/LC!T97)</f>
        <v>5.9855303573121115E-3</v>
      </c>
      <c r="V97" s="15">
        <f>0.5*(Cv!U97+Cv!V97)*LN(LC!V97/LC!U97)</f>
        <v>-3.6142052347294092E-3</v>
      </c>
      <c r="W97" s="15">
        <f>0.5*(Cv!V97+Cv!W97)*LN(LC!W97/LC!V97)</f>
        <v>-3.7198729362856934E-3</v>
      </c>
      <c r="X97" s="15">
        <f>0.5*(Cv!W97+Cv!X97)*LN(LC!X97/LC!W97)</f>
        <v>8.2587844863422442E-3</v>
      </c>
      <c r="Z97" s="15"/>
      <c r="AA97" s="15">
        <f t="shared" si="7"/>
        <v>-3.4962079043882391E-3</v>
      </c>
      <c r="AB97" s="15">
        <f t="shared" si="8"/>
        <v>6.4146542709750936E-3</v>
      </c>
      <c r="AC97" s="15">
        <f t="shared" si="9"/>
        <v>2.2819929570688587E-3</v>
      </c>
      <c r="AD97" s="15">
        <f t="shared" si="10"/>
        <v>1.4592231832934277E-3</v>
      </c>
      <c r="AE97" s="15">
        <f t="shared" si="11"/>
        <v>1.7334797745519048E-3</v>
      </c>
    </row>
    <row r="98" spans="1:68" x14ac:dyDescent="0.15">
      <c r="A98" s="4">
        <v>96</v>
      </c>
      <c r="B98" s="6" t="s">
        <v>138</v>
      </c>
      <c r="C98" s="15"/>
      <c r="D98" s="15">
        <f>0.5*(Cv!C98+Cv!D98)*LN(LC!D98/LC!C98)</f>
        <v>1.2680043453969034E-2</v>
      </c>
      <c r="E98" s="15">
        <f>0.5*(Cv!D98+Cv!E98)*LN(LC!E98/LC!D98)</f>
        <v>-6.9933114571270024E-3</v>
      </c>
      <c r="F98" s="15">
        <f>0.5*(Cv!E98+Cv!F98)*LN(LC!F98/LC!E98)</f>
        <v>-2.721021693533626E-3</v>
      </c>
      <c r="G98" s="15">
        <f>0.5*(Cv!F98+Cv!G98)*LN(LC!G98/LC!F98)</f>
        <v>-2.6618461620434965E-3</v>
      </c>
      <c r="H98" s="15">
        <f>0.5*(Cv!G98+Cv!H98)*LN(LC!H98/LC!G98)</f>
        <v>1.7950853662575933E-3</v>
      </c>
      <c r="I98" s="15">
        <f>0.5*(Cv!H98+Cv!I98)*LN(LC!I98/LC!H98)</f>
        <v>-6.0973144898131357E-4</v>
      </c>
      <c r="J98" s="15">
        <f>0.5*(Cv!I98+Cv!J98)*LN(LC!J98/LC!I98)</f>
        <v>-7.636472764985928E-4</v>
      </c>
      <c r="K98" s="15">
        <f>0.5*(Cv!J98+Cv!K98)*LN(LC!K98/LC!J98)</f>
        <v>1.7031585411621129E-3</v>
      </c>
      <c r="L98" s="15">
        <f>0.5*(Cv!K98+Cv!L98)*LN(LC!L98/LC!K98)</f>
        <v>-3.2414388967594787E-4</v>
      </c>
      <c r="M98" s="15">
        <f>0.5*(Cv!L98+Cv!M98)*LN(LC!M98/LC!L98)</f>
        <v>2.0824283142416226E-3</v>
      </c>
      <c r="N98" s="15">
        <f>0.5*(Cv!M98+Cv!N98)*LN(LC!N98/LC!M98)</f>
        <v>-8.3861450736421334E-3</v>
      </c>
      <c r="O98" s="15">
        <f>0.5*(Cv!N98+Cv!O98)*LN(LC!O98/LC!N98)</f>
        <v>8.213044552553209E-3</v>
      </c>
      <c r="P98" s="15">
        <f>0.5*(Cv!O98+Cv!P98)*LN(LC!P98/LC!O98)</f>
        <v>-4.6390645184633721E-3</v>
      </c>
      <c r="Q98" s="15">
        <f>0.5*(Cv!P98+Cv!Q98)*LN(LC!Q98/LC!P98)</f>
        <v>-4.3751383031430027E-3</v>
      </c>
      <c r="R98" s="15">
        <f>0.5*(Cv!Q98+Cv!R98)*LN(LC!R98/LC!Q98)</f>
        <v>4.1648719151267943E-3</v>
      </c>
      <c r="S98" s="15">
        <f>0.5*(Cv!R98+Cv!S98)*LN(LC!S98/LC!R98)</f>
        <v>2.9558085968319403E-4</v>
      </c>
      <c r="T98" s="15">
        <f>0.5*(Cv!S98+Cv!T98)*LN(LC!T98/LC!S98)</f>
        <v>1.3534458773164495E-3</v>
      </c>
      <c r="U98" s="15">
        <f>0.5*(Cv!T98+Cv!U98)*LN(LC!U98/LC!T98)</f>
        <v>6.9536247583474702E-3</v>
      </c>
      <c r="V98" s="15">
        <f>0.5*(Cv!U98+Cv!V98)*LN(LC!V98/LC!U98)</f>
        <v>-3.8823617707563116E-3</v>
      </c>
      <c r="W98" s="15">
        <f>0.5*(Cv!V98+Cv!W98)*LN(LC!W98/LC!V98)</f>
        <v>-2.6156801121182734E-3</v>
      </c>
      <c r="X98" s="15">
        <f>0.5*(Cv!W98+Cv!X98)*LN(LC!X98/LC!W98)</f>
        <v>4.5909185346140963E-3</v>
      </c>
      <c r="Z98" s="15">
        <f t="shared" ref="Z98:Z102" si="12">AVERAGE(E98:I98)</f>
        <v>-2.2381650790855691E-3</v>
      </c>
      <c r="AA98" s="15">
        <f t="shared" si="7"/>
        <v>-1.1376698768825878E-3</v>
      </c>
      <c r="AB98" s="15">
        <f t="shared" si="8"/>
        <v>7.3185890115136452E-4</v>
      </c>
      <c r="AC98" s="15">
        <f t="shared" si="9"/>
        <v>1.2799894574806862E-3</v>
      </c>
      <c r="AD98" s="15">
        <f t="shared" si="10"/>
        <v>-2.0290548786561159E-4</v>
      </c>
      <c r="AE98" s="15">
        <f t="shared" si="11"/>
        <v>-3.4099664933402664E-4</v>
      </c>
    </row>
    <row r="99" spans="1:68" x14ac:dyDescent="0.15">
      <c r="A99" s="4">
        <v>97</v>
      </c>
      <c r="B99" s="6" t="s">
        <v>139</v>
      </c>
      <c r="C99" s="15"/>
      <c r="D99" s="15">
        <f>0.5*(Cv!C99+Cv!D99)*LN(LC!D99/LC!C99)</f>
        <v>3.1498356106474086E-3</v>
      </c>
      <c r="E99" s="15">
        <f>0.5*(Cv!D99+Cv!E99)*LN(LC!E99/LC!D99)</f>
        <v>2.7337693126389955E-3</v>
      </c>
      <c r="F99" s="15">
        <f>0.5*(Cv!E99+Cv!F99)*LN(LC!F99/LC!E99)</f>
        <v>4.2543817063906133E-3</v>
      </c>
      <c r="G99" s="15">
        <f>0.5*(Cv!F99+Cv!G99)*LN(LC!G99/LC!F99)</f>
        <v>3.8515604935564986E-3</v>
      </c>
      <c r="H99" s="15">
        <f>0.5*(Cv!G99+Cv!H99)*LN(LC!H99/LC!G99)</f>
        <v>3.5587986407620883E-4</v>
      </c>
      <c r="I99" s="15">
        <f>0.5*(Cv!H99+Cv!I99)*LN(LC!I99/LC!H99)</f>
        <v>5.0747703503440629E-3</v>
      </c>
      <c r="J99" s="15">
        <f>0.5*(Cv!I99+Cv!J99)*LN(LC!J99/LC!I99)</f>
        <v>1.1892132565578053E-2</v>
      </c>
      <c r="K99" s="15">
        <f>0.5*(Cv!J99+Cv!K99)*LN(LC!K99/LC!J99)</f>
        <v>1.9919830413983033E-3</v>
      </c>
      <c r="L99" s="15">
        <f>0.5*(Cv!K99+Cv!L99)*LN(LC!L99/LC!K99)</f>
        <v>7.9239388154505874E-3</v>
      </c>
      <c r="M99" s="15">
        <f>0.5*(Cv!L99+Cv!M99)*LN(LC!M99/LC!L99)</f>
        <v>1.8521051237281781E-2</v>
      </c>
      <c r="N99" s="15">
        <f>0.5*(Cv!M99+Cv!N99)*LN(LC!N99/LC!M99)</f>
        <v>-2.3130311805044743E-2</v>
      </c>
      <c r="O99" s="15">
        <f>0.5*(Cv!N99+Cv!O99)*LN(LC!O99/LC!N99)</f>
        <v>1.4799220457187361E-2</v>
      </c>
      <c r="P99" s="15">
        <f>0.5*(Cv!O99+Cv!P99)*LN(LC!P99/LC!O99)</f>
        <v>7.0486951795296297E-3</v>
      </c>
      <c r="Q99" s="15">
        <f>0.5*(Cv!P99+Cv!Q99)*LN(LC!Q99/LC!P99)</f>
        <v>2.0334347747084152E-3</v>
      </c>
      <c r="R99" s="15">
        <f>0.5*(Cv!Q99+Cv!R99)*LN(LC!R99/LC!Q99)</f>
        <v>8.103208640767719E-3</v>
      </c>
      <c r="S99" s="15">
        <f>0.5*(Cv!R99+Cv!S99)*LN(LC!S99/LC!R99)</f>
        <v>2.5607389666513849E-2</v>
      </c>
      <c r="T99" s="15">
        <f>0.5*(Cv!S99+Cv!T99)*LN(LC!T99/LC!S99)</f>
        <v>-7.4844949984677325E-3</v>
      </c>
      <c r="U99" s="15">
        <f>0.5*(Cv!T99+Cv!U99)*LN(LC!U99/LC!T99)</f>
        <v>-1.348394934335266E-3</v>
      </c>
      <c r="V99" s="15">
        <f>0.5*(Cv!U99+Cv!V99)*LN(LC!V99/LC!U99)</f>
        <v>5.3076548604789513E-3</v>
      </c>
      <c r="W99" s="15">
        <f>0.5*(Cv!V99+Cv!W99)*LN(LC!W99/LC!V99)</f>
        <v>2.9131457069170823E-4</v>
      </c>
      <c r="X99" s="15">
        <f>0.5*(Cv!W99+Cv!X99)*LN(LC!X99/LC!W99)</f>
        <v>1.5126576436562037E-2</v>
      </c>
      <c r="Z99" s="15">
        <f t="shared" si="12"/>
        <v>3.2540723454012759E-3</v>
      </c>
      <c r="AA99" s="15">
        <f t="shared" si="7"/>
        <v>3.4397587709327957E-3</v>
      </c>
      <c r="AB99" s="15">
        <f t="shared" si="8"/>
        <v>1.1518389743741395E-2</v>
      </c>
      <c r="AC99" s="15">
        <f t="shared" si="9"/>
        <v>2.3785311869859395E-3</v>
      </c>
      <c r="AD99" s="15">
        <f t="shared" si="10"/>
        <v>7.4790742573370957E-3</v>
      </c>
      <c r="AE99" s="15">
        <f t="shared" si="11"/>
        <v>5.1476880117653518E-3</v>
      </c>
    </row>
    <row r="100" spans="1:68" x14ac:dyDescent="0.15">
      <c r="A100" s="4">
        <v>98</v>
      </c>
      <c r="B100" s="6" t="s">
        <v>140</v>
      </c>
      <c r="C100" s="15"/>
      <c r="D100" s="15">
        <f>0.5*(Cv!C100+Cv!D100)*LN(LC!D100/LC!C100)</f>
        <v>2.3621291617458465E-2</v>
      </c>
      <c r="E100" s="15">
        <f>0.5*(Cv!D100+Cv!E100)*LN(LC!E100/LC!D100)</f>
        <v>-4.7651734030618835E-3</v>
      </c>
      <c r="F100" s="15">
        <f>0.5*(Cv!E100+Cv!F100)*LN(LC!F100/LC!E100)</f>
        <v>4.7843324799932904E-3</v>
      </c>
      <c r="G100" s="15">
        <f>0.5*(Cv!F100+Cv!G100)*LN(LC!G100/LC!F100)</f>
        <v>2.9025520531197101E-3</v>
      </c>
      <c r="H100" s="15">
        <f>0.5*(Cv!G100+Cv!H100)*LN(LC!H100/LC!G100)</f>
        <v>5.9581212292399268E-3</v>
      </c>
      <c r="I100" s="15">
        <f>0.5*(Cv!H100+Cv!I100)*LN(LC!I100/LC!H100)</f>
        <v>1.0742064702751533E-2</v>
      </c>
      <c r="J100" s="15">
        <f>0.5*(Cv!I100+Cv!J100)*LN(LC!J100/LC!I100)</f>
        <v>2.6343188907434465E-3</v>
      </c>
      <c r="K100" s="15">
        <f>0.5*(Cv!J100+Cv!K100)*LN(LC!K100/LC!J100)</f>
        <v>1.9229413819024571E-2</v>
      </c>
      <c r="L100" s="15">
        <f>0.5*(Cv!K100+Cv!L100)*LN(LC!L100/LC!K100)</f>
        <v>-7.634721871333198E-3</v>
      </c>
      <c r="M100" s="15">
        <f>0.5*(Cv!L100+Cv!M100)*LN(LC!M100/LC!L100)</f>
        <v>4.1252858974782361E-3</v>
      </c>
      <c r="N100" s="15">
        <f>0.5*(Cv!M100+Cv!N100)*LN(LC!N100/LC!M100)</f>
        <v>9.771371638428541E-4</v>
      </c>
      <c r="O100" s="15">
        <f>0.5*(Cv!N100+Cv!O100)*LN(LC!O100/LC!N100)</f>
        <v>1.1546756010106466E-2</v>
      </c>
      <c r="P100" s="15">
        <f>0.5*(Cv!O100+Cv!P100)*LN(LC!P100/LC!O100)</f>
        <v>-4.4349148701225373E-3</v>
      </c>
      <c r="Q100" s="15">
        <f>0.5*(Cv!P100+Cv!Q100)*LN(LC!Q100/LC!P100)</f>
        <v>8.8724621556548061E-3</v>
      </c>
      <c r="R100" s="15">
        <f>0.5*(Cv!Q100+Cv!R100)*LN(LC!R100/LC!Q100)</f>
        <v>2.9131493575858623E-3</v>
      </c>
      <c r="S100" s="15">
        <f>0.5*(Cv!R100+Cv!S100)*LN(LC!S100/LC!R100)</f>
        <v>6.997561665850977E-3</v>
      </c>
      <c r="T100" s="15">
        <f>0.5*(Cv!S100+Cv!T100)*LN(LC!T100/LC!S100)</f>
        <v>8.1011250015283949E-4</v>
      </c>
      <c r="U100" s="15">
        <f>0.5*(Cv!T100+Cv!U100)*LN(LC!U100/LC!T100)</f>
        <v>2.2524082862379158E-3</v>
      </c>
      <c r="V100" s="15">
        <f>0.5*(Cv!U100+Cv!V100)*LN(LC!V100/LC!U100)</f>
        <v>-2.4017553732730524E-3</v>
      </c>
      <c r="W100" s="15">
        <f>0.5*(Cv!V100+Cv!W100)*LN(LC!W100/LC!V100)</f>
        <v>-4.1979317236239457E-3</v>
      </c>
      <c r="X100" s="15">
        <f>0.5*(Cv!W100+Cv!X100)*LN(LC!X100/LC!W100)</f>
        <v>7.605610134756473E-3</v>
      </c>
      <c r="Z100" s="15">
        <f t="shared" si="12"/>
        <v>3.9243794124085157E-3</v>
      </c>
      <c r="AA100" s="15">
        <f t="shared" si="7"/>
        <v>3.8662867799511827E-3</v>
      </c>
      <c r="AB100" s="15">
        <f t="shared" si="8"/>
        <v>5.1790028638151143E-3</v>
      </c>
      <c r="AC100" s="15">
        <f t="shared" si="9"/>
        <v>8.1368876485004606E-4</v>
      </c>
      <c r="AD100" s="15">
        <f t="shared" si="10"/>
        <v>4.5226448218831485E-3</v>
      </c>
      <c r="AE100" s="15">
        <f t="shared" si="11"/>
        <v>3.4458394552562147E-3</v>
      </c>
    </row>
    <row r="101" spans="1:68" x14ac:dyDescent="0.15">
      <c r="A101" s="4">
        <v>99</v>
      </c>
      <c r="B101" s="6" t="s">
        <v>141</v>
      </c>
      <c r="C101" s="15"/>
      <c r="D101" s="15">
        <f>0.5*(Cv!C101+Cv!D101)*LN(LC!D101/LC!C101)</f>
        <v>4.2723201678825026E-3</v>
      </c>
      <c r="E101" s="15">
        <f>0.5*(Cv!D101+Cv!E101)*LN(LC!E101/LC!D101)</f>
        <v>9.0841352269253849E-3</v>
      </c>
      <c r="F101" s="15">
        <f>0.5*(Cv!E101+Cv!F101)*LN(LC!F101/LC!E101)</f>
        <v>3.1844653535600658E-3</v>
      </c>
      <c r="G101" s="15">
        <f>0.5*(Cv!F101+Cv!G101)*LN(LC!G101/LC!F101)</f>
        <v>9.6436032968332877E-3</v>
      </c>
      <c r="H101" s="15">
        <f>0.5*(Cv!G101+Cv!H101)*LN(LC!H101/LC!G101)</f>
        <v>5.0528881792178118E-3</v>
      </c>
      <c r="I101" s="15">
        <f>0.5*(Cv!H101+Cv!I101)*LN(LC!I101/LC!H101)</f>
        <v>9.8236704822784911E-3</v>
      </c>
      <c r="J101" s="15">
        <f>0.5*(Cv!I101+Cv!J101)*LN(LC!J101/LC!I101)</f>
        <v>4.3366110911252408E-3</v>
      </c>
      <c r="K101" s="15">
        <f>0.5*(Cv!J101+Cv!K101)*LN(LC!K101/LC!J101)</f>
        <v>7.8132822212918437E-3</v>
      </c>
      <c r="L101" s="15">
        <f>0.5*(Cv!K101+Cv!L101)*LN(LC!L101/LC!K101)</f>
        <v>1.6333041048064911E-3</v>
      </c>
      <c r="M101" s="15">
        <f>0.5*(Cv!L101+Cv!M101)*LN(LC!M101/LC!L101)</f>
        <v>8.2559980690396721E-3</v>
      </c>
      <c r="N101" s="15">
        <f>0.5*(Cv!M101+Cv!N101)*LN(LC!N101/LC!M101)</f>
        <v>5.1502184655605751E-3</v>
      </c>
      <c r="O101" s="15">
        <f>0.5*(Cv!N101+Cv!O101)*LN(LC!O101/LC!N101)</f>
        <v>1.7843408224184589E-2</v>
      </c>
      <c r="P101" s="15">
        <f>0.5*(Cv!O101+Cv!P101)*LN(LC!P101/LC!O101)</f>
        <v>-1.0940198694438914E-2</v>
      </c>
      <c r="Q101" s="15">
        <f>0.5*(Cv!P101+Cv!Q101)*LN(LC!Q101/LC!P101)</f>
        <v>3.6566623222783869E-3</v>
      </c>
      <c r="R101" s="15">
        <f>0.5*(Cv!Q101+Cv!R101)*LN(LC!R101/LC!Q101)</f>
        <v>-1.944363391899835E-3</v>
      </c>
      <c r="S101" s="15">
        <f>0.5*(Cv!R101+Cv!S101)*LN(LC!S101/LC!R101)</f>
        <v>3.9352379232333147E-3</v>
      </c>
      <c r="T101" s="15">
        <f>0.5*(Cv!S101+Cv!T101)*LN(LC!T101/LC!S101)</f>
        <v>-6.4954088135251112E-3</v>
      </c>
      <c r="U101" s="15">
        <f>0.5*(Cv!T101+Cv!U101)*LN(LC!U101/LC!T101)</f>
        <v>1.1160764716791489E-2</v>
      </c>
      <c r="V101" s="15">
        <f>0.5*(Cv!U101+Cv!V101)*LN(LC!V101/LC!U101)</f>
        <v>-6.5301517851641426E-3</v>
      </c>
      <c r="W101" s="15">
        <f>0.5*(Cv!V101+Cv!W101)*LN(LC!W101/LC!V101)</f>
        <v>5.647708664373711E-3</v>
      </c>
      <c r="X101" s="15">
        <f>0.5*(Cv!W101+Cv!X101)*LN(LC!X101/LC!W101)</f>
        <v>4.8419704028272873E-3</v>
      </c>
      <c r="Z101" s="15">
        <f t="shared" si="12"/>
        <v>7.3577525077630074E-3</v>
      </c>
      <c r="AA101" s="15">
        <f t="shared" si="7"/>
        <v>5.4378827903647647E-3</v>
      </c>
      <c r="AB101" s="15">
        <f t="shared" si="8"/>
        <v>2.5101492766715083E-3</v>
      </c>
      <c r="AC101" s="15">
        <f t="shared" si="9"/>
        <v>1.7249766370606469E-3</v>
      </c>
      <c r="AD101" s="15">
        <f t="shared" si="10"/>
        <v>3.9740160335181374E-3</v>
      </c>
      <c r="AE101" s="15">
        <f t="shared" si="11"/>
        <v>4.2576903029649827E-3</v>
      </c>
    </row>
    <row r="102" spans="1:68" x14ac:dyDescent="0.15">
      <c r="A102" s="4">
        <v>100</v>
      </c>
      <c r="B102" s="6" t="s">
        <v>142</v>
      </c>
      <c r="C102" s="15"/>
      <c r="D102" s="15">
        <f>0.5*(Cv!C102+Cv!D102)*LN(LC!D102/LC!C102)</f>
        <v>1.7814379846089138E-2</v>
      </c>
      <c r="E102" s="15">
        <f>0.5*(Cv!D102+Cv!E102)*LN(LC!E102/LC!D102)</f>
        <v>-7.2560940172471822E-3</v>
      </c>
      <c r="F102" s="15">
        <f>0.5*(Cv!E102+Cv!F102)*LN(LC!F102/LC!E102)</f>
        <v>1.0743412647080747E-2</v>
      </c>
      <c r="G102" s="15">
        <f>0.5*(Cv!F102+Cv!G102)*LN(LC!G102/LC!F102)</f>
        <v>5.5892937356107879E-3</v>
      </c>
      <c r="H102" s="15">
        <f>0.5*(Cv!G102+Cv!H102)*LN(LC!H102/LC!G102)</f>
        <v>8.0681461387811862E-3</v>
      </c>
      <c r="I102" s="15">
        <f>0.5*(Cv!H102+Cv!I102)*LN(LC!I102/LC!H102)</f>
        <v>1.031598406620984E-2</v>
      </c>
      <c r="J102" s="15">
        <f>0.5*(Cv!I102+Cv!J102)*LN(LC!J102/LC!I102)</f>
        <v>8.6839635919979154E-3</v>
      </c>
      <c r="K102" s="15">
        <f>0.5*(Cv!J102+Cv!K102)*LN(LC!K102/LC!J102)</f>
        <v>8.6435364728468158E-3</v>
      </c>
      <c r="L102" s="15">
        <f>0.5*(Cv!K102+Cv!L102)*LN(LC!L102/LC!K102)</f>
        <v>2.2853033055577629E-3</v>
      </c>
      <c r="M102" s="15">
        <f>0.5*(Cv!L102+Cv!M102)*LN(LC!M102/LC!L102)</f>
        <v>7.7490057508454785E-3</v>
      </c>
      <c r="N102" s="15">
        <f>0.5*(Cv!M102+Cv!N102)*LN(LC!N102/LC!M102)</f>
        <v>1.6804291345008E-2</v>
      </c>
      <c r="O102" s="15">
        <f>0.5*(Cv!N102+Cv!O102)*LN(LC!O102/LC!N102)</f>
        <v>-1.1897832946179469E-2</v>
      </c>
      <c r="P102" s="15">
        <f>0.5*(Cv!O102+Cv!P102)*LN(LC!P102/LC!O102)</f>
        <v>-1.1631509496609831E-2</v>
      </c>
      <c r="Q102" s="15">
        <f>0.5*(Cv!P102+Cv!Q102)*LN(LC!Q102/LC!P102)</f>
        <v>-2.0271147354692903E-2</v>
      </c>
      <c r="R102" s="15">
        <f>0.5*(Cv!Q102+Cv!R102)*LN(LC!R102/LC!Q102)</f>
        <v>5.4011866898616369E-4</v>
      </c>
      <c r="S102" s="15">
        <f>0.5*(Cv!R102+Cv!S102)*LN(LC!S102/LC!R102)</f>
        <v>2.4539196966306231E-3</v>
      </c>
      <c r="T102" s="15">
        <f>0.5*(Cv!S102+Cv!T102)*LN(LC!T102/LC!S102)</f>
        <v>-7.4733593712959061E-3</v>
      </c>
      <c r="U102" s="15">
        <f>0.5*(Cv!T102+Cv!U102)*LN(LC!U102/LC!T102)</f>
        <v>-1.136156201989412E-2</v>
      </c>
      <c r="V102" s="15">
        <f>0.5*(Cv!U102+Cv!V102)*LN(LC!V102/LC!U102)</f>
        <v>-1.1948990181128414E-2</v>
      </c>
      <c r="W102" s="15">
        <f>0.5*(Cv!V102+Cv!W102)*LN(LC!W102/LC!V102)</f>
        <v>-6.4766774189592953E-3</v>
      </c>
      <c r="X102" s="15">
        <f>0.5*(Cv!W102+Cv!X102)*LN(LC!X102/LC!W102)</f>
        <v>8.7076779391884289E-3</v>
      </c>
      <c r="Z102" s="15">
        <f t="shared" si="12"/>
        <v>5.4921485140870755E-3</v>
      </c>
      <c r="AA102" s="15">
        <f t="shared" si="7"/>
        <v>8.8332200932511942E-3</v>
      </c>
      <c r="AB102" s="15">
        <f t="shared" si="8"/>
        <v>-8.1612902863730831E-3</v>
      </c>
      <c r="AC102" s="15">
        <f t="shared" si="9"/>
        <v>-5.7105822104178616E-3</v>
      </c>
      <c r="AD102" s="15">
        <f t="shared" si="10"/>
        <v>3.3596490343905513E-4</v>
      </c>
      <c r="AE102" s="15">
        <f t="shared" si="11"/>
        <v>1.1337402763683161E-4</v>
      </c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0.5*(Cv!C105+Cv!D105)*LN(LC!D105/LC!C105)</f>
        <v>8.4248135025396867E-3</v>
      </c>
      <c r="E105" s="15">
        <f>0.5*(Cv!D105+Cv!E105)*LN(LC!E105/LC!D105)</f>
        <v>-5.827128560906569E-4</v>
      </c>
      <c r="F105" s="15">
        <f>0.5*(Cv!E105+Cv!F105)*LN(LC!F105/LC!E105)</f>
        <v>3.3350262580856605E-3</v>
      </c>
      <c r="G105" s="15">
        <f>0.5*(Cv!F105+Cv!G105)*LN(LC!G105/LC!F105)</f>
        <v>4.6566308950636648E-3</v>
      </c>
      <c r="H105" s="15">
        <f>0.5*(Cv!G105+Cv!H105)*LN(LC!H105/LC!G105)</f>
        <v>3.084251245924157E-3</v>
      </c>
      <c r="I105" s="15">
        <f>0.5*(Cv!H105+Cv!I105)*LN(LC!I105/LC!H105)</f>
        <v>6.8749283416539289E-3</v>
      </c>
      <c r="J105" s="15">
        <f>0.5*(Cv!I105+Cv!J105)*LN(LC!J105/LC!I105)</f>
        <v>-4.6141643475352401E-4</v>
      </c>
      <c r="K105" s="15">
        <f>0.5*(Cv!J105+Cv!K105)*LN(LC!K105/LC!J105)</f>
        <v>4.3194605454667644E-3</v>
      </c>
      <c r="L105" s="15">
        <f>0.5*(Cv!K105+Cv!L105)*LN(LC!L105/LC!K105)</f>
        <v>2.3675136406793116E-3</v>
      </c>
      <c r="M105" s="15">
        <f>0.5*(Cv!L105+Cv!M105)*LN(LC!M105/LC!L105)</f>
        <v>5.8661410442724096E-3</v>
      </c>
      <c r="N105" s="15">
        <f>0.5*(Cv!M105+Cv!N105)*LN(LC!N105/LC!M105)</f>
        <v>5.3294697947418972E-3</v>
      </c>
      <c r="O105" s="15">
        <f>0.5*(Cv!N105+Cv!O105)*LN(LC!O105/LC!N105)</f>
        <v>8.8628908723197564E-3</v>
      </c>
      <c r="P105" s="15">
        <f>0.5*(Cv!O105+Cv!P105)*LN(LC!P105/LC!O105)</f>
        <v>-1.4671129467182839E-3</v>
      </c>
      <c r="Q105" s="15">
        <f>0.5*(Cv!P105+Cv!Q105)*LN(LC!Q105/LC!P105)</f>
        <v>-2.7512466565074667E-4</v>
      </c>
      <c r="R105" s="15">
        <f>0.5*(Cv!Q105+Cv!R105)*LN(LC!R105/LC!Q105)</f>
        <v>5.0569775537472579E-3</v>
      </c>
      <c r="S105" s="15">
        <f>0.5*(Cv!R105+Cv!S105)*LN(LC!S105/LC!R105)</f>
        <v>2.96941154522059E-3</v>
      </c>
      <c r="T105" s="15">
        <f>0.5*(Cv!S105+Cv!T105)*LN(LC!T105/LC!S105)</f>
        <v>1.1719889650172249E-3</v>
      </c>
      <c r="U105" s="15">
        <f>0.5*(Cv!T105+Cv!U105)*LN(LC!U105/LC!T105)</f>
        <v>4.4493651387030025E-3</v>
      </c>
      <c r="V105" s="15">
        <f>0.5*(Cv!U105+Cv!V105)*LN(LC!V105/LC!U105)</f>
        <v>-5.6763261357134403E-3</v>
      </c>
      <c r="W105" s="15">
        <f>0.5*(Cv!V105+Cv!W105)*LN(LC!W105/LC!V105)</f>
        <v>-2.1355855303699426E-3</v>
      </c>
      <c r="X105" s="15">
        <f>0.5*(Cv!W105+Cv!X105)*LN(LC!X105/LC!W105)</f>
        <v>7.9042453194676787E-3</v>
      </c>
      <c r="Y105" s="15"/>
      <c r="Z105" s="15">
        <f t="shared" ref="Z105:Z110" si="13">AVERAGE(E105:I105)</f>
        <v>3.4736247769273513E-3</v>
      </c>
      <c r="AA105" s="15">
        <f t="shared" ref="AA105:AA110" si="14">AVERAGE(J105:N105)</f>
        <v>3.4842337180813719E-3</v>
      </c>
      <c r="AB105" s="15">
        <f t="shared" ref="AB105:AB110" si="15">AVERAGE(O105:S105)</f>
        <v>3.0294084717837145E-3</v>
      </c>
      <c r="AC105" s="15">
        <f t="shared" ref="AC105:AC110" si="16">AVERAGE(T105:X105)</f>
        <v>1.1427375514209046E-3</v>
      </c>
      <c r="AD105" s="15">
        <f t="shared" ref="AD105:AD110" si="17">AVERAGE(J105:S105)</f>
        <v>3.2568210949325432E-3</v>
      </c>
      <c r="AE105" s="15">
        <f t="shared" ref="AE105:AE110" si="18">AVERAGE(E105:X105)</f>
        <v>2.7825011295533357E-3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0.5*(Cv!C106+Cv!D106)*LN(LC!D106/LC!C106)</f>
        <v>7.9127539291425873E-3</v>
      </c>
      <c r="E106" s="15">
        <f>0.5*(Cv!D106+Cv!E106)*LN(LC!E106/LC!D106)</f>
        <v>-4.2466835120344941E-4</v>
      </c>
      <c r="F106" s="15">
        <f>0.5*(Cv!E106+Cv!F106)*LN(LC!F106/LC!E106)</f>
        <v>2.9969050429569022E-3</v>
      </c>
      <c r="G106" s="15">
        <f>0.5*(Cv!F106+Cv!G106)*LN(LC!G106/LC!F106)</f>
        <v>4.2971371129544265E-3</v>
      </c>
      <c r="H106" s="15">
        <f>0.5*(Cv!G106+Cv!H106)*LN(LC!H106/LC!G106)</f>
        <v>3.1545846926604344E-3</v>
      </c>
      <c r="I106" s="15">
        <f>0.5*(Cv!H106+Cv!I106)*LN(LC!I106/LC!H106)</f>
        <v>7.1190190747124462E-3</v>
      </c>
      <c r="J106" s="15">
        <f>0.5*(Cv!I106+Cv!J106)*LN(LC!J106/LC!I106)</f>
        <v>1.2230562838131368E-3</v>
      </c>
      <c r="K106" s="15">
        <f>0.5*(Cv!J106+Cv!K106)*LN(LC!K106/LC!J106)</f>
        <v>3.6386873699440232E-3</v>
      </c>
      <c r="L106" s="15">
        <f>0.5*(Cv!K106+Cv!L106)*LN(LC!L106/LC!K106)</f>
        <v>2.4847337352644117E-3</v>
      </c>
      <c r="M106" s="15">
        <f>0.5*(Cv!L106+Cv!M106)*LN(LC!M106/LC!L106)</f>
        <v>5.5657790757653244E-3</v>
      </c>
      <c r="N106" s="15">
        <f>0.5*(Cv!M106+Cv!N106)*LN(LC!N106/LC!M106)</f>
        <v>5.6963485408414328E-3</v>
      </c>
      <c r="O106" s="15">
        <f>0.5*(Cv!N106+Cv!O106)*LN(LC!O106/LC!N106)</f>
        <v>8.2662122575263217E-3</v>
      </c>
      <c r="P106" s="15">
        <f>0.5*(Cv!O106+Cv!P106)*LN(LC!P106/LC!O106)</f>
        <v>1.2235642025190192E-5</v>
      </c>
      <c r="Q106" s="15">
        <f>0.5*(Cv!P106+Cv!Q106)*LN(LC!Q106/LC!P106)</f>
        <v>1.7058253055354528E-4</v>
      </c>
      <c r="R106" s="15">
        <f>0.5*(Cv!Q106+Cv!R106)*LN(LC!R106/LC!Q106)</f>
        <v>4.0697194162986035E-3</v>
      </c>
      <c r="S106" s="15">
        <f>0.5*(Cv!R106+Cv!S106)*LN(LC!S106/LC!R106)</f>
        <v>4.0429660376537797E-3</v>
      </c>
      <c r="T106" s="15">
        <f>0.5*(Cv!S106+Cv!T106)*LN(LC!T106/LC!S106)</f>
        <v>1.9918640914688883E-3</v>
      </c>
      <c r="U106" s="15">
        <f>0.5*(Cv!T106+Cv!U106)*LN(LC!U106/LC!T106)</f>
        <v>4.8044774161140977E-3</v>
      </c>
      <c r="V106" s="15">
        <f>0.5*(Cv!U106+Cv!V106)*LN(LC!V106/LC!U106)</f>
        <v>-2.8044622261622792E-3</v>
      </c>
      <c r="W106" s="15">
        <f>0.5*(Cv!V106+Cv!W106)*LN(LC!W106/LC!V106)</f>
        <v>-1.2324943721593799E-4</v>
      </c>
      <c r="X106" s="15">
        <f>0.5*(Cv!W106+Cv!X106)*LN(LC!X106/LC!W106)</f>
        <v>7.2351344905953107E-3</v>
      </c>
      <c r="Y106" s="15"/>
      <c r="Z106" s="15">
        <f t="shared" si="13"/>
        <v>3.4285955144161516E-3</v>
      </c>
      <c r="AA106" s="15">
        <f t="shared" si="14"/>
        <v>3.7217210011256654E-3</v>
      </c>
      <c r="AB106" s="15">
        <f t="shared" si="15"/>
        <v>3.3123431768114888E-3</v>
      </c>
      <c r="AC106" s="15">
        <f t="shared" si="16"/>
        <v>2.2207528669600158E-3</v>
      </c>
      <c r="AD106" s="15">
        <f t="shared" si="17"/>
        <v>3.5170320889685767E-3</v>
      </c>
      <c r="AE106" s="15">
        <f t="shared" si="18"/>
        <v>3.1708531398283307E-3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0.5*(Cv!C107+Cv!D107)*LN(LC!D107/LC!C107)</f>
        <v>8.1953243901918826E-3</v>
      </c>
      <c r="E107" s="15">
        <f>0.5*(Cv!D107+Cv!E107)*LN(LC!E107/LC!D107)</f>
        <v>-4.2064948027728739E-4</v>
      </c>
      <c r="F107" s="15">
        <f>0.5*(Cv!E107+Cv!F107)*LN(LC!F107/LC!E107)</f>
        <v>2.1138519877144332E-3</v>
      </c>
      <c r="G107" s="15">
        <f>0.5*(Cv!F107+Cv!G107)*LN(LC!G107/LC!F107)</f>
        <v>7.5349118570282774E-3</v>
      </c>
      <c r="H107" s="15">
        <f>0.5*(Cv!G107+Cv!H107)*LN(LC!H107/LC!G107)</f>
        <v>3.7213760431025408E-3</v>
      </c>
      <c r="I107" s="15">
        <f>0.5*(Cv!H107+Cv!I107)*LN(LC!I107/LC!H107)</f>
        <v>3.7102379194766939E-3</v>
      </c>
      <c r="J107" s="15">
        <f>0.5*(Cv!I107+Cv!J107)*LN(LC!J107/LC!I107)</f>
        <v>-7.0550132097704408E-4</v>
      </c>
      <c r="K107" s="15">
        <f>0.5*(Cv!J107+Cv!K107)*LN(LC!K107/LC!J107)</f>
        <v>4.6841464487255638E-3</v>
      </c>
      <c r="L107" s="15">
        <f>0.5*(Cv!K107+Cv!L107)*LN(LC!L107/LC!K107)</f>
        <v>2.7552013135433537E-3</v>
      </c>
      <c r="M107" s="15">
        <f>0.5*(Cv!L107+Cv!M107)*LN(LC!M107/LC!L107)</f>
        <v>5.4249639193264376E-3</v>
      </c>
      <c r="N107" s="15">
        <f>0.5*(Cv!M107+Cv!N107)*LN(LC!N107/LC!M107)</f>
        <v>5.6823986710368276E-3</v>
      </c>
      <c r="O107" s="15">
        <f>0.5*(Cv!N107+Cv!O107)*LN(LC!O107/LC!N107)</f>
        <v>7.776761266525903E-3</v>
      </c>
      <c r="P107" s="15">
        <f>0.5*(Cv!O107+Cv!P107)*LN(LC!P107/LC!O107)</f>
        <v>6.9326682487503503E-4</v>
      </c>
      <c r="Q107" s="15">
        <f>0.5*(Cv!P107+Cv!Q107)*LN(LC!Q107/LC!P107)</f>
        <v>8.7010105987932824E-4</v>
      </c>
      <c r="R107" s="15">
        <f>0.5*(Cv!Q107+Cv!R107)*LN(LC!R107/LC!Q107)</f>
        <v>1.9122320867532943E-4</v>
      </c>
      <c r="S107" s="15">
        <f>0.5*(Cv!R107+Cv!S107)*LN(LC!S107/LC!R107)</f>
        <v>6.4614121748062655E-3</v>
      </c>
      <c r="T107" s="15">
        <f>0.5*(Cv!S107+Cv!T107)*LN(LC!T107/LC!S107)</f>
        <v>-3.9762072702804525E-4</v>
      </c>
      <c r="U107" s="15">
        <f>0.5*(Cv!T107+Cv!U107)*LN(LC!U107/LC!T107)</f>
        <v>9.8230172708418106E-3</v>
      </c>
      <c r="V107" s="15">
        <f>0.5*(Cv!U107+Cv!V107)*LN(LC!V107/LC!U107)</f>
        <v>-4.4531710874052303E-3</v>
      </c>
      <c r="W107" s="15">
        <f>0.5*(Cv!V107+Cv!W107)*LN(LC!W107/LC!V107)</f>
        <v>-4.8363523500620275E-3</v>
      </c>
      <c r="X107" s="15">
        <f>0.5*(Cv!W107+Cv!X107)*LN(LC!X107/LC!W107)</f>
        <v>8.0762296377115649E-3</v>
      </c>
      <c r="Y107" s="15"/>
      <c r="Z107" s="15">
        <f t="shared" si="13"/>
        <v>3.3319456654089313E-3</v>
      </c>
      <c r="AA107" s="15">
        <f t="shared" si="14"/>
        <v>3.5682418063310273E-3</v>
      </c>
      <c r="AB107" s="15">
        <f t="shared" si="15"/>
        <v>3.1985529069523725E-3</v>
      </c>
      <c r="AC107" s="15">
        <f t="shared" si="16"/>
        <v>1.6424205488116145E-3</v>
      </c>
      <c r="AD107" s="15">
        <f t="shared" si="17"/>
        <v>3.3833973566416995E-3</v>
      </c>
      <c r="AE107" s="15">
        <f t="shared" si="18"/>
        <v>2.9352902318759864E-3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0.5*(Cv!C108+Cv!D108)*LN(LC!D108/LC!C108)</f>
        <v>8.4953218980262299E-3</v>
      </c>
      <c r="E108" s="15">
        <f>0.5*(Cv!D108+Cv!E108)*LN(LC!E108/LC!D108)</f>
        <v>-6.3138767850026104E-4</v>
      </c>
      <c r="F108" s="15">
        <f>0.5*(Cv!E108+Cv!F108)*LN(LC!F108/LC!E108)</f>
        <v>3.7018343405476489E-3</v>
      </c>
      <c r="G108" s="15">
        <f>0.5*(Cv!F108+Cv!G108)*LN(LC!G108/LC!F108)</f>
        <v>3.7933972848285245E-3</v>
      </c>
      <c r="H108" s="15">
        <f>0.5*(Cv!G108+Cv!H108)*LN(LC!H108/LC!G108)</f>
        <v>2.895991076742984E-3</v>
      </c>
      <c r="I108" s="15">
        <f>0.5*(Cv!H108+Cv!I108)*LN(LC!I108/LC!H108)</f>
        <v>7.8147877003761287E-3</v>
      </c>
      <c r="J108" s="15">
        <f>0.5*(Cv!I108+Cv!J108)*LN(LC!J108/LC!I108)</f>
        <v>-3.8795802647275995E-4</v>
      </c>
      <c r="K108" s="15">
        <f>0.5*(Cv!J108+Cv!K108)*LN(LC!K108/LC!J108)</f>
        <v>4.2106781365114695E-3</v>
      </c>
      <c r="L108" s="15">
        <f>0.5*(Cv!K108+Cv!L108)*LN(LC!L108/LC!K108)</f>
        <v>2.2544233055289439E-3</v>
      </c>
      <c r="M108" s="15">
        <f>0.5*(Cv!L108+Cv!M108)*LN(LC!M108/LC!L108)</f>
        <v>5.9932893372448047E-3</v>
      </c>
      <c r="N108" s="15">
        <f>0.5*(Cv!M108+Cv!N108)*LN(LC!N108/LC!M108)</f>
        <v>5.2269880636445437E-3</v>
      </c>
      <c r="O108" s="15">
        <f>0.5*(Cv!N108+Cv!O108)*LN(LC!O108/LC!N108)</f>
        <v>9.1827802343286344E-3</v>
      </c>
      <c r="P108" s="15">
        <f>0.5*(Cv!O108+Cv!P108)*LN(LC!P108/LC!O108)</f>
        <v>-2.1053259069060753E-3</v>
      </c>
      <c r="Q108" s="15">
        <f>0.5*(Cv!P108+Cv!Q108)*LN(LC!Q108/LC!P108)</f>
        <v>-6.1718927133982385E-4</v>
      </c>
      <c r="R108" s="15">
        <f>0.5*(Cv!Q108+Cv!R108)*LN(LC!R108/LC!Q108)</f>
        <v>6.4423233895347471E-3</v>
      </c>
      <c r="S108" s="15">
        <f>0.5*(Cv!R108+Cv!S108)*LN(LC!S108/LC!R108)</f>
        <v>2.0251252049562048E-3</v>
      </c>
      <c r="T108" s="15">
        <f>0.5*(Cv!S108+Cv!T108)*LN(LC!T108/LC!S108)</f>
        <v>1.6018562847055961E-3</v>
      </c>
      <c r="U108" s="15">
        <f>0.5*(Cv!T108+Cv!U108)*LN(LC!U108/LC!T108)</f>
        <v>2.9579128923183161E-3</v>
      </c>
      <c r="V108" s="15">
        <f>0.5*(Cv!U108+Cv!V108)*LN(LC!V108/LC!U108)</f>
        <v>-6.0097897443267944E-3</v>
      </c>
      <c r="W108" s="15">
        <f>0.5*(Cv!V108+Cv!W108)*LN(LC!W108/LC!V108)</f>
        <v>-1.4081555863933917E-3</v>
      </c>
      <c r="X108" s="15">
        <f>0.5*(Cv!W108+Cv!X108)*LN(LC!X108/LC!W108)</f>
        <v>7.8575513728115689E-3</v>
      </c>
      <c r="Y108" s="15"/>
      <c r="Z108" s="15">
        <f t="shared" si="13"/>
        <v>3.514924544799005E-3</v>
      </c>
      <c r="AA108" s="15">
        <f t="shared" si="14"/>
        <v>3.4594841632914E-3</v>
      </c>
      <c r="AB108" s="15">
        <f t="shared" si="15"/>
        <v>2.9855427301147376E-3</v>
      </c>
      <c r="AC108" s="15">
        <f t="shared" si="16"/>
        <v>9.9987504382305901E-4</v>
      </c>
      <c r="AD108" s="15">
        <f t="shared" si="17"/>
        <v>3.2225134467030688E-3</v>
      </c>
      <c r="AE108" s="15">
        <f t="shared" si="18"/>
        <v>2.7399566205070507E-3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0.5*(Cv!C109+Cv!D109)*LN(LC!D109/LC!C109)</f>
        <v>7.7947619097546456E-3</v>
      </c>
      <c r="E109" s="15">
        <f>0.5*(Cv!D109+Cv!E109)*LN(LC!E109/LC!D109)</f>
        <v>-4.2633257181063115E-4</v>
      </c>
      <c r="F109" s="15">
        <f>0.5*(Cv!E109+Cv!F109)*LN(LC!F109/LC!E109)</f>
        <v>3.3630113280602304E-3</v>
      </c>
      <c r="G109" s="15">
        <f>0.5*(Cv!F109+Cv!G109)*LN(LC!G109/LC!F109)</f>
        <v>2.9479336792401314E-3</v>
      </c>
      <c r="H109" s="15">
        <f>0.5*(Cv!G109+Cv!H109)*LN(LC!H109/LC!G109)</f>
        <v>2.9187982141045108E-3</v>
      </c>
      <c r="I109" s="15">
        <f>0.5*(Cv!H109+Cv!I109)*LN(LC!I109/LC!H109)</f>
        <v>8.5534501122948494E-3</v>
      </c>
      <c r="J109" s="15">
        <f>0.5*(Cv!I109+Cv!J109)*LN(LC!J109/LC!I109)</f>
        <v>2.0452178957671061E-3</v>
      </c>
      <c r="K109" s="15">
        <f>0.5*(Cv!J109+Cv!K109)*LN(LC!K109/LC!J109)</f>
        <v>3.1969923729589541E-3</v>
      </c>
      <c r="L109" s="15">
        <f>0.5*(Cv!K109+Cv!L109)*LN(LC!L109/LC!K109)</f>
        <v>2.3722355749528968E-3</v>
      </c>
      <c r="M109" s="15">
        <f>0.5*(Cv!L109+Cv!M109)*LN(LC!M109/LC!L109)</f>
        <v>5.6235597072950994E-3</v>
      </c>
      <c r="N109" s="15">
        <f>0.5*(Cv!M109+Cv!N109)*LN(LC!N109/LC!M109)</f>
        <v>5.7025049708764606E-3</v>
      </c>
      <c r="O109" s="15">
        <f>0.5*(Cv!N109+Cv!O109)*LN(LC!O109/LC!N109)</f>
        <v>8.4715383242292101E-3</v>
      </c>
      <c r="P109" s="15">
        <f>0.5*(Cv!O109+Cv!P109)*LN(LC!P109/LC!O109)</f>
        <v>-2.7718998587045239E-4</v>
      </c>
      <c r="Q109" s="15">
        <f>0.5*(Cv!P109+Cv!Q109)*LN(LC!Q109/LC!P109)</f>
        <v>-1.331429629296221E-4</v>
      </c>
      <c r="R109" s="15">
        <f>0.5*(Cv!Q109+Cv!R109)*LN(LC!R109/LC!Q109)</f>
        <v>5.6984102253471291E-3</v>
      </c>
      <c r="S109" s="15">
        <f>0.5*(Cv!R109+Cv!S109)*LN(LC!S109/LC!R109)</f>
        <v>3.0623705419978164E-3</v>
      </c>
      <c r="T109" s="15">
        <f>0.5*(Cv!S109+Cv!T109)*LN(LC!T109/LC!S109)</f>
        <v>2.9790704506747145E-3</v>
      </c>
      <c r="U109" s="15">
        <f>0.5*(Cv!T109+Cv!U109)*LN(LC!U109/LC!T109)</f>
        <v>2.7043100346446735E-3</v>
      </c>
      <c r="V109" s="15">
        <f>0.5*(Cv!U109+Cv!V109)*LN(LC!V109/LC!U109)</f>
        <v>-2.1270529666930159E-3</v>
      </c>
      <c r="W109" s="15">
        <f>0.5*(Cv!V109+Cv!W109)*LN(LC!W109/LC!V109)</f>
        <v>1.792848819827391E-3</v>
      </c>
      <c r="X109" s="15">
        <f>0.5*(Cv!W109+Cv!X109)*LN(LC!X109/LC!W109)</f>
        <v>6.8916002621107857E-3</v>
      </c>
      <c r="Y109" s="15"/>
      <c r="Z109" s="15">
        <f t="shared" si="13"/>
        <v>3.4713721523778177E-3</v>
      </c>
      <c r="AA109" s="15">
        <f t="shared" si="14"/>
        <v>3.7881021043701035E-3</v>
      </c>
      <c r="AB109" s="15">
        <f t="shared" si="15"/>
        <v>3.3643972285548164E-3</v>
      </c>
      <c r="AC109" s="15">
        <f t="shared" si="16"/>
        <v>2.4481553201129097E-3</v>
      </c>
      <c r="AD109" s="15">
        <f t="shared" si="17"/>
        <v>3.5762496664624604E-3</v>
      </c>
      <c r="AE109" s="15">
        <f t="shared" si="18"/>
        <v>3.2680067013539115E-3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0.5*(Cv!C110+Cv!D110)*LN(LC!D110/LC!C110)</f>
        <v>7.9938828417010967E-3</v>
      </c>
      <c r="E110" s="15">
        <f>0.5*(Cv!D110+Cv!E110)*LN(LC!E110/LC!D110)</f>
        <v>-5.525332095596303E-4</v>
      </c>
      <c r="F110" s="15">
        <f>0.5*(Cv!E110+Cv!F110)*LN(LC!F110/LC!E110)</f>
        <v>3.1638498171623537E-3</v>
      </c>
      <c r="G110" s="15">
        <f>0.5*(Cv!F110+Cv!G110)*LN(LC!G110/LC!F110)</f>
        <v>4.4320391639209129E-3</v>
      </c>
      <c r="H110" s="15">
        <f>0.5*(Cv!G110+Cv!H110)*LN(LC!H110/LC!G110)</f>
        <v>2.9261474672190339E-3</v>
      </c>
      <c r="I110" s="15">
        <f>0.5*(Cv!H110+Cv!I110)*LN(LC!I110/LC!H110)</f>
        <v>6.508362361721769E-3</v>
      </c>
      <c r="J110" s="15">
        <f>0.5*(Cv!I110+Cv!J110)*LN(LC!J110/LC!I110)</f>
        <v>-4.3740438309596426E-4</v>
      </c>
      <c r="K110" s="15">
        <f>0.5*(Cv!J110+Cv!K110)*LN(LC!K110/LC!J110)</f>
        <v>4.12038330581674E-3</v>
      </c>
      <c r="L110" s="15">
        <f>0.5*(Cv!K110+Cv!L110)*LN(LC!L110/LC!K110)</f>
        <v>2.2682357857618661E-3</v>
      </c>
      <c r="M110" s="15">
        <f>0.5*(Cv!L110+Cv!M110)*LN(LC!M110/LC!L110)</f>
        <v>5.6586373983426785E-3</v>
      </c>
      <c r="N110" s="15">
        <f>0.5*(Cv!M110+Cv!N110)*LN(LC!N110/LC!M110)</f>
        <v>5.1751141760657225E-3</v>
      </c>
      <c r="O110" s="15">
        <f>0.5*(Cv!N110+Cv!O110)*LN(LC!O110/LC!N110)</f>
        <v>8.5898525523394349E-3</v>
      </c>
      <c r="P110" s="15">
        <f>0.5*(Cv!O110+Cv!P110)*LN(LC!P110/LC!O110)</f>
        <v>-1.4141698957668672E-3</v>
      </c>
      <c r="Q110" s="15">
        <f>0.5*(Cv!P110+Cv!Q110)*LN(LC!Q110/LC!P110)</f>
        <v>-2.6668672966646714E-4</v>
      </c>
      <c r="R110" s="15">
        <f>0.5*(Cv!Q110+Cv!R110)*LN(LC!R110/LC!Q110)</f>
        <v>4.831969186437449E-3</v>
      </c>
      <c r="S110" s="15">
        <f>0.5*(Cv!R110+Cv!S110)*LN(LC!S110/LC!R110)</f>
        <v>2.8320885000710336E-3</v>
      </c>
      <c r="T110" s="15">
        <f>0.5*(Cv!S110+Cv!T110)*LN(LC!T110/LC!S110)</f>
        <v>1.1269739537337739E-3</v>
      </c>
      <c r="U110" s="15">
        <f>0.5*(Cv!T110+Cv!U110)*LN(LC!U110/LC!T110)</f>
        <v>4.3268511411911591E-3</v>
      </c>
      <c r="V110" s="15">
        <f>0.5*(Cv!U110+Cv!V110)*LN(LC!V110/LC!U110)</f>
        <v>-5.5368147053494283E-3</v>
      </c>
      <c r="W110" s="15">
        <f>0.5*(Cv!V110+Cv!W110)*LN(LC!W110/LC!V110)</f>
        <v>-2.0885476272290114E-3</v>
      </c>
      <c r="X110" s="15">
        <f>0.5*(Cv!W110+Cv!X110)*LN(LC!X110/LC!W110)</f>
        <v>7.7775615880613849E-3</v>
      </c>
      <c r="Y110" s="15"/>
      <c r="Z110" s="15">
        <f t="shared" si="13"/>
        <v>3.2955731200928874E-3</v>
      </c>
      <c r="AA110" s="15">
        <f t="shared" si="14"/>
        <v>3.3569932565782083E-3</v>
      </c>
      <c r="AB110" s="15">
        <f t="shared" si="15"/>
        <v>2.9146107226829163E-3</v>
      </c>
      <c r="AC110" s="15">
        <f t="shared" si="16"/>
        <v>1.1212048700815756E-3</v>
      </c>
      <c r="AD110" s="15">
        <f t="shared" si="17"/>
        <v>3.135801989630563E-3</v>
      </c>
      <c r="AE110" s="15">
        <f t="shared" si="18"/>
        <v>2.6720954923588969E-3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  <pageSetUpPr autoPageBreaks="0"/>
  </sheetPr>
  <dimension ref="A1:X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257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4">
        <f>D3*(YC!C3/D114)</f>
        <v>11438857.682301193</v>
      </c>
      <c r="D3" s="34">
        <f>E3*(YC!D3/E114)</f>
        <v>10995378.205429433</v>
      </c>
      <c r="E3" s="34">
        <f>F3*(YC!E3/F114)</f>
        <v>10983956.322930118</v>
      </c>
      <c r="F3" s="34">
        <f>G3*(YC!F3/G114)</f>
        <v>11126827.098748172</v>
      </c>
      <c r="G3" s="34">
        <f>H3*(YC!G3/H114)</f>
        <v>11264588.51705252</v>
      </c>
      <c r="H3" s="34">
        <f>I3*(YC!H3/I114)</f>
        <v>11366015.87921875</v>
      </c>
      <c r="I3" s="34">
        <f>J3*(YC!I3/J114)</f>
        <v>12002425.540660147</v>
      </c>
      <c r="J3" s="34">
        <f>K3*(YC!J3/K114)</f>
        <v>11317284.30134514</v>
      </c>
      <c r="K3" s="34">
        <f>L3*(YC!K3/L114)</f>
        <v>11581021.212593891</v>
      </c>
      <c r="L3" s="34">
        <f>M3*(YC!L3/M114)</f>
        <v>10497035.094313787</v>
      </c>
      <c r="M3" s="34">
        <f>N3*(YC!M3/N114)</f>
        <v>9811793.7743538059</v>
      </c>
      <c r="N3" s="34">
        <f>O3*(YC!N3/O114)</f>
        <v>9674924.6847644132</v>
      </c>
      <c r="O3" s="34">
        <f>P3*(YC!O3/P114)</f>
        <v>9426037.0438954961</v>
      </c>
      <c r="P3" s="34">
        <f>Q3*(YC!P3/Q114)</f>
        <v>9643695.2022240907</v>
      </c>
      <c r="Q3" s="34">
        <f>R3*(YC!Q3/R114)</f>
        <v>9739537.5265407506</v>
      </c>
      <c r="R3" s="34">
        <f>S3*(YC!R3/S114)</f>
        <v>9724089.1654925384</v>
      </c>
      <c r="S3" s="34">
        <f>T3*(YC!S3/T114)</f>
        <v>9526869.4818257056</v>
      </c>
      <c r="T3" s="34">
        <f>YC!T3</f>
        <v>9375112</v>
      </c>
      <c r="U3" s="34">
        <f>T3*U114/YC!T3</f>
        <v>9425168</v>
      </c>
      <c r="V3" s="34">
        <f>U3*V114/YC!U3</f>
        <v>9505139.4828729816</v>
      </c>
      <c r="W3" s="34">
        <f>V3*W114/YC!V3</f>
        <v>9396866.7077142503</v>
      </c>
      <c r="X3" s="34">
        <f>W3*X114/YC!W3</f>
        <v>9190654.9616120718</v>
      </c>
    </row>
    <row r="4" spans="1:24" x14ac:dyDescent="0.15">
      <c r="A4" s="4">
        <v>2</v>
      </c>
      <c r="B4" s="3" t="s">
        <v>47</v>
      </c>
      <c r="C4" s="34">
        <f>D4*(YC!C4/D115)</f>
        <v>948179.80135252606</v>
      </c>
      <c r="D4" s="34">
        <f>E4*(YC!D4/E115)</f>
        <v>917617.50393609505</v>
      </c>
      <c r="E4" s="34">
        <f>F4*(YC!E4/F115)</f>
        <v>887843.98984244291</v>
      </c>
      <c r="F4" s="34">
        <f>G4*(YC!F4/G115)</f>
        <v>841495.33085569832</v>
      </c>
      <c r="G4" s="34">
        <f>H4*(YC!G4/H115)</f>
        <v>826795.29556469456</v>
      </c>
      <c r="H4" s="34">
        <f>I4*(YC!H4/I115)</f>
        <v>786345.55548228591</v>
      </c>
      <c r="I4" s="34">
        <f>J4*(YC!I4/J115)</f>
        <v>753910.86202598107</v>
      </c>
      <c r="J4" s="34">
        <f>K4*(YC!J4/K115)</f>
        <v>729488.95140664489</v>
      </c>
      <c r="K4" s="34">
        <f>L4*(YC!K4/L115)</f>
        <v>733733.93189078651</v>
      </c>
      <c r="L4" s="34">
        <f>M4*(YC!L4/M115)</f>
        <v>740467.58196151641</v>
      </c>
      <c r="M4" s="34">
        <f>N4*(YC!M4/N115)</f>
        <v>727141.87737688317</v>
      </c>
      <c r="N4" s="34">
        <f>O4*(YC!N4/O115)</f>
        <v>724051.74107207113</v>
      </c>
      <c r="O4" s="34">
        <f>P4*(YC!O4/P115)</f>
        <v>741986.02386196028</v>
      </c>
      <c r="P4" s="34">
        <f>Q4*(YC!P4/Q115)</f>
        <v>763150.51425074111</v>
      </c>
      <c r="Q4" s="34">
        <f>R4*(YC!Q4/R115)</f>
        <v>800669.86330967722</v>
      </c>
      <c r="R4" s="34">
        <f>S4*(YC!R4/S115)</f>
        <v>795816.48683519219</v>
      </c>
      <c r="S4" s="34">
        <f>T4*(YC!S4/T115)</f>
        <v>816576.96911675401</v>
      </c>
      <c r="T4" s="34">
        <f>YC!T4</f>
        <v>850217</v>
      </c>
      <c r="U4" s="34">
        <f>T4*U115/YC!T4</f>
        <v>861683</v>
      </c>
      <c r="V4" s="34">
        <f>U4*V115/YC!U4</f>
        <v>850542.32561809453</v>
      </c>
      <c r="W4" s="34">
        <f>V4*W115/YC!V4</f>
        <v>865305.74796305283</v>
      </c>
      <c r="X4" s="34">
        <f>W4*X115/YC!W4</f>
        <v>867105.36028071889</v>
      </c>
    </row>
    <row r="5" spans="1:24" x14ac:dyDescent="0.15">
      <c r="A5" s="4">
        <v>3</v>
      </c>
      <c r="B5" s="3" t="s">
        <v>0</v>
      </c>
      <c r="C5" s="34">
        <f>D5*(YC!C5/D116)</f>
        <v>611607.99213359912</v>
      </c>
      <c r="D5" s="34">
        <f>E5*(YC!D5/E116)</f>
        <v>615740.38179311238</v>
      </c>
      <c r="E5" s="34">
        <f>F5*(YC!E5/F116)</f>
        <v>543003.43195062852</v>
      </c>
      <c r="F5" s="34">
        <f>G5*(YC!F5/G116)</f>
        <v>502002.89226050989</v>
      </c>
      <c r="G5" s="34">
        <f>H5*(YC!G5/H116)</f>
        <v>464044.47765841172</v>
      </c>
      <c r="H5" s="34">
        <f>I5*(YC!H5/I116)</f>
        <v>454844.3956558106</v>
      </c>
      <c r="I5" s="34">
        <f>J5*(YC!I5/J116)</f>
        <v>470388.29230132455</v>
      </c>
      <c r="J5" s="34">
        <f>K5*(YC!J5/K116)</f>
        <v>434122.38123625948</v>
      </c>
      <c r="K5" s="34">
        <f>L5*(YC!K5/L116)</f>
        <v>405953.89014765469</v>
      </c>
      <c r="L5" s="34">
        <f>M5*(YC!L5/M116)</f>
        <v>402553.88902630389</v>
      </c>
      <c r="M5" s="34">
        <f>N5*(YC!M5/N116)</f>
        <v>414435.46538944828</v>
      </c>
      <c r="N5" s="34">
        <f>O5*(YC!N5/O116)</f>
        <v>412006.03524820361</v>
      </c>
      <c r="O5" s="34">
        <f>P5*(YC!O5/P116)</f>
        <v>435188.84466796689</v>
      </c>
      <c r="P5" s="34">
        <f>Q5*(YC!P5/Q116)</f>
        <v>440528.83015565301</v>
      </c>
      <c r="Q5" s="34">
        <f>R5*(YC!Q5/R116)</f>
        <v>445644.46708773868</v>
      </c>
      <c r="R5" s="34">
        <f>S5*(YC!R5/S116)</f>
        <v>407608.99131977669</v>
      </c>
      <c r="S5" s="34">
        <f>T5*(YC!S5/T116)</f>
        <v>424939.53075768938</v>
      </c>
      <c r="T5" s="34">
        <f>YC!T5</f>
        <v>431001</v>
      </c>
      <c r="U5" s="34">
        <f>T5*U116/YC!T5</f>
        <v>400126</v>
      </c>
      <c r="V5" s="34">
        <f>U5*V116/YC!U5</f>
        <v>420699.99433393427</v>
      </c>
      <c r="W5" s="34">
        <f>V5*W116/YC!V5</f>
        <v>432723.53484655346</v>
      </c>
      <c r="X5" s="34">
        <f>W5*X116/YC!W5</f>
        <v>442937.98156628286</v>
      </c>
    </row>
    <row r="6" spans="1:24" x14ac:dyDescent="0.15">
      <c r="A6" s="4">
        <v>4</v>
      </c>
      <c r="B6" s="6" t="s">
        <v>1</v>
      </c>
      <c r="C6" s="34">
        <f>D6*(YC!C6/D117)</f>
        <v>2560442.1731574219</v>
      </c>
      <c r="D6" s="34">
        <f>E6*(YC!D6/E117)</f>
        <v>2276459.6326726722</v>
      </c>
      <c r="E6" s="34">
        <f>F6*(YC!E6/F117)</f>
        <v>2243763.2743850043</v>
      </c>
      <c r="F6" s="34">
        <f>G6*(YC!F6/G117)</f>
        <v>2183838.719606854</v>
      </c>
      <c r="G6" s="34">
        <f>H6*(YC!G6/H117)</f>
        <v>2088259.6323103081</v>
      </c>
      <c r="H6" s="34">
        <f>I6*(YC!H6/I117)</f>
        <v>2019513.647589518</v>
      </c>
      <c r="I6" s="34">
        <f>J6*(YC!I6/J117)</f>
        <v>1971800.9910329937</v>
      </c>
      <c r="J6" s="34">
        <f>K6*(YC!J6/K117)</f>
        <v>1969932.9390738383</v>
      </c>
      <c r="K6" s="34">
        <f>L6*(YC!K6/L117)</f>
        <v>1924140.6983821052</v>
      </c>
      <c r="L6" s="34">
        <f>M6*(YC!L6/M117)</f>
        <v>1750297.2743208441</v>
      </c>
      <c r="M6" s="34">
        <f>N6*(YC!M6/N117)</f>
        <v>1740387.1843356304</v>
      </c>
      <c r="N6" s="34">
        <f>O6*(YC!N6/O117)</f>
        <v>1711277.3155548552</v>
      </c>
      <c r="O6" s="34">
        <f>P6*(YC!O6/P117)</f>
        <v>1716007.3220194625</v>
      </c>
      <c r="P6" s="34">
        <f>Q6*(YC!P6/Q117)</f>
        <v>1745317.0533387591</v>
      </c>
      <c r="Q6" s="34">
        <f>R6*(YC!Q6/R117)</f>
        <v>1712989.3454178392</v>
      </c>
      <c r="R6" s="34">
        <f>S6*(YC!R6/S117)</f>
        <v>1549742.4109380061</v>
      </c>
      <c r="S6" s="34">
        <f>T6*(YC!S6/T117)</f>
        <v>1538242.813494758</v>
      </c>
      <c r="T6" s="34">
        <f>YC!T6</f>
        <v>1438578</v>
      </c>
      <c r="U6" s="34">
        <f>T6*U117/YC!T6</f>
        <v>1433036</v>
      </c>
      <c r="V6" s="34">
        <f>U6*V117/YC!U6</f>
        <v>1451823.2402856317</v>
      </c>
      <c r="W6" s="34">
        <f>V6*W117/YC!V6</f>
        <v>1373719.7902433686</v>
      </c>
      <c r="X6" s="34">
        <f>W6*X117/YC!W6</f>
        <v>1366866.4834197401</v>
      </c>
    </row>
    <row r="7" spans="1:24" x14ac:dyDescent="0.15">
      <c r="A7" s="4">
        <v>5</v>
      </c>
      <c r="B7" s="6" t="s">
        <v>2</v>
      </c>
      <c r="C7" s="34">
        <f>D7*(YC!C7/D118)</f>
        <v>1697060.2104467044</v>
      </c>
      <c r="D7" s="34">
        <f>E7*(YC!D7/E118)</f>
        <v>1622684.5138261537</v>
      </c>
      <c r="E7" s="34">
        <f>F7*(YC!E7/F118)</f>
        <v>1711908.267700789</v>
      </c>
      <c r="F7" s="34">
        <f>G7*(YC!F7/G118)</f>
        <v>1629081.8663353766</v>
      </c>
      <c r="G7" s="34">
        <f>H7*(YC!G7/H118)</f>
        <v>1531186.8680869141</v>
      </c>
      <c r="H7" s="34">
        <f>I7*(YC!H7/I118)</f>
        <v>1543473.3796617037</v>
      </c>
      <c r="I7" s="34">
        <f>J7*(YC!I7/J118)</f>
        <v>1608169.8884172929</v>
      </c>
      <c r="J7" s="34">
        <f>K7*(YC!J7/K118)</f>
        <v>1569893.2917984521</v>
      </c>
      <c r="K7" s="34">
        <f>L7*(YC!K7/L118)</f>
        <v>1466321.6302425032</v>
      </c>
      <c r="L7" s="34">
        <f>M7*(YC!L7/M118)</f>
        <v>1373169.3605673227</v>
      </c>
      <c r="M7" s="34">
        <f>N7*(YC!M7/N118)</f>
        <v>1251204.5877278026</v>
      </c>
      <c r="N7" s="34">
        <f>O7*(YC!N7/O118)</f>
        <v>1196986.9691964437</v>
      </c>
      <c r="O7" s="34">
        <f>P7*(YC!O7/P118)</f>
        <v>1110808.0858989879</v>
      </c>
      <c r="P7" s="34">
        <f>Q7*(YC!P7/Q118)</f>
        <v>1044296.3570507056</v>
      </c>
      <c r="Q7" s="34">
        <f>R7*(YC!Q7/R118)</f>
        <v>949799.28955923964</v>
      </c>
      <c r="R7" s="34">
        <f>S7*(YC!R7/S118)</f>
        <v>867343.14937531238</v>
      </c>
      <c r="S7" s="34">
        <f>T7*(YC!S7/T118)</f>
        <v>839555.04277402256</v>
      </c>
      <c r="T7" s="34">
        <f>YC!T7</f>
        <v>769198</v>
      </c>
      <c r="U7" s="34">
        <f>T7*U118/YC!T7</f>
        <v>765630</v>
      </c>
      <c r="V7" s="34">
        <f>U7*V118/YC!U7</f>
        <v>784180.90748243209</v>
      </c>
      <c r="W7" s="34">
        <f>V7*W118/YC!V7</f>
        <v>774090.50751822279</v>
      </c>
      <c r="X7" s="34">
        <f>W7*X118/YC!W7</f>
        <v>755484.77501792705</v>
      </c>
    </row>
    <row r="8" spans="1:24" x14ac:dyDescent="0.15">
      <c r="A8" s="4">
        <v>6</v>
      </c>
      <c r="B8" s="6" t="s">
        <v>48</v>
      </c>
      <c r="C8" s="34">
        <f>D8*(YC!C8/D119)</f>
        <v>5333074.749646497</v>
      </c>
      <c r="D8" s="34">
        <f>E8*(YC!D8/E119)</f>
        <v>5329272.6632503001</v>
      </c>
      <c r="E8" s="34">
        <f>F8*(YC!E8/F119)</f>
        <v>5194727.5566385519</v>
      </c>
      <c r="F8" s="34">
        <f>G8*(YC!F8/G119)</f>
        <v>5173262.9137726407</v>
      </c>
      <c r="G8" s="34">
        <f>H8*(YC!G8/H119)</f>
        <v>5141612.4403504441</v>
      </c>
      <c r="H8" s="34">
        <f>I8*(YC!H8/I119)</f>
        <v>5113131.8636550009</v>
      </c>
      <c r="I8" s="34">
        <f>J8*(YC!I8/J119)</f>
        <v>5071702.566808776</v>
      </c>
      <c r="J8" s="34">
        <f>K8*(YC!J8/K119)</f>
        <v>4965070.6438775817</v>
      </c>
      <c r="K8" s="34">
        <f>L8*(YC!K8/L119)</f>
        <v>5223741.1524744881</v>
      </c>
      <c r="L8" s="34">
        <f>M8*(YC!L8/M119)</f>
        <v>5129701.8130141124</v>
      </c>
      <c r="M8" s="34">
        <f>N8*(YC!M8/N119)</f>
        <v>5206320.6679356899</v>
      </c>
      <c r="N8" s="34">
        <f>O8*(YC!N8/O119)</f>
        <v>4936073.1590927271</v>
      </c>
      <c r="O8" s="34">
        <f>P8*(YC!O8/P119)</f>
        <v>4867121.1538752066</v>
      </c>
      <c r="P8" s="34">
        <f>Q8*(YC!P8/Q119)</f>
        <v>4879663.7137888176</v>
      </c>
      <c r="Q8" s="34">
        <f>R8*(YC!Q8/R119)</f>
        <v>4872971.4395880401</v>
      </c>
      <c r="R8" s="34">
        <f>S8*(YC!R8/S119)</f>
        <v>4845357.7952191681</v>
      </c>
      <c r="S8" s="34">
        <f>T8*(YC!S8/T119)</f>
        <v>4900822.3465752508</v>
      </c>
      <c r="T8" s="34">
        <f>YC!T8</f>
        <v>4778892</v>
      </c>
      <c r="U8" s="34">
        <f>T8*U119/YC!T8</f>
        <v>4792817</v>
      </c>
      <c r="V8" s="34">
        <f>U8*V119/YC!U8</f>
        <v>4922568.790821448</v>
      </c>
      <c r="W8" s="34">
        <f>V8*W119/YC!V8</f>
        <v>4831979.6332966713</v>
      </c>
      <c r="X8" s="34">
        <f>W8*X119/YC!W8</f>
        <v>4823540.8567473041</v>
      </c>
    </row>
    <row r="9" spans="1:24" x14ac:dyDescent="0.15">
      <c r="A9" s="4">
        <v>7</v>
      </c>
      <c r="B9" s="6" t="s">
        <v>49</v>
      </c>
      <c r="C9" s="34">
        <f>D9*(YC!C9/D120)</f>
        <v>5066326.8937376766</v>
      </c>
      <c r="D9" s="34">
        <f>E9*(YC!D9/E120)</f>
        <v>5216460.6097302325</v>
      </c>
      <c r="E9" s="34">
        <f>F9*(YC!E9/F120)</f>
        <v>5035394.5224099495</v>
      </c>
      <c r="F9" s="34">
        <f>G9*(YC!F9/G120)</f>
        <v>4827968.149305555</v>
      </c>
      <c r="G9" s="34">
        <f>H9*(YC!G9/H120)</f>
        <v>4769817.6271404363</v>
      </c>
      <c r="H9" s="34">
        <f>I9*(YC!H9/I120)</f>
        <v>4503839.0072290888</v>
      </c>
      <c r="I9" s="34">
        <f>J9*(YC!I9/J120)</f>
        <v>4301673.5356465308</v>
      </c>
      <c r="J9" s="34">
        <f>K9*(YC!J9/K120)</f>
        <v>4188534.4525289712</v>
      </c>
      <c r="K9" s="34">
        <f>L9*(YC!K9/L120)</f>
        <v>4043262.6218294934</v>
      </c>
      <c r="L9" s="34">
        <f>M9*(YC!L9/M120)</f>
        <v>3844868.5990712796</v>
      </c>
      <c r="M9" s="34">
        <f>N9*(YC!M9/N120)</f>
        <v>3724135.2342120362</v>
      </c>
      <c r="N9" s="34">
        <f>O9*(YC!N9/O120)</f>
        <v>3680698.5162544963</v>
      </c>
      <c r="O9" s="34">
        <f>P9*(YC!O9/P120)</f>
        <v>3463443.872440692</v>
      </c>
      <c r="P9" s="34">
        <f>Q9*(YC!P9/Q120)</f>
        <v>3456258.727084937</v>
      </c>
      <c r="Q9" s="34">
        <f>R9*(YC!Q9/R120)</f>
        <v>3196114.2428628416</v>
      </c>
      <c r="R9" s="34">
        <f>S9*(YC!R9/S120)</f>
        <v>2980522.6763104894</v>
      </c>
      <c r="S9" s="34">
        <f>T9*(YC!S9/T120)</f>
        <v>2940061.0839626831</v>
      </c>
      <c r="T9" s="34">
        <f>YC!T9</f>
        <v>2783000</v>
      </c>
      <c r="U9" s="34">
        <f>T9*U120/YC!T9</f>
        <v>2599169</v>
      </c>
      <c r="V9" s="34">
        <f>U9*V120/YC!U9</f>
        <v>2627572.3060588241</v>
      </c>
      <c r="W9" s="34">
        <f>V9*W120/YC!V9</f>
        <v>2563491.0289154714</v>
      </c>
      <c r="X9" s="34">
        <f>W9*X120/YC!W9</f>
        <v>2558869.9519234109</v>
      </c>
    </row>
    <row r="10" spans="1:24" x14ac:dyDescent="0.15">
      <c r="A10" s="4">
        <v>8</v>
      </c>
      <c r="B10" s="6" t="s">
        <v>50</v>
      </c>
      <c r="C10" s="34">
        <f>D10*(YC!C10/D121)</f>
        <v>1162281.8876899004</v>
      </c>
      <c r="D10" s="34">
        <f>E10*(YC!D10/E121)</f>
        <v>1286070.6059545637</v>
      </c>
      <c r="E10" s="34">
        <f>F10*(YC!E10/F121)</f>
        <v>1398847.6959493223</v>
      </c>
      <c r="F10" s="34">
        <f>G10*(YC!F10/G121)</f>
        <v>1343038.4077895628</v>
      </c>
      <c r="G10" s="34">
        <f>H10*(YC!G10/H121)</f>
        <v>1403199.2180194098</v>
      </c>
      <c r="H10" s="34">
        <f>I10*(YC!H10/I121)</f>
        <v>1328465.0861875624</v>
      </c>
      <c r="I10" s="34">
        <f>J10*(YC!I10/J121)</f>
        <v>1276030.1630761698</v>
      </c>
      <c r="J10" s="34">
        <f>K10*(YC!J10/K121)</f>
        <v>1276077.9129845016</v>
      </c>
      <c r="K10" s="34">
        <f>L10*(YC!K10/L121)</f>
        <v>1386475.9714430175</v>
      </c>
      <c r="L10" s="34">
        <f>M10*(YC!L10/M121)</f>
        <v>1346894.652641875</v>
      </c>
      <c r="M10" s="34">
        <f>N10*(YC!M10/N121)</f>
        <v>1416504.6533384721</v>
      </c>
      <c r="N10" s="34">
        <f>O10*(YC!N10/O121)</f>
        <v>1360742.8170956785</v>
      </c>
      <c r="O10" s="34">
        <f>P10*(YC!O10/P121)</f>
        <v>1551670.4741928326</v>
      </c>
      <c r="P10" s="34">
        <f>Q10*(YC!P10/Q121)</f>
        <v>1587274.4344568716</v>
      </c>
      <c r="Q10" s="34">
        <f>R10*(YC!Q10/R121)</f>
        <v>1694935.9682283902</v>
      </c>
      <c r="R10" s="34">
        <f>S10*(YC!R10/S121)</f>
        <v>1540369.470396101</v>
      </c>
      <c r="S10" s="34">
        <f>T10*(YC!S10/T121)</f>
        <v>1605237.2543057837</v>
      </c>
      <c r="T10" s="34">
        <f>YC!T10</f>
        <v>1681023</v>
      </c>
      <c r="U10" s="34">
        <f>T10*U121/YC!T10</f>
        <v>1725986</v>
      </c>
      <c r="V10" s="34">
        <f>U10*V121/YC!U10</f>
        <v>1708694.6501368743</v>
      </c>
      <c r="W10" s="34">
        <f>V10*W121/YC!V10</f>
        <v>1710049.5370251837</v>
      </c>
      <c r="X10" s="34">
        <f>W10*X121/YC!W10</f>
        <v>1705815.3632290596</v>
      </c>
    </row>
    <row r="11" spans="1:24" x14ac:dyDescent="0.15">
      <c r="A11" s="4">
        <v>9</v>
      </c>
      <c r="B11" s="6" t="s">
        <v>51</v>
      </c>
      <c r="C11" s="34">
        <f>D11*(YC!C11/D122)</f>
        <v>13144952.541297279</v>
      </c>
      <c r="D11" s="34">
        <f>E11*(YC!D11/E122)</f>
        <v>12935959.88240597</v>
      </c>
      <c r="E11" s="34">
        <f>F11*(YC!E11/F122)</f>
        <v>13151319.154713431</v>
      </c>
      <c r="F11" s="34">
        <f>G11*(YC!F11/G122)</f>
        <v>12876279.434307912</v>
      </c>
      <c r="G11" s="34">
        <f>H11*(YC!G11/H122)</f>
        <v>13150730.551736522</v>
      </c>
      <c r="H11" s="34">
        <f>I11*(YC!H11/I122)</f>
        <v>13192498.399899397</v>
      </c>
      <c r="I11" s="34">
        <f>J11*(YC!I11/J122)</f>
        <v>12781486.74494338</v>
      </c>
      <c r="J11" s="34">
        <f>K11*(YC!J11/K122)</f>
        <v>12948036.442631159</v>
      </c>
      <c r="K11" s="34">
        <f>L11*(YC!K11/L122)</f>
        <v>12633285.83551063</v>
      </c>
      <c r="L11" s="34">
        <f>M11*(YC!L11/M122)</f>
        <v>12892934.241901206</v>
      </c>
      <c r="M11" s="34">
        <f>N11*(YC!M11/N122)</f>
        <v>12775093.467217956</v>
      </c>
      <c r="N11" s="34">
        <f>O11*(YC!N11/O122)</f>
        <v>13102089.462495904</v>
      </c>
      <c r="O11" s="34">
        <f>P11*(YC!O11/P122)</f>
        <v>13521477.539496049</v>
      </c>
      <c r="P11" s="34">
        <f>Q11*(YC!P11/Q122)</f>
        <v>14008245.237056836</v>
      </c>
      <c r="Q11" s="34">
        <f>R11*(YC!Q11/R122)</f>
        <v>13822045.586784214</v>
      </c>
      <c r="R11" s="34">
        <f>S11*(YC!R11/S122)</f>
        <v>13602993.267069977</v>
      </c>
      <c r="S11" s="34">
        <f>T11*(YC!S11/T122)</f>
        <v>14126581.040021198</v>
      </c>
      <c r="T11" s="34">
        <f>YC!T11</f>
        <v>14334171</v>
      </c>
      <c r="U11" s="34">
        <f>T11*U122/YC!T11</f>
        <v>14605804</v>
      </c>
      <c r="V11" s="34">
        <f>U11*V122/YC!U11</f>
        <v>14760028.075524084</v>
      </c>
      <c r="W11" s="34">
        <f>V11*W122/YC!V11</f>
        <v>15034903.368674621</v>
      </c>
      <c r="X11" s="34">
        <f>W11*X122/YC!W11</f>
        <v>15091971.049815506</v>
      </c>
    </row>
    <row r="12" spans="1:24" x14ac:dyDescent="0.15">
      <c r="A12" s="4">
        <v>10</v>
      </c>
      <c r="B12" s="6" t="s">
        <v>52</v>
      </c>
      <c r="C12" s="34">
        <f>D12*(YC!C12/D123)</f>
        <v>8472908.5372446794</v>
      </c>
      <c r="D12" s="34">
        <f>E12*(YC!D12/E123)</f>
        <v>8474681.9782986883</v>
      </c>
      <c r="E12" s="34">
        <f>F12*(YC!E12/F123)</f>
        <v>8481493.3638144191</v>
      </c>
      <c r="F12" s="34">
        <f>G12*(YC!F12/G123)</f>
        <v>8647264.2880037818</v>
      </c>
      <c r="G12" s="34">
        <f>H12*(YC!G12/H123)</f>
        <v>8550369.7625221927</v>
      </c>
      <c r="H12" s="34">
        <f>I12*(YC!H12/I123)</f>
        <v>8349747.3529210463</v>
      </c>
      <c r="I12" s="34">
        <f>J12*(YC!I12/J123)</f>
        <v>8221322.1686234949</v>
      </c>
      <c r="J12" s="34">
        <f>K12*(YC!J12/K123)</f>
        <v>8447125.1261508819</v>
      </c>
      <c r="K12" s="34">
        <f>L12*(YC!K12/L123)</f>
        <v>8176880.8701961273</v>
      </c>
      <c r="L12" s="34">
        <f>M12*(YC!L12/M123)</f>
        <v>8118436.7873554453</v>
      </c>
      <c r="M12" s="34">
        <f>N12*(YC!M12/N123)</f>
        <v>8357989.2781796036</v>
      </c>
      <c r="N12" s="34">
        <f>O12*(YC!N12/O123)</f>
        <v>7782030.3320005015</v>
      </c>
      <c r="O12" s="34">
        <f>P12*(YC!O12/P123)</f>
        <v>7428370.37714832</v>
      </c>
      <c r="P12" s="34">
        <f>Q12*(YC!P12/Q123)</f>
        <v>7478280.7142857965</v>
      </c>
      <c r="Q12" s="34">
        <f>R12*(YC!Q12/R123)</f>
        <v>7117404.4886228126</v>
      </c>
      <c r="R12" s="34">
        <f>S12*(YC!R12/S123)</f>
        <v>7187951.2639376847</v>
      </c>
      <c r="S12" s="34">
        <f>T12*(YC!S12/T123)</f>
        <v>7227160.2322042044</v>
      </c>
      <c r="T12" s="34">
        <f>YC!T12</f>
        <v>6644129</v>
      </c>
      <c r="U12" s="34">
        <f>T12*U123/YC!T12</f>
        <v>6866614</v>
      </c>
      <c r="V12" s="34">
        <f>U12*V123/YC!U12</f>
        <v>6814902.4916419862</v>
      </c>
      <c r="W12" s="34">
        <f>V12*W123/YC!V12</f>
        <v>6836003.3864173042</v>
      </c>
      <c r="X12" s="34">
        <f>W12*X123/YC!W12</f>
        <v>6485638.6890453342</v>
      </c>
    </row>
    <row r="13" spans="1:24" x14ac:dyDescent="0.15">
      <c r="A13" s="4">
        <v>11</v>
      </c>
      <c r="B13" s="6" t="s">
        <v>53</v>
      </c>
      <c r="C13" s="34">
        <f>D13*(YC!C13/D124)</f>
        <v>1249759.3673100434</v>
      </c>
      <c r="D13" s="34">
        <f>E13*(YC!D13/E124)</f>
        <v>1138216.299990081</v>
      </c>
      <c r="E13" s="34">
        <f>F13*(YC!E13/F124)</f>
        <v>1090397.5451359136</v>
      </c>
      <c r="F13" s="34">
        <f>G13*(YC!F13/G124)</f>
        <v>1139396.5879624651</v>
      </c>
      <c r="G13" s="34">
        <f>H13*(YC!G13/H124)</f>
        <v>1151884.8429854107</v>
      </c>
      <c r="H13" s="34">
        <f>I13*(YC!H13/I124)</f>
        <v>1121611.4761988902</v>
      </c>
      <c r="I13" s="34">
        <f>J13*(YC!I13/J124)</f>
        <v>1016391.527784629</v>
      </c>
      <c r="J13" s="34">
        <f>K13*(YC!J13/K124)</f>
        <v>1034937.1259205772</v>
      </c>
      <c r="K13" s="34">
        <f>L13*(YC!K13/L124)</f>
        <v>1049538.9300201174</v>
      </c>
      <c r="L13" s="34">
        <f>M13*(YC!L13/M124)</f>
        <v>1011952.5994064453</v>
      </c>
      <c r="M13" s="34">
        <f>N13*(YC!M13/N124)</f>
        <v>969524.87447265943</v>
      </c>
      <c r="N13" s="34">
        <f>O13*(YC!N13/O124)</f>
        <v>1031430.973239343</v>
      </c>
      <c r="O13" s="34">
        <f>P13*(YC!O13/P124)</f>
        <v>1017829.7136592502</v>
      </c>
      <c r="P13" s="34">
        <f>Q13*(YC!P13/Q124)</f>
        <v>1093620.0643178271</v>
      </c>
      <c r="Q13" s="34">
        <f>R13*(YC!Q13/R124)</f>
        <v>1089459.3818790691</v>
      </c>
      <c r="R13" s="34">
        <f>S13*(YC!R13/S124)</f>
        <v>1130045.0514618908</v>
      </c>
      <c r="S13" s="34">
        <f>T13*(YC!S13/T124)</f>
        <v>1130210.2044399711</v>
      </c>
      <c r="T13" s="34">
        <f>YC!T13</f>
        <v>1045035</v>
      </c>
      <c r="U13" s="34">
        <f>T13*U124/YC!T13</f>
        <v>1054945</v>
      </c>
      <c r="V13" s="34">
        <f>U13*V124/YC!U13</f>
        <v>972846.51448531856</v>
      </c>
      <c r="W13" s="34">
        <f>V13*W124/YC!V13</f>
        <v>963011.49377567868</v>
      </c>
      <c r="X13" s="34">
        <f>W13*X124/YC!W13</f>
        <v>993072.09912153252</v>
      </c>
    </row>
    <row r="14" spans="1:24" x14ac:dyDescent="0.15">
      <c r="A14" s="4">
        <v>12</v>
      </c>
      <c r="B14" s="6" t="s">
        <v>54</v>
      </c>
      <c r="C14" s="34">
        <f>D14*(YC!C14/D125)</f>
        <v>5090950.8088502735</v>
      </c>
      <c r="D14" s="34">
        <f>E14*(YC!D14/E125)</f>
        <v>5089293.4719106006</v>
      </c>
      <c r="E14" s="34">
        <f>F14*(YC!E14/F125)</f>
        <v>5104274.0255237352</v>
      </c>
      <c r="F14" s="34">
        <f>G14*(YC!F14/G125)</f>
        <v>5056147.6450652378</v>
      </c>
      <c r="G14" s="34">
        <f>H14*(YC!G14/H125)</f>
        <v>5160233.3550675046</v>
      </c>
      <c r="H14" s="34">
        <f>I14*(YC!H14/I125)</f>
        <v>5024001.868602328</v>
      </c>
      <c r="I14" s="34">
        <f>J14*(YC!I14/J125)</f>
        <v>5001341.4249810521</v>
      </c>
      <c r="J14" s="34">
        <f>K14*(YC!J14/K125)</f>
        <v>4780960.7904743664</v>
      </c>
      <c r="K14" s="34">
        <f>L14*(YC!K14/L125)</f>
        <v>4564223.3373221196</v>
      </c>
      <c r="L14" s="34">
        <f>M14*(YC!L14/M125)</f>
        <v>4314738.9251721101</v>
      </c>
      <c r="M14" s="34">
        <f>N14*(YC!M14/N125)</f>
        <v>4131415.0044141342</v>
      </c>
      <c r="N14" s="34">
        <f>O14*(YC!N14/O125)</f>
        <v>3572601.8845968586</v>
      </c>
      <c r="O14" s="34">
        <f>P14*(YC!O14/P125)</f>
        <v>3305227.1142761586</v>
      </c>
      <c r="P14" s="34">
        <f>Q14*(YC!P14/Q125)</f>
        <v>3180836.1587316375</v>
      </c>
      <c r="Q14" s="34">
        <f>R14*(YC!Q14/R125)</f>
        <v>3116714.433444005</v>
      </c>
      <c r="R14" s="34">
        <f>S14*(YC!R14/S125)</f>
        <v>2982503.6939685182</v>
      </c>
      <c r="S14" s="34">
        <f>T14*(YC!S14/T125)</f>
        <v>2732441.1767095812</v>
      </c>
      <c r="T14" s="34">
        <f>YC!T14</f>
        <v>2162965</v>
      </c>
      <c r="U14" s="34">
        <f>T14*U125/YC!T14</f>
        <v>2261893</v>
      </c>
      <c r="V14" s="34">
        <f>U14*V125/YC!U14</f>
        <v>2303430.437426155</v>
      </c>
      <c r="W14" s="34">
        <f>V14*W125/YC!V14</f>
        <v>2313851.8512460059</v>
      </c>
      <c r="X14" s="34">
        <f>W14*X125/YC!W14</f>
        <v>2142467.7820396484</v>
      </c>
    </row>
    <row r="15" spans="1:24" x14ac:dyDescent="0.15">
      <c r="A15" s="4">
        <v>13</v>
      </c>
      <c r="B15" s="6" t="s">
        <v>55</v>
      </c>
      <c r="C15" s="34">
        <f>D15*(YC!C15/D126)</f>
        <v>11848870.910252668</v>
      </c>
      <c r="D15" s="34">
        <f>E15*(YC!D15/E126)</f>
        <v>11444462.943432786</v>
      </c>
      <c r="E15" s="34">
        <f>F15*(YC!E15/F126)</f>
        <v>10535298.586949091</v>
      </c>
      <c r="F15" s="34">
        <f>G15*(YC!F15/G126)</f>
        <v>9809727.087225968</v>
      </c>
      <c r="G15" s="34">
        <f>H15*(YC!G15/H126)</f>
        <v>9082179.4911789428</v>
      </c>
      <c r="H15" s="34">
        <f>I15*(YC!H15/I126)</f>
        <v>8079091.0756298713</v>
      </c>
      <c r="I15" s="34">
        <f>J15*(YC!I15/J126)</f>
        <v>7313507.7919028634</v>
      </c>
      <c r="J15" s="34">
        <f>K15*(YC!J15/K126)</f>
        <v>6396312.2071466772</v>
      </c>
      <c r="K15" s="34">
        <f>L15*(YC!K15/L126)</f>
        <v>5689830.9437795198</v>
      </c>
      <c r="L15" s="34">
        <f>M15*(YC!L15/M126)</f>
        <v>5337538.0117218103</v>
      </c>
      <c r="M15" s="34">
        <f>N15*(YC!M15/N126)</f>
        <v>5022061.8646029858</v>
      </c>
      <c r="N15" s="34">
        <f>O15*(YC!N15/O126)</f>
        <v>4614776.6758210305</v>
      </c>
      <c r="O15" s="34">
        <f>P15*(YC!O15/P126)</f>
        <v>4377848.4721455621</v>
      </c>
      <c r="P15" s="34">
        <f>Q15*(YC!P15/Q126)</f>
        <v>4285304.9524441455</v>
      </c>
      <c r="Q15" s="34">
        <f>R15*(YC!Q15/R126)</f>
        <v>4014453.0954770898</v>
      </c>
      <c r="R15" s="34">
        <f>S15*(YC!R15/S126)</f>
        <v>3326241.890728768</v>
      </c>
      <c r="S15" s="34">
        <f>T15*(YC!S15/T126)</f>
        <v>3179266.1641850411</v>
      </c>
      <c r="T15" s="34">
        <f>YC!T15</f>
        <v>3365560</v>
      </c>
      <c r="U15" s="34">
        <f>T15*U126/YC!T15</f>
        <v>3210903</v>
      </c>
      <c r="V15" s="34">
        <f>U15*V126/YC!U15</f>
        <v>2943027.7247955725</v>
      </c>
      <c r="W15" s="34">
        <f>V15*W126/YC!V15</f>
        <v>2861846.983840812</v>
      </c>
      <c r="X15" s="34">
        <f>W15*X126/YC!W15</f>
        <v>2899148.0110183735</v>
      </c>
    </row>
    <row r="16" spans="1:24" x14ac:dyDescent="0.15">
      <c r="A16" s="4">
        <v>14</v>
      </c>
      <c r="B16" s="6" t="s">
        <v>56</v>
      </c>
      <c r="C16" s="34">
        <f>D16*(YC!C16/D127)</f>
        <v>1263849.3251342357</v>
      </c>
      <c r="D16" s="34">
        <f>E16*(YC!D16/E127)</f>
        <v>1236457.4434717749</v>
      </c>
      <c r="E16" s="34">
        <f>F16*(YC!E16/F127)</f>
        <v>1229921.124367818</v>
      </c>
      <c r="F16" s="34">
        <f>G16*(YC!F16/G127)</f>
        <v>1202420.5713286928</v>
      </c>
      <c r="G16" s="34">
        <f>H16*(YC!G16/H127)</f>
        <v>1117168.6710266981</v>
      </c>
      <c r="H16" s="34">
        <f>I16*(YC!H16/I127)</f>
        <v>1125125.7505631647</v>
      </c>
      <c r="I16" s="34">
        <f>J16*(YC!I16/J127)</f>
        <v>1100500.6516274158</v>
      </c>
      <c r="J16" s="34">
        <f>K16*(YC!J16/K127)</f>
        <v>949780.72494121187</v>
      </c>
      <c r="K16" s="34">
        <f>L16*(YC!K16/L127)</f>
        <v>888116.10155817796</v>
      </c>
      <c r="L16" s="34">
        <f>M16*(YC!L16/M127)</f>
        <v>784280.95586028625</v>
      </c>
      <c r="M16" s="34">
        <f>N16*(YC!M16/N127)</f>
        <v>695274.61825926811</v>
      </c>
      <c r="N16" s="34">
        <f>O16*(YC!N16/O127)</f>
        <v>657856.08819389134</v>
      </c>
      <c r="O16" s="34">
        <f>P16*(YC!O16/P127)</f>
        <v>658059.70197160053</v>
      </c>
      <c r="P16" s="34">
        <f>Q16*(YC!P16/Q127)</f>
        <v>555614.55520338297</v>
      </c>
      <c r="Q16" s="34">
        <f>R16*(YC!Q16/R127)</f>
        <v>549176.91757843294</v>
      </c>
      <c r="R16" s="34">
        <f>S16*(YC!R16/S127)</f>
        <v>614177.42566843401</v>
      </c>
      <c r="S16" s="34">
        <f>T16*(YC!S16/T127)</f>
        <v>552321.25692447624</v>
      </c>
      <c r="T16" s="34">
        <f>YC!T16</f>
        <v>481035</v>
      </c>
      <c r="U16" s="34">
        <f>T16*U127/YC!T16</f>
        <v>578022</v>
      </c>
      <c r="V16" s="34">
        <f>U16*V127/YC!U16</f>
        <v>555093.96920761338</v>
      </c>
      <c r="W16" s="34">
        <f>V16*W127/YC!V16</f>
        <v>448637.86609847815</v>
      </c>
      <c r="X16" s="34">
        <f>W16*X127/YC!W16</f>
        <v>458462.1804980106</v>
      </c>
    </row>
    <row r="17" spans="1:24" x14ac:dyDescent="0.15">
      <c r="A17" s="4">
        <v>15</v>
      </c>
      <c r="B17" s="6" t="s">
        <v>57</v>
      </c>
      <c r="C17" s="34">
        <f>D17*(YC!C17/D128)</f>
        <v>5543985.4490698809</v>
      </c>
      <c r="D17" s="34">
        <f>E17*(YC!D17/E128)</f>
        <v>5580981.2823038977</v>
      </c>
      <c r="E17" s="34">
        <f>F17*(YC!E17/F128)</f>
        <v>5651199.5019096443</v>
      </c>
      <c r="F17" s="34">
        <f>G17*(YC!F17/G128)</f>
        <v>5691783.5982251177</v>
      </c>
      <c r="G17" s="34">
        <f>H17*(YC!G17/H128)</f>
        <v>5450789.2451035883</v>
      </c>
      <c r="H17" s="34">
        <f>I17*(YC!H17/I128)</f>
        <v>5437576.0562813254</v>
      </c>
      <c r="I17" s="34">
        <f>J17*(YC!I17/J128)</f>
        <v>5542412.2083786447</v>
      </c>
      <c r="J17" s="34">
        <f>K17*(YC!J17/K128)</f>
        <v>5259645.4642481916</v>
      </c>
      <c r="K17" s="34">
        <f>L17*(YC!K17/L128)</f>
        <v>5114566.0522139948</v>
      </c>
      <c r="L17" s="34">
        <f>M17*(YC!L17/M128)</f>
        <v>5170630.7595366454</v>
      </c>
      <c r="M17" s="34">
        <f>N17*(YC!M17/N128)</f>
        <v>5168719.4636536222</v>
      </c>
      <c r="N17" s="34">
        <f>O17*(YC!N17/O128)</f>
        <v>5267471.4760374967</v>
      </c>
      <c r="O17" s="34">
        <f>P17*(YC!O17/P128)</f>
        <v>5308360.9206847828</v>
      </c>
      <c r="P17" s="34">
        <f>Q17*(YC!P17/Q128)</f>
        <v>5063940.9811617238</v>
      </c>
      <c r="Q17" s="34">
        <f>R17*(YC!Q17/R128)</f>
        <v>4920643.9732594071</v>
      </c>
      <c r="R17" s="34">
        <f>S17*(YC!R17/S128)</f>
        <v>4087323.7866114271</v>
      </c>
      <c r="S17" s="34">
        <f>T17*(YC!S17/T128)</f>
        <v>4441779.2116480265</v>
      </c>
      <c r="T17" s="34">
        <f>YC!T17</f>
        <v>4358996</v>
      </c>
      <c r="U17" s="34">
        <f>T17*U128/YC!T17</f>
        <v>4040980</v>
      </c>
      <c r="V17" s="34">
        <f>U17*V128/YC!U17</f>
        <v>4132846.294247828</v>
      </c>
      <c r="W17" s="34">
        <f>V17*W128/YC!V17</f>
        <v>4158322.0014477745</v>
      </c>
      <c r="X17" s="34">
        <f>W17*X128/YC!W17</f>
        <v>4103832.0429987889</v>
      </c>
    </row>
    <row r="18" spans="1:24" x14ac:dyDescent="0.15">
      <c r="A18" s="4">
        <v>16</v>
      </c>
      <c r="B18" s="6" t="s">
        <v>58</v>
      </c>
      <c r="C18" s="34">
        <f>D18*(YC!C18/D129)</f>
        <v>4509952.4570639376</v>
      </c>
      <c r="D18" s="34">
        <f>E18*(YC!D18/E129)</f>
        <v>4546053.0406075483</v>
      </c>
      <c r="E18" s="34">
        <f>F18*(YC!E18/F129)</f>
        <v>4470177.3594932621</v>
      </c>
      <c r="F18" s="34">
        <f>G18*(YC!F18/G129)</f>
        <v>4488182.2864086702</v>
      </c>
      <c r="G18" s="34">
        <f>H18*(YC!G18/H129)</f>
        <v>4426867.8199795485</v>
      </c>
      <c r="H18" s="34">
        <f>I18*(YC!H18/I129)</f>
        <v>4303120.2647083979</v>
      </c>
      <c r="I18" s="34">
        <f>J18*(YC!I18/J129)</f>
        <v>4256536.9990283903</v>
      </c>
      <c r="J18" s="34">
        <f>K18*(YC!J18/K129)</f>
        <v>4108739.1712073097</v>
      </c>
      <c r="K18" s="34">
        <f>L18*(YC!K18/L129)</f>
        <v>3966331.1643191478</v>
      </c>
      <c r="L18" s="34">
        <f>M18*(YC!L18/M129)</f>
        <v>3792269.3743948662</v>
      </c>
      <c r="M18" s="34">
        <f>N18*(YC!M18/N129)</f>
        <v>3814329.4866873701</v>
      </c>
      <c r="N18" s="34">
        <f>O18*(YC!N18/O129)</f>
        <v>3725122.0625799787</v>
      </c>
      <c r="O18" s="34">
        <f>P18*(YC!O18/P129)</f>
        <v>3695715.5823872788</v>
      </c>
      <c r="P18" s="34">
        <f>Q18*(YC!P18/Q129)</f>
        <v>3855071.1306102355</v>
      </c>
      <c r="Q18" s="34">
        <f>R18*(YC!Q18/R129)</f>
        <v>3740059.6972068115</v>
      </c>
      <c r="R18" s="34">
        <f>S18*(YC!R18/S129)</f>
        <v>3333910.7676319056</v>
      </c>
      <c r="S18" s="34">
        <f>T18*(YC!S18/T129)</f>
        <v>3464699.0378402118</v>
      </c>
      <c r="T18" s="34">
        <f>YC!T18</f>
        <v>3357324</v>
      </c>
      <c r="U18" s="34">
        <f>T18*U129/YC!T18</f>
        <v>3244503</v>
      </c>
      <c r="V18" s="34">
        <f>U18*V129/YC!U18</f>
        <v>3195454.2877449961</v>
      </c>
      <c r="W18" s="34">
        <f>V18*W129/YC!V18</f>
        <v>3228914.4277509949</v>
      </c>
      <c r="X18" s="34">
        <f>W18*X129/YC!W18</f>
        <v>3394312.0690301815</v>
      </c>
    </row>
    <row r="19" spans="1:24" x14ac:dyDescent="0.15">
      <c r="A19" s="4">
        <v>17</v>
      </c>
      <c r="B19" s="6" t="s">
        <v>59</v>
      </c>
      <c r="C19" s="34">
        <f>D19*(YC!C19/D130)</f>
        <v>887122.62312952173</v>
      </c>
      <c r="D19" s="34">
        <f>E19*(YC!D19/E130)</f>
        <v>937370.71127242909</v>
      </c>
      <c r="E19" s="34">
        <f>F19*(YC!E19/F130)</f>
        <v>888215.16820577485</v>
      </c>
      <c r="F19" s="34">
        <f>G19*(YC!F19/G130)</f>
        <v>849965.06983636261</v>
      </c>
      <c r="G19" s="34">
        <f>H19*(YC!G19/H130)</f>
        <v>849314.97999448213</v>
      </c>
      <c r="H19" s="34">
        <f>I19*(YC!H19/I130)</f>
        <v>894245.04632627603</v>
      </c>
      <c r="I19" s="34">
        <f>J19*(YC!I19/J130)</f>
        <v>845392.9774461413</v>
      </c>
      <c r="J19" s="34">
        <f>K19*(YC!J19/K130)</f>
        <v>762221.32428777008</v>
      </c>
      <c r="K19" s="34">
        <f>L19*(YC!K19/L130)</f>
        <v>773092.27911031095</v>
      </c>
      <c r="L19" s="34">
        <f>M19*(YC!L19/M130)</f>
        <v>773761.53841212532</v>
      </c>
      <c r="M19" s="34">
        <f>N19*(YC!M19/N130)</f>
        <v>825586.41193823714</v>
      </c>
      <c r="N19" s="34">
        <f>O19*(YC!N19/O130)</f>
        <v>652633.9092206835</v>
      </c>
      <c r="O19" s="34">
        <f>P19*(YC!O19/P130)</f>
        <v>650635.18083585554</v>
      </c>
      <c r="P19" s="34">
        <f>Q19*(YC!P19/Q130)</f>
        <v>763784.58585031261</v>
      </c>
      <c r="Q19" s="34">
        <f>R19*(YC!Q19/R130)</f>
        <v>783124.63709317672</v>
      </c>
      <c r="R19" s="34">
        <f>S19*(YC!R19/S130)</f>
        <v>639890.41271888721</v>
      </c>
      <c r="S19" s="34">
        <f>T19*(YC!S19/T130)</f>
        <v>693719.00657187623</v>
      </c>
      <c r="T19" s="34">
        <f>YC!T19</f>
        <v>619097</v>
      </c>
      <c r="U19" s="34">
        <f>T19*U130/YC!T19</f>
        <v>589075</v>
      </c>
      <c r="V19" s="34">
        <f>U19*V130/YC!U19</f>
        <v>579114.41098626715</v>
      </c>
      <c r="W19" s="34">
        <f>V19*W130/YC!V19</f>
        <v>592143.29793968459</v>
      </c>
      <c r="X19" s="34">
        <f>W19*X130/YC!W19</f>
        <v>585853.67236276157</v>
      </c>
    </row>
    <row r="20" spans="1:24" x14ac:dyDescent="0.15">
      <c r="A20" s="4">
        <v>18</v>
      </c>
      <c r="B20" s="6" t="s">
        <v>60</v>
      </c>
      <c r="C20" s="34">
        <f>D20*(YC!C20/D131)</f>
        <v>1938599.88147348</v>
      </c>
      <c r="D20" s="34">
        <f>E20*(YC!D20/E131)</f>
        <v>2033223.8687183703</v>
      </c>
      <c r="E20" s="34">
        <f>F20*(YC!E20/F131)</f>
        <v>2103889.4752660268</v>
      </c>
      <c r="F20" s="34">
        <f>G20*(YC!F20/G131)</f>
        <v>2232030.3680283013</v>
      </c>
      <c r="G20" s="34">
        <f>H20*(YC!G20/H131)</f>
        <v>2235713.1183299199</v>
      </c>
      <c r="H20" s="34">
        <f>I20*(YC!H20/I131)</f>
        <v>2154474.5866937703</v>
      </c>
      <c r="I20" s="34">
        <f>J20*(YC!I20/J131)</f>
        <v>2170581.7821676442</v>
      </c>
      <c r="J20" s="34">
        <f>K20*(YC!J20/K131)</f>
        <v>2029121.4073843025</v>
      </c>
      <c r="K20" s="34">
        <f>L20*(YC!K20/L131)</f>
        <v>1956246.9361673414</v>
      </c>
      <c r="L20" s="34">
        <f>M20*(YC!L20/M131)</f>
        <v>1943682.1955290809</v>
      </c>
      <c r="M20" s="34">
        <f>N20*(YC!M20/N131)</f>
        <v>2032742.8983524602</v>
      </c>
      <c r="N20" s="34">
        <f>O20*(YC!N20/O131)</f>
        <v>1935116.0614853662</v>
      </c>
      <c r="O20" s="34">
        <f>P20*(YC!O20/P131)</f>
        <v>1945689.6872638438</v>
      </c>
      <c r="P20" s="34">
        <f>Q20*(YC!P20/Q131)</f>
        <v>1986524.8556199351</v>
      </c>
      <c r="Q20" s="34">
        <f>R20*(YC!Q20/R131)</f>
        <v>1981649.0145002834</v>
      </c>
      <c r="R20" s="34">
        <f>S20*(YC!R20/S131)</f>
        <v>1431801.1773669773</v>
      </c>
      <c r="S20" s="34">
        <f>T20*(YC!S20/T131)</f>
        <v>1609962.2165657876</v>
      </c>
      <c r="T20" s="34">
        <f>YC!T20</f>
        <v>1728656</v>
      </c>
      <c r="U20" s="34">
        <f>T20*U131/YC!T20</f>
        <v>1601055</v>
      </c>
      <c r="V20" s="34">
        <f>U20*V131/YC!U20</f>
        <v>1548464.0225980084</v>
      </c>
      <c r="W20" s="34">
        <f>V20*W131/YC!V20</f>
        <v>1412903.0660313587</v>
      </c>
      <c r="X20" s="34">
        <f>W20*X131/YC!W20</f>
        <v>1409788.5667498715</v>
      </c>
    </row>
    <row r="21" spans="1:24" x14ac:dyDescent="0.15">
      <c r="A21" s="4">
        <v>19</v>
      </c>
      <c r="B21" s="6" t="s">
        <v>61</v>
      </c>
      <c r="C21" s="34">
        <f>D21*(YC!C21/D132)</f>
        <v>2283825.1510781175</v>
      </c>
      <c r="D21" s="34">
        <f>E21*(YC!D21/E132)</f>
        <v>2389887.4037997448</v>
      </c>
      <c r="E21" s="34">
        <f>F21*(YC!E21/F132)</f>
        <v>2772278.1524850149</v>
      </c>
      <c r="F21" s="34">
        <f>G21*(YC!F21/G132)</f>
        <v>2811583.8323408067</v>
      </c>
      <c r="G21" s="34">
        <f>H21*(YC!G21/H132)</f>
        <v>2986460.7790066772</v>
      </c>
      <c r="H21" s="34">
        <f>I21*(YC!H21/I132)</f>
        <v>2941783.0012261569</v>
      </c>
      <c r="I21" s="34">
        <f>J21*(YC!I21/J132)</f>
        <v>2460605.2877334245</v>
      </c>
      <c r="J21" s="34">
        <f>K21*(YC!J21/K132)</f>
        <v>3239301.5656422479</v>
      </c>
      <c r="K21" s="34">
        <f>L21*(YC!K21/L132)</f>
        <v>3144911.5409162301</v>
      </c>
      <c r="L21" s="34">
        <f>M21*(YC!L21/M132)</f>
        <v>3084743.3129866552</v>
      </c>
      <c r="M21" s="34">
        <f>N21*(YC!M21/N132)</f>
        <v>3348833.8071426186</v>
      </c>
      <c r="N21" s="34">
        <f>O21*(YC!N21/O132)</f>
        <v>3376066.063801277</v>
      </c>
      <c r="O21" s="34">
        <f>P21*(YC!O21/P132)</f>
        <v>3885499.8631403106</v>
      </c>
      <c r="P21" s="34">
        <f>Q21*(YC!P21/Q132)</f>
        <v>3604025.2513862629</v>
      </c>
      <c r="Q21" s="34">
        <f>R21*(YC!Q21/R132)</f>
        <v>2926488.5940932818</v>
      </c>
      <c r="R21" s="34">
        <f>S21*(YC!R21/S132)</f>
        <v>2214025.8657591292</v>
      </c>
      <c r="S21" s="34">
        <f>T21*(YC!S21/T132)</f>
        <v>3383821.058050991</v>
      </c>
      <c r="T21" s="34">
        <f>YC!T21</f>
        <v>3090494</v>
      </c>
      <c r="U21" s="34">
        <f>T21*U132/YC!T21</f>
        <v>3137253</v>
      </c>
      <c r="V21" s="34">
        <f>U21*V132/YC!U21</f>
        <v>3605937.4288915894</v>
      </c>
      <c r="W21" s="34">
        <f>V21*W132/YC!V21</f>
        <v>3209293.3646645397</v>
      </c>
      <c r="X21" s="34">
        <f>W21*X132/YC!W21</f>
        <v>3539549.498340731</v>
      </c>
    </row>
    <row r="22" spans="1:24" x14ac:dyDescent="0.15">
      <c r="A22" s="4">
        <v>20</v>
      </c>
      <c r="B22" s="6" t="s">
        <v>62</v>
      </c>
      <c r="C22" s="34">
        <f>D22*(YC!C22/D133)</f>
        <v>14670733.240522768</v>
      </c>
      <c r="D22" s="34">
        <f>E22*(YC!D22/E133)</f>
        <v>14627663.72948432</v>
      </c>
      <c r="E22" s="34">
        <f>F22*(YC!E22/F133)</f>
        <v>14846212.117551461</v>
      </c>
      <c r="F22" s="34">
        <f>G22*(YC!F22/G133)</f>
        <v>15834381.989168936</v>
      </c>
      <c r="G22" s="34">
        <f>H22*(YC!G22/H133)</f>
        <v>15056463.084466277</v>
      </c>
      <c r="H22" s="34">
        <f>I22*(YC!H22/I133)</f>
        <v>14980498.630182937</v>
      </c>
      <c r="I22" s="34">
        <f>J22*(YC!I22/J133)</f>
        <v>14574658.636172604</v>
      </c>
      <c r="J22" s="34">
        <f>K22*(YC!J22/K133)</f>
        <v>13370566.168422829</v>
      </c>
      <c r="K22" s="34">
        <f>L22*(YC!K22/L133)</f>
        <v>13055139.862009928</v>
      </c>
      <c r="L22" s="34">
        <f>M22*(YC!L22/M133)</f>
        <v>13005356.521155031</v>
      </c>
      <c r="M22" s="34">
        <f>N22*(YC!M22/N133)</f>
        <v>11952391.804958969</v>
      </c>
      <c r="N22" s="34">
        <f>O22*(YC!N22/O133)</f>
        <v>12041422.141812716</v>
      </c>
      <c r="O22" s="34">
        <f>P22*(YC!O22/P133)</f>
        <v>11296366.130908677</v>
      </c>
      <c r="P22" s="34">
        <f>Q22*(YC!P22/Q133)</f>
        <v>11179064.380922277</v>
      </c>
      <c r="Q22" s="34">
        <f>R22*(YC!Q22/R133)</f>
        <v>11059635.145143224</v>
      </c>
      <c r="R22" s="34">
        <f>S22*(YC!R22/S133)</f>
        <v>10739509.865785627</v>
      </c>
      <c r="S22" s="34">
        <f>T22*(YC!S22/T133)</f>
        <v>10874773.071352031</v>
      </c>
      <c r="T22" s="34">
        <f>YC!T22</f>
        <v>9865841</v>
      </c>
      <c r="U22" s="34">
        <f>T22*U133/YC!T22</f>
        <v>9945105</v>
      </c>
      <c r="V22" s="34">
        <f>U22*V133/YC!U22</f>
        <v>9770306.4490092024</v>
      </c>
      <c r="W22" s="34">
        <f>V22*W133/YC!V22</f>
        <v>9900154.6279344652</v>
      </c>
      <c r="X22" s="34">
        <f>W22*X133/YC!W22</f>
        <v>10640524.772249868</v>
      </c>
    </row>
    <row r="23" spans="1:24" x14ac:dyDescent="0.15">
      <c r="A23" s="4">
        <v>21</v>
      </c>
      <c r="B23" s="6" t="s">
        <v>63</v>
      </c>
      <c r="C23" s="34">
        <f>D23*(YC!C23/D134)</f>
        <v>4735584.7191730589</v>
      </c>
      <c r="D23" s="34">
        <f>E23*(YC!D23/E134)</f>
        <v>5194014.4253637362</v>
      </c>
      <c r="E23" s="34">
        <f>F23*(YC!E23/F134)</f>
        <v>5202113.7275758237</v>
      </c>
      <c r="F23" s="34">
        <f>G23*(YC!F23/G134)</f>
        <v>5066085.2117628548</v>
      </c>
      <c r="G23" s="34">
        <f>H23*(YC!G23/H134)</f>
        <v>4831547.0233047567</v>
      </c>
      <c r="H23" s="34">
        <f>I23*(YC!H23/I134)</f>
        <v>5085770.3154765982</v>
      </c>
      <c r="I23" s="34">
        <f>J23*(YC!I23/J134)</f>
        <v>5427007.4338304428</v>
      </c>
      <c r="J23" s="34">
        <f>K23*(YC!J23/K134)</f>
        <v>5479940.7548220623</v>
      </c>
      <c r="K23" s="34">
        <f>L23*(YC!K23/L134)</f>
        <v>6039763.3923182357</v>
      </c>
      <c r="L23" s="34">
        <f>M23*(YC!L23/M134)</f>
        <v>6097124.3566468656</v>
      </c>
      <c r="M23" s="34">
        <f>N23*(YC!M23/N134)</f>
        <v>6263523.9956536451</v>
      </c>
      <c r="N23" s="34">
        <f>O23*(YC!N23/O134)</f>
        <v>5691185.4816695666</v>
      </c>
      <c r="O23" s="34">
        <f>P23*(YC!O23/P134)</f>
        <v>5994116.6363071613</v>
      </c>
      <c r="P23" s="34">
        <f>Q23*(YC!P23/Q134)</f>
        <v>6491094.8060201071</v>
      </c>
      <c r="Q23" s="34">
        <f>R23*(YC!Q23/R134)</f>
        <v>6745756.8956737323</v>
      </c>
      <c r="R23" s="34">
        <f>S23*(YC!R23/S134)</f>
        <v>7180410.8230272476</v>
      </c>
      <c r="S23" s="34">
        <f>T23*(YC!S23/T134)</f>
        <v>7489200.9246969074</v>
      </c>
      <c r="T23" s="34">
        <f>YC!T23</f>
        <v>8190452</v>
      </c>
      <c r="U23" s="34">
        <f>T23*U134/YC!T23</f>
        <v>8258908</v>
      </c>
      <c r="V23" s="34">
        <f>U23*V134/YC!U23</f>
        <v>8345727.3808053974</v>
      </c>
      <c r="W23" s="34">
        <f>V23*W134/YC!V23</f>
        <v>8322322.5890781274</v>
      </c>
      <c r="X23" s="34">
        <f>W23*X134/YC!W23</f>
        <v>8843231.7058812566</v>
      </c>
    </row>
    <row r="24" spans="1:24" x14ac:dyDescent="0.15">
      <c r="A24" s="4">
        <v>22</v>
      </c>
      <c r="B24" s="6" t="s">
        <v>64</v>
      </c>
      <c r="C24" s="34">
        <f>D24*(YC!C24/D135)</f>
        <v>6223808.4895269712</v>
      </c>
      <c r="D24" s="34">
        <f>E24*(YC!D24/E135)</f>
        <v>6083362.3901084717</v>
      </c>
      <c r="E24" s="34">
        <f>F24*(YC!E24/F135)</f>
        <v>6379408.2062097853</v>
      </c>
      <c r="F24" s="34">
        <f>G24*(YC!F24/G135)</f>
        <v>6672739.0391566735</v>
      </c>
      <c r="G24" s="34">
        <f>H24*(YC!G24/H135)</f>
        <v>6561192.2716508294</v>
      </c>
      <c r="H24" s="34">
        <f>I24*(YC!H24/I135)</f>
        <v>6633441.553498379</v>
      </c>
      <c r="I24" s="34">
        <f>J24*(YC!I24/J135)</f>
        <v>6844428.9779671822</v>
      </c>
      <c r="J24" s="34">
        <f>K24*(YC!J24/K135)</f>
        <v>6862319.8216153029</v>
      </c>
      <c r="K24" s="34">
        <f>L24*(YC!K24/L135)</f>
        <v>6364164.6375563163</v>
      </c>
      <c r="L24" s="34">
        <f>M24*(YC!L24/M135)</f>
        <v>6441136.0328886965</v>
      </c>
      <c r="M24" s="34">
        <f>N24*(YC!M24/N135)</f>
        <v>6612227.4366774391</v>
      </c>
      <c r="N24" s="34">
        <f>O24*(YC!N24/O135)</f>
        <v>6991458.5322808027</v>
      </c>
      <c r="O24" s="34">
        <f>P24*(YC!O24/P135)</f>
        <v>6906849.5852024192</v>
      </c>
      <c r="P24" s="34">
        <f>Q24*(YC!P24/Q135)</f>
        <v>6845824.5693956707</v>
      </c>
      <c r="Q24" s="34">
        <f>R24*(YC!Q24/R135)</f>
        <v>6627978.8559291372</v>
      </c>
      <c r="R24" s="34">
        <f>S24*(YC!R24/S135)</f>
        <v>5646175.8721778076</v>
      </c>
      <c r="S24" s="34">
        <f>T24*(YC!S24/T135)</f>
        <v>6130408.3993911427</v>
      </c>
      <c r="T24" s="34">
        <f>YC!T24</f>
        <v>5928040</v>
      </c>
      <c r="U24" s="34">
        <f>T24*U135/YC!T24</f>
        <v>5826029</v>
      </c>
      <c r="V24" s="34">
        <f>U24*V135/YC!U24</f>
        <v>5880882.4807997784</v>
      </c>
      <c r="W24" s="34">
        <f>V24*W135/YC!V24</f>
        <v>6112455.6632927749</v>
      </c>
      <c r="X24" s="34">
        <f>W24*X135/YC!W24</f>
        <v>6275221.231263252</v>
      </c>
    </row>
    <row r="25" spans="1:24" x14ac:dyDescent="0.15">
      <c r="A25" s="4">
        <v>23</v>
      </c>
      <c r="B25" s="6" t="s">
        <v>65</v>
      </c>
      <c r="C25" s="34">
        <f>D25*(YC!C25/D136)</f>
        <v>25003926.53241482</v>
      </c>
      <c r="D25" s="34">
        <f>E25*(YC!D25/E136)</f>
        <v>24561567.893056069</v>
      </c>
      <c r="E25" s="34">
        <f>F25*(YC!E25/F136)</f>
        <v>26838976.647595737</v>
      </c>
      <c r="F25" s="34">
        <f>G25*(YC!F25/G136)</f>
        <v>27779514.228376724</v>
      </c>
      <c r="G25" s="34">
        <f>H25*(YC!G25/H136)</f>
        <v>26960320.580814317</v>
      </c>
      <c r="H25" s="34">
        <f>I25*(YC!H25/I136)</f>
        <v>25716506.938349139</v>
      </c>
      <c r="I25" s="34">
        <f>J25*(YC!I25/J136)</f>
        <v>24218215.276746884</v>
      </c>
      <c r="J25" s="34">
        <f>K25*(YC!J25/K136)</f>
        <v>23781828.76319699</v>
      </c>
      <c r="K25" s="34">
        <f>L25*(YC!K25/L136)</f>
        <v>22494442.978777997</v>
      </c>
      <c r="L25" s="34">
        <f>M25*(YC!L25/M136)</f>
        <v>21800863.191698797</v>
      </c>
      <c r="M25" s="34">
        <f>N25*(YC!M25/N136)</f>
        <v>21149579.151210006</v>
      </c>
      <c r="N25" s="34">
        <f>O25*(YC!N25/O136)</f>
        <v>21431875.33681931</v>
      </c>
      <c r="O25" s="34">
        <f>P25*(YC!O25/P136)</f>
        <v>20873639.992997043</v>
      </c>
      <c r="P25" s="34">
        <f>Q25*(YC!P25/Q136)</f>
        <v>20991815.377807092</v>
      </c>
      <c r="Q25" s="34">
        <f>R25*(YC!Q25/R136)</f>
        <v>19205213.251130171</v>
      </c>
      <c r="R25" s="34">
        <f>S25*(YC!R25/S136)</f>
        <v>21744311.149013527</v>
      </c>
      <c r="S25" s="34">
        <f>T25*(YC!S25/T136)</f>
        <v>20652374.231301598</v>
      </c>
      <c r="T25" s="34">
        <f>YC!T25</f>
        <v>18524895</v>
      </c>
      <c r="U25" s="34">
        <f>T25*U136/YC!T25</f>
        <v>19572511</v>
      </c>
      <c r="V25" s="34">
        <f>U25*V136/YC!U25</f>
        <v>19125800.493835445</v>
      </c>
      <c r="W25" s="34">
        <f>V25*W136/YC!V25</f>
        <v>18698672.710728407</v>
      </c>
      <c r="X25" s="34">
        <f>W25*X136/YC!W25</f>
        <v>19469738.57964332</v>
      </c>
    </row>
    <row r="26" spans="1:24" x14ac:dyDescent="0.15">
      <c r="A26" s="4">
        <v>24</v>
      </c>
      <c r="B26" s="6" t="s">
        <v>66</v>
      </c>
      <c r="C26" s="34">
        <f>D26*(YC!C26/D137)</f>
        <v>2934365.6528626895</v>
      </c>
      <c r="D26" s="34">
        <f>E26*(YC!D26/E137)</f>
        <v>3035969.4789239741</v>
      </c>
      <c r="E26" s="34">
        <f>F26*(YC!E26/F137)</f>
        <v>3632147.1240743687</v>
      </c>
      <c r="F26" s="34">
        <f>G26*(YC!F26/G137)</f>
        <v>2999108.891051467</v>
      </c>
      <c r="G26" s="34">
        <f>H26*(YC!G26/H137)</f>
        <v>3187152.7804302564</v>
      </c>
      <c r="H26" s="34">
        <f>I26*(YC!H26/I137)</f>
        <v>2736494.607021891</v>
      </c>
      <c r="I26" s="34">
        <f>J26*(YC!I26/J137)</f>
        <v>3125324.2848883113</v>
      </c>
      <c r="J26" s="34">
        <f>K26*(YC!J26/K137)</f>
        <v>3018125.3398621068</v>
      </c>
      <c r="K26" s="34">
        <f>L26*(YC!K26/L137)</f>
        <v>2810289.1228914461</v>
      </c>
      <c r="L26" s="34">
        <f>M26*(YC!L26/M137)</f>
        <v>2792629.5416803965</v>
      </c>
      <c r="M26" s="34">
        <f>N26*(YC!M26/N137)</f>
        <v>2419951.7596279373</v>
      </c>
      <c r="N26" s="34">
        <f>O26*(YC!N26/O137)</f>
        <v>2201133.3768502381</v>
      </c>
      <c r="O26" s="34">
        <f>P26*(YC!O26/P137)</f>
        <v>2488238.9611373693</v>
      </c>
      <c r="P26" s="34">
        <f>Q26*(YC!P26/Q137)</f>
        <v>2375862.895214167</v>
      </c>
      <c r="Q26" s="34">
        <f>R26*(YC!Q26/R137)</f>
        <v>2157365.5160599668</v>
      </c>
      <c r="R26" s="34">
        <f>S26*(YC!R26/S137)</f>
        <v>2023452.9314108877</v>
      </c>
      <c r="S26" s="34">
        <f>T26*(YC!S26/T137)</f>
        <v>2210571.6461210325</v>
      </c>
      <c r="T26" s="34">
        <f>YC!T26</f>
        <v>2083836</v>
      </c>
      <c r="U26" s="34">
        <f>T26*U137/YC!T26</f>
        <v>2109202</v>
      </c>
      <c r="V26" s="34">
        <f>U26*V137/YC!U26</f>
        <v>2026703.3596616627</v>
      </c>
      <c r="W26" s="34">
        <f>V26*W137/YC!V26</f>
        <v>2053992.4175923744</v>
      </c>
      <c r="X26" s="34">
        <f>W26*X137/YC!W26</f>
        <v>1915561.1039979449</v>
      </c>
    </row>
    <row r="27" spans="1:24" x14ac:dyDescent="0.15">
      <c r="A27" s="4">
        <v>25</v>
      </c>
      <c r="B27" s="6" t="s">
        <v>67</v>
      </c>
      <c r="C27" s="34">
        <f>D27*(YC!C27/D138)</f>
        <v>1350009.4221860019</v>
      </c>
      <c r="D27" s="34">
        <f>E27*(YC!D27/E138)</f>
        <v>1372554.416258811</v>
      </c>
      <c r="E27" s="34">
        <f>F27*(YC!E27/F138)</f>
        <v>1402604.1637426838</v>
      </c>
      <c r="F27" s="34">
        <f>G27*(YC!F27/G138)</f>
        <v>1438692.1670386344</v>
      </c>
      <c r="G27" s="34">
        <f>H27*(YC!G27/H138)</f>
        <v>1315850.6175746634</v>
      </c>
      <c r="H27" s="34">
        <f>I27*(YC!H27/I138)</f>
        <v>1278564.7074980328</v>
      </c>
      <c r="I27" s="34">
        <f>J27*(YC!I27/J138)</f>
        <v>1380628.5735177889</v>
      </c>
      <c r="J27" s="34">
        <f>K27*(YC!J27/K138)</f>
        <v>1334794.216105557</v>
      </c>
      <c r="K27" s="34">
        <f>L27*(YC!K27/L138)</f>
        <v>1298711.3601105299</v>
      </c>
      <c r="L27" s="34">
        <f>M27*(YC!L27/M138)</f>
        <v>1360802.6754016771</v>
      </c>
      <c r="M27" s="34">
        <f>N27*(YC!M27/N138)</f>
        <v>1559518.6618749355</v>
      </c>
      <c r="N27" s="34">
        <f>O27*(YC!N27/O138)</f>
        <v>1495000.112442577</v>
      </c>
      <c r="O27" s="34">
        <f>P27*(YC!O27/P138)</f>
        <v>1648472.5426220449</v>
      </c>
      <c r="P27" s="34">
        <f>Q27*(YC!P27/Q138)</f>
        <v>1847528.0678507253</v>
      </c>
      <c r="Q27" s="34">
        <f>R27*(YC!Q27/R138)</f>
        <v>1833578.0471264704</v>
      </c>
      <c r="R27" s="34">
        <f>S27*(YC!R27/S138)</f>
        <v>1247231.4052122084</v>
      </c>
      <c r="S27" s="34">
        <f>T27*(YC!S27/T138)</f>
        <v>1708570.1615504888</v>
      </c>
      <c r="T27" s="34">
        <f>YC!T27</f>
        <v>1686391</v>
      </c>
      <c r="U27" s="34">
        <f>T27*U138/YC!T27</f>
        <v>1368978</v>
      </c>
      <c r="V27" s="34">
        <f>U27*V138/YC!U27</f>
        <v>1317582.8075804771</v>
      </c>
      <c r="W27" s="34">
        <f>V27*W138/YC!V27</f>
        <v>1274493.0498809221</v>
      </c>
      <c r="X27" s="34">
        <f>W27*X138/YC!W27</f>
        <v>1235196.4741113151</v>
      </c>
    </row>
    <row r="28" spans="1:24" x14ac:dyDescent="0.15">
      <c r="A28" s="4">
        <v>26</v>
      </c>
      <c r="B28" s="6" t="s">
        <v>68</v>
      </c>
      <c r="C28" s="34">
        <f>D28*(YC!C28/D139)</f>
        <v>5374466.4180245902</v>
      </c>
      <c r="D28" s="34">
        <f>E28*(YC!D28/E139)</f>
        <v>5211527.1625022236</v>
      </c>
      <c r="E28" s="34">
        <f>F28*(YC!E28/F139)</f>
        <v>5276838.4513787422</v>
      </c>
      <c r="F28" s="34">
        <f>G28*(YC!F28/G139)</f>
        <v>5130672.0072250552</v>
      </c>
      <c r="G28" s="34">
        <f>H28*(YC!G28/H139)</f>
        <v>4737144.2801212668</v>
      </c>
      <c r="H28" s="34">
        <f>I28*(YC!H28/I139)</f>
        <v>4532319.9147321647</v>
      </c>
      <c r="I28" s="34">
        <f>J28*(YC!I28/J139)</f>
        <v>4506275.4667142415</v>
      </c>
      <c r="J28" s="34">
        <f>K28*(YC!J28/K139)</f>
        <v>4294848.4783038013</v>
      </c>
      <c r="K28" s="34">
        <f>L28*(YC!K28/L139)</f>
        <v>4047892.9243213949</v>
      </c>
      <c r="L28" s="34">
        <f>M28*(YC!L28/M139)</f>
        <v>3743752.3355144709</v>
      </c>
      <c r="M28" s="34">
        <f>N28*(YC!M28/N139)</f>
        <v>3532133.9652603348</v>
      </c>
      <c r="N28" s="34">
        <f>O28*(YC!N28/O139)</f>
        <v>3464400.3486714694</v>
      </c>
      <c r="O28" s="34">
        <f>P28*(YC!O28/P139)</f>
        <v>3408967.2619061652</v>
      </c>
      <c r="P28" s="34">
        <f>Q28*(YC!P28/Q139)</f>
        <v>3295592.0069830967</v>
      </c>
      <c r="Q28" s="34">
        <f>R28*(YC!Q28/R139)</f>
        <v>2924839.1479534856</v>
      </c>
      <c r="R28" s="34">
        <f>S28*(YC!R28/S139)</f>
        <v>2522115.3825808992</v>
      </c>
      <c r="S28" s="34">
        <f>T28*(YC!S28/T139)</f>
        <v>2328791.5002591652</v>
      </c>
      <c r="T28" s="34">
        <f>YC!T28</f>
        <v>2392385</v>
      </c>
      <c r="U28" s="34">
        <f>T28*U139/YC!T28</f>
        <v>2463494</v>
      </c>
      <c r="V28" s="34">
        <f>U28*V139/YC!U28</f>
        <v>2546186.1080340454</v>
      </c>
      <c r="W28" s="34">
        <f>V28*W139/YC!V28</f>
        <v>2552104.0538308905</v>
      </c>
      <c r="X28" s="34">
        <f>W28*X139/YC!W28</f>
        <v>2380826.5479258504</v>
      </c>
    </row>
    <row r="29" spans="1:24" x14ac:dyDescent="0.15">
      <c r="A29" s="4">
        <v>27</v>
      </c>
      <c r="B29" s="6" t="s">
        <v>69</v>
      </c>
      <c r="C29" s="34">
        <f>D29*(YC!C29/D140)</f>
        <v>755522.17033313366</v>
      </c>
      <c r="D29" s="34">
        <f>E29*(YC!D29/E140)</f>
        <v>839730.3781356673</v>
      </c>
      <c r="E29" s="34">
        <f>F29*(YC!E29/F140)</f>
        <v>879347.46977398964</v>
      </c>
      <c r="F29" s="34">
        <f>G29*(YC!F29/G140)</f>
        <v>932415.33398126706</v>
      </c>
      <c r="G29" s="34">
        <f>H29*(YC!G29/H140)</f>
        <v>834908.84062016243</v>
      </c>
      <c r="H29" s="34">
        <f>I29*(YC!H29/I140)</f>
        <v>794355.09384708351</v>
      </c>
      <c r="I29" s="34">
        <f>J29*(YC!I29/J140)</f>
        <v>757237.89054987044</v>
      </c>
      <c r="J29" s="34">
        <f>K29*(YC!J29/K140)</f>
        <v>796262.96380249283</v>
      </c>
      <c r="K29" s="34">
        <f>L29*(YC!K29/L140)</f>
        <v>643755.21235561359</v>
      </c>
      <c r="L29" s="34">
        <f>M29*(YC!L29/M140)</f>
        <v>686023.90319340862</v>
      </c>
      <c r="M29" s="34">
        <f>N29*(YC!M29/N140)</f>
        <v>671389.12441923562</v>
      </c>
      <c r="N29" s="34">
        <f>O29*(YC!N29/O140)</f>
        <v>704075.00260928762</v>
      </c>
      <c r="O29" s="34">
        <f>P29*(YC!O29/P140)</f>
        <v>699538.74318422109</v>
      </c>
      <c r="P29" s="34">
        <f>Q29*(YC!P29/Q140)</f>
        <v>845842.06284574745</v>
      </c>
      <c r="Q29" s="34">
        <f>R29*(YC!Q29/R140)</f>
        <v>844356.32285728503</v>
      </c>
      <c r="R29" s="34">
        <f>S29*(YC!R29/S140)</f>
        <v>611820.38448356022</v>
      </c>
      <c r="S29" s="34">
        <f>T29*(YC!S29/T140)</f>
        <v>651374.76587057253</v>
      </c>
      <c r="T29" s="34">
        <f>YC!T29</f>
        <v>742143</v>
      </c>
      <c r="U29" s="34">
        <f>T29*U140/YC!T29</f>
        <v>686907</v>
      </c>
      <c r="V29" s="34">
        <f>U29*V140/YC!U29</f>
        <v>760279.3254351716</v>
      </c>
      <c r="W29" s="34">
        <f>V29*W140/YC!V29</f>
        <v>745840.12261352572</v>
      </c>
      <c r="X29" s="34">
        <f>W29*X140/YC!W29</f>
        <v>773835.18027248245</v>
      </c>
    </row>
    <row r="30" spans="1:24" x14ac:dyDescent="0.15">
      <c r="A30" s="4">
        <v>28</v>
      </c>
      <c r="B30" s="6" t="s">
        <v>70</v>
      </c>
      <c r="C30" s="34">
        <f>D30*(YC!C30/D141)</f>
        <v>2224766.295025181</v>
      </c>
      <c r="D30" s="34">
        <f>E30*(YC!D30/E141)</f>
        <v>2223960.8629557495</v>
      </c>
      <c r="E30" s="34">
        <f>F30*(YC!E30/F141)</f>
        <v>2267326.5123268883</v>
      </c>
      <c r="F30" s="34">
        <f>G30*(YC!F30/G141)</f>
        <v>2239179.3656727406</v>
      </c>
      <c r="G30" s="34">
        <f>H30*(YC!G30/H141)</f>
        <v>2159682.4249338284</v>
      </c>
      <c r="H30" s="34">
        <f>I30*(YC!H30/I141)</f>
        <v>1990942.9325365708</v>
      </c>
      <c r="I30" s="34">
        <f>J30*(YC!I30/J141)</f>
        <v>2064150.1562261833</v>
      </c>
      <c r="J30" s="34">
        <f>K30*(YC!J30/K141)</f>
        <v>2079176.9330187144</v>
      </c>
      <c r="K30" s="34">
        <f>L30*(YC!K30/L141)</f>
        <v>1924959.3157701688</v>
      </c>
      <c r="L30" s="34">
        <f>M30*(YC!L30/M141)</f>
        <v>1955950.4072231736</v>
      </c>
      <c r="M30" s="34">
        <f>N30*(YC!M30/N141)</f>
        <v>1971584.8617990874</v>
      </c>
      <c r="N30" s="34">
        <f>O30*(YC!N30/O141)</f>
        <v>2021487.0362822548</v>
      </c>
      <c r="O30" s="34">
        <f>P30*(YC!O30/P141)</f>
        <v>2017587.1399450165</v>
      </c>
      <c r="P30" s="34">
        <f>Q30*(YC!P30/Q141)</f>
        <v>2025067.7755854349</v>
      </c>
      <c r="Q30" s="34">
        <f>R30*(YC!Q30/R141)</f>
        <v>1921117.9331410555</v>
      </c>
      <c r="R30" s="34">
        <f>S30*(YC!R30/S141)</f>
        <v>1464398.3642447041</v>
      </c>
      <c r="S30" s="34">
        <f>T30*(YC!S30/T141)</f>
        <v>1651939.0208830896</v>
      </c>
      <c r="T30" s="34">
        <f>YC!T30</f>
        <v>1719391</v>
      </c>
      <c r="U30" s="34">
        <f>T30*U141/YC!T30</f>
        <v>1610761</v>
      </c>
      <c r="V30" s="34">
        <f>U30*V141/YC!U30</f>
        <v>1515562.0193732702</v>
      </c>
      <c r="W30" s="34">
        <f>V30*W141/YC!V30</f>
        <v>1705870.6331135111</v>
      </c>
      <c r="X30" s="34">
        <f>W30*X141/YC!W30</f>
        <v>1641443.4148834243</v>
      </c>
    </row>
    <row r="31" spans="1:24" x14ac:dyDescent="0.15">
      <c r="A31" s="4">
        <v>29</v>
      </c>
      <c r="B31" s="6" t="s">
        <v>71</v>
      </c>
      <c r="C31" s="34">
        <f>D31*(YC!C31/D142)</f>
        <v>19784970.35801148</v>
      </c>
      <c r="D31" s="34">
        <f>E31*(YC!D31/E142)</f>
        <v>20864744.530400325</v>
      </c>
      <c r="E31" s="34">
        <f>F31*(YC!E31/F142)</f>
        <v>20561188.847889066</v>
      </c>
      <c r="F31" s="34">
        <f>G31*(YC!F31/G142)</f>
        <v>21698299.851556793</v>
      </c>
      <c r="G31" s="34">
        <f>H31*(YC!G31/H142)</f>
        <v>18867463.922672715</v>
      </c>
      <c r="H31" s="34">
        <f>I31*(YC!H31/I142)</f>
        <v>16438054.440405631</v>
      </c>
      <c r="I31" s="34">
        <f>J31*(YC!I31/J142)</f>
        <v>18929481.093615379</v>
      </c>
      <c r="J31" s="34">
        <f>K31*(YC!J31/K142)</f>
        <v>19592930.883026399</v>
      </c>
      <c r="K31" s="34">
        <f>L31*(YC!K31/L142)</f>
        <v>19387893.922040343</v>
      </c>
      <c r="L31" s="34">
        <f>M31*(YC!L31/M142)</f>
        <v>19610188.322335053</v>
      </c>
      <c r="M31" s="34">
        <f>N31*(YC!M31/N142)</f>
        <v>21048857.588508468</v>
      </c>
      <c r="N31" s="34">
        <f>O31*(YC!N31/O142)</f>
        <v>23607920.764687259</v>
      </c>
      <c r="O31" s="34">
        <f>P31*(YC!O31/P142)</f>
        <v>24760565.516091786</v>
      </c>
      <c r="P31" s="34">
        <f>Q31*(YC!P31/Q142)</f>
        <v>26524075.965825431</v>
      </c>
      <c r="Q31" s="34">
        <f>R31*(YC!Q31/R142)</f>
        <v>26991509.260571625</v>
      </c>
      <c r="R31" s="34">
        <f>S31*(YC!R31/S142)</f>
        <v>20678565.755154438</v>
      </c>
      <c r="S31" s="34">
        <f>T31*(YC!S31/T142)</f>
        <v>24715124.045582645</v>
      </c>
      <c r="T31" s="34">
        <f>YC!T31</f>
        <v>23406983</v>
      </c>
      <c r="U31" s="34">
        <f>T31*U142/YC!T31</f>
        <v>24822827</v>
      </c>
      <c r="V31" s="34">
        <f>U31*V142/YC!U31</f>
        <v>24554225.66119628</v>
      </c>
      <c r="W31" s="34">
        <f>V31*W142/YC!V31</f>
        <v>24697618.716126602</v>
      </c>
      <c r="X31" s="34">
        <f>W31*X142/YC!W31</f>
        <v>23396395.883987993</v>
      </c>
    </row>
    <row r="32" spans="1:24" x14ac:dyDescent="0.15">
      <c r="A32" s="4">
        <v>30</v>
      </c>
      <c r="B32" s="6" t="s">
        <v>72</v>
      </c>
      <c r="C32" s="34">
        <f>D32*(YC!C32/D143)</f>
        <v>13561741.45456689</v>
      </c>
      <c r="D32" s="34">
        <f>E32*(YC!D32/E143)</f>
        <v>12930654.013378287</v>
      </c>
      <c r="E32" s="34">
        <f>F32*(YC!E32/F143)</f>
        <v>12365047.087522941</v>
      </c>
      <c r="F32" s="34">
        <f>G32*(YC!F32/G143)</f>
        <v>12656483.503702389</v>
      </c>
      <c r="G32" s="34">
        <f>H32*(YC!G32/H143)</f>
        <v>11367270.490623498</v>
      </c>
      <c r="H32" s="34">
        <f>I32*(YC!H32/I143)</f>
        <v>11547988.044443699</v>
      </c>
      <c r="I32" s="34">
        <f>J32*(YC!I32/J143)</f>
        <v>11846847.59988361</v>
      </c>
      <c r="J32" s="34">
        <f>K32*(YC!J32/K143)</f>
        <v>10570023.21691432</v>
      </c>
      <c r="K32" s="34">
        <f>L32*(YC!K32/L143)</f>
        <v>9554204.8656206932</v>
      </c>
      <c r="L32" s="34">
        <f>M32*(YC!L32/M143)</f>
        <v>9571923.7002354898</v>
      </c>
      <c r="M32" s="34">
        <f>N32*(YC!M32/N143)</f>
        <v>9896540.827367913</v>
      </c>
      <c r="N32" s="34">
        <f>O32*(YC!N32/O143)</f>
        <v>9996936.4294600058</v>
      </c>
      <c r="O32" s="34">
        <f>P32*(YC!O32/P143)</f>
        <v>10497198.450600445</v>
      </c>
      <c r="P32" s="34">
        <f>Q32*(YC!P32/Q143)</f>
        <v>10952988.48445834</v>
      </c>
      <c r="Q32" s="34">
        <f>R32*(YC!Q32/R143)</f>
        <v>9932013.3789036069</v>
      </c>
      <c r="R32" s="34">
        <f>S32*(YC!R32/S143)</f>
        <v>7512541.7511531049</v>
      </c>
      <c r="S32" s="34">
        <f>T32*(YC!S32/T143)</f>
        <v>8914693.8480945639</v>
      </c>
      <c r="T32" s="34">
        <f>YC!T32</f>
        <v>8480645</v>
      </c>
      <c r="U32" s="34">
        <f>T32*U143/YC!T32</f>
        <v>9059626</v>
      </c>
      <c r="V32" s="34">
        <f>U32*V143/YC!U32</f>
        <v>8995823.8520178534</v>
      </c>
      <c r="W32" s="34">
        <f>V32*W143/YC!V32</f>
        <v>8992082.1123854779</v>
      </c>
      <c r="X32" s="34">
        <f>W32*X143/YC!W32</f>
        <v>8729093.458453197</v>
      </c>
    </row>
    <row r="33" spans="1:24" x14ac:dyDescent="0.15">
      <c r="A33" s="4">
        <v>31</v>
      </c>
      <c r="B33" s="6" t="s">
        <v>73</v>
      </c>
      <c r="C33" s="34">
        <f>D33*(YC!C33/D144)</f>
        <v>2692410.1627589501</v>
      </c>
      <c r="D33" s="34">
        <f>E33*(YC!D33/E144)</f>
        <v>2860765.4342038832</v>
      </c>
      <c r="E33" s="34">
        <f>F33*(YC!E33/F144)</f>
        <v>3181903.8364594541</v>
      </c>
      <c r="F33" s="34">
        <f>G33*(YC!F33/G144)</f>
        <v>2988120.9904996674</v>
      </c>
      <c r="G33" s="34">
        <f>H33*(YC!G33/H144)</f>
        <v>2802912.3475717921</v>
      </c>
      <c r="H33" s="34">
        <f>I33*(YC!H33/I144)</f>
        <v>3010661.2806982636</v>
      </c>
      <c r="I33" s="34">
        <f>J33*(YC!I33/J144)</f>
        <v>3392495.0905292467</v>
      </c>
      <c r="J33" s="34">
        <f>K33*(YC!J33/K144)</f>
        <v>3489516.0543090259</v>
      </c>
      <c r="K33" s="34">
        <f>L33*(YC!K33/L144)</f>
        <v>3554936.7902867091</v>
      </c>
      <c r="L33" s="34">
        <f>M33*(YC!L33/M144)</f>
        <v>3467337.3835366815</v>
      </c>
      <c r="M33" s="34">
        <f>N33*(YC!M33/N144)</f>
        <v>3222042.3501226823</v>
      </c>
      <c r="N33" s="34">
        <f>O33*(YC!N33/O144)</f>
        <v>3271085.1768899541</v>
      </c>
      <c r="O33" s="34">
        <f>P33*(YC!O33/P144)</f>
        <v>2570696.9900316945</v>
      </c>
      <c r="P33" s="34">
        <f>Q33*(YC!P33/Q144)</f>
        <v>3005139.4148472096</v>
      </c>
      <c r="Q33" s="34">
        <f>R33*(YC!Q33/R144)</f>
        <v>2988321.8698163978</v>
      </c>
      <c r="R33" s="34">
        <f>S33*(YC!R33/S144)</f>
        <v>2793269.7868946823</v>
      </c>
      <c r="S33" s="34">
        <f>T33*(YC!S33/T144)</f>
        <v>3557868.749672005</v>
      </c>
      <c r="T33" s="34">
        <f>YC!T33</f>
        <v>3498214</v>
      </c>
      <c r="U33" s="34">
        <f>T33*U144/YC!T33</f>
        <v>3585335</v>
      </c>
      <c r="V33" s="34">
        <f>U33*V144/YC!U33</f>
        <v>3219683.4206862263</v>
      </c>
      <c r="W33" s="34">
        <f>V33*W144/YC!V33</f>
        <v>3474614.5780421174</v>
      </c>
      <c r="X33" s="34">
        <f>W33*X144/YC!W33</f>
        <v>3588923.1258004373</v>
      </c>
    </row>
    <row r="34" spans="1:24" x14ac:dyDescent="0.15">
      <c r="A34" s="4">
        <v>32</v>
      </c>
      <c r="B34" s="6" t="s">
        <v>74</v>
      </c>
      <c r="C34" s="34">
        <f>D34*(YC!C34/D145)</f>
        <v>6645457.7122674501</v>
      </c>
      <c r="D34" s="34">
        <f>E34*(YC!D34/E145)</f>
        <v>6767741.2070544371</v>
      </c>
      <c r="E34" s="34">
        <f>F34*(YC!E34/F145)</f>
        <v>7002530.9330414906</v>
      </c>
      <c r="F34" s="34">
        <f>G34*(YC!F34/G145)</f>
        <v>7337966.3812367115</v>
      </c>
      <c r="G34" s="34">
        <f>H34*(YC!G34/H145)</f>
        <v>6748203.343640889</v>
      </c>
      <c r="H34" s="34">
        <f>I34*(YC!H34/I145)</f>
        <v>6378761.7708065966</v>
      </c>
      <c r="I34" s="34">
        <f>J34*(YC!I34/J145)</f>
        <v>6710178.7274398459</v>
      </c>
      <c r="J34" s="34">
        <f>K34*(YC!J34/K145)</f>
        <v>6259422.3298280193</v>
      </c>
      <c r="K34" s="34">
        <f>L34*(YC!K34/L145)</f>
        <v>6035187.3090223912</v>
      </c>
      <c r="L34" s="34">
        <f>M34*(YC!L34/M145)</f>
        <v>6009471.646727249</v>
      </c>
      <c r="M34" s="34">
        <f>N34*(YC!M34/N145)</f>
        <v>6268819.5169426836</v>
      </c>
      <c r="N34" s="34">
        <f>O34*(YC!N34/O145)</f>
        <v>6317318.998358082</v>
      </c>
      <c r="O34" s="34">
        <f>P34*(YC!O34/P145)</f>
        <v>6577283.5713802623</v>
      </c>
      <c r="P34" s="34">
        <f>Q34*(YC!P34/Q145)</f>
        <v>6963148.6580641326</v>
      </c>
      <c r="Q34" s="34">
        <f>R34*(YC!Q34/R145)</f>
        <v>7045443.2676191246</v>
      </c>
      <c r="R34" s="34">
        <f>S34*(YC!R34/S145)</f>
        <v>5442102.5465085674</v>
      </c>
      <c r="S34" s="34">
        <f>T34*(YC!S34/T145)</f>
        <v>6015183.3609713092</v>
      </c>
      <c r="T34" s="34">
        <f>YC!T34</f>
        <v>5828818</v>
      </c>
      <c r="U34" s="34">
        <f>T34*U145/YC!T34</f>
        <v>5704044</v>
      </c>
      <c r="V34" s="34">
        <f>U34*V145/YC!U34</f>
        <v>5424927.1694801152</v>
      </c>
      <c r="W34" s="34">
        <f>V34*W145/YC!V34</f>
        <v>5578918.9371768646</v>
      </c>
      <c r="X34" s="34">
        <f>W34*X145/YC!W34</f>
        <v>5652985.3617153391</v>
      </c>
    </row>
    <row r="35" spans="1:24" x14ac:dyDescent="0.15">
      <c r="A35" s="4">
        <v>33</v>
      </c>
      <c r="B35" s="6" t="s">
        <v>75</v>
      </c>
      <c r="C35" s="34">
        <f>D35*(YC!C35/D146)</f>
        <v>6773318.1516455738</v>
      </c>
      <c r="D35" s="34">
        <f>E35*(YC!D35/E146)</f>
        <v>6819407.2164847134</v>
      </c>
      <c r="E35" s="34">
        <f>F35*(YC!E35/F146)</f>
        <v>7080375.1547663212</v>
      </c>
      <c r="F35" s="34">
        <f>G35*(YC!F35/G146)</f>
        <v>6915700.4594699405</v>
      </c>
      <c r="G35" s="34">
        <f>H35*(YC!G35/H146)</f>
        <v>6751130.9391182382</v>
      </c>
      <c r="H35" s="34">
        <f>I35*(YC!H35/I146)</f>
        <v>6240876.7320741732</v>
      </c>
      <c r="I35" s="34">
        <f>J35*(YC!I35/J146)</f>
        <v>5898087.8034090744</v>
      </c>
      <c r="J35" s="34">
        <f>K35*(YC!J35/K146)</f>
        <v>5760562.7542090919</v>
      </c>
      <c r="K35" s="34">
        <f>L35*(YC!K35/L146)</f>
        <v>5617387.5606933963</v>
      </c>
      <c r="L35" s="34">
        <f>M35*(YC!L35/M146)</f>
        <v>5113514.6600552723</v>
      </c>
      <c r="M35" s="34">
        <f>N35*(YC!M35/N146)</f>
        <v>4696589.3387644906</v>
      </c>
      <c r="N35" s="34">
        <f>O35*(YC!N35/O146)</f>
        <v>4961442.6698950501</v>
      </c>
      <c r="O35" s="34">
        <f>P35*(YC!O35/P146)</f>
        <v>4920058.4483594429</v>
      </c>
      <c r="P35" s="34">
        <f>Q35*(YC!P35/Q146)</f>
        <v>4773139.625533211</v>
      </c>
      <c r="Q35" s="34">
        <f>R35*(YC!Q35/R146)</f>
        <v>4440291.6909972019</v>
      </c>
      <c r="R35" s="34">
        <f>S35*(YC!R35/S146)</f>
        <v>4131237.398021006</v>
      </c>
      <c r="S35" s="34">
        <f>T35*(YC!S35/T146)</f>
        <v>3647673.7901652846</v>
      </c>
      <c r="T35" s="34">
        <f>YC!T35</f>
        <v>3157118</v>
      </c>
      <c r="U35" s="34">
        <f>T35*U146/YC!T35</f>
        <v>3599308</v>
      </c>
      <c r="V35" s="34">
        <f>U35*V146/YC!U35</f>
        <v>3678695.1278400091</v>
      </c>
      <c r="W35" s="34">
        <f>V35*W146/YC!V35</f>
        <v>3648722.7835261808</v>
      </c>
      <c r="X35" s="34">
        <f>W35*X146/YC!W35</f>
        <v>3549979.2711784728</v>
      </c>
    </row>
    <row r="36" spans="1:24" x14ac:dyDescent="0.15">
      <c r="A36" s="4">
        <v>34</v>
      </c>
      <c r="B36" s="6" t="s">
        <v>76</v>
      </c>
      <c r="C36" s="34">
        <f>D36*(YC!C36/D147)</f>
        <v>9730324.9503803048</v>
      </c>
      <c r="D36" s="34">
        <f>E36*(YC!D36/E147)</f>
        <v>9935311.8575223573</v>
      </c>
      <c r="E36" s="34">
        <f>F36*(YC!E36/F147)</f>
        <v>10127442.982129158</v>
      </c>
      <c r="F36" s="34">
        <f>G36*(YC!F36/G147)</f>
        <v>10089024.562750088</v>
      </c>
      <c r="G36" s="34">
        <f>H36*(YC!G36/H147)</f>
        <v>9417857.8349783253</v>
      </c>
      <c r="H36" s="34">
        <f>I36*(YC!H36/I147)</f>
        <v>8843865.5297466759</v>
      </c>
      <c r="I36" s="34">
        <f>J36*(YC!I36/J147)</f>
        <v>9005873.7431192733</v>
      </c>
      <c r="J36" s="34">
        <f>K36*(YC!J36/K147)</f>
        <v>8889057.4549001362</v>
      </c>
      <c r="K36" s="34">
        <f>L36*(YC!K36/L147)</f>
        <v>8392655.2454480398</v>
      </c>
      <c r="L36" s="34">
        <f>M36*(YC!L36/M147)</f>
        <v>8235773.6888390882</v>
      </c>
      <c r="M36" s="34">
        <f>N36*(YC!M36/N147)</f>
        <v>8302726.0052348152</v>
      </c>
      <c r="N36" s="34">
        <f>O36*(YC!N36/O147)</f>
        <v>8348779.0162191689</v>
      </c>
      <c r="O36" s="34">
        <f>P36*(YC!O36/P147)</f>
        <v>8474266.3134607002</v>
      </c>
      <c r="P36" s="34">
        <f>Q36*(YC!P36/Q147)</f>
        <v>8536343.2002192158</v>
      </c>
      <c r="Q36" s="34">
        <f>R36*(YC!Q36/R147)</f>
        <v>7960248.4729393572</v>
      </c>
      <c r="R36" s="34">
        <f>S36*(YC!R36/S147)</f>
        <v>6246951.7592133181</v>
      </c>
      <c r="S36" s="34">
        <f>T36*(YC!S36/T147)</f>
        <v>6804014.1013484532</v>
      </c>
      <c r="T36" s="34">
        <f>YC!T36</f>
        <v>6924768</v>
      </c>
      <c r="U36" s="34">
        <f>T36*U147/YC!T36</f>
        <v>7073669</v>
      </c>
      <c r="V36" s="34">
        <f>U36*V147/YC!U36</f>
        <v>6996393.0976110669</v>
      </c>
      <c r="W36" s="34">
        <f>V36*W147/YC!V36</f>
        <v>7173072.8222047212</v>
      </c>
      <c r="X36" s="34">
        <f>W36*X147/YC!W36</f>
        <v>6950823.9420928499</v>
      </c>
    </row>
    <row r="37" spans="1:24" x14ac:dyDescent="0.15">
      <c r="A37" s="4">
        <v>35</v>
      </c>
      <c r="B37" s="6" t="s">
        <v>77</v>
      </c>
      <c r="C37" s="34">
        <f>D37*(YC!C37/D148)</f>
        <v>9961469.3118328918</v>
      </c>
      <c r="D37" s="34">
        <f>E37*(YC!D37/E148)</f>
        <v>10699533.040529961</v>
      </c>
      <c r="E37" s="34">
        <f>F37*(YC!E37/F148)</f>
        <v>10986797.368688365</v>
      </c>
      <c r="F37" s="34">
        <f>G37*(YC!F37/G148)</f>
        <v>10949571.141346272</v>
      </c>
      <c r="G37" s="34">
        <f>H37*(YC!G37/H148)</f>
        <v>10173700.889430163</v>
      </c>
      <c r="H37" s="34">
        <f>I37*(YC!H37/I148)</f>
        <v>9974129.440114839</v>
      </c>
      <c r="I37" s="34">
        <f>J37*(YC!I37/J148)</f>
        <v>10352693.699399136</v>
      </c>
      <c r="J37" s="34">
        <f>K37*(YC!J37/K148)</f>
        <v>10403459.023771344</v>
      </c>
      <c r="K37" s="34">
        <f>L37*(YC!K37/L148)</f>
        <v>9411880.5254325531</v>
      </c>
      <c r="L37" s="34">
        <f>M37*(YC!L37/M148)</f>
        <v>9673137.6555588078</v>
      </c>
      <c r="M37" s="34">
        <f>N37*(YC!M37/N148)</f>
        <v>10440764.343506241</v>
      </c>
      <c r="N37" s="34">
        <f>O37*(YC!N37/O148)</f>
        <v>11048680.722225124</v>
      </c>
      <c r="O37" s="34">
        <f>P37*(YC!O37/P148)</f>
        <v>11278803.505686808</v>
      </c>
      <c r="P37" s="34">
        <f>Q37*(YC!P37/Q148)</f>
        <v>11821946.979493808</v>
      </c>
      <c r="Q37" s="34">
        <f>R37*(YC!Q37/R148)</f>
        <v>11736216.812496446</v>
      </c>
      <c r="R37" s="34">
        <f>S37*(YC!R37/S148)</f>
        <v>8757669.8556843996</v>
      </c>
      <c r="S37" s="34">
        <f>T37*(YC!S37/T148)</f>
        <v>9440721.3155499566</v>
      </c>
      <c r="T37" s="34">
        <f>YC!T37</f>
        <v>10029278</v>
      </c>
      <c r="U37" s="34">
        <f>T37*U148/YC!T37</f>
        <v>10372843</v>
      </c>
      <c r="V37" s="34">
        <f>U37*V148/YC!U37</f>
        <v>9735625.3521132041</v>
      </c>
      <c r="W37" s="34">
        <f>V37*W148/YC!V37</f>
        <v>9525264.7132376935</v>
      </c>
      <c r="X37" s="34">
        <f>W37*X148/YC!W37</f>
        <v>9178075.0530227944</v>
      </c>
    </row>
    <row r="38" spans="1:24" x14ac:dyDescent="0.15">
      <c r="A38" s="4">
        <v>36</v>
      </c>
      <c r="B38" s="6" t="s">
        <v>78</v>
      </c>
      <c r="C38" s="34">
        <f>D38*(YC!C38/D149)</f>
        <v>12040284.165848758</v>
      </c>
      <c r="D38" s="34">
        <f>E38*(YC!D38/E149)</f>
        <v>13128889.304485073</v>
      </c>
      <c r="E38" s="34">
        <f>F38*(YC!E38/F149)</f>
        <v>14232880.924400404</v>
      </c>
      <c r="F38" s="34">
        <f>G38*(YC!F38/G149)</f>
        <v>14929753.952199893</v>
      </c>
      <c r="G38" s="34">
        <f>H38*(YC!G38/H149)</f>
        <v>13860211.577791424</v>
      </c>
      <c r="H38" s="34">
        <f>I38*(YC!H38/I149)</f>
        <v>12414044.774146492</v>
      </c>
      <c r="I38" s="34">
        <f>J38*(YC!I38/J149)</f>
        <v>13919633.026553595</v>
      </c>
      <c r="J38" s="34">
        <f>K38*(YC!J38/K149)</f>
        <v>12652913.079332011</v>
      </c>
      <c r="K38" s="34">
        <f>L38*(YC!K38/L149)</f>
        <v>11403534.959492885</v>
      </c>
      <c r="L38" s="34">
        <f>M38*(YC!L38/M149)</f>
        <v>12306277.492760925</v>
      </c>
      <c r="M38" s="34">
        <f>N38*(YC!M38/N149)</f>
        <v>14214491.802850479</v>
      </c>
      <c r="N38" s="34">
        <f>O38*(YC!N38/O149)</f>
        <v>15389379.143121419</v>
      </c>
      <c r="O38" s="34">
        <f>P38*(YC!O38/P149)</f>
        <v>17229083.139671728</v>
      </c>
      <c r="P38" s="34">
        <f>Q38*(YC!P38/Q149)</f>
        <v>17733180.007464271</v>
      </c>
      <c r="Q38" s="34">
        <f>R38*(YC!Q38/R149)</f>
        <v>17414480.683120415</v>
      </c>
      <c r="R38" s="34">
        <f>S38*(YC!R38/S149)</f>
        <v>10519947.88435586</v>
      </c>
      <c r="S38" s="34">
        <f>T38*(YC!S38/T149)</f>
        <v>12828656.992387069</v>
      </c>
      <c r="T38" s="34">
        <f>YC!T38</f>
        <v>14555530</v>
      </c>
      <c r="U38" s="34">
        <f>T38*U149/YC!T38</f>
        <v>14245653</v>
      </c>
      <c r="V38" s="34">
        <f>U38*V149/YC!U38</f>
        <v>13679534.65437266</v>
      </c>
      <c r="W38" s="34">
        <f>V38*W149/YC!V38</f>
        <v>14652334.412116833</v>
      </c>
      <c r="X38" s="34">
        <f>W38*X149/YC!W38</f>
        <v>14709537.920157336</v>
      </c>
    </row>
    <row r="39" spans="1:24" x14ac:dyDescent="0.15">
      <c r="A39" s="4">
        <v>37</v>
      </c>
      <c r="B39" s="6" t="s">
        <v>79</v>
      </c>
      <c r="C39" s="34">
        <f>D39*(YC!C39/D150)</f>
        <v>2546327.5421047257</v>
      </c>
      <c r="D39" s="34">
        <f>E39*(YC!D39/E150)</f>
        <v>2836637.3138365224</v>
      </c>
      <c r="E39" s="34">
        <f>F39*(YC!E39/F150)</f>
        <v>3001838.5750417709</v>
      </c>
      <c r="F39" s="34">
        <f>G39*(YC!F39/G150)</f>
        <v>3113947.753668922</v>
      </c>
      <c r="G39" s="34">
        <f>H39*(YC!G39/H150)</f>
        <v>3185200.2305644392</v>
      </c>
      <c r="H39" s="34">
        <f>I39*(YC!H39/I150)</f>
        <v>3256614.6717166533</v>
      </c>
      <c r="I39" s="34">
        <f>J39*(YC!I39/J150)</f>
        <v>3380473.1827394776</v>
      </c>
      <c r="J39" s="34">
        <f>K39*(YC!J39/K150)</f>
        <v>3185813.9827678693</v>
      </c>
      <c r="K39" s="34">
        <f>L39*(YC!K39/L150)</f>
        <v>3287646.2893292182</v>
      </c>
      <c r="L39" s="34">
        <f>M39*(YC!L39/M150)</f>
        <v>3282223.0345917451</v>
      </c>
      <c r="M39" s="34">
        <f>N39*(YC!M39/N150)</f>
        <v>3677435.4312372296</v>
      </c>
      <c r="N39" s="34">
        <f>O39*(YC!N39/O150)</f>
        <v>4038601.3950612759</v>
      </c>
      <c r="O39" s="34">
        <f>P39*(YC!O39/P150)</f>
        <v>3903782.0045263446</v>
      </c>
      <c r="P39" s="34">
        <f>Q39*(YC!P39/Q150)</f>
        <v>4488904.8402491417</v>
      </c>
      <c r="Q39" s="34">
        <f>R39*(YC!Q39/R150)</f>
        <v>4233037.7364447759</v>
      </c>
      <c r="R39" s="34">
        <f>S39*(YC!R39/S150)</f>
        <v>3524938.0268781595</v>
      </c>
      <c r="S39" s="34">
        <f>T39*(YC!S39/T150)</f>
        <v>3639756.1483837566</v>
      </c>
      <c r="T39" s="34">
        <f>YC!T39</f>
        <v>3405018</v>
      </c>
      <c r="U39" s="34">
        <f>T39*U150/YC!T39</f>
        <v>3255394</v>
      </c>
      <c r="V39" s="34">
        <f>U39*V150/YC!U39</f>
        <v>3291734.6758353692</v>
      </c>
      <c r="W39" s="34">
        <f>V39*W150/YC!V39</f>
        <v>3636169.1572740991</v>
      </c>
      <c r="X39" s="34">
        <f>W39*X150/YC!W39</f>
        <v>3477889.8199111335</v>
      </c>
    </row>
    <row r="40" spans="1:24" x14ac:dyDescent="0.15">
      <c r="A40" s="4">
        <v>38</v>
      </c>
      <c r="B40" s="6" t="s">
        <v>80</v>
      </c>
      <c r="C40" s="34">
        <f>D40*(YC!C40/D151)</f>
        <v>2900649.38093577</v>
      </c>
      <c r="D40" s="34">
        <f>E40*(YC!D40/E151)</f>
        <v>2930117.7398701836</v>
      </c>
      <c r="E40" s="34">
        <f>F40*(YC!E40/F151)</f>
        <v>3006085.2648613313</v>
      </c>
      <c r="F40" s="34">
        <f>G40*(YC!F40/G151)</f>
        <v>3263760.5325093917</v>
      </c>
      <c r="G40" s="34">
        <f>H40*(YC!G40/H151)</f>
        <v>3336528.1069879974</v>
      </c>
      <c r="H40" s="34">
        <f>I40*(YC!H40/I151)</f>
        <v>3182086.5986083546</v>
      </c>
      <c r="I40" s="34">
        <f>J40*(YC!I40/J151)</f>
        <v>3225718.4457913311</v>
      </c>
      <c r="J40" s="34">
        <f>K40*(YC!J40/K151)</f>
        <v>3329081.2896376965</v>
      </c>
      <c r="K40" s="34">
        <f>L40*(YC!K40/L151)</f>
        <v>3090964.3944122079</v>
      </c>
      <c r="L40" s="34">
        <f>M40*(YC!L40/M151)</f>
        <v>3218909.7427507103</v>
      </c>
      <c r="M40" s="34">
        <f>N40*(YC!M40/N151)</f>
        <v>3647407.0610950855</v>
      </c>
      <c r="N40" s="34">
        <f>O40*(YC!N40/O151)</f>
        <v>3583321.8936278899</v>
      </c>
      <c r="O40" s="34">
        <f>P40*(YC!O40/P151)</f>
        <v>3870420.9779569134</v>
      </c>
      <c r="P40" s="34">
        <f>Q40*(YC!P40/Q151)</f>
        <v>4041458.1169254836</v>
      </c>
      <c r="Q40" s="34">
        <f>R40*(YC!Q40/R151)</f>
        <v>4176437.1090168888</v>
      </c>
      <c r="R40" s="34">
        <f>S40*(YC!R40/S151)</f>
        <v>3463877.3834039243</v>
      </c>
      <c r="S40" s="34">
        <f>T40*(YC!S40/T151)</f>
        <v>3519046.6187124145</v>
      </c>
      <c r="T40" s="34">
        <f>YC!T40</f>
        <v>3689685</v>
      </c>
      <c r="U40" s="34">
        <f>T40*U151/YC!T40</f>
        <v>3771571</v>
      </c>
      <c r="V40" s="34">
        <f>U40*V151/YC!U40</f>
        <v>3453538.2527198764</v>
      </c>
      <c r="W40" s="34">
        <f>V40*W151/YC!V40</f>
        <v>3330704.2882207958</v>
      </c>
      <c r="X40" s="34">
        <f>W40*X151/YC!W40</f>
        <v>3430097.7672705683</v>
      </c>
    </row>
    <row r="41" spans="1:24" x14ac:dyDescent="0.15">
      <c r="A41" s="4">
        <v>39</v>
      </c>
      <c r="B41" s="6" t="s">
        <v>81</v>
      </c>
      <c r="C41" s="34">
        <f>D41*(YC!C41/D152)</f>
        <v>402656.27887668036</v>
      </c>
      <c r="D41" s="34">
        <f>E41*(YC!D41/E152)</f>
        <v>429733.2111863601</v>
      </c>
      <c r="E41" s="34">
        <f>F41*(YC!E41/F152)</f>
        <v>434340.80205856398</v>
      </c>
      <c r="F41" s="34">
        <f>G41*(YC!F41/G152)</f>
        <v>421377.88117930794</v>
      </c>
      <c r="G41" s="34">
        <f>H41*(YC!G41/H152)</f>
        <v>426768.5306403687</v>
      </c>
      <c r="H41" s="34">
        <f>I41*(YC!H41/I152)</f>
        <v>269467.45468954957</v>
      </c>
      <c r="I41" s="34">
        <f>J41*(YC!I41/J152)</f>
        <v>399950.5158772624</v>
      </c>
      <c r="J41" s="34">
        <f>K41*(YC!J41/K152)</f>
        <v>231187.42987691652</v>
      </c>
      <c r="K41" s="34">
        <f>L41*(YC!K41/L152)</f>
        <v>438519.25139090698</v>
      </c>
      <c r="L41" s="34">
        <f>M41*(YC!L41/M152)</f>
        <v>94677.119820348584</v>
      </c>
      <c r="M41" s="34">
        <f>N41*(YC!M41/N152)</f>
        <v>319053.20813555107</v>
      </c>
      <c r="N41" s="34">
        <f>O41*(YC!N41/O152)</f>
        <v>360180.62459526368</v>
      </c>
      <c r="O41" s="34">
        <f>P41*(YC!O41/P152)</f>
        <v>325771.58372551337</v>
      </c>
      <c r="P41" s="34">
        <f>Q41*(YC!P41/Q152)</f>
        <v>258939.28191125218</v>
      </c>
      <c r="Q41" s="34">
        <f>R41*(YC!Q41/R152)</f>
        <v>474438.53090095695</v>
      </c>
      <c r="R41" s="34">
        <f>S41*(YC!R41/S152)</f>
        <v>491375.57489888079</v>
      </c>
      <c r="S41" s="34">
        <f>T41*(YC!S41/T152)</f>
        <v>418091.23034482758</v>
      </c>
      <c r="T41" s="34">
        <f>YC!T41</f>
        <v>528892</v>
      </c>
      <c r="U41" s="34">
        <f>T41*U152/YC!T41</f>
        <v>767718</v>
      </c>
      <c r="V41" s="34">
        <f>U41*V152/YC!U41</f>
        <v>730441.6984008681</v>
      </c>
      <c r="W41" s="34">
        <f>V41*W152/YC!V41</f>
        <v>761002.7691329394</v>
      </c>
      <c r="X41" s="34">
        <f>W41*X152/YC!W41</f>
        <v>679031.56837334204</v>
      </c>
    </row>
    <row r="42" spans="1:24" x14ac:dyDescent="0.15">
      <c r="A42" s="4">
        <v>40</v>
      </c>
      <c r="B42" s="6" t="s">
        <v>82</v>
      </c>
      <c r="C42" s="34">
        <f>D42*(YC!C42/D153)</f>
        <v>1172468.7136508722</v>
      </c>
      <c r="D42" s="34">
        <f>E42*(YC!D42/E153)</f>
        <v>1440476.9014051096</v>
      </c>
      <c r="E42" s="34">
        <f>F42*(YC!E42/F153)</f>
        <v>1680996.135748564</v>
      </c>
      <c r="F42" s="34">
        <f>G42*(YC!F42/G153)</f>
        <v>1991139.8917253839</v>
      </c>
      <c r="G42" s="34">
        <f>H42*(YC!G42/H153)</f>
        <v>1939421.5820402561</v>
      </c>
      <c r="H42" s="34">
        <f>I42*(YC!H42/I153)</f>
        <v>2157536.5801902646</v>
      </c>
      <c r="I42" s="34">
        <f>J42*(YC!I42/J153)</f>
        <v>2861947.9569873889</v>
      </c>
      <c r="J42" s="34">
        <f>K42*(YC!J42/K153)</f>
        <v>2320962.7139573982</v>
      </c>
      <c r="K42" s="34">
        <f>L42*(YC!K42/L153)</f>
        <v>2309085.1036072867</v>
      </c>
      <c r="L42" s="34">
        <f>M42*(YC!L42/M153)</f>
        <v>2910068.4816675275</v>
      </c>
      <c r="M42" s="34">
        <f>N42*(YC!M42/N153)</f>
        <v>3194586.6364493119</v>
      </c>
      <c r="N42" s="34">
        <f>O42*(YC!N42/O153)</f>
        <v>3285600.2282796125</v>
      </c>
      <c r="O42" s="34">
        <f>P42*(YC!O42/P153)</f>
        <v>3437322.3532285811</v>
      </c>
      <c r="P42" s="34">
        <f>Q42*(YC!P42/Q153)</f>
        <v>3888193.0962651893</v>
      </c>
      <c r="Q42" s="34">
        <f>R42*(YC!Q42/R153)</f>
        <v>4571079.7029521186</v>
      </c>
      <c r="R42" s="34">
        <f>S42*(YC!R42/S153)</f>
        <v>3943123.6757724988</v>
      </c>
      <c r="S42" s="34">
        <f>T42*(YC!S42/T153)</f>
        <v>4607973.953815286</v>
      </c>
      <c r="T42" s="34">
        <f>YC!T42</f>
        <v>4551574</v>
      </c>
      <c r="U42" s="34">
        <f>T42*U153/YC!T42</f>
        <v>4500509</v>
      </c>
      <c r="V42" s="34">
        <f>U42*V153/YC!U42</f>
        <v>3965553.7257248987</v>
      </c>
      <c r="W42" s="34">
        <f>V42*W153/YC!V42</f>
        <v>4680146.0189989312</v>
      </c>
      <c r="X42" s="34">
        <f>W42*X153/YC!W42</f>
        <v>4823790.0249084607</v>
      </c>
    </row>
    <row r="43" spans="1:24" x14ac:dyDescent="0.15">
      <c r="A43" s="4">
        <v>41</v>
      </c>
      <c r="B43" s="6" t="s">
        <v>83</v>
      </c>
      <c r="C43" s="34">
        <f>D43*(YC!C43/D154)</f>
        <v>4051936.7832799852</v>
      </c>
      <c r="D43" s="34">
        <f>E43*(YC!D43/E154)</f>
        <v>4603411.8349728985</v>
      </c>
      <c r="E43" s="34">
        <f>F43*(YC!E43/F154)</f>
        <v>5035344.5541630285</v>
      </c>
      <c r="F43" s="34">
        <f>G43*(YC!F43/G154)</f>
        <v>5671956.9651744477</v>
      </c>
      <c r="G43" s="34">
        <f>H43*(YC!G43/H154)</f>
        <v>5538152.8122053286</v>
      </c>
      <c r="H43" s="34">
        <f>I43*(YC!H43/I154)</f>
        <v>6236189.0417938083</v>
      </c>
      <c r="I43" s="34">
        <f>J43*(YC!I43/J154)</f>
        <v>7150464.8785926094</v>
      </c>
      <c r="J43" s="34">
        <f>K43*(YC!J43/K154)</f>
        <v>5997924.6335648252</v>
      </c>
      <c r="K43" s="34">
        <f>L43*(YC!K43/L154)</f>
        <v>6407177.4623318594</v>
      </c>
      <c r="L43" s="34">
        <f>M43*(YC!L43/M154)</f>
        <v>7244380.3315740861</v>
      </c>
      <c r="M43" s="34">
        <f>N43*(YC!M43/N154)</f>
        <v>8353250.511003606</v>
      </c>
      <c r="N43" s="34">
        <f>O43*(YC!N43/O154)</f>
        <v>9028418.6239079628</v>
      </c>
      <c r="O43" s="34">
        <f>P43*(YC!O43/P154)</f>
        <v>9966362.3717235159</v>
      </c>
      <c r="P43" s="34">
        <f>Q43*(YC!P43/Q154)</f>
        <v>10777689.549781799</v>
      </c>
      <c r="Q43" s="34">
        <f>R43*(YC!Q43/R154)</f>
        <v>10924645.322930569</v>
      </c>
      <c r="R43" s="34">
        <f>S43*(YC!R43/S154)</f>
        <v>8092976.3546203682</v>
      </c>
      <c r="S43" s="34">
        <f>T43*(YC!S43/T154)</f>
        <v>9272808.662747588</v>
      </c>
      <c r="T43" s="34">
        <f>YC!T43</f>
        <v>9818688</v>
      </c>
      <c r="U43" s="34">
        <f>T43*U154/YC!T43</f>
        <v>8045142</v>
      </c>
      <c r="V43" s="34">
        <f>U43*V154/YC!U43</f>
        <v>8020319.693205745</v>
      </c>
      <c r="W43" s="34">
        <f>V43*W154/YC!V43</f>
        <v>8572881.9886285346</v>
      </c>
      <c r="X43" s="34">
        <f>W43*X154/YC!W43</f>
        <v>9368400.4800321367</v>
      </c>
    </row>
    <row r="44" spans="1:24" x14ac:dyDescent="0.15">
      <c r="A44" s="4">
        <v>42</v>
      </c>
      <c r="B44" s="6" t="s">
        <v>84</v>
      </c>
      <c r="C44" s="34">
        <f>D44*(YC!C44/D155)</f>
        <v>7820285.0088977162</v>
      </c>
      <c r="D44" s="34">
        <f>E44*(YC!D44/E155)</f>
        <v>8038770.0591185316</v>
      </c>
      <c r="E44" s="34">
        <f>F44*(YC!E44/F155)</f>
        <v>8097663.1045362111</v>
      </c>
      <c r="F44" s="34">
        <f>G44*(YC!F44/G155)</f>
        <v>8343114.7267588107</v>
      </c>
      <c r="G44" s="34">
        <f>H44*(YC!G44/H155)</f>
        <v>7700508.2145847818</v>
      </c>
      <c r="H44" s="34">
        <f>I44*(YC!H44/I155)</f>
        <v>7018319.1576821888</v>
      </c>
      <c r="I44" s="34">
        <f>J44*(YC!I44/J155)</f>
        <v>7468850.0825681016</v>
      </c>
      <c r="J44" s="34">
        <f>K44*(YC!J44/K155)</f>
        <v>7360571.3436594196</v>
      </c>
      <c r="K44" s="34">
        <f>L44*(YC!K44/L155)</f>
        <v>6910915.143179887</v>
      </c>
      <c r="L44" s="34">
        <f>M44*(YC!L44/M155)</f>
        <v>7054206.5039288551</v>
      </c>
      <c r="M44" s="34">
        <f>N44*(YC!M44/N155)</f>
        <v>7439933.3849859945</v>
      </c>
      <c r="N44" s="34">
        <f>O44*(YC!N44/O155)</f>
        <v>7481731.8957658401</v>
      </c>
      <c r="O44" s="34">
        <f>P44*(YC!O44/P155)</f>
        <v>7722429.5914379926</v>
      </c>
      <c r="P44" s="34">
        <f>Q44*(YC!P44/Q155)</f>
        <v>7873289.7486432893</v>
      </c>
      <c r="Q44" s="34">
        <f>R44*(YC!Q44/R155)</f>
        <v>7783279.6108207768</v>
      </c>
      <c r="R44" s="34">
        <f>S44*(YC!R44/S155)</f>
        <v>6760803.5595751023</v>
      </c>
      <c r="S44" s="34">
        <f>T44*(YC!S44/T155)</f>
        <v>7223547.5327783059</v>
      </c>
      <c r="T44" s="34">
        <f>YC!T44</f>
        <v>7831540</v>
      </c>
      <c r="U44" s="34">
        <f>T44*U155/YC!T44</f>
        <v>7668694</v>
      </c>
      <c r="V44" s="34">
        <f>U44*V155/YC!U44</f>
        <v>7771265.1043676902</v>
      </c>
      <c r="W44" s="34">
        <f>V44*W155/YC!V44</f>
        <v>8332172.0584623981</v>
      </c>
      <c r="X44" s="34">
        <f>W44*X155/YC!W44</f>
        <v>8377345.8574670963</v>
      </c>
    </row>
    <row r="45" spans="1:24" x14ac:dyDescent="0.15">
      <c r="A45" s="4">
        <v>43</v>
      </c>
      <c r="B45" s="6" t="s">
        <v>85</v>
      </c>
      <c r="C45" s="34">
        <f>D45*(YC!C45/D156)</f>
        <v>2108594.728351817</v>
      </c>
      <c r="D45" s="34">
        <f>E45*(YC!D45/E156)</f>
        <v>2311630.8358903616</v>
      </c>
      <c r="E45" s="34">
        <f>F45*(YC!E45/F156)</f>
        <v>2430124.3187453235</v>
      </c>
      <c r="F45" s="34">
        <f>G45*(YC!F45/G156)</f>
        <v>2400960.6481781532</v>
      </c>
      <c r="G45" s="34">
        <f>H45*(YC!G45/H156)</f>
        <v>2306930.9339768961</v>
      </c>
      <c r="H45" s="34">
        <f>I45*(YC!H45/I156)</f>
        <v>2213539.2874771203</v>
      </c>
      <c r="I45" s="34">
        <f>J45*(YC!I45/J156)</f>
        <v>2319277.9201699914</v>
      </c>
      <c r="J45" s="34">
        <f>K45*(YC!J45/K156)</f>
        <v>2396095.0170403183</v>
      </c>
      <c r="K45" s="34">
        <f>L45*(YC!K45/L156)</f>
        <v>2135192.5780442958</v>
      </c>
      <c r="L45" s="34">
        <f>M45*(YC!L45/M156)</f>
        <v>2208016.8021585881</v>
      </c>
      <c r="M45" s="34">
        <f>N45*(YC!M45/N156)</f>
        <v>2248363.8285652259</v>
      </c>
      <c r="N45" s="34">
        <f>O45*(YC!N45/O156)</f>
        <v>2307689.0817781314</v>
      </c>
      <c r="O45" s="34">
        <f>P45*(YC!O45/P156)</f>
        <v>2566547.1366025303</v>
      </c>
      <c r="P45" s="34">
        <f>Q45*(YC!P45/Q156)</f>
        <v>2646432.825826332</v>
      </c>
      <c r="Q45" s="34">
        <f>R45*(YC!Q45/R156)</f>
        <v>2735973.4270533267</v>
      </c>
      <c r="R45" s="34">
        <f>S45*(YC!R45/S156)</f>
        <v>2665545.1675873743</v>
      </c>
      <c r="S45" s="34">
        <f>T45*(YC!S45/T156)</f>
        <v>3315419.5624634321</v>
      </c>
      <c r="T45" s="34">
        <f>YC!T45</f>
        <v>2726812</v>
      </c>
      <c r="U45" s="34">
        <f>T45*U156/YC!T45</f>
        <v>3329641</v>
      </c>
      <c r="V45" s="34">
        <f>U45*V156/YC!U45</f>
        <v>3639616.686335112</v>
      </c>
      <c r="W45" s="34">
        <f>V45*W156/YC!V45</f>
        <v>4206387.8453358104</v>
      </c>
      <c r="X45" s="34">
        <f>W45*X156/YC!W45</f>
        <v>4317124.3312736116</v>
      </c>
    </row>
    <row r="46" spans="1:24" x14ac:dyDescent="0.15">
      <c r="A46" s="4">
        <v>44</v>
      </c>
      <c r="B46" s="6" t="s">
        <v>86</v>
      </c>
      <c r="C46" s="34">
        <f>D46*(YC!C46/D157)</f>
        <v>1672249.142961863</v>
      </c>
      <c r="D46" s="34">
        <f>E46*(YC!D46/E157)</f>
        <v>1854159.5379355841</v>
      </c>
      <c r="E46" s="34">
        <f>F46*(YC!E46/F157)</f>
        <v>1954493.5000795277</v>
      </c>
      <c r="F46" s="34">
        <f>G46*(YC!F46/G157)</f>
        <v>2035187.445103795</v>
      </c>
      <c r="G46" s="34">
        <f>H46*(YC!G46/H157)</f>
        <v>1936044.5253528741</v>
      </c>
      <c r="H46" s="34">
        <f>I46*(YC!H46/I157)</f>
        <v>1858042.0619722665</v>
      </c>
      <c r="I46" s="34">
        <f>J46*(YC!I46/J157)</f>
        <v>2229495.1017661141</v>
      </c>
      <c r="J46" s="34">
        <f>K46*(YC!J46/K157)</f>
        <v>2159069.5541284182</v>
      </c>
      <c r="K46" s="34">
        <f>L46*(YC!K46/L157)</f>
        <v>1772124.6637393341</v>
      </c>
      <c r="L46" s="34">
        <f>M46*(YC!L46/M157)</f>
        <v>1791438.2927656767</v>
      </c>
      <c r="M46" s="34">
        <f>N46*(YC!M46/N157)</f>
        <v>2009492.9612615698</v>
      </c>
      <c r="N46" s="34">
        <f>O46*(YC!N46/O157)</f>
        <v>2269444.1722199991</v>
      </c>
      <c r="O46" s="34">
        <f>P46*(YC!O46/P157)</f>
        <v>2464157.9620254938</v>
      </c>
      <c r="P46" s="34">
        <f>Q46*(YC!P46/Q157)</f>
        <v>2668941.0201148936</v>
      </c>
      <c r="Q46" s="34">
        <f>R46*(YC!Q46/R157)</f>
        <v>2420203.3700527051</v>
      </c>
      <c r="R46" s="34">
        <f>S46*(YC!R46/S157)</f>
        <v>1766493.7449202409</v>
      </c>
      <c r="S46" s="34">
        <f>T46*(YC!S46/T157)</f>
        <v>2314669.9094154411</v>
      </c>
      <c r="T46" s="34">
        <f>YC!T46</f>
        <v>2576050</v>
      </c>
      <c r="U46" s="34">
        <f>T46*U157/YC!T46</f>
        <v>2389217</v>
      </c>
      <c r="V46" s="34">
        <f>U46*V157/YC!U46</f>
        <v>2266883.8572102245</v>
      </c>
      <c r="W46" s="34">
        <f>V46*W157/YC!V46</f>
        <v>2509519.1262778374</v>
      </c>
      <c r="X46" s="34">
        <f>W46*X157/YC!W46</f>
        <v>2379401.1970621333</v>
      </c>
    </row>
    <row r="47" spans="1:24" x14ac:dyDescent="0.15">
      <c r="A47" s="4">
        <v>45</v>
      </c>
      <c r="B47" s="6" t="s">
        <v>87</v>
      </c>
      <c r="C47" s="34">
        <f>D47*(YC!C47/D158)</f>
        <v>2581083.2409111615</v>
      </c>
      <c r="D47" s="34">
        <f>E47*(YC!D47/E158)</f>
        <v>2710177.6124318745</v>
      </c>
      <c r="E47" s="34">
        <f>F47*(YC!E47/F158)</f>
        <v>2806293.5408160002</v>
      </c>
      <c r="F47" s="34">
        <f>G47*(YC!F47/G158)</f>
        <v>2971798.1785729197</v>
      </c>
      <c r="G47" s="34">
        <f>H47*(YC!G47/H158)</f>
        <v>2747669.8967092587</v>
      </c>
      <c r="H47" s="34">
        <f>I47*(YC!H47/I158)</f>
        <v>2757453.4590967665</v>
      </c>
      <c r="I47" s="34">
        <f>J47*(YC!I47/J158)</f>
        <v>3052678.9254072984</v>
      </c>
      <c r="J47" s="34">
        <f>K47*(YC!J47/K158)</f>
        <v>2846309.4534974862</v>
      </c>
      <c r="K47" s="34">
        <f>L47*(YC!K47/L158)</f>
        <v>2509522.6210954916</v>
      </c>
      <c r="L47" s="34">
        <f>M47*(YC!L47/M158)</f>
        <v>2762689.9465166894</v>
      </c>
      <c r="M47" s="34">
        <f>N47*(YC!M47/N158)</f>
        <v>2807768.7897510873</v>
      </c>
      <c r="N47" s="34">
        <f>O47*(YC!N47/O158)</f>
        <v>3079938.7340729218</v>
      </c>
      <c r="O47" s="34">
        <f>P47*(YC!O47/P158)</f>
        <v>3576108.2632114999</v>
      </c>
      <c r="P47" s="34">
        <f>Q47*(YC!P47/Q158)</f>
        <v>3955100.4448186341</v>
      </c>
      <c r="Q47" s="34">
        <f>R47*(YC!Q47/R158)</f>
        <v>3328611.1941691325</v>
      </c>
      <c r="R47" s="34">
        <f>S47*(YC!R47/S158)</f>
        <v>2768556.6528019593</v>
      </c>
      <c r="S47" s="34">
        <f>T47*(YC!S47/T158)</f>
        <v>3196692.3631134946</v>
      </c>
      <c r="T47" s="34">
        <f>YC!T47</f>
        <v>3009884</v>
      </c>
      <c r="U47" s="34">
        <f>T47*U158/YC!T47</f>
        <v>3480311</v>
      </c>
      <c r="V47" s="34">
        <f>U47*V158/YC!U47</f>
        <v>3593643.8880419224</v>
      </c>
      <c r="W47" s="34">
        <f>V47*W158/YC!V47</f>
        <v>3926197.754177812</v>
      </c>
      <c r="X47" s="34">
        <f>W47*X158/YC!W47</f>
        <v>3776624.0561087299</v>
      </c>
    </row>
    <row r="48" spans="1:24" x14ac:dyDescent="0.15">
      <c r="A48" s="4">
        <v>46</v>
      </c>
      <c r="B48" s="6" t="s">
        <v>88</v>
      </c>
      <c r="C48" s="34">
        <f>D48*(YC!C48/D159)</f>
        <v>1397068.110369355</v>
      </c>
      <c r="D48" s="34">
        <f>E48*(YC!D48/E159)</f>
        <v>1390693.3084874563</v>
      </c>
      <c r="E48" s="34">
        <f>F48*(YC!E48/F159)</f>
        <v>1497442.6043377297</v>
      </c>
      <c r="F48" s="34">
        <f>G48*(YC!F48/G159)</f>
        <v>1797092.4897586466</v>
      </c>
      <c r="G48" s="34">
        <f>H48*(YC!G48/H159)</f>
        <v>1737511.5789833951</v>
      </c>
      <c r="H48" s="34">
        <f>I48*(YC!H48/I159)</f>
        <v>1840973.8898863823</v>
      </c>
      <c r="I48" s="34">
        <f>J48*(YC!I48/J159)</f>
        <v>2022886.1804723532</v>
      </c>
      <c r="J48" s="34">
        <f>K48*(YC!J48/K159)</f>
        <v>1800120.2550090256</v>
      </c>
      <c r="K48" s="34">
        <f>L48*(YC!K48/L159)</f>
        <v>1939920.5643309962</v>
      </c>
      <c r="L48" s="34">
        <f>M48*(YC!L48/M159)</f>
        <v>2689189.7117795981</v>
      </c>
      <c r="M48" s="34">
        <f>N48*(YC!M48/N159)</f>
        <v>2620943.7425877606</v>
      </c>
      <c r="N48" s="34">
        <f>O48*(YC!N48/O159)</f>
        <v>2528541.4877533382</v>
      </c>
      <c r="O48" s="34">
        <f>P48*(YC!O48/P159)</f>
        <v>2762049.8762642462</v>
      </c>
      <c r="P48" s="34">
        <f>Q48*(YC!P48/Q159)</f>
        <v>2786272.6309609623</v>
      </c>
      <c r="Q48" s="34">
        <f>R48*(YC!Q48/R159)</f>
        <v>3095775.172159662</v>
      </c>
      <c r="R48" s="34">
        <f>S48*(YC!R48/S159)</f>
        <v>2753868.3175295168</v>
      </c>
      <c r="S48" s="34">
        <f>T48*(YC!S48/T159)</f>
        <v>3506080.80362627</v>
      </c>
      <c r="T48" s="34">
        <f>YC!T48</f>
        <v>2590356</v>
      </c>
      <c r="U48" s="34">
        <f>T48*U159/YC!T48</f>
        <v>1932334</v>
      </c>
      <c r="V48" s="34">
        <f>U48*V159/YC!U48</f>
        <v>1260975.9544481256</v>
      </c>
      <c r="W48" s="34">
        <f>V48*W159/YC!V48</f>
        <v>2122645.5050656116</v>
      </c>
      <c r="X48" s="34">
        <f>W48*X159/YC!W48</f>
        <v>2106721.8499273369</v>
      </c>
    </row>
    <row r="49" spans="1:24" x14ac:dyDescent="0.15">
      <c r="A49" s="4">
        <v>47</v>
      </c>
      <c r="B49" s="6" t="s">
        <v>89</v>
      </c>
      <c r="C49" s="34">
        <f>D49*(YC!C49/D160)</f>
        <v>2022108.1799970905</v>
      </c>
      <c r="D49" s="34">
        <f>E49*(YC!D49/E160)</f>
        <v>2287051.2166741062</v>
      </c>
      <c r="E49" s="34">
        <f>F49*(YC!E49/F160)</f>
        <v>2885185.4275890328</v>
      </c>
      <c r="F49" s="34">
        <f>G49*(YC!F49/G160)</f>
        <v>2989177.2876807447</v>
      </c>
      <c r="G49" s="34">
        <f>H49*(YC!G49/H160)</f>
        <v>3021586.0205022697</v>
      </c>
      <c r="H49" s="34">
        <f>I49*(YC!H49/I160)</f>
        <v>3241334.733624029</v>
      </c>
      <c r="I49" s="34">
        <f>J49*(YC!I49/J160)</f>
        <v>3868186.9999823007</v>
      </c>
      <c r="J49" s="34">
        <f>K49*(YC!J49/K160)</f>
        <v>3546648.8981531602</v>
      </c>
      <c r="K49" s="34">
        <f>L49*(YC!K49/L160)</f>
        <v>3336223.9620912489</v>
      </c>
      <c r="L49" s="34">
        <f>M49*(YC!L49/M160)</f>
        <v>3435445.7400083025</v>
      </c>
      <c r="M49" s="34">
        <f>N49*(YC!M49/N160)</f>
        <v>3672126.3175636362</v>
      </c>
      <c r="N49" s="34">
        <f>O49*(YC!N49/O160)</f>
        <v>3745705.9949133829</v>
      </c>
      <c r="O49" s="34">
        <f>P49*(YC!O49/P160)</f>
        <v>4317418.1270243246</v>
      </c>
      <c r="P49" s="34">
        <f>Q49*(YC!P49/Q160)</f>
        <v>4879826.0994138904</v>
      </c>
      <c r="Q49" s="34">
        <f>R49*(YC!Q49/R160)</f>
        <v>4450221.5851251865</v>
      </c>
      <c r="R49" s="34">
        <f>S49*(YC!R49/S160)</f>
        <v>3714861.242264119</v>
      </c>
      <c r="S49" s="34">
        <f>T49*(YC!S49/T160)</f>
        <v>4147170.1308948682</v>
      </c>
      <c r="T49" s="34">
        <f>YC!T49</f>
        <v>4287069</v>
      </c>
      <c r="U49" s="34">
        <f>T49*U160/YC!T49</f>
        <v>4119839</v>
      </c>
      <c r="V49" s="34">
        <f>U49*V160/YC!U49</f>
        <v>4423282.4441081937</v>
      </c>
      <c r="W49" s="34">
        <f>V49*W160/YC!V49</f>
        <v>3904684.4885115628</v>
      </c>
      <c r="X49" s="34">
        <f>W49*X160/YC!W49</f>
        <v>3922954.4855507044</v>
      </c>
    </row>
    <row r="50" spans="1:24" x14ac:dyDescent="0.15">
      <c r="A50" s="4">
        <v>48</v>
      </c>
      <c r="B50" s="6" t="s">
        <v>90</v>
      </c>
      <c r="C50" s="34">
        <f>D50*(YC!C50/D161)</f>
        <v>1669211.8510502435</v>
      </c>
      <c r="D50" s="34">
        <f>E50*(YC!D50/E161)</f>
        <v>1996788.4567476995</v>
      </c>
      <c r="E50" s="34">
        <f>F50*(YC!E50/F161)</f>
        <v>2468769.6919717253</v>
      </c>
      <c r="F50" s="34">
        <f>G50*(YC!F50/G161)</f>
        <v>2753923.6106056143</v>
      </c>
      <c r="G50" s="34">
        <f>H50*(YC!G50/H161)</f>
        <v>2653793.97161547</v>
      </c>
      <c r="H50" s="34">
        <f>I50*(YC!H50/I161)</f>
        <v>2559374.5105356467</v>
      </c>
      <c r="I50" s="34">
        <f>J50*(YC!I50/J161)</f>
        <v>2686948.817696027</v>
      </c>
      <c r="J50" s="34">
        <f>K50*(YC!J50/K161)</f>
        <v>2764236.0006030393</v>
      </c>
      <c r="K50" s="34">
        <f>L50*(YC!K50/L161)</f>
        <v>2338860.2315813685</v>
      </c>
      <c r="L50" s="34">
        <f>M50*(YC!L50/M161)</f>
        <v>2442738.7943392904</v>
      </c>
      <c r="M50" s="34">
        <f>N50*(YC!M50/N161)</f>
        <v>2757746.0237713191</v>
      </c>
      <c r="N50" s="34">
        <f>O50*(YC!N50/O161)</f>
        <v>2741298.2391697969</v>
      </c>
      <c r="O50" s="34">
        <f>P50*(YC!O50/P161)</f>
        <v>2868911.1959576821</v>
      </c>
      <c r="P50" s="34">
        <f>Q50*(YC!P50/Q161)</f>
        <v>3536200.4574715891</v>
      </c>
      <c r="Q50" s="34">
        <f>R50*(YC!Q50/R161)</f>
        <v>3455848.2145596165</v>
      </c>
      <c r="R50" s="34">
        <f>S50*(YC!R50/S161)</f>
        <v>3038751.5613385215</v>
      </c>
      <c r="S50" s="34">
        <f>T50*(YC!S50/T161)</f>
        <v>3291258.132954306</v>
      </c>
      <c r="T50" s="34">
        <f>YC!T50</f>
        <v>3256907</v>
      </c>
      <c r="U50" s="34">
        <f>T50*U161/YC!T50</f>
        <v>2748981</v>
      </c>
      <c r="V50" s="34">
        <f>U50*V161/YC!U50</f>
        <v>2644910.0183525104</v>
      </c>
      <c r="W50" s="34">
        <f>V50*W161/YC!V50</f>
        <v>2309747.5622854768</v>
      </c>
      <c r="X50" s="34">
        <f>W50*X161/YC!W50</f>
        <v>2146570.54848351</v>
      </c>
    </row>
    <row r="51" spans="1:24" x14ac:dyDescent="0.15">
      <c r="A51" s="4">
        <v>49</v>
      </c>
      <c r="B51" s="6" t="s">
        <v>91</v>
      </c>
      <c r="C51" s="34">
        <f>D51*(YC!C51/D162)</f>
        <v>18286515.294851068</v>
      </c>
      <c r="D51" s="34">
        <f>E51*(YC!D51/E162)</f>
        <v>18659912.573718395</v>
      </c>
      <c r="E51" s="34">
        <f>F51*(YC!E51/F162)</f>
        <v>18701045.952553157</v>
      </c>
      <c r="F51" s="34">
        <f>G51*(YC!F51/G162)</f>
        <v>19122786.925066497</v>
      </c>
      <c r="G51" s="34">
        <f>H51*(YC!G51/H162)</f>
        <v>17626573.618133817</v>
      </c>
      <c r="H51" s="34">
        <f>I51*(YC!H51/I162)</f>
        <v>17435598.288133569</v>
      </c>
      <c r="I51" s="34">
        <f>J51*(YC!I51/J162)</f>
        <v>18972033.429727376</v>
      </c>
      <c r="J51" s="34">
        <f>K51*(YC!J51/K162)</f>
        <v>19348739.908536572</v>
      </c>
      <c r="K51" s="34">
        <f>L51*(YC!K51/L162)</f>
        <v>20665543.804238725</v>
      </c>
      <c r="L51" s="34">
        <f>M51*(YC!L51/M162)</f>
        <v>20652177.686713178</v>
      </c>
      <c r="M51" s="34">
        <f>N51*(YC!M51/N162)</f>
        <v>21504233.490275029</v>
      </c>
      <c r="N51" s="34">
        <f>O51*(YC!N51/O162)</f>
        <v>23234618.231911447</v>
      </c>
      <c r="O51" s="34">
        <f>P51*(YC!O51/P162)</f>
        <v>24944472.829647303</v>
      </c>
      <c r="P51" s="34">
        <f>Q51*(YC!P51/Q162)</f>
        <v>23345844.056131843</v>
      </c>
      <c r="Q51" s="34">
        <f>R51*(YC!Q51/R162)</f>
        <v>25109693.18110295</v>
      </c>
      <c r="R51" s="34">
        <f>S51*(YC!R51/S162)</f>
        <v>16248771.705544183</v>
      </c>
      <c r="S51" s="34">
        <f>T51*(YC!S51/T162)</f>
        <v>20292837.927781738</v>
      </c>
      <c r="T51" s="34">
        <f>YC!T51</f>
        <v>18533749</v>
      </c>
      <c r="U51" s="34">
        <f>T51*U162/YC!T51</f>
        <v>21234142</v>
      </c>
      <c r="V51" s="34">
        <f>U51*V162/YC!U51</f>
        <v>20608082.377378989</v>
      </c>
      <c r="W51" s="34">
        <f>V51*W162/YC!V51</f>
        <v>21685612.069150351</v>
      </c>
      <c r="X51" s="34">
        <f>W51*X162/YC!W51</f>
        <v>21360766.644098919</v>
      </c>
    </row>
    <row r="52" spans="1:24" x14ac:dyDescent="0.15">
      <c r="A52" s="4">
        <v>50</v>
      </c>
      <c r="B52" s="6" t="s">
        <v>92</v>
      </c>
      <c r="C52" s="34">
        <f>D52*(YC!C52/D163)</f>
        <v>16137676.113267086</v>
      </c>
      <c r="D52" s="34">
        <f>E52*(YC!D52/E163)</f>
        <v>16084058.914034937</v>
      </c>
      <c r="E52" s="34">
        <f>F52*(YC!E52/F163)</f>
        <v>16066861.646026423</v>
      </c>
      <c r="F52" s="34">
        <f>G52*(YC!F52/G163)</f>
        <v>16885974.012465622</v>
      </c>
      <c r="G52" s="34">
        <f>H52*(YC!G52/H163)</f>
        <v>15534795.402555222</v>
      </c>
      <c r="H52" s="34">
        <f>I52*(YC!H52/I163)</f>
        <v>15489610.653531829</v>
      </c>
      <c r="I52" s="34">
        <f>J52*(YC!I52/J163)</f>
        <v>16517954.643895539</v>
      </c>
      <c r="J52" s="34">
        <f>K52*(YC!J52/K163)</f>
        <v>16823088.947056003</v>
      </c>
      <c r="K52" s="34">
        <f>L52*(YC!K52/L163)</f>
        <v>18091915.661255628</v>
      </c>
      <c r="L52" s="34">
        <f>M52*(YC!L52/M163)</f>
        <v>19867238.927039862</v>
      </c>
      <c r="M52" s="34">
        <f>N52*(YC!M52/N163)</f>
        <v>21812846.11642364</v>
      </c>
      <c r="N52" s="34">
        <f>O52*(YC!N52/O163)</f>
        <v>23598620.599891189</v>
      </c>
      <c r="O52" s="34">
        <f>P52*(YC!O52/P163)</f>
        <v>24337867.693834677</v>
      </c>
      <c r="P52" s="34">
        <f>Q52*(YC!P52/Q163)</f>
        <v>29112652.076714445</v>
      </c>
      <c r="Q52" s="34">
        <f>R52*(YC!Q52/R163)</f>
        <v>27852447.025922969</v>
      </c>
      <c r="R52" s="34">
        <f>S52*(YC!R52/S163)</f>
        <v>19918424.948707271</v>
      </c>
      <c r="S52" s="34">
        <f>T52*(YC!S52/T163)</f>
        <v>25379145.098643176</v>
      </c>
      <c r="T52" s="34">
        <f>YC!T52</f>
        <v>23382779</v>
      </c>
      <c r="U52" s="34">
        <f>T52*U163/YC!T52</f>
        <v>25391611</v>
      </c>
      <c r="V52" s="34">
        <f>U52*V163/YC!U52</f>
        <v>26360342.387832314</v>
      </c>
      <c r="W52" s="34">
        <f>V52*W163/YC!V52</f>
        <v>26247337.912627313</v>
      </c>
      <c r="X52" s="34">
        <f>W52*X163/YC!W52</f>
        <v>25668255.162168708</v>
      </c>
    </row>
    <row r="53" spans="1:24" x14ac:dyDescent="0.15">
      <c r="A53" s="4">
        <v>51</v>
      </c>
      <c r="B53" s="6" t="s">
        <v>93</v>
      </c>
      <c r="C53" s="34">
        <f>D53*(YC!C53/D164)</f>
        <v>4591267.5704239355</v>
      </c>
      <c r="D53" s="34">
        <f>E53*(YC!D53/E164)</f>
        <v>4080803.4823157652</v>
      </c>
      <c r="E53" s="34">
        <f>F53*(YC!E53/F164)</f>
        <v>4175974.20507245</v>
      </c>
      <c r="F53" s="34">
        <f>G53*(YC!F53/G164)</f>
        <v>4565170.9238588121</v>
      </c>
      <c r="G53" s="34">
        <f>H53*(YC!G53/H164)</f>
        <v>4672073.1331326403</v>
      </c>
      <c r="H53" s="34">
        <f>I53*(YC!H53/I164)</f>
        <v>4761175.068300535</v>
      </c>
      <c r="I53" s="34">
        <f>J53*(YC!I53/J164)</f>
        <v>4726192.5101649864</v>
      </c>
      <c r="J53" s="34">
        <f>K53*(YC!J53/K164)</f>
        <v>4757507.2419702755</v>
      </c>
      <c r="K53" s="34">
        <f>L53*(YC!K53/L164)</f>
        <v>5084449.7461727913</v>
      </c>
      <c r="L53" s="34">
        <f>M53*(YC!L53/M164)</f>
        <v>5321173.7963244263</v>
      </c>
      <c r="M53" s="34">
        <f>N53*(YC!M53/N164)</f>
        <v>5474547.2841413775</v>
      </c>
      <c r="N53" s="34">
        <f>O53*(YC!N53/O164)</f>
        <v>5409039.6133120535</v>
      </c>
      <c r="O53" s="34">
        <f>P53*(YC!O53/P164)</f>
        <v>5950015.2872163523</v>
      </c>
      <c r="P53" s="34">
        <f>Q53*(YC!P53/Q164)</f>
        <v>6574945.1064670263</v>
      </c>
      <c r="Q53" s="34">
        <f>R53*(YC!Q53/R164)</f>
        <v>6745362.1335586077</v>
      </c>
      <c r="R53" s="34">
        <f>S53*(YC!R53/S164)</f>
        <v>5825259.7219505394</v>
      </c>
      <c r="S53" s="34">
        <f>T53*(YC!S53/T164)</f>
        <v>6110025.6387844989</v>
      </c>
      <c r="T53" s="34">
        <f>YC!T53</f>
        <v>6106566</v>
      </c>
      <c r="U53" s="34">
        <f>T53*U164/YC!T53</f>
        <v>5658162</v>
      </c>
      <c r="V53" s="34">
        <f>U53*V164/YC!U53</f>
        <v>5467724.2278059991</v>
      </c>
      <c r="W53" s="34">
        <f>V53*W164/YC!V53</f>
        <v>5853594.2003068756</v>
      </c>
      <c r="X53" s="34">
        <f>W53*X164/YC!W53</f>
        <v>6068276.0081467452</v>
      </c>
    </row>
    <row r="54" spans="1:24" x14ac:dyDescent="0.15">
      <c r="A54" s="4">
        <v>52</v>
      </c>
      <c r="B54" s="6" t="s">
        <v>94</v>
      </c>
      <c r="C54" s="34">
        <f>D54*(YC!C54/D165)</f>
        <v>6379428.5580097409</v>
      </c>
      <c r="D54" s="34">
        <f>E54*(YC!D54/E165)</f>
        <v>6601482.10785239</v>
      </c>
      <c r="E54" s="34">
        <f>F54*(YC!E54/F165)</f>
        <v>6743752.734353777</v>
      </c>
      <c r="F54" s="34">
        <f>G54*(YC!F54/G165)</f>
        <v>6801788.4629622772</v>
      </c>
      <c r="G54" s="34">
        <f>H54*(YC!G54/H165)</f>
        <v>6679832.9518768312</v>
      </c>
      <c r="H54" s="34">
        <f>I54*(YC!H54/I165)</f>
        <v>6338220.4105713051</v>
      </c>
      <c r="I54" s="34">
        <f>J54*(YC!I54/J165)</f>
        <v>6349399.4511574134</v>
      </c>
      <c r="J54" s="34">
        <f>K54*(YC!J54/K165)</f>
        <v>6272241.2775943661</v>
      </c>
      <c r="K54" s="34">
        <f>L54*(YC!K54/L165)</f>
        <v>6068340.9832132328</v>
      </c>
      <c r="L54" s="34">
        <f>M54*(YC!L54/M165)</f>
        <v>5960817.6002408657</v>
      </c>
      <c r="M54" s="34">
        <f>N54*(YC!M54/N165)</f>
        <v>5923848.4411247326</v>
      </c>
      <c r="N54" s="34">
        <f>O54*(YC!N54/O165)</f>
        <v>5908401.3998240465</v>
      </c>
      <c r="O54" s="34">
        <f>P54*(YC!O54/P165)</f>
        <v>5920141.8291910524</v>
      </c>
      <c r="P54" s="34">
        <f>Q54*(YC!P54/Q165)</f>
        <v>6010752.2594916737</v>
      </c>
      <c r="Q54" s="34">
        <f>R54*(YC!Q54/R165)</f>
        <v>5835829.2150628176</v>
      </c>
      <c r="R54" s="34">
        <f>S54*(YC!R54/S165)</f>
        <v>5458109.5753759034</v>
      </c>
      <c r="S54" s="34">
        <f>T54*(YC!S54/T165)</f>
        <v>5625243.0144441593</v>
      </c>
      <c r="T54" s="34">
        <f>YC!T54</f>
        <v>5214662</v>
      </c>
      <c r="U54" s="34">
        <f>T54*U165/YC!T54</f>
        <v>5108598</v>
      </c>
      <c r="V54" s="34">
        <f>U54*V165/YC!U54</f>
        <v>5131836.2129414389</v>
      </c>
      <c r="W54" s="34">
        <f>V54*W165/YC!V54</f>
        <v>5017304.6956232274</v>
      </c>
      <c r="X54" s="34">
        <f>W54*X165/YC!W54</f>
        <v>5072723.9747107197</v>
      </c>
    </row>
    <row r="55" spans="1:24" x14ac:dyDescent="0.15">
      <c r="A55" s="4">
        <v>53</v>
      </c>
      <c r="B55" s="6" t="s">
        <v>95</v>
      </c>
      <c r="C55" s="34">
        <f>D55*(YC!C55/D166)</f>
        <v>4626747.654229478</v>
      </c>
      <c r="D55" s="34">
        <f>E55*(YC!D55/E166)</f>
        <v>4632328.1056023706</v>
      </c>
      <c r="E55" s="34">
        <f>F55*(YC!E55/F166)</f>
        <v>4563993.4051436065</v>
      </c>
      <c r="F55" s="34">
        <f>G55*(YC!F55/G166)</f>
        <v>4358676.5214916086</v>
      </c>
      <c r="G55" s="34">
        <f>H55*(YC!G55/H166)</f>
        <v>3807050.5406932901</v>
      </c>
      <c r="H55" s="34">
        <f>I55*(YC!H55/I166)</f>
        <v>3517977.0772772701</v>
      </c>
      <c r="I55" s="34">
        <f>J55*(YC!I55/J166)</f>
        <v>3375050.3970418023</v>
      </c>
      <c r="J55" s="34">
        <f>K55*(YC!J55/K166)</f>
        <v>3119563.7685061004</v>
      </c>
      <c r="K55" s="34">
        <f>L55*(YC!K55/L166)</f>
        <v>2883143.0090839723</v>
      </c>
      <c r="L55" s="34">
        <f>M55*(YC!L55/M166)</f>
        <v>2845165.8863646179</v>
      </c>
      <c r="M55" s="34">
        <f>N55*(YC!M55/N166)</f>
        <v>2803808.7206783774</v>
      </c>
      <c r="N55" s="34">
        <f>O55*(YC!N55/O166)</f>
        <v>2744812.8369501312</v>
      </c>
      <c r="O55" s="34">
        <f>P55*(YC!O55/P166)</f>
        <v>2617260.1609354587</v>
      </c>
      <c r="P55" s="34">
        <f>Q55*(YC!P55/Q166)</f>
        <v>2511549.754363874</v>
      </c>
      <c r="Q55" s="34">
        <f>R55*(YC!Q55/R166)</f>
        <v>2374830.0960383825</v>
      </c>
      <c r="R55" s="34">
        <f>S55*(YC!R55/S166)</f>
        <v>1957693.3200752288</v>
      </c>
      <c r="S55" s="34">
        <f>T55*(YC!S55/T166)</f>
        <v>1991034.1614351615</v>
      </c>
      <c r="T55" s="34">
        <f>YC!T55</f>
        <v>1960925</v>
      </c>
      <c r="U55" s="34">
        <f>T55*U166/YC!T55</f>
        <v>2057802</v>
      </c>
      <c r="V55" s="34">
        <f>U55*V166/YC!U55</f>
        <v>2049124.4158452901</v>
      </c>
      <c r="W55" s="34">
        <f>V55*W166/YC!V55</f>
        <v>1957940.2092401274</v>
      </c>
      <c r="X55" s="34">
        <f>W55*X166/YC!W55</f>
        <v>1915770.2797606832</v>
      </c>
    </row>
    <row r="56" spans="1:24" x14ac:dyDescent="0.15">
      <c r="A56" s="4">
        <v>54</v>
      </c>
      <c r="B56" s="6" t="s">
        <v>96</v>
      </c>
      <c r="C56" s="34">
        <f>D56*(YC!C56/D167)</f>
        <v>4023220.2618555198</v>
      </c>
      <c r="D56" s="34">
        <f>E56*(YC!D56/E167)</f>
        <v>3999454.3064547838</v>
      </c>
      <c r="E56" s="34">
        <f>F56*(YC!E56/F167)</f>
        <v>4110591.7229711362</v>
      </c>
      <c r="F56" s="34">
        <f>G56*(YC!F56/G167)</f>
        <v>3976035.7194925654</v>
      </c>
      <c r="G56" s="34">
        <f>H56*(YC!G56/H167)</f>
        <v>3480706.8223636034</v>
      </c>
      <c r="H56" s="34">
        <f>I56*(YC!H56/I167)</f>
        <v>3170838.6235069814</v>
      </c>
      <c r="I56" s="34">
        <f>J56*(YC!I56/J167)</f>
        <v>3076888.8548848475</v>
      </c>
      <c r="J56" s="34">
        <f>K56*(YC!J56/K167)</f>
        <v>2910379.0581614887</v>
      </c>
      <c r="K56" s="34">
        <f>L56*(YC!K56/L167)</f>
        <v>2606332.2117180587</v>
      </c>
      <c r="L56" s="34">
        <f>M56*(YC!L56/M167)</f>
        <v>2618128.0347989504</v>
      </c>
      <c r="M56" s="34">
        <f>N56*(YC!M56/N167)</f>
        <v>2547686.9463170851</v>
      </c>
      <c r="N56" s="34">
        <f>O56*(YC!N56/O167)</f>
        <v>2521573.4123291052</v>
      </c>
      <c r="O56" s="34">
        <f>P56*(YC!O56/P167)</f>
        <v>2427200.7472365131</v>
      </c>
      <c r="P56" s="34">
        <f>Q56*(YC!P56/Q167)</f>
        <v>2389192.3542522518</v>
      </c>
      <c r="Q56" s="34">
        <f>R56*(YC!Q56/R167)</f>
        <v>2059774.0518944468</v>
      </c>
      <c r="R56" s="34">
        <f>S56*(YC!R56/S167)</f>
        <v>1593106.0257083513</v>
      </c>
      <c r="S56" s="34">
        <f>T56*(YC!S56/T167)</f>
        <v>1591845.9371779179</v>
      </c>
      <c r="T56" s="34">
        <f>YC!T56</f>
        <v>1708382</v>
      </c>
      <c r="U56" s="34">
        <f>T56*U167/YC!T56</f>
        <v>1708863</v>
      </c>
      <c r="V56" s="34">
        <f>U56*V167/YC!U56</f>
        <v>1808554.3069926503</v>
      </c>
      <c r="W56" s="34">
        <f>V56*W167/YC!V56</f>
        <v>1843936.6966359636</v>
      </c>
      <c r="X56" s="34">
        <f>W56*X167/YC!W56</f>
        <v>1766927.687088486</v>
      </c>
    </row>
    <row r="57" spans="1:24" x14ac:dyDescent="0.15">
      <c r="A57" s="4">
        <v>55</v>
      </c>
      <c r="B57" s="6" t="s">
        <v>97</v>
      </c>
      <c r="C57" s="34">
        <f>D57*(YC!C57/D168)</f>
        <v>10329589.57733923</v>
      </c>
      <c r="D57" s="34">
        <f>E57*(YC!D57/E168)</f>
        <v>10369662.284510886</v>
      </c>
      <c r="E57" s="34">
        <f>F57*(YC!E57/F168)</f>
        <v>10621753.773826906</v>
      </c>
      <c r="F57" s="34">
        <f>G57*(YC!F57/G168)</f>
        <v>10718595.981019761</v>
      </c>
      <c r="G57" s="34">
        <f>H57*(YC!G57/H168)</f>
        <v>10275079.108701527</v>
      </c>
      <c r="H57" s="34">
        <f>I57*(YC!H57/I168)</f>
        <v>10344020.67431633</v>
      </c>
      <c r="I57" s="34">
        <f>J57*(YC!I57/J168)</f>
        <v>10467463.422374947</v>
      </c>
      <c r="J57" s="34">
        <f>K57*(YC!J57/K168)</f>
        <v>10121261.388111897</v>
      </c>
      <c r="K57" s="34">
        <f>L57*(YC!K57/L168)</f>
        <v>10158954.190511134</v>
      </c>
      <c r="L57" s="34">
        <f>M57*(YC!L57/M168)</f>
        <v>10763402.750982223</v>
      </c>
      <c r="M57" s="34">
        <f>N57*(YC!M57/N168)</f>
        <v>11345018.690946253</v>
      </c>
      <c r="N57" s="34">
        <f>O57*(YC!N57/O168)</f>
        <v>11204332.908263328</v>
      </c>
      <c r="O57" s="34">
        <f>P57*(YC!O57/P168)</f>
        <v>11100360.537571745</v>
      </c>
      <c r="P57" s="34">
        <f>Q57*(YC!P57/Q168)</f>
        <v>11436408.150857341</v>
      </c>
      <c r="Q57" s="34">
        <f>R57*(YC!Q57/R168)</f>
        <v>10708608.461134855</v>
      </c>
      <c r="R57" s="34">
        <f>S57*(YC!R57/S168)</f>
        <v>9130780.2910213321</v>
      </c>
      <c r="S57" s="34">
        <f>T57*(YC!S57/T168)</f>
        <v>10233910.73754915</v>
      </c>
      <c r="T57" s="34">
        <f>YC!T57</f>
        <v>10328884</v>
      </c>
      <c r="U57" s="34">
        <f>T57*U168/YC!T57</f>
        <v>10251580</v>
      </c>
      <c r="V57" s="34">
        <f>U57*V168/YC!U57</f>
        <v>10320813.651118156</v>
      </c>
      <c r="W57" s="34">
        <f>V57*W168/YC!V57</f>
        <v>10267542.213112932</v>
      </c>
      <c r="X57" s="34">
        <f>W57*X168/YC!W57</f>
        <v>10235706.586344354</v>
      </c>
    </row>
    <row r="58" spans="1:24" x14ac:dyDescent="0.15">
      <c r="A58" s="4">
        <v>56</v>
      </c>
      <c r="B58" s="6" t="s">
        <v>98</v>
      </c>
      <c r="C58" s="34">
        <f>D58*(YC!C58/D169)</f>
        <v>3396252.8635525266</v>
      </c>
      <c r="D58" s="34">
        <f>E58*(YC!D58/E169)</f>
        <v>3502841.0670295213</v>
      </c>
      <c r="E58" s="34">
        <f>F58*(YC!E58/F169)</f>
        <v>3518422.3904528609</v>
      </c>
      <c r="F58" s="34">
        <f>G58*(YC!F58/G169)</f>
        <v>3521183.6126285261</v>
      </c>
      <c r="G58" s="34">
        <f>H58*(YC!G58/H169)</f>
        <v>3290978.4165866827</v>
      </c>
      <c r="H58" s="34">
        <f>I58*(YC!H58/I169)</f>
        <v>3277618.4275734155</v>
      </c>
      <c r="I58" s="34">
        <f>J58*(YC!I58/J169)</f>
        <v>3307693.6358077684</v>
      </c>
      <c r="J58" s="34">
        <f>K58*(YC!J58/K169)</f>
        <v>3108990.5245903316</v>
      </c>
      <c r="K58" s="34">
        <f>L58*(YC!K58/L169)</f>
        <v>3137369.8812885787</v>
      </c>
      <c r="L58" s="34">
        <f>M58*(YC!L58/M169)</f>
        <v>3213496.315526126</v>
      </c>
      <c r="M58" s="34">
        <f>N58*(YC!M58/N169)</f>
        <v>3388847.4392266772</v>
      </c>
      <c r="N58" s="34">
        <f>O58*(YC!N58/O169)</f>
        <v>3448677.7956942953</v>
      </c>
      <c r="O58" s="34">
        <f>P58*(YC!O58/P169)</f>
        <v>3548446.5745369424</v>
      </c>
      <c r="P58" s="34">
        <f>Q58*(YC!P58/Q169)</f>
        <v>3581303.0562840072</v>
      </c>
      <c r="Q58" s="34">
        <f>R58*(YC!Q58/R169)</f>
        <v>3482570.0862072241</v>
      </c>
      <c r="R58" s="34">
        <f>S58*(YC!R58/S169)</f>
        <v>2672820.5928346454</v>
      </c>
      <c r="S58" s="34">
        <f>T58*(YC!S58/T169)</f>
        <v>3012784.0731940237</v>
      </c>
      <c r="T58" s="34">
        <f>YC!T58</f>
        <v>3073535</v>
      </c>
      <c r="U58" s="34">
        <f>T58*U169/YC!T58</f>
        <v>3006369</v>
      </c>
      <c r="V58" s="34">
        <f>U58*V169/YC!U58</f>
        <v>2918532.3141859132</v>
      </c>
      <c r="W58" s="34">
        <f>V58*W169/YC!V58</f>
        <v>2987449.5616428619</v>
      </c>
      <c r="X58" s="34">
        <f>W58*X169/YC!W58</f>
        <v>3091583.4473312446</v>
      </c>
    </row>
    <row r="59" spans="1:24" x14ac:dyDescent="0.15">
      <c r="A59" s="4">
        <v>57</v>
      </c>
      <c r="B59" s="6" t="s">
        <v>99</v>
      </c>
      <c r="C59" s="34">
        <f>D59*(YC!C59/D170)</f>
        <v>1015725.4223612347</v>
      </c>
      <c r="D59" s="34">
        <f>E59*(YC!D59/E170)</f>
        <v>953085.79538151366</v>
      </c>
      <c r="E59" s="34">
        <f>F59*(YC!E59/F170)</f>
        <v>933601.82436192653</v>
      </c>
      <c r="F59" s="34">
        <f>G59*(YC!F59/G170)</f>
        <v>848744.5093527491</v>
      </c>
      <c r="G59" s="34">
        <f>H59*(YC!G59/H170)</f>
        <v>792237.93239121547</v>
      </c>
      <c r="H59" s="34">
        <f>I59*(YC!H59/I170)</f>
        <v>719328.58389410167</v>
      </c>
      <c r="I59" s="34">
        <f>J59*(YC!I59/J170)</f>
        <v>669521.51741350209</v>
      </c>
      <c r="J59" s="34">
        <f>K59*(YC!J59/K170)</f>
        <v>616048.09110417881</v>
      </c>
      <c r="K59" s="34">
        <f>L59*(YC!K59/L170)</f>
        <v>545733.8161621684</v>
      </c>
      <c r="L59" s="34">
        <f>M59*(YC!L59/M170)</f>
        <v>516778.95918492542</v>
      </c>
      <c r="M59" s="34">
        <f>N59*(YC!M59/N170)</f>
        <v>505840.61142407567</v>
      </c>
      <c r="N59" s="34">
        <f>O59*(YC!N59/O170)</f>
        <v>485047.51288340962</v>
      </c>
      <c r="O59" s="34">
        <f>P59*(YC!O59/P170)</f>
        <v>471824.57720419852</v>
      </c>
      <c r="P59" s="34">
        <f>Q59*(YC!P59/Q170)</f>
        <v>486227.13329621701</v>
      </c>
      <c r="Q59" s="34">
        <f>R59*(YC!Q59/R170)</f>
        <v>446472.40846470121</v>
      </c>
      <c r="R59" s="34">
        <f>S59*(YC!R59/S170)</f>
        <v>353940.59311537462</v>
      </c>
      <c r="S59" s="34">
        <f>T59*(YC!S59/T170)</f>
        <v>326189.19255376508</v>
      </c>
      <c r="T59" s="34">
        <f>YC!T59</f>
        <v>334926</v>
      </c>
      <c r="U59" s="34">
        <f>T59*U170/YC!T59</f>
        <v>322677</v>
      </c>
      <c r="V59" s="34">
        <f>U59*V170/YC!U59</f>
        <v>319407.19261425082</v>
      </c>
      <c r="W59" s="34">
        <f>V59*W170/YC!V59</f>
        <v>310167.47935453616</v>
      </c>
      <c r="X59" s="34">
        <f>W59*X170/YC!W59</f>
        <v>279059.01134908322</v>
      </c>
    </row>
    <row r="60" spans="1:24" x14ac:dyDescent="0.15">
      <c r="A60" s="4">
        <v>58</v>
      </c>
      <c r="B60" s="6" t="s">
        <v>100</v>
      </c>
      <c r="C60" s="34">
        <f>D60*(YC!C60/D171)</f>
        <v>455201.83873369358</v>
      </c>
      <c r="D60" s="34">
        <f>E60*(YC!D60/E171)</f>
        <v>428371.22658447386</v>
      </c>
      <c r="E60" s="34">
        <f>F60*(YC!E60/F171)</f>
        <v>419187.21800645773</v>
      </c>
      <c r="F60" s="34">
        <f>G60*(YC!F60/G171)</f>
        <v>460039.42421792675</v>
      </c>
      <c r="G60" s="34">
        <f>H60*(YC!G60/H171)</f>
        <v>465311.00930865959</v>
      </c>
      <c r="H60" s="34">
        <f>I60*(YC!H60/I171)</f>
        <v>400490.88149485231</v>
      </c>
      <c r="I60" s="34">
        <f>J60*(YC!I60/J171)</f>
        <v>372034.83180519263</v>
      </c>
      <c r="J60" s="34">
        <f>K60*(YC!J60/K171)</f>
        <v>290327.26656736888</v>
      </c>
      <c r="K60" s="34">
        <f>L60*(YC!K60/L171)</f>
        <v>299645.85479886021</v>
      </c>
      <c r="L60" s="34">
        <f>M60*(YC!L60/M171)</f>
        <v>331819.07789910468</v>
      </c>
      <c r="M60" s="34">
        <f>N60*(YC!M60/N171)</f>
        <v>310193.02661324071</v>
      </c>
      <c r="N60" s="34">
        <f>O60*(YC!N60/O171)</f>
        <v>330410.02012173546</v>
      </c>
      <c r="O60" s="34">
        <f>P60*(YC!O60/P171)</f>
        <v>352943.63886446797</v>
      </c>
      <c r="P60" s="34">
        <f>Q60*(YC!P60/Q171)</f>
        <v>361975.41201840778</v>
      </c>
      <c r="Q60" s="34">
        <f>R60*(YC!Q60/R171)</f>
        <v>319954.58310062281</v>
      </c>
      <c r="R60" s="34">
        <f>S60*(YC!R60/S171)</f>
        <v>201091.58449697282</v>
      </c>
      <c r="S60" s="34">
        <f>T60*(YC!S60/T171)</f>
        <v>284201.75695061137</v>
      </c>
      <c r="T60" s="34">
        <f>YC!T60</f>
        <v>215280</v>
      </c>
      <c r="U60" s="34">
        <f>T60*U171/YC!T60</f>
        <v>277763</v>
      </c>
      <c r="V60" s="34">
        <f>U60*V171/YC!U60</f>
        <v>205718.93897245251</v>
      </c>
      <c r="W60" s="34">
        <f>V60*W171/YC!V60</f>
        <v>179687.20416463562</v>
      </c>
      <c r="X60" s="34">
        <f>W60*X171/YC!W60</f>
        <v>170243.75504144756</v>
      </c>
    </row>
    <row r="61" spans="1:24" x14ac:dyDescent="0.15">
      <c r="A61" s="4">
        <v>59</v>
      </c>
      <c r="B61" s="6" t="s">
        <v>101</v>
      </c>
      <c r="C61" s="34">
        <f>D61*(YC!C61/D172)</f>
        <v>4886047.0717329187</v>
      </c>
      <c r="D61" s="34">
        <f>E61*(YC!D61/E172)</f>
        <v>4800946.4756738981</v>
      </c>
      <c r="E61" s="34">
        <f>F61*(YC!E61/F172)</f>
        <v>4756447.0684506148</v>
      </c>
      <c r="F61" s="34">
        <f>G61*(YC!F61/G172)</f>
        <v>4883659.2269615065</v>
      </c>
      <c r="G61" s="34">
        <f>H61*(YC!G61/H172)</f>
        <v>4821038.3192572854</v>
      </c>
      <c r="H61" s="34">
        <f>I61*(YC!H61/I172)</f>
        <v>4648850.2168364525</v>
      </c>
      <c r="I61" s="34">
        <f>J61*(YC!I61/J172)</f>
        <v>4726792.2367085479</v>
      </c>
      <c r="J61" s="34">
        <f>K61*(YC!J61/K172)</f>
        <v>4649510.829114425</v>
      </c>
      <c r="K61" s="34">
        <f>L61*(YC!K61/L172)</f>
        <v>4377248.6795668406</v>
      </c>
      <c r="L61" s="34">
        <f>M61*(YC!L61/M172)</f>
        <v>4359264.0333380653</v>
      </c>
      <c r="M61" s="34">
        <f>N61*(YC!M61/N172)</f>
        <v>3826629.9449872919</v>
      </c>
      <c r="N61" s="34">
        <f>O61*(YC!N61/O172)</f>
        <v>4054684.1650456656</v>
      </c>
      <c r="O61" s="34">
        <f>P61*(YC!O61/P172)</f>
        <v>4022871.6389323478</v>
      </c>
      <c r="P61" s="34">
        <f>Q61*(YC!P61/Q172)</f>
        <v>3892177.6561642624</v>
      </c>
      <c r="Q61" s="34">
        <f>R61*(YC!Q61/R172)</f>
        <v>3787678.1676032585</v>
      </c>
      <c r="R61" s="34">
        <f>S61*(YC!R61/S172)</f>
        <v>3019177.0229796637</v>
      </c>
      <c r="S61" s="34">
        <f>T61*(YC!S61/T172)</f>
        <v>3089344.2094249222</v>
      </c>
      <c r="T61" s="34">
        <f>YC!T61</f>
        <v>3190768</v>
      </c>
      <c r="U61" s="34">
        <f>T61*U172/YC!T61</f>
        <v>3117245</v>
      </c>
      <c r="V61" s="34">
        <f>U61*V172/YC!U61</f>
        <v>3120397.6985002002</v>
      </c>
      <c r="W61" s="34">
        <f>V61*W172/YC!V61</f>
        <v>3158236.500523</v>
      </c>
      <c r="X61" s="34">
        <f>W61*X172/YC!W61</f>
        <v>3168014.5858786209</v>
      </c>
    </row>
    <row r="62" spans="1:24" x14ac:dyDescent="0.15">
      <c r="A62" s="4">
        <v>60</v>
      </c>
      <c r="B62" s="6" t="s">
        <v>102</v>
      </c>
      <c r="C62" s="34">
        <f>D62*(YC!C62/D173)</f>
        <v>13618076.412523776</v>
      </c>
      <c r="D62" s="34">
        <f>E62*(YC!D62/E173)</f>
        <v>14117982.694425318</v>
      </c>
      <c r="E62" s="34">
        <f>F62*(YC!E62/F173)</f>
        <v>14636844.104845185</v>
      </c>
      <c r="F62" s="34">
        <f>G62*(YC!F62/G173)</f>
        <v>14897098.041795569</v>
      </c>
      <c r="G62" s="34">
        <f>H62*(YC!G62/H173)</f>
        <v>15358887.55207398</v>
      </c>
      <c r="H62" s="34">
        <f>I62*(YC!H62/I173)</f>
        <v>15653756.091383245</v>
      </c>
      <c r="I62" s="34">
        <f>J62*(YC!I62/J173)</f>
        <v>15697468.78025192</v>
      </c>
      <c r="J62" s="34">
        <f>K62*(YC!J62/K173)</f>
        <v>15904978.057244183</v>
      </c>
      <c r="K62" s="34">
        <f>L62*(YC!K62/L173)</f>
        <v>15899292.943730308</v>
      </c>
      <c r="L62" s="34">
        <f>M62*(YC!L62/M173)</f>
        <v>15910113.846937085</v>
      </c>
      <c r="M62" s="34">
        <f>N62*(YC!M62/N173)</f>
        <v>16154189.717334572</v>
      </c>
      <c r="N62" s="34">
        <f>O62*(YC!N62/O173)</f>
        <v>16651858.305194026</v>
      </c>
      <c r="O62" s="34">
        <f>P62*(YC!O62/P173)</f>
        <v>16510695.537693683</v>
      </c>
      <c r="P62" s="34">
        <f>Q62*(YC!P62/Q173)</f>
        <v>16906469.404996544</v>
      </c>
      <c r="Q62" s="34">
        <f>R62*(YC!Q62/R173)</f>
        <v>16957501.35489985</v>
      </c>
      <c r="R62" s="34">
        <f>S62*(YC!R62/S173)</f>
        <v>16023372.331308093</v>
      </c>
      <c r="S62" s="34">
        <f>T62*(YC!S62/T173)</f>
        <v>17060996.498107813</v>
      </c>
      <c r="T62" s="34">
        <f>YC!T62</f>
        <v>16502162</v>
      </c>
      <c r="U62" s="34">
        <f>T62*U173/YC!T62</f>
        <v>15945843</v>
      </c>
      <c r="V62" s="34">
        <f>U62*V173/YC!U62</f>
        <v>15679091.18791832</v>
      </c>
      <c r="W62" s="34">
        <f>V62*W173/YC!V62</f>
        <v>15379450.291384075</v>
      </c>
      <c r="X62" s="34">
        <f>W62*X173/YC!W62</f>
        <v>14975668.163298925</v>
      </c>
    </row>
    <row r="63" spans="1:24" x14ac:dyDescent="0.15">
      <c r="A63" s="4">
        <v>61</v>
      </c>
      <c r="B63" s="6" t="s">
        <v>103</v>
      </c>
      <c r="C63" s="34">
        <f>D63*(YC!C63/D174)</f>
        <v>2591197.6981792008</v>
      </c>
      <c r="D63" s="34">
        <f>E63*(YC!D63/E174)</f>
        <v>2696892.1422442044</v>
      </c>
      <c r="E63" s="34">
        <f>F63*(YC!E63/F174)</f>
        <v>2861852.3486569035</v>
      </c>
      <c r="F63" s="34">
        <f>G63*(YC!F63/G174)</f>
        <v>2914568.529424875</v>
      </c>
      <c r="G63" s="34">
        <f>H63*(YC!G63/H174)</f>
        <v>2960709.2936492851</v>
      </c>
      <c r="H63" s="34">
        <f>I63*(YC!H63/I174)</f>
        <v>3114322.738417387</v>
      </c>
      <c r="I63" s="34">
        <f>J63*(YC!I63/J174)</f>
        <v>3253579.0013233339</v>
      </c>
      <c r="J63" s="34">
        <f>K63*(YC!J63/K174)</f>
        <v>3252607.101055013</v>
      </c>
      <c r="K63" s="34">
        <f>L63*(YC!K63/L174)</f>
        <v>3373278.8635939872</v>
      </c>
      <c r="L63" s="34">
        <f>M63*(YC!L63/M174)</f>
        <v>3422560.9870962519</v>
      </c>
      <c r="M63" s="34">
        <f>N63*(YC!M63/N174)</f>
        <v>3478685.8224603822</v>
      </c>
      <c r="N63" s="34">
        <f>O63*(YC!N63/O174)</f>
        <v>3639758.4830463794</v>
      </c>
      <c r="O63" s="34">
        <f>P63*(YC!O63/P174)</f>
        <v>3663984.0978522613</v>
      </c>
      <c r="P63" s="34">
        <f>Q63*(YC!P63/Q174)</f>
        <v>3798690.0024665021</v>
      </c>
      <c r="Q63" s="34">
        <f>R63*(YC!Q63/R174)</f>
        <v>3826187.9504545159</v>
      </c>
      <c r="R63" s="34">
        <f>S63*(YC!R63/S174)</f>
        <v>3575631.2132995771</v>
      </c>
      <c r="S63" s="34">
        <f>T63*(YC!S63/T174)</f>
        <v>3741173.2868653433</v>
      </c>
      <c r="T63" s="34">
        <f>YC!T63</f>
        <v>3661342</v>
      </c>
      <c r="U63" s="34">
        <f>T63*U174/YC!T63</f>
        <v>3775669</v>
      </c>
      <c r="V63" s="34">
        <f>U63*V174/YC!U63</f>
        <v>3659204.0395555473</v>
      </c>
      <c r="W63" s="34">
        <f>V63*W174/YC!V63</f>
        <v>3744015.6780523784</v>
      </c>
      <c r="X63" s="34">
        <f>W63*X174/YC!W63</f>
        <v>3770426.427187454</v>
      </c>
    </row>
    <row r="64" spans="1:24" x14ac:dyDescent="0.15">
      <c r="A64" s="4">
        <v>62</v>
      </c>
      <c r="B64" s="6" t="s">
        <v>104</v>
      </c>
      <c r="C64" s="34">
        <f>D64*(YC!C64/D175)</f>
        <v>3260056.8806244829</v>
      </c>
      <c r="D64" s="34">
        <f>E64*(YC!D64/E175)</f>
        <v>3315277.3057992049</v>
      </c>
      <c r="E64" s="34">
        <f>F64*(YC!E64/F175)</f>
        <v>3307564.9983362327</v>
      </c>
      <c r="F64" s="34">
        <f>G64*(YC!F64/G175)</f>
        <v>3172253.3047330766</v>
      </c>
      <c r="G64" s="34">
        <f>H64*(YC!G64/H175)</f>
        <v>3129466.2247453318</v>
      </c>
      <c r="H64" s="34">
        <f>I64*(YC!H64/I175)</f>
        <v>3138171.0669515426</v>
      </c>
      <c r="I64" s="34">
        <f>J64*(YC!I64/J175)</f>
        <v>3156408.1473854012</v>
      </c>
      <c r="J64" s="34">
        <f>K64*(YC!J64/K175)</f>
        <v>3151790.2215106543</v>
      </c>
      <c r="K64" s="34">
        <f>L64*(YC!K64/L175)</f>
        <v>3113155.6581584923</v>
      </c>
      <c r="L64" s="34">
        <f>M64*(YC!L64/M175)</f>
        <v>3085533.8840568406</v>
      </c>
      <c r="M64" s="34">
        <f>N64*(YC!M64/N175)</f>
        <v>3093498.01981775</v>
      </c>
      <c r="N64" s="34">
        <f>O64*(YC!N64/O175)</f>
        <v>3094854.1158751715</v>
      </c>
      <c r="O64" s="34">
        <f>P64*(YC!O64/P175)</f>
        <v>3058357.8105874606</v>
      </c>
      <c r="P64" s="34">
        <f>Q64*(YC!P64/Q175)</f>
        <v>3049901.3071539174</v>
      </c>
      <c r="Q64" s="34">
        <f>R64*(YC!Q64/R175)</f>
        <v>3006494.0405940148</v>
      </c>
      <c r="R64" s="34">
        <f>S64*(YC!R64/S175)</f>
        <v>2964015.2064417605</v>
      </c>
      <c r="S64" s="34">
        <f>T64*(YC!S64/T175)</f>
        <v>2952678.1050000829</v>
      </c>
      <c r="T64" s="34">
        <f>YC!T64</f>
        <v>2906024</v>
      </c>
      <c r="U64" s="34">
        <f>T64*U175/YC!T64</f>
        <v>2888768</v>
      </c>
      <c r="V64" s="34">
        <f>U64*V175/YC!U64</f>
        <v>2875871.3618629719</v>
      </c>
      <c r="W64" s="34">
        <f>V64*W175/YC!V64</f>
        <v>2832075.3488023612</v>
      </c>
      <c r="X64" s="34">
        <f>W64*X175/YC!W64</f>
        <v>2858365.688450993</v>
      </c>
    </row>
    <row r="65" spans="1:24" x14ac:dyDescent="0.15">
      <c r="A65" s="4">
        <v>63</v>
      </c>
      <c r="B65" s="6" t="s">
        <v>105</v>
      </c>
      <c r="C65" s="34">
        <f>D65*(YC!C65/D176)</f>
        <v>142858.10119634293</v>
      </c>
      <c r="D65" s="34">
        <f>E65*(YC!D65/E176)</f>
        <v>145318.22393305061</v>
      </c>
      <c r="E65" s="34">
        <f>F65*(YC!E65/F176)</f>
        <v>146709.0797696934</v>
      </c>
      <c r="F65" s="34">
        <f>G65*(YC!F65/G176)</f>
        <v>144689.71767010397</v>
      </c>
      <c r="G65" s="34">
        <f>H65*(YC!G65/H176)</f>
        <v>144360.57818495814</v>
      </c>
      <c r="H65" s="34">
        <f>I65*(YC!H65/I176)</f>
        <v>142702.85681462078</v>
      </c>
      <c r="I65" s="34">
        <f>J65*(YC!I65/J176)</f>
        <v>142637.37599366179</v>
      </c>
      <c r="J65" s="34">
        <f>K65*(YC!J65/K176)</f>
        <v>143840.21680005518</v>
      </c>
      <c r="K65" s="34">
        <f>L65*(YC!K65/L176)</f>
        <v>138425.698369805</v>
      </c>
      <c r="L65" s="34">
        <f>M65*(YC!L65/M176)</f>
        <v>135878.00397236651</v>
      </c>
      <c r="M65" s="34">
        <f>N65*(YC!M65/N176)</f>
        <v>135829.09905276517</v>
      </c>
      <c r="N65" s="34">
        <f>O65*(YC!N65/O176)</f>
        <v>134190.06259707661</v>
      </c>
      <c r="O65" s="34">
        <f>P65*(YC!O65/P176)</f>
        <v>133387.34299861453</v>
      </c>
      <c r="P65" s="34">
        <f>Q65*(YC!P65/Q176)</f>
        <v>134112.97107706108</v>
      </c>
      <c r="Q65" s="34">
        <f>R65*(YC!Q65/R176)</f>
        <v>135504.50502373531</v>
      </c>
      <c r="R65" s="34">
        <f>S65*(YC!R65/S176)</f>
        <v>134266.41171902456</v>
      </c>
      <c r="S65" s="34">
        <f>T65*(YC!S65/T176)</f>
        <v>132172.75193643878</v>
      </c>
      <c r="T65" s="34">
        <f>YC!T65</f>
        <v>130376</v>
      </c>
      <c r="U65" s="34">
        <f>T65*U176/YC!T65</f>
        <v>126543</v>
      </c>
      <c r="V65" s="34">
        <f>U65*V176/YC!U65</f>
        <v>124124.38480205227</v>
      </c>
      <c r="W65" s="34">
        <f>V65*W176/YC!V65</f>
        <v>124022.49317111971</v>
      </c>
      <c r="X65" s="34">
        <f>W65*X176/YC!W65</f>
        <v>122156.71870070969</v>
      </c>
    </row>
    <row r="66" spans="1:24" x14ac:dyDescent="0.15">
      <c r="A66" s="4">
        <v>64</v>
      </c>
      <c r="B66" s="6" t="s">
        <v>106</v>
      </c>
      <c r="C66" s="34">
        <f>D66*(YC!C66/D177)</f>
        <v>1755284.9852617607</v>
      </c>
      <c r="D66" s="34">
        <f>E66*(YC!D66/E177)</f>
        <v>1869227.3774381115</v>
      </c>
      <c r="E66" s="34">
        <f>F66*(YC!E66/F177)</f>
        <v>2004090.5390576683</v>
      </c>
      <c r="F66" s="34">
        <f>G66*(YC!F66/G177)</f>
        <v>2103643.6793463449</v>
      </c>
      <c r="G66" s="34">
        <f>H66*(YC!G66/H177)</f>
        <v>2240487.5370137077</v>
      </c>
      <c r="H66" s="34">
        <f>I66*(YC!H66/I177)</f>
        <v>2345743.1407280779</v>
      </c>
      <c r="I66" s="34">
        <f>J66*(YC!I66/J177)</f>
        <v>2387687.4516126448</v>
      </c>
      <c r="J66" s="34">
        <f>K66*(YC!J66/K177)</f>
        <v>2530324.0716387313</v>
      </c>
      <c r="K66" s="34">
        <f>L66*(YC!K66/L177)</f>
        <v>2593407.3755693212</v>
      </c>
      <c r="L66" s="34">
        <f>M66*(YC!L66/M177)</f>
        <v>2628636.1103287688</v>
      </c>
      <c r="M66" s="34">
        <f>N66*(YC!M66/N177)</f>
        <v>2635666.2734345798</v>
      </c>
      <c r="N66" s="34">
        <f>O66*(YC!N66/O177)</f>
        <v>2641394.927140777</v>
      </c>
      <c r="O66" s="34">
        <f>P66*(YC!O66/P177)</f>
        <v>2617360.5987122408</v>
      </c>
      <c r="P66" s="34">
        <f>Q66*(YC!P66/Q177)</f>
        <v>2600141.6649738569</v>
      </c>
      <c r="Q66" s="34">
        <f>R66*(YC!Q66/R177)</f>
        <v>2554598.7759154332</v>
      </c>
      <c r="R66" s="34">
        <f>S66*(YC!R66/S177)</f>
        <v>2564790.2218265515</v>
      </c>
      <c r="S66" s="34">
        <f>T66*(YC!S66/T177)</f>
        <v>2622230.8366874144</v>
      </c>
      <c r="T66" s="34">
        <f>YC!T66</f>
        <v>2592138</v>
      </c>
      <c r="U66" s="34">
        <f>T66*U177/YC!T66</f>
        <v>2595865</v>
      </c>
      <c r="V66" s="34">
        <f>U66*V177/YC!U66</f>
        <v>2601920.75546144</v>
      </c>
      <c r="W66" s="34">
        <f>V66*W177/YC!V66</f>
        <v>2577521.2921201549</v>
      </c>
      <c r="X66" s="34">
        <f>W66*X177/YC!W66</f>
        <v>2657060.2073317566</v>
      </c>
    </row>
    <row r="67" spans="1:24" x14ac:dyDescent="0.15">
      <c r="A67" s="4">
        <v>65</v>
      </c>
      <c r="B67" s="6" t="s">
        <v>107</v>
      </c>
      <c r="C67" s="34">
        <f>D67*(YC!C67/D178)</f>
        <v>4234684.7134996234</v>
      </c>
      <c r="D67" s="34">
        <f>E67*(YC!D67/E178)</f>
        <v>4285406.5175828328</v>
      </c>
      <c r="E67" s="34">
        <f>F67*(YC!E67/F178)</f>
        <v>4489135.5301113091</v>
      </c>
      <c r="F67" s="34">
        <f>G67*(YC!F67/G178)</f>
        <v>4583003.752702984</v>
      </c>
      <c r="G67" s="34">
        <f>H67*(YC!G67/H178)</f>
        <v>4763787.7060210379</v>
      </c>
      <c r="H67" s="34">
        <f>I67*(YC!H67/I178)</f>
        <v>5013617.3380315648</v>
      </c>
      <c r="I67" s="34">
        <f>J67*(YC!I67/J178)</f>
        <v>4827169.3438254204</v>
      </c>
      <c r="J67" s="34">
        <f>K67*(YC!J67/K178)</f>
        <v>5153548.8258658191</v>
      </c>
      <c r="K67" s="34">
        <f>L67*(YC!K67/L178)</f>
        <v>5281702.5696898922</v>
      </c>
      <c r="L67" s="34">
        <f>M67*(YC!L67/M178)</f>
        <v>5324850.1629005987</v>
      </c>
      <c r="M67" s="34">
        <f>N67*(YC!M67/N178)</f>
        <v>5273465.6447008159</v>
      </c>
      <c r="N67" s="34">
        <f>O67*(YC!N67/O178)</f>
        <v>5300680.7449804479</v>
      </c>
      <c r="O67" s="34">
        <f>P67*(YC!O67/P178)</f>
        <v>5234640.4881830066</v>
      </c>
      <c r="P67" s="34">
        <f>Q67*(YC!P67/Q178)</f>
        <v>5256647.2046019649</v>
      </c>
      <c r="Q67" s="34">
        <f>R67*(YC!Q67/R178)</f>
        <v>5163257.6075844122</v>
      </c>
      <c r="R67" s="34">
        <f>S67*(YC!R67/S178)</f>
        <v>5103422.8152746884</v>
      </c>
      <c r="S67" s="34">
        <f>T67*(YC!S67/T178)</f>
        <v>4922577.1179099483</v>
      </c>
      <c r="T67" s="34">
        <f>YC!T67</f>
        <v>5054235</v>
      </c>
      <c r="U67" s="34">
        <f>T67*U178/YC!T67</f>
        <v>4888645</v>
      </c>
      <c r="V67" s="34">
        <f>U67*V178/YC!U67</f>
        <v>4775310.743674662</v>
      </c>
      <c r="W67" s="34">
        <f>V67*W178/YC!V67</f>
        <v>4845816.8635447863</v>
      </c>
      <c r="X67" s="34">
        <f>W67*X178/YC!W67</f>
        <v>4884403.1027529249</v>
      </c>
    </row>
    <row r="68" spans="1:24" x14ac:dyDescent="0.15">
      <c r="A68" s="4">
        <v>66</v>
      </c>
      <c r="B68" s="6" t="s">
        <v>108</v>
      </c>
      <c r="C68" s="34">
        <f>D68*(YC!C68/D179)</f>
        <v>53195722.457091905</v>
      </c>
      <c r="D68" s="34">
        <f>E68*(YC!D68/E179)</f>
        <v>51033159.860581569</v>
      </c>
      <c r="E68" s="34">
        <f>F68*(YC!E68/F179)</f>
        <v>55357237.473387249</v>
      </c>
      <c r="F68" s="34">
        <f>G68*(YC!F68/G179)</f>
        <v>51560351.081042908</v>
      </c>
      <c r="G68" s="34">
        <f>H68*(YC!G68/H179)</f>
        <v>47133735.598121956</v>
      </c>
      <c r="H68" s="34">
        <f>I68*(YC!H68/I179)</f>
        <v>46433290.350080222</v>
      </c>
      <c r="I68" s="34">
        <f>J68*(YC!I68/J179)</f>
        <v>46290552.071725473</v>
      </c>
      <c r="J68" s="34">
        <f>K68*(YC!J68/K179)</f>
        <v>44321931.487991951</v>
      </c>
      <c r="K68" s="34">
        <f>L68*(YC!K68/L179)</f>
        <v>42600539.724306643</v>
      </c>
      <c r="L68" s="34">
        <f>M68*(YC!L68/M179)</f>
        <v>41958410.014085412</v>
      </c>
      <c r="M68" s="34">
        <f>N68*(YC!M68/N179)</f>
        <v>41519978.393206932</v>
      </c>
      <c r="N68" s="34">
        <f>O68*(YC!N68/O179)</f>
        <v>41459075.036791138</v>
      </c>
      <c r="O68" s="34">
        <f>P68*(YC!O68/P179)</f>
        <v>42067538.612635724</v>
      </c>
      <c r="P68" s="34">
        <f>Q68*(YC!P68/Q179)</f>
        <v>39258744.837092735</v>
      </c>
      <c r="Q68" s="34">
        <f>R68*(YC!Q68/R179)</f>
        <v>37035108.049507193</v>
      </c>
      <c r="R68" s="34">
        <f>S68*(YC!R68/S179)</f>
        <v>33540824.385852095</v>
      </c>
      <c r="S68" s="34">
        <f>T68*(YC!S68/T179)</f>
        <v>32124117.077460945</v>
      </c>
      <c r="T68" s="34">
        <f>YC!T68</f>
        <v>33548324</v>
      </c>
      <c r="U68" s="34">
        <f>T68*U179/YC!T68</f>
        <v>34687273</v>
      </c>
      <c r="V68" s="34">
        <f>U68*V179/YC!U68</f>
        <v>37035382.232520863</v>
      </c>
      <c r="W68" s="34">
        <f>V68*W179/YC!V68</f>
        <v>36886478.199329503</v>
      </c>
      <c r="X68" s="34">
        <f>W68*X179/YC!W68</f>
        <v>37466517.017647021</v>
      </c>
    </row>
    <row r="69" spans="1:24" x14ac:dyDescent="0.15">
      <c r="A69" s="4">
        <v>67</v>
      </c>
      <c r="B69" s="6" t="s">
        <v>109</v>
      </c>
      <c r="C69" s="34">
        <f>D69*(YC!C69/D180)</f>
        <v>37318883.122761406</v>
      </c>
      <c r="D69" s="34">
        <f>E69*(YC!D69/E180)</f>
        <v>39124669.017582774</v>
      </c>
      <c r="E69" s="34">
        <f>F69*(YC!E69/F180)</f>
        <v>38890067.344910033</v>
      </c>
      <c r="F69" s="34">
        <f>G69*(YC!F69/G180)</f>
        <v>36391770.26242467</v>
      </c>
      <c r="G69" s="34">
        <f>H69*(YC!G69/H180)</f>
        <v>37272319.614861488</v>
      </c>
      <c r="H69" s="34">
        <f>I69*(YC!H69/I180)</f>
        <v>36088865.522668973</v>
      </c>
      <c r="I69" s="34">
        <f>J69*(YC!I69/J180)</f>
        <v>34082606.364978015</v>
      </c>
      <c r="J69" s="34">
        <f>K69*(YC!J69/K180)</f>
        <v>32827977.014645312</v>
      </c>
      <c r="K69" s="34">
        <f>L69*(YC!K69/L180)</f>
        <v>30803472.799562789</v>
      </c>
      <c r="L69" s="34">
        <f>M69*(YC!L69/M180)</f>
        <v>28268433.636687435</v>
      </c>
      <c r="M69" s="34">
        <f>N69*(YC!M69/N180)</f>
        <v>26178006.250627909</v>
      </c>
      <c r="N69" s="34">
        <f>O69*(YC!N69/O180)</f>
        <v>24649568.127428818</v>
      </c>
      <c r="O69" s="34">
        <f>P69*(YC!O69/P180)</f>
        <v>22498831.848047744</v>
      </c>
      <c r="P69" s="34">
        <f>Q69*(YC!P69/Q180)</f>
        <v>20737553.85687438</v>
      </c>
      <c r="Q69" s="34">
        <f>R69*(YC!Q69/R180)</f>
        <v>19106436.635231808</v>
      </c>
      <c r="R69" s="34">
        <f>S69*(YC!R69/S180)</f>
        <v>19565043.781068746</v>
      </c>
      <c r="S69" s="34">
        <f>T69*(YC!S69/T180)</f>
        <v>18958042.551678807</v>
      </c>
      <c r="T69" s="34">
        <f>YC!T69</f>
        <v>19007475</v>
      </c>
      <c r="U69" s="34">
        <f>T69*U180/YC!T69</f>
        <v>19975604</v>
      </c>
      <c r="V69" s="34">
        <f>U69*V180/YC!U69</f>
        <v>22938106.295918055</v>
      </c>
      <c r="W69" s="34">
        <f>V69*W180/YC!V69</f>
        <v>23545425.665000353</v>
      </c>
      <c r="X69" s="34">
        <f>W69*X180/YC!W69</f>
        <v>23229331.872188646</v>
      </c>
    </row>
    <row r="70" spans="1:24" x14ac:dyDescent="0.15">
      <c r="A70" s="4">
        <v>68</v>
      </c>
      <c r="B70" s="6" t="s">
        <v>110</v>
      </c>
      <c r="C70" s="34">
        <f>D70*(YC!C70/D181)</f>
        <v>56344457.119107723</v>
      </c>
      <c r="D70" s="34">
        <f>E70*(YC!D70/E181)</f>
        <v>59644473.910765342</v>
      </c>
      <c r="E70" s="34">
        <f>F70*(YC!E70/F181)</f>
        <v>61695220.631050751</v>
      </c>
      <c r="F70" s="34">
        <f>G70*(YC!F70/G181)</f>
        <v>64776175.114262566</v>
      </c>
      <c r="G70" s="34">
        <f>H70*(YC!G70/H181)</f>
        <v>63869634.989923432</v>
      </c>
      <c r="H70" s="34">
        <f>I70*(YC!H70/I181)</f>
        <v>64840039.129578643</v>
      </c>
      <c r="I70" s="34">
        <f>J70*(YC!I70/J181)</f>
        <v>63072253.258198939</v>
      </c>
      <c r="J70" s="34">
        <f>K70*(YC!J70/K181)</f>
        <v>64695872.672714658</v>
      </c>
      <c r="K70" s="34">
        <f>L70*(YC!K70/L181)</f>
        <v>65406904.488253795</v>
      </c>
      <c r="L70" s="34">
        <f>M70*(YC!L70/M181)</f>
        <v>66085890.430990152</v>
      </c>
      <c r="M70" s="34">
        <f>N70*(YC!M70/N181)</f>
        <v>69924200.662740558</v>
      </c>
      <c r="N70" s="34">
        <f>O70*(YC!N70/O181)</f>
        <v>76655034.793812901</v>
      </c>
      <c r="O70" s="34">
        <f>P70*(YC!O70/P181)</f>
        <v>74479250.6086988</v>
      </c>
      <c r="P70" s="34">
        <f>Q70*(YC!P70/Q181)</f>
        <v>70826715.527508974</v>
      </c>
      <c r="Q70" s="34">
        <f>R70*(YC!Q70/R181)</f>
        <v>69727510.356540561</v>
      </c>
      <c r="R70" s="34">
        <f>S70*(YC!R70/S181)</f>
        <v>60190562.698606893</v>
      </c>
      <c r="S70" s="34">
        <f>T70*(YC!S70/T181)</f>
        <v>62230999.042649381</v>
      </c>
      <c r="T70" s="34">
        <f>YC!T70</f>
        <v>63051759</v>
      </c>
      <c r="U70" s="34">
        <f>T70*U181/YC!T70</f>
        <v>64212157</v>
      </c>
      <c r="V70" s="34">
        <f>U70*V181/YC!U70</f>
        <v>65475576.195594825</v>
      </c>
      <c r="W70" s="34">
        <f>V70*W181/YC!V70</f>
        <v>61439995.636827275</v>
      </c>
      <c r="X70" s="34">
        <f>W70*X181/YC!W70</f>
        <v>62035626.493326597</v>
      </c>
    </row>
    <row r="71" spans="1:24" x14ac:dyDescent="0.15">
      <c r="A71" s="4">
        <v>69</v>
      </c>
      <c r="B71" s="6" t="s">
        <v>111</v>
      </c>
      <c r="C71" s="34">
        <f>D71*(YC!C71/D182)</f>
        <v>35073226.064696655</v>
      </c>
      <c r="D71" s="34">
        <f>E71*(YC!D71/E182)</f>
        <v>36581492.363127716</v>
      </c>
      <c r="E71" s="34">
        <f>F71*(YC!E71/F182)</f>
        <v>36866588.925550468</v>
      </c>
      <c r="F71" s="34">
        <f>G71*(YC!F71/G182)</f>
        <v>35605661.154849194</v>
      </c>
      <c r="G71" s="34">
        <f>H71*(YC!G71/H182)</f>
        <v>34199515.289371818</v>
      </c>
      <c r="H71" s="34">
        <f>I71*(YC!H71/I182)</f>
        <v>33563796.162499569</v>
      </c>
      <c r="I71" s="34">
        <f>J71*(YC!I71/J182)</f>
        <v>33330397.522494972</v>
      </c>
      <c r="J71" s="34">
        <f>K71*(YC!J71/K182)</f>
        <v>35851375.444705136</v>
      </c>
      <c r="K71" s="34">
        <f>L71*(YC!K71/L182)</f>
        <v>37611228.955504261</v>
      </c>
      <c r="L71" s="34">
        <f>M71*(YC!L71/M182)</f>
        <v>39119543.443121143</v>
      </c>
      <c r="M71" s="34">
        <f>N71*(YC!M71/N182)</f>
        <v>39648631.366096154</v>
      </c>
      <c r="N71" s="34">
        <f>O71*(YC!N71/O182)</f>
        <v>38050091.479201846</v>
      </c>
      <c r="O71" s="34">
        <f>P71*(YC!O71/P182)</f>
        <v>37676043.329583228</v>
      </c>
      <c r="P71" s="34">
        <f>Q71*(YC!P71/Q182)</f>
        <v>39881366.006153785</v>
      </c>
      <c r="Q71" s="34">
        <f>R71*(YC!Q71/R182)</f>
        <v>41073793.770988762</v>
      </c>
      <c r="R71" s="34">
        <f>S71*(YC!R71/S182)</f>
        <v>44595416.882616065</v>
      </c>
      <c r="S71" s="34">
        <f>T71*(YC!S71/T182)</f>
        <v>47239191.363851465</v>
      </c>
      <c r="T71" s="34">
        <f>YC!T71</f>
        <v>48215335</v>
      </c>
      <c r="U71" s="34">
        <f>T71*U182/YC!T71</f>
        <v>49747647</v>
      </c>
      <c r="V71" s="34">
        <f>U71*V182/YC!U71</f>
        <v>51092225.67947574</v>
      </c>
      <c r="W71" s="34">
        <f>V71*W182/YC!V71</f>
        <v>50228960.748060383</v>
      </c>
      <c r="X71" s="34">
        <f>W71*X182/YC!W71</f>
        <v>49913675.878179282</v>
      </c>
    </row>
    <row r="72" spans="1:24" x14ac:dyDescent="0.15">
      <c r="A72" s="4">
        <v>70</v>
      </c>
      <c r="B72" s="6" t="s">
        <v>112</v>
      </c>
      <c r="C72" s="34">
        <f>D72*(YC!C72/D183)</f>
        <v>7741391.9297914598</v>
      </c>
      <c r="D72" s="34">
        <f>E72*(YC!D72/E183)</f>
        <v>7716838.2987998053</v>
      </c>
      <c r="E72" s="34">
        <f>F72*(YC!E72/F183)</f>
        <v>7750219.8702244852</v>
      </c>
      <c r="F72" s="34">
        <f>G72*(YC!F72/G183)</f>
        <v>7639659.8984963931</v>
      </c>
      <c r="G72" s="34">
        <f>H72*(YC!G72/H183)</f>
        <v>7487229.377872006</v>
      </c>
      <c r="H72" s="34">
        <f>I72*(YC!H72/I183)</f>
        <v>7374516.7542442214</v>
      </c>
      <c r="I72" s="34">
        <f>J72*(YC!I72/J183)</f>
        <v>7408851.5057154037</v>
      </c>
      <c r="J72" s="34">
        <f>K72*(YC!J72/K183)</f>
        <v>7446817.2207018081</v>
      </c>
      <c r="K72" s="34">
        <f>L72*(YC!K72/L183)</f>
        <v>7435562.1579145929</v>
      </c>
      <c r="L72" s="34">
        <f>M72*(YC!L72/M183)</f>
        <v>7501754.1503397413</v>
      </c>
      <c r="M72" s="34">
        <f>N72*(YC!M72/N183)</f>
        <v>7567013.6135456869</v>
      </c>
      <c r="N72" s="34">
        <f>O72*(YC!N72/O183)</f>
        <v>7563218.7654206241</v>
      </c>
      <c r="O72" s="34">
        <f>P72*(YC!O72/P183)</f>
        <v>7562740.0315626962</v>
      </c>
      <c r="P72" s="34">
        <f>Q72*(YC!P72/Q183)</f>
        <v>7584164.9538681991</v>
      </c>
      <c r="Q72" s="34">
        <f>R72*(YC!Q72/R183)</f>
        <v>7535353.64904394</v>
      </c>
      <c r="R72" s="34">
        <f>S72*(YC!R72/S183)</f>
        <v>7182109.626282867</v>
      </c>
      <c r="S72" s="34">
        <f>T72*(YC!S72/T183)</f>
        <v>7040443.2742690183</v>
      </c>
      <c r="T72" s="34">
        <f>YC!T72</f>
        <v>7014748</v>
      </c>
      <c r="U72" s="34">
        <f>T72*U183/YC!T72</f>
        <v>7210606</v>
      </c>
      <c r="V72" s="34">
        <f>U72*V183/YC!U72</f>
        <v>7369703.2007815912</v>
      </c>
      <c r="W72" s="34">
        <f>V72*W183/YC!V72</f>
        <v>7414289.3176436769</v>
      </c>
      <c r="X72" s="34">
        <f>W72*X183/YC!W72</f>
        <v>7649214.4689340591</v>
      </c>
    </row>
    <row r="73" spans="1:24" x14ac:dyDescent="0.15">
      <c r="A73" s="4">
        <v>71</v>
      </c>
      <c r="B73" s="6" t="s">
        <v>113</v>
      </c>
      <c r="C73" s="34">
        <f>D73*(YC!C73/D184)</f>
        <v>20349061.928495828</v>
      </c>
      <c r="D73" s="34">
        <f>E73*(YC!D73/E184)</f>
        <v>21340292.879219744</v>
      </c>
      <c r="E73" s="34">
        <f>F73*(YC!E73/F184)</f>
        <v>19295992.776626207</v>
      </c>
      <c r="F73" s="34">
        <f>G73*(YC!F73/G184)</f>
        <v>19177859.782648273</v>
      </c>
      <c r="G73" s="34">
        <f>H73*(YC!G73/H184)</f>
        <v>18442228.845392521</v>
      </c>
      <c r="H73" s="34">
        <f>I73*(YC!H73/I184)</f>
        <v>18586430.999627735</v>
      </c>
      <c r="I73" s="34">
        <f>J73*(YC!I73/J184)</f>
        <v>19326773.16619394</v>
      </c>
      <c r="J73" s="34">
        <f>K73*(YC!J73/K184)</f>
        <v>19364550.529723883</v>
      </c>
      <c r="K73" s="34">
        <f>L73*(YC!K73/L184)</f>
        <v>19550560.7625334</v>
      </c>
      <c r="L73" s="34">
        <f>M73*(YC!L73/M184)</f>
        <v>20204259.432410587</v>
      </c>
      <c r="M73" s="34">
        <f>N73*(YC!M73/N184)</f>
        <v>20763480.213776857</v>
      </c>
      <c r="N73" s="34">
        <f>O73*(YC!N73/O184)</f>
        <v>20500788.619854268</v>
      </c>
      <c r="O73" s="34">
        <f>P73*(YC!O73/P184)</f>
        <v>20803174.163342241</v>
      </c>
      <c r="P73" s="34">
        <f>Q73*(YC!P73/Q184)</f>
        <v>21202391.265801612</v>
      </c>
      <c r="Q73" s="34">
        <f>R73*(YC!Q73/R184)</f>
        <v>20844155.534797419</v>
      </c>
      <c r="R73" s="34">
        <f>S73*(YC!R73/S184)</f>
        <v>19421227.768495891</v>
      </c>
      <c r="S73" s="34">
        <f>T73*(YC!S73/T184)</f>
        <v>19348383.373094175</v>
      </c>
      <c r="T73" s="34">
        <f>YC!T73</f>
        <v>18539131</v>
      </c>
      <c r="U73" s="34">
        <f>T73*U184/YC!T73</f>
        <v>18878860</v>
      </c>
      <c r="V73" s="34">
        <f>U73*V184/YC!U73</f>
        <v>18469643.945028588</v>
      </c>
      <c r="W73" s="34">
        <f>V73*W184/YC!V73</f>
        <v>18500573.205880709</v>
      </c>
      <c r="X73" s="34">
        <f>W73*X184/YC!W73</f>
        <v>17942643.672604728</v>
      </c>
    </row>
    <row r="74" spans="1:24" x14ac:dyDescent="0.15">
      <c r="A74" s="4">
        <v>72</v>
      </c>
      <c r="B74" s="6" t="s">
        <v>114</v>
      </c>
      <c r="C74" s="34">
        <f>D74*(YC!C74/D185)</f>
        <v>5160437.7057344923</v>
      </c>
      <c r="D74" s="34">
        <f>E74*(YC!D74/E185)</f>
        <v>5427920.1634665877</v>
      </c>
      <c r="E74" s="34">
        <f>F74*(YC!E74/F185)</f>
        <v>4650244.05729781</v>
      </c>
      <c r="F74" s="34">
        <f>G74*(YC!F74/G185)</f>
        <v>5125504.55962874</v>
      </c>
      <c r="G74" s="34">
        <f>H74*(YC!G74/H185)</f>
        <v>5507578.4162602285</v>
      </c>
      <c r="H74" s="34">
        <f>I74*(YC!H74/I185)</f>
        <v>5131091.7318799319</v>
      </c>
      <c r="I74" s="34">
        <f>J74*(YC!I74/J185)</f>
        <v>4786106.4788181111</v>
      </c>
      <c r="J74" s="34">
        <f>K74*(YC!J74/K185)</f>
        <v>4992111.0657325862</v>
      </c>
      <c r="K74" s="34">
        <f>L74*(YC!K74/L185)</f>
        <v>4988246.1753051896</v>
      </c>
      <c r="L74" s="34">
        <f>M74*(YC!L74/M185)</f>
        <v>5181220.5203640694</v>
      </c>
      <c r="M74" s="34">
        <f>N74*(YC!M74/N185)</f>
        <v>5432654.6088788826</v>
      </c>
      <c r="N74" s="34">
        <f>O74*(YC!N74/O185)</f>
        <v>5760957.1221175399</v>
      </c>
      <c r="O74" s="34">
        <f>P74*(YC!O74/P185)</f>
        <v>6116170.9757972592</v>
      </c>
      <c r="P74" s="34">
        <f>Q74*(YC!P74/Q185)</f>
        <v>6618401.3271535365</v>
      </c>
      <c r="Q74" s="34">
        <f>R74*(YC!Q74/R185)</f>
        <v>6603204.2699584663</v>
      </c>
      <c r="R74" s="34">
        <f>S74*(YC!R74/S185)</f>
        <v>4990855.3519237153</v>
      </c>
      <c r="S74" s="34">
        <f>T74*(YC!S74/T185)</f>
        <v>5719438.0989125259</v>
      </c>
      <c r="T74" s="34">
        <f>YC!T74</f>
        <v>5693286</v>
      </c>
      <c r="U74" s="34">
        <f>T74*U185/YC!T74</f>
        <v>5915633</v>
      </c>
      <c r="V74" s="34">
        <f>U74*V185/YC!U74</f>
        <v>5907208.9701552475</v>
      </c>
      <c r="W74" s="34">
        <f>V74*W185/YC!V74</f>
        <v>6428781.9772368483</v>
      </c>
      <c r="X74" s="34">
        <f>W74*X185/YC!W74</f>
        <v>6537432.0685948757</v>
      </c>
    </row>
    <row r="75" spans="1:24" x14ac:dyDescent="0.15">
      <c r="A75" s="4">
        <v>73</v>
      </c>
      <c r="B75" s="6" t="s">
        <v>115</v>
      </c>
      <c r="C75" s="34">
        <f>D75*(YC!C75/D186)</f>
        <v>3860272.9847555598</v>
      </c>
      <c r="D75" s="34">
        <f>E75*(YC!D75/E186)</f>
        <v>4157229.2372854115</v>
      </c>
      <c r="E75" s="34">
        <f>F75*(YC!E75/F186)</f>
        <v>4525207.8967413446</v>
      </c>
      <c r="F75" s="34">
        <f>G75*(YC!F75/G186)</f>
        <v>4650506.8778161071</v>
      </c>
      <c r="G75" s="34">
        <f>H75*(YC!G75/H186)</f>
        <v>4511626.6092347633</v>
      </c>
      <c r="H75" s="34">
        <f>I75*(YC!H75/I186)</f>
        <v>4539531.7405542815</v>
      </c>
      <c r="I75" s="34">
        <f>J75*(YC!I75/J186)</f>
        <v>4631895.159194761</v>
      </c>
      <c r="J75" s="34">
        <f>K75*(YC!J75/K186)</f>
        <v>4364956.389994625</v>
      </c>
      <c r="K75" s="34">
        <f>L75*(YC!K75/L186)</f>
        <v>4404867.6243280135</v>
      </c>
      <c r="L75" s="34">
        <f>M75*(YC!L75/M186)</f>
        <v>4267306.182132598</v>
      </c>
      <c r="M75" s="34">
        <f>N75*(YC!M75/N186)</f>
        <v>4379895.2526538912</v>
      </c>
      <c r="N75" s="34">
        <f>O75*(YC!N75/O186)</f>
        <v>4406069.4403217873</v>
      </c>
      <c r="O75" s="34">
        <f>P75*(YC!O75/P186)</f>
        <v>4655329.8615241153</v>
      </c>
      <c r="P75" s="34">
        <f>Q75*(YC!P75/Q186)</f>
        <v>4728872.7580051348</v>
      </c>
      <c r="Q75" s="34">
        <f>R75*(YC!Q75/R186)</f>
        <v>4367008.4795887368</v>
      </c>
      <c r="R75" s="34">
        <f>S75*(YC!R75/S186)</f>
        <v>3819432.156462369</v>
      </c>
      <c r="S75" s="34">
        <f>T75*(YC!S75/T186)</f>
        <v>3603772.056284036</v>
      </c>
      <c r="T75" s="34">
        <f>YC!T75</f>
        <v>3354502</v>
      </c>
      <c r="U75" s="34">
        <f>T75*U186/YC!T75</f>
        <v>3486414</v>
      </c>
      <c r="V75" s="34">
        <f>U75*V186/YC!U75</f>
        <v>3768687.9525688924</v>
      </c>
      <c r="W75" s="34">
        <f>V75*W186/YC!V75</f>
        <v>3960857.9598877477</v>
      </c>
      <c r="X75" s="34">
        <f>W75*X186/YC!W75</f>
        <v>4147863.5997312777</v>
      </c>
    </row>
    <row r="76" spans="1:24" x14ac:dyDescent="0.15">
      <c r="A76" s="4">
        <v>74</v>
      </c>
      <c r="B76" s="6" t="s">
        <v>116</v>
      </c>
      <c r="C76" s="34">
        <f>D76*(YC!C76/D187)</f>
        <v>4597303.8294070037</v>
      </c>
      <c r="D76" s="34">
        <f>E76*(YC!D76/E187)</f>
        <v>4664324.5088153761</v>
      </c>
      <c r="E76" s="34">
        <f>F76*(YC!E76/F187)</f>
        <v>4572588.5368223079</v>
      </c>
      <c r="F76" s="34">
        <f>G76*(YC!F76/G187)</f>
        <v>4375338.2976914756</v>
      </c>
      <c r="G76" s="34">
        <f>H76*(YC!G76/H187)</f>
        <v>4061930.8782633008</v>
      </c>
      <c r="H76" s="34">
        <f>I76*(YC!H76/I187)</f>
        <v>3788232.1412457298</v>
      </c>
      <c r="I76" s="34">
        <f>J76*(YC!I76/J187)</f>
        <v>3382354.1210626331</v>
      </c>
      <c r="J76" s="34">
        <f>K76*(YC!J76/K187)</f>
        <v>3478610.3545280546</v>
      </c>
      <c r="K76" s="34">
        <f>L76*(YC!K76/L187)</f>
        <v>3672289.7182420469</v>
      </c>
      <c r="L76" s="34">
        <f>M76*(YC!L76/M187)</f>
        <v>3825749.7443987639</v>
      </c>
      <c r="M76" s="34">
        <f>N76*(YC!M76/N187)</f>
        <v>4095589.7560917037</v>
      </c>
      <c r="N76" s="34">
        <f>O76*(YC!N76/O187)</f>
        <v>4308338.1860032044</v>
      </c>
      <c r="O76" s="34">
        <f>P76*(YC!O76/P187)</f>
        <v>4430047.7015467091</v>
      </c>
      <c r="P76" s="34">
        <f>Q76*(YC!P76/Q187)</f>
        <v>4473921.0247991318</v>
      </c>
      <c r="Q76" s="34">
        <f>R76*(YC!Q76/R187)</f>
        <v>4394237.3969723647</v>
      </c>
      <c r="R76" s="34">
        <f>S76*(YC!R76/S187)</f>
        <v>4172128.6878615338</v>
      </c>
      <c r="S76" s="34">
        <f>T76*(YC!S76/T187)</f>
        <v>4361602.594853607</v>
      </c>
      <c r="T76" s="34">
        <f>YC!T76</f>
        <v>4444906</v>
      </c>
      <c r="U76" s="34">
        <f>T76*U187/YC!T76</f>
        <v>4564681</v>
      </c>
      <c r="V76" s="34">
        <f>U76*V187/YC!U76</f>
        <v>4638373.4504707651</v>
      </c>
      <c r="W76" s="34">
        <f>V76*W187/YC!V76</f>
        <v>4642011.3331473703</v>
      </c>
      <c r="X76" s="34">
        <f>W76*X187/YC!W76</f>
        <v>4653662.3193885982</v>
      </c>
    </row>
    <row r="77" spans="1:24" x14ac:dyDescent="0.15">
      <c r="A77" s="4">
        <v>75</v>
      </c>
      <c r="B77" s="6" t="s">
        <v>117</v>
      </c>
      <c r="C77" s="34">
        <f>D77*(YC!C77/D188)</f>
        <v>1951589.911326095</v>
      </c>
      <c r="D77" s="34">
        <f>E77*(YC!D77/E188)</f>
        <v>2052414.728739304</v>
      </c>
      <c r="E77" s="34">
        <f>F77*(YC!E77/F188)</f>
        <v>2120433.1464996729</v>
      </c>
      <c r="F77" s="34">
        <f>G77*(YC!F77/G188)</f>
        <v>2127101.876204012</v>
      </c>
      <c r="G77" s="34">
        <f>H77*(YC!G77/H188)</f>
        <v>2105572.0292066266</v>
      </c>
      <c r="H77" s="34">
        <f>I77*(YC!H77/I188)</f>
        <v>2086642.9693389882</v>
      </c>
      <c r="I77" s="34">
        <f>J77*(YC!I77/J188)</f>
        <v>2086060.1965672728</v>
      </c>
      <c r="J77" s="34">
        <f>K77*(YC!J77/K188)</f>
        <v>2067453.3911933769</v>
      </c>
      <c r="K77" s="34">
        <f>L77*(YC!K77/L188)</f>
        <v>2017725.0406841517</v>
      </c>
      <c r="L77" s="34">
        <f>M77*(YC!L77/M188)</f>
        <v>1957711.4178469095</v>
      </c>
      <c r="M77" s="34">
        <f>N77*(YC!M77/N188)</f>
        <v>1917949.803462741</v>
      </c>
      <c r="N77" s="34">
        <f>O77*(YC!N77/O188)</f>
        <v>1897882.1081440167</v>
      </c>
      <c r="O77" s="34">
        <f>P77*(YC!O77/P188)</f>
        <v>1899596.4211052812</v>
      </c>
      <c r="P77" s="34">
        <f>Q77*(YC!P77/Q188)</f>
        <v>1895550.5353088253</v>
      </c>
      <c r="Q77" s="34">
        <f>R77*(YC!Q77/R188)</f>
        <v>1861616.5074710618</v>
      </c>
      <c r="R77" s="34">
        <f>S77*(YC!R77/S188)</f>
        <v>1826444.2190183692</v>
      </c>
      <c r="S77" s="34">
        <f>T77*(YC!S77/T188)</f>
        <v>1793378.4046823082</v>
      </c>
      <c r="T77" s="34">
        <f>YC!T77</f>
        <v>1776337</v>
      </c>
      <c r="U77" s="34">
        <f>T77*U188/YC!T77</f>
        <v>1762954</v>
      </c>
      <c r="V77" s="34">
        <f>U77*V188/YC!U77</f>
        <v>1797726.8377048383</v>
      </c>
      <c r="W77" s="34">
        <f>V77*W188/YC!V77</f>
        <v>1796447.8888602245</v>
      </c>
      <c r="X77" s="34">
        <f>W77*X188/YC!W77</f>
        <v>1845393.3184253615</v>
      </c>
    </row>
    <row r="78" spans="1:24" x14ac:dyDescent="0.15">
      <c r="A78" s="4">
        <v>76</v>
      </c>
      <c r="B78" s="6" t="s">
        <v>118</v>
      </c>
      <c r="C78" s="34">
        <f>D78*(YC!C78/D189)</f>
        <v>7092889.9521204708</v>
      </c>
      <c r="D78" s="34">
        <f>E78*(YC!D78/E189)</f>
        <v>7133195.4241596283</v>
      </c>
      <c r="E78" s="34">
        <f>F78*(YC!E78/F189)</f>
        <v>7934988.0496918457</v>
      </c>
      <c r="F78" s="34">
        <f>G78*(YC!F78/G189)</f>
        <v>7864136.5724096941</v>
      </c>
      <c r="G78" s="34">
        <f>H78*(YC!G78/H189)</f>
        <v>7828104.4045984922</v>
      </c>
      <c r="H78" s="34">
        <f>I78*(YC!H78/I189)</f>
        <v>7796534.0153597873</v>
      </c>
      <c r="I78" s="34">
        <f>J78*(YC!I78/J189)</f>
        <v>7951279.3131181952</v>
      </c>
      <c r="J78" s="34">
        <f>K78*(YC!J78/K189)</f>
        <v>7823270.3669414846</v>
      </c>
      <c r="K78" s="34">
        <f>L78*(YC!K78/L189)</f>
        <v>7522472.6635432383</v>
      </c>
      <c r="L78" s="34">
        <f>M78*(YC!L78/M189)</f>
        <v>7157871.3788508428</v>
      </c>
      <c r="M78" s="34">
        <f>N78*(YC!M78/N189)</f>
        <v>6718309.8992250636</v>
      </c>
      <c r="N78" s="34">
        <f>O78*(YC!N78/O189)</f>
        <v>6502220.5626210356</v>
      </c>
      <c r="O78" s="34">
        <f>P78*(YC!O78/P189)</f>
        <v>6313984.0629756488</v>
      </c>
      <c r="P78" s="34">
        <f>Q78*(YC!P78/Q189)</f>
        <v>6382636.4607171742</v>
      </c>
      <c r="Q78" s="34">
        <f>R78*(YC!Q78/R189)</f>
        <v>6339565.0847114772</v>
      </c>
      <c r="R78" s="34">
        <f>S78*(YC!R78/S189)</f>
        <v>6061228.0125293732</v>
      </c>
      <c r="S78" s="34">
        <f>T78*(YC!S78/T189)</f>
        <v>6218853.4562649764</v>
      </c>
      <c r="T78" s="34">
        <f>YC!T78</f>
        <v>6051321</v>
      </c>
      <c r="U78" s="34">
        <f>T78*U189/YC!T78</f>
        <v>6334043</v>
      </c>
      <c r="V78" s="34">
        <f>U78*V189/YC!U78</f>
        <v>6542160.2495724605</v>
      </c>
      <c r="W78" s="34">
        <f>V78*W189/YC!V78</f>
        <v>6400159.6141476184</v>
      </c>
      <c r="X78" s="34">
        <f>W78*X189/YC!W78</f>
        <v>6498640.3411265956</v>
      </c>
    </row>
    <row r="79" spans="1:24" x14ac:dyDescent="0.15">
      <c r="A79" s="4">
        <v>77</v>
      </c>
      <c r="B79" s="6" t="s">
        <v>119</v>
      </c>
      <c r="C79" s="34">
        <f>D79*(YC!C79/D190)</f>
        <v>27564039.948510759</v>
      </c>
      <c r="D79" s="34">
        <f>E79*(YC!D79/E190)</f>
        <v>28125058.477122437</v>
      </c>
      <c r="E79" s="34">
        <f>F79*(YC!E79/F190)</f>
        <v>28540752.636800047</v>
      </c>
      <c r="F79" s="34">
        <f>G79*(YC!F79/G190)</f>
        <v>28586979.745564457</v>
      </c>
      <c r="G79" s="34">
        <f>H79*(YC!G79/H190)</f>
        <v>28734251.41231316</v>
      </c>
      <c r="H79" s="34">
        <f>I79*(YC!H79/I190)</f>
        <v>28857840.864946131</v>
      </c>
      <c r="I79" s="34">
        <f>J79*(YC!I79/J190)</f>
        <v>28465750.323162686</v>
      </c>
      <c r="J79" s="34">
        <f>K79*(YC!J79/K190)</f>
        <v>28615954.573084213</v>
      </c>
      <c r="K79" s="34">
        <f>L79*(YC!K79/L190)</f>
        <v>28118174.847106505</v>
      </c>
      <c r="L79" s="34">
        <f>M79*(YC!L79/M190)</f>
        <v>27290275.886015452</v>
      </c>
      <c r="M79" s="34">
        <f>N79*(YC!M79/N190)</f>
        <v>26728822.353938773</v>
      </c>
      <c r="N79" s="34">
        <f>O79*(YC!N79/O190)</f>
        <v>26481500.767121825</v>
      </c>
      <c r="O79" s="34">
        <f>P79*(YC!O79/P190)</f>
        <v>26471885.272233944</v>
      </c>
      <c r="P79" s="34">
        <f>Q79*(YC!P79/Q190)</f>
        <v>26594969.72990803</v>
      </c>
      <c r="Q79" s="34">
        <f>R79*(YC!Q79/R190)</f>
        <v>25695756.694707774</v>
      </c>
      <c r="R79" s="34">
        <f>S79*(YC!R79/S190)</f>
        <v>24497283.551670883</v>
      </c>
      <c r="S79" s="34">
        <f>T79*(YC!S79/T190)</f>
        <v>24127584.43873274</v>
      </c>
      <c r="T79" s="34">
        <f>YC!T79</f>
        <v>23304328</v>
      </c>
      <c r="U79" s="34">
        <f>T79*U190/YC!T79</f>
        <v>23397190</v>
      </c>
      <c r="V79" s="34">
        <f>U79*V190/YC!U79</f>
        <v>23122525.572622713</v>
      </c>
      <c r="W79" s="34">
        <f>V79*W190/YC!V79</f>
        <v>23118273.993057027</v>
      </c>
      <c r="X79" s="34">
        <f>W79*X190/YC!W79</f>
        <v>23199309.817131218</v>
      </c>
    </row>
    <row r="80" spans="1:24" x14ac:dyDescent="0.15">
      <c r="A80" s="4">
        <v>78</v>
      </c>
      <c r="B80" s="6" t="s">
        <v>120</v>
      </c>
      <c r="C80" s="34">
        <f>D80*(YC!C80/D191)</f>
        <v>5207906.8189674653</v>
      </c>
      <c r="D80" s="34">
        <f>E80*(YC!D80/E191)</f>
        <v>5842308.3608322004</v>
      </c>
      <c r="E80" s="34">
        <f>F80*(YC!E80/F191)</f>
        <v>7087126.4075246733</v>
      </c>
      <c r="F80" s="34">
        <f>G80*(YC!F80/G191)</f>
        <v>8529614.2314147335</v>
      </c>
      <c r="G80" s="34">
        <f>H80*(YC!G80/H191)</f>
        <v>9444265.3377618697</v>
      </c>
      <c r="H80" s="34">
        <f>I80*(YC!H80/I191)</f>
        <v>11245167.689821344</v>
      </c>
      <c r="I80" s="34">
        <f>J80*(YC!I80/J191)</f>
        <v>12955184.736510254</v>
      </c>
      <c r="J80" s="34">
        <f>K80*(YC!J80/K191)</f>
        <v>14059146.183328656</v>
      </c>
      <c r="K80" s="34">
        <f>L80*(YC!K80/L191)</f>
        <v>14605210.882819792</v>
      </c>
      <c r="L80" s="34">
        <f>M80*(YC!L80/M191)</f>
        <v>14681992.749819731</v>
      </c>
      <c r="M80" s="34">
        <f>N80*(YC!M80/N191)</f>
        <v>14062732.50016457</v>
      </c>
      <c r="N80" s="34">
        <f>O80*(YC!N80/O191)</f>
        <v>13752149.664872134</v>
      </c>
      <c r="O80" s="34">
        <f>P80*(YC!O80/P191)</f>
        <v>14825206.40615027</v>
      </c>
      <c r="P80" s="34">
        <f>Q80*(YC!P80/Q191)</f>
        <v>15781672.354038004</v>
      </c>
      <c r="Q80" s="34">
        <f>R80*(YC!Q80/R191)</f>
        <v>16201405.295201093</v>
      </c>
      <c r="R80" s="34">
        <f>S80*(YC!R80/S191)</f>
        <v>16650827.870217787</v>
      </c>
      <c r="S80" s="34">
        <f>T80*(YC!S80/T191)</f>
        <v>18040393.670844864</v>
      </c>
      <c r="T80" s="34">
        <f>YC!T80</f>
        <v>19470330</v>
      </c>
      <c r="U80" s="34">
        <f>T80*U191/YC!T80</f>
        <v>19858118</v>
      </c>
      <c r="V80" s="34">
        <f>U80*V191/YC!U80</f>
        <v>20589244.125070825</v>
      </c>
      <c r="W80" s="34">
        <f>V80*W191/YC!V80</f>
        <v>20896581.825634897</v>
      </c>
      <c r="X80" s="34">
        <f>W80*X191/YC!W80</f>
        <v>21387101.019270577</v>
      </c>
    </row>
    <row r="81" spans="1:24" x14ac:dyDescent="0.15">
      <c r="A81" s="4">
        <v>79</v>
      </c>
      <c r="B81" s="6" t="s">
        <v>121</v>
      </c>
      <c r="C81" s="34">
        <f>D81*(YC!C81/D192)</f>
        <v>2443686.355824077</v>
      </c>
      <c r="D81" s="34">
        <f>E81*(YC!D81/E192)</f>
        <v>2690773.5446677092</v>
      </c>
      <c r="E81" s="34">
        <f>F81*(YC!E81/F192)</f>
        <v>2993713.0993351866</v>
      </c>
      <c r="F81" s="34">
        <f>G81*(YC!F81/G192)</f>
        <v>3088033.1555227679</v>
      </c>
      <c r="G81" s="34">
        <f>H81*(YC!G81/H192)</f>
        <v>3049127.1515142964</v>
      </c>
      <c r="H81" s="34">
        <f>I81*(YC!H81/I192)</f>
        <v>3062637.1896752152</v>
      </c>
      <c r="I81" s="34">
        <f>J81*(YC!I81/J192)</f>
        <v>3177560.7464685282</v>
      </c>
      <c r="J81" s="34">
        <f>K81*(YC!J81/K192)</f>
        <v>3267986.8108124752</v>
      </c>
      <c r="K81" s="34">
        <f>L81*(YC!K81/L192)</f>
        <v>3416661.0439563319</v>
      </c>
      <c r="L81" s="34">
        <f>M81*(YC!L81/M192)</f>
        <v>3525985.930207558</v>
      </c>
      <c r="M81" s="34">
        <f>N81*(YC!M81/N192)</f>
        <v>3566100.2630566051</v>
      </c>
      <c r="N81" s="34">
        <f>O81*(YC!N81/O192)</f>
        <v>3607496.2049734998</v>
      </c>
      <c r="O81" s="34">
        <f>P81*(YC!O81/P192)</f>
        <v>3689631.3796274178</v>
      </c>
      <c r="P81" s="34">
        <f>Q81*(YC!P81/Q192)</f>
        <v>3786730.9717078456</v>
      </c>
      <c r="Q81" s="34">
        <f>R81*(YC!Q81/R192)</f>
        <v>3850802.5743001066</v>
      </c>
      <c r="R81" s="34">
        <f>S81*(YC!R81/S192)</f>
        <v>3996025.3767670416</v>
      </c>
      <c r="S81" s="34">
        <f>T81*(YC!S81/T192)</f>
        <v>4080311.5264217891</v>
      </c>
      <c r="T81" s="34">
        <f>YC!T81</f>
        <v>4161126</v>
      </c>
      <c r="U81" s="34">
        <f>T81*U192/YC!T81</f>
        <v>4138434</v>
      </c>
      <c r="V81" s="34">
        <f>U81*V192/YC!U81</f>
        <v>4172353.3256737734</v>
      </c>
      <c r="W81" s="34">
        <f>V81*W192/YC!V81</f>
        <v>4055630.0847298549</v>
      </c>
      <c r="X81" s="34">
        <f>W81*X192/YC!W81</f>
        <v>4005408.4522370119</v>
      </c>
    </row>
    <row r="82" spans="1:24" x14ac:dyDescent="0.15">
      <c r="A82" s="4">
        <v>80</v>
      </c>
      <c r="B82" s="6" t="s">
        <v>122</v>
      </c>
      <c r="C82" s="34">
        <f>D82*(YC!C82/D193)</f>
        <v>6258062.1633090805</v>
      </c>
      <c r="D82" s="34">
        <f>E82*(YC!D82/E193)</f>
        <v>6709938.3525159722</v>
      </c>
      <c r="E82" s="34">
        <f>F82*(YC!E82/F193)</f>
        <v>8021735.4168560794</v>
      </c>
      <c r="F82" s="34">
        <f>G82*(YC!F82/G193)</f>
        <v>8916978.0526539739</v>
      </c>
      <c r="G82" s="34">
        <f>H82*(YC!G82/H193)</f>
        <v>10921765.89364025</v>
      </c>
      <c r="H82" s="34">
        <f>I82*(YC!H82/I193)</f>
        <v>11928168.240918096</v>
      </c>
      <c r="I82" s="34">
        <f>J82*(YC!I82/J193)</f>
        <v>13212855.095795702</v>
      </c>
      <c r="J82" s="34">
        <f>K82*(YC!J82/K193)</f>
        <v>14963616.900819754</v>
      </c>
      <c r="K82" s="34">
        <f>L82*(YC!K82/L193)</f>
        <v>16125757.79668179</v>
      </c>
      <c r="L82" s="34">
        <f>M82*(YC!L82/M193)</f>
        <v>16894585.772412796</v>
      </c>
      <c r="M82" s="34">
        <f>N82*(YC!M82/N193)</f>
        <v>17398436.115100786</v>
      </c>
      <c r="N82" s="34">
        <f>O82*(YC!N82/O193)</f>
        <v>17954205.187489145</v>
      </c>
      <c r="O82" s="34">
        <f>P82*(YC!O82/P193)</f>
        <v>18372832.076435782</v>
      </c>
      <c r="P82" s="34">
        <f>Q82*(YC!P82/Q193)</f>
        <v>18787153.51461643</v>
      </c>
      <c r="Q82" s="34">
        <f>R82*(YC!Q82/R193)</f>
        <v>19211554.622380663</v>
      </c>
      <c r="R82" s="34">
        <f>S82*(YC!R82/S193)</f>
        <v>18468314.929765254</v>
      </c>
      <c r="S82" s="34">
        <f>T82*(YC!S82/T193)</f>
        <v>18135428.380357392</v>
      </c>
      <c r="T82" s="34">
        <f>YC!T82</f>
        <v>17847859</v>
      </c>
      <c r="U82" s="34">
        <f>T82*U193/YC!T82</f>
        <v>18368227</v>
      </c>
      <c r="V82" s="34">
        <f>U82*V193/YC!U82</f>
        <v>18828160.381310716</v>
      </c>
      <c r="W82" s="34">
        <f>V82*W193/YC!V82</f>
        <v>19045463.905084103</v>
      </c>
      <c r="X82" s="34">
        <f>W82*X193/YC!W82</f>
        <v>19397210.029839974</v>
      </c>
    </row>
    <row r="83" spans="1:24" x14ac:dyDescent="0.15">
      <c r="A83" s="4">
        <v>81</v>
      </c>
      <c r="B83" s="6" t="s">
        <v>123</v>
      </c>
      <c r="C83" s="34">
        <f>D83*(YC!C83/D194)</f>
        <v>6704407.2590182805</v>
      </c>
      <c r="D83" s="34">
        <f>E83*(YC!D83/E194)</f>
        <v>6816590.6394107137</v>
      </c>
      <c r="E83" s="34">
        <f>F83*(YC!E83/F194)</f>
        <v>7044685.0519113187</v>
      </c>
      <c r="F83" s="34">
        <f>G83*(YC!F83/G194)</f>
        <v>7073892.5593060227</v>
      </c>
      <c r="G83" s="34">
        <f>H83*(YC!G83/H194)</f>
        <v>7315098.0800317526</v>
      </c>
      <c r="H83" s="34">
        <f>I83*(YC!H83/I194)</f>
        <v>7222425.6459121183</v>
      </c>
      <c r="I83" s="34">
        <f>J83*(YC!I83/J194)</f>
        <v>7513721.8442931781</v>
      </c>
      <c r="J83" s="34">
        <f>K83*(YC!J83/K194)</f>
        <v>7558465.9082781794</v>
      </c>
      <c r="K83" s="34">
        <f>L83*(YC!K83/L194)</f>
        <v>7554181.6666072588</v>
      </c>
      <c r="L83" s="34">
        <f>M83*(YC!L83/M194)</f>
        <v>7626289.3340752358</v>
      </c>
      <c r="M83" s="34">
        <f>N83*(YC!M83/N194)</f>
        <v>7747859.6827630559</v>
      </c>
      <c r="N83" s="34">
        <f>O83*(YC!N83/O194)</f>
        <v>7778966.6842423435</v>
      </c>
      <c r="O83" s="34">
        <f>P83*(YC!O83/P194)</f>
        <v>7562319.7223158414</v>
      </c>
      <c r="P83" s="34">
        <f>Q83*(YC!P83/Q194)</f>
        <v>7346339.982099792</v>
      </c>
      <c r="Q83" s="34">
        <f>R83*(YC!Q83/R194)</f>
        <v>7154166.2518099556</v>
      </c>
      <c r="R83" s="34">
        <f>S83*(YC!R83/S194)</f>
        <v>6721842.9456630796</v>
      </c>
      <c r="S83" s="34">
        <f>T83*(YC!S83/T194)</f>
        <v>6457888.5141660208</v>
      </c>
      <c r="T83" s="34">
        <f>YC!T83</f>
        <v>6136388</v>
      </c>
      <c r="U83" s="34">
        <f>T83*U194/YC!T83</f>
        <v>6149709</v>
      </c>
      <c r="V83" s="34">
        <f>U83*V194/YC!U83</f>
        <v>6014854.1159201106</v>
      </c>
      <c r="W83" s="34">
        <f>V83*W194/YC!V83</f>
        <v>5851160.4614516161</v>
      </c>
      <c r="X83" s="34">
        <f>W83*X194/YC!W83</f>
        <v>6018428.8050438352</v>
      </c>
    </row>
    <row r="84" spans="1:24" x14ac:dyDescent="0.15">
      <c r="A84" s="4">
        <v>82</v>
      </c>
      <c r="B84" s="6" t="s">
        <v>124</v>
      </c>
      <c r="C84" s="34">
        <f>D84*(YC!C84/D195)</f>
        <v>22355406.722806837</v>
      </c>
      <c r="D84" s="34">
        <f>E84*(YC!D84/E195)</f>
        <v>22176170.40419681</v>
      </c>
      <c r="E84" s="34">
        <f>F84*(YC!E84/F195)</f>
        <v>22907548.969500352</v>
      </c>
      <c r="F84" s="34">
        <f>G84*(YC!F84/G195)</f>
        <v>23149355.078317828</v>
      </c>
      <c r="G84" s="34">
        <f>H84*(YC!G84/H195)</f>
        <v>23443946.738084506</v>
      </c>
      <c r="H84" s="34">
        <f>I84*(YC!H84/I195)</f>
        <v>24186412.778558288</v>
      </c>
      <c r="I84" s="34">
        <f>J84*(YC!I84/J195)</f>
        <v>24689349.118787553</v>
      </c>
      <c r="J84" s="34">
        <f>K84*(YC!J84/K195)</f>
        <v>24424354.517020028</v>
      </c>
      <c r="K84" s="34">
        <f>L84*(YC!K84/L195)</f>
        <v>24058819.363534957</v>
      </c>
      <c r="L84" s="34">
        <f>M84*(YC!L84/M195)</f>
        <v>23887835.791807942</v>
      </c>
      <c r="M84" s="34">
        <f>N84*(YC!M84/N195)</f>
        <v>24293427.502132654</v>
      </c>
      <c r="N84" s="34">
        <f>O84*(YC!N84/O195)</f>
        <v>25268602.441735126</v>
      </c>
      <c r="O84" s="34">
        <f>P84*(YC!O84/P195)</f>
        <v>25619314.612127326</v>
      </c>
      <c r="P84" s="34">
        <f>Q84*(YC!P84/Q195)</f>
        <v>26040571.635993242</v>
      </c>
      <c r="Q84" s="34">
        <f>R84*(YC!Q84/R195)</f>
        <v>24033283.990657017</v>
      </c>
      <c r="R84" s="34">
        <f>S84*(YC!R84/S195)</f>
        <v>23538459.042784024</v>
      </c>
      <c r="S84" s="34">
        <f>T84*(YC!S84/T195)</f>
        <v>23593385.332511496</v>
      </c>
      <c r="T84" s="34">
        <f>YC!T84</f>
        <v>23260379</v>
      </c>
      <c r="U84" s="34">
        <f>T84*U195/YC!T84</f>
        <v>22957559</v>
      </c>
      <c r="V84" s="34">
        <f>U84*V195/YC!U84</f>
        <v>24694046.849640407</v>
      </c>
      <c r="W84" s="34">
        <f>V84*W195/YC!V84</f>
        <v>24359682.849229999</v>
      </c>
      <c r="X84" s="34">
        <f>W84*X195/YC!W84</f>
        <v>25156626.441662148</v>
      </c>
    </row>
    <row r="85" spans="1:24" x14ac:dyDescent="0.15">
      <c r="A85" s="4">
        <v>83</v>
      </c>
      <c r="B85" s="6" t="s">
        <v>125</v>
      </c>
      <c r="C85" s="34">
        <f>D85*(YC!C85/D196)</f>
        <v>15905339.933286382</v>
      </c>
      <c r="D85" s="34">
        <f>E85*(YC!D85/E196)</f>
        <v>14833242.153935602</v>
      </c>
      <c r="E85" s="34">
        <f>F85*(YC!E85/F196)</f>
        <v>15498588.97401911</v>
      </c>
      <c r="F85" s="34">
        <f>G85*(YC!F85/G196)</f>
        <v>15639114.54118021</v>
      </c>
      <c r="G85" s="34">
        <f>H85*(YC!G85/H196)</f>
        <v>14373689.517021244</v>
      </c>
      <c r="H85" s="34">
        <f>I85*(YC!H85/I196)</f>
        <v>13101676.771397145</v>
      </c>
      <c r="I85" s="34">
        <f>J85*(YC!I85/J196)</f>
        <v>12405343.898009209</v>
      </c>
      <c r="J85" s="34">
        <f>K85*(YC!J85/K196)</f>
        <v>11713011.188900758</v>
      </c>
      <c r="K85" s="34">
        <f>L85*(YC!K85/L196)</f>
        <v>12156893.423453918</v>
      </c>
      <c r="L85" s="34">
        <f>M85*(YC!L85/M196)</f>
        <v>12463657.961253392</v>
      </c>
      <c r="M85" s="34">
        <f>N85*(YC!M85/N196)</f>
        <v>12244851.586325036</v>
      </c>
      <c r="N85" s="34">
        <f>O85*(YC!N85/O196)</f>
        <v>12918210.829703828</v>
      </c>
      <c r="O85" s="34">
        <f>P85*(YC!O85/P196)</f>
        <v>13344742.670167826</v>
      </c>
      <c r="P85" s="34">
        <f>Q85*(YC!P85/Q196)</f>
        <v>14822765.409183444</v>
      </c>
      <c r="Q85" s="34">
        <f>R85*(YC!Q85/R196)</f>
        <v>12128621.753351836</v>
      </c>
      <c r="R85" s="34">
        <f>S85*(YC!R85/S196)</f>
        <v>11911101.381581642</v>
      </c>
      <c r="S85" s="34">
        <f>T85*(YC!S85/T196)</f>
        <v>11476726.091842361</v>
      </c>
      <c r="T85" s="34">
        <f>YC!T85</f>
        <v>11315961</v>
      </c>
      <c r="U85" s="34">
        <f>T85*U196/YC!T85</f>
        <v>11985676</v>
      </c>
      <c r="V85" s="34">
        <f>U85*V196/YC!U85</f>
        <v>12523204.884941129</v>
      </c>
      <c r="W85" s="34">
        <f>V85*W196/YC!V85</f>
        <v>12643814.491689354</v>
      </c>
      <c r="X85" s="34">
        <f>W85*X196/YC!W85</f>
        <v>13682707.27537493</v>
      </c>
    </row>
    <row r="86" spans="1:24" x14ac:dyDescent="0.15">
      <c r="A86" s="4">
        <v>84</v>
      </c>
      <c r="B86" s="6" t="s">
        <v>126</v>
      </c>
      <c r="C86" s="34">
        <f>D86*(YC!C86/D197)</f>
        <v>36595468.069384128</v>
      </c>
      <c r="D86" s="34">
        <f>E86*(YC!D86/E197)</f>
        <v>37391268.567756973</v>
      </c>
      <c r="E86" s="34">
        <f>F86*(YC!E86/F197)</f>
        <v>38229364.001143888</v>
      </c>
      <c r="F86" s="34">
        <f>G86*(YC!F86/G197)</f>
        <v>39065788.055963643</v>
      </c>
      <c r="G86" s="34">
        <f>H86*(YC!G86/H197)</f>
        <v>39780356.380710781</v>
      </c>
      <c r="H86" s="34">
        <f>I86*(YC!H86/I197)</f>
        <v>40678134.449944764</v>
      </c>
      <c r="I86" s="34">
        <f>J86*(YC!I86/J197)</f>
        <v>41708713.360684216</v>
      </c>
      <c r="J86" s="34">
        <f>K86*(YC!J86/K197)</f>
        <v>42720108.713251568</v>
      </c>
      <c r="K86" s="34">
        <f>L86*(YC!K86/L197)</f>
        <v>43661331.822729997</v>
      </c>
      <c r="L86" s="34">
        <f>M86*(YC!L86/M197)</f>
        <v>44567178.423363648</v>
      </c>
      <c r="M86" s="34">
        <f>N86*(YC!M86/N197)</f>
        <v>45346696.302299701</v>
      </c>
      <c r="N86" s="34">
        <f>O86*(YC!N86/O197)</f>
        <v>45917051.481524788</v>
      </c>
      <c r="O86" s="34">
        <f>P86*(YC!O86/P197)</f>
        <v>46502965.572391905</v>
      </c>
      <c r="P86" s="34">
        <f>Q86*(YC!P86/Q197)</f>
        <v>47107468.022515953</v>
      </c>
      <c r="Q86" s="34">
        <f>R86*(YC!Q86/R197)</f>
        <v>47654255.452216029</v>
      </c>
      <c r="R86" s="34">
        <f>S86*(YC!R86/S197)</f>
        <v>48268916.379725806</v>
      </c>
      <c r="S86" s="34">
        <f>T86*(YC!S86/T197)</f>
        <v>48865694.621545576</v>
      </c>
      <c r="T86" s="34">
        <f>YC!T86</f>
        <v>49284586</v>
      </c>
      <c r="U86" s="34">
        <f>T86*U197/YC!T86</f>
        <v>49934066</v>
      </c>
      <c r="V86" s="34">
        <f>U86*V197/YC!U86</f>
        <v>50683849.761372961</v>
      </c>
      <c r="W86" s="34">
        <f>V86*W197/YC!V86</f>
        <v>51421753.488680229</v>
      </c>
      <c r="X86" s="34">
        <f>W86*X197/YC!W86</f>
        <v>52065258.519025721</v>
      </c>
    </row>
    <row r="87" spans="1:24" x14ac:dyDescent="0.15">
      <c r="A87" s="4">
        <v>85</v>
      </c>
      <c r="B87" s="6" t="s">
        <v>127</v>
      </c>
      <c r="C87" s="34">
        <f>D87*(YC!C87/D198)</f>
        <v>20809229.219834022</v>
      </c>
      <c r="D87" s="34">
        <f>E87*(YC!D87/E198)</f>
        <v>20588872.758547623</v>
      </c>
      <c r="E87" s="34">
        <f>F87*(YC!E87/F198)</f>
        <v>20658980.704292331</v>
      </c>
      <c r="F87" s="34">
        <f>G87*(YC!F87/G198)</f>
        <v>20331396.494447481</v>
      </c>
      <c r="G87" s="34">
        <f>H87*(YC!G87/H198)</f>
        <v>20006091.637224495</v>
      </c>
      <c r="H87" s="34">
        <f>I87*(YC!H87/I198)</f>
        <v>19666966.725234792</v>
      </c>
      <c r="I87" s="34">
        <f>J87*(YC!I87/J198)</f>
        <v>20093047.940543387</v>
      </c>
      <c r="J87" s="34">
        <f>K87*(YC!J87/K198)</f>
        <v>20482694.40105404</v>
      </c>
      <c r="K87" s="34">
        <f>L87*(YC!K87/L198)</f>
        <v>20521655.944371659</v>
      </c>
      <c r="L87" s="34">
        <f>M87*(YC!L87/M198)</f>
        <v>20518825.495163288</v>
      </c>
      <c r="M87" s="34">
        <f>N87*(YC!M87/N198)</f>
        <v>20640752.571778726</v>
      </c>
      <c r="N87" s="34">
        <f>O87*(YC!N87/O198)</f>
        <v>20812671.862284321</v>
      </c>
      <c r="O87" s="34">
        <f>P87*(YC!O87/P198)</f>
        <v>21701089.64536301</v>
      </c>
      <c r="P87" s="34">
        <f>Q87*(YC!P87/Q198)</f>
        <v>22447664.627903391</v>
      </c>
      <c r="Q87" s="34">
        <f>R87*(YC!Q87/R198)</f>
        <v>23137191.349720865</v>
      </c>
      <c r="R87" s="34">
        <f>S87*(YC!R87/S198)</f>
        <v>23843532.175674994</v>
      </c>
      <c r="S87" s="34">
        <f>T87*(YC!S87/T198)</f>
        <v>24810381.294509605</v>
      </c>
      <c r="T87" s="34">
        <f>YC!T87</f>
        <v>25677926</v>
      </c>
      <c r="U87" s="34">
        <f>T87*U198/YC!T87</f>
        <v>25786534</v>
      </c>
      <c r="V87" s="34">
        <f>U87*V198/YC!U87</f>
        <v>26052761.90651742</v>
      </c>
      <c r="W87" s="34">
        <f>V87*W198/YC!V87</f>
        <v>26082128.829616301</v>
      </c>
      <c r="X87" s="34">
        <f>W87*X198/YC!W87</f>
        <v>26072311.734187342</v>
      </c>
    </row>
    <row r="88" spans="1:24" x14ac:dyDescent="0.15">
      <c r="A88" s="4">
        <v>86</v>
      </c>
      <c r="B88" s="6" t="s">
        <v>128</v>
      </c>
      <c r="C88" s="34">
        <f>D88*(YC!C88/D199)</f>
        <v>3575950.4890263821</v>
      </c>
      <c r="D88" s="34">
        <f>E88*(YC!D88/E199)</f>
        <v>3696649.7088605505</v>
      </c>
      <c r="E88" s="34">
        <f>F88*(YC!E88/F199)</f>
        <v>3835491.076729863</v>
      </c>
      <c r="F88" s="34">
        <f>G88*(YC!F88/G199)</f>
        <v>3943243.8278146656</v>
      </c>
      <c r="G88" s="34">
        <f>H88*(YC!G88/H199)</f>
        <v>4063517.1515830494</v>
      </c>
      <c r="H88" s="34">
        <f>I88*(YC!H88/I199)</f>
        <v>4111743.4443219239</v>
      </c>
      <c r="I88" s="34">
        <f>J88*(YC!I88/J199)</f>
        <v>4290155.5375403846</v>
      </c>
      <c r="J88" s="34">
        <f>K88*(YC!J88/K199)</f>
        <v>4441938.3400858687</v>
      </c>
      <c r="K88" s="34">
        <f>L88*(YC!K88/L199)</f>
        <v>4537896.4995332249</v>
      </c>
      <c r="L88" s="34">
        <f>M88*(YC!L88/M199)</f>
        <v>4619805.2484299419</v>
      </c>
      <c r="M88" s="34">
        <f>N88*(YC!M88/N199)</f>
        <v>4361732.5425098753</v>
      </c>
      <c r="N88" s="34">
        <f>O88*(YC!N88/O199)</f>
        <v>4248814.1014333786</v>
      </c>
      <c r="O88" s="34">
        <f>P88*(YC!O88/P199)</f>
        <v>4441394.7185107265</v>
      </c>
      <c r="P88" s="34">
        <f>Q88*(YC!P88/Q199)</f>
        <v>4495228.5570415044</v>
      </c>
      <c r="Q88" s="34">
        <f>R88*(YC!Q88/R199)</f>
        <v>4444031.3545194743</v>
      </c>
      <c r="R88" s="34">
        <f>S88*(YC!R88/S199)</f>
        <v>4394175.7473834185</v>
      </c>
      <c r="S88" s="34">
        <f>T88*(YC!S88/T199)</f>
        <v>4248955.6193703972</v>
      </c>
      <c r="T88" s="34">
        <f>YC!T88</f>
        <v>4126219</v>
      </c>
      <c r="U88" s="34">
        <f>T88*U199/YC!T88</f>
        <v>4025135</v>
      </c>
      <c r="V88" s="34">
        <f>U88*V199/YC!U88</f>
        <v>3964313.319806817</v>
      </c>
      <c r="W88" s="34">
        <f>V88*W199/YC!V88</f>
        <v>4134055.5658974349</v>
      </c>
      <c r="X88" s="34">
        <f>W88*X199/YC!W88</f>
        <v>4324892.6498869779</v>
      </c>
    </row>
    <row r="89" spans="1:24" x14ac:dyDescent="0.15">
      <c r="A89" s="4">
        <v>87</v>
      </c>
      <c r="B89" s="6" t="s">
        <v>129</v>
      </c>
      <c r="C89" s="34">
        <f>D89*(YC!C89/D200)</f>
        <v>6124421.1205116585</v>
      </c>
      <c r="D89" s="34">
        <f>E89*(YC!D89/E200)</f>
        <v>6577166.7604797632</v>
      </c>
      <c r="E89" s="34">
        <f>F89*(YC!E89/F200)</f>
        <v>7034833.8427982396</v>
      </c>
      <c r="F89" s="34">
        <f>G89*(YC!F89/G200)</f>
        <v>7254316.3250076063</v>
      </c>
      <c r="G89" s="34">
        <f>H89*(YC!G89/H200)</f>
        <v>7945811.2178488309</v>
      </c>
      <c r="H89" s="34">
        <f>I89*(YC!H89/I200)</f>
        <v>7614027.2152776821</v>
      </c>
      <c r="I89" s="34">
        <f>J89*(YC!I89/J200)</f>
        <v>8153728.3597835042</v>
      </c>
      <c r="J89" s="34">
        <f>K89*(YC!J89/K200)</f>
        <v>8125981.231220033</v>
      </c>
      <c r="K89" s="34">
        <f>L89*(YC!K89/L200)</f>
        <v>7717960.9483247194</v>
      </c>
      <c r="L89" s="34">
        <f>M89*(YC!L89/M200)</f>
        <v>7812503.2804473117</v>
      </c>
      <c r="M89" s="34">
        <f>N89*(YC!M89/N200)</f>
        <v>8053302.8646180769</v>
      </c>
      <c r="N89" s="34">
        <f>O89*(YC!N89/O200)</f>
        <v>8295796.3817438511</v>
      </c>
      <c r="O89" s="34">
        <f>P89*(YC!O89/P200)</f>
        <v>8095142.7741911877</v>
      </c>
      <c r="P89" s="34">
        <f>Q89*(YC!P89/Q200)</f>
        <v>7627188.0141879106</v>
      </c>
      <c r="Q89" s="34">
        <f>R89*(YC!Q89/R200)</f>
        <v>7604084.1404505009</v>
      </c>
      <c r="R89" s="34">
        <f>S89*(YC!R89/S200)</f>
        <v>6410990.5140158888</v>
      </c>
      <c r="S89" s="34">
        <f>T89*(YC!S89/T200)</f>
        <v>6240689.992230814</v>
      </c>
      <c r="T89" s="34">
        <f>YC!T89</f>
        <v>5933478</v>
      </c>
      <c r="U89" s="34">
        <f>T89*U200/YC!T89</f>
        <v>6185165</v>
      </c>
      <c r="V89" s="34">
        <f>U89*V200/YC!U89</f>
        <v>6260146.2839404326</v>
      </c>
      <c r="W89" s="34">
        <f>V89*W200/YC!V89</f>
        <v>6315094.6804538779</v>
      </c>
      <c r="X89" s="34">
        <f>W89*X200/YC!W89</f>
        <v>6408006.6933363061</v>
      </c>
    </row>
    <row r="90" spans="1:24" x14ac:dyDescent="0.15">
      <c r="A90" s="4">
        <v>88</v>
      </c>
      <c r="B90" s="6" t="s">
        <v>130</v>
      </c>
      <c r="C90" s="34">
        <f>D90*(YC!C90/D201)</f>
        <v>4970957.9915098408</v>
      </c>
      <c r="D90" s="34">
        <f>E90*(YC!D90/E201)</f>
        <v>4952830.2646770608</v>
      </c>
      <c r="E90" s="34">
        <f>F90*(YC!E90/F201)</f>
        <v>5312066.8507031212</v>
      </c>
      <c r="F90" s="34">
        <f>G90*(YC!F90/G201)</f>
        <v>5493810.3892815541</v>
      </c>
      <c r="G90" s="34">
        <f>H90*(YC!G90/H201)</f>
        <v>5867707.7475258689</v>
      </c>
      <c r="H90" s="34">
        <f>I90*(YC!H90/I201)</f>
        <v>6516331.231655281</v>
      </c>
      <c r="I90" s="34">
        <f>J90*(YC!I90/J201)</f>
        <v>7173632.7670240263</v>
      </c>
      <c r="J90" s="34">
        <f>K90*(YC!J90/K201)</f>
        <v>7581746.950812527</v>
      </c>
      <c r="K90" s="34">
        <f>L90*(YC!K90/L201)</f>
        <v>7796881.5488115251</v>
      </c>
      <c r="L90" s="34">
        <f>M90*(YC!L90/M201)</f>
        <v>8215794.7024192</v>
      </c>
      <c r="M90" s="34">
        <f>N90*(YC!M90/N201)</f>
        <v>8878986.1200505123</v>
      </c>
      <c r="N90" s="34">
        <f>O90*(YC!N90/O201)</f>
        <v>9323558.6044098083</v>
      </c>
      <c r="O90" s="34">
        <f>P90*(YC!O90/P201)</f>
        <v>8950522.5899269022</v>
      </c>
      <c r="P90" s="34">
        <f>Q90*(YC!P90/Q201)</f>
        <v>8658080.8737553135</v>
      </c>
      <c r="Q90" s="34">
        <f>R90*(YC!Q90/R201)</f>
        <v>8542604.8262892999</v>
      </c>
      <c r="R90" s="34">
        <f>S90*(YC!R90/S201)</f>
        <v>8808207.2316880114</v>
      </c>
      <c r="S90" s="34">
        <f>T90*(YC!S90/T201)</f>
        <v>9412116.6093555391</v>
      </c>
      <c r="T90" s="34">
        <f>YC!T90</f>
        <v>9794502</v>
      </c>
      <c r="U90" s="34">
        <f>T90*U201/YC!T90</f>
        <v>10554806</v>
      </c>
      <c r="V90" s="34">
        <f>U90*V201/YC!U90</f>
        <v>10280964.29108605</v>
      </c>
      <c r="W90" s="34">
        <f>V90*W201/YC!V90</f>
        <v>10196878.166138537</v>
      </c>
      <c r="X90" s="34">
        <f>W90*X201/YC!W90</f>
        <v>10312221.590279117</v>
      </c>
    </row>
    <row r="91" spans="1:24" x14ac:dyDescent="0.15">
      <c r="A91" s="4">
        <v>89</v>
      </c>
      <c r="B91" s="6" t="s">
        <v>131</v>
      </c>
      <c r="C91" s="34">
        <f>D91*(YC!C91/D202)</f>
        <v>8529103.9995550197</v>
      </c>
      <c r="D91" s="34">
        <f>E91*(YC!D91/E202)</f>
        <v>8203794.6210723771</v>
      </c>
      <c r="E91" s="34">
        <f>F91*(YC!E91/F202)</f>
        <v>8848217.6000510976</v>
      </c>
      <c r="F91" s="34">
        <f>G91*(YC!F91/G202)</f>
        <v>9393724.8212225046</v>
      </c>
      <c r="G91" s="34">
        <f>H91*(YC!G91/H202)</f>
        <v>9290570.9179734215</v>
      </c>
      <c r="H91" s="34">
        <f>I91*(YC!H91/I202)</f>
        <v>9887577.0411109217</v>
      </c>
      <c r="I91" s="34">
        <f>J91*(YC!I91/J202)</f>
        <v>10577634.809021715</v>
      </c>
      <c r="J91" s="34">
        <f>K91*(YC!J91/K202)</f>
        <v>9718796.7438571639</v>
      </c>
      <c r="K91" s="34">
        <f>L91*(YC!K91/L202)</f>
        <v>9565829.7021727152</v>
      </c>
      <c r="L91" s="34">
        <f>M91*(YC!L91/M202)</f>
        <v>9764881.296929067</v>
      </c>
      <c r="M91" s="34">
        <f>N91*(YC!M91/N202)</f>
        <v>9986744.1852258742</v>
      </c>
      <c r="N91" s="34">
        <f>O91*(YC!N91/O202)</f>
        <v>9995145.142370373</v>
      </c>
      <c r="O91" s="34">
        <f>P91*(YC!O91/P202)</f>
        <v>9573688.2946192566</v>
      </c>
      <c r="P91" s="34">
        <f>Q91*(YC!P91/Q202)</f>
        <v>8974653.8476002943</v>
      </c>
      <c r="Q91" s="34">
        <f>R91*(YC!Q91/R202)</f>
        <v>7863397.0399012938</v>
      </c>
      <c r="R91" s="34">
        <f>S91*(YC!R91/S202)</f>
        <v>6166627.8045343021</v>
      </c>
      <c r="S91" s="34">
        <f>T91*(YC!S91/T202)</f>
        <v>6399253.9786977535</v>
      </c>
      <c r="T91" s="34">
        <f>YC!T91</f>
        <v>5437681</v>
      </c>
      <c r="U91" s="34">
        <f>T91*U202/YC!T91</f>
        <v>5367592</v>
      </c>
      <c r="V91" s="34">
        <f>U91*V202/YC!U91</f>
        <v>5307839.9516244223</v>
      </c>
      <c r="W91" s="34">
        <f>V91*W202/YC!V91</f>
        <v>5464522.2465513041</v>
      </c>
      <c r="X91" s="34">
        <f>W91*X202/YC!W91</f>
        <v>5446817.4605204649</v>
      </c>
    </row>
    <row r="92" spans="1:24" x14ac:dyDescent="0.15">
      <c r="A92" s="4">
        <v>90</v>
      </c>
      <c r="B92" s="6" t="s">
        <v>132</v>
      </c>
      <c r="C92" s="34">
        <f>D92*(YC!C92/D203)</f>
        <v>20970701.464419533</v>
      </c>
      <c r="D92" s="34">
        <f>E92*(YC!D92/E203)</f>
        <v>20642083.053534981</v>
      </c>
      <c r="E92" s="34">
        <f>F92*(YC!E92/F203)</f>
        <v>21634478.374571823</v>
      </c>
      <c r="F92" s="34">
        <f>G92*(YC!F92/G203)</f>
        <v>22018287.132945873</v>
      </c>
      <c r="G92" s="34">
        <f>H92*(YC!G92/H203)</f>
        <v>22157546.342069522</v>
      </c>
      <c r="H92" s="34">
        <f>I92*(YC!H92/I203)</f>
        <v>21788361.127896827</v>
      </c>
      <c r="I92" s="34">
        <f>J92*(YC!I92/J203)</f>
        <v>24324300.288999796</v>
      </c>
      <c r="J92" s="34">
        <f>K92*(YC!J92/K203)</f>
        <v>24948439.447657254</v>
      </c>
      <c r="K92" s="34">
        <f>L92*(YC!K92/L203)</f>
        <v>25209979.731990889</v>
      </c>
      <c r="L92" s="34">
        <f>M92*(YC!L92/M203)</f>
        <v>25997136.073468074</v>
      </c>
      <c r="M92" s="34">
        <f>N92*(YC!M92/N203)</f>
        <v>27021301.459432919</v>
      </c>
      <c r="N92" s="34">
        <f>O92*(YC!N92/O203)</f>
        <v>29383913.167752717</v>
      </c>
      <c r="O92" s="34">
        <f>P92*(YC!O92/P203)</f>
        <v>31863775.524937414</v>
      </c>
      <c r="P92" s="34">
        <f>Q92*(YC!P92/Q203)</f>
        <v>35084864.402701877</v>
      </c>
      <c r="Q92" s="34">
        <f>R92*(YC!Q92/R203)</f>
        <v>37736405.012078159</v>
      </c>
      <c r="R92" s="34">
        <f>S92*(YC!R92/S203)</f>
        <v>36086745.765066907</v>
      </c>
      <c r="S92" s="34">
        <f>T92*(YC!S92/T203)</f>
        <v>36266421.426818021</v>
      </c>
      <c r="T92" s="34">
        <f>YC!T92</f>
        <v>38038574</v>
      </c>
      <c r="U92" s="34">
        <f>T92*U203/YC!T92</f>
        <v>37670906</v>
      </c>
      <c r="V92" s="34">
        <f>U92*V203/YC!U92</f>
        <v>38728827.154652864</v>
      </c>
      <c r="W92" s="34">
        <f>V92*W203/YC!V92</f>
        <v>38183132.317470126</v>
      </c>
      <c r="X92" s="34">
        <f>W92*X203/YC!W92</f>
        <v>39143642.553203635</v>
      </c>
    </row>
    <row r="93" spans="1:24" x14ac:dyDescent="0.15">
      <c r="A93" s="4">
        <v>91</v>
      </c>
      <c r="B93" s="6" t="s">
        <v>133</v>
      </c>
      <c r="C93" s="34">
        <f>D93*(YC!C93/D204)</f>
        <v>30597457.953742128</v>
      </c>
      <c r="D93" s="34">
        <f>E93*(YC!D93/E204)</f>
        <v>31823971.314358208</v>
      </c>
      <c r="E93" s="34">
        <f>F93*(YC!E93/F204)</f>
        <v>32158160.047365643</v>
      </c>
      <c r="F93" s="34">
        <f>G93*(YC!F93/G204)</f>
        <v>32659433.14087984</v>
      </c>
      <c r="G93" s="34">
        <f>H93*(YC!G93/H204)</f>
        <v>33210504.720963795</v>
      </c>
      <c r="H93" s="34">
        <f>I93*(YC!H93/I204)</f>
        <v>34000267.24585034</v>
      </c>
      <c r="I93" s="34">
        <f>J93*(YC!I93/J204)</f>
        <v>34912043.253998317</v>
      </c>
      <c r="J93" s="34">
        <f>K93*(YC!J93/K204)</f>
        <v>36014806.933725551</v>
      </c>
      <c r="K93" s="34">
        <f>L93*(YC!K93/L204)</f>
        <v>36783569.365920469</v>
      </c>
      <c r="L93" s="34">
        <f>M93*(YC!L93/M204)</f>
        <v>37645774.797721252</v>
      </c>
      <c r="M93" s="34">
        <f>N93*(YC!M93/N204)</f>
        <v>37764660.193994991</v>
      </c>
      <c r="N93" s="34">
        <f>O93*(YC!N93/O204)</f>
        <v>37318565.72624062</v>
      </c>
      <c r="O93" s="34">
        <f>P93*(YC!O93/P204)</f>
        <v>36852963.946051233</v>
      </c>
      <c r="P93" s="34">
        <f>Q93*(YC!P93/Q204)</f>
        <v>37004987.578895934</v>
      </c>
      <c r="Q93" s="34">
        <f>R93*(YC!Q93/R204)</f>
        <v>36702391.050800495</v>
      </c>
      <c r="R93" s="34">
        <f>S93*(YC!R93/S204)</f>
        <v>37243918.162838012</v>
      </c>
      <c r="S93" s="34">
        <f>T93*(YC!S93/T204)</f>
        <v>37988909.11615517</v>
      </c>
      <c r="T93" s="34">
        <f>YC!T93</f>
        <v>38126185</v>
      </c>
      <c r="U93" s="34">
        <f>T93*U204/YC!T93</f>
        <v>38123828</v>
      </c>
      <c r="V93" s="34">
        <f>U93*V204/YC!U93</f>
        <v>38743869.441322275</v>
      </c>
      <c r="W93" s="34">
        <f>V93*W204/YC!V93</f>
        <v>38461089.955988303</v>
      </c>
      <c r="X93" s="34">
        <f>W93*X204/YC!W93</f>
        <v>38612812.994086996</v>
      </c>
    </row>
    <row r="94" spans="1:24" x14ac:dyDescent="0.15">
      <c r="A94" s="4">
        <v>92</v>
      </c>
      <c r="B94" s="6" t="s">
        <v>134</v>
      </c>
      <c r="C94" s="34">
        <f>D94*(YC!C94/D205)</f>
        <v>19526785.816436164</v>
      </c>
      <c r="D94" s="34">
        <f>E94*(YC!D94/E205)</f>
        <v>19969108.276651796</v>
      </c>
      <c r="E94" s="34">
        <f>F94*(YC!E94/F205)</f>
        <v>20224664.829428222</v>
      </c>
      <c r="F94" s="34">
        <f>G94*(YC!F94/G205)</f>
        <v>20266658.189823974</v>
      </c>
      <c r="G94" s="34">
        <f>H94*(YC!G94/H205)</f>
        <v>20246279.776328571</v>
      </c>
      <c r="H94" s="34">
        <f>I94*(YC!H94/I205)</f>
        <v>20440391.09936551</v>
      </c>
      <c r="I94" s="34">
        <f>J94*(YC!I94/J205)</f>
        <v>20513702.618064072</v>
      </c>
      <c r="J94" s="34">
        <f>K94*(YC!J94/K205)</f>
        <v>20769036.52514299</v>
      </c>
      <c r="K94" s="34">
        <f>L94*(YC!K94/L205)</f>
        <v>21105935.294603743</v>
      </c>
      <c r="L94" s="34">
        <f>M94*(YC!L94/M205)</f>
        <v>21374245.084522303</v>
      </c>
      <c r="M94" s="34">
        <f>N94*(YC!M94/N205)</f>
        <v>21444338.393524598</v>
      </c>
      <c r="N94" s="34">
        <f>O94*(YC!N94/O205)</f>
        <v>21639331.187756792</v>
      </c>
      <c r="O94" s="34">
        <f>P94*(YC!O94/P205)</f>
        <v>21740899.229034554</v>
      </c>
      <c r="P94" s="34">
        <f>Q94*(YC!P94/Q205)</f>
        <v>21865926.929280836</v>
      </c>
      <c r="Q94" s="34">
        <f>R94*(YC!Q94/R205)</f>
        <v>21932842.942811389</v>
      </c>
      <c r="R94" s="34">
        <f>S94*(YC!R94/S205)</f>
        <v>22303775.916700877</v>
      </c>
      <c r="S94" s="34">
        <f>T94*(YC!S94/T205)</f>
        <v>22303816.198771797</v>
      </c>
      <c r="T94" s="34">
        <f>YC!T94</f>
        <v>22699444</v>
      </c>
      <c r="U94" s="34">
        <f>T94*U205/YC!T94</f>
        <v>22973155</v>
      </c>
      <c r="V94" s="34">
        <f>U94*V205/YC!U94</f>
        <v>22992502.543364722</v>
      </c>
      <c r="W94" s="34">
        <f>V94*W205/YC!V94</f>
        <v>23105520.136476878</v>
      </c>
      <c r="X94" s="34">
        <f>W94*X205/YC!W94</f>
        <v>23353360.115151428</v>
      </c>
    </row>
    <row r="95" spans="1:24" x14ac:dyDescent="0.15">
      <c r="A95" s="4">
        <v>93</v>
      </c>
      <c r="B95" s="6" t="s">
        <v>135</v>
      </c>
      <c r="C95" s="34">
        <f>D95*(YC!C95/D206)</f>
        <v>28434591.365753338</v>
      </c>
      <c r="D95" s="34">
        <f>E95*(YC!D95/E206)</f>
        <v>29782184.598470673</v>
      </c>
      <c r="E95" s="34">
        <f>F95*(YC!E95/F206)</f>
        <v>30854219.04907079</v>
      </c>
      <c r="F95" s="34">
        <f>G95*(YC!F95/G206)</f>
        <v>31469415.449163988</v>
      </c>
      <c r="G95" s="34">
        <f>H95*(YC!G95/H206)</f>
        <v>31767717.189609237</v>
      </c>
      <c r="H95" s="34">
        <f>I95*(YC!H95/I206)</f>
        <v>33498422.009669859</v>
      </c>
      <c r="I95" s="34">
        <f>J95*(YC!I95/J206)</f>
        <v>33749683.255291089</v>
      </c>
      <c r="J95" s="34">
        <f>K95*(YC!J95/K206)</f>
        <v>33032656.470319994</v>
      </c>
      <c r="K95" s="34">
        <f>L95*(YC!K95/L206)</f>
        <v>32668812.958606679</v>
      </c>
      <c r="L95" s="34">
        <f>M95*(YC!L95/M206)</f>
        <v>32349091.513510827</v>
      </c>
      <c r="M95" s="34">
        <f>N95*(YC!M95/N206)</f>
        <v>32025167.649544097</v>
      </c>
      <c r="N95" s="34">
        <f>O95*(YC!N95/O206)</f>
        <v>33017075.863559045</v>
      </c>
      <c r="O95" s="34">
        <f>P95*(YC!O95/P206)</f>
        <v>33581756.015284464</v>
      </c>
      <c r="P95" s="34">
        <f>Q95*(YC!P95/Q206)</f>
        <v>34246101.908931233</v>
      </c>
      <c r="Q95" s="34">
        <f>R95*(YC!Q95/R206)</f>
        <v>35045373.138202377</v>
      </c>
      <c r="R95" s="34">
        <f>S95*(YC!R95/S206)</f>
        <v>36069419.337003708</v>
      </c>
      <c r="S95" s="34">
        <f>T95*(YC!S95/T206)</f>
        <v>37128960.35825377</v>
      </c>
      <c r="T95" s="34">
        <f>YC!T95</f>
        <v>38423420</v>
      </c>
      <c r="U95" s="34">
        <f>T95*U206/YC!T95</f>
        <v>39448708</v>
      </c>
      <c r="V95" s="34">
        <f>U95*V206/YC!U95</f>
        <v>40126421.020839281</v>
      </c>
      <c r="W95" s="34">
        <f>V95*W206/YC!V95</f>
        <v>40696789.114341408</v>
      </c>
      <c r="X95" s="34">
        <f>W95*X206/YC!W95</f>
        <v>41997679.707910717</v>
      </c>
    </row>
    <row r="96" spans="1:24" x14ac:dyDescent="0.15">
      <c r="A96" s="4">
        <v>94</v>
      </c>
      <c r="B96" s="6" t="s">
        <v>136</v>
      </c>
      <c r="C96" s="34">
        <f>D96*(YC!C96/D207)</f>
        <v>6659642.7029521056</v>
      </c>
      <c r="D96" s="34">
        <f>E96*(YC!D96/E207)</f>
        <v>7092247.1926851263</v>
      </c>
      <c r="E96" s="34">
        <f>F96*(YC!E96/F207)</f>
        <v>7426836.2543588327</v>
      </c>
      <c r="F96" s="34">
        <f>G96*(YC!F96/G207)</f>
        <v>7739809.6548273237</v>
      </c>
      <c r="G96" s="34">
        <f>H96*(YC!G96/H207)</f>
        <v>8532225.0564047731</v>
      </c>
      <c r="H96" s="34">
        <f>I96*(YC!H96/I207)</f>
        <v>8935671.9009749424</v>
      </c>
      <c r="I96" s="34">
        <f>J96*(YC!I96/J207)</f>
        <v>7933534.4577808641</v>
      </c>
      <c r="J96" s="34">
        <f>K96*(YC!J96/K207)</f>
        <v>7913783.9262526808</v>
      </c>
      <c r="K96" s="34">
        <f>L96*(YC!K96/L207)</f>
        <v>7935846.3183035078</v>
      </c>
      <c r="L96" s="34">
        <f>M96*(YC!L96/M207)</f>
        <v>7883148.5915238783</v>
      </c>
      <c r="M96" s="34">
        <f>N96*(YC!M96/N207)</f>
        <v>7945580.798557112</v>
      </c>
      <c r="N96" s="34">
        <f>O96*(YC!N96/O207)</f>
        <v>8006890.9871108215</v>
      </c>
      <c r="O96" s="34">
        <f>P96*(YC!O96/P207)</f>
        <v>8280694.3138094256</v>
      </c>
      <c r="P96" s="34">
        <f>Q96*(YC!P96/Q207)</f>
        <v>7869386.6532636629</v>
      </c>
      <c r="Q96" s="34">
        <f>R96*(YC!Q96/R207)</f>
        <v>7508386.3435957888</v>
      </c>
      <c r="R96" s="34">
        <f>S96*(YC!R96/S207)</f>
        <v>7452984.5226704627</v>
      </c>
      <c r="S96" s="34">
        <f>T96*(YC!S96/T207)</f>
        <v>7514693.7781406082</v>
      </c>
      <c r="T96" s="34">
        <f>YC!T96</f>
        <v>7928092</v>
      </c>
      <c r="U96" s="34">
        <f>T96*U207/YC!T96</f>
        <v>8471571</v>
      </c>
      <c r="V96" s="34">
        <f>U96*V207/YC!U96</f>
        <v>8714521.1000022776</v>
      </c>
      <c r="W96" s="34">
        <f>V96*W207/YC!V96</f>
        <v>8496075.3940603882</v>
      </c>
      <c r="X96" s="34">
        <f>W96*X207/YC!W96</f>
        <v>8984189.5361452233</v>
      </c>
    </row>
    <row r="97" spans="1:24" x14ac:dyDescent="0.15">
      <c r="A97" s="4">
        <v>95</v>
      </c>
      <c r="B97" s="6" t="s">
        <v>137</v>
      </c>
      <c r="C97" s="34"/>
      <c r="D97" s="34"/>
      <c r="E97" s="34"/>
      <c r="F97" s="34"/>
      <c r="G97" s="34"/>
      <c r="H97" s="34"/>
      <c r="I97" s="34">
        <f>J97*(YC!I97/J208)</f>
        <v>2658441.116367531</v>
      </c>
      <c r="J97" s="34">
        <f>K97*(YC!J97/K208)</f>
        <v>4105087.2902874462</v>
      </c>
      <c r="K97" s="34">
        <f>L97*(YC!K97/L208)</f>
        <v>4716300.6595432153</v>
      </c>
      <c r="L97" s="34">
        <f>M97*(YC!L97/M208)</f>
        <v>5326995.9454236766</v>
      </c>
      <c r="M97" s="34">
        <f>N97*(YC!M97/N208)</f>
        <v>5959682.1128454274</v>
      </c>
      <c r="N97" s="34">
        <f>O97*(YC!N97/O208)</f>
        <v>6247508.1083407234</v>
      </c>
      <c r="O97" s="34">
        <f>P97*(YC!O97/P208)</f>
        <v>6312356.9630377339</v>
      </c>
      <c r="P97" s="34">
        <f>Q97*(YC!P97/Q208)</f>
        <v>6637142.6115241619</v>
      </c>
      <c r="Q97" s="34">
        <f>R97*(YC!Q97/R208)</f>
        <v>6967849.4024324175</v>
      </c>
      <c r="R97" s="34">
        <f>S97*(YC!R97/S208)</f>
        <v>7348203.7589723375</v>
      </c>
      <c r="S97" s="34">
        <f>T97*(YC!S97/T208)</f>
        <v>7762799.473603514</v>
      </c>
      <c r="T97" s="34">
        <f>YC!T97</f>
        <v>8148726</v>
      </c>
      <c r="U97" s="34">
        <f>T97*U208/YC!T97</f>
        <v>8789033</v>
      </c>
      <c r="V97" s="34">
        <f>U97*V208/YC!U97</f>
        <v>9244784.6980268396</v>
      </c>
      <c r="W97" s="34">
        <f>V97*W208/YC!V97</f>
        <v>9625438.6392686851</v>
      </c>
      <c r="X97" s="34">
        <f>W97*X208/YC!W97</f>
        <v>10148291.210578926</v>
      </c>
    </row>
    <row r="98" spans="1:24" x14ac:dyDescent="0.15">
      <c r="A98" s="4">
        <v>96</v>
      </c>
      <c r="B98" s="6" t="s">
        <v>138</v>
      </c>
      <c r="C98" s="34">
        <f>D98*(YC!C98/D209)</f>
        <v>12306054.005756594</v>
      </c>
      <c r="D98" s="34">
        <f>E98*(YC!D98/E209)</f>
        <v>11647227.825481201</v>
      </c>
      <c r="E98" s="34">
        <f>F98*(YC!E98/F209)</f>
        <v>11598257.633447211</v>
      </c>
      <c r="F98" s="34">
        <f>G98*(YC!F98/G209)</f>
        <v>11137407.813264769</v>
      </c>
      <c r="G98" s="34">
        <f>H98*(YC!G98/H209)</f>
        <v>10628183.292720411</v>
      </c>
      <c r="H98" s="34">
        <f>I98*(YC!H98/I209)</f>
        <v>10347641.145466769</v>
      </c>
      <c r="I98" s="34">
        <f>J98*(YC!I98/J209)</f>
        <v>10872011.540158084</v>
      </c>
      <c r="J98" s="34">
        <f>K98*(YC!J98/K209)</f>
        <v>10744712.058096776</v>
      </c>
      <c r="K98" s="34">
        <f>L98*(YC!K98/L209)</f>
        <v>10940679.388994846</v>
      </c>
      <c r="L98" s="34">
        <f>M98*(YC!L98/M209)</f>
        <v>10675381.842019022</v>
      </c>
      <c r="M98" s="34">
        <f>N98*(YC!M98/N209)</f>
        <v>10570530.174058219</v>
      </c>
      <c r="N98" s="34">
        <f>O98*(YC!N98/O209)</f>
        <v>10452189.164766572</v>
      </c>
      <c r="O98" s="34">
        <f>P98*(YC!O98/P209)</f>
        <v>10541631.546495209</v>
      </c>
      <c r="P98" s="34">
        <f>Q98*(YC!P98/Q209)</f>
        <v>10138366.135362251</v>
      </c>
      <c r="Q98" s="34">
        <f>R98*(YC!Q98/R209)</f>
        <v>9760117.5106547996</v>
      </c>
      <c r="R98" s="34">
        <f>S98*(YC!R98/S209)</f>
        <v>9731381.4724372532</v>
      </c>
      <c r="S98" s="34">
        <f>T98*(YC!S98/T209)</f>
        <v>9411274.2794270832</v>
      </c>
      <c r="T98" s="34">
        <f>YC!T98</f>
        <v>9148071</v>
      </c>
      <c r="U98" s="34">
        <f>T98*U209/YC!T98</f>
        <v>9602557</v>
      </c>
      <c r="V98" s="34">
        <f>U98*V209/YC!U98</f>
        <v>9764597.7107631341</v>
      </c>
      <c r="W98" s="34">
        <f>V98*W209/YC!V98</f>
        <v>9538100.5123852957</v>
      </c>
      <c r="X98" s="34">
        <f>W98*X209/YC!W98</f>
        <v>9314036.9824794158</v>
      </c>
    </row>
    <row r="99" spans="1:24" x14ac:dyDescent="0.15">
      <c r="A99" s="4">
        <v>97</v>
      </c>
      <c r="B99" s="6" t="s">
        <v>139</v>
      </c>
      <c r="C99" s="34">
        <f>D99*(YC!C99/D210)</f>
        <v>5011265.7001712099</v>
      </c>
      <c r="D99" s="34">
        <f>E99*(YC!D99/E210)</f>
        <v>4927464.8610919127</v>
      </c>
      <c r="E99" s="34">
        <f>F99*(YC!E99/F210)</f>
        <v>5296642.7687186431</v>
      </c>
      <c r="F99" s="34">
        <f>G99*(YC!F99/G210)</f>
        <v>5595776.930104739</v>
      </c>
      <c r="G99" s="34">
        <f>H99*(YC!G99/H210)</f>
        <v>5785846.009372293</v>
      </c>
      <c r="H99" s="34">
        <f>I99*(YC!H99/I210)</f>
        <v>6164448.4060330521</v>
      </c>
      <c r="I99" s="34">
        <f>J99*(YC!I99/J210)</f>
        <v>6577534.1602428183</v>
      </c>
      <c r="J99" s="34">
        <f>K99*(YC!J99/K210)</f>
        <v>6463171.8706383593</v>
      </c>
      <c r="K99" s="34">
        <f>L99*(YC!K99/L210)</f>
        <v>6389192.7471908806</v>
      </c>
      <c r="L99" s="34">
        <f>M99*(YC!L99/M210)</f>
        <v>6314386.9919201396</v>
      </c>
      <c r="M99" s="34">
        <f>N99*(YC!M99/N210)</f>
        <v>6466315.2227746937</v>
      </c>
      <c r="N99" s="34">
        <f>O99*(YC!N99/O210)</f>
        <v>6327973.1876086984</v>
      </c>
      <c r="O99" s="34">
        <f>P99*(YC!O99/P210)</f>
        <v>6313070.2061303174</v>
      </c>
      <c r="P99" s="34">
        <f>Q99*(YC!P99/Q210)</f>
        <v>6409879.6548278425</v>
      </c>
      <c r="Q99" s="34">
        <f>R99*(YC!Q99/R210)</f>
        <v>6542227.027864418</v>
      </c>
      <c r="R99" s="34">
        <f>S99*(YC!R99/S210)</f>
        <v>6266334.6456300952</v>
      </c>
      <c r="S99" s="34">
        <f>T99*(YC!S99/T210)</f>
        <v>6160562.923196055</v>
      </c>
      <c r="T99" s="34">
        <f>YC!T99</f>
        <v>6026848</v>
      </c>
      <c r="U99" s="34">
        <f>T99*U210/YC!T99</f>
        <v>6133810</v>
      </c>
      <c r="V99" s="34">
        <f>U99*V210/YC!U99</f>
        <v>6149654.6789881969</v>
      </c>
      <c r="W99" s="34">
        <f>V99*W210/YC!V99</f>
        <v>6115534.4630815629</v>
      </c>
      <c r="X99" s="34">
        <f>W99*X210/YC!W99</f>
        <v>6010411.9062944548</v>
      </c>
    </row>
    <row r="100" spans="1:24" x14ac:dyDescent="0.15">
      <c r="A100" s="4">
        <v>98</v>
      </c>
      <c r="B100" s="6" t="s">
        <v>140</v>
      </c>
      <c r="C100" s="34">
        <f>D100*(YC!C100/D211)</f>
        <v>5853220.3499041284</v>
      </c>
      <c r="D100" s="34">
        <f>E100*(YC!D100/E211)</f>
        <v>5819011.4147543199</v>
      </c>
      <c r="E100" s="34">
        <f>F100*(YC!E100/F211)</f>
        <v>6091486.6726296237</v>
      </c>
      <c r="F100" s="34">
        <f>G100*(YC!F100/G211)</f>
        <v>6178603.7641323563</v>
      </c>
      <c r="G100" s="34">
        <f>H100*(YC!G100/H211)</f>
        <v>6325939.9282343602</v>
      </c>
      <c r="H100" s="34">
        <f>I100*(YC!H100/I211)</f>
        <v>6557945.7050692933</v>
      </c>
      <c r="I100" s="34">
        <f>J100*(YC!I100/J211)</f>
        <v>7430721.994562434</v>
      </c>
      <c r="J100" s="34">
        <f>K100*(YC!J100/K211)</f>
        <v>7452273.7295494359</v>
      </c>
      <c r="K100" s="34">
        <f>L100*(YC!K100/L211)</f>
        <v>7499117.9496365115</v>
      </c>
      <c r="L100" s="34">
        <f>M100*(YC!L100/M211)</f>
        <v>7724676.509917059</v>
      </c>
      <c r="M100" s="34">
        <f>N100*(YC!M100/N211)</f>
        <v>7879660.7489102492</v>
      </c>
      <c r="N100" s="34">
        <f>O100*(YC!N100/O211)</f>
        <v>7935880.1718444591</v>
      </c>
      <c r="O100" s="34">
        <f>P100*(YC!O100/P211)</f>
        <v>8133838.5818780987</v>
      </c>
      <c r="P100" s="34">
        <f>Q100*(YC!P100/Q211)</f>
        <v>8050493.1048103943</v>
      </c>
      <c r="Q100" s="34">
        <f>R100*(YC!Q100/R211)</f>
        <v>8050076.7953981478</v>
      </c>
      <c r="R100" s="34">
        <f>S100*(YC!R100/S211)</f>
        <v>7930782.6030623335</v>
      </c>
      <c r="S100" s="34">
        <f>T100*(YC!S100/T211)</f>
        <v>7864771.1604411947</v>
      </c>
      <c r="T100" s="34">
        <f>YC!T100</f>
        <v>7897698</v>
      </c>
      <c r="U100" s="34">
        <f>T100*U211/YC!T100</f>
        <v>7877970</v>
      </c>
      <c r="V100" s="34">
        <f>U100*V211/YC!U100</f>
        <v>7793022.5086726043</v>
      </c>
      <c r="W100" s="34">
        <f>V100*W211/YC!V100</f>
        <v>7652647.0869091004</v>
      </c>
      <c r="X100" s="34">
        <f>W100*X211/YC!W100</f>
        <v>7644028.7288602712</v>
      </c>
    </row>
    <row r="101" spans="1:24" x14ac:dyDescent="0.15">
      <c r="A101" s="4">
        <v>99</v>
      </c>
      <c r="B101" s="6" t="s">
        <v>144</v>
      </c>
      <c r="C101" s="34">
        <f>D101*(YC!C101/D212)</f>
        <v>4649371.0697260443</v>
      </c>
      <c r="D101" s="34">
        <f>E101*(YC!D101/E212)</f>
        <v>4612495.3679614663</v>
      </c>
      <c r="E101" s="34">
        <f>F101*(YC!E101/F212)</f>
        <v>4622373.2718919357</v>
      </c>
      <c r="F101" s="34">
        <f>G101*(YC!F101/G212)</f>
        <v>4403722.111476413</v>
      </c>
      <c r="G101" s="34">
        <f>H101*(YC!G101/H212)</f>
        <v>4534158.330415776</v>
      </c>
      <c r="H101" s="34">
        <f>I101*(YC!H101/I212)</f>
        <v>4231576.1082247104</v>
      </c>
      <c r="I101" s="34">
        <f>J101*(YC!I101/J212)</f>
        <v>4082035.7776712263</v>
      </c>
      <c r="J101" s="34">
        <f>K101*(YC!J101/K212)</f>
        <v>3813150.6030070377</v>
      </c>
      <c r="K101" s="34">
        <f>L101*(YC!K101/L212)</f>
        <v>4436628.3973925123</v>
      </c>
      <c r="L101" s="34">
        <f>M101*(YC!L101/M212)</f>
        <v>4740762.0381611893</v>
      </c>
      <c r="M101" s="34">
        <f>N101*(YC!M101/N212)</f>
        <v>4957421.3749554297</v>
      </c>
      <c r="N101" s="34">
        <f>O101*(YC!N101/O212)</f>
        <v>4864910.0917852074</v>
      </c>
      <c r="O101" s="34">
        <f>P101*(YC!O101/P212)</f>
        <v>4677670.8251236463</v>
      </c>
      <c r="P101" s="34">
        <f>Q101*(YC!P101/Q212)</f>
        <v>4990852.0274069374</v>
      </c>
      <c r="Q101" s="34">
        <f>R101*(YC!Q101/R212)</f>
        <v>4637931.7889090488</v>
      </c>
      <c r="R101" s="34">
        <f>S101*(YC!R101/S212)</f>
        <v>4427472.7438775161</v>
      </c>
      <c r="S101" s="34">
        <f>T101*(YC!S101/T212)</f>
        <v>4495464.0561829144</v>
      </c>
      <c r="T101" s="34">
        <f>YC!T101</f>
        <v>4921618</v>
      </c>
      <c r="U101" s="34">
        <f>T101*U212/YC!T101</f>
        <v>4938840</v>
      </c>
      <c r="V101" s="34">
        <f>U101*V212/YC!U101</f>
        <v>4819986.6224400345</v>
      </c>
      <c r="W101" s="34">
        <f>V101*W212/YC!V101</f>
        <v>4501820.5436203964</v>
      </c>
      <c r="X101" s="34">
        <f>W101*X212/YC!W101</f>
        <v>4255664.0538675496</v>
      </c>
    </row>
    <row r="102" spans="1:24" x14ac:dyDescent="0.15">
      <c r="A102" s="4">
        <v>100</v>
      </c>
      <c r="B102" s="6" t="s">
        <v>142</v>
      </c>
      <c r="C102" s="34">
        <f>D102*(YC!C102/D213)</f>
        <v>4401173.4885968259</v>
      </c>
      <c r="D102" s="34">
        <f>E102*(YC!D102/E213)</f>
        <v>4422665.6409843126</v>
      </c>
      <c r="E102" s="34">
        <f>F102*(YC!E102/F213)</f>
        <v>4318109.1289013755</v>
      </c>
      <c r="F102" s="34">
        <f>G102*(YC!F102/G213)</f>
        <v>4165885.0569930621</v>
      </c>
      <c r="G102" s="34">
        <f>H102*(YC!G102/H213)</f>
        <v>3861469.0669551841</v>
      </c>
      <c r="H102" s="34">
        <f>I102*(YC!H102/I213)</f>
        <v>3724972.8142994577</v>
      </c>
      <c r="I102" s="34">
        <f>J102*(YC!I102/J213)</f>
        <v>3588405.4934867844</v>
      </c>
      <c r="J102" s="34">
        <f>K102*(YC!J102/K213)</f>
        <v>3492279.5241732099</v>
      </c>
      <c r="K102" s="34">
        <f>L102*(YC!K102/L213)</f>
        <v>3441543.8483608393</v>
      </c>
      <c r="L102" s="34">
        <f>M102*(YC!L102/M213)</f>
        <v>3493775.7821347849</v>
      </c>
      <c r="M102" s="34">
        <f>N102*(YC!M102/N213)</f>
        <v>3536241.3397139828</v>
      </c>
      <c r="N102" s="34">
        <f>O102*(YC!N102/O213)</f>
        <v>3520004.9604324843</v>
      </c>
      <c r="O102" s="34">
        <f>P102*(YC!O102/P213)</f>
        <v>3692906.0447081961</v>
      </c>
      <c r="P102" s="34">
        <f>Q102*(YC!P102/Q213)</f>
        <v>3913614.3058530847</v>
      </c>
      <c r="Q102" s="34">
        <f>R102*(YC!Q102/R213)</f>
        <v>4337428.5677645486</v>
      </c>
      <c r="R102" s="34">
        <f>S102*(YC!R102/S213)</f>
        <v>4377774.4952475196</v>
      </c>
      <c r="S102" s="34">
        <f>T102*(YC!S102/T213)</f>
        <v>4835528.2596778059</v>
      </c>
      <c r="T102" s="34">
        <f>YC!T102</f>
        <v>5064310</v>
      </c>
      <c r="U102" s="34">
        <f>T102*U213/YC!T102</f>
        <v>5201072</v>
      </c>
      <c r="V102" s="34">
        <f>U102*V213/YC!U102</f>
        <v>4921448.8349807886</v>
      </c>
      <c r="W102" s="34">
        <f>V102*W213/YC!V102</f>
        <v>4892373.4939810541</v>
      </c>
      <c r="X102" s="34">
        <f>W102*X213/YC!W102</f>
        <v>4879048.2794801323</v>
      </c>
    </row>
    <row r="103" spans="1:24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4">
        <f>D105*(YC!C105/D216)</f>
        <v>821751602.19936335</v>
      </c>
      <c r="D105" s="34">
        <f>E105*(YC!D105/E216)</f>
        <v>839659181.50889575</v>
      </c>
      <c r="E105" s="34">
        <f>F105*(YC!E105/F216)</f>
        <v>865484979.40169299</v>
      </c>
      <c r="F105" s="34">
        <f>G105*(YC!F105/G216)</f>
        <v>876185808.26975858</v>
      </c>
      <c r="G105" s="34">
        <f>H105*(YC!G105/H216)</f>
        <v>861136861.10462618</v>
      </c>
      <c r="H105" s="34">
        <f>I105*(YC!H105/I216)</f>
        <v>860164532.5334841</v>
      </c>
      <c r="I105" s="34">
        <f>J105*(YC!I105/J216)</f>
        <v>883124458.96603894</v>
      </c>
      <c r="J105" s="34">
        <f>K105*(YC!J105/K216)</f>
        <v>880003937.42470217</v>
      </c>
      <c r="K105" s="34">
        <f>L105*(YC!K105/L216)</f>
        <v>876795233.94044745</v>
      </c>
      <c r="L105" s="34">
        <f>M105*(YC!L105/M216)</f>
        <v>886363181.73807514</v>
      </c>
      <c r="M105" s="34">
        <f>N105*(YC!M105/N216)</f>
        <v>902268452.21991491</v>
      </c>
      <c r="N105" s="34">
        <f>O105*(YC!N105/O216)</f>
        <v>920307981.03641152</v>
      </c>
      <c r="O105" s="34">
        <f>P105*(YC!O105/P216)</f>
        <v>931982372.73350692</v>
      </c>
      <c r="P105" s="34">
        <f>Q105*(YC!P105/Q216)</f>
        <v>948074369.98834169</v>
      </c>
      <c r="Q105" s="34">
        <f>R105*(YC!Q105/R216)</f>
        <v>933915452.82018173</v>
      </c>
      <c r="R105" s="34">
        <f>S105*(YC!R105/S216)</f>
        <v>856463653.84847963</v>
      </c>
      <c r="S105" s="34">
        <f>T105*(YC!S105/T216)</f>
        <v>894528408.64577198</v>
      </c>
      <c r="T105" s="34">
        <f>YC!T105</f>
        <v>892000396</v>
      </c>
      <c r="U105" s="34">
        <f>T105*U216/YC!T105</f>
        <v>907445753</v>
      </c>
      <c r="V105" s="34">
        <f>U105*V216/YC!U105</f>
        <v>918238475.78884637</v>
      </c>
      <c r="W105" s="34">
        <f>V105*W216/YC!V105</f>
        <v>919081524.64788055</v>
      </c>
      <c r="X105" s="34">
        <f>W105*X216/YC!W105</f>
        <v>925251694.76882827</v>
      </c>
    </row>
    <row r="106" spans="1:24" x14ac:dyDescent="0.15">
      <c r="A106" s="4">
        <v>202</v>
      </c>
      <c r="B106" s="9" t="s">
        <v>11</v>
      </c>
      <c r="C106" s="34">
        <f>D106*(YC!C106/D217)</f>
        <v>731889866.97801208</v>
      </c>
      <c r="D106" s="34">
        <f>E106*(YC!D106/E217)</f>
        <v>746397787.21065187</v>
      </c>
      <c r="E106" s="34">
        <f>F106*(YC!E106/F217)</f>
        <v>770248183.69840932</v>
      </c>
      <c r="F106" s="34">
        <f>G106*(YC!F106/G217)</f>
        <v>779697270.34342277</v>
      </c>
      <c r="G106" s="34">
        <f>H106*(YC!G106/H217)</f>
        <v>762796153.73987639</v>
      </c>
      <c r="H106" s="34">
        <f>I106*(YC!H106/I217)</f>
        <v>758934752.58459198</v>
      </c>
      <c r="I106" s="34">
        <f>J106*(YC!I106/J217)</f>
        <v>779106402.44212723</v>
      </c>
      <c r="J106" s="34">
        <f>K106*(YC!J106/K217)</f>
        <v>774015662.43866742</v>
      </c>
      <c r="K106" s="34">
        <f>L106*(YC!K106/L217)</f>
        <v>768665737.1690135</v>
      </c>
      <c r="L106" s="34">
        <f>M106*(YC!L106/M217)</f>
        <v>776501081.21815264</v>
      </c>
      <c r="M106" s="34">
        <f>N106*(YC!M106/N217)</f>
        <v>791671059.90626419</v>
      </c>
      <c r="N106" s="34">
        <f>O106*(YC!N106/O217)</f>
        <v>808772894.01954019</v>
      </c>
      <c r="O106" s="34">
        <f>P106*(YC!O106/P217)</f>
        <v>820132698.08746707</v>
      </c>
      <c r="P106" s="34">
        <f>Q106*(YC!P106/Q217)</f>
        <v>835089254.36896098</v>
      </c>
      <c r="Q106" s="34">
        <f>R106*(YC!Q106/R217)</f>
        <v>820800102.93842173</v>
      </c>
      <c r="R106" s="34">
        <f>S106*(YC!R106/S217)</f>
        <v>741614360.5538919</v>
      </c>
      <c r="S106" s="34">
        <f>T106*(YC!S106/T217)</f>
        <v>777354298.81564367</v>
      </c>
      <c r="T106" s="34">
        <f>YC!T106</f>
        <v>771752911</v>
      </c>
      <c r="U106" s="34">
        <f>T106*U217/YC!T106</f>
        <v>784700618</v>
      </c>
      <c r="V106" s="34">
        <f>U106*V217/YC!U106</f>
        <v>793596042.36168611</v>
      </c>
      <c r="W106" s="34">
        <f>V106*W217/YC!V106</f>
        <v>794192790.67592537</v>
      </c>
      <c r="X106" s="34">
        <f>W106*X217/YC!W106</f>
        <v>797945183.57596195</v>
      </c>
    </row>
    <row r="107" spans="1:24" x14ac:dyDescent="0.15">
      <c r="A107" s="4">
        <v>203</v>
      </c>
      <c r="B107" s="9" t="s">
        <v>12</v>
      </c>
      <c r="C107" s="34">
        <f>D107*(YC!C107/D218)</f>
        <v>290804574.12648296</v>
      </c>
      <c r="D107" s="34">
        <f>E107*(YC!D107/E218)</f>
        <v>299142017.02371347</v>
      </c>
      <c r="E107" s="34">
        <f>F107*(YC!E107/F218)</f>
        <v>308507310.32200933</v>
      </c>
      <c r="F107" s="34">
        <f>G107*(YC!F107/G218)</f>
        <v>316928249.38003564</v>
      </c>
      <c r="G107" s="34">
        <f>H107*(YC!G107/H218)</f>
        <v>301888085.994605</v>
      </c>
      <c r="H107" s="34">
        <f>I107*(YC!H107/I218)</f>
        <v>294925196.03108305</v>
      </c>
      <c r="I107" s="34">
        <f>J107*(YC!I107/J218)</f>
        <v>307212933.52287245</v>
      </c>
      <c r="J107" s="34">
        <f>K107*(YC!J107/K218)</f>
        <v>297256791.01015514</v>
      </c>
      <c r="K107" s="34">
        <f>L107*(YC!K107/L218)</f>
        <v>290320633.52068418</v>
      </c>
      <c r="L107" s="34">
        <f>M107*(YC!L107/M218)</f>
        <v>297529498.21401256</v>
      </c>
      <c r="M107" s="34">
        <f>N107*(YC!M107/N218)</f>
        <v>308606526.9733597</v>
      </c>
      <c r="N107" s="34">
        <f>O107*(YC!N107/O218)</f>
        <v>316924041.69450849</v>
      </c>
      <c r="O107" s="34">
        <f>P107*(YC!O107/P218)</f>
        <v>326977927.01551378</v>
      </c>
      <c r="P107" s="34">
        <f>Q107*(YC!P107/Q218)</f>
        <v>340254478.16021347</v>
      </c>
      <c r="Q107" s="34">
        <f>R107*(YC!Q107/R218)</f>
        <v>333786827.78940743</v>
      </c>
      <c r="R107" s="34">
        <f>S107*(YC!R107/S218)</f>
        <v>277111624.82770729</v>
      </c>
      <c r="S107" s="34">
        <f>T107*(YC!S107/T218)</f>
        <v>307572481.347085</v>
      </c>
      <c r="T107" s="34">
        <f>YC!T107</f>
        <v>299768036</v>
      </c>
      <c r="U107" s="34">
        <f>T107*U218/YC!T107</f>
        <v>304758382</v>
      </c>
      <c r="V107" s="34">
        <f>U107*V218/YC!U107</f>
        <v>301644053.98913807</v>
      </c>
      <c r="W107" s="34">
        <f>V107*W218/YC!V107</f>
        <v>306944001.53434968</v>
      </c>
      <c r="X107" s="34">
        <f>W107*X218/YC!W107</f>
        <v>306872581.32496887</v>
      </c>
    </row>
    <row r="108" spans="1:24" x14ac:dyDescent="0.15">
      <c r="A108" s="4">
        <v>204</v>
      </c>
      <c r="B108" s="9" t="s">
        <v>13</v>
      </c>
      <c r="C108" s="34">
        <f>D108*(YC!C108/D219)</f>
        <v>529670493.63041735</v>
      </c>
      <c r="D108" s="34">
        <f>E108*(YC!D108/E219)</f>
        <v>539221111.20264637</v>
      </c>
      <c r="E108" s="34">
        <f>F108*(YC!E108/F219)</f>
        <v>555643740.69226861</v>
      </c>
      <c r="F108" s="34">
        <f>G108*(YC!F108/G219)</f>
        <v>558007755.95435774</v>
      </c>
      <c r="G108" s="34">
        <f>H108*(YC!G108/H219)</f>
        <v>557773246.58731067</v>
      </c>
      <c r="H108" s="34">
        <f>I108*(YC!H108/I219)</f>
        <v>563545814.05290926</v>
      </c>
      <c r="I108" s="34">
        <f>J108*(YC!I108/J219)</f>
        <v>574377966.79112482</v>
      </c>
      <c r="J108" s="34">
        <f>K108*(YC!J108/K219)</f>
        <v>580814839.16023743</v>
      </c>
      <c r="K108" s="34">
        <f>L108*(YC!K108/L219)</f>
        <v>584253829.59603798</v>
      </c>
      <c r="L108" s="34">
        <f>M108*(YC!L108/M219)</f>
        <v>586824066.77460098</v>
      </c>
      <c r="M108" s="34">
        <f>N108*(YC!M108/N219)</f>
        <v>591975655.35777593</v>
      </c>
      <c r="N108" s="34">
        <f>O108*(YC!N108/O219)</f>
        <v>601777710.46867549</v>
      </c>
      <c r="O108" s="34">
        <f>P108*(YC!O108/P219)</f>
        <v>603567069.00071847</v>
      </c>
      <c r="P108" s="34">
        <f>Q108*(YC!P108/Q219)</f>
        <v>606418390.7583034</v>
      </c>
      <c r="Q108" s="34">
        <f>R108*(YC!Q108/R219)</f>
        <v>598762314.6982547</v>
      </c>
      <c r="R108" s="34">
        <f>S108*(YC!R108/S219)</f>
        <v>579087957.53074586</v>
      </c>
      <c r="S108" s="34">
        <f>T108*(YC!S108/T219)</f>
        <v>587061773.8470993</v>
      </c>
      <c r="T108" s="34">
        <f>YC!T108</f>
        <v>592232360</v>
      </c>
      <c r="U108" s="34">
        <f>T108*U219/YC!T108</f>
        <v>602687371</v>
      </c>
      <c r="V108" s="34">
        <f>U108*V219/YC!U108</f>
        <v>616498338.92623436</v>
      </c>
      <c r="W108" s="34">
        <f>V108*W219/YC!V108</f>
        <v>612017491.26431715</v>
      </c>
      <c r="X108" s="34">
        <f>W108*X219/YC!W108</f>
        <v>618277173.71984911</v>
      </c>
    </row>
    <row r="109" spans="1:24" x14ac:dyDescent="0.15">
      <c r="A109" s="4">
        <v>205</v>
      </c>
      <c r="B109" s="9" t="s">
        <v>14</v>
      </c>
      <c r="C109" s="34">
        <f>D109*(YC!C109/D220)</f>
        <v>439863644.22838581</v>
      </c>
      <c r="D109" s="34">
        <f>E109*(YC!D109/E220)</f>
        <v>446023217.80751646</v>
      </c>
      <c r="E109" s="34">
        <f>F109*(YC!E109/F220)</f>
        <v>460466702.0531463</v>
      </c>
      <c r="F109" s="34">
        <f>G109*(YC!F109/G220)</f>
        <v>461569670.41248316</v>
      </c>
      <c r="G109" s="34">
        <f>H109*(YC!G109/H220)</f>
        <v>459545619.96923554</v>
      </c>
      <c r="H109" s="34">
        <f>I109*(YC!H109/I220)</f>
        <v>462495507.70331371</v>
      </c>
      <c r="I109" s="34">
        <f>J109*(YC!I109/J220)</f>
        <v>470528586.64257896</v>
      </c>
      <c r="J109" s="34">
        <f>K109*(YC!J109/K220)</f>
        <v>475072332.44763958</v>
      </c>
      <c r="K109" s="34">
        <f>L109*(YC!K109/L220)</f>
        <v>476446601.97243536</v>
      </c>
      <c r="L109" s="34">
        <f>M109*(YC!L109/M220)</f>
        <v>477280868.01408213</v>
      </c>
      <c r="M109" s="34">
        <f>N109*(YC!M109/N220)</f>
        <v>481653837.04702038</v>
      </c>
      <c r="N109" s="34">
        <f>O109*(YC!N109/O220)</f>
        <v>490491817.89507627</v>
      </c>
      <c r="O109" s="34">
        <f>P109*(YC!O109/P220)</f>
        <v>491940660.1301648</v>
      </c>
      <c r="P109" s="34">
        <f>Q109*(YC!P109/Q220)</f>
        <v>493648550.29707611</v>
      </c>
      <c r="Q109" s="34">
        <f>R109*(YC!Q109/R220)</f>
        <v>485854025.97364259</v>
      </c>
      <c r="R109" s="34">
        <f>S109*(YC!R109/S220)</f>
        <v>464228576.90880591</v>
      </c>
      <c r="S109" s="34">
        <f>T109*(YC!S109/T220)</f>
        <v>469866965.36021537</v>
      </c>
      <c r="T109" s="34">
        <f>YC!T109</f>
        <v>471984875</v>
      </c>
      <c r="U109" s="34">
        <f>T109*U220/YC!T109</f>
        <v>479942236</v>
      </c>
      <c r="V109" s="34">
        <f>U109*V220/YC!U109</f>
        <v>491854423.73907429</v>
      </c>
      <c r="W109" s="34">
        <f>V109*W220/YC!V109</f>
        <v>487139250.08739936</v>
      </c>
      <c r="X109" s="34">
        <f>W109*X220/YC!W109</f>
        <v>490968707.81098515</v>
      </c>
    </row>
    <row r="110" spans="1:24" x14ac:dyDescent="0.15">
      <c r="A110" s="4">
        <v>206</v>
      </c>
      <c r="B110" s="9" t="s">
        <v>16</v>
      </c>
      <c r="C110" s="34">
        <f>D110*(YC!C110/D221)</f>
        <v>862982925.24335372</v>
      </c>
      <c r="D110" s="34">
        <f>E110*(YC!D110/E221)</f>
        <v>881699153.08468461</v>
      </c>
      <c r="E110" s="34">
        <f>F110*(YC!E110/F221)</f>
        <v>908245065.4728713</v>
      </c>
      <c r="F110" s="34">
        <f>G110*(YC!F110/G221)</f>
        <v>919578014.1271174</v>
      </c>
      <c r="G110" s="34">
        <f>H110*(YC!G110/H221)</f>
        <v>904839754.74723613</v>
      </c>
      <c r="H110" s="34">
        <f>I110*(YC!H110/I221)</f>
        <v>904586068.0889709</v>
      </c>
      <c r="I110" s="34">
        <f>J110*(YC!I110/J221)</f>
        <v>928407439.36308801</v>
      </c>
      <c r="J110" s="34">
        <f>K110*(YC!J110/K221)</f>
        <v>926184341.29386973</v>
      </c>
      <c r="K110" s="34">
        <f>L110*(YC!K110/L221)</f>
        <v>923857744.85614109</v>
      </c>
      <c r="L110" s="34">
        <f>M110*(YC!L110/M221)</f>
        <v>934385741.74254489</v>
      </c>
      <c r="M110" s="34">
        <f>N110*(YC!M110/N221)</f>
        <v>951109836.69419456</v>
      </c>
      <c r="N110" s="34">
        <f>O110*(YC!N110/O221)</f>
        <v>969692030.42147017</v>
      </c>
      <c r="O110" s="34">
        <f>P110*(YC!O110/P221)</f>
        <v>982141016.61164856</v>
      </c>
      <c r="P110" s="34">
        <f>Q110*(YC!P110/Q221)</f>
        <v>999081246.98810232</v>
      </c>
      <c r="Q110" s="34">
        <f>R110*(YC!Q110/R221)</f>
        <v>985966773.56178689</v>
      </c>
      <c r="R110" s="34">
        <f>S110*(YC!R110/S221)</f>
        <v>909114582.60039067</v>
      </c>
      <c r="S110" s="34">
        <f>T110*(YC!S110/T221)</f>
        <v>948220647.51387739</v>
      </c>
      <c r="T110" s="34">
        <f>YC!T110</f>
        <v>946349292</v>
      </c>
      <c r="U110" s="34">
        <f>T110*U221/YC!T110</f>
        <v>962580891</v>
      </c>
      <c r="V110" s="34">
        <f>U110*V221/YC!U110</f>
        <v>973846244.4693898</v>
      </c>
      <c r="W110" s="34">
        <f>V110*W221/YC!V110</f>
        <v>975380255.98587835</v>
      </c>
      <c r="X110" s="34">
        <f>W110*X221/YC!W110</f>
        <v>982160294.42146051</v>
      </c>
    </row>
    <row r="111" spans="1:24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C112" t="s">
        <v>266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4"/>
      <c r="V112" s="14"/>
      <c r="W112" s="14"/>
      <c r="X112" s="14"/>
    </row>
    <row r="113" spans="1:24" x14ac:dyDescent="0.15">
      <c r="A113" s="39" t="s">
        <v>40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</row>
    <row r="114" spans="1:24" x14ac:dyDescent="0.15">
      <c r="A114" s="4">
        <v>1</v>
      </c>
      <c r="B114" s="3" t="s">
        <v>46</v>
      </c>
      <c r="C114" s="34"/>
      <c r="D114" s="34">
        <v>12408592</v>
      </c>
      <c r="E114" s="34">
        <v>11904377</v>
      </c>
      <c r="F114" s="34">
        <v>12050895</v>
      </c>
      <c r="G114" s="34">
        <v>11861712</v>
      </c>
      <c r="H114" s="34">
        <v>12207999</v>
      </c>
      <c r="I114" s="34">
        <v>12463134</v>
      </c>
      <c r="J114" s="34">
        <v>11011628</v>
      </c>
      <c r="K114" s="34">
        <v>11262888</v>
      </c>
      <c r="L114" s="34">
        <v>9860522</v>
      </c>
      <c r="M114" s="34">
        <v>9616367</v>
      </c>
      <c r="N114" s="34">
        <v>10116220</v>
      </c>
      <c r="O114" s="34">
        <v>9389958</v>
      </c>
      <c r="P114" s="34">
        <v>9717503</v>
      </c>
      <c r="Q114" s="34">
        <v>9641136</v>
      </c>
      <c r="R114" s="34">
        <v>9670358</v>
      </c>
      <c r="S114" s="34">
        <v>9181063</v>
      </c>
      <c r="T114" s="34">
        <v>9481771</v>
      </c>
      <c r="U114" s="34">
        <v>9425168</v>
      </c>
      <c r="V114" s="34">
        <v>9908838</v>
      </c>
      <c r="W114" s="34">
        <v>9994948</v>
      </c>
      <c r="X114" s="34">
        <v>9866600</v>
      </c>
    </row>
    <row r="115" spans="1:24" x14ac:dyDescent="0.15">
      <c r="A115" s="4">
        <v>2</v>
      </c>
      <c r="B115" s="3" t="s">
        <v>47</v>
      </c>
      <c r="C115" s="34"/>
      <c r="D115" s="34">
        <v>864195</v>
      </c>
      <c r="E115" s="34">
        <v>839252</v>
      </c>
      <c r="F115" s="34">
        <v>809620</v>
      </c>
      <c r="G115" s="34">
        <v>809695</v>
      </c>
      <c r="H115" s="34">
        <v>771790</v>
      </c>
      <c r="I115" s="34">
        <v>740390</v>
      </c>
      <c r="J115" s="34">
        <v>727102</v>
      </c>
      <c r="K115" s="34">
        <v>734083</v>
      </c>
      <c r="L115" s="34">
        <v>737537</v>
      </c>
      <c r="M115" s="34">
        <v>718591</v>
      </c>
      <c r="N115" s="34">
        <v>715116</v>
      </c>
      <c r="O115" s="34">
        <v>734941</v>
      </c>
      <c r="P115" s="34">
        <v>755164</v>
      </c>
      <c r="Q115" s="34">
        <v>792105</v>
      </c>
      <c r="R115" s="34">
        <v>788540</v>
      </c>
      <c r="S115" s="34">
        <v>816322</v>
      </c>
      <c r="T115" s="34">
        <v>851303</v>
      </c>
      <c r="U115" s="34">
        <v>861683</v>
      </c>
      <c r="V115" s="34">
        <v>849422</v>
      </c>
      <c r="W115" s="34">
        <v>866336</v>
      </c>
      <c r="X115" s="34">
        <v>884638</v>
      </c>
    </row>
    <row r="116" spans="1:24" x14ac:dyDescent="0.15">
      <c r="A116" s="4">
        <v>3</v>
      </c>
      <c r="B116" s="3" t="s">
        <v>0</v>
      </c>
      <c r="C116" s="34"/>
      <c r="D116" s="34">
        <v>902812</v>
      </c>
      <c r="E116" s="34">
        <v>711757</v>
      </c>
      <c r="F116" s="34">
        <v>682115</v>
      </c>
      <c r="G116" s="34">
        <v>628919</v>
      </c>
      <c r="H116" s="34">
        <v>555894</v>
      </c>
      <c r="I116" s="34">
        <v>571436</v>
      </c>
      <c r="J116" s="34">
        <v>488745</v>
      </c>
      <c r="K116" s="34">
        <v>436413</v>
      </c>
      <c r="L116" s="34">
        <v>425523</v>
      </c>
      <c r="M116" s="34">
        <v>452470</v>
      </c>
      <c r="N116" s="34">
        <v>423126</v>
      </c>
      <c r="O116" s="34">
        <v>426745</v>
      </c>
      <c r="P116" s="34">
        <v>452162</v>
      </c>
      <c r="Q116" s="34">
        <v>474598</v>
      </c>
      <c r="R116" s="34">
        <v>432477</v>
      </c>
      <c r="S116" s="34">
        <v>433263</v>
      </c>
      <c r="T116" s="34">
        <v>431892</v>
      </c>
      <c r="U116" s="34">
        <v>400126</v>
      </c>
      <c r="V116" s="34">
        <v>416406</v>
      </c>
      <c r="W116" s="34">
        <v>439974</v>
      </c>
      <c r="X116" s="34">
        <v>464297</v>
      </c>
    </row>
    <row r="117" spans="1:24" x14ac:dyDescent="0.15">
      <c r="A117" s="4">
        <v>4</v>
      </c>
      <c r="B117" s="6" t="s">
        <v>1</v>
      </c>
      <c r="C117" s="34"/>
      <c r="D117" s="34">
        <v>2319863</v>
      </c>
      <c r="E117" s="34">
        <v>2410976</v>
      </c>
      <c r="F117" s="34">
        <v>2330903</v>
      </c>
      <c r="G117" s="34">
        <v>2273533</v>
      </c>
      <c r="H117" s="34">
        <v>2120716</v>
      </c>
      <c r="I117" s="34">
        <v>2087199</v>
      </c>
      <c r="J117" s="34">
        <v>2020496</v>
      </c>
      <c r="K117" s="34">
        <v>1854001</v>
      </c>
      <c r="L117" s="34">
        <v>1654685</v>
      </c>
      <c r="M117" s="34">
        <v>1641323</v>
      </c>
      <c r="N117" s="34">
        <v>1613111</v>
      </c>
      <c r="O117" s="34">
        <v>1635828</v>
      </c>
      <c r="P117" s="34">
        <v>1686798</v>
      </c>
      <c r="Q117" s="34">
        <v>1662507</v>
      </c>
      <c r="R117" s="34">
        <v>1499932</v>
      </c>
      <c r="S117" s="34">
        <v>1458439</v>
      </c>
      <c r="T117" s="34">
        <v>1382937</v>
      </c>
      <c r="U117" s="34">
        <v>1433036</v>
      </c>
      <c r="V117" s="34">
        <v>1439904</v>
      </c>
      <c r="W117" s="34">
        <v>1365287</v>
      </c>
      <c r="X117" s="34">
        <v>1505221</v>
      </c>
    </row>
    <row r="118" spans="1:24" x14ac:dyDescent="0.15">
      <c r="A118" s="4">
        <v>5</v>
      </c>
      <c r="B118" s="6" t="s">
        <v>2</v>
      </c>
      <c r="C118" s="34"/>
      <c r="D118" s="34">
        <v>1651861</v>
      </c>
      <c r="E118" s="34">
        <v>1770701</v>
      </c>
      <c r="F118" s="34">
        <v>1632693</v>
      </c>
      <c r="G118" s="34">
        <v>1531531</v>
      </c>
      <c r="H118" s="34">
        <v>1493411</v>
      </c>
      <c r="I118" s="34">
        <v>1459959</v>
      </c>
      <c r="J118" s="34">
        <v>1363074</v>
      </c>
      <c r="K118" s="34">
        <v>1248385</v>
      </c>
      <c r="L118" s="34">
        <v>1151621</v>
      </c>
      <c r="M118" s="34">
        <v>1028223</v>
      </c>
      <c r="N118" s="34">
        <v>991940</v>
      </c>
      <c r="O118" s="34">
        <v>940010</v>
      </c>
      <c r="P118" s="34">
        <v>909775</v>
      </c>
      <c r="Q118" s="34">
        <v>862736</v>
      </c>
      <c r="R118" s="34">
        <v>838215</v>
      </c>
      <c r="S118" s="34">
        <v>792571</v>
      </c>
      <c r="T118" s="34">
        <v>748141</v>
      </c>
      <c r="U118" s="34">
        <v>765630</v>
      </c>
      <c r="V118" s="34">
        <v>797120</v>
      </c>
      <c r="W118" s="34">
        <v>810960</v>
      </c>
      <c r="X118" s="34">
        <v>840563</v>
      </c>
    </row>
    <row r="119" spans="1:24" x14ac:dyDescent="0.15">
      <c r="A119" s="4">
        <v>6</v>
      </c>
      <c r="B119" s="6" t="s">
        <v>48</v>
      </c>
      <c r="C119" s="34"/>
      <c r="D119" s="34">
        <v>5127311</v>
      </c>
      <c r="E119" s="34">
        <v>4987004</v>
      </c>
      <c r="F119" s="34">
        <v>5082487</v>
      </c>
      <c r="G119" s="34">
        <v>5165903</v>
      </c>
      <c r="H119" s="34">
        <v>5116978</v>
      </c>
      <c r="I119" s="34">
        <v>5003112</v>
      </c>
      <c r="J119" s="34">
        <v>4897698</v>
      </c>
      <c r="K119" s="34">
        <v>5143619</v>
      </c>
      <c r="L119" s="34">
        <v>4949837</v>
      </c>
      <c r="M119" s="34">
        <v>5013282</v>
      </c>
      <c r="N119" s="34">
        <v>4905196</v>
      </c>
      <c r="O119" s="34">
        <v>4900932</v>
      </c>
      <c r="P119" s="34">
        <v>4912515</v>
      </c>
      <c r="Q119" s="34">
        <v>4952140</v>
      </c>
      <c r="R119" s="34">
        <v>5092657</v>
      </c>
      <c r="S119" s="34">
        <v>4898653</v>
      </c>
      <c r="T119" s="34">
        <v>4797417</v>
      </c>
      <c r="U119" s="34">
        <v>4792817</v>
      </c>
      <c r="V119" s="34">
        <v>4809179</v>
      </c>
      <c r="W119" s="34">
        <v>4956999</v>
      </c>
      <c r="X119" s="34">
        <v>5320954</v>
      </c>
    </row>
    <row r="120" spans="1:24" x14ac:dyDescent="0.15">
      <c r="A120" s="4">
        <v>7</v>
      </c>
      <c r="B120" s="6" t="s">
        <v>49</v>
      </c>
      <c r="C120" s="34"/>
      <c r="D120" s="34">
        <v>5197291</v>
      </c>
      <c r="E120" s="34">
        <v>4699868</v>
      </c>
      <c r="F120" s="34">
        <v>4529939</v>
      </c>
      <c r="G120" s="34">
        <v>4611958</v>
      </c>
      <c r="H120" s="34">
        <v>4319224</v>
      </c>
      <c r="I120" s="34">
        <v>4180762</v>
      </c>
      <c r="J120" s="34">
        <v>4021270</v>
      </c>
      <c r="K120" s="34">
        <v>3781949</v>
      </c>
      <c r="L120" s="34">
        <v>3559130</v>
      </c>
      <c r="M120" s="34">
        <v>3373313</v>
      </c>
      <c r="N120" s="34">
        <v>3328979</v>
      </c>
      <c r="O120" s="34">
        <v>3133995</v>
      </c>
      <c r="P120" s="34">
        <v>3205092</v>
      </c>
      <c r="Q120" s="34">
        <v>3033283</v>
      </c>
      <c r="R120" s="34">
        <v>3001736</v>
      </c>
      <c r="S120" s="34">
        <v>2960727</v>
      </c>
      <c r="T120" s="34">
        <v>2723710</v>
      </c>
      <c r="U120" s="34">
        <v>2599169</v>
      </c>
      <c r="V120" s="34">
        <v>2716353</v>
      </c>
      <c r="W120" s="34">
        <v>2649568</v>
      </c>
      <c r="X120" s="34">
        <v>2773678</v>
      </c>
    </row>
    <row r="121" spans="1:24" x14ac:dyDescent="0.15">
      <c r="A121" s="4">
        <v>8</v>
      </c>
      <c r="B121" s="6" t="s">
        <v>50</v>
      </c>
      <c r="C121" s="34"/>
      <c r="D121" s="34">
        <v>1881512</v>
      </c>
      <c r="E121" s="34">
        <v>1751532</v>
      </c>
      <c r="F121" s="34">
        <v>1637801</v>
      </c>
      <c r="G121" s="34">
        <v>1646731</v>
      </c>
      <c r="H121" s="34">
        <v>1498969</v>
      </c>
      <c r="I121" s="34">
        <v>1440248</v>
      </c>
      <c r="J121" s="34">
        <v>1362934</v>
      </c>
      <c r="K121" s="34">
        <v>1464491</v>
      </c>
      <c r="L121" s="34">
        <v>1423414</v>
      </c>
      <c r="M121" s="34">
        <v>1579888</v>
      </c>
      <c r="N121" s="34">
        <v>1565608</v>
      </c>
      <c r="O121" s="34">
        <v>1599200</v>
      </c>
      <c r="P121" s="34">
        <v>1613178</v>
      </c>
      <c r="Q121" s="34">
        <v>1710104</v>
      </c>
      <c r="R121" s="34">
        <v>1621087</v>
      </c>
      <c r="S121" s="34">
        <v>1746148</v>
      </c>
      <c r="T121" s="34">
        <v>1717051</v>
      </c>
      <c r="U121" s="34">
        <v>1725986</v>
      </c>
      <c r="V121" s="34">
        <v>1856294</v>
      </c>
      <c r="W121" s="34">
        <v>1885629</v>
      </c>
      <c r="X121" s="34">
        <v>1789542</v>
      </c>
    </row>
    <row r="122" spans="1:24" x14ac:dyDescent="0.15">
      <c r="A122" s="4">
        <v>9</v>
      </c>
      <c r="B122" s="6" t="s">
        <v>51</v>
      </c>
      <c r="C122" s="34"/>
      <c r="D122" s="34">
        <v>12120925</v>
      </c>
      <c r="E122" s="34">
        <v>12205804</v>
      </c>
      <c r="F122" s="34">
        <v>12070822</v>
      </c>
      <c r="G122" s="34">
        <v>12522492</v>
      </c>
      <c r="H122" s="34">
        <v>12551049</v>
      </c>
      <c r="I122" s="34">
        <v>12088207</v>
      </c>
      <c r="J122" s="34">
        <v>12234148</v>
      </c>
      <c r="K122" s="34">
        <v>11802617</v>
      </c>
      <c r="L122" s="34">
        <v>12039984</v>
      </c>
      <c r="M122" s="34">
        <v>11859272</v>
      </c>
      <c r="N122" s="34">
        <v>12236660</v>
      </c>
      <c r="O122" s="34">
        <v>12593580</v>
      </c>
      <c r="P122" s="34">
        <v>13034576</v>
      </c>
      <c r="Q122" s="34">
        <v>13065495</v>
      </c>
      <c r="R122" s="34">
        <v>13656503</v>
      </c>
      <c r="S122" s="34">
        <v>14194092</v>
      </c>
      <c r="T122" s="34">
        <v>14246825</v>
      </c>
      <c r="U122" s="34">
        <v>14605804</v>
      </c>
      <c r="V122" s="34">
        <v>14762892</v>
      </c>
      <c r="W122" s="34">
        <v>15089858</v>
      </c>
      <c r="X122" s="34">
        <v>15544542</v>
      </c>
    </row>
    <row r="123" spans="1:24" x14ac:dyDescent="0.15">
      <c r="A123" s="4">
        <v>10</v>
      </c>
      <c r="B123" s="6" t="s">
        <v>52</v>
      </c>
      <c r="C123" s="34"/>
      <c r="D123" s="34">
        <v>8448681</v>
      </c>
      <c r="E123" s="34">
        <v>8543273</v>
      </c>
      <c r="F123" s="34">
        <v>8690147</v>
      </c>
      <c r="G123" s="34">
        <v>8705633</v>
      </c>
      <c r="H123" s="34">
        <v>8674818</v>
      </c>
      <c r="I123" s="34">
        <v>8632808</v>
      </c>
      <c r="J123" s="34">
        <v>8872545</v>
      </c>
      <c r="K123" s="34">
        <v>8545771</v>
      </c>
      <c r="L123" s="34">
        <v>8379714</v>
      </c>
      <c r="M123" s="34">
        <v>8581024</v>
      </c>
      <c r="N123" s="34">
        <v>7969286</v>
      </c>
      <c r="O123" s="34">
        <v>7544735</v>
      </c>
      <c r="P123" s="34">
        <v>7524529</v>
      </c>
      <c r="Q123" s="34">
        <v>7147260</v>
      </c>
      <c r="R123" s="34">
        <v>7298422</v>
      </c>
      <c r="S123" s="34">
        <v>7289099</v>
      </c>
      <c r="T123" s="34">
        <v>6645095</v>
      </c>
      <c r="U123" s="34">
        <v>6866614</v>
      </c>
      <c r="V123" s="34">
        <v>6777408</v>
      </c>
      <c r="W123" s="34">
        <v>6751158</v>
      </c>
      <c r="X123" s="34">
        <v>6497658</v>
      </c>
    </row>
    <row r="124" spans="1:24" x14ac:dyDescent="0.15">
      <c r="A124" s="4">
        <v>11</v>
      </c>
      <c r="B124" s="6" t="s">
        <v>53</v>
      </c>
      <c r="C124" s="34"/>
      <c r="D124" s="34">
        <v>732065</v>
      </c>
      <c r="E124" s="34">
        <v>683101</v>
      </c>
      <c r="F124" s="34">
        <v>835101</v>
      </c>
      <c r="G124" s="34">
        <v>869338</v>
      </c>
      <c r="H124" s="34">
        <v>856435</v>
      </c>
      <c r="I124" s="34">
        <v>706519</v>
      </c>
      <c r="J124" s="34">
        <v>707440</v>
      </c>
      <c r="K124" s="34">
        <v>723733</v>
      </c>
      <c r="L124" s="34">
        <v>722490</v>
      </c>
      <c r="M124" s="34">
        <v>719219</v>
      </c>
      <c r="N124" s="34">
        <v>840825</v>
      </c>
      <c r="O124" s="34">
        <v>799521</v>
      </c>
      <c r="P124" s="34">
        <v>870592</v>
      </c>
      <c r="Q124" s="34">
        <v>974592</v>
      </c>
      <c r="R124" s="34">
        <v>1214225</v>
      </c>
      <c r="S124" s="34">
        <v>1074416</v>
      </c>
      <c r="T124" s="34">
        <v>950817</v>
      </c>
      <c r="U124" s="34">
        <v>1054945</v>
      </c>
      <c r="V124" s="34">
        <v>973374</v>
      </c>
      <c r="W124" s="34">
        <v>1097351</v>
      </c>
      <c r="X124" s="34">
        <v>1157834</v>
      </c>
    </row>
    <row r="125" spans="1:24" x14ac:dyDescent="0.15">
      <c r="A125" s="4">
        <v>12</v>
      </c>
      <c r="B125" s="6" t="s">
        <v>54</v>
      </c>
      <c r="C125" s="34"/>
      <c r="D125" s="34">
        <v>2831246</v>
      </c>
      <c r="E125" s="34">
        <v>2839616</v>
      </c>
      <c r="F125" s="34">
        <v>2812976</v>
      </c>
      <c r="G125" s="34">
        <v>2911495</v>
      </c>
      <c r="H125" s="34">
        <v>2867629</v>
      </c>
      <c r="I125" s="34">
        <v>3074904</v>
      </c>
      <c r="J125" s="34">
        <v>2939291</v>
      </c>
      <c r="K125" s="34">
        <v>2805512</v>
      </c>
      <c r="L125" s="34">
        <v>2651750</v>
      </c>
      <c r="M125" s="34">
        <v>2642769</v>
      </c>
      <c r="N125" s="34">
        <v>2374855</v>
      </c>
      <c r="O125" s="34">
        <v>2196836</v>
      </c>
      <c r="P125" s="34">
        <v>2212862</v>
      </c>
      <c r="Q125" s="34">
        <v>2264515</v>
      </c>
      <c r="R125" s="34">
        <v>2167120</v>
      </c>
      <c r="S125" s="34">
        <v>1983158</v>
      </c>
      <c r="T125" s="34">
        <v>1717994</v>
      </c>
      <c r="U125" s="34">
        <v>2261893</v>
      </c>
      <c r="V125" s="34">
        <v>2303018</v>
      </c>
      <c r="W125" s="34">
        <v>2313982</v>
      </c>
      <c r="X125" s="34">
        <v>2188458</v>
      </c>
    </row>
    <row r="126" spans="1:24" x14ac:dyDescent="0.15">
      <c r="A126" s="4">
        <v>13</v>
      </c>
      <c r="B126" s="6" t="s">
        <v>55</v>
      </c>
      <c r="C126" s="34"/>
      <c r="D126" s="34">
        <v>11168291</v>
      </c>
      <c r="E126" s="34">
        <v>10204970</v>
      </c>
      <c r="F126" s="34">
        <v>9547892</v>
      </c>
      <c r="G126" s="34">
        <v>9009794</v>
      </c>
      <c r="H126" s="34">
        <v>7989251</v>
      </c>
      <c r="I126" s="34">
        <v>7100591</v>
      </c>
      <c r="J126" s="34">
        <v>6145615</v>
      </c>
      <c r="K126" s="34">
        <v>5433534</v>
      </c>
      <c r="L126" s="34">
        <v>5047779</v>
      </c>
      <c r="M126" s="34">
        <v>4708535</v>
      </c>
      <c r="N126" s="34">
        <v>4314027</v>
      </c>
      <c r="O126" s="34">
        <v>4110327</v>
      </c>
      <c r="P126" s="34">
        <v>4106031</v>
      </c>
      <c r="Q126" s="34">
        <v>3948929</v>
      </c>
      <c r="R126" s="34">
        <v>3323312</v>
      </c>
      <c r="S126" s="34">
        <v>3121733</v>
      </c>
      <c r="T126" s="34">
        <v>3298376</v>
      </c>
      <c r="U126" s="34">
        <v>3210903</v>
      </c>
      <c r="V126" s="34">
        <v>2949320</v>
      </c>
      <c r="W126" s="34">
        <v>2955417</v>
      </c>
      <c r="X126" s="34">
        <v>3112651</v>
      </c>
    </row>
    <row r="127" spans="1:24" x14ac:dyDescent="0.15">
      <c r="A127" s="4">
        <v>14</v>
      </c>
      <c r="B127" s="6" t="s">
        <v>56</v>
      </c>
      <c r="C127" s="34"/>
      <c r="D127" s="34">
        <v>1024352</v>
      </c>
      <c r="E127" s="34">
        <v>1039624</v>
      </c>
      <c r="F127" s="34">
        <v>1005422</v>
      </c>
      <c r="G127" s="34">
        <v>964557</v>
      </c>
      <c r="H127" s="34">
        <v>934791</v>
      </c>
      <c r="I127" s="34">
        <v>881693</v>
      </c>
      <c r="J127" s="34">
        <v>780551</v>
      </c>
      <c r="K127" s="34">
        <v>726239</v>
      </c>
      <c r="L127" s="34">
        <v>640589</v>
      </c>
      <c r="M127" s="34">
        <v>577279</v>
      </c>
      <c r="N127" s="34">
        <v>565353</v>
      </c>
      <c r="O127" s="34">
        <v>591438</v>
      </c>
      <c r="P127" s="34">
        <v>520914</v>
      </c>
      <c r="Q127" s="34">
        <v>546478</v>
      </c>
      <c r="R127" s="34">
        <v>633023</v>
      </c>
      <c r="S127" s="34">
        <v>519282</v>
      </c>
      <c r="T127" s="34">
        <v>463934</v>
      </c>
      <c r="U127" s="34">
        <v>578022</v>
      </c>
      <c r="V127" s="34">
        <v>551268</v>
      </c>
      <c r="W127" s="34">
        <v>470084</v>
      </c>
      <c r="X127" s="34">
        <v>498487</v>
      </c>
    </row>
    <row r="128" spans="1:24" x14ac:dyDescent="0.15">
      <c r="A128" s="4">
        <v>15</v>
      </c>
      <c r="B128" s="6" t="s">
        <v>57</v>
      </c>
      <c r="C128" s="34"/>
      <c r="D128" s="34">
        <v>4924941</v>
      </c>
      <c r="E128" s="34">
        <v>5367327</v>
      </c>
      <c r="F128" s="34">
        <v>5423338</v>
      </c>
      <c r="G128" s="34">
        <v>5168374</v>
      </c>
      <c r="H128" s="34">
        <v>5018976</v>
      </c>
      <c r="I128" s="34">
        <v>4928191</v>
      </c>
      <c r="J128" s="34">
        <v>4847404</v>
      </c>
      <c r="K128" s="34">
        <v>4624386</v>
      </c>
      <c r="L128" s="34">
        <v>4543889</v>
      </c>
      <c r="M128" s="34">
        <v>4635172</v>
      </c>
      <c r="N128" s="34">
        <v>4775459</v>
      </c>
      <c r="O128" s="34">
        <v>4766425</v>
      </c>
      <c r="P128" s="34">
        <v>4599088</v>
      </c>
      <c r="Q128" s="34">
        <v>4710147</v>
      </c>
      <c r="R128" s="34">
        <v>4223634</v>
      </c>
      <c r="S128" s="34">
        <v>4523152</v>
      </c>
      <c r="T128" s="34">
        <v>4369358</v>
      </c>
      <c r="U128" s="34">
        <v>4040980</v>
      </c>
      <c r="V128" s="34">
        <v>4198470</v>
      </c>
      <c r="W128" s="34">
        <v>4169306</v>
      </c>
      <c r="X128" s="34">
        <v>4275776</v>
      </c>
    </row>
    <row r="129" spans="1:24" x14ac:dyDescent="0.15">
      <c r="A129" s="4">
        <v>16</v>
      </c>
      <c r="B129" s="6" t="s">
        <v>58</v>
      </c>
      <c r="C129" s="34"/>
      <c r="D129" s="34">
        <v>4156612</v>
      </c>
      <c r="E129" s="34">
        <v>4121658</v>
      </c>
      <c r="F129" s="34">
        <v>4157163</v>
      </c>
      <c r="G129" s="34">
        <v>4130239</v>
      </c>
      <c r="H129" s="34">
        <v>3969207</v>
      </c>
      <c r="I129" s="34">
        <v>3884800</v>
      </c>
      <c r="J129" s="34">
        <v>3779345</v>
      </c>
      <c r="K129" s="34">
        <v>3628042</v>
      </c>
      <c r="L129" s="34">
        <v>3404249</v>
      </c>
      <c r="M129" s="34">
        <v>3501177</v>
      </c>
      <c r="N129" s="34">
        <v>3477396</v>
      </c>
      <c r="O129" s="34">
        <v>3410620</v>
      </c>
      <c r="P129" s="34">
        <v>3564347</v>
      </c>
      <c r="Q129" s="34">
        <v>3558687</v>
      </c>
      <c r="R129" s="34">
        <v>3345428</v>
      </c>
      <c r="S129" s="34">
        <v>3541489</v>
      </c>
      <c r="T129" s="34">
        <v>3370330</v>
      </c>
      <c r="U129" s="34">
        <v>3244503</v>
      </c>
      <c r="V129" s="34">
        <v>3245442</v>
      </c>
      <c r="W129" s="34">
        <v>3253412</v>
      </c>
      <c r="X129" s="34">
        <v>3478768</v>
      </c>
    </row>
    <row r="130" spans="1:24" x14ac:dyDescent="0.15">
      <c r="A130" s="4">
        <v>17</v>
      </c>
      <c r="B130" s="6" t="s">
        <v>59</v>
      </c>
      <c r="C130" s="34"/>
      <c r="D130" s="34">
        <v>731662</v>
      </c>
      <c r="E130" s="34">
        <v>700608</v>
      </c>
      <c r="F130" s="34">
        <v>669193</v>
      </c>
      <c r="G130" s="34">
        <v>681971</v>
      </c>
      <c r="H130" s="34">
        <v>716828</v>
      </c>
      <c r="I130" s="34">
        <v>662407</v>
      </c>
      <c r="J130" s="34">
        <v>601297</v>
      </c>
      <c r="K130" s="34">
        <v>611948</v>
      </c>
      <c r="L130" s="34">
        <v>609289</v>
      </c>
      <c r="M130" s="34">
        <v>651725</v>
      </c>
      <c r="N130" s="34">
        <v>531005</v>
      </c>
      <c r="O130" s="34">
        <v>556647</v>
      </c>
      <c r="P130" s="34">
        <v>687646</v>
      </c>
      <c r="Q130" s="34">
        <v>732993</v>
      </c>
      <c r="R130" s="34">
        <v>672533</v>
      </c>
      <c r="S130" s="34">
        <v>721832</v>
      </c>
      <c r="T130" s="34">
        <v>609415</v>
      </c>
      <c r="U130" s="34">
        <v>589075</v>
      </c>
      <c r="V130" s="34">
        <v>590592</v>
      </c>
      <c r="W130" s="34">
        <v>623417</v>
      </c>
      <c r="X130" s="34">
        <v>641031</v>
      </c>
    </row>
    <row r="131" spans="1:24" x14ac:dyDescent="0.15">
      <c r="A131" s="4">
        <v>18</v>
      </c>
      <c r="B131" s="6" t="s">
        <v>60</v>
      </c>
      <c r="C131" s="34"/>
      <c r="D131" s="34">
        <v>1568602</v>
      </c>
      <c r="E131" s="34">
        <v>1635878</v>
      </c>
      <c r="F131" s="34">
        <v>1722696</v>
      </c>
      <c r="G131" s="34">
        <v>1733812</v>
      </c>
      <c r="H131" s="34">
        <v>1691919</v>
      </c>
      <c r="I131" s="34">
        <v>1665211</v>
      </c>
      <c r="J131" s="34">
        <v>1559562</v>
      </c>
      <c r="K131" s="34">
        <v>1541064</v>
      </c>
      <c r="L131" s="34">
        <v>1509498</v>
      </c>
      <c r="M131" s="34">
        <v>1563392</v>
      </c>
      <c r="N131" s="34">
        <v>1497935</v>
      </c>
      <c r="O131" s="34">
        <v>1610670</v>
      </c>
      <c r="P131" s="34">
        <v>1717156</v>
      </c>
      <c r="Q131" s="34">
        <v>1771187</v>
      </c>
      <c r="R131" s="34">
        <v>1390609</v>
      </c>
      <c r="S131" s="34">
        <v>1672784</v>
      </c>
      <c r="T131" s="34">
        <v>1689482</v>
      </c>
      <c r="U131" s="34">
        <v>1601055</v>
      </c>
      <c r="V131" s="34">
        <v>1617127</v>
      </c>
      <c r="W131" s="34">
        <v>1483100</v>
      </c>
      <c r="X131" s="34">
        <v>1542190</v>
      </c>
    </row>
    <row r="132" spans="1:24" x14ac:dyDescent="0.15">
      <c r="A132" s="4">
        <v>19</v>
      </c>
      <c r="B132" s="6" t="s">
        <v>61</v>
      </c>
      <c r="C132" s="34"/>
      <c r="D132" s="34">
        <v>1092912</v>
      </c>
      <c r="E132" s="34">
        <v>1341209</v>
      </c>
      <c r="F132" s="34">
        <v>1363743</v>
      </c>
      <c r="G132" s="34">
        <v>1559483</v>
      </c>
      <c r="H132" s="34">
        <v>1434421</v>
      </c>
      <c r="I132" s="34">
        <v>1177177</v>
      </c>
      <c r="J132" s="34">
        <v>1844597</v>
      </c>
      <c r="K132" s="34">
        <v>1783260</v>
      </c>
      <c r="L132" s="34">
        <v>1720268</v>
      </c>
      <c r="M132" s="34">
        <v>2043027</v>
      </c>
      <c r="N132" s="34">
        <v>2438550</v>
      </c>
      <c r="O132" s="34">
        <v>3264183</v>
      </c>
      <c r="P132" s="34">
        <v>3499933</v>
      </c>
      <c r="Q132" s="34">
        <v>3162186</v>
      </c>
      <c r="R132" s="34">
        <v>2631662</v>
      </c>
      <c r="S132" s="34">
        <v>2575961</v>
      </c>
      <c r="T132" s="34">
        <v>2761865</v>
      </c>
      <c r="U132" s="34">
        <v>3137253</v>
      </c>
      <c r="V132" s="34">
        <v>3663391</v>
      </c>
      <c r="W132" s="34">
        <v>3754181</v>
      </c>
      <c r="X132" s="34">
        <v>4365767</v>
      </c>
    </row>
    <row r="133" spans="1:24" x14ac:dyDescent="0.15">
      <c r="A133" s="4">
        <v>20</v>
      </c>
      <c r="B133" s="6" t="s">
        <v>62</v>
      </c>
      <c r="C133" s="34"/>
      <c r="D133" s="34">
        <v>9564298</v>
      </c>
      <c r="E133" s="34">
        <v>10378771</v>
      </c>
      <c r="F133" s="34">
        <v>10801807</v>
      </c>
      <c r="G133" s="34">
        <v>10645642</v>
      </c>
      <c r="H133" s="34">
        <v>10283600</v>
      </c>
      <c r="I133" s="34">
        <v>9684585</v>
      </c>
      <c r="J133" s="34">
        <v>9628267</v>
      </c>
      <c r="K133" s="34">
        <v>9375739</v>
      </c>
      <c r="L133" s="34">
        <v>9184384</v>
      </c>
      <c r="M133" s="34">
        <v>8819424</v>
      </c>
      <c r="N133" s="34">
        <v>9673947</v>
      </c>
      <c r="O133" s="34">
        <v>9963404</v>
      </c>
      <c r="P133" s="34">
        <v>10656358</v>
      </c>
      <c r="Q133" s="34">
        <v>11342704</v>
      </c>
      <c r="R133" s="34">
        <v>11656497</v>
      </c>
      <c r="S133" s="34">
        <v>9619677</v>
      </c>
      <c r="T133" s="34">
        <v>9343336</v>
      </c>
      <c r="U133" s="34">
        <v>9945105</v>
      </c>
      <c r="V133" s="34">
        <v>9622043</v>
      </c>
      <c r="W133" s="34">
        <v>10511466</v>
      </c>
      <c r="X133" s="34">
        <v>11827814</v>
      </c>
    </row>
    <row r="134" spans="1:24" x14ac:dyDescent="0.15">
      <c r="A134" s="4">
        <v>21</v>
      </c>
      <c r="B134" s="6" t="s">
        <v>63</v>
      </c>
      <c r="C134" s="34"/>
      <c r="D134" s="34">
        <v>7080057</v>
      </c>
      <c r="E134" s="34">
        <v>6991344</v>
      </c>
      <c r="F134" s="34">
        <v>6698158</v>
      </c>
      <c r="G134" s="34">
        <v>6405650</v>
      </c>
      <c r="H134" s="34">
        <v>6666810</v>
      </c>
      <c r="I134" s="34">
        <v>7027401</v>
      </c>
      <c r="J134" s="34">
        <v>6996761</v>
      </c>
      <c r="K134" s="34">
        <v>7611844</v>
      </c>
      <c r="L134" s="34">
        <v>7473635</v>
      </c>
      <c r="M134" s="34">
        <v>7582080</v>
      </c>
      <c r="N134" s="34">
        <v>6738117</v>
      </c>
      <c r="O134" s="34">
        <v>7050327</v>
      </c>
      <c r="P134" s="34">
        <v>7332412</v>
      </c>
      <c r="Q134" s="34">
        <v>7535658</v>
      </c>
      <c r="R134" s="34">
        <v>7764669</v>
      </c>
      <c r="S134" s="34">
        <v>7948145</v>
      </c>
      <c r="T134" s="34">
        <v>8321066</v>
      </c>
      <c r="U134" s="34">
        <v>8258908</v>
      </c>
      <c r="V134" s="34">
        <v>8038179</v>
      </c>
      <c r="W134" s="34">
        <v>7940146</v>
      </c>
      <c r="X134" s="34">
        <v>8368430</v>
      </c>
    </row>
    <row r="135" spans="1:24" x14ac:dyDescent="0.15">
      <c r="A135" s="4">
        <v>22</v>
      </c>
      <c r="B135" s="6" t="s">
        <v>64</v>
      </c>
      <c r="C135" s="34"/>
      <c r="D135" s="34">
        <v>6353641</v>
      </c>
      <c r="E135" s="34">
        <v>6619508</v>
      </c>
      <c r="F135" s="34">
        <v>6866307</v>
      </c>
      <c r="G135" s="34">
        <v>6821779</v>
      </c>
      <c r="H135" s="34">
        <v>6871212</v>
      </c>
      <c r="I135" s="34">
        <v>6951824</v>
      </c>
      <c r="J135" s="34">
        <v>6878106</v>
      </c>
      <c r="K135" s="34">
        <v>6358375</v>
      </c>
      <c r="L135" s="34">
        <v>6313906</v>
      </c>
      <c r="M135" s="34">
        <v>6440579</v>
      </c>
      <c r="N135" s="34">
        <v>6813993</v>
      </c>
      <c r="O135" s="34">
        <v>6835507</v>
      </c>
      <c r="P135" s="34">
        <v>6903708</v>
      </c>
      <c r="Q135" s="34">
        <v>6801076</v>
      </c>
      <c r="R135" s="34">
        <v>5840157</v>
      </c>
      <c r="S135" s="34">
        <v>6074381</v>
      </c>
      <c r="T135" s="34">
        <v>5904828</v>
      </c>
      <c r="U135" s="34">
        <v>5826029</v>
      </c>
      <c r="V135" s="34">
        <v>5861533</v>
      </c>
      <c r="W135" s="34">
        <v>6230834</v>
      </c>
      <c r="X135" s="34">
        <v>6539331</v>
      </c>
    </row>
    <row r="136" spans="1:24" x14ac:dyDescent="0.15">
      <c r="A136" s="4">
        <v>23</v>
      </c>
      <c r="B136" s="6" t="s">
        <v>65</v>
      </c>
      <c r="C136" s="34"/>
      <c r="D136" s="34">
        <v>9557753</v>
      </c>
      <c r="E136" s="34">
        <v>10314959</v>
      </c>
      <c r="F136" s="34">
        <v>11315897</v>
      </c>
      <c r="G136" s="34">
        <v>11786642</v>
      </c>
      <c r="H136" s="34">
        <v>10402459</v>
      </c>
      <c r="I136" s="34">
        <v>9994567</v>
      </c>
      <c r="J136" s="34">
        <v>11802179</v>
      </c>
      <c r="K136" s="34">
        <v>11779642</v>
      </c>
      <c r="L136" s="34">
        <v>12041116</v>
      </c>
      <c r="M136" s="34">
        <v>12225750</v>
      </c>
      <c r="N136" s="34">
        <v>13394230</v>
      </c>
      <c r="O136" s="34">
        <v>15699259</v>
      </c>
      <c r="P136" s="34">
        <v>18699752</v>
      </c>
      <c r="Q136" s="34">
        <v>18165814</v>
      </c>
      <c r="R136" s="34">
        <v>24955769</v>
      </c>
      <c r="S136" s="34">
        <v>15190869</v>
      </c>
      <c r="T136" s="34">
        <v>16063927</v>
      </c>
      <c r="U136" s="34">
        <v>19572511</v>
      </c>
      <c r="V136" s="34">
        <v>19549388</v>
      </c>
      <c r="W136" s="34">
        <v>21121384</v>
      </c>
      <c r="X136" s="34">
        <v>23216046</v>
      </c>
    </row>
    <row r="137" spans="1:24" x14ac:dyDescent="0.15">
      <c r="A137" s="4">
        <v>24</v>
      </c>
      <c r="B137" s="6" t="s">
        <v>66</v>
      </c>
      <c r="C137" s="34"/>
      <c r="D137" s="34">
        <v>1295348</v>
      </c>
      <c r="E137" s="34">
        <v>1518108</v>
      </c>
      <c r="F137" s="34">
        <v>1207374</v>
      </c>
      <c r="G137" s="34">
        <v>1279733</v>
      </c>
      <c r="H137" s="34">
        <v>1096849</v>
      </c>
      <c r="I137" s="34">
        <v>1205071</v>
      </c>
      <c r="J137" s="34">
        <v>1088028</v>
      </c>
      <c r="K137" s="34">
        <v>1012285</v>
      </c>
      <c r="L137" s="34">
        <v>1020773</v>
      </c>
      <c r="M137" s="34">
        <v>869332</v>
      </c>
      <c r="N137" s="34">
        <v>979241</v>
      </c>
      <c r="O137" s="34">
        <v>1406378</v>
      </c>
      <c r="P137" s="34">
        <v>1331274</v>
      </c>
      <c r="Q137" s="34">
        <v>1232221</v>
      </c>
      <c r="R137" s="34">
        <v>1939144</v>
      </c>
      <c r="S137" s="34">
        <v>2196115</v>
      </c>
      <c r="T137" s="34">
        <v>1925551</v>
      </c>
      <c r="U137" s="34">
        <v>2109202</v>
      </c>
      <c r="V137" s="34">
        <v>1714693</v>
      </c>
      <c r="W137" s="34">
        <v>1769174</v>
      </c>
      <c r="X137" s="34">
        <v>1603283</v>
      </c>
    </row>
    <row r="138" spans="1:24" x14ac:dyDescent="0.15">
      <c r="A138" s="4">
        <v>25</v>
      </c>
      <c r="B138" s="6" t="s">
        <v>67</v>
      </c>
      <c r="C138" s="34"/>
      <c r="D138" s="34">
        <v>1884683</v>
      </c>
      <c r="E138" s="34">
        <v>1857801</v>
      </c>
      <c r="F138" s="34">
        <v>1879134</v>
      </c>
      <c r="G138" s="34">
        <v>1724938</v>
      </c>
      <c r="H138" s="34">
        <v>1656487</v>
      </c>
      <c r="I138" s="34">
        <v>1717063</v>
      </c>
      <c r="J138" s="34">
        <v>1624782</v>
      </c>
      <c r="K138" s="34">
        <v>1564449</v>
      </c>
      <c r="L138" s="34">
        <v>1595452</v>
      </c>
      <c r="M138" s="34">
        <v>1769358</v>
      </c>
      <c r="N138" s="34">
        <v>1662750</v>
      </c>
      <c r="O138" s="34">
        <v>1834666</v>
      </c>
      <c r="P138" s="34">
        <v>2056050</v>
      </c>
      <c r="Q138" s="34">
        <v>2013384</v>
      </c>
      <c r="R138" s="34">
        <v>1352897</v>
      </c>
      <c r="S138" s="34">
        <v>1844723</v>
      </c>
      <c r="T138" s="34">
        <v>1769713</v>
      </c>
      <c r="U138" s="34">
        <v>1368978</v>
      </c>
      <c r="V138" s="34">
        <v>1263152</v>
      </c>
      <c r="W138" s="34">
        <v>1214221</v>
      </c>
      <c r="X138" s="34">
        <v>1186332</v>
      </c>
    </row>
    <row r="139" spans="1:24" x14ac:dyDescent="0.15">
      <c r="A139" s="4">
        <v>26</v>
      </c>
      <c r="B139" s="6" t="s">
        <v>68</v>
      </c>
      <c r="C139" s="34"/>
      <c r="D139" s="34">
        <v>4906515</v>
      </c>
      <c r="E139" s="34">
        <v>4962441</v>
      </c>
      <c r="F139" s="34">
        <v>4813268</v>
      </c>
      <c r="G139" s="34">
        <v>4493578</v>
      </c>
      <c r="H139" s="34">
        <v>4251753</v>
      </c>
      <c r="I139" s="34">
        <v>4175898</v>
      </c>
      <c r="J139" s="34">
        <v>3941026</v>
      </c>
      <c r="K139" s="34">
        <v>3660675</v>
      </c>
      <c r="L139" s="34">
        <v>3298186</v>
      </c>
      <c r="M139" s="34">
        <v>3104770</v>
      </c>
      <c r="N139" s="34">
        <v>3063731</v>
      </c>
      <c r="O139" s="34">
        <v>3061627</v>
      </c>
      <c r="P139" s="34">
        <v>2993539</v>
      </c>
      <c r="Q139" s="34">
        <v>2679274</v>
      </c>
      <c r="R139" s="34">
        <v>2388948</v>
      </c>
      <c r="S139" s="34">
        <v>2307893</v>
      </c>
      <c r="T139" s="34">
        <v>2411590</v>
      </c>
      <c r="U139" s="34">
        <v>2463494</v>
      </c>
      <c r="V139" s="34">
        <v>2576081</v>
      </c>
      <c r="W139" s="34">
        <v>2660802</v>
      </c>
      <c r="X139" s="34">
        <v>2590104</v>
      </c>
    </row>
    <row r="140" spans="1:24" x14ac:dyDescent="0.15">
      <c r="A140" s="4">
        <v>27</v>
      </c>
      <c r="B140" s="6" t="s">
        <v>69</v>
      </c>
      <c r="C140" s="34"/>
      <c r="D140" s="34">
        <v>1093717</v>
      </c>
      <c r="E140" s="34">
        <v>1116800</v>
      </c>
      <c r="F140" s="34">
        <v>1131717</v>
      </c>
      <c r="G140" s="34">
        <v>984125</v>
      </c>
      <c r="H140" s="34">
        <v>908576</v>
      </c>
      <c r="I140" s="34">
        <v>851712</v>
      </c>
      <c r="J140" s="34">
        <v>881060</v>
      </c>
      <c r="K140" s="34">
        <v>697639</v>
      </c>
      <c r="L140" s="34">
        <v>721800</v>
      </c>
      <c r="M140" s="34">
        <v>688557</v>
      </c>
      <c r="N140" s="34">
        <v>708515</v>
      </c>
      <c r="O140" s="34">
        <v>700424</v>
      </c>
      <c r="P140" s="34">
        <v>858172</v>
      </c>
      <c r="Q140" s="34">
        <v>853597</v>
      </c>
      <c r="R140" s="34">
        <v>620511</v>
      </c>
      <c r="S140" s="34">
        <v>663390</v>
      </c>
      <c r="T140" s="34">
        <v>753596</v>
      </c>
      <c r="U140" s="34">
        <v>686907</v>
      </c>
      <c r="V140" s="34">
        <v>747251</v>
      </c>
      <c r="W140" s="34">
        <v>721604</v>
      </c>
      <c r="X140" s="34">
        <v>750725</v>
      </c>
    </row>
    <row r="141" spans="1:24" x14ac:dyDescent="0.15">
      <c r="A141" s="4">
        <v>28</v>
      </c>
      <c r="B141" s="6" t="s">
        <v>70</v>
      </c>
      <c r="C141" s="34"/>
      <c r="D141" s="34">
        <v>2184111</v>
      </c>
      <c r="E141" s="34">
        <v>2191690</v>
      </c>
      <c r="F141" s="34">
        <v>2122464</v>
      </c>
      <c r="G141" s="34">
        <v>2062155</v>
      </c>
      <c r="H141" s="34">
        <v>1874824</v>
      </c>
      <c r="I141" s="34">
        <v>1884479</v>
      </c>
      <c r="J141" s="34">
        <v>1841082</v>
      </c>
      <c r="K141" s="34">
        <v>1676121</v>
      </c>
      <c r="L141" s="34">
        <v>1673197</v>
      </c>
      <c r="M141" s="34">
        <v>1643402</v>
      </c>
      <c r="N141" s="34">
        <v>1686187</v>
      </c>
      <c r="O141" s="34">
        <v>1748622</v>
      </c>
      <c r="P141" s="34">
        <v>1828091</v>
      </c>
      <c r="Q141" s="34">
        <v>1808404</v>
      </c>
      <c r="R141" s="34">
        <v>1470293</v>
      </c>
      <c r="S141" s="34">
        <v>1683027</v>
      </c>
      <c r="T141" s="34">
        <v>1733029</v>
      </c>
      <c r="U141" s="34">
        <v>1610761</v>
      </c>
      <c r="V141" s="34">
        <v>1517616</v>
      </c>
      <c r="W141" s="34">
        <v>1714542</v>
      </c>
      <c r="X141" s="34">
        <v>1680877</v>
      </c>
    </row>
    <row r="142" spans="1:24" x14ac:dyDescent="0.15">
      <c r="A142" s="4">
        <v>29</v>
      </c>
      <c r="B142" s="6" t="s">
        <v>71</v>
      </c>
      <c r="C142" s="34"/>
      <c r="D142" s="34">
        <v>12384695</v>
      </c>
      <c r="E142" s="34">
        <v>12228920</v>
      </c>
      <c r="F142" s="34">
        <v>12512915</v>
      </c>
      <c r="G142" s="34">
        <v>11267688</v>
      </c>
      <c r="H142" s="34">
        <v>9626279</v>
      </c>
      <c r="I142" s="34">
        <v>10725411</v>
      </c>
      <c r="J142" s="34">
        <v>11096315</v>
      </c>
      <c r="K142" s="34">
        <v>10856209</v>
      </c>
      <c r="L142" s="34">
        <v>11005095</v>
      </c>
      <c r="M142" s="34">
        <v>12402895</v>
      </c>
      <c r="N142" s="34">
        <v>16299091</v>
      </c>
      <c r="O142" s="34">
        <v>19214557</v>
      </c>
      <c r="P142" s="34">
        <v>21208351</v>
      </c>
      <c r="Q142" s="34">
        <v>23233507</v>
      </c>
      <c r="R142" s="34">
        <v>22058675</v>
      </c>
      <c r="S142" s="34">
        <v>22599608</v>
      </c>
      <c r="T142" s="34">
        <v>21421486</v>
      </c>
      <c r="U142" s="34">
        <v>24822827</v>
      </c>
      <c r="V142" s="34">
        <v>22555860</v>
      </c>
      <c r="W142" s="34">
        <v>22503824</v>
      </c>
      <c r="X142" s="34">
        <v>22255494</v>
      </c>
    </row>
    <row r="143" spans="1:24" x14ac:dyDescent="0.15">
      <c r="A143" s="4">
        <v>30</v>
      </c>
      <c r="B143" s="6" t="s">
        <v>72</v>
      </c>
      <c r="C143" s="34"/>
      <c r="D143" s="34">
        <v>8857705</v>
      </c>
      <c r="E143" s="34">
        <v>8509042</v>
      </c>
      <c r="F143" s="34">
        <v>8552525</v>
      </c>
      <c r="G143" s="34">
        <v>7854262</v>
      </c>
      <c r="H143" s="34">
        <v>7783048</v>
      </c>
      <c r="I143" s="34">
        <v>7563347</v>
      </c>
      <c r="J143" s="34">
        <v>6730347</v>
      </c>
      <c r="K143" s="34">
        <v>5982077</v>
      </c>
      <c r="L143" s="34">
        <v>6029304</v>
      </c>
      <c r="M143" s="34">
        <v>6477807</v>
      </c>
      <c r="N143" s="34">
        <v>7280558</v>
      </c>
      <c r="O143" s="34">
        <v>8522660</v>
      </c>
      <c r="P143" s="34">
        <v>9169087</v>
      </c>
      <c r="Q143" s="34">
        <v>8839902</v>
      </c>
      <c r="R143" s="34">
        <v>7857211</v>
      </c>
      <c r="S143" s="34">
        <v>8434134</v>
      </c>
      <c r="T143" s="34">
        <v>7944923</v>
      </c>
      <c r="U143" s="34">
        <v>9059626</v>
      </c>
      <c r="V143" s="34">
        <v>8415042</v>
      </c>
      <c r="W143" s="34">
        <v>8401525</v>
      </c>
      <c r="X143" s="34">
        <v>8532974</v>
      </c>
    </row>
    <row r="144" spans="1:24" x14ac:dyDescent="0.15">
      <c r="A144" s="4">
        <v>31</v>
      </c>
      <c r="B144" s="6" t="s">
        <v>73</v>
      </c>
      <c r="C144" s="34"/>
      <c r="D144" s="34">
        <v>1365070</v>
      </c>
      <c r="E144" s="34">
        <v>1634655</v>
      </c>
      <c r="F144" s="34">
        <v>1486344</v>
      </c>
      <c r="G144" s="34">
        <v>1544148</v>
      </c>
      <c r="H144" s="34">
        <v>1530815</v>
      </c>
      <c r="I144" s="34">
        <v>1510424</v>
      </c>
      <c r="J144" s="34">
        <v>1564476</v>
      </c>
      <c r="K144" s="34">
        <v>1580413</v>
      </c>
      <c r="L144" s="34">
        <v>1613629</v>
      </c>
      <c r="M144" s="34">
        <v>1545482</v>
      </c>
      <c r="N144" s="34">
        <v>1883767</v>
      </c>
      <c r="O144" s="34">
        <v>1713488</v>
      </c>
      <c r="P144" s="34">
        <v>3139815</v>
      </c>
      <c r="Q144" s="34">
        <v>3337565</v>
      </c>
      <c r="R144" s="34">
        <v>2883417</v>
      </c>
      <c r="S144" s="34">
        <v>2684189</v>
      </c>
      <c r="T144" s="34">
        <v>3208894</v>
      </c>
      <c r="U144" s="34">
        <v>3585335</v>
      </c>
      <c r="V144" s="34">
        <v>3023610</v>
      </c>
      <c r="W144" s="34">
        <v>3556322</v>
      </c>
      <c r="X144" s="34">
        <v>3790599</v>
      </c>
    </row>
    <row r="145" spans="1:24" x14ac:dyDescent="0.15">
      <c r="A145" s="4">
        <v>32</v>
      </c>
      <c r="B145" s="6" t="s">
        <v>74</v>
      </c>
      <c r="C145" s="34"/>
      <c r="D145" s="34">
        <v>4962647</v>
      </c>
      <c r="E145" s="34">
        <v>5325795</v>
      </c>
      <c r="F145" s="34">
        <v>5492699</v>
      </c>
      <c r="G145" s="34">
        <v>5218869</v>
      </c>
      <c r="H145" s="34">
        <v>4813852</v>
      </c>
      <c r="I145" s="34">
        <v>4801278</v>
      </c>
      <c r="J145" s="34">
        <v>4483613</v>
      </c>
      <c r="K145" s="34">
        <v>4396386</v>
      </c>
      <c r="L145" s="34">
        <v>4421399</v>
      </c>
      <c r="M145" s="34">
        <v>4576723</v>
      </c>
      <c r="N145" s="34">
        <v>4897212</v>
      </c>
      <c r="O145" s="34">
        <v>5415436</v>
      </c>
      <c r="P145" s="34">
        <v>7255864</v>
      </c>
      <c r="Q145" s="34">
        <v>7874034</v>
      </c>
      <c r="R145" s="34">
        <v>5828448</v>
      </c>
      <c r="S145" s="34">
        <v>5354847</v>
      </c>
      <c r="T145" s="34">
        <v>5650438</v>
      </c>
      <c r="U145" s="34">
        <v>5704044</v>
      </c>
      <c r="V145" s="34">
        <v>5170707</v>
      </c>
      <c r="W145" s="34">
        <v>5557009</v>
      </c>
      <c r="X145" s="34">
        <v>5813079</v>
      </c>
    </row>
    <row r="146" spans="1:24" x14ac:dyDescent="0.15">
      <c r="A146" s="4">
        <v>33</v>
      </c>
      <c r="B146" s="6" t="s">
        <v>75</v>
      </c>
      <c r="C146" s="34"/>
      <c r="D146" s="34">
        <v>6848694</v>
      </c>
      <c r="E146" s="34">
        <v>6874044</v>
      </c>
      <c r="F146" s="34">
        <v>6722993</v>
      </c>
      <c r="G146" s="34">
        <v>6678622</v>
      </c>
      <c r="H146" s="34">
        <v>5899069</v>
      </c>
      <c r="I146" s="34">
        <v>5351139</v>
      </c>
      <c r="J146" s="34">
        <v>5230853</v>
      </c>
      <c r="K146" s="34">
        <v>5038320</v>
      </c>
      <c r="L146" s="34">
        <v>4570636</v>
      </c>
      <c r="M146" s="34">
        <v>4251231</v>
      </c>
      <c r="N146" s="34">
        <v>4610028</v>
      </c>
      <c r="O146" s="34">
        <v>4678572</v>
      </c>
      <c r="P146" s="34">
        <v>4623147</v>
      </c>
      <c r="Q146" s="34">
        <v>4379861</v>
      </c>
      <c r="R146" s="34">
        <v>4271457</v>
      </c>
      <c r="S146" s="34">
        <v>3607320</v>
      </c>
      <c r="T146" s="34">
        <v>3088488</v>
      </c>
      <c r="U146" s="34">
        <v>3599308</v>
      </c>
      <c r="V146" s="34">
        <v>3728874</v>
      </c>
      <c r="W146" s="34">
        <v>3776504</v>
      </c>
      <c r="X146" s="34">
        <v>3962900</v>
      </c>
    </row>
    <row r="147" spans="1:24" x14ac:dyDescent="0.15">
      <c r="A147" s="4">
        <v>34</v>
      </c>
      <c r="B147" s="6" t="s">
        <v>76</v>
      </c>
      <c r="C147" s="34"/>
      <c r="D147" s="34">
        <v>9086835</v>
      </c>
      <c r="E147" s="34">
        <v>9219435</v>
      </c>
      <c r="F147" s="34">
        <v>9089687</v>
      </c>
      <c r="G147" s="34">
        <v>8559085</v>
      </c>
      <c r="H147" s="34">
        <v>7988475</v>
      </c>
      <c r="I147" s="34">
        <v>8007150</v>
      </c>
      <c r="J147" s="34">
        <v>7852859</v>
      </c>
      <c r="K147" s="34">
        <v>7348021</v>
      </c>
      <c r="L147" s="34">
        <v>7116671</v>
      </c>
      <c r="M147" s="34">
        <v>7200862</v>
      </c>
      <c r="N147" s="34">
        <v>7424217</v>
      </c>
      <c r="O147" s="34">
        <v>7790091</v>
      </c>
      <c r="P147" s="34">
        <v>7985484</v>
      </c>
      <c r="Q147" s="34">
        <v>7651111</v>
      </c>
      <c r="R147" s="34">
        <v>6336703</v>
      </c>
      <c r="S147" s="34">
        <v>6812914</v>
      </c>
      <c r="T147" s="34">
        <v>6859858</v>
      </c>
      <c r="U147" s="34">
        <v>7073669</v>
      </c>
      <c r="V147" s="34">
        <v>6986986</v>
      </c>
      <c r="W147" s="34">
        <v>7173287</v>
      </c>
      <c r="X147" s="34">
        <v>7157993</v>
      </c>
    </row>
    <row r="148" spans="1:24" x14ac:dyDescent="0.15">
      <c r="A148" s="4">
        <v>35</v>
      </c>
      <c r="B148" s="6" t="s">
        <v>77</v>
      </c>
      <c r="C148" s="34"/>
      <c r="D148" s="34">
        <v>11173755</v>
      </c>
      <c r="E148" s="34">
        <v>11452510</v>
      </c>
      <c r="F148" s="34">
        <v>11446594</v>
      </c>
      <c r="G148" s="34">
        <v>10797177</v>
      </c>
      <c r="H148" s="34">
        <v>10638561</v>
      </c>
      <c r="I148" s="34">
        <v>10838620</v>
      </c>
      <c r="J148" s="34">
        <v>10796043</v>
      </c>
      <c r="K148" s="34">
        <v>9702164</v>
      </c>
      <c r="L148" s="34">
        <v>9909947</v>
      </c>
      <c r="M148" s="34">
        <v>10545159</v>
      </c>
      <c r="N148" s="34">
        <v>11070229</v>
      </c>
      <c r="O148" s="34">
        <v>11326895</v>
      </c>
      <c r="P148" s="34">
        <v>12061208</v>
      </c>
      <c r="Q148" s="34">
        <v>12216703</v>
      </c>
      <c r="R148" s="34">
        <v>9180763</v>
      </c>
      <c r="S148" s="34">
        <v>9846511</v>
      </c>
      <c r="T148" s="34">
        <v>10235064</v>
      </c>
      <c r="U148" s="34">
        <v>10372843</v>
      </c>
      <c r="V148" s="34">
        <v>9800747</v>
      </c>
      <c r="W148" s="34">
        <v>9786007</v>
      </c>
      <c r="X148" s="34">
        <v>9737958</v>
      </c>
    </row>
    <row r="149" spans="1:24" x14ac:dyDescent="0.15">
      <c r="A149" s="4">
        <v>36</v>
      </c>
      <c r="B149" s="6" t="s">
        <v>78</v>
      </c>
      <c r="C149" s="34"/>
      <c r="D149" s="34">
        <v>14124416</v>
      </c>
      <c r="E149" s="34">
        <v>15257545</v>
      </c>
      <c r="F149" s="34">
        <v>16007848</v>
      </c>
      <c r="G149" s="34">
        <v>15112112</v>
      </c>
      <c r="H149" s="34">
        <v>13606035</v>
      </c>
      <c r="I149" s="34">
        <v>14965220</v>
      </c>
      <c r="J149" s="34">
        <v>13470031</v>
      </c>
      <c r="K149" s="34">
        <v>12056661</v>
      </c>
      <c r="L149" s="34">
        <v>12759374</v>
      </c>
      <c r="M149" s="34">
        <v>14592554</v>
      </c>
      <c r="N149" s="34">
        <v>15751289</v>
      </c>
      <c r="O149" s="34">
        <v>17697799</v>
      </c>
      <c r="P149" s="34">
        <v>18360305</v>
      </c>
      <c r="Q149" s="34">
        <v>18159730</v>
      </c>
      <c r="R149" s="34">
        <v>10897276</v>
      </c>
      <c r="S149" s="34">
        <v>13062563</v>
      </c>
      <c r="T149" s="34">
        <v>14657561</v>
      </c>
      <c r="U149" s="34">
        <v>14245653</v>
      </c>
      <c r="V149" s="34">
        <v>13768618</v>
      </c>
      <c r="W149" s="34">
        <v>15005166</v>
      </c>
      <c r="X149" s="34">
        <v>15460782</v>
      </c>
    </row>
    <row r="150" spans="1:24" x14ac:dyDescent="0.15">
      <c r="A150" s="4">
        <v>37</v>
      </c>
      <c r="B150" s="6" t="s">
        <v>79</v>
      </c>
      <c r="C150" s="34"/>
      <c r="D150" s="34">
        <v>4369701</v>
      </c>
      <c r="E150" s="34">
        <v>4496182</v>
      </c>
      <c r="F150" s="34">
        <v>4589211</v>
      </c>
      <c r="G150" s="34">
        <v>4677276</v>
      </c>
      <c r="H150" s="34">
        <v>4654102</v>
      </c>
      <c r="I150" s="34">
        <v>4430531</v>
      </c>
      <c r="J150" s="34">
        <v>4080726</v>
      </c>
      <c r="K150" s="34">
        <v>4197425</v>
      </c>
      <c r="L150" s="34">
        <v>4056136</v>
      </c>
      <c r="M150" s="34">
        <v>4312793</v>
      </c>
      <c r="N150" s="34">
        <v>4576965</v>
      </c>
      <c r="O150" s="34">
        <v>4333096</v>
      </c>
      <c r="P150" s="34">
        <v>4906371</v>
      </c>
      <c r="Q150" s="34">
        <v>4546063</v>
      </c>
      <c r="R150" s="34">
        <v>3745008</v>
      </c>
      <c r="S150" s="34">
        <v>3740971</v>
      </c>
      <c r="T150" s="34">
        <v>3409295</v>
      </c>
      <c r="U150" s="34">
        <v>3255394</v>
      </c>
      <c r="V150" s="34">
        <v>3308159</v>
      </c>
      <c r="W150" s="34">
        <v>3632163</v>
      </c>
      <c r="X150" s="34">
        <v>3566478</v>
      </c>
    </row>
    <row r="151" spans="1:24" x14ac:dyDescent="0.15">
      <c r="A151" s="4">
        <v>38</v>
      </c>
      <c r="B151" s="6" t="s">
        <v>80</v>
      </c>
      <c r="C151" s="34"/>
      <c r="D151" s="34">
        <v>3475868</v>
      </c>
      <c r="E151" s="34">
        <v>3518188</v>
      </c>
      <c r="F151" s="34">
        <v>3827820</v>
      </c>
      <c r="G151" s="34">
        <v>3962242</v>
      </c>
      <c r="H151" s="34">
        <v>3790363</v>
      </c>
      <c r="I151" s="34">
        <v>3765865</v>
      </c>
      <c r="J151" s="34">
        <v>3842735</v>
      </c>
      <c r="K151" s="34">
        <v>3562392</v>
      </c>
      <c r="L151" s="34">
        <v>3667703</v>
      </c>
      <c r="M151" s="34">
        <v>4095702</v>
      </c>
      <c r="N151" s="34">
        <v>3944132</v>
      </c>
      <c r="O151" s="34">
        <v>4212571</v>
      </c>
      <c r="P151" s="34">
        <v>4363827</v>
      </c>
      <c r="Q151" s="34">
        <v>4497578</v>
      </c>
      <c r="R151" s="34">
        <v>3688990</v>
      </c>
      <c r="S151" s="34">
        <v>3649411</v>
      </c>
      <c r="T151" s="34">
        <v>3773249</v>
      </c>
      <c r="U151" s="34">
        <v>3771571</v>
      </c>
      <c r="V151" s="34">
        <v>3412396</v>
      </c>
      <c r="W151" s="34">
        <v>3389573</v>
      </c>
      <c r="X151" s="34">
        <v>3581892</v>
      </c>
    </row>
    <row r="152" spans="1:24" x14ac:dyDescent="0.15">
      <c r="A152" s="4">
        <v>39</v>
      </c>
      <c r="B152" s="6" t="s">
        <v>81</v>
      </c>
      <c r="C152" s="34"/>
      <c r="D152" s="34">
        <v>439844</v>
      </c>
      <c r="E152" s="34">
        <v>445220</v>
      </c>
      <c r="F152" s="34">
        <v>434318</v>
      </c>
      <c r="G152" s="34">
        <v>445480</v>
      </c>
      <c r="H152" s="34">
        <v>283792</v>
      </c>
      <c r="I152" s="34">
        <v>419647</v>
      </c>
      <c r="J152" s="34">
        <v>237508</v>
      </c>
      <c r="K152" s="34">
        <v>483471</v>
      </c>
      <c r="L152" s="34">
        <v>97989</v>
      </c>
      <c r="M152" s="34">
        <v>371374</v>
      </c>
      <c r="N152" s="34">
        <v>404123</v>
      </c>
      <c r="O152" s="34">
        <v>362373</v>
      </c>
      <c r="P152" s="34">
        <v>291317</v>
      </c>
      <c r="Q152" s="34">
        <v>519370</v>
      </c>
      <c r="R152" s="34">
        <v>510174</v>
      </c>
      <c r="S152" s="34">
        <v>437766</v>
      </c>
      <c r="T152" s="34">
        <v>565500</v>
      </c>
      <c r="U152" s="34">
        <v>767718</v>
      </c>
      <c r="V152" s="34">
        <v>711056</v>
      </c>
      <c r="W152" s="34">
        <v>753705</v>
      </c>
      <c r="X152" s="34">
        <v>678624</v>
      </c>
    </row>
    <row r="153" spans="1:24" x14ac:dyDescent="0.15">
      <c r="A153" s="4">
        <v>40</v>
      </c>
      <c r="B153" s="6" t="s">
        <v>82</v>
      </c>
      <c r="C153" s="34"/>
      <c r="D153" s="34">
        <v>5865346</v>
      </c>
      <c r="E153" s="34">
        <v>6557052</v>
      </c>
      <c r="F153" s="34">
        <v>6729251</v>
      </c>
      <c r="G153" s="34">
        <v>5741693</v>
      </c>
      <c r="H153" s="34">
        <v>6204514</v>
      </c>
      <c r="I153" s="34">
        <v>7789236</v>
      </c>
      <c r="J153" s="34">
        <v>5960013</v>
      </c>
      <c r="K153" s="34">
        <v>5554778</v>
      </c>
      <c r="L153" s="34">
        <v>6329206</v>
      </c>
      <c r="M153" s="34">
        <v>6131789</v>
      </c>
      <c r="N153" s="34">
        <v>5840636</v>
      </c>
      <c r="O153" s="34">
        <v>5614864</v>
      </c>
      <c r="P153" s="34">
        <v>6080204</v>
      </c>
      <c r="Q153" s="34">
        <v>6722678</v>
      </c>
      <c r="R153" s="34">
        <v>5188522</v>
      </c>
      <c r="S153" s="34">
        <v>5525200</v>
      </c>
      <c r="T153" s="34">
        <v>5104546</v>
      </c>
      <c r="U153" s="34">
        <v>4500509</v>
      </c>
      <c r="V153" s="34">
        <v>3632573</v>
      </c>
      <c r="W153" s="34">
        <v>4615888</v>
      </c>
      <c r="X153" s="34">
        <v>4534619</v>
      </c>
    </row>
    <row r="154" spans="1:24" x14ac:dyDescent="0.15">
      <c r="A154" s="4">
        <v>41</v>
      </c>
      <c r="B154" s="6" t="s">
        <v>83</v>
      </c>
      <c r="C154" s="34"/>
      <c r="D154" s="34">
        <v>9699022</v>
      </c>
      <c r="E154" s="34">
        <v>10252381</v>
      </c>
      <c r="F154" s="34">
        <v>11186091</v>
      </c>
      <c r="G154" s="34">
        <v>10725430</v>
      </c>
      <c r="H154" s="34">
        <v>11831411</v>
      </c>
      <c r="I154" s="34">
        <v>12858030</v>
      </c>
      <c r="J154" s="34">
        <v>10419439</v>
      </c>
      <c r="K154" s="34">
        <v>10801996</v>
      </c>
      <c r="L154" s="34">
        <v>11421481</v>
      </c>
      <c r="M154" s="34">
        <v>12361727</v>
      </c>
      <c r="N154" s="34">
        <v>12820639</v>
      </c>
      <c r="O154" s="34">
        <v>13353612</v>
      </c>
      <c r="P154" s="34">
        <v>14053740</v>
      </c>
      <c r="Q154" s="34">
        <v>13850226</v>
      </c>
      <c r="R154" s="34">
        <v>9661897</v>
      </c>
      <c r="S154" s="34">
        <v>10297778</v>
      </c>
      <c r="T154" s="34">
        <v>10313646</v>
      </c>
      <c r="U154" s="34">
        <v>8045142</v>
      </c>
      <c r="V154" s="34">
        <v>7714236</v>
      </c>
      <c r="W154" s="34">
        <v>8322081</v>
      </c>
      <c r="X154" s="34">
        <v>9093261</v>
      </c>
    </row>
    <row r="155" spans="1:24" x14ac:dyDescent="0.15">
      <c r="A155" s="4">
        <v>42</v>
      </c>
      <c r="B155" s="6" t="s">
        <v>84</v>
      </c>
      <c r="C155" s="34"/>
      <c r="D155" s="34">
        <v>9166591</v>
      </c>
      <c r="E155" s="34">
        <v>9111703</v>
      </c>
      <c r="F155" s="34">
        <v>9302282</v>
      </c>
      <c r="G155" s="34">
        <v>8568568</v>
      </c>
      <c r="H155" s="34">
        <v>7729925</v>
      </c>
      <c r="I155" s="34">
        <v>8126380</v>
      </c>
      <c r="J155" s="34">
        <v>7935411</v>
      </c>
      <c r="K155" s="34">
        <v>7362171</v>
      </c>
      <c r="L155" s="34">
        <v>7400422</v>
      </c>
      <c r="M155" s="34">
        <v>7652799</v>
      </c>
      <c r="N155" s="34">
        <v>7573286</v>
      </c>
      <c r="O155" s="34">
        <v>7804124</v>
      </c>
      <c r="P155" s="34">
        <v>8038252</v>
      </c>
      <c r="Q155" s="34">
        <v>8050550</v>
      </c>
      <c r="R155" s="34">
        <v>7050503</v>
      </c>
      <c r="S155" s="34">
        <v>7374140</v>
      </c>
      <c r="T155" s="34">
        <v>7870602</v>
      </c>
      <c r="U155" s="34">
        <v>7668694</v>
      </c>
      <c r="V155" s="34">
        <v>7704357</v>
      </c>
      <c r="W155" s="34">
        <v>8396301</v>
      </c>
      <c r="X155" s="34">
        <v>8769789</v>
      </c>
    </row>
    <row r="156" spans="1:24" x14ac:dyDescent="0.15">
      <c r="A156" s="4">
        <v>43</v>
      </c>
      <c r="B156" s="6" t="s">
        <v>85</v>
      </c>
      <c r="C156" s="34"/>
      <c r="D156" s="34">
        <v>4877334</v>
      </c>
      <c r="E156" s="34">
        <v>4958280</v>
      </c>
      <c r="F156" s="34">
        <v>4698902</v>
      </c>
      <c r="G156" s="34">
        <v>4348540</v>
      </c>
      <c r="H156" s="34">
        <v>3907270</v>
      </c>
      <c r="I156" s="34">
        <v>3919354</v>
      </c>
      <c r="J156" s="34">
        <v>3892819</v>
      </c>
      <c r="K156" s="34">
        <v>3291734</v>
      </c>
      <c r="L156" s="34">
        <v>3119939</v>
      </c>
      <c r="M156" s="34">
        <v>2973743</v>
      </c>
      <c r="N156" s="34">
        <v>2907034</v>
      </c>
      <c r="O156" s="34">
        <v>3177343</v>
      </c>
      <c r="P156" s="34">
        <v>3260234</v>
      </c>
      <c r="Q156" s="34">
        <v>3351713</v>
      </c>
      <c r="R156" s="34">
        <v>3227119</v>
      </c>
      <c r="S156" s="34">
        <v>3911334</v>
      </c>
      <c r="T156" s="34">
        <v>2924327</v>
      </c>
      <c r="U156" s="34">
        <v>3329641</v>
      </c>
      <c r="V156" s="34">
        <v>3364115</v>
      </c>
      <c r="W156" s="34">
        <v>3748299</v>
      </c>
      <c r="X156" s="34">
        <v>3740236</v>
      </c>
    </row>
    <row r="157" spans="1:24" x14ac:dyDescent="0.15">
      <c r="A157" s="4">
        <v>44</v>
      </c>
      <c r="B157" s="6" t="s">
        <v>86</v>
      </c>
      <c r="C157" s="34"/>
      <c r="D157" s="34">
        <v>3174947</v>
      </c>
      <c r="E157" s="34">
        <v>3248192</v>
      </c>
      <c r="F157" s="34">
        <v>3344591</v>
      </c>
      <c r="G157" s="34">
        <v>3179011</v>
      </c>
      <c r="H157" s="34">
        <v>3030490</v>
      </c>
      <c r="I157" s="34">
        <v>3506980</v>
      </c>
      <c r="J157" s="34">
        <v>3236847</v>
      </c>
      <c r="K157" s="34">
        <v>2599610</v>
      </c>
      <c r="L157" s="34">
        <v>2541769</v>
      </c>
      <c r="M157" s="34">
        <v>2713103</v>
      </c>
      <c r="N157" s="34">
        <v>2946693</v>
      </c>
      <c r="O157" s="34">
        <v>3139611</v>
      </c>
      <c r="P157" s="34">
        <v>3320552</v>
      </c>
      <c r="Q157" s="34">
        <v>2954838</v>
      </c>
      <c r="R157" s="34">
        <v>2030965</v>
      </c>
      <c r="S157" s="34">
        <v>2522855</v>
      </c>
      <c r="T157" s="34">
        <v>2678823</v>
      </c>
      <c r="U157" s="34">
        <v>2389217</v>
      </c>
      <c r="V157" s="34">
        <v>2229283</v>
      </c>
      <c r="W157" s="34">
        <v>2534732</v>
      </c>
      <c r="X157" s="34">
        <v>2397945</v>
      </c>
    </row>
    <row r="158" spans="1:24" x14ac:dyDescent="0.15">
      <c r="A158" s="4">
        <v>45</v>
      </c>
      <c r="B158" s="6" t="s">
        <v>87</v>
      </c>
      <c r="C158" s="34"/>
      <c r="D158" s="34">
        <v>4135080</v>
      </c>
      <c r="E158" s="34">
        <v>4284976</v>
      </c>
      <c r="F158" s="34">
        <v>4433242</v>
      </c>
      <c r="G158" s="34">
        <v>4043052</v>
      </c>
      <c r="H158" s="34">
        <v>3943301</v>
      </c>
      <c r="I158" s="34">
        <v>4160550</v>
      </c>
      <c r="J158" s="34">
        <v>3780014</v>
      </c>
      <c r="K158" s="34">
        <v>3260279</v>
      </c>
      <c r="L158" s="34">
        <v>3435366</v>
      </c>
      <c r="M158" s="34">
        <v>3343685</v>
      </c>
      <c r="N158" s="34">
        <v>3602772</v>
      </c>
      <c r="O158" s="34">
        <v>4101274</v>
      </c>
      <c r="P158" s="34">
        <v>4545506</v>
      </c>
      <c r="Q158" s="34">
        <v>3818915</v>
      </c>
      <c r="R158" s="34">
        <v>3080708</v>
      </c>
      <c r="S158" s="34">
        <v>3376892</v>
      </c>
      <c r="T158" s="34">
        <v>3109419</v>
      </c>
      <c r="U158" s="34">
        <v>3480311</v>
      </c>
      <c r="V158" s="34">
        <v>3489833</v>
      </c>
      <c r="W158" s="34">
        <v>3808279</v>
      </c>
      <c r="X158" s="34">
        <v>3672933</v>
      </c>
    </row>
    <row r="159" spans="1:24" x14ac:dyDescent="0.15">
      <c r="A159" s="4">
        <v>46</v>
      </c>
      <c r="B159" s="6" t="s">
        <v>88</v>
      </c>
      <c r="C159" s="34"/>
      <c r="D159" s="34">
        <v>4866378</v>
      </c>
      <c r="E159" s="34">
        <v>4859840</v>
      </c>
      <c r="F159" s="34">
        <v>5448146</v>
      </c>
      <c r="G159" s="34">
        <v>4921037</v>
      </c>
      <c r="H159" s="34">
        <v>4983668</v>
      </c>
      <c r="I159" s="34">
        <v>5059765</v>
      </c>
      <c r="J159" s="34">
        <v>4492084</v>
      </c>
      <c r="K159" s="34">
        <v>4671743</v>
      </c>
      <c r="L159" s="34">
        <v>6057896</v>
      </c>
      <c r="M159" s="34">
        <v>5255485</v>
      </c>
      <c r="N159" s="34">
        <v>4742131</v>
      </c>
      <c r="O159" s="34">
        <v>4816286</v>
      </c>
      <c r="P159" s="34">
        <v>4562779</v>
      </c>
      <c r="Q159" s="34">
        <v>4818567</v>
      </c>
      <c r="R159" s="34">
        <v>3904406</v>
      </c>
      <c r="S159" s="34">
        <v>4454336</v>
      </c>
      <c r="T159" s="34">
        <v>2965692</v>
      </c>
      <c r="U159" s="34">
        <v>1932334</v>
      </c>
      <c r="V159" s="34">
        <v>1211732</v>
      </c>
      <c r="W159" s="34">
        <v>2017055</v>
      </c>
      <c r="X159" s="34">
        <v>2061785</v>
      </c>
    </row>
    <row r="160" spans="1:24" x14ac:dyDescent="0.15">
      <c r="A160" s="4">
        <v>47</v>
      </c>
      <c r="B160" s="6" t="s">
        <v>89</v>
      </c>
      <c r="C160" s="34"/>
      <c r="D160" s="34">
        <v>5348707</v>
      </c>
      <c r="E160" s="34">
        <v>6575454</v>
      </c>
      <c r="F160" s="34">
        <v>6604788</v>
      </c>
      <c r="G160" s="34">
        <v>6334111</v>
      </c>
      <c r="H160" s="34">
        <v>6429179</v>
      </c>
      <c r="I160" s="34">
        <v>7149181</v>
      </c>
      <c r="J160" s="34">
        <v>6245598</v>
      </c>
      <c r="K160" s="34">
        <v>5620348</v>
      </c>
      <c r="L160" s="34">
        <v>5379759</v>
      </c>
      <c r="M160" s="34">
        <v>5369564</v>
      </c>
      <c r="N160" s="34">
        <v>5046493</v>
      </c>
      <c r="O160" s="34">
        <v>5628587</v>
      </c>
      <c r="P160" s="34">
        <v>6104477</v>
      </c>
      <c r="Q160" s="34">
        <v>5288664</v>
      </c>
      <c r="R160" s="34">
        <v>4263066</v>
      </c>
      <c r="S160" s="34">
        <v>4568921</v>
      </c>
      <c r="T160" s="34">
        <v>4523829</v>
      </c>
      <c r="U160" s="34">
        <v>4119839</v>
      </c>
      <c r="V160" s="34">
        <v>4117568</v>
      </c>
      <c r="W160" s="34">
        <v>3588627</v>
      </c>
      <c r="X160" s="34">
        <v>3672805</v>
      </c>
    </row>
    <row r="161" spans="1:24" x14ac:dyDescent="0.15">
      <c r="A161" s="4">
        <v>48</v>
      </c>
      <c r="B161" s="6" t="s">
        <v>90</v>
      </c>
      <c r="C161" s="34"/>
      <c r="D161" s="34">
        <v>9544026</v>
      </c>
      <c r="E161" s="34">
        <v>10793137</v>
      </c>
      <c r="F161" s="34">
        <v>10787931</v>
      </c>
      <c r="G161" s="34">
        <v>9614810</v>
      </c>
      <c r="H161" s="34">
        <v>8589350</v>
      </c>
      <c r="I161" s="34">
        <v>8593544</v>
      </c>
      <c r="J161" s="34">
        <v>8162036</v>
      </c>
      <c r="K161" s="34">
        <v>6144284</v>
      </c>
      <c r="L161" s="34">
        <v>5631475</v>
      </c>
      <c r="M161" s="34">
        <v>5341719</v>
      </c>
      <c r="N161" s="34">
        <v>4537168</v>
      </c>
      <c r="O161" s="34">
        <v>4391956</v>
      </c>
      <c r="P161" s="34">
        <v>5311307</v>
      </c>
      <c r="Q161" s="34">
        <v>4978648</v>
      </c>
      <c r="R161" s="34">
        <v>3973562</v>
      </c>
      <c r="S161" s="34">
        <v>3775229</v>
      </c>
      <c r="T161" s="34">
        <v>3471170</v>
      </c>
      <c r="U161" s="34">
        <v>2748981</v>
      </c>
      <c r="V161" s="34">
        <v>2498396</v>
      </c>
      <c r="W161" s="34">
        <v>2225035</v>
      </c>
      <c r="X161" s="34">
        <v>2125812</v>
      </c>
    </row>
    <row r="162" spans="1:24" x14ac:dyDescent="0.15">
      <c r="A162" s="4">
        <v>49</v>
      </c>
      <c r="B162" s="6" t="s">
        <v>91</v>
      </c>
      <c r="C162" s="34"/>
      <c r="D162" s="34">
        <v>21243121</v>
      </c>
      <c r="E162" s="34">
        <v>21040472</v>
      </c>
      <c r="F162" s="34">
        <v>22026204</v>
      </c>
      <c r="G162" s="34">
        <v>20594893</v>
      </c>
      <c r="H162" s="34">
        <v>20786557</v>
      </c>
      <c r="I162" s="34">
        <v>21491671</v>
      </c>
      <c r="J162" s="34">
        <v>21112723</v>
      </c>
      <c r="K162" s="34">
        <v>22749090</v>
      </c>
      <c r="L162" s="34">
        <v>22842968</v>
      </c>
      <c r="M162" s="34">
        <v>23819275</v>
      </c>
      <c r="N162" s="34">
        <v>25417210</v>
      </c>
      <c r="O162" s="34">
        <v>27186025</v>
      </c>
      <c r="P162" s="34">
        <v>25820731</v>
      </c>
      <c r="Q162" s="34">
        <v>28035349</v>
      </c>
      <c r="R162" s="34">
        <v>17391544</v>
      </c>
      <c r="S162" s="34">
        <v>21349417</v>
      </c>
      <c r="T162" s="34">
        <v>18882744</v>
      </c>
      <c r="U162" s="34">
        <v>21234142</v>
      </c>
      <c r="V162" s="34">
        <v>20526592</v>
      </c>
      <c r="W162" s="34">
        <v>22935782</v>
      </c>
      <c r="X162" s="34">
        <v>23394528</v>
      </c>
    </row>
    <row r="163" spans="1:24" x14ac:dyDescent="0.15">
      <c r="A163" s="4">
        <v>50</v>
      </c>
      <c r="B163" s="6" t="s">
        <v>92</v>
      </c>
      <c r="C163" s="34"/>
      <c r="D163" s="34">
        <v>18029366</v>
      </c>
      <c r="E163" s="34">
        <v>17716529</v>
      </c>
      <c r="F163" s="34">
        <v>18566045</v>
      </c>
      <c r="G163" s="34">
        <v>17212382</v>
      </c>
      <c r="H163" s="34">
        <v>17218811</v>
      </c>
      <c r="I163" s="34">
        <v>18016265</v>
      </c>
      <c r="J163" s="34">
        <v>18059218</v>
      </c>
      <c r="K163" s="34">
        <v>19092401</v>
      </c>
      <c r="L163" s="34">
        <v>20559430</v>
      </c>
      <c r="M163" s="34">
        <v>22060805</v>
      </c>
      <c r="N163" s="34">
        <v>23528338</v>
      </c>
      <c r="O163" s="34">
        <v>24159260</v>
      </c>
      <c r="P163" s="34">
        <v>29023247</v>
      </c>
      <c r="Q163" s="34">
        <v>27850943</v>
      </c>
      <c r="R163" s="34">
        <v>20151666</v>
      </c>
      <c r="S163" s="34">
        <v>26092934</v>
      </c>
      <c r="T163" s="34">
        <v>23489410</v>
      </c>
      <c r="U163" s="34">
        <v>25391611</v>
      </c>
      <c r="V163" s="34">
        <v>25977307</v>
      </c>
      <c r="W163" s="34">
        <v>25801505</v>
      </c>
      <c r="X163" s="34">
        <v>25782006</v>
      </c>
    </row>
    <row r="164" spans="1:24" x14ac:dyDescent="0.15">
      <c r="A164" s="4">
        <v>51</v>
      </c>
      <c r="B164" s="6" t="s">
        <v>93</v>
      </c>
      <c r="C164" s="34"/>
      <c r="D164" s="34">
        <v>4101532</v>
      </c>
      <c r="E164" s="34">
        <v>4119295</v>
      </c>
      <c r="F164" s="34">
        <v>4585408</v>
      </c>
      <c r="G164" s="34">
        <v>4891896</v>
      </c>
      <c r="H164" s="34">
        <v>5058652</v>
      </c>
      <c r="I164" s="34">
        <v>4812582</v>
      </c>
      <c r="J164" s="34">
        <v>4567793</v>
      </c>
      <c r="K164" s="34">
        <v>4854264</v>
      </c>
      <c r="L164" s="34">
        <v>5061390</v>
      </c>
      <c r="M164" s="34">
        <v>5066652</v>
      </c>
      <c r="N164" s="34">
        <v>4874997</v>
      </c>
      <c r="O164" s="34">
        <v>5409665</v>
      </c>
      <c r="P164" s="34">
        <v>6171179</v>
      </c>
      <c r="Q164" s="34">
        <v>6561030</v>
      </c>
      <c r="R164" s="34">
        <v>5867150</v>
      </c>
      <c r="S164" s="34">
        <v>6212138</v>
      </c>
      <c r="T164" s="34">
        <v>6276652</v>
      </c>
      <c r="U164" s="34">
        <v>5658162</v>
      </c>
      <c r="V164" s="34">
        <v>5413897</v>
      </c>
      <c r="W164" s="34">
        <v>6019204</v>
      </c>
      <c r="X164" s="34">
        <v>6411944</v>
      </c>
    </row>
    <row r="165" spans="1:24" x14ac:dyDescent="0.15">
      <c r="A165" s="4">
        <v>52</v>
      </c>
      <c r="B165" s="6" t="s">
        <v>94</v>
      </c>
      <c r="C165" s="34"/>
      <c r="D165" s="34">
        <v>7397139</v>
      </c>
      <c r="E165" s="34">
        <v>7561483</v>
      </c>
      <c r="F165" s="34">
        <v>7627846</v>
      </c>
      <c r="G165" s="34">
        <v>7600315</v>
      </c>
      <c r="H165" s="34">
        <v>7227718</v>
      </c>
      <c r="I165" s="34">
        <v>7195657</v>
      </c>
      <c r="J165" s="34">
        <v>7102449</v>
      </c>
      <c r="K165" s="34">
        <v>6844299</v>
      </c>
      <c r="L165" s="34">
        <v>6669231</v>
      </c>
      <c r="M165" s="34">
        <v>6567978</v>
      </c>
      <c r="N165" s="34">
        <v>6461472</v>
      </c>
      <c r="O165" s="34">
        <v>6394427</v>
      </c>
      <c r="P165" s="34">
        <v>6409736</v>
      </c>
      <c r="Q165" s="34">
        <v>6154771</v>
      </c>
      <c r="R165" s="34">
        <v>5715660</v>
      </c>
      <c r="S165" s="34">
        <v>5781263</v>
      </c>
      <c r="T165" s="34">
        <v>5214357</v>
      </c>
      <c r="U165" s="34">
        <v>5108598</v>
      </c>
      <c r="V165" s="34">
        <v>5076801</v>
      </c>
      <c r="W165" s="34">
        <v>4931858</v>
      </c>
      <c r="X165" s="34">
        <v>5087893</v>
      </c>
    </row>
    <row r="166" spans="1:24" x14ac:dyDescent="0.15">
      <c r="A166" s="4">
        <v>53</v>
      </c>
      <c r="B166" s="6" t="s">
        <v>95</v>
      </c>
      <c r="C166" s="34"/>
      <c r="D166" s="34">
        <v>4653536</v>
      </c>
      <c r="E166" s="34">
        <v>4430369</v>
      </c>
      <c r="F166" s="34">
        <v>4266078</v>
      </c>
      <c r="G166" s="34">
        <v>3793434</v>
      </c>
      <c r="H166" s="34">
        <v>3305839</v>
      </c>
      <c r="I166" s="34">
        <v>3194530</v>
      </c>
      <c r="J166" s="34">
        <v>2934900</v>
      </c>
      <c r="K166" s="34">
        <v>2679051</v>
      </c>
      <c r="L166" s="34">
        <v>2598527</v>
      </c>
      <c r="M166" s="34">
        <v>2572142</v>
      </c>
      <c r="N166" s="34">
        <v>2546387</v>
      </c>
      <c r="O166" s="34">
        <v>2397241</v>
      </c>
      <c r="P166" s="34">
        <v>2385381</v>
      </c>
      <c r="Q166" s="34">
        <v>2406658</v>
      </c>
      <c r="R166" s="34">
        <v>1931774</v>
      </c>
      <c r="S166" s="34">
        <v>1904274</v>
      </c>
      <c r="T166" s="34">
        <v>1901779</v>
      </c>
      <c r="U166" s="34">
        <v>2057802</v>
      </c>
      <c r="V166" s="34">
        <v>2006009</v>
      </c>
      <c r="W166" s="34">
        <v>2078954</v>
      </c>
      <c r="X166" s="34">
        <v>2189397</v>
      </c>
    </row>
    <row r="167" spans="1:24" x14ac:dyDescent="0.15">
      <c r="A167" s="4">
        <v>54</v>
      </c>
      <c r="B167" s="6" t="s">
        <v>96</v>
      </c>
      <c r="C167" s="34"/>
      <c r="D167" s="34">
        <v>3745688</v>
      </c>
      <c r="E167" s="34">
        <v>3847084</v>
      </c>
      <c r="F167" s="34">
        <v>3704448</v>
      </c>
      <c r="G167" s="34">
        <v>3267380</v>
      </c>
      <c r="H167" s="34">
        <v>2985192</v>
      </c>
      <c r="I167" s="34">
        <v>2878986</v>
      </c>
      <c r="J167" s="34">
        <v>2709185</v>
      </c>
      <c r="K167" s="34">
        <v>2421021</v>
      </c>
      <c r="L167" s="34">
        <v>2417743</v>
      </c>
      <c r="M167" s="34">
        <v>2343626</v>
      </c>
      <c r="N167" s="34">
        <v>2313624</v>
      </c>
      <c r="O167" s="34">
        <v>2247277</v>
      </c>
      <c r="P167" s="34">
        <v>2259174</v>
      </c>
      <c r="Q167" s="34">
        <v>1998270</v>
      </c>
      <c r="R167" s="34">
        <v>1597182</v>
      </c>
      <c r="S167" s="34">
        <v>1618263</v>
      </c>
      <c r="T167" s="34">
        <v>1720446</v>
      </c>
      <c r="U167" s="34">
        <v>1708863</v>
      </c>
      <c r="V167" s="34">
        <v>1793074</v>
      </c>
      <c r="W167" s="34">
        <v>1827813</v>
      </c>
      <c r="X167" s="34">
        <v>1800151</v>
      </c>
    </row>
    <row r="168" spans="1:24" x14ac:dyDescent="0.15">
      <c r="A168" s="4">
        <v>55</v>
      </c>
      <c r="B168" s="6" t="s">
        <v>97</v>
      </c>
      <c r="C168" s="34"/>
      <c r="D168" s="34">
        <v>10057660</v>
      </c>
      <c r="E168" s="34">
        <v>10268056</v>
      </c>
      <c r="F168" s="34">
        <v>10222722</v>
      </c>
      <c r="G168" s="34">
        <v>9919418</v>
      </c>
      <c r="H168" s="34">
        <v>9973336</v>
      </c>
      <c r="I168" s="34">
        <v>9962948</v>
      </c>
      <c r="J168" s="34">
        <v>9593654</v>
      </c>
      <c r="K168" s="34">
        <v>9511082</v>
      </c>
      <c r="L168" s="34">
        <v>9825517</v>
      </c>
      <c r="M168" s="34">
        <v>10273339</v>
      </c>
      <c r="N168" s="34">
        <v>10265783</v>
      </c>
      <c r="O168" s="34">
        <v>10630352</v>
      </c>
      <c r="P168" s="34">
        <v>11347053</v>
      </c>
      <c r="Q168" s="34">
        <v>10888370</v>
      </c>
      <c r="R168" s="34">
        <v>9614393</v>
      </c>
      <c r="S168" s="34">
        <v>10459963</v>
      </c>
      <c r="T168" s="34">
        <v>10401178</v>
      </c>
      <c r="U168" s="34">
        <v>10251580</v>
      </c>
      <c r="V168" s="34">
        <v>10195645</v>
      </c>
      <c r="W168" s="34">
        <v>10205010</v>
      </c>
      <c r="X168" s="34">
        <v>10521334</v>
      </c>
    </row>
    <row r="169" spans="1:24" x14ac:dyDescent="0.15">
      <c r="A169" s="4">
        <v>56</v>
      </c>
      <c r="B169" s="6" t="s">
        <v>98</v>
      </c>
      <c r="C169" s="34"/>
      <c r="D169" s="34">
        <v>3390409</v>
      </c>
      <c r="E169" s="34">
        <v>3360508</v>
      </c>
      <c r="F169" s="34">
        <v>3401029</v>
      </c>
      <c r="G169" s="34">
        <v>3256251</v>
      </c>
      <c r="H169" s="34">
        <v>3290133</v>
      </c>
      <c r="I169" s="34">
        <v>3249051</v>
      </c>
      <c r="J169" s="34">
        <v>3025656</v>
      </c>
      <c r="K169" s="34">
        <v>3054196</v>
      </c>
      <c r="L169" s="34">
        <v>3079073</v>
      </c>
      <c r="M169" s="34">
        <v>3190405</v>
      </c>
      <c r="N169" s="34">
        <v>3177399</v>
      </c>
      <c r="O169" s="34">
        <v>3316275</v>
      </c>
      <c r="P169" s="34">
        <v>3416881</v>
      </c>
      <c r="Q169" s="34">
        <v>3412555</v>
      </c>
      <c r="R169" s="34">
        <v>2654384</v>
      </c>
      <c r="S169" s="34">
        <v>2972094</v>
      </c>
      <c r="T169" s="34">
        <v>3006352</v>
      </c>
      <c r="U169" s="34">
        <v>3006369</v>
      </c>
      <c r="V169" s="34">
        <v>2991243</v>
      </c>
      <c r="W169" s="34">
        <v>3138898</v>
      </c>
      <c r="X169" s="34">
        <v>3284503</v>
      </c>
    </row>
    <row r="170" spans="1:24" x14ac:dyDescent="0.15">
      <c r="A170" s="4">
        <v>57</v>
      </c>
      <c r="B170" s="6" t="s">
        <v>99</v>
      </c>
      <c r="C170" s="34"/>
      <c r="D170" s="34">
        <v>927697</v>
      </c>
      <c r="E170" s="34">
        <v>896468</v>
      </c>
      <c r="F170" s="34">
        <v>812294</v>
      </c>
      <c r="G170" s="34">
        <v>770905</v>
      </c>
      <c r="H170" s="34">
        <v>701951</v>
      </c>
      <c r="I170" s="34">
        <v>651145</v>
      </c>
      <c r="J170" s="34">
        <v>596965</v>
      </c>
      <c r="K170" s="34">
        <v>531249</v>
      </c>
      <c r="L170" s="34">
        <v>499844</v>
      </c>
      <c r="M170" s="34">
        <v>486448</v>
      </c>
      <c r="N170" s="34">
        <v>465147</v>
      </c>
      <c r="O170" s="34">
        <v>453843</v>
      </c>
      <c r="P170" s="34">
        <v>467708</v>
      </c>
      <c r="Q170" s="34">
        <v>432527</v>
      </c>
      <c r="R170" s="34">
        <v>347060</v>
      </c>
      <c r="S170" s="34">
        <v>325491</v>
      </c>
      <c r="T170" s="34">
        <v>333860</v>
      </c>
      <c r="U170" s="34">
        <v>322677</v>
      </c>
      <c r="V170" s="34">
        <v>321282</v>
      </c>
      <c r="W170" s="34">
        <v>313534</v>
      </c>
      <c r="X170" s="34">
        <v>299687</v>
      </c>
    </row>
    <row r="171" spans="1:24" x14ac:dyDescent="0.15">
      <c r="A171" s="4">
        <v>58</v>
      </c>
      <c r="B171" s="6" t="s">
        <v>100</v>
      </c>
      <c r="C171" s="34"/>
      <c r="D171" s="34">
        <v>619775</v>
      </c>
      <c r="E171" s="34">
        <v>582635</v>
      </c>
      <c r="F171" s="34">
        <v>632917</v>
      </c>
      <c r="G171" s="34">
        <v>634910</v>
      </c>
      <c r="H171" s="34">
        <v>539117</v>
      </c>
      <c r="I171" s="34">
        <v>470390</v>
      </c>
      <c r="J171" s="34">
        <v>354035</v>
      </c>
      <c r="K171" s="34">
        <v>361591</v>
      </c>
      <c r="L171" s="34">
        <v>386695</v>
      </c>
      <c r="M171" s="34">
        <v>339912</v>
      </c>
      <c r="N171" s="34">
        <v>348453</v>
      </c>
      <c r="O171" s="34">
        <v>369709</v>
      </c>
      <c r="P171" s="34">
        <v>383306</v>
      </c>
      <c r="Q171" s="34">
        <v>335900</v>
      </c>
      <c r="R171" s="34">
        <v>208077</v>
      </c>
      <c r="S171" s="34">
        <v>295455</v>
      </c>
      <c r="T171" s="34">
        <v>219585</v>
      </c>
      <c r="U171" s="34">
        <v>277763</v>
      </c>
      <c r="V171" s="34">
        <v>207986</v>
      </c>
      <c r="W171" s="34">
        <v>192238</v>
      </c>
      <c r="X171" s="34">
        <v>189976</v>
      </c>
    </row>
    <row r="172" spans="1:24" x14ac:dyDescent="0.15">
      <c r="A172" s="4">
        <v>59</v>
      </c>
      <c r="B172" s="6" t="s">
        <v>101</v>
      </c>
      <c r="C172" s="34"/>
      <c r="D172" s="34">
        <v>5483421</v>
      </c>
      <c r="E172" s="34">
        <v>5375605</v>
      </c>
      <c r="F172" s="34">
        <v>5497085</v>
      </c>
      <c r="G172" s="34">
        <v>5429787</v>
      </c>
      <c r="H172" s="34">
        <v>5207234</v>
      </c>
      <c r="I172" s="34">
        <v>5125835</v>
      </c>
      <c r="J172" s="34">
        <v>4996990</v>
      </c>
      <c r="K172" s="34">
        <v>4702973</v>
      </c>
      <c r="L172" s="34">
        <v>4546231</v>
      </c>
      <c r="M172" s="34">
        <v>3891777</v>
      </c>
      <c r="N172" s="34">
        <v>4070664</v>
      </c>
      <c r="O172" s="34">
        <v>4031657</v>
      </c>
      <c r="P172" s="34">
        <v>3948732</v>
      </c>
      <c r="Q172" s="34">
        <v>3846995</v>
      </c>
      <c r="R172" s="34">
        <v>3067440</v>
      </c>
      <c r="S172" s="34">
        <v>3115753</v>
      </c>
      <c r="T172" s="34">
        <v>3197098</v>
      </c>
      <c r="U172" s="34">
        <v>3117245</v>
      </c>
      <c r="V172" s="34">
        <v>3096942</v>
      </c>
      <c r="W172" s="34">
        <v>3140141</v>
      </c>
      <c r="X172" s="34">
        <v>3239913</v>
      </c>
    </row>
    <row r="173" spans="1:24" x14ac:dyDescent="0.15">
      <c r="A173" s="4">
        <v>60</v>
      </c>
      <c r="B173" s="6" t="s">
        <v>102</v>
      </c>
      <c r="C173" s="34"/>
      <c r="D173" s="34">
        <v>15704258</v>
      </c>
      <c r="E173" s="34">
        <v>16259643</v>
      </c>
      <c r="F173" s="34">
        <v>15980266</v>
      </c>
      <c r="G173" s="34">
        <v>17136491</v>
      </c>
      <c r="H173" s="34">
        <v>16701351</v>
      </c>
      <c r="I173" s="34">
        <v>16332120</v>
      </c>
      <c r="J173" s="34">
        <v>16698254</v>
      </c>
      <c r="K173" s="34">
        <v>16500256</v>
      </c>
      <c r="L173" s="34">
        <v>15994064</v>
      </c>
      <c r="M173" s="34">
        <v>15765096</v>
      </c>
      <c r="N173" s="34">
        <v>16161687</v>
      </c>
      <c r="O173" s="34">
        <v>15617717</v>
      </c>
      <c r="P173" s="34">
        <v>16215904</v>
      </c>
      <c r="Q173" s="34">
        <v>16370026</v>
      </c>
      <c r="R173" s="34">
        <v>16196843</v>
      </c>
      <c r="S173" s="34">
        <v>17151361</v>
      </c>
      <c r="T173" s="34">
        <v>15900393</v>
      </c>
      <c r="U173" s="34">
        <v>15945843</v>
      </c>
      <c r="V173" s="34">
        <v>16923899</v>
      </c>
      <c r="W173" s="34">
        <v>17961937</v>
      </c>
      <c r="X173" s="34">
        <v>19194145</v>
      </c>
    </row>
    <row r="174" spans="1:24" x14ac:dyDescent="0.15">
      <c r="A174" s="4">
        <v>61</v>
      </c>
      <c r="B174" s="6" t="s">
        <v>103</v>
      </c>
      <c r="C174" s="34"/>
      <c r="D174" s="34">
        <v>2119787</v>
      </c>
      <c r="E174" s="34">
        <v>2248935</v>
      </c>
      <c r="F174" s="34">
        <v>2291740</v>
      </c>
      <c r="G174" s="34">
        <v>2453806</v>
      </c>
      <c r="H174" s="34">
        <v>2559806</v>
      </c>
      <c r="I174" s="34">
        <v>2554593</v>
      </c>
      <c r="J174" s="34">
        <v>2607038</v>
      </c>
      <c r="K174" s="34">
        <v>2795976</v>
      </c>
      <c r="L174" s="34">
        <v>2761196</v>
      </c>
      <c r="M174" s="34">
        <v>2815373</v>
      </c>
      <c r="N174" s="34">
        <v>2915442</v>
      </c>
      <c r="O174" s="34">
        <v>2960908</v>
      </c>
      <c r="P174" s="34">
        <v>3313683</v>
      </c>
      <c r="Q174" s="34">
        <v>3457184</v>
      </c>
      <c r="R174" s="34">
        <v>3553130</v>
      </c>
      <c r="S174" s="34">
        <v>3645892</v>
      </c>
      <c r="T174" s="34">
        <v>3414996</v>
      </c>
      <c r="U174" s="34">
        <v>3775669</v>
      </c>
      <c r="V174" s="34">
        <v>4053827</v>
      </c>
      <c r="W174" s="34">
        <v>4438257</v>
      </c>
      <c r="X174" s="34">
        <v>4819756</v>
      </c>
    </row>
    <row r="175" spans="1:24" x14ac:dyDescent="0.15">
      <c r="A175" s="4">
        <v>62</v>
      </c>
      <c r="B175" s="6" t="s">
        <v>104</v>
      </c>
      <c r="C175" s="34"/>
      <c r="D175" s="34">
        <v>2737154</v>
      </c>
      <c r="E175" s="34">
        <v>2763628</v>
      </c>
      <c r="F175" s="34">
        <v>2803978</v>
      </c>
      <c r="G175" s="34">
        <v>2954289</v>
      </c>
      <c r="H175" s="34">
        <v>3036204</v>
      </c>
      <c r="I175" s="34">
        <v>3053933</v>
      </c>
      <c r="J175" s="34">
        <v>3049464</v>
      </c>
      <c r="K175" s="34">
        <v>3049533</v>
      </c>
      <c r="L175" s="34">
        <v>3066569</v>
      </c>
      <c r="M175" s="34">
        <v>3078685</v>
      </c>
      <c r="N175" s="34">
        <v>3083224</v>
      </c>
      <c r="O175" s="34">
        <v>3042159</v>
      </c>
      <c r="P175" s="34">
        <v>3052605</v>
      </c>
      <c r="Q175" s="34">
        <v>3011601</v>
      </c>
      <c r="R175" s="34">
        <v>2969260</v>
      </c>
      <c r="S175" s="34">
        <v>2960465</v>
      </c>
      <c r="T175" s="34">
        <v>2911312</v>
      </c>
      <c r="U175" s="34">
        <v>2888768</v>
      </c>
      <c r="V175" s="34">
        <v>2877959</v>
      </c>
      <c r="W175" s="34">
        <v>2839317</v>
      </c>
      <c r="X175" s="34">
        <v>2926933</v>
      </c>
    </row>
    <row r="176" spans="1:24" x14ac:dyDescent="0.15">
      <c r="A176" s="4">
        <v>63</v>
      </c>
      <c r="B176" s="6" t="s">
        <v>105</v>
      </c>
      <c r="C176" s="34"/>
      <c r="D176" s="34">
        <v>129185</v>
      </c>
      <c r="E176" s="34">
        <v>131535</v>
      </c>
      <c r="F176" s="34">
        <v>134346</v>
      </c>
      <c r="G176" s="34">
        <v>140352</v>
      </c>
      <c r="H176" s="34">
        <v>140833</v>
      </c>
      <c r="I176" s="34">
        <v>141590</v>
      </c>
      <c r="J176" s="34">
        <v>142783</v>
      </c>
      <c r="K176" s="34">
        <v>137850</v>
      </c>
      <c r="L176" s="34">
        <v>140161</v>
      </c>
      <c r="M176" s="34">
        <v>141648</v>
      </c>
      <c r="N176" s="34">
        <v>138690</v>
      </c>
      <c r="O176" s="34">
        <v>137422</v>
      </c>
      <c r="P176" s="34">
        <v>138063</v>
      </c>
      <c r="Q176" s="34">
        <v>139445</v>
      </c>
      <c r="R176" s="34">
        <v>136859</v>
      </c>
      <c r="S176" s="34">
        <v>134025</v>
      </c>
      <c r="T176" s="34">
        <v>130394</v>
      </c>
      <c r="U176" s="34">
        <v>126543</v>
      </c>
      <c r="V176" s="34">
        <v>127326</v>
      </c>
      <c r="W176" s="34">
        <v>127806</v>
      </c>
      <c r="X176" s="34">
        <v>128064</v>
      </c>
    </row>
    <row r="177" spans="1:24" x14ac:dyDescent="0.15">
      <c r="A177" s="4">
        <v>64</v>
      </c>
      <c r="B177" s="6" t="s">
        <v>106</v>
      </c>
      <c r="C177" s="34"/>
      <c r="D177" s="34">
        <v>1812558</v>
      </c>
      <c r="E177" s="34">
        <v>1939060</v>
      </c>
      <c r="F177" s="34">
        <v>2042488</v>
      </c>
      <c r="G177" s="34">
        <v>2201474</v>
      </c>
      <c r="H177" s="34">
        <v>2268419</v>
      </c>
      <c r="I177" s="34">
        <v>2275641</v>
      </c>
      <c r="J177" s="34">
        <v>2428860</v>
      </c>
      <c r="K177" s="34">
        <v>2475859</v>
      </c>
      <c r="L177" s="34">
        <v>2491362</v>
      </c>
      <c r="M177" s="34">
        <v>2484892</v>
      </c>
      <c r="N177" s="34">
        <v>2502307</v>
      </c>
      <c r="O177" s="34">
        <v>2519314</v>
      </c>
      <c r="P177" s="34">
        <v>2547602</v>
      </c>
      <c r="Q177" s="34">
        <v>2525998</v>
      </c>
      <c r="R177" s="34">
        <v>2624825</v>
      </c>
      <c r="S177" s="34">
        <v>2637222</v>
      </c>
      <c r="T177" s="34">
        <v>2593358</v>
      </c>
      <c r="U177" s="34">
        <v>2595865</v>
      </c>
      <c r="V177" s="34">
        <v>2589136</v>
      </c>
      <c r="W177" s="34">
        <v>2573775</v>
      </c>
      <c r="X177" s="34">
        <v>2700691</v>
      </c>
    </row>
    <row r="178" spans="1:24" x14ac:dyDescent="0.15">
      <c r="A178" s="4">
        <v>65</v>
      </c>
      <c r="B178" s="6" t="s">
        <v>107</v>
      </c>
      <c r="C178" s="34"/>
      <c r="D178" s="34">
        <v>3975097</v>
      </c>
      <c r="E178" s="34">
        <v>4155638</v>
      </c>
      <c r="F178" s="34">
        <v>4248501</v>
      </c>
      <c r="G178" s="34">
        <v>4466869</v>
      </c>
      <c r="H178" s="34">
        <v>4687116</v>
      </c>
      <c r="I178" s="34">
        <v>4476772</v>
      </c>
      <c r="J178" s="34">
        <v>4778038</v>
      </c>
      <c r="K178" s="34">
        <v>4936053</v>
      </c>
      <c r="L178" s="34">
        <v>5076846</v>
      </c>
      <c r="M178" s="34">
        <v>5020333</v>
      </c>
      <c r="N178" s="34">
        <v>5060510</v>
      </c>
      <c r="O178" s="34">
        <v>5019021</v>
      </c>
      <c r="P178" s="34">
        <v>5096675</v>
      </c>
      <c r="Q178" s="34">
        <v>5061883</v>
      </c>
      <c r="R178" s="34">
        <v>5107961</v>
      </c>
      <c r="S178" s="34">
        <v>4928982</v>
      </c>
      <c r="T178" s="34">
        <v>5050439</v>
      </c>
      <c r="U178" s="34">
        <v>4888645</v>
      </c>
      <c r="V178" s="34">
        <v>4846297</v>
      </c>
      <c r="W178" s="34">
        <v>5017425</v>
      </c>
      <c r="X178" s="34">
        <v>5202352</v>
      </c>
    </row>
    <row r="179" spans="1:24" x14ac:dyDescent="0.15">
      <c r="A179" s="4">
        <v>66</v>
      </c>
      <c r="B179" s="6" t="s">
        <v>108</v>
      </c>
      <c r="C179" s="34"/>
      <c r="D179" s="34">
        <v>50497555</v>
      </c>
      <c r="E179" s="34">
        <v>54459739</v>
      </c>
      <c r="F179" s="34">
        <v>51056609</v>
      </c>
      <c r="G179" s="34">
        <v>47497715</v>
      </c>
      <c r="H179" s="34">
        <v>45865358</v>
      </c>
      <c r="I179" s="34">
        <v>45011408</v>
      </c>
      <c r="J179" s="34">
        <v>43144718</v>
      </c>
      <c r="K179" s="34">
        <v>40990087</v>
      </c>
      <c r="L179" s="34">
        <v>39847537</v>
      </c>
      <c r="M179" s="34">
        <v>39460359</v>
      </c>
      <c r="N179" s="34">
        <v>39650799</v>
      </c>
      <c r="O179" s="34">
        <v>40544542</v>
      </c>
      <c r="P179" s="34">
        <v>38448161</v>
      </c>
      <c r="Q179" s="34">
        <v>36963361</v>
      </c>
      <c r="R179" s="34">
        <v>34408566</v>
      </c>
      <c r="S179" s="34">
        <v>32099961</v>
      </c>
      <c r="T179" s="34">
        <v>33323580</v>
      </c>
      <c r="U179" s="34">
        <v>34687273</v>
      </c>
      <c r="V179" s="34">
        <v>36818902</v>
      </c>
      <c r="W179" s="34">
        <v>37265729</v>
      </c>
      <c r="X179" s="34">
        <v>39206732</v>
      </c>
    </row>
    <row r="180" spans="1:24" x14ac:dyDescent="0.15">
      <c r="A180" s="4">
        <v>67</v>
      </c>
      <c r="B180" s="6" t="s">
        <v>109</v>
      </c>
      <c r="C180" s="34"/>
      <c r="D180" s="34">
        <v>37728041</v>
      </c>
      <c r="E180" s="34">
        <v>37525332</v>
      </c>
      <c r="F180" s="34">
        <v>35170663</v>
      </c>
      <c r="G180" s="34">
        <v>36658584</v>
      </c>
      <c r="H180" s="34">
        <v>34918483</v>
      </c>
      <c r="I180" s="34">
        <v>32226174</v>
      </c>
      <c r="J180" s="34">
        <v>31063211</v>
      </c>
      <c r="K180" s="34">
        <v>28808635</v>
      </c>
      <c r="L180" s="34">
        <v>26075259</v>
      </c>
      <c r="M180" s="34">
        <v>24174491</v>
      </c>
      <c r="N180" s="34">
        <v>22961716</v>
      </c>
      <c r="O180" s="34">
        <v>21266723</v>
      </c>
      <c r="P180" s="34">
        <v>19950240</v>
      </c>
      <c r="Q180" s="34">
        <v>18710862</v>
      </c>
      <c r="R180" s="34">
        <v>19929626</v>
      </c>
      <c r="S180" s="34">
        <v>18806996</v>
      </c>
      <c r="T180" s="34">
        <v>18827350</v>
      </c>
      <c r="U180" s="34">
        <v>19975604</v>
      </c>
      <c r="V180" s="34">
        <v>22860792</v>
      </c>
      <c r="W180" s="34">
        <v>23715803</v>
      </c>
      <c r="X180" s="34">
        <v>24250620</v>
      </c>
    </row>
    <row r="181" spans="1:24" x14ac:dyDescent="0.15">
      <c r="A181" s="4">
        <v>68</v>
      </c>
      <c r="B181" s="6" t="s">
        <v>110</v>
      </c>
      <c r="C181" s="34"/>
      <c r="D181" s="34">
        <v>62790545</v>
      </c>
      <c r="E181" s="34">
        <v>63888222</v>
      </c>
      <c r="F181" s="34">
        <v>66053332</v>
      </c>
      <c r="G181" s="34">
        <v>65692349</v>
      </c>
      <c r="H181" s="34">
        <v>65720418</v>
      </c>
      <c r="I181" s="34">
        <v>63214366</v>
      </c>
      <c r="J181" s="34">
        <v>64853410</v>
      </c>
      <c r="K181" s="34">
        <v>64277392</v>
      </c>
      <c r="L181" s="34">
        <v>63835036</v>
      </c>
      <c r="M181" s="34">
        <v>67383865</v>
      </c>
      <c r="N181" s="34">
        <v>74899395</v>
      </c>
      <c r="O181" s="34">
        <v>73372659</v>
      </c>
      <c r="P181" s="34">
        <v>70752000</v>
      </c>
      <c r="Q181" s="34">
        <v>70651169</v>
      </c>
      <c r="R181" s="34">
        <v>62852281</v>
      </c>
      <c r="S181" s="34">
        <v>61895501</v>
      </c>
      <c r="T181" s="34">
        <v>62606353</v>
      </c>
      <c r="U181" s="34">
        <v>64212157</v>
      </c>
      <c r="V181" s="34">
        <v>64814705</v>
      </c>
      <c r="W181" s="34">
        <v>61335577</v>
      </c>
      <c r="X181" s="34">
        <v>63447410</v>
      </c>
    </row>
    <row r="182" spans="1:24" x14ac:dyDescent="0.15">
      <c r="A182" s="4">
        <v>69</v>
      </c>
      <c r="B182" s="6" t="s">
        <v>111</v>
      </c>
      <c r="C182" s="34"/>
      <c r="D182" s="34">
        <v>41292364</v>
      </c>
      <c r="E182" s="34">
        <v>40804474</v>
      </c>
      <c r="F182" s="34">
        <v>39036375</v>
      </c>
      <c r="G182" s="34">
        <v>37898277</v>
      </c>
      <c r="H182" s="34">
        <v>37214937</v>
      </c>
      <c r="I182" s="34">
        <v>36703779</v>
      </c>
      <c r="J182" s="34">
        <v>39081783</v>
      </c>
      <c r="K182" s="34">
        <v>40278183</v>
      </c>
      <c r="L182" s="34">
        <v>41065037</v>
      </c>
      <c r="M182" s="34">
        <v>41199248</v>
      </c>
      <c r="N182" s="34">
        <v>39367330</v>
      </c>
      <c r="O182" s="34">
        <v>38860052</v>
      </c>
      <c r="P182" s="34">
        <v>41101328</v>
      </c>
      <c r="Q182" s="34">
        <v>42174474</v>
      </c>
      <c r="R182" s="34">
        <v>46497939</v>
      </c>
      <c r="S182" s="34">
        <v>48169985</v>
      </c>
      <c r="T182" s="34">
        <v>48651845</v>
      </c>
      <c r="U182" s="34">
        <v>49747647</v>
      </c>
      <c r="V182" s="34">
        <v>51001269</v>
      </c>
      <c r="W182" s="34">
        <v>50138720</v>
      </c>
      <c r="X182" s="34">
        <v>51058774</v>
      </c>
    </row>
    <row r="183" spans="1:24" x14ac:dyDescent="0.15">
      <c r="A183" s="4">
        <v>70</v>
      </c>
      <c r="B183" s="6" t="s">
        <v>112</v>
      </c>
      <c r="C183" s="34"/>
      <c r="D183" s="34">
        <v>7261241</v>
      </c>
      <c r="E183" s="34">
        <v>7385115</v>
      </c>
      <c r="F183" s="34">
        <v>7517079</v>
      </c>
      <c r="G183" s="34">
        <v>7498845</v>
      </c>
      <c r="H183" s="34">
        <v>7429108</v>
      </c>
      <c r="I183" s="34">
        <v>7440841</v>
      </c>
      <c r="J183" s="34">
        <v>7448050</v>
      </c>
      <c r="K183" s="34">
        <v>7453358</v>
      </c>
      <c r="L183" s="34">
        <v>7515015</v>
      </c>
      <c r="M183" s="34">
        <v>7552002</v>
      </c>
      <c r="N183" s="34">
        <v>7523661</v>
      </c>
      <c r="O183" s="34">
        <v>7551147</v>
      </c>
      <c r="P183" s="34">
        <v>7597644</v>
      </c>
      <c r="Q183" s="34">
        <v>7563712</v>
      </c>
      <c r="R183" s="34">
        <v>7212058</v>
      </c>
      <c r="S183" s="34">
        <v>7056975</v>
      </c>
      <c r="T183" s="34">
        <v>7028869</v>
      </c>
      <c r="U183" s="34">
        <v>7210606</v>
      </c>
      <c r="V183" s="34">
        <v>7374743</v>
      </c>
      <c r="W183" s="34">
        <v>7450854</v>
      </c>
      <c r="X183" s="34">
        <v>7859516</v>
      </c>
    </row>
    <row r="184" spans="1:24" x14ac:dyDescent="0.15">
      <c r="A184" s="4">
        <v>71</v>
      </c>
      <c r="B184" s="6" t="s">
        <v>113</v>
      </c>
      <c r="C184" s="34"/>
      <c r="D184" s="34">
        <v>22151682</v>
      </c>
      <c r="E184" s="34">
        <v>20229558</v>
      </c>
      <c r="F184" s="34">
        <v>20083238</v>
      </c>
      <c r="G184" s="34">
        <v>19531294</v>
      </c>
      <c r="H184" s="34">
        <v>19735221</v>
      </c>
      <c r="I184" s="34">
        <v>20468897</v>
      </c>
      <c r="J184" s="34">
        <v>20530009</v>
      </c>
      <c r="K184" s="34">
        <v>20654872</v>
      </c>
      <c r="L184" s="34">
        <v>21247154</v>
      </c>
      <c r="M184" s="34">
        <v>21742254</v>
      </c>
      <c r="N184" s="34">
        <v>21441686</v>
      </c>
      <c r="O184" s="34">
        <v>21760445</v>
      </c>
      <c r="P184" s="34">
        <v>22066803</v>
      </c>
      <c r="Q184" s="34">
        <v>21814474</v>
      </c>
      <c r="R184" s="34">
        <v>20446500</v>
      </c>
      <c r="S184" s="34">
        <v>19701543</v>
      </c>
      <c r="T184" s="34">
        <v>18554838</v>
      </c>
      <c r="U184" s="34">
        <v>18878860</v>
      </c>
      <c r="V184" s="34">
        <v>18562302</v>
      </c>
      <c r="W184" s="34">
        <v>18655340</v>
      </c>
      <c r="X184" s="34">
        <v>18912327</v>
      </c>
    </row>
    <row r="185" spans="1:24" x14ac:dyDescent="0.15">
      <c r="A185" s="4">
        <v>72</v>
      </c>
      <c r="B185" s="6" t="s">
        <v>114</v>
      </c>
      <c r="C185" s="34"/>
      <c r="D185" s="34">
        <v>5466893</v>
      </c>
      <c r="E185" s="34">
        <v>4554790</v>
      </c>
      <c r="F185" s="34">
        <v>5090956</v>
      </c>
      <c r="G185" s="34">
        <v>5530630</v>
      </c>
      <c r="H185" s="34">
        <v>5108145</v>
      </c>
      <c r="I185" s="34">
        <v>4650033</v>
      </c>
      <c r="J185" s="34">
        <v>4900593</v>
      </c>
      <c r="K185" s="34">
        <v>4979353</v>
      </c>
      <c r="L185" s="34">
        <v>5111430</v>
      </c>
      <c r="M185" s="34">
        <v>5319693</v>
      </c>
      <c r="N185" s="34">
        <v>5743067</v>
      </c>
      <c r="O185" s="34">
        <v>6336137</v>
      </c>
      <c r="P185" s="34">
        <v>7187529</v>
      </c>
      <c r="Q185" s="34">
        <v>7485660</v>
      </c>
      <c r="R185" s="34">
        <v>5909420</v>
      </c>
      <c r="S185" s="34">
        <v>5779297</v>
      </c>
      <c r="T185" s="34">
        <v>5905521</v>
      </c>
      <c r="U185" s="34">
        <v>5915633</v>
      </c>
      <c r="V185" s="34">
        <v>5940146</v>
      </c>
      <c r="W185" s="34">
        <v>7000697</v>
      </c>
      <c r="X185" s="34">
        <v>7391895</v>
      </c>
    </row>
    <row r="186" spans="1:24" x14ac:dyDescent="0.15">
      <c r="A186" s="4">
        <v>73</v>
      </c>
      <c r="B186" s="6" t="s">
        <v>115</v>
      </c>
      <c r="C186" s="34"/>
      <c r="D186" s="34">
        <v>3387801</v>
      </c>
      <c r="E186" s="34">
        <v>3694198</v>
      </c>
      <c r="F186" s="34">
        <v>3743373</v>
      </c>
      <c r="G186" s="34">
        <v>3625927</v>
      </c>
      <c r="H186" s="34">
        <v>3698306</v>
      </c>
      <c r="I186" s="34">
        <v>3821824</v>
      </c>
      <c r="J186" s="34">
        <v>3623892</v>
      </c>
      <c r="K186" s="34">
        <v>3748933</v>
      </c>
      <c r="L186" s="34">
        <v>3622426</v>
      </c>
      <c r="M186" s="34">
        <v>3794579</v>
      </c>
      <c r="N186" s="34">
        <v>3925774</v>
      </c>
      <c r="O186" s="34">
        <v>4189547</v>
      </c>
      <c r="P186" s="34">
        <v>4200069</v>
      </c>
      <c r="Q186" s="34">
        <v>3939095</v>
      </c>
      <c r="R186" s="34">
        <v>3638850</v>
      </c>
      <c r="S186" s="34">
        <v>3309199</v>
      </c>
      <c r="T186" s="34">
        <v>3187227</v>
      </c>
      <c r="U186" s="34">
        <v>3486414</v>
      </c>
      <c r="V186" s="34">
        <v>3665711</v>
      </c>
      <c r="W186" s="34">
        <v>3751757</v>
      </c>
      <c r="X186" s="34">
        <v>3946673</v>
      </c>
    </row>
    <row r="187" spans="1:24" x14ac:dyDescent="0.15">
      <c r="A187" s="4">
        <v>74</v>
      </c>
      <c r="B187" s="6" t="s">
        <v>116</v>
      </c>
      <c r="C187" s="34"/>
      <c r="D187" s="34">
        <v>4830610</v>
      </c>
      <c r="E187" s="34">
        <v>4692916</v>
      </c>
      <c r="F187" s="34">
        <v>4491210</v>
      </c>
      <c r="G187" s="34">
        <v>4232227</v>
      </c>
      <c r="H187" s="34">
        <v>4008029</v>
      </c>
      <c r="I187" s="34">
        <v>3568056</v>
      </c>
      <c r="J187" s="34">
        <v>3665730</v>
      </c>
      <c r="K187" s="34">
        <v>3832235</v>
      </c>
      <c r="L187" s="34">
        <v>3905849</v>
      </c>
      <c r="M187" s="34">
        <v>4085299</v>
      </c>
      <c r="N187" s="34">
        <v>4291096</v>
      </c>
      <c r="O187" s="34">
        <v>4433414</v>
      </c>
      <c r="P187" s="34">
        <v>4485717</v>
      </c>
      <c r="Q187" s="34">
        <v>4430158</v>
      </c>
      <c r="R187" s="34">
        <v>4248041</v>
      </c>
      <c r="S187" s="34">
        <v>4399610</v>
      </c>
      <c r="T187" s="34">
        <v>4447659</v>
      </c>
      <c r="U187" s="34">
        <v>4564681</v>
      </c>
      <c r="V187" s="34">
        <v>4632995</v>
      </c>
      <c r="W187" s="34">
        <v>4639609</v>
      </c>
      <c r="X187" s="34">
        <v>4793865</v>
      </c>
    </row>
    <row r="188" spans="1:24" x14ac:dyDescent="0.15">
      <c r="A188" s="4">
        <v>75</v>
      </c>
      <c r="B188" s="6" t="s">
        <v>117</v>
      </c>
      <c r="C188" s="34"/>
      <c r="D188" s="34">
        <v>2115991</v>
      </c>
      <c r="E188" s="34">
        <v>2213351</v>
      </c>
      <c r="F188" s="34">
        <v>2213947</v>
      </c>
      <c r="G188" s="34">
        <v>2185879</v>
      </c>
      <c r="H188" s="34">
        <v>2124006</v>
      </c>
      <c r="I188" s="34">
        <v>2122669</v>
      </c>
      <c r="J188" s="34">
        <v>2103920</v>
      </c>
      <c r="K188" s="34">
        <v>2049481</v>
      </c>
      <c r="L188" s="34">
        <v>1986887</v>
      </c>
      <c r="M188" s="34">
        <v>1943003</v>
      </c>
      <c r="N188" s="34">
        <v>1916542</v>
      </c>
      <c r="O188" s="34">
        <v>1918087</v>
      </c>
      <c r="P188" s="34">
        <v>1912002</v>
      </c>
      <c r="Q188" s="34">
        <v>1879225</v>
      </c>
      <c r="R188" s="34">
        <v>1845487</v>
      </c>
      <c r="S188" s="34">
        <v>1800385</v>
      </c>
      <c r="T188" s="34">
        <v>1776816</v>
      </c>
      <c r="U188" s="34">
        <v>1762954</v>
      </c>
      <c r="V188" s="34">
        <v>1799493</v>
      </c>
      <c r="W188" s="34">
        <v>1799329</v>
      </c>
      <c r="X188" s="34">
        <v>1892883</v>
      </c>
    </row>
    <row r="189" spans="1:24" x14ac:dyDescent="0.15">
      <c r="A189" s="4">
        <v>76</v>
      </c>
      <c r="B189" s="6" t="s">
        <v>118</v>
      </c>
      <c r="C189" s="34"/>
      <c r="D189" s="34">
        <v>7352742</v>
      </c>
      <c r="E189" s="34">
        <v>8125837</v>
      </c>
      <c r="F189" s="34">
        <v>8189076</v>
      </c>
      <c r="G189" s="34">
        <v>8456147</v>
      </c>
      <c r="H189" s="34">
        <v>8383949</v>
      </c>
      <c r="I189" s="34">
        <v>8508410</v>
      </c>
      <c r="J189" s="34">
        <v>8371231</v>
      </c>
      <c r="K189" s="34">
        <v>7905784</v>
      </c>
      <c r="L189" s="34">
        <v>7439625</v>
      </c>
      <c r="M189" s="34">
        <v>7041256</v>
      </c>
      <c r="N189" s="34">
        <v>6824840</v>
      </c>
      <c r="O189" s="34">
        <v>6605488</v>
      </c>
      <c r="P189" s="34">
        <v>6722592</v>
      </c>
      <c r="Q189" s="34">
        <v>6708803</v>
      </c>
      <c r="R189" s="34">
        <v>6427160</v>
      </c>
      <c r="S189" s="34">
        <v>6447192</v>
      </c>
      <c r="T189" s="34">
        <v>6160749</v>
      </c>
      <c r="U189" s="34">
        <v>6334043</v>
      </c>
      <c r="V189" s="34">
        <v>6618728</v>
      </c>
      <c r="W189" s="34">
        <v>6540393</v>
      </c>
      <c r="X189" s="34">
        <v>6978794</v>
      </c>
    </row>
    <row r="190" spans="1:24" x14ac:dyDescent="0.15">
      <c r="A190" s="4">
        <v>77</v>
      </c>
      <c r="B190" s="6" t="s">
        <v>119</v>
      </c>
      <c r="C190" s="34"/>
      <c r="D190" s="34">
        <v>26051667</v>
      </c>
      <c r="E190" s="34">
        <v>26475782</v>
      </c>
      <c r="F190" s="34">
        <v>26462080</v>
      </c>
      <c r="G190" s="34">
        <v>27264744</v>
      </c>
      <c r="H190" s="34">
        <v>27560189</v>
      </c>
      <c r="I190" s="34">
        <v>27215903</v>
      </c>
      <c r="J190" s="34">
        <v>27112183</v>
      </c>
      <c r="K190" s="34">
        <v>26517513</v>
      </c>
      <c r="L190" s="34">
        <v>25778185</v>
      </c>
      <c r="M190" s="34">
        <v>25217958</v>
      </c>
      <c r="N190" s="34">
        <v>25164117</v>
      </c>
      <c r="O190" s="34">
        <v>25182098</v>
      </c>
      <c r="P190" s="34">
        <v>25504361</v>
      </c>
      <c r="Q190" s="34">
        <v>24796703</v>
      </c>
      <c r="R190" s="34">
        <v>24265098</v>
      </c>
      <c r="S190" s="34">
        <v>24173261</v>
      </c>
      <c r="T190" s="34">
        <v>23243964</v>
      </c>
      <c r="U190" s="34">
        <v>23397190</v>
      </c>
      <c r="V190" s="34">
        <v>23088479</v>
      </c>
      <c r="W190" s="34">
        <v>23147748</v>
      </c>
      <c r="X190" s="34">
        <v>23880145</v>
      </c>
    </row>
    <row r="191" spans="1:24" x14ac:dyDescent="0.15">
      <c r="A191" s="4">
        <v>78</v>
      </c>
      <c r="B191" s="6" t="s">
        <v>120</v>
      </c>
      <c r="C191" s="34"/>
      <c r="D191" s="34">
        <v>10225037</v>
      </c>
      <c r="E191" s="34">
        <v>12346275</v>
      </c>
      <c r="F191" s="34">
        <v>14345383</v>
      </c>
      <c r="G191" s="34">
        <v>15011361</v>
      </c>
      <c r="H191" s="34">
        <v>16582364</v>
      </c>
      <c r="I191" s="34">
        <v>18290796</v>
      </c>
      <c r="J191" s="34">
        <v>18723960</v>
      </c>
      <c r="K191" s="34">
        <v>18138753</v>
      </c>
      <c r="L191" s="34">
        <v>17485832</v>
      </c>
      <c r="M191" s="34">
        <v>16518674</v>
      </c>
      <c r="N191" s="34">
        <v>16014701</v>
      </c>
      <c r="O191" s="34">
        <v>17017912</v>
      </c>
      <c r="P191" s="34">
        <v>17495081</v>
      </c>
      <c r="Q191" s="34">
        <v>17512665</v>
      </c>
      <c r="R191" s="34">
        <v>17733797</v>
      </c>
      <c r="S191" s="34">
        <v>18966638</v>
      </c>
      <c r="T191" s="34">
        <v>19811017</v>
      </c>
      <c r="U191" s="34">
        <v>19858118</v>
      </c>
      <c r="V191" s="34">
        <v>20386763</v>
      </c>
      <c r="W191" s="34">
        <v>20433235</v>
      </c>
      <c r="X191" s="34">
        <v>20973494</v>
      </c>
    </row>
    <row r="192" spans="1:24" x14ac:dyDescent="0.15">
      <c r="A192" s="4">
        <v>79</v>
      </c>
      <c r="B192" s="6" t="s">
        <v>121</v>
      </c>
      <c r="C192" s="34"/>
      <c r="D192" s="34">
        <v>2911838</v>
      </c>
      <c r="E192" s="34">
        <v>3120111</v>
      </c>
      <c r="F192" s="34">
        <v>3220890</v>
      </c>
      <c r="G192" s="34">
        <v>3208378</v>
      </c>
      <c r="H192" s="34">
        <v>3230155</v>
      </c>
      <c r="I192" s="34">
        <v>3349939</v>
      </c>
      <c r="J192" s="34">
        <v>3445359</v>
      </c>
      <c r="K192" s="34">
        <v>3628746</v>
      </c>
      <c r="L192" s="34">
        <v>3592881</v>
      </c>
      <c r="M192" s="34">
        <v>3614787</v>
      </c>
      <c r="N192" s="34">
        <v>3748678</v>
      </c>
      <c r="O192" s="34">
        <v>3851206</v>
      </c>
      <c r="P192" s="34">
        <v>3981622</v>
      </c>
      <c r="Q192" s="34">
        <v>4054150</v>
      </c>
      <c r="R192" s="34">
        <v>4152132</v>
      </c>
      <c r="S192" s="34">
        <v>4039204</v>
      </c>
      <c r="T192" s="34">
        <v>4126140</v>
      </c>
      <c r="U192" s="34">
        <v>4138434</v>
      </c>
      <c r="V192" s="34">
        <v>4198514</v>
      </c>
      <c r="W192" s="34">
        <v>4073481</v>
      </c>
      <c r="X192" s="34">
        <v>4159763</v>
      </c>
    </row>
    <row r="193" spans="1:24" x14ac:dyDescent="0.15">
      <c r="A193" s="4">
        <v>80</v>
      </c>
      <c r="B193" s="6" t="s">
        <v>122</v>
      </c>
      <c r="C193" s="34"/>
      <c r="D193" s="34">
        <v>7617050</v>
      </c>
      <c r="E193" s="34">
        <v>8855935</v>
      </c>
      <c r="F193" s="34">
        <v>9784493</v>
      </c>
      <c r="G193" s="34">
        <v>12201639</v>
      </c>
      <c r="H193" s="34">
        <v>13464410</v>
      </c>
      <c r="I193" s="34">
        <v>14876200</v>
      </c>
      <c r="J193" s="34">
        <v>16793035</v>
      </c>
      <c r="K193" s="34">
        <v>17795336</v>
      </c>
      <c r="L193" s="34">
        <v>18295151</v>
      </c>
      <c r="M193" s="34">
        <v>18292051</v>
      </c>
      <c r="N193" s="34">
        <v>18750008</v>
      </c>
      <c r="O193" s="34">
        <v>19075489</v>
      </c>
      <c r="P193" s="34">
        <v>19549917</v>
      </c>
      <c r="Q193" s="34">
        <v>20042479</v>
      </c>
      <c r="R193" s="34">
        <v>19271547</v>
      </c>
      <c r="S193" s="34">
        <v>18544647</v>
      </c>
      <c r="T193" s="34">
        <v>18076357</v>
      </c>
      <c r="U193" s="34">
        <v>18368227</v>
      </c>
      <c r="V193" s="34">
        <v>18670170</v>
      </c>
      <c r="W193" s="34">
        <v>18752510</v>
      </c>
      <c r="X193" s="34">
        <v>19493046</v>
      </c>
    </row>
    <row r="194" spans="1:24" x14ac:dyDescent="0.15">
      <c r="A194" s="4">
        <v>81</v>
      </c>
      <c r="B194" s="6" t="s">
        <v>123</v>
      </c>
      <c r="C194" s="34"/>
      <c r="D194" s="34">
        <v>6892825</v>
      </c>
      <c r="E194" s="34">
        <v>7143010</v>
      </c>
      <c r="F194" s="34">
        <v>7196320</v>
      </c>
      <c r="G194" s="34">
        <v>7577049</v>
      </c>
      <c r="H194" s="34">
        <v>7547069</v>
      </c>
      <c r="I194" s="34">
        <v>7841018</v>
      </c>
      <c r="J194" s="34">
        <v>7878909</v>
      </c>
      <c r="K194" s="34">
        <v>7848218</v>
      </c>
      <c r="L194" s="34">
        <v>7879520</v>
      </c>
      <c r="M194" s="34">
        <v>7992184</v>
      </c>
      <c r="N194" s="34">
        <v>8016534</v>
      </c>
      <c r="O194" s="34">
        <v>7787082</v>
      </c>
      <c r="P194" s="34">
        <v>7535977</v>
      </c>
      <c r="Q194" s="34">
        <v>7329146</v>
      </c>
      <c r="R194" s="34">
        <v>6860528</v>
      </c>
      <c r="S194" s="34">
        <v>6517795</v>
      </c>
      <c r="T194" s="34">
        <v>6147563</v>
      </c>
      <c r="U194" s="34">
        <v>6149709</v>
      </c>
      <c r="V194" s="34">
        <v>6028017</v>
      </c>
      <c r="W194" s="34">
        <v>5859823</v>
      </c>
      <c r="X194" s="34">
        <v>6166369</v>
      </c>
    </row>
    <row r="195" spans="1:24" x14ac:dyDescent="0.15">
      <c r="A195" s="4">
        <v>82</v>
      </c>
      <c r="B195" s="6" t="s">
        <v>124</v>
      </c>
      <c r="C195" s="34"/>
      <c r="D195" s="34">
        <v>22697883</v>
      </c>
      <c r="E195" s="34">
        <v>23845315</v>
      </c>
      <c r="F195" s="34">
        <v>25130776</v>
      </c>
      <c r="G195" s="34">
        <v>25303706</v>
      </c>
      <c r="H195" s="34">
        <v>26065969</v>
      </c>
      <c r="I195" s="34">
        <v>26202446</v>
      </c>
      <c r="J195" s="34">
        <v>26049796</v>
      </c>
      <c r="K195" s="34">
        <v>28115572</v>
      </c>
      <c r="L195" s="34">
        <v>30068035</v>
      </c>
      <c r="M195" s="34">
        <v>31137072</v>
      </c>
      <c r="N195" s="34">
        <v>31822285</v>
      </c>
      <c r="O195" s="34">
        <v>31431624</v>
      </c>
      <c r="P195" s="34">
        <v>30988289</v>
      </c>
      <c r="Q195" s="34">
        <v>27693774</v>
      </c>
      <c r="R195" s="34">
        <v>26580849</v>
      </c>
      <c r="S195" s="34">
        <v>25286962</v>
      </c>
      <c r="T195" s="34">
        <v>24086328</v>
      </c>
      <c r="U195" s="34">
        <v>22957559</v>
      </c>
      <c r="V195" s="34">
        <v>23242501</v>
      </c>
      <c r="W195" s="34">
        <v>21644058</v>
      </c>
      <c r="X195" s="34">
        <v>22126235</v>
      </c>
    </row>
    <row r="196" spans="1:24" x14ac:dyDescent="0.15">
      <c r="A196" s="4">
        <v>83</v>
      </c>
      <c r="B196" s="6" t="s">
        <v>125</v>
      </c>
      <c r="C196" s="34"/>
      <c r="D196" s="34">
        <v>13773028</v>
      </c>
      <c r="E196" s="34">
        <v>14761175</v>
      </c>
      <c r="F196" s="34">
        <v>15068578</v>
      </c>
      <c r="G196" s="34">
        <v>13909274</v>
      </c>
      <c r="H196" s="34">
        <v>12594870</v>
      </c>
      <c r="I196" s="34">
        <v>12133432</v>
      </c>
      <c r="J196" s="34">
        <v>11489510</v>
      </c>
      <c r="K196" s="34">
        <v>12446621</v>
      </c>
      <c r="L196" s="34">
        <v>12753730</v>
      </c>
      <c r="M196" s="34">
        <v>12506677</v>
      </c>
      <c r="N196" s="34">
        <v>13086437</v>
      </c>
      <c r="O196" s="34">
        <v>13488541</v>
      </c>
      <c r="P196" s="34">
        <v>15021729</v>
      </c>
      <c r="Q196" s="34">
        <v>11912143</v>
      </c>
      <c r="R196" s="34">
        <v>11786122</v>
      </c>
      <c r="S196" s="34">
        <v>11130072</v>
      </c>
      <c r="T196" s="34">
        <v>11335804</v>
      </c>
      <c r="U196" s="34">
        <v>11985676</v>
      </c>
      <c r="V196" s="34">
        <v>12500236</v>
      </c>
      <c r="W196" s="34">
        <v>12696272</v>
      </c>
      <c r="X196" s="34">
        <v>13983471</v>
      </c>
    </row>
    <row r="197" spans="1:24" x14ac:dyDescent="0.15">
      <c r="A197" s="4">
        <v>84</v>
      </c>
      <c r="B197" s="6" t="s">
        <v>126</v>
      </c>
      <c r="C197" s="34"/>
      <c r="D197" s="34">
        <v>35811115</v>
      </c>
      <c r="E197" s="34">
        <v>37444135</v>
      </c>
      <c r="F197" s="34">
        <v>39056024</v>
      </c>
      <c r="G197" s="34">
        <v>40634045</v>
      </c>
      <c r="H197" s="34">
        <v>42071362</v>
      </c>
      <c r="I197" s="34">
        <v>42944544</v>
      </c>
      <c r="J197" s="34">
        <v>43813318</v>
      </c>
      <c r="K197" s="34">
        <v>44584770</v>
      </c>
      <c r="L197" s="34">
        <v>45118921</v>
      </c>
      <c r="M197" s="34">
        <v>45563455</v>
      </c>
      <c r="N197" s="34">
        <v>46188423</v>
      </c>
      <c r="O197" s="34">
        <v>47074489</v>
      </c>
      <c r="P197" s="34">
        <v>47918660</v>
      </c>
      <c r="Q197" s="34">
        <v>48639746</v>
      </c>
      <c r="R197" s="34">
        <v>49490603</v>
      </c>
      <c r="S197" s="34">
        <v>49749187</v>
      </c>
      <c r="T197" s="34">
        <v>49719276</v>
      </c>
      <c r="U197" s="34">
        <v>49934066</v>
      </c>
      <c r="V197" s="34">
        <v>50157751</v>
      </c>
      <c r="W197" s="34">
        <v>50325956</v>
      </c>
      <c r="X197" s="34">
        <v>50398129</v>
      </c>
    </row>
    <row r="198" spans="1:24" x14ac:dyDescent="0.15">
      <c r="A198" s="4">
        <v>85</v>
      </c>
      <c r="B198" s="6" t="s">
        <v>127</v>
      </c>
      <c r="C198" s="34"/>
      <c r="D198" s="34">
        <v>22542356</v>
      </c>
      <c r="E198" s="34">
        <v>22413485</v>
      </c>
      <c r="F198" s="34">
        <v>21920921</v>
      </c>
      <c r="G198" s="34">
        <v>21778701</v>
      </c>
      <c r="H198" s="34">
        <v>21469751</v>
      </c>
      <c r="I198" s="34">
        <v>21801423</v>
      </c>
      <c r="J198" s="34">
        <v>22070100</v>
      </c>
      <c r="K198" s="34">
        <v>21952983</v>
      </c>
      <c r="L198" s="34">
        <v>21769701</v>
      </c>
      <c r="M198" s="34">
        <v>21644277</v>
      </c>
      <c r="N198" s="34">
        <v>21469270</v>
      </c>
      <c r="O198" s="34">
        <v>22154112</v>
      </c>
      <c r="P198" s="34">
        <v>22846992</v>
      </c>
      <c r="Q198" s="34">
        <v>23680761</v>
      </c>
      <c r="R198" s="34">
        <v>24680292</v>
      </c>
      <c r="S198" s="34">
        <v>25686986</v>
      </c>
      <c r="T198" s="34">
        <v>26146862</v>
      </c>
      <c r="U198" s="34">
        <v>25786534</v>
      </c>
      <c r="V198" s="34">
        <v>25709580</v>
      </c>
      <c r="W198" s="34">
        <v>25487139</v>
      </c>
      <c r="X198" s="34">
        <v>25663064</v>
      </c>
    </row>
    <row r="199" spans="1:24" x14ac:dyDescent="0.15">
      <c r="A199" s="4">
        <v>86</v>
      </c>
      <c r="B199" s="6" t="s">
        <v>128</v>
      </c>
      <c r="C199" s="34"/>
      <c r="D199" s="34">
        <v>3462163</v>
      </c>
      <c r="E199" s="34">
        <v>3643432</v>
      </c>
      <c r="F199" s="34">
        <v>3757605</v>
      </c>
      <c r="G199" s="34">
        <v>3964852</v>
      </c>
      <c r="H199" s="34">
        <v>4052719</v>
      </c>
      <c r="I199" s="34">
        <v>4246918</v>
      </c>
      <c r="J199" s="34">
        <v>4404397</v>
      </c>
      <c r="K199" s="34">
        <v>4512163</v>
      </c>
      <c r="L199" s="34">
        <v>4552532</v>
      </c>
      <c r="M199" s="34">
        <v>4312741</v>
      </c>
      <c r="N199" s="34">
        <v>4230172</v>
      </c>
      <c r="O199" s="34">
        <v>4454849</v>
      </c>
      <c r="P199" s="34">
        <v>4580748</v>
      </c>
      <c r="Q199" s="34">
        <v>4546180</v>
      </c>
      <c r="R199" s="34">
        <v>4531882</v>
      </c>
      <c r="S199" s="34">
        <v>4201582</v>
      </c>
      <c r="T199" s="34">
        <v>4094227</v>
      </c>
      <c r="U199" s="34">
        <v>4025135</v>
      </c>
      <c r="V199" s="34">
        <v>3991905</v>
      </c>
      <c r="W199" s="34">
        <v>4213203</v>
      </c>
      <c r="X199" s="34">
        <v>4570147</v>
      </c>
    </row>
    <row r="200" spans="1:24" x14ac:dyDescent="0.15">
      <c r="A200" s="4">
        <v>87</v>
      </c>
      <c r="B200" s="6" t="s">
        <v>129</v>
      </c>
      <c r="C200" s="34"/>
      <c r="D200" s="34">
        <v>6828712</v>
      </c>
      <c r="E200" s="34">
        <v>7374149</v>
      </c>
      <c r="F200" s="34">
        <v>7769745</v>
      </c>
      <c r="G200" s="34">
        <v>8774573</v>
      </c>
      <c r="H200" s="34">
        <v>8395432</v>
      </c>
      <c r="I200" s="34">
        <v>8960093</v>
      </c>
      <c r="J200" s="34">
        <v>9047862</v>
      </c>
      <c r="K200" s="34">
        <v>8603680</v>
      </c>
      <c r="L200" s="34">
        <v>8516939</v>
      </c>
      <c r="M200" s="34">
        <v>8731695</v>
      </c>
      <c r="N200" s="34">
        <v>8981389</v>
      </c>
      <c r="O200" s="34">
        <v>8760429</v>
      </c>
      <c r="P200" s="34">
        <v>8199759</v>
      </c>
      <c r="Q200" s="34">
        <v>8148500</v>
      </c>
      <c r="R200" s="34">
        <v>6736670</v>
      </c>
      <c r="S200" s="34">
        <v>6264307</v>
      </c>
      <c r="T200" s="34">
        <v>5882470</v>
      </c>
      <c r="U200" s="34">
        <v>6185165</v>
      </c>
      <c r="V200" s="34">
        <v>6316144</v>
      </c>
      <c r="W200" s="34">
        <v>6428138</v>
      </c>
      <c r="X200" s="34">
        <v>6683880</v>
      </c>
    </row>
    <row r="201" spans="1:24" x14ac:dyDescent="0.15">
      <c r="A201" s="4">
        <v>88</v>
      </c>
      <c r="B201" s="6" t="s">
        <v>130</v>
      </c>
      <c r="C201" s="34"/>
      <c r="D201" s="34">
        <v>10697597</v>
      </c>
      <c r="E201" s="34">
        <v>11601307</v>
      </c>
      <c r="F201" s="34">
        <v>11755026</v>
      </c>
      <c r="G201" s="34">
        <v>12092444</v>
      </c>
      <c r="H201" s="34">
        <v>13237750</v>
      </c>
      <c r="I201" s="34">
        <v>13503369</v>
      </c>
      <c r="J201" s="34">
        <v>13550513</v>
      </c>
      <c r="K201" s="34">
        <v>13158918</v>
      </c>
      <c r="L201" s="34">
        <v>13287400</v>
      </c>
      <c r="M201" s="34">
        <v>13343460</v>
      </c>
      <c r="N201" s="34">
        <v>12966211</v>
      </c>
      <c r="O201" s="34">
        <v>11821875</v>
      </c>
      <c r="P201" s="34">
        <v>11171624</v>
      </c>
      <c r="Q201" s="34">
        <v>10862751</v>
      </c>
      <c r="R201" s="34">
        <v>10583383</v>
      </c>
      <c r="S201" s="34">
        <v>10349879</v>
      </c>
      <c r="T201" s="34">
        <v>10217562</v>
      </c>
      <c r="U201" s="34">
        <v>10554806</v>
      </c>
      <c r="V201" s="34">
        <v>9834133</v>
      </c>
      <c r="W201" s="34">
        <v>10392103</v>
      </c>
      <c r="X201" s="34">
        <v>11104844</v>
      </c>
    </row>
    <row r="202" spans="1:24" x14ac:dyDescent="0.15">
      <c r="A202" s="4">
        <v>89</v>
      </c>
      <c r="B202" s="6" t="s">
        <v>131</v>
      </c>
      <c r="C202" s="34"/>
      <c r="D202" s="34">
        <v>8974511</v>
      </c>
      <c r="E202" s="34">
        <v>9568380</v>
      </c>
      <c r="F202" s="34">
        <v>9818112</v>
      </c>
      <c r="G202" s="34">
        <v>9835834</v>
      </c>
      <c r="H202" s="34">
        <v>10513169</v>
      </c>
      <c r="I202" s="34">
        <v>11019164</v>
      </c>
      <c r="J202" s="34">
        <v>10003727</v>
      </c>
      <c r="K202" s="34">
        <v>9731608</v>
      </c>
      <c r="L202" s="34">
        <v>9806894</v>
      </c>
      <c r="M202" s="34">
        <v>9914053</v>
      </c>
      <c r="N202" s="34">
        <v>9865512</v>
      </c>
      <c r="O202" s="34">
        <v>9479149</v>
      </c>
      <c r="P202" s="34">
        <v>8870673</v>
      </c>
      <c r="Q202" s="34">
        <v>7789467</v>
      </c>
      <c r="R202" s="34">
        <v>6129077</v>
      </c>
      <c r="S202" s="34">
        <v>6393940</v>
      </c>
      <c r="T202" s="34">
        <v>5434028</v>
      </c>
      <c r="U202" s="34">
        <v>5367592</v>
      </c>
      <c r="V202" s="34">
        <v>5313965</v>
      </c>
      <c r="W202" s="34">
        <v>5477486</v>
      </c>
      <c r="X202" s="34">
        <v>5604706</v>
      </c>
    </row>
    <row r="203" spans="1:24" x14ac:dyDescent="0.15">
      <c r="A203" s="4">
        <v>90</v>
      </c>
      <c r="B203" s="6" t="s">
        <v>132</v>
      </c>
      <c r="C203" s="34"/>
      <c r="D203" s="34">
        <v>22080515</v>
      </c>
      <c r="E203" s="34">
        <v>23132084</v>
      </c>
      <c r="F203" s="34">
        <v>23540844</v>
      </c>
      <c r="G203" s="34">
        <v>24069380</v>
      </c>
      <c r="H203" s="34">
        <v>23713733</v>
      </c>
      <c r="I203" s="34">
        <v>26309568</v>
      </c>
      <c r="J203" s="34">
        <v>26880147</v>
      </c>
      <c r="K203" s="34">
        <v>26860542</v>
      </c>
      <c r="L203" s="34">
        <v>27199526</v>
      </c>
      <c r="M203" s="34">
        <v>27844147</v>
      </c>
      <c r="N203" s="34">
        <v>29918971</v>
      </c>
      <c r="O203" s="34">
        <v>32197691</v>
      </c>
      <c r="P203" s="34">
        <v>35410304</v>
      </c>
      <c r="Q203" s="34">
        <v>37996427</v>
      </c>
      <c r="R203" s="34">
        <v>36739761</v>
      </c>
      <c r="S203" s="34">
        <v>36885141</v>
      </c>
      <c r="T203" s="34">
        <v>38137256</v>
      </c>
      <c r="U203" s="34">
        <v>37670906</v>
      </c>
      <c r="V203" s="34">
        <v>38625000</v>
      </c>
      <c r="W203" s="34">
        <v>38120869</v>
      </c>
      <c r="X203" s="34">
        <v>40150272</v>
      </c>
    </row>
    <row r="204" spans="1:24" x14ac:dyDescent="0.15">
      <c r="A204" s="4">
        <v>91</v>
      </c>
      <c r="B204" s="6" t="s">
        <v>133</v>
      </c>
      <c r="C204" s="34"/>
      <c r="D204" s="34">
        <v>34696936</v>
      </c>
      <c r="E204" s="34">
        <v>35119877</v>
      </c>
      <c r="F204" s="34">
        <v>35774065</v>
      </c>
      <c r="G204" s="34">
        <v>36730326</v>
      </c>
      <c r="H204" s="34">
        <v>37504832</v>
      </c>
      <c r="I204" s="34">
        <v>37965989</v>
      </c>
      <c r="J204" s="34">
        <v>38854555</v>
      </c>
      <c r="K204" s="34">
        <v>39415846</v>
      </c>
      <c r="L204" s="34">
        <v>40166374</v>
      </c>
      <c r="M204" s="34">
        <v>39601539</v>
      </c>
      <c r="N204" s="34">
        <v>38886411</v>
      </c>
      <c r="O204" s="34">
        <v>38379809</v>
      </c>
      <c r="P204" s="34">
        <v>38522289</v>
      </c>
      <c r="Q204" s="34">
        <v>38124470</v>
      </c>
      <c r="R204" s="34">
        <v>38764748</v>
      </c>
      <c r="S204" s="34">
        <v>38518621</v>
      </c>
      <c r="T204" s="34">
        <v>38287303</v>
      </c>
      <c r="U204" s="34">
        <v>38123828</v>
      </c>
      <c r="V204" s="34">
        <v>38305628</v>
      </c>
      <c r="W204" s="34">
        <v>37862304</v>
      </c>
      <c r="X204" s="34">
        <v>38822253</v>
      </c>
    </row>
    <row r="205" spans="1:24" x14ac:dyDescent="0.15">
      <c r="A205" s="4">
        <v>92</v>
      </c>
      <c r="B205" s="6" t="s">
        <v>134</v>
      </c>
      <c r="C205" s="34"/>
      <c r="D205" s="34">
        <v>21503150</v>
      </c>
      <c r="E205" s="34">
        <v>21933326</v>
      </c>
      <c r="F205" s="34">
        <v>22228800</v>
      </c>
      <c r="G205" s="34">
        <v>22608450</v>
      </c>
      <c r="H205" s="34">
        <v>22943922</v>
      </c>
      <c r="I205" s="34">
        <v>22754880</v>
      </c>
      <c r="J205" s="34">
        <v>22931161</v>
      </c>
      <c r="K205" s="34">
        <v>23281454</v>
      </c>
      <c r="L205" s="34">
        <v>23427644</v>
      </c>
      <c r="M205" s="34">
        <v>22990464</v>
      </c>
      <c r="N205" s="34">
        <v>23034976</v>
      </c>
      <c r="O205" s="34">
        <v>23071013</v>
      </c>
      <c r="P205" s="34">
        <v>23152985</v>
      </c>
      <c r="Q205" s="34">
        <v>23098377</v>
      </c>
      <c r="R205" s="34">
        <v>23447729</v>
      </c>
      <c r="S205" s="34">
        <v>22701327</v>
      </c>
      <c r="T205" s="34">
        <v>22830100</v>
      </c>
      <c r="U205" s="34">
        <v>22973155</v>
      </c>
      <c r="V205" s="34">
        <v>22799337</v>
      </c>
      <c r="W205" s="34">
        <v>22778292</v>
      </c>
      <c r="X205" s="34">
        <v>23527212</v>
      </c>
    </row>
    <row r="206" spans="1:24" x14ac:dyDescent="0.15">
      <c r="A206" s="4">
        <v>93</v>
      </c>
      <c r="B206" s="6" t="s">
        <v>135</v>
      </c>
      <c r="C206" s="34"/>
      <c r="D206" s="34">
        <v>30358842</v>
      </c>
      <c r="E206" s="34">
        <v>31684250</v>
      </c>
      <c r="F206" s="34">
        <v>32782862</v>
      </c>
      <c r="G206" s="34">
        <v>33432798</v>
      </c>
      <c r="H206" s="34">
        <v>35282932</v>
      </c>
      <c r="I206" s="34">
        <v>35083190</v>
      </c>
      <c r="J206" s="34">
        <v>34178631</v>
      </c>
      <c r="K206" s="34">
        <v>33903443</v>
      </c>
      <c r="L206" s="34">
        <v>33113049</v>
      </c>
      <c r="M206" s="34">
        <v>32624410</v>
      </c>
      <c r="N206" s="34">
        <v>33331459</v>
      </c>
      <c r="O206" s="34">
        <v>33862031</v>
      </c>
      <c r="P206" s="34">
        <v>34144402</v>
      </c>
      <c r="Q206" s="34">
        <v>34844370</v>
      </c>
      <c r="R206" s="34">
        <v>35832013</v>
      </c>
      <c r="S206" s="34">
        <v>37025374</v>
      </c>
      <c r="T206" s="34">
        <v>38423490</v>
      </c>
      <c r="U206" s="34">
        <v>39448708</v>
      </c>
      <c r="V206" s="34">
        <v>40178997</v>
      </c>
      <c r="W206" s="34">
        <v>40768491</v>
      </c>
      <c r="X206" s="34">
        <v>42414412</v>
      </c>
    </row>
    <row r="207" spans="1:24" x14ac:dyDescent="0.15">
      <c r="A207" s="4">
        <v>94</v>
      </c>
      <c r="B207" s="6" t="s">
        <v>136</v>
      </c>
      <c r="C207" s="34"/>
      <c r="D207" s="34">
        <v>7682188</v>
      </c>
      <c r="E207" s="34">
        <v>8095272</v>
      </c>
      <c r="F207" s="34">
        <v>8492282</v>
      </c>
      <c r="G207" s="34">
        <v>9482376</v>
      </c>
      <c r="H207" s="34">
        <v>9921453</v>
      </c>
      <c r="I207" s="34">
        <v>8677938</v>
      </c>
      <c r="J207" s="34">
        <v>8547458</v>
      </c>
      <c r="K207" s="34">
        <v>8551512</v>
      </c>
      <c r="L207" s="34">
        <v>8399730</v>
      </c>
      <c r="M207" s="34">
        <v>8340465</v>
      </c>
      <c r="N207" s="34">
        <v>8370055</v>
      </c>
      <c r="O207" s="34">
        <v>8672939</v>
      </c>
      <c r="P207" s="34">
        <v>8226618</v>
      </c>
      <c r="Q207" s="34">
        <v>7785462</v>
      </c>
      <c r="R207" s="34">
        <v>7744930</v>
      </c>
      <c r="S207" s="34">
        <v>7603559</v>
      </c>
      <c r="T207" s="34">
        <v>7968227</v>
      </c>
      <c r="U207" s="34">
        <v>8471571</v>
      </c>
      <c r="V207" s="34">
        <v>8668999</v>
      </c>
      <c r="W207" s="34">
        <v>8411455</v>
      </c>
      <c r="X207" s="34">
        <v>9061547</v>
      </c>
    </row>
    <row r="208" spans="1:24" x14ac:dyDescent="0.15">
      <c r="A208" s="4">
        <v>95</v>
      </c>
      <c r="B208" s="6" t="s">
        <v>137</v>
      </c>
      <c r="C208" s="34"/>
      <c r="D208" s="34"/>
      <c r="E208" s="34"/>
      <c r="F208" s="34"/>
      <c r="G208" s="34"/>
      <c r="H208" s="34"/>
      <c r="I208" s="34">
        <v>2913405</v>
      </c>
      <c r="J208" s="34">
        <v>4498792</v>
      </c>
      <c r="K208" s="34">
        <v>5104435</v>
      </c>
      <c r="L208" s="34">
        <v>5693719</v>
      </c>
      <c r="M208" s="34">
        <v>6178499</v>
      </c>
      <c r="N208" s="34">
        <v>6348766</v>
      </c>
      <c r="O208" s="34">
        <v>6384013</v>
      </c>
      <c r="P208" s="34">
        <v>6628853</v>
      </c>
      <c r="Q208" s="34">
        <v>6917940</v>
      </c>
      <c r="R208" s="34">
        <v>7284868</v>
      </c>
      <c r="S208" s="34">
        <v>7754997</v>
      </c>
      <c r="T208" s="34">
        <v>8148736</v>
      </c>
      <c r="U208" s="34">
        <v>8789033</v>
      </c>
      <c r="V208" s="34">
        <v>9161583</v>
      </c>
      <c r="W208" s="34">
        <v>9509931</v>
      </c>
      <c r="X208" s="34">
        <v>10072195</v>
      </c>
    </row>
    <row r="209" spans="1:24" x14ac:dyDescent="0.15">
      <c r="A209" s="4">
        <v>96</v>
      </c>
      <c r="B209" s="6" t="s">
        <v>138</v>
      </c>
      <c r="C209" s="34"/>
      <c r="D209" s="34">
        <v>12396910</v>
      </c>
      <c r="E209" s="34">
        <v>12409637</v>
      </c>
      <c r="F209" s="34">
        <v>11820858</v>
      </c>
      <c r="G209" s="34">
        <v>11433972</v>
      </c>
      <c r="H209" s="34">
        <v>11122541</v>
      </c>
      <c r="I209" s="34">
        <v>11544576</v>
      </c>
      <c r="J209" s="34">
        <v>11258951</v>
      </c>
      <c r="K209" s="34">
        <v>11249340</v>
      </c>
      <c r="L209" s="34">
        <v>10851125</v>
      </c>
      <c r="M209" s="34">
        <v>10688617</v>
      </c>
      <c r="N209" s="34">
        <v>10529294</v>
      </c>
      <c r="O209" s="34">
        <v>10549601</v>
      </c>
      <c r="P209" s="34">
        <v>10108011</v>
      </c>
      <c r="Q209" s="34">
        <v>9796123</v>
      </c>
      <c r="R209" s="34">
        <v>9816369</v>
      </c>
      <c r="S209" s="34">
        <v>9441551</v>
      </c>
      <c r="T209" s="34">
        <v>9155673</v>
      </c>
      <c r="U209" s="34">
        <v>9602557</v>
      </c>
      <c r="V209" s="34">
        <v>9732617</v>
      </c>
      <c r="W209" s="34">
        <v>9488485</v>
      </c>
      <c r="X209" s="34">
        <v>9386012</v>
      </c>
    </row>
    <row r="210" spans="1:24" x14ac:dyDescent="0.15">
      <c r="A210" s="4">
        <v>97</v>
      </c>
      <c r="B210" s="6" t="s">
        <v>139</v>
      </c>
      <c r="C210" s="34"/>
      <c r="D210" s="34">
        <v>4912010</v>
      </c>
      <c r="E210" s="34">
        <v>5317347</v>
      </c>
      <c r="F210" s="34">
        <v>5628155</v>
      </c>
      <c r="G210" s="34">
        <v>5873239</v>
      </c>
      <c r="H210" s="34">
        <v>6254075</v>
      </c>
      <c r="I210" s="34">
        <v>6642424</v>
      </c>
      <c r="J210" s="34">
        <v>6512493</v>
      </c>
      <c r="K210" s="34">
        <v>6416387</v>
      </c>
      <c r="L210" s="34">
        <v>6322089</v>
      </c>
      <c r="M210" s="34">
        <v>6458091</v>
      </c>
      <c r="N210" s="34">
        <v>6324358</v>
      </c>
      <c r="O210" s="34">
        <v>6326210</v>
      </c>
      <c r="P210" s="34">
        <v>6432428</v>
      </c>
      <c r="Q210" s="34">
        <v>6561240</v>
      </c>
      <c r="R210" s="34">
        <v>6310003</v>
      </c>
      <c r="S210" s="34">
        <v>6199952</v>
      </c>
      <c r="T210" s="34">
        <v>6052723</v>
      </c>
      <c r="U210" s="34">
        <v>6133810</v>
      </c>
      <c r="V210" s="34">
        <v>6139300</v>
      </c>
      <c r="W210" s="34">
        <v>6115675</v>
      </c>
      <c r="X210" s="34">
        <v>6152575</v>
      </c>
    </row>
    <row r="211" spans="1:24" x14ac:dyDescent="0.15">
      <c r="A211" s="4">
        <v>98</v>
      </c>
      <c r="B211" s="6" t="s">
        <v>140</v>
      </c>
      <c r="C211" s="34"/>
      <c r="D211" s="34">
        <v>5555024</v>
      </c>
      <c r="E211" s="34">
        <v>5842255</v>
      </c>
      <c r="F211" s="34">
        <v>5928381</v>
      </c>
      <c r="G211" s="34">
        <v>6184246</v>
      </c>
      <c r="H211" s="34">
        <v>6450003</v>
      </c>
      <c r="I211" s="34">
        <v>7295553</v>
      </c>
      <c r="J211" s="34">
        <v>7333761</v>
      </c>
      <c r="K211" s="34">
        <v>7366051</v>
      </c>
      <c r="L211" s="34">
        <v>7582841</v>
      </c>
      <c r="M211" s="34">
        <v>7707702</v>
      </c>
      <c r="N211" s="34">
        <v>7768547</v>
      </c>
      <c r="O211" s="34">
        <v>8003201</v>
      </c>
      <c r="P211" s="34">
        <v>7977327</v>
      </c>
      <c r="Q211" s="34">
        <v>8024757</v>
      </c>
      <c r="R211" s="34">
        <v>7996187</v>
      </c>
      <c r="S211" s="34">
        <v>7863527</v>
      </c>
      <c r="T211" s="34">
        <v>7908530</v>
      </c>
      <c r="U211" s="34">
        <v>7877970</v>
      </c>
      <c r="V211" s="34">
        <v>7818114</v>
      </c>
      <c r="W211" s="34">
        <v>7741539</v>
      </c>
      <c r="X211" s="34">
        <v>7965673</v>
      </c>
    </row>
    <row r="212" spans="1:24" x14ac:dyDescent="0.15">
      <c r="A212" s="4">
        <v>99</v>
      </c>
      <c r="B212" s="6" t="s">
        <v>143</v>
      </c>
      <c r="C212" s="34"/>
      <c r="D212" s="34">
        <v>4860946</v>
      </c>
      <c r="E212" s="34">
        <v>4891022</v>
      </c>
      <c r="F212" s="34">
        <v>4682744</v>
      </c>
      <c r="G212" s="34">
        <v>4892507</v>
      </c>
      <c r="H212" s="34">
        <v>4552526</v>
      </c>
      <c r="I212" s="34">
        <v>4349949</v>
      </c>
      <c r="J212" s="34">
        <v>4064725</v>
      </c>
      <c r="K212" s="34">
        <v>4686385</v>
      </c>
      <c r="L212" s="34">
        <v>4911968</v>
      </c>
      <c r="M212" s="34">
        <v>5090994</v>
      </c>
      <c r="N212" s="34">
        <v>4986582</v>
      </c>
      <c r="O212" s="34">
        <v>4830481</v>
      </c>
      <c r="P212" s="34">
        <v>5150878</v>
      </c>
      <c r="Q212" s="34">
        <v>4779135</v>
      </c>
      <c r="R212" s="34">
        <v>4576247</v>
      </c>
      <c r="S212" s="34">
        <v>4557859</v>
      </c>
      <c r="T212" s="34">
        <v>4960654</v>
      </c>
      <c r="U212" s="34">
        <v>4938840</v>
      </c>
      <c r="V212" s="34">
        <v>4819363</v>
      </c>
      <c r="W212" s="34">
        <v>4504338</v>
      </c>
      <c r="X212" s="34">
        <v>4353076</v>
      </c>
    </row>
    <row r="213" spans="1:24" x14ac:dyDescent="0.15">
      <c r="A213" s="4">
        <v>100</v>
      </c>
      <c r="B213" s="6" t="s">
        <v>142</v>
      </c>
      <c r="C213" s="34"/>
      <c r="D213" s="34">
        <v>5573153</v>
      </c>
      <c r="E213" s="34">
        <v>5384642</v>
      </c>
      <c r="F213" s="34">
        <v>5158942</v>
      </c>
      <c r="G213" s="34">
        <v>4828587</v>
      </c>
      <c r="H213" s="34">
        <v>4625861</v>
      </c>
      <c r="I213" s="34">
        <v>4252989</v>
      </c>
      <c r="J213" s="34">
        <v>4083083</v>
      </c>
      <c r="K213" s="34">
        <v>4034289</v>
      </c>
      <c r="L213" s="34">
        <v>4031573</v>
      </c>
      <c r="M213" s="34">
        <v>3969715</v>
      </c>
      <c r="N213" s="34">
        <v>3932705</v>
      </c>
      <c r="O213" s="34">
        <v>4202112</v>
      </c>
      <c r="P213" s="34">
        <v>4580832</v>
      </c>
      <c r="Q213" s="34">
        <v>5187259</v>
      </c>
      <c r="R213" s="34">
        <v>4978797</v>
      </c>
      <c r="S213" s="34">
        <v>4984224</v>
      </c>
      <c r="T213" s="34">
        <v>5119213</v>
      </c>
      <c r="U213" s="34">
        <v>5201072</v>
      </c>
      <c r="V213" s="34">
        <v>4840731</v>
      </c>
      <c r="W213" s="34">
        <v>5205458</v>
      </c>
      <c r="X213" s="34">
        <v>5357896</v>
      </c>
    </row>
    <row r="214" spans="1:24" x14ac:dyDescent="0.15">
      <c r="A214" s="4"/>
      <c r="B214" s="6"/>
    </row>
    <row r="215" spans="1:24" x14ac:dyDescent="0.15">
      <c r="A215" s="4"/>
      <c r="B215" s="12" t="s">
        <v>154</v>
      </c>
    </row>
    <row r="216" spans="1:24" x14ac:dyDescent="0.15">
      <c r="A216" s="4">
        <v>201</v>
      </c>
      <c r="B216" s="9" t="s">
        <v>10</v>
      </c>
      <c r="C216" s="35"/>
      <c r="D216" s="35">
        <f>SUMPRODUCT(DS!$C$3:$C$102,D$114:D$213)</f>
        <v>894564546</v>
      </c>
      <c r="E216" s="35">
        <f>SUMPRODUCT(DS!$C$3:$C$102,E$114:E$213)</f>
        <v>917156409</v>
      </c>
      <c r="F216" s="35">
        <f>SUMPRODUCT(DS!$C$3:$C$102,F$114:F$213)</f>
        <v>925187423</v>
      </c>
      <c r="G216" s="35">
        <f>SUMPRODUCT(DS!$C$3:$C$102,G$114:G$213)</f>
        <v>917747200</v>
      </c>
      <c r="H216" s="35">
        <f>SUMPRODUCT(DS!$C$3:$C$102,H$114:H$213)</f>
        <v>908420467</v>
      </c>
      <c r="I216" s="35">
        <f>SUMPRODUCT(DS!$C$3:$C$102,I$114:I$213)</f>
        <v>916381339</v>
      </c>
      <c r="J216" s="35">
        <f>SUMPRODUCT(DS!$C$3:$C$102,J$114:J$213)</f>
        <v>907570377</v>
      </c>
      <c r="K216" s="35">
        <f>SUMPRODUCT(DS!$C$3:$C$102,K$114:K$213)</f>
        <v>897359749</v>
      </c>
      <c r="L216" s="35">
        <f>SUMPRODUCT(DS!$C$3:$C$102,L$114:L$213)</f>
        <v>896042380</v>
      </c>
      <c r="M216" s="35">
        <f>SUMPRODUCT(DS!$C$3:$C$102,M$114:M$213)</f>
        <v>903930488</v>
      </c>
      <c r="N216" s="35">
        <f>SUMPRODUCT(DS!$C$3:$C$102,N$114:N$213)</f>
        <v>923051794</v>
      </c>
      <c r="O216" s="35">
        <f>SUMPRODUCT(DS!$C$3:$C$102,O$114:O$213)</f>
        <v>939313868</v>
      </c>
      <c r="P216" s="35">
        <f>SUMPRODUCT(DS!$C$3:$C$102,P$114:P$213)</f>
        <v>964813656</v>
      </c>
      <c r="Q216" s="35">
        <f>SUMPRODUCT(DS!$C$3:$C$102,Q$114:Q$213)</f>
        <v>957640951</v>
      </c>
      <c r="R216" s="35">
        <f>SUMPRODUCT(DS!$C$3:$C$102,R$114:R$213)</f>
        <v>895504596</v>
      </c>
      <c r="S216" s="35">
        <f>SUMPRODUCT(DS!$C$3:$C$102,S$114:S$213)</f>
        <v>898228140</v>
      </c>
      <c r="T216" s="35">
        <f>SUMPRODUCT(DS!$C$3:$C$102,T$114:T$213)</f>
        <v>889851333</v>
      </c>
      <c r="U216" s="35">
        <f>SUMPRODUCT(DS!$C$3:$C$102,U$114:U$213)</f>
        <v>907445753</v>
      </c>
      <c r="V216" s="35">
        <f>SUMPRODUCT(DS!$C$3:$C$102,V$114:V$213)</f>
        <v>910804255</v>
      </c>
      <c r="W216" s="35">
        <f>SUMPRODUCT(DS!$C$3:$C$102,W$114:W$213)</f>
        <v>921350359</v>
      </c>
      <c r="X216" s="35">
        <f>SUMPRODUCT(DS!$C$3:$C$102,X$114:X$213)</f>
        <v>952346708</v>
      </c>
    </row>
    <row r="217" spans="1:24" x14ac:dyDescent="0.15">
      <c r="A217" s="4">
        <v>202</v>
      </c>
      <c r="B217" s="9" t="s">
        <v>11</v>
      </c>
      <c r="C217" s="35"/>
      <c r="D217" s="35">
        <f>SUMPRODUCT(DS!$D$3:$D$102,D$114:D$213)</f>
        <v>795462484</v>
      </c>
      <c r="E217" s="35">
        <f>SUMPRODUCT(DS!$D$3:$D$102,E$114:E$213)</f>
        <v>815432662</v>
      </c>
      <c r="F217" s="35">
        <f>SUMPRODUCT(DS!$D$3:$D$102,F$114:F$213)</f>
        <v>821226670</v>
      </c>
      <c r="G217" s="35">
        <f>SUMPRODUCT(DS!$D$3:$D$102,G$114:G$213)</f>
        <v>810600743</v>
      </c>
      <c r="H217" s="35">
        <f>SUMPRODUCT(DS!$D$3:$D$102,H$114:H$213)</f>
        <v>798214802</v>
      </c>
      <c r="I217" s="35">
        <f>SUMPRODUCT(DS!$D$3:$D$102,I$114:I$213)</f>
        <v>804635988</v>
      </c>
      <c r="J217" s="35">
        <f>SUMPRODUCT(DS!$D$3:$D$102,J$114:J$213)</f>
        <v>794495055</v>
      </c>
      <c r="K217" s="35">
        <f>SUMPRODUCT(DS!$D$3:$D$102,K$114:K$213)</f>
        <v>782416674</v>
      </c>
      <c r="L217" s="35">
        <f>SUMPRODUCT(DS!$D$3:$D$102,L$114:L$213)</f>
        <v>780329896</v>
      </c>
      <c r="M217" s="35">
        <f>SUMPRODUCT(DS!$D$3:$D$102,M$114:M$213)</f>
        <v>789104117</v>
      </c>
      <c r="N217" s="35">
        <f>SUMPRODUCT(DS!$D$3:$D$102,N$114:N$213)</f>
        <v>808093545</v>
      </c>
      <c r="O217" s="35">
        <f>SUMPRODUCT(DS!$D$3:$D$102,O$114:O$213)</f>
        <v>824113582</v>
      </c>
      <c r="P217" s="35">
        <f>SUMPRODUCT(DS!$D$3:$D$102,P$114:P$213)</f>
        <v>848987631</v>
      </c>
      <c r="Q217" s="35">
        <f>SUMPRODUCT(DS!$D$3:$D$102,Q$114:Q$213)</f>
        <v>842091197</v>
      </c>
      <c r="R217" s="35">
        <f>SUMPRODUCT(DS!$D$3:$D$102,R$114:R$213)</f>
        <v>777854061</v>
      </c>
      <c r="S217" s="35">
        <f>SUMPRODUCT(DS!$D$3:$D$102,S$114:S$213)</f>
        <v>780066403</v>
      </c>
      <c r="T217" s="35">
        <f>SUMPRODUCT(DS!$D$3:$D$102,T$114:T$213)</f>
        <v>769232823</v>
      </c>
      <c r="U217" s="35">
        <f>SUMPRODUCT(DS!$D$3:$D$102,U$114:U$213)</f>
        <v>784700618</v>
      </c>
      <c r="V217" s="35">
        <f>SUMPRODUCT(DS!$D$3:$D$102,V$114:V$213)</f>
        <v>786870348</v>
      </c>
      <c r="W217" s="35">
        <f>SUMPRODUCT(DS!$D$3:$D$102,W$114:W$213)</f>
        <v>797515548</v>
      </c>
      <c r="X217" s="35">
        <f>SUMPRODUCT(DS!$D$3:$D$102,X$114:X$213)</f>
        <v>824096013</v>
      </c>
    </row>
    <row r="218" spans="1:24" x14ac:dyDescent="0.15">
      <c r="A218" s="4">
        <v>203</v>
      </c>
      <c r="B218" s="9" t="s">
        <v>12</v>
      </c>
      <c r="C218" s="35"/>
      <c r="D218" s="35">
        <f>SUMPRODUCT(DS!$E$3:$E$102,D$114:D$213)</f>
        <v>318342531</v>
      </c>
      <c r="E218" s="35">
        <f>SUMPRODUCT(DS!$E$3:$E$102,E$114:E$213)</f>
        <v>324873949</v>
      </c>
      <c r="F218" s="35">
        <f>SUMPRODUCT(DS!$E$3:$E$102,F$114:F$213)</f>
        <v>330425100</v>
      </c>
      <c r="G218" s="35">
        <f>SUMPRODUCT(DS!$E$3:$E$102,G$114:G$213)</f>
        <v>316850806</v>
      </c>
      <c r="H218" s="35">
        <f>SUMPRODUCT(DS!$E$3:$E$102,H$114:H$213)</f>
        <v>305211104</v>
      </c>
      <c r="I218" s="35">
        <f>SUMPRODUCT(DS!$E$3:$E$102,I$114:I$213)</f>
        <v>309509942</v>
      </c>
      <c r="J218" s="35">
        <f>SUMPRODUCT(DS!$E$3:$E$102,J$114:J$213)</f>
        <v>297838323</v>
      </c>
      <c r="K218" s="35">
        <f>SUMPRODUCT(DS!$E$3:$E$102,K$114:K$213)</f>
        <v>287664633</v>
      </c>
      <c r="L218" s="35">
        <f>SUMPRODUCT(DS!$E$3:$E$102,L$114:L$213)</f>
        <v>289576174</v>
      </c>
      <c r="M218" s="35">
        <f>SUMPRODUCT(DS!$E$3:$E$102,M$114:M$213)</f>
        <v>296720881</v>
      </c>
      <c r="N218" s="35">
        <f>SUMPRODUCT(DS!$E$3:$E$102,N$114:N$213)</f>
        <v>307169782</v>
      </c>
      <c r="O218" s="35">
        <f>SUMPRODUCT(DS!$E$3:$E$102,O$114:O$213)</f>
        <v>323270249</v>
      </c>
      <c r="P218" s="35">
        <f>SUMPRODUCT(DS!$E$3:$E$102,P$114:P$213)</f>
        <v>345002770</v>
      </c>
      <c r="Q218" s="35">
        <f>SUMPRODUCT(DS!$E$3:$E$102,Q$114:Q$213)</f>
        <v>345023719</v>
      </c>
      <c r="R218" s="35">
        <f>SUMPRODUCT(DS!$E$3:$E$102,R$114:R$213)</f>
        <v>296446036</v>
      </c>
      <c r="S218" s="35">
        <f>SUMPRODUCT(DS!$E$3:$E$102,S$114:S$213)</f>
        <v>304514710</v>
      </c>
      <c r="T218" s="35">
        <f>SUMPRODUCT(DS!$E$3:$E$102,T$114:T$213)</f>
        <v>296008576</v>
      </c>
      <c r="U218" s="35">
        <f>SUMPRODUCT(DS!$E$3:$E$102,U$114:U$213)</f>
        <v>304758382</v>
      </c>
      <c r="V218" s="35">
        <f>SUMPRODUCT(DS!$E$3:$E$102,V$114:V$213)</f>
        <v>296354990</v>
      </c>
      <c r="W218" s="35">
        <f>SUMPRODUCT(DS!$E$3:$E$102,W$114:W$213)</f>
        <v>308713954</v>
      </c>
      <c r="X218" s="35">
        <f>SUMPRODUCT(DS!$E$3:$E$102,X$114:X$213)</f>
        <v>317759568</v>
      </c>
    </row>
    <row r="219" spans="1:24" x14ac:dyDescent="0.15">
      <c r="A219" s="4">
        <v>204</v>
      </c>
      <c r="B219" s="9" t="s">
        <v>13</v>
      </c>
      <c r="C219" s="35"/>
      <c r="D219" s="35">
        <f>SUMPRODUCT(DS!$F$3:$F$102,D$114:D$213)</f>
        <v>576222015</v>
      </c>
      <c r="E219" s="35">
        <f>SUMPRODUCT(DS!$F$3:$F$102,E$114:E$213)</f>
        <v>592282460</v>
      </c>
      <c r="F219" s="35">
        <f>SUMPRODUCT(DS!$F$3:$F$102,F$114:F$213)</f>
        <v>594762323</v>
      </c>
      <c r="G219" s="35">
        <f>SUMPRODUCT(DS!$F$3:$F$102,G$114:G$213)</f>
        <v>600896394</v>
      </c>
      <c r="H219" s="35">
        <f>SUMPRODUCT(DS!$F$3:$F$102,H$114:H$213)</f>
        <v>603209363</v>
      </c>
      <c r="I219" s="35">
        <f>SUMPRODUCT(DS!$F$3:$F$102,I$114:I$213)</f>
        <v>606871397</v>
      </c>
      <c r="J219" s="35">
        <f>SUMPRODUCT(DS!$F$3:$F$102,J$114:J$213)</f>
        <v>609732054</v>
      </c>
      <c r="K219" s="35">
        <f>SUMPRODUCT(DS!$F$3:$F$102,K$114:K$213)</f>
        <v>609695116</v>
      </c>
      <c r="L219" s="35">
        <f>SUMPRODUCT(DS!$F$3:$F$102,L$114:L$213)</f>
        <v>606466206</v>
      </c>
      <c r="M219" s="35">
        <f>SUMPRODUCT(DS!$F$3:$F$102,M$114:M$213)</f>
        <v>607209607</v>
      </c>
      <c r="N219" s="35">
        <f>SUMPRODUCT(DS!$F$3:$F$102,N$114:N$213)</f>
        <v>615882012</v>
      </c>
      <c r="O219" s="35">
        <f>SUMPRODUCT(DS!$F$3:$F$102,O$114:O$213)</f>
        <v>616043619</v>
      </c>
      <c r="P219" s="35">
        <f>SUMPRODUCT(DS!$F$3:$F$102,P$114:P$213)</f>
        <v>619810886</v>
      </c>
      <c r="Q219" s="35">
        <f>SUMPRODUCT(DS!$F$3:$F$102,Q$114:Q$213)</f>
        <v>612617232</v>
      </c>
      <c r="R219" s="35">
        <f>SUMPRODUCT(DS!$F$3:$F$102,R$114:R$213)</f>
        <v>599058560</v>
      </c>
      <c r="S219" s="35">
        <f>SUMPRODUCT(DS!$F$3:$F$102,S$114:S$213)</f>
        <v>593713430</v>
      </c>
      <c r="T219" s="35">
        <f>SUMPRODUCT(DS!$F$3:$F$102,T$114:T$213)</f>
        <v>593842757</v>
      </c>
      <c r="U219" s="35">
        <f>SUMPRODUCT(DS!$F$3:$F$102,U$114:U$213)</f>
        <v>602687371</v>
      </c>
      <c r="V219" s="35">
        <f>SUMPRODUCT(DS!$F$3:$F$102,V$114:V$213)</f>
        <v>614449265</v>
      </c>
      <c r="W219" s="35">
        <f>SUMPRODUCT(DS!$F$3:$F$102,W$114:W$213)</f>
        <v>612636405</v>
      </c>
      <c r="X219" s="35">
        <f>SUMPRODUCT(DS!$F$3:$F$102,X$114:X$213)</f>
        <v>634587140</v>
      </c>
    </row>
    <row r="220" spans="1:24" x14ac:dyDescent="0.15">
      <c r="A220" s="4">
        <v>205</v>
      </c>
      <c r="B220" s="9" t="s">
        <v>14</v>
      </c>
      <c r="C220" s="35"/>
      <c r="D220" s="35">
        <f>SUMPRODUCT(DS!$G$3:$G$102,D$114:D$213)</f>
        <v>477119953</v>
      </c>
      <c r="E220" s="35">
        <f>SUMPRODUCT(DS!$G$3:$G$102,E$114:E$213)</f>
        <v>490558713</v>
      </c>
      <c r="F220" s="35">
        <f>SUMPRODUCT(DS!$G$3:$G$102,F$114:F$213)</f>
        <v>490801570</v>
      </c>
      <c r="G220" s="35">
        <f>SUMPRODUCT(DS!$G$3:$G$102,G$114:G$213)</f>
        <v>493749937</v>
      </c>
      <c r="H220" s="35">
        <f>SUMPRODUCT(DS!$G$3:$G$102,H$114:H$213)</f>
        <v>493003698</v>
      </c>
      <c r="I220" s="35">
        <f>SUMPRODUCT(DS!$G$3:$G$102,I$114:I$213)</f>
        <v>495126046</v>
      </c>
      <c r="J220" s="35">
        <f>SUMPRODUCT(DS!$G$3:$G$102,J$114:J$213)</f>
        <v>496656732</v>
      </c>
      <c r="K220" s="35">
        <f>SUMPRODUCT(DS!$G$3:$G$102,K$114:K$213)</f>
        <v>494752041</v>
      </c>
      <c r="L220" s="35">
        <f>SUMPRODUCT(DS!$G$3:$G$102,L$114:L$213)</f>
        <v>490753722</v>
      </c>
      <c r="M220" s="35">
        <f>SUMPRODUCT(DS!$G$3:$G$102,M$114:M$213)</f>
        <v>492383236</v>
      </c>
      <c r="N220" s="35">
        <f>SUMPRODUCT(DS!$G$3:$G$102,N$114:N$213)</f>
        <v>500923763</v>
      </c>
      <c r="O220" s="35">
        <f>SUMPRODUCT(DS!$G$3:$G$102,O$114:O$213)</f>
        <v>500843333</v>
      </c>
      <c r="P220" s="35">
        <f>SUMPRODUCT(DS!$G$3:$G$102,P$114:P$213)</f>
        <v>503984861</v>
      </c>
      <c r="Q220" s="35">
        <f>SUMPRODUCT(DS!$G$3:$G$102,Q$114:Q$213)</f>
        <v>497067478</v>
      </c>
      <c r="R220" s="35">
        <f>SUMPRODUCT(DS!$G$3:$G$102,R$114:R$213)</f>
        <v>481408025</v>
      </c>
      <c r="S220" s="35">
        <f>SUMPRODUCT(DS!$G$3:$G$102,S$114:S$213)</f>
        <v>475551693</v>
      </c>
      <c r="T220" s="35">
        <f>SUMPRODUCT(DS!$G$3:$G$102,T$114:T$213)</f>
        <v>473224247</v>
      </c>
      <c r="U220" s="35">
        <f>SUMPRODUCT(DS!$G$3:$G$102,U$114:U$213)</f>
        <v>479942236</v>
      </c>
      <c r="V220" s="35">
        <f>SUMPRODUCT(DS!$G$3:$G$102,V$114:V$213)</f>
        <v>490515358</v>
      </c>
      <c r="W220" s="35">
        <f>SUMPRODUCT(DS!$G$3:$G$102,W$114:W$213)</f>
        <v>488801594</v>
      </c>
      <c r="X220" s="35">
        <f>SUMPRODUCT(DS!$G$3:$G$102,X$114:X$213)</f>
        <v>506336445</v>
      </c>
    </row>
    <row r="221" spans="1:24" x14ac:dyDescent="0.15">
      <c r="A221" s="4">
        <v>206</v>
      </c>
      <c r="B221" s="9" t="s">
        <v>16</v>
      </c>
      <c r="C221" s="35"/>
      <c r="D221" s="35">
        <f>SUMPRODUCT(DS!$H$3:$H$102,D$114:D$213)</f>
        <v>935948814</v>
      </c>
      <c r="E221" s="35">
        <f>SUMPRODUCT(DS!$H$3:$H$102,E$114:E$213)</f>
        <v>959985186</v>
      </c>
      <c r="F221" s="35">
        <f>SUMPRODUCT(DS!$H$3:$H$102,F$114:F$213)</f>
        <v>969402389</v>
      </c>
      <c r="G221" s="35">
        <f>SUMPRODUCT(DS!$H$3:$H$102,G$114:G$213)</f>
        <v>963209832</v>
      </c>
      <c r="H221" s="35">
        <f>SUMPRODUCT(DS!$H$3:$H$102,H$114:H$213)</f>
        <v>955117690</v>
      </c>
      <c r="I221" s="35">
        <f>SUMPRODUCT(DS!$H$3:$H$102,I$114:I$213)</f>
        <v>963578872</v>
      </c>
      <c r="J221" s="35">
        <f>SUMPRODUCT(DS!$H$3:$H$102,J$114:J$213)</f>
        <v>955466778</v>
      </c>
      <c r="K221" s="35">
        <f>SUMPRODUCT(DS!$H$3:$H$102,K$114:K$213)</f>
        <v>945978808</v>
      </c>
      <c r="L221" s="35">
        <f>SUMPRODUCT(DS!$H$3:$H$102,L$114:L$213)</f>
        <v>945192874</v>
      </c>
      <c r="M221" s="35">
        <f>SUMPRODUCT(DS!$H$3:$H$102,M$114:M$213)</f>
        <v>953463658</v>
      </c>
      <c r="N221" s="35">
        <f>SUMPRODUCT(DS!$H$3:$H$102,N$114:N$213)</f>
        <v>973172922</v>
      </c>
      <c r="O221" s="35">
        <f>SUMPRODUCT(DS!$H$3:$H$102,O$114:O$213)</f>
        <v>990590469</v>
      </c>
      <c r="P221" s="35">
        <f>SUMPRODUCT(DS!$H$3:$H$102,P$114:P$213)</f>
        <v>1017313148</v>
      </c>
      <c r="Q221" s="35">
        <f>SUMPRODUCT(DS!$H$3:$H$102,Q$114:Q$213)</f>
        <v>1011467956</v>
      </c>
      <c r="R221" s="35">
        <f>SUMPRODUCT(DS!$H$3:$H$102,R$114:R$213)</f>
        <v>949973996</v>
      </c>
      <c r="S221" s="35">
        <f>SUMPRODUCT(DS!$H$3:$H$102,S$114:S$213)</f>
        <v>952961551</v>
      </c>
      <c r="T221" s="35">
        <f>SUMPRODUCT(DS!$H$3:$H$102,T$114:T$213)</f>
        <v>944689822</v>
      </c>
      <c r="U221" s="35">
        <f>SUMPRODUCT(DS!$H$3:$H$102,U$114:U$213)</f>
        <v>962580891</v>
      </c>
      <c r="V221" s="35">
        <f>SUMPRODUCT(DS!$H$3:$H$102,V$114:V$213)</f>
        <v>965802737</v>
      </c>
      <c r="W221" s="35">
        <f>SUMPRODUCT(DS!$H$3:$H$102,W$114:W$213)</f>
        <v>976881773</v>
      </c>
      <c r="X221" s="35">
        <f>SUMPRODUCT(DS!$H$3:$H$102,X$114:X$213)</f>
        <v>1008102733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182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0.5*(Cv!Y3+Cv!Z3)*LN(K_T!D3/K_T!C3)</f>
        <v>-1.6975348009630707E-2</v>
      </c>
      <c r="E3" s="15">
        <f>0.5*(Cv!Z3+Cv!AA3)*LN(K_T!E3/K_T!D3)</f>
        <v>-1.9837723838802876E-2</v>
      </c>
      <c r="F3" s="15">
        <f>0.5*(Cv!AA3+Cv!AB3)*LN(K_T!F3/K_T!E3)</f>
        <v>-1.4411323571844969E-2</v>
      </c>
      <c r="G3" s="15">
        <f>0.5*(Cv!AB3+Cv!AC3)*LN(K_T!G3/K_T!F3)</f>
        <v>-1.5133681986955133E-2</v>
      </c>
      <c r="H3" s="15">
        <f>0.5*(Cv!AC3+Cv!AD3)*LN(K_T!H3/K_T!G3)</f>
        <v>-2.129930411874538E-2</v>
      </c>
      <c r="I3" s="15">
        <f>0.5*(Cv!AD3+Cv!AE3)*LN(K_T!I3/K_T!H3)</f>
        <v>-2.804462905540283E-2</v>
      </c>
      <c r="J3" s="15">
        <f>0.5*(Cv!AE3+Cv!AF3)*LN(K_T!J3/K_T!I3)</f>
        <v>-3.2053533245412436E-2</v>
      </c>
      <c r="K3" s="15">
        <f>0.5*(Cv!AF3+Cv!AG3)*LN(K_T!K3/K_T!J3)</f>
        <v>-3.2893687387049668E-2</v>
      </c>
      <c r="L3" s="15">
        <f>0.5*(Cv!AG3+Cv!AH3)*LN(K_T!L3/K_T!K3)</f>
        <v>-3.2268851311142467E-2</v>
      </c>
      <c r="M3" s="15">
        <f>0.5*(Cv!AH3+Cv!AI3)*LN(K_T!M3/K_T!L3)</f>
        <v>-3.1291481049773098E-2</v>
      </c>
      <c r="N3" s="15">
        <f>0.5*(Cv!AI3+Cv!AJ3)*LN(K_T!N3/K_T!M3)</f>
        <v>-2.2361957123799927E-2</v>
      </c>
      <c r="O3" s="15">
        <f>0.5*(Cv!AJ3+Cv!AK3)*LN(K_T!O3/K_T!N3)</f>
        <v>-3.1457680905847503E-2</v>
      </c>
      <c r="P3" s="15">
        <f>0.5*(Cv!AK3+Cv!AL3)*LN(K_T!P3/K_T!O3)</f>
        <v>-3.8417571665660941E-2</v>
      </c>
      <c r="Q3" s="15">
        <f>0.5*(Cv!AL3+Cv!AM3)*LN(K_T!Q3/K_T!P3)</f>
        <v>-3.6635602783880269E-2</v>
      </c>
      <c r="R3" s="15">
        <f>0.5*(Cv!AM3+Cv!AN3)*LN(K_T!R3/K_T!Q3)</f>
        <v>-3.4569503455297197E-2</v>
      </c>
      <c r="S3" s="15">
        <f>0.5*(Cv!AN3+Cv!AO3)*LN(K_T!S3/K_T!R3)</f>
        <v>-3.0873564243840405E-2</v>
      </c>
      <c r="T3" s="15">
        <f>0.5*(Cv!AO3+Cv!AP3)*LN(K_T!T3/K_T!S3)</f>
        <v>-2.7887950173042644E-2</v>
      </c>
      <c r="U3" s="15">
        <f>0.5*(Cv!AP3+Cv!AQ3)*LN(K_T!U3/K_T!T3)</f>
        <v>-3.0977264882509119E-2</v>
      </c>
      <c r="V3" s="15">
        <f>0.5*(Cv!AQ3+Cv!AR3)*LN(K_T!V3/K_T!U3)</f>
        <v>-3.0452729517314748E-2</v>
      </c>
      <c r="W3" s="15">
        <f>0.5*(Cv!AR3+Cv!AS3)*LN(K_T!W3/K_T!V3)</f>
        <v>-2.8723273309111577E-2</v>
      </c>
      <c r="X3" s="15">
        <f>0.5*(Cv!AS3+Cv!AT3)*LN(K_T!X3/K_T!W3)</f>
        <v>-1.4167892166883311E-2</v>
      </c>
      <c r="Z3" s="15">
        <f>AVERAGE(E3:I3)</f>
        <v>-1.974533251435024E-2</v>
      </c>
      <c r="AA3" s="15">
        <f>AVERAGE(J3:N3)</f>
        <v>-3.0173902023435523E-2</v>
      </c>
      <c r="AB3" s="15">
        <f>AVERAGE(O3:S3)</f>
        <v>-3.4390784610905265E-2</v>
      </c>
      <c r="AC3" s="15">
        <f>AVERAGE(T3:X3)</f>
        <v>-2.644182200977228E-2</v>
      </c>
      <c r="AD3" s="15">
        <f>AVERAGE(J3:S3)</f>
        <v>-3.2282343317170392E-2</v>
      </c>
      <c r="AE3" s="15">
        <f>AVERAGE(E3:X3)</f>
        <v>-2.7687960289615825E-2</v>
      </c>
    </row>
    <row r="4" spans="1:31" x14ac:dyDescent="0.15">
      <c r="A4" s="4">
        <v>2</v>
      </c>
      <c r="B4" s="3" t="s">
        <v>47</v>
      </c>
      <c r="C4" s="15"/>
      <c r="D4" s="15">
        <f>0.5*(Cv!Y4+Cv!Z4)*LN(K_T!D4/K_T!C4)</f>
        <v>-2.5102650830967875E-2</v>
      </c>
      <c r="E4" s="15">
        <f>0.5*(Cv!Z4+Cv!AA4)*LN(K_T!E4/K_T!D4)</f>
        <v>-3.764319603499558E-2</v>
      </c>
      <c r="F4" s="15">
        <f>0.5*(Cv!AA4+Cv!AB4)*LN(K_T!F4/K_T!E4)</f>
        <v>-3.7296138558581306E-2</v>
      </c>
      <c r="G4" s="15">
        <f>0.5*(Cv!AB4+Cv!AC4)*LN(K_T!G4/K_T!F4)</f>
        <v>5.1050078034764468E-2</v>
      </c>
      <c r="H4" s="15">
        <f>0.5*(Cv!AC4+Cv!AD4)*LN(K_T!H4/K_T!G4)</f>
        <v>4.8372970150664066E-2</v>
      </c>
      <c r="I4" s="15">
        <f>0.5*(Cv!AD4+Cv!AE4)*LN(K_T!I4/K_T!H4)</f>
        <v>-3.2836767253396973E-2</v>
      </c>
      <c r="J4" s="15">
        <f>0.5*(Cv!AE4+Cv!AF4)*LN(K_T!J4/K_T!I4)</f>
        <v>-3.4773878854736547E-2</v>
      </c>
      <c r="K4" s="15">
        <f>0.5*(Cv!AF4+Cv!AG4)*LN(K_T!K4/K_T!J4)</f>
        <v>-3.4289917673425679E-2</v>
      </c>
      <c r="L4" s="15">
        <f>0.5*(Cv!AG4+Cv!AH4)*LN(K_T!L4/K_T!K4)</f>
        <v>3.7359180275558812E-3</v>
      </c>
      <c r="M4" s="15">
        <f>0.5*(Cv!AH4+Cv!AI4)*LN(K_T!M4/K_T!L4)</f>
        <v>-5.7371619705609911E-3</v>
      </c>
      <c r="N4" s="15">
        <f>0.5*(Cv!AI4+Cv!AJ4)*LN(K_T!N4/K_T!M4)</f>
        <v>-1.9966843559272491E-2</v>
      </c>
      <c r="O4" s="15">
        <f>0.5*(Cv!AJ4+Cv!AK4)*LN(K_T!O4/K_T!N4)</f>
        <v>-2.5431476122162681E-2</v>
      </c>
      <c r="P4" s="15">
        <f>0.5*(Cv!AK4+Cv!AL4)*LN(K_T!P4/K_T!O4)</f>
        <v>6.1975282606774413E-3</v>
      </c>
      <c r="Q4" s="15">
        <f>0.5*(Cv!AL4+Cv!AM4)*LN(K_T!Q4/K_T!P4)</f>
        <v>7.0756780033958619E-3</v>
      </c>
      <c r="R4" s="15">
        <f>0.5*(Cv!AM4+Cv!AN4)*LN(K_T!R4/K_T!Q4)</f>
        <v>-5.7404703206384335E-3</v>
      </c>
      <c r="S4" s="15">
        <f>0.5*(Cv!AN4+Cv!AO4)*LN(K_T!S4/K_T!R4)</f>
        <v>-1.3016857399792135E-2</v>
      </c>
      <c r="T4" s="15">
        <f>0.5*(Cv!AO4+Cv!AP4)*LN(K_T!T4/K_T!S4)</f>
        <v>-1.3661447387755101E-2</v>
      </c>
      <c r="U4" s="15">
        <f>0.5*(Cv!AP4+Cv!AQ4)*LN(K_T!U4/K_T!T4)</f>
        <v>2.9509951767740059E-2</v>
      </c>
      <c r="V4" s="15">
        <f>0.5*(Cv!AQ4+Cv!AR4)*LN(K_T!V4/K_T!U4)</f>
        <v>5.3940107620634989E-2</v>
      </c>
      <c r="W4" s="15">
        <f>0.5*(Cv!AR4+Cv!AS4)*LN(K_T!W4/K_T!V4)</f>
        <v>3.525617799245713E-2</v>
      </c>
      <c r="X4" s="15">
        <f>0.5*(Cv!AS4+Cv!AT4)*LN(K_T!X4/K_T!W4)</f>
        <v>1.3672651743863503E-2</v>
      </c>
      <c r="Z4" s="15">
        <f t="shared" ref="Z4:Z67" si="0">AVERAGE(E4:I4)</f>
        <v>-1.6706107323090635E-3</v>
      </c>
      <c r="AA4" s="15">
        <f t="shared" ref="AA4:AA67" si="1">AVERAGE(J4:N4)</f>
        <v>-1.8206376806087964E-2</v>
      </c>
      <c r="AB4" s="15">
        <f t="shared" ref="AB4:AB67" si="2">AVERAGE(O4:S4)</f>
        <v>-6.183119515703989E-3</v>
      </c>
      <c r="AC4" s="15">
        <f t="shared" ref="AC4:AC67" si="3">AVERAGE(T4:X4)</f>
        <v>2.3743488347388118E-2</v>
      </c>
      <c r="AD4" s="15">
        <f t="shared" ref="AD4:AD67" si="4">AVERAGE(J4:S4)</f>
        <v>-1.2194748160895977E-2</v>
      </c>
      <c r="AE4" s="15">
        <f t="shared" ref="AE4:AE67" si="5">AVERAGE(E4:X4)</f>
        <v>-5.7915467667822519E-4</v>
      </c>
    </row>
    <row r="5" spans="1:31" x14ac:dyDescent="0.15">
      <c r="A5" s="4">
        <v>3</v>
      </c>
      <c r="B5" s="3" t="s">
        <v>0</v>
      </c>
      <c r="C5" s="15"/>
      <c r="D5" s="15">
        <f>0.5*(Cv!Y5+Cv!Z5)*LN(K_T!D5/K_T!C5)</f>
        <v>-7.0376217038305121E-3</v>
      </c>
      <c r="E5" s="15">
        <f>0.5*(Cv!Z5+Cv!AA5)*LN(K_T!E5/K_T!D5)</f>
        <v>-1.3426265279315019E-2</v>
      </c>
      <c r="F5" s="15">
        <f>0.5*(Cv!AA5+Cv!AB5)*LN(K_T!F5/K_T!E5)</f>
        <v>-2.853589504103444E-3</v>
      </c>
      <c r="G5" s="15">
        <f>0.5*(Cv!AB5+Cv!AC5)*LN(K_T!G5/K_T!F5)</f>
        <v>-1.8875465580452565E-2</v>
      </c>
      <c r="H5" s="15">
        <f>0.5*(Cv!AC5+Cv!AD5)*LN(K_T!H5/K_T!G5)</f>
        <v>-7.9660979584207682E-3</v>
      </c>
      <c r="I5" s="15">
        <f>0.5*(Cv!AD5+Cv!AE5)*LN(K_T!I5/K_T!H5)</f>
        <v>-1.9105334309049673E-2</v>
      </c>
      <c r="J5" s="15">
        <f>0.5*(Cv!AE5+Cv!AF5)*LN(K_T!J5/K_T!I5)</f>
        <v>1.2470801385490565E-2</v>
      </c>
      <c r="K5" s="15">
        <f>0.5*(Cv!AF5+Cv!AG5)*LN(K_T!K5/K_T!J5)</f>
        <v>1.3032864851844387E-2</v>
      </c>
      <c r="L5" s="15">
        <f>0.5*(Cv!AG5+Cv!AH5)*LN(K_T!L5/K_T!K5)</f>
        <v>-5.226542149532401E-3</v>
      </c>
      <c r="M5" s="15">
        <f>0.5*(Cv!AH5+Cv!AI5)*LN(K_T!M5/K_T!L5)</f>
        <v>8.6150276656853896E-3</v>
      </c>
      <c r="N5" s="15">
        <f>0.5*(Cv!AI5+Cv!AJ5)*LN(K_T!N5/K_T!M5)</f>
        <v>-3.5479232690610132E-3</v>
      </c>
      <c r="O5" s="15">
        <f>0.5*(Cv!AJ5+Cv!AK5)*LN(K_T!O5/K_T!N5)</f>
        <v>-1.1121380835969245E-2</v>
      </c>
      <c r="P5" s="15">
        <f>0.5*(Cv!AK5+Cv!AL5)*LN(K_T!P5/K_T!O5)</f>
        <v>-6.6729507856779467E-3</v>
      </c>
      <c r="Q5" s="15">
        <f>0.5*(Cv!AL5+Cv!AM5)*LN(K_T!Q5/K_T!P5)</f>
        <v>-7.048960809175206E-3</v>
      </c>
      <c r="R5" s="15">
        <f>0.5*(Cv!AM5+Cv!AN5)*LN(K_T!R5/K_T!Q5)</f>
        <v>-7.5192065740199666E-3</v>
      </c>
      <c r="S5" s="15">
        <f>0.5*(Cv!AN5+Cv!AO5)*LN(K_T!S5/K_T!R5)</f>
        <v>-2.6637733472525834E-3</v>
      </c>
      <c r="T5" s="15">
        <f>0.5*(Cv!AO5+Cv!AP5)*LN(K_T!T5/K_T!S5)</f>
        <v>-8.2728065493969782E-3</v>
      </c>
      <c r="U5" s="15">
        <f>0.5*(Cv!AP5+Cv!AQ5)*LN(K_T!U5/K_T!T5)</f>
        <v>-5.7425848079656833E-3</v>
      </c>
      <c r="V5" s="15">
        <f>0.5*(Cv!AQ5+Cv!AR5)*LN(K_T!V5/K_T!U5)</f>
        <v>-5.0495909212963531E-3</v>
      </c>
      <c r="W5" s="15">
        <f>0.5*(Cv!AR5+Cv!AS5)*LN(K_T!W5/K_T!V5)</f>
        <v>-6.5214226729344007E-3</v>
      </c>
      <c r="X5" s="15">
        <f>0.5*(Cv!AS5+Cv!AT5)*LN(K_T!X5/K_T!W5)</f>
        <v>-2.1127524632727503E-3</v>
      </c>
      <c r="Z5" s="15">
        <f t="shared" si="0"/>
        <v>-1.2445350526268295E-2</v>
      </c>
      <c r="AA5" s="15">
        <f t="shared" si="1"/>
        <v>5.0688456968853851E-3</v>
      </c>
      <c r="AB5" s="15">
        <f t="shared" si="2"/>
        <v>-7.0052544704189892E-3</v>
      </c>
      <c r="AC5" s="15">
        <f t="shared" si="3"/>
        <v>-5.5398314829732329E-3</v>
      </c>
      <c r="AD5" s="15">
        <f t="shared" si="4"/>
        <v>-9.6820438676680225E-4</v>
      </c>
      <c r="AE5" s="15">
        <f t="shared" si="5"/>
        <v>-4.9803976956937831E-3</v>
      </c>
    </row>
    <row r="6" spans="1:31" x14ac:dyDescent="0.15">
      <c r="A6" s="4">
        <v>4</v>
      </c>
      <c r="B6" s="6" t="s">
        <v>1</v>
      </c>
      <c r="C6" s="15"/>
      <c r="D6" s="15">
        <f>0.5*(Cv!Y6+Cv!Z6)*LN(K_T!D6/K_T!C6)</f>
        <v>3.352537397286947E-2</v>
      </c>
      <c r="E6" s="15">
        <f>0.5*(Cv!Z6+Cv!AA6)*LN(K_T!E6/K_T!D6)</f>
        <v>1.9507352282799016E-3</v>
      </c>
      <c r="F6" s="15">
        <f>0.5*(Cv!AA6+Cv!AB6)*LN(K_T!F6/K_T!E6)</f>
        <v>-1.4039657160431067E-4</v>
      </c>
      <c r="G6" s="15">
        <f>0.5*(Cv!AB6+Cv!AC6)*LN(K_T!G6/K_T!F6)</f>
        <v>-2.8068612437429471E-2</v>
      </c>
      <c r="H6" s="15">
        <f>0.5*(Cv!AC6+Cv!AD6)*LN(K_T!H6/K_T!G6)</f>
        <v>-4.3130189551467593E-2</v>
      </c>
      <c r="I6" s="15">
        <f>0.5*(Cv!AD6+Cv!AE6)*LN(K_T!I6/K_T!H6)</f>
        <v>-4.7722901284724803E-3</v>
      </c>
      <c r="J6" s="15">
        <f>0.5*(Cv!AE6+Cv!AF6)*LN(K_T!J6/K_T!I6)</f>
        <v>7.3371977345671748E-4</v>
      </c>
      <c r="K6" s="15">
        <f>0.5*(Cv!AF6+Cv!AG6)*LN(K_T!K6/K_T!J6)</f>
        <v>-1.7110399407266771E-2</v>
      </c>
      <c r="L6" s="15">
        <f>0.5*(Cv!AG6+Cv!AH6)*LN(K_T!L6/K_T!K6)</f>
        <v>-3.4809816226926756E-2</v>
      </c>
      <c r="M6" s="15">
        <f>0.5*(Cv!AH6+Cv!AI6)*LN(K_T!M6/K_T!L6)</f>
        <v>-1.1584714399800491E-2</v>
      </c>
      <c r="N6" s="15">
        <f>0.5*(Cv!AI6+Cv!AJ6)*LN(K_T!N6/K_T!M6)</f>
        <v>-1.7484691567800286E-2</v>
      </c>
      <c r="O6" s="15">
        <f>0.5*(Cv!AJ6+Cv!AK6)*LN(K_T!O6/K_T!N6)</f>
        <v>-2.1987911308424139E-2</v>
      </c>
      <c r="P6" s="15">
        <f>0.5*(Cv!AK6+Cv!AL6)*LN(K_T!P6/K_T!O6)</f>
        <v>-3.1892513395536774E-2</v>
      </c>
      <c r="Q6" s="15">
        <f>0.5*(Cv!AL6+Cv!AM6)*LN(K_T!Q6/K_T!P6)</f>
        <v>-2.1577927226993591E-2</v>
      </c>
      <c r="R6" s="15">
        <f>0.5*(Cv!AM6+Cv!AN6)*LN(K_T!R6/K_T!Q6)</f>
        <v>-2.2454194175295556E-2</v>
      </c>
      <c r="S6" s="15">
        <f>0.5*(Cv!AN6+Cv!AO6)*LN(K_T!S6/K_T!R6)</f>
        <v>-8.789155657083084E-3</v>
      </c>
      <c r="T6" s="15">
        <f>0.5*(Cv!AO6+Cv!AP6)*LN(K_T!T6/K_T!S6)</f>
        <v>-2.1635399799840253E-2</v>
      </c>
      <c r="U6" s="15">
        <f>0.5*(Cv!AP6+Cv!AQ6)*LN(K_T!U6/K_T!T6)</f>
        <v>-1.6241000166607834E-2</v>
      </c>
      <c r="V6" s="15">
        <f>0.5*(Cv!AQ6+Cv!AR6)*LN(K_T!V6/K_T!U6)</f>
        <v>-1.4522927674300861E-2</v>
      </c>
      <c r="W6" s="15">
        <f>0.5*(Cv!AR6+Cv!AS6)*LN(K_T!W6/K_T!V6)</f>
        <v>-1.7347455822385595E-2</v>
      </c>
      <c r="X6" s="15">
        <f>0.5*(Cv!AS6+Cv!AT6)*LN(K_T!X6/K_T!W6)</f>
        <v>-3.8061037220612852E-3</v>
      </c>
      <c r="Z6" s="15">
        <f t="shared" si="0"/>
        <v>-1.483215069213879E-2</v>
      </c>
      <c r="AA6" s="15">
        <f t="shared" si="1"/>
        <v>-1.6051180365667519E-2</v>
      </c>
      <c r="AB6" s="15">
        <f t="shared" si="2"/>
        <v>-2.1340340352666628E-2</v>
      </c>
      <c r="AC6" s="15">
        <f t="shared" si="3"/>
        <v>-1.4710577437039166E-2</v>
      </c>
      <c r="AD6" s="15">
        <f t="shared" si="4"/>
        <v>-1.8695760359167073E-2</v>
      </c>
      <c r="AE6" s="15">
        <f t="shared" si="5"/>
        <v>-1.6733562211878029E-2</v>
      </c>
    </row>
    <row r="7" spans="1:31" x14ac:dyDescent="0.15">
      <c r="A7" s="4">
        <v>5</v>
      </c>
      <c r="B7" s="6" t="s">
        <v>2</v>
      </c>
      <c r="C7" s="15"/>
      <c r="D7" s="15">
        <f>0.5*(Cv!Y7+Cv!Z7)*LN(K_T!D7/K_T!C7)</f>
        <v>-3.8642941334217792E-3</v>
      </c>
      <c r="E7" s="15">
        <f>0.5*(Cv!Z7+Cv!AA7)*LN(K_T!E7/K_T!D7)</f>
        <v>-1.4018996860850437E-2</v>
      </c>
      <c r="F7" s="15">
        <f>0.5*(Cv!AA7+Cv!AB7)*LN(K_T!F7/K_T!E7)</f>
        <v>-1.2491640691570858E-2</v>
      </c>
      <c r="G7" s="15">
        <f>0.5*(Cv!AB7+Cv!AC7)*LN(K_T!G7/K_T!F7)</f>
        <v>-1.0452959551201004E-2</v>
      </c>
      <c r="H7" s="15">
        <f>0.5*(Cv!AC7+Cv!AD7)*LN(K_T!H7/K_T!G7)</f>
        <v>-1.5515856148668935E-2</v>
      </c>
      <c r="I7" s="15">
        <f>0.5*(Cv!AD7+Cv!AE7)*LN(K_T!I7/K_T!H7)</f>
        <v>-8.9466596989504488E-3</v>
      </c>
      <c r="J7" s="15">
        <f>0.5*(Cv!AE7+Cv!AF7)*LN(K_T!J7/K_T!I7)</f>
        <v>-1.1382716538359487E-2</v>
      </c>
      <c r="K7" s="15">
        <f>0.5*(Cv!AF7+Cv!AG7)*LN(K_T!K7/K_T!J7)</f>
        <v>-5.2923398330183532E-3</v>
      </c>
      <c r="L7" s="15">
        <f>0.5*(Cv!AG7+Cv!AH7)*LN(K_T!L7/K_T!K7)</f>
        <v>-1.4650998395033662E-2</v>
      </c>
      <c r="M7" s="15">
        <f>0.5*(Cv!AH7+Cv!AI7)*LN(K_T!M7/K_T!L7)</f>
        <v>-1.4311508048037108E-2</v>
      </c>
      <c r="N7" s="15">
        <f>0.5*(Cv!AI7+Cv!AJ7)*LN(K_T!N7/K_T!M7)</f>
        <v>-1.1980580871200007E-2</v>
      </c>
      <c r="O7" s="15">
        <f>0.5*(Cv!AJ7+Cv!AK7)*LN(K_T!O7/K_T!N7)</f>
        <v>-1.1282605214826014E-2</v>
      </c>
      <c r="P7" s="15">
        <f>0.5*(Cv!AK7+Cv!AL7)*LN(K_T!P7/K_T!O7)</f>
        <v>-4.3444126029099951E-3</v>
      </c>
      <c r="Q7" s="15">
        <f>0.5*(Cv!AL7+Cv!AM7)*LN(K_T!Q7/K_T!P7)</f>
        <v>-1.697037740995063E-3</v>
      </c>
      <c r="R7" s="15">
        <f>0.5*(Cv!AM7+Cv!AN7)*LN(K_T!R7/K_T!Q7)</f>
        <v>-7.8795420073357412E-3</v>
      </c>
      <c r="S7" s="15">
        <f>0.5*(Cv!AN7+Cv!AO7)*LN(K_T!S7/K_T!R7)</f>
        <v>-1.1667330343319203E-2</v>
      </c>
      <c r="T7" s="15">
        <f>0.5*(Cv!AO7+Cv!AP7)*LN(K_T!T7/K_T!S7)</f>
        <v>-8.4016351914336269E-3</v>
      </c>
      <c r="U7" s="15">
        <f>0.5*(Cv!AP7+Cv!AQ7)*LN(K_T!U7/K_T!T7)</f>
        <v>-7.9910810230472366E-3</v>
      </c>
      <c r="V7" s="15">
        <f>0.5*(Cv!AQ7+Cv!AR7)*LN(K_T!V7/K_T!U7)</f>
        <v>8.8691837912324642E-3</v>
      </c>
      <c r="W7" s="15">
        <f>0.5*(Cv!AR7+Cv!AS7)*LN(K_T!W7/K_T!V7)</f>
        <v>1.2004733378093713E-2</v>
      </c>
      <c r="X7" s="15">
        <f>0.5*(Cv!AS7+Cv!AT7)*LN(K_T!X7/K_T!W7)</f>
        <v>1.001748530145527E-2</v>
      </c>
      <c r="Z7" s="15">
        <f t="shared" si="0"/>
        <v>-1.2285222590248336E-2</v>
      </c>
      <c r="AA7" s="15">
        <f t="shared" si="1"/>
        <v>-1.1523628737129723E-2</v>
      </c>
      <c r="AB7" s="15">
        <f t="shared" si="2"/>
        <v>-7.3741855818772028E-3</v>
      </c>
      <c r="AC7" s="15">
        <f t="shared" si="3"/>
        <v>2.8997372512601163E-3</v>
      </c>
      <c r="AD7" s="15">
        <f t="shared" si="4"/>
        <v>-9.4489071595034637E-3</v>
      </c>
      <c r="AE7" s="15">
        <f t="shared" si="5"/>
        <v>-7.0708249144987856E-3</v>
      </c>
    </row>
    <row r="8" spans="1:31" x14ac:dyDescent="0.15">
      <c r="A8" s="4">
        <v>6</v>
      </c>
      <c r="B8" s="6" t="s">
        <v>48</v>
      </c>
      <c r="C8" s="15"/>
      <c r="D8" s="15">
        <f>0.5*(Cv!Y8+Cv!Z8)*LN(K_T!D8/K_T!C8)</f>
        <v>8.9709752734790493E-3</v>
      </c>
      <c r="E8" s="15">
        <f>0.5*(Cv!Z8+Cv!AA8)*LN(K_T!E8/K_T!D8)</f>
        <v>5.4304874362149109E-3</v>
      </c>
      <c r="F8" s="15">
        <f>0.5*(Cv!AA8+Cv!AB8)*LN(K_T!F8/K_T!E8)</f>
        <v>4.4545405497698753E-3</v>
      </c>
      <c r="G8" s="15">
        <f>0.5*(Cv!AB8+Cv!AC8)*LN(K_T!G8/K_T!F8)</f>
        <v>8.0650596339006033E-3</v>
      </c>
      <c r="H8" s="15">
        <f>0.5*(Cv!AC8+Cv!AD8)*LN(K_T!H8/K_T!G8)</f>
        <v>9.5933480723622202E-3</v>
      </c>
      <c r="I8" s="15">
        <f>0.5*(Cv!AD8+Cv!AE8)*LN(K_T!I8/K_T!H8)</f>
        <v>1.0479771097172989E-2</v>
      </c>
      <c r="J8" s="15">
        <f>0.5*(Cv!AE8+Cv!AF8)*LN(K_T!J8/K_T!I8)</f>
        <v>1.3588894068128448E-2</v>
      </c>
      <c r="K8" s="15">
        <f>0.5*(Cv!AF8+Cv!AG8)*LN(K_T!K8/K_T!J8)</f>
        <v>9.3317128272985689E-3</v>
      </c>
      <c r="L8" s="15">
        <f>0.5*(Cv!AG8+Cv!AH8)*LN(K_T!L8/K_T!K8)</f>
        <v>3.8227141220299713E-3</v>
      </c>
      <c r="M8" s="15">
        <f>0.5*(Cv!AH8+Cv!AI8)*LN(K_T!M8/K_T!L8)</f>
        <v>3.5463253053847135E-3</v>
      </c>
      <c r="N8" s="15">
        <f>0.5*(Cv!AI8+Cv!AJ8)*LN(K_T!N8/K_T!M8)</f>
        <v>3.7351903847944478E-3</v>
      </c>
      <c r="O8" s="15">
        <f>0.5*(Cv!AJ8+Cv!AK8)*LN(K_T!O8/K_T!N8)</f>
        <v>1.2431653451354737E-2</v>
      </c>
      <c r="P8" s="15">
        <f>0.5*(Cv!AK8+Cv!AL8)*LN(K_T!P8/K_T!O8)</f>
        <v>7.6969324159339835E-3</v>
      </c>
      <c r="Q8" s="15">
        <f>0.5*(Cv!AL8+Cv!AM8)*LN(K_T!Q8/K_T!P8)</f>
        <v>-4.9236223896845649E-3</v>
      </c>
      <c r="R8" s="15">
        <f>0.5*(Cv!AM8+Cv!AN8)*LN(K_T!R8/K_T!Q8)</f>
        <v>-4.1661339115532381E-3</v>
      </c>
      <c r="S8" s="15">
        <f>0.5*(Cv!AN8+Cv!AO8)*LN(K_T!S8/K_T!R8)</f>
        <v>-2.3946406608307464E-3</v>
      </c>
      <c r="T8" s="15">
        <f>0.5*(Cv!AO8+Cv!AP8)*LN(K_T!T8/K_T!S8)</f>
        <v>3.136171314836443E-3</v>
      </c>
      <c r="U8" s="15">
        <f>0.5*(Cv!AP8+Cv!AQ8)*LN(K_T!U8/K_T!T8)</f>
        <v>2.282011421999098E-3</v>
      </c>
      <c r="V8" s="15">
        <f>0.5*(Cv!AQ8+Cv!AR8)*LN(K_T!V8/K_T!U8)</f>
        <v>3.2994951312952945E-3</v>
      </c>
      <c r="W8" s="15">
        <f>0.5*(Cv!AR8+Cv!AS8)*LN(K_T!W8/K_T!V8)</f>
        <v>3.3740474168751406E-3</v>
      </c>
      <c r="X8" s="15">
        <f>0.5*(Cv!AS8+Cv!AT8)*LN(K_T!X8/K_T!W8)</f>
        <v>7.5009751963390015E-3</v>
      </c>
      <c r="Z8" s="15">
        <f t="shared" si="0"/>
        <v>7.6046413578841204E-3</v>
      </c>
      <c r="AA8" s="15">
        <f t="shared" si="1"/>
        <v>6.8049673415272295E-3</v>
      </c>
      <c r="AB8" s="15">
        <f t="shared" si="2"/>
        <v>1.7288377810440343E-3</v>
      </c>
      <c r="AC8" s="15">
        <f t="shared" si="3"/>
        <v>3.9185400962689953E-3</v>
      </c>
      <c r="AD8" s="15">
        <f t="shared" si="4"/>
        <v>4.2669025612856321E-3</v>
      </c>
      <c r="AE8" s="15">
        <f t="shared" si="5"/>
        <v>5.0142466441810956E-3</v>
      </c>
    </row>
    <row r="9" spans="1:31" x14ac:dyDescent="0.15">
      <c r="A9" s="4">
        <v>7</v>
      </c>
      <c r="B9" s="6" t="s">
        <v>49</v>
      </c>
      <c r="C9" s="15"/>
      <c r="D9" s="15">
        <f>0.5*(Cv!Y9+Cv!Z9)*LN(K_T!D9/K_T!C9)</f>
        <v>9.9569536263150148E-3</v>
      </c>
      <c r="E9" s="15">
        <f>0.5*(Cv!Z9+Cv!AA9)*LN(K_T!E9/K_T!D9)</f>
        <v>5.6102901612380832E-3</v>
      </c>
      <c r="F9" s="15">
        <f>0.5*(Cv!AA9+Cv!AB9)*LN(K_T!F9/K_T!E9)</f>
        <v>6.5488048512958221E-3</v>
      </c>
      <c r="G9" s="15">
        <f>0.5*(Cv!AB9+Cv!AC9)*LN(K_T!G9/K_T!F9)</f>
        <v>1.9625663214993157E-3</v>
      </c>
      <c r="H9" s="15">
        <f>0.5*(Cv!AC9+Cv!AD9)*LN(K_T!H9/K_T!G9)</f>
        <v>5.7248681290417668E-4</v>
      </c>
      <c r="I9" s="15">
        <f>0.5*(Cv!AD9+Cv!AE9)*LN(K_T!I9/K_T!H9)</f>
        <v>4.6428817824705057E-4</v>
      </c>
      <c r="J9" s="15">
        <f>0.5*(Cv!AE9+Cv!AF9)*LN(K_T!J9/K_T!I9)</f>
        <v>-4.7357839025756059E-4</v>
      </c>
      <c r="K9" s="15">
        <f>0.5*(Cv!AF9+Cv!AG9)*LN(K_T!K9/K_T!J9)</f>
        <v>-1.398468311516348E-3</v>
      </c>
      <c r="L9" s="15">
        <f>0.5*(Cv!AG9+Cv!AH9)*LN(K_T!L9/K_T!K9)</f>
        <v>-1.366313093219705E-3</v>
      </c>
      <c r="M9" s="15">
        <f>0.5*(Cv!AH9+Cv!AI9)*LN(K_T!M9/K_T!L9)</f>
        <v>1.0586351167672435E-3</v>
      </c>
      <c r="N9" s="15">
        <f>0.5*(Cv!AI9+Cv!AJ9)*LN(K_T!N9/K_T!M9)</f>
        <v>4.0067324734992301E-3</v>
      </c>
      <c r="O9" s="15">
        <f>0.5*(Cv!AJ9+Cv!AK9)*LN(K_T!O9/K_T!N9)</f>
        <v>1.7805507687268761E-3</v>
      </c>
      <c r="P9" s="15">
        <f>0.5*(Cv!AK9+Cv!AL9)*LN(K_T!P9/K_T!O9)</f>
        <v>3.4181461851821265E-3</v>
      </c>
      <c r="Q9" s="15">
        <f>0.5*(Cv!AL9+Cv!AM9)*LN(K_T!Q9/K_T!P9)</f>
        <v>-1.4060460846209611E-3</v>
      </c>
      <c r="R9" s="15">
        <f>0.5*(Cv!AM9+Cv!AN9)*LN(K_T!R9/K_T!Q9)</f>
        <v>-1.9748174995353109E-3</v>
      </c>
      <c r="S9" s="15">
        <f>0.5*(Cv!AN9+Cv!AO9)*LN(K_T!S9/K_T!R9)</f>
        <v>-1.0975781669819559E-3</v>
      </c>
      <c r="T9" s="15">
        <f>0.5*(Cv!AO9+Cv!AP9)*LN(K_T!T9/K_T!S9)</f>
        <v>1.7996272919325051E-3</v>
      </c>
      <c r="U9" s="15">
        <f>0.5*(Cv!AP9+Cv!AQ9)*LN(K_T!U9/K_T!T9)</f>
        <v>3.0349730178198756E-3</v>
      </c>
      <c r="V9" s="15">
        <f>0.5*(Cv!AQ9+Cv!AR9)*LN(K_T!V9/K_T!U9)</f>
        <v>2.5890785154176841E-3</v>
      </c>
      <c r="W9" s="15">
        <f>0.5*(Cv!AR9+Cv!AS9)*LN(K_T!W9/K_T!V9)</f>
        <v>2.464812554758878E-3</v>
      </c>
      <c r="X9" s="15">
        <f>0.5*(Cv!AS9+Cv!AT9)*LN(K_T!X9/K_T!W9)</f>
        <v>1.4440098910459822E-3</v>
      </c>
      <c r="Z9" s="15">
        <f t="shared" si="0"/>
        <v>3.0316872650368899E-3</v>
      </c>
      <c r="AA9" s="15">
        <f t="shared" si="1"/>
        <v>3.6540155905457201E-4</v>
      </c>
      <c r="AB9" s="15">
        <f t="shared" si="2"/>
        <v>1.4405104055415503E-4</v>
      </c>
      <c r="AC9" s="15">
        <f t="shared" si="3"/>
        <v>2.2665002541949848E-3</v>
      </c>
      <c r="AD9" s="15">
        <f t="shared" si="4"/>
        <v>2.5472629980436356E-4</v>
      </c>
      <c r="AE9" s="15">
        <f t="shared" si="5"/>
        <v>1.4519100297101504E-3</v>
      </c>
    </row>
    <row r="10" spans="1:31" x14ac:dyDescent="0.15">
      <c r="A10" s="4">
        <v>8</v>
      </c>
      <c r="B10" s="6" t="s">
        <v>50</v>
      </c>
      <c r="C10" s="15"/>
      <c r="D10" s="15">
        <f>0.5*(Cv!Y10+Cv!Z10)*LN(K_T!D10/K_T!C10)</f>
        <v>3.5467354765400139E-2</v>
      </c>
      <c r="E10" s="15">
        <f>0.5*(Cv!Z10+Cv!AA10)*LN(K_T!E10/K_T!D10)</f>
        <v>3.8718018666075715E-2</v>
      </c>
      <c r="F10" s="15">
        <f>0.5*(Cv!AA10+Cv!AB10)*LN(K_T!F10/K_T!E10)</f>
        <v>2.3959459480044375E-2</v>
      </c>
      <c r="G10" s="15">
        <f>0.5*(Cv!AB10+Cv!AC10)*LN(K_T!G10/K_T!F10)</f>
        <v>1.5642424716757326E-2</v>
      </c>
      <c r="H10" s="15">
        <f>0.5*(Cv!AC10+Cv!AD10)*LN(K_T!H10/K_T!G10)</f>
        <v>1.1034535646447616E-2</v>
      </c>
      <c r="I10" s="15">
        <f>0.5*(Cv!AD10+Cv!AE10)*LN(K_T!I10/K_T!H10)</f>
        <v>1.6561099727763002E-2</v>
      </c>
      <c r="J10" s="15">
        <f>0.5*(Cv!AE10+Cv!AF10)*LN(K_T!J10/K_T!I10)</f>
        <v>9.3692462804793996E-3</v>
      </c>
      <c r="K10" s="15">
        <f>0.5*(Cv!AF10+Cv!AG10)*LN(K_T!K10/K_T!J10)</f>
        <v>1.8556952468428083E-2</v>
      </c>
      <c r="L10" s="15">
        <f>0.5*(Cv!AG10+Cv!AH10)*LN(K_T!L10/K_T!K10)</f>
        <v>9.9528003386640338E-3</v>
      </c>
      <c r="M10" s="15">
        <f>0.5*(Cv!AH10+Cv!AI10)*LN(K_T!M10/K_T!L10)</f>
        <v>2.8241815616187075E-3</v>
      </c>
      <c r="N10" s="15">
        <f>0.5*(Cv!AI10+Cv!AJ10)*LN(K_T!N10/K_T!M10)</f>
        <v>9.3511842807547201E-3</v>
      </c>
      <c r="O10" s="15">
        <f>0.5*(Cv!AJ10+Cv!AK10)*LN(K_T!O10/K_T!N10)</f>
        <v>1.5380010401695647E-2</v>
      </c>
      <c r="P10" s="15">
        <f>0.5*(Cv!AK10+Cv!AL10)*LN(K_T!P10/K_T!O10)</f>
        <v>1.3211183885761789E-3</v>
      </c>
      <c r="Q10" s="15">
        <f>0.5*(Cv!AL10+Cv!AM10)*LN(K_T!Q10/K_T!P10)</f>
        <v>-7.3923842535920092E-6</v>
      </c>
      <c r="R10" s="15">
        <f>0.5*(Cv!AM10+Cv!AN10)*LN(K_T!R10/K_T!Q10)</f>
        <v>-5.527046199001265E-3</v>
      </c>
      <c r="S10" s="15">
        <f>0.5*(Cv!AN10+Cv!AO10)*LN(K_T!S10/K_T!R10)</f>
        <v>1.0664080731269817E-3</v>
      </c>
      <c r="T10" s="15">
        <f>0.5*(Cv!AO10+Cv!AP10)*LN(K_T!T10/K_T!S10)</f>
        <v>1.0044959048991203E-2</v>
      </c>
      <c r="U10" s="15">
        <f>0.5*(Cv!AP10+Cv!AQ10)*LN(K_T!U10/K_T!T10)</f>
        <v>6.1877386944443301E-3</v>
      </c>
      <c r="V10" s="15">
        <f>0.5*(Cv!AQ10+Cv!AR10)*LN(K_T!V10/K_T!U10)</f>
        <v>-2.0926841472818677E-3</v>
      </c>
      <c r="W10" s="15">
        <f>0.5*(Cv!AR10+Cv!AS10)*LN(K_T!W10/K_T!V10)</f>
        <v>-3.136264772044079E-3</v>
      </c>
      <c r="X10" s="15">
        <f>0.5*(Cv!AS10+Cv!AT10)*LN(K_T!X10/K_T!W10)</f>
        <v>-3.1866469121104813E-3</v>
      </c>
      <c r="Z10" s="15">
        <f t="shared" si="0"/>
        <v>2.1183107647417605E-2</v>
      </c>
      <c r="AA10" s="15">
        <f t="shared" si="1"/>
        <v>1.0010872985988989E-2</v>
      </c>
      <c r="AB10" s="15">
        <f t="shared" si="2"/>
        <v>2.44661965602879E-3</v>
      </c>
      <c r="AC10" s="15">
        <f t="shared" si="3"/>
        <v>1.5634203823998208E-3</v>
      </c>
      <c r="AD10" s="15">
        <f t="shared" si="4"/>
        <v>6.228746321008889E-3</v>
      </c>
      <c r="AE10" s="15">
        <f t="shared" si="5"/>
        <v>8.801005167958802E-3</v>
      </c>
    </row>
    <row r="11" spans="1:31" x14ac:dyDescent="0.15">
      <c r="A11" s="4">
        <v>9</v>
      </c>
      <c r="B11" s="6" t="s">
        <v>51</v>
      </c>
      <c r="C11" s="15"/>
      <c r="D11" s="15">
        <f>0.5*(Cv!Y11+Cv!Z11)*LN(K_T!D11/K_T!C11)</f>
        <v>-1.0184921890986446E-2</v>
      </c>
      <c r="E11" s="15">
        <f>0.5*(Cv!Z11+Cv!AA11)*LN(K_T!E11/K_T!D11)</f>
        <v>-7.2892699420130736E-3</v>
      </c>
      <c r="F11" s="15">
        <f>0.5*(Cv!AA11+Cv!AB11)*LN(K_T!F11/K_T!E11)</f>
        <v>-5.7501632991486208E-3</v>
      </c>
      <c r="G11" s="15">
        <f>0.5*(Cv!AB11+Cv!AC11)*LN(K_T!G11/K_T!F11)</f>
        <v>-3.8728211934731414E-3</v>
      </c>
      <c r="H11" s="15">
        <f>0.5*(Cv!AC11+Cv!AD11)*LN(K_T!H11/K_T!G11)</f>
        <v>-4.3997458857131556E-3</v>
      </c>
      <c r="I11" s="15">
        <f>0.5*(Cv!AD11+Cv!AE11)*LN(K_T!I11/K_T!H11)</f>
        <v>-1.9450190962629096E-3</v>
      </c>
      <c r="J11" s="15">
        <f>0.5*(Cv!AE11+Cv!AF11)*LN(K_T!J11/K_T!I11)</f>
        <v>-1.3520037940155881E-3</v>
      </c>
      <c r="K11" s="15">
        <f>0.5*(Cv!AF11+Cv!AG11)*LN(K_T!K11/K_T!J11)</f>
        <v>8.4937844820510489E-4</v>
      </c>
      <c r="L11" s="15">
        <f>0.5*(Cv!AG11+Cv!AH11)*LN(K_T!L11/K_T!K11)</f>
        <v>-3.1835763577393416E-4</v>
      </c>
      <c r="M11" s="15">
        <f>0.5*(Cv!AH11+Cv!AI11)*LN(K_T!M11/K_T!L11)</f>
        <v>1.0496029133037306E-3</v>
      </c>
      <c r="N11" s="15">
        <f>0.5*(Cv!AI11+Cv!AJ11)*LN(K_T!N11/K_T!M11)</f>
        <v>6.5896364782710938E-4</v>
      </c>
      <c r="O11" s="15">
        <f>0.5*(Cv!AJ11+Cv!AK11)*LN(K_T!O11/K_T!N11)</f>
        <v>4.4981900157269206E-3</v>
      </c>
      <c r="P11" s="15">
        <f>0.5*(Cv!AK11+Cv!AL11)*LN(K_T!P11/K_T!O11)</f>
        <v>3.6034430921354811E-3</v>
      </c>
      <c r="Q11" s="15">
        <f>0.5*(Cv!AL11+Cv!AM11)*LN(K_T!Q11/K_T!P11)</f>
        <v>-3.8815481729109515E-3</v>
      </c>
      <c r="R11" s="15">
        <f>0.5*(Cv!AM11+Cv!AN11)*LN(K_T!R11/K_T!Q11)</f>
        <v>-3.3885788497456963E-3</v>
      </c>
      <c r="S11" s="15">
        <f>0.5*(Cv!AN11+Cv!AO11)*LN(K_T!S11/K_T!R11)</f>
        <v>-3.3159127319951349E-3</v>
      </c>
      <c r="T11" s="15">
        <f>0.5*(Cv!AO11+Cv!AP11)*LN(K_T!T11/K_T!S11)</f>
        <v>1.4878068640109068E-3</v>
      </c>
      <c r="U11" s="15">
        <f>0.5*(Cv!AP11+Cv!AQ11)*LN(K_T!U11/K_T!T11)</f>
        <v>1.2010094396281039E-4</v>
      </c>
      <c r="V11" s="15">
        <f>0.5*(Cv!AQ11+Cv!AR11)*LN(K_T!V11/K_T!U11)</f>
        <v>-1.5924958048735749E-3</v>
      </c>
      <c r="W11" s="15">
        <f>0.5*(Cv!AR11+Cv!AS11)*LN(K_T!W11/K_T!V11)</f>
        <v>1.0081783834071405E-4</v>
      </c>
      <c r="X11" s="15">
        <f>0.5*(Cv!AS11+Cv!AT11)*LN(K_T!X11/K_T!W11)</f>
        <v>-8.8221346640904698E-4</v>
      </c>
      <c r="Z11" s="15">
        <f t="shared" si="0"/>
        <v>-4.6514038833221803E-3</v>
      </c>
      <c r="AA11" s="15">
        <f t="shared" si="1"/>
        <v>1.775167159092845E-4</v>
      </c>
      <c r="AB11" s="15">
        <f t="shared" si="2"/>
        <v>-4.9688132935787617E-4</v>
      </c>
      <c r="AC11" s="15">
        <f t="shared" si="3"/>
        <v>-1.5319672499363812E-4</v>
      </c>
      <c r="AD11" s="15">
        <f t="shared" si="4"/>
        <v>-1.5968230672429588E-4</v>
      </c>
      <c r="AE11" s="15">
        <f t="shared" si="5"/>
        <v>-1.2809913054411025E-3</v>
      </c>
    </row>
    <row r="12" spans="1:31" x14ac:dyDescent="0.15">
      <c r="A12" s="4">
        <v>10</v>
      </c>
      <c r="B12" s="6" t="s">
        <v>52</v>
      </c>
      <c r="C12" s="15"/>
      <c r="D12" s="15">
        <f>0.5*(Cv!Y12+Cv!Z12)*LN(K_T!D12/K_T!C12)</f>
        <v>9.6477845953201177E-2</v>
      </c>
      <c r="E12" s="15">
        <f>0.5*(Cv!Z12+Cv!AA12)*LN(K_T!E12/K_T!D12)</f>
        <v>6.7269826592101706E-2</v>
      </c>
      <c r="F12" s="15">
        <f>0.5*(Cv!AA12+Cv!AB12)*LN(K_T!F12/K_T!E12)</f>
        <v>8.9622443449633188E-2</v>
      </c>
      <c r="G12" s="15">
        <f>0.5*(Cv!AB12+Cv!AC12)*LN(K_T!G12/K_T!F12)</f>
        <v>7.6362434456370434E-2</v>
      </c>
      <c r="H12" s="15">
        <f>0.5*(Cv!AC12+Cv!AD12)*LN(K_T!H12/K_T!G12)</f>
        <v>4.0360549698338834E-2</v>
      </c>
      <c r="I12" s="15">
        <f>0.5*(Cv!AD12+Cv!AE12)*LN(K_T!I12/K_T!H12)</f>
        <v>3.2192907638288269E-2</v>
      </c>
      <c r="J12" s="15">
        <f>0.5*(Cv!AE12+Cv!AF12)*LN(K_T!J12/K_T!I12)</f>
        <v>1.6378144372255331E-2</v>
      </c>
      <c r="K12" s="15">
        <f>0.5*(Cv!AF12+Cv!AG12)*LN(K_T!K12/K_T!J12)</f>
        <v>1.6480713984635579E-2</v>
      </c>
      <c r="L12" s="15">
        <f>0.5*(Cv!AG12+Cv!AH12)*LN(K_T!L12/K_T!K12)</f>
        <v>6.223100954678264E-3</v>
      </c>
      <c r="M12" s="15">
        <f>0.5*(Cv!AH12+Cv!AI12)*LN(K_T!M12/K_T!L12)</f>
        <v>-1.8042663767991473E-3</v>
      </c>
      <c r="N12" s="15">
        <f>0.5*(Cv!AI12+Cv!AJ12)*LN(K_T!N12/K_T!M12)</f>
        <v>1.2019234205502395E-2</v>
      </c>
      <c r="O12" s="15">
        <f>0.5*(Cv!AJ12+Cv!AK12)*LN(K_T!O12/K_T!N12)</f>
        <v>5.3925109296884665E-3</v>
      </c>
      <c r="P12" s="15">
        <f>0.5*(Cv!AK12+Cv!AL12)*LN(K_T!P12/K_T!O12)</f>
        <v>9.1861305263270486E-3</v>
      </c>
      <c r="Q12" s="15">
        <f>0.5*(Cv!AL12+Cv!AM12)*LN(K_T!Q12/K_T!P12)</f>
        <v>-4.6308858293082969E-3</v>
      </c>
      <c r="R12" s="15">
        <f>0.5*(Cv!AM12+Cv!AN12)*LN(K_T!R12/K_T!Q12)</f>
        <v>-8.1034755866432207E-3</v>
      </c>
      <c r="S12" s="15">
        <f>0.5*(Cv!AN12+Cv!AO12)*LN(K_T!S12/K_T!R12)</f>
        <v>-6.7430257459176858E-3</v>
      </c>
      <c r="T12" s="15">
        <f>0.5*(Cv!AO12+Cv!AP12)*LN(K_T!T12/K_T!S12)</f>
        <v>7.6201507626851676E-3</v>
      </c>
      <c r="U12" s="15">
        <f>0.5*(Cv!AP12+Cv!AQ12)*LN(K_T!U12/K_T!T12)</f>
        <v>5.5932388763146827E-3</v>
      </c>
      <c r="V12" s="15">
        <f>0.5*(Cv!AQ12+Cv!AR12)*LN(K_T!V12/K_T!U12)</f>
        <v>-6.278339672557409E-3</v>
      </c>
      <c r="W12" s="15">
        <f>0.5*(Cv!AR12+Cv!AS12)*LN(K_T!W12/K_T!V12)</f>
        <v>1.5556344116432769E-3</v>
      </c>
      <c r="X12" s="15">
        <f>0.5*(Cv!AS12+Cv!AT12)*LN(K_T!X12/K_T!W12)</f>
        <v>-8.161359961518709E-4</v>
      </c>
      <c r="Z12" s="15">
        <f t="shared" si="0"/>
        <v>6.1161632366946481E-2</v>
      </c>
      <c r="AA12" s="15">
        <f t="shared" si="1"/>
        <v>9.8593854280544842E-3</v>
      </c>
      <c r="AB12" s="15">
        <f t="shared" si="2"/>
        <v>-9.7974914117073767E-4</v>
      </c>
      <c r="AC12" s="15">
        <f t="shared" si="3"/>
        <v>1.5349096763867692E-3</v>
      </c>
      <c r="AD12" s="15">
        <f t="shared" si="4"/>
        <v>4.4398181434418737E-3</v>
      </c>
      <c r="AE12" s="15">
        <f t="shared" si="5"/>
        <v>1.7894044582554249E-2</v>
      </c>
    </row>
    <row r="13" spans="1:31" x14ac:dyDescent="0.15">
      <c r="A13" s="4">
        <v>11</v>
      </c>
      <c r="B13" s="6" t="s">
        <v>53</v>
      </c>
      <c r="C13" s="15"/>
      <c r="D13" s="15">
        <f>0.5*(Cv!Y13+Cv!Z13)*LN(K_T!D13/K_T!C13)</f>
        <v>1.2174262167706597E-2</v>
      </c>
      <c r="E13" s="15">
        <f>0.5*(Cv!Z13+Cv!AA13)*LN(K_T!E13/K_T!D13)</f>
        <v>1.5955153036159176E-2</v>
      </c>
      <c r="F13" s="15">
        <f>0.5*(Cv!AA13+Cv!AB13)*LN(K_T!F13/K_T!E13)</f>
        <v>6.2082486301297873E-3</v>
      </c>
      <c r="G13" s="15">
        <f>0.5*(Cv!AB13+Cv!AC13)*LN(K_T!G13/K_T!F13)</f>
        <v>3.1125615212745428E-2</v>
      </c>
      <c r="H13" s="15">
        <f>0.5*(Cv!AC13+Cv!AD13)*LN(K_T!H13/K_T!G13)</f>
        <v>7.7464677340054779E-3</v>
      </c>
      <c r="I13" s="15">
        <f>0.5*(Cv!AD13+Cv!AE13)*LN(K_T!I13/K_T!H13)</f>
        <v>9.1452802388245248E-3</v>
      </c>
      <c r="J13" s="15">
        <f>0.5*(Cv!AE13+Cv!AF13)*LN(K_T!J13/K_T!I13)</f>
        <v>6.1312001730225423E-4</v>
      </c>
      <c r="K13" s="15">
        <f>0.5*(Cv!AF13+Cv!AG13)*LN(K_T!K13/K_T!J13)</f>
        <v>-1.7601119384333154E-2</v>
      </c>
      <c r="L13" s="15">
        <f>0.5*(Cv!AG13+Cv!AH13)*LN(K_T!L13/K_T!K13)</f>
        <v>-1.0499037701161491E-2</v>
      </c>
      <c r="M13" s="15">
        <f>0.5*(Cv!AH13+Cv!AI13)*LN(K_T!M13/K_T!L13)</f>
        <v>1.0216096262803641E-2</v>
      </c>
      <c r="N13" s="15">
        <f>0.5*(Cv!AI13+Cv!AJ13)*LN(K_T!N13/K_T!M13)</f>
        <v>5.9706993861114444E-2</v>
      </c>
      <c r="O13" s="15">
        <f>0.5*(Cv!AJ13+Cv!AK13)*LN(K_T!O13/K_T!N13)</f>
        <v>-7.2750952962423992E-3</v>
      </c>
      <c r="P13" s="15">
        <f>0.5*(Cv!AK13+Cv!AL13)*LN(K_T!P13/K_T!O13)</f>
        <v>-3.1043684606899935E-2</v>
      </c>
      <c r="Q13" s="15">
        <f>0.5*(Cv!AL13+Cv!AM13)*LN(K_T!Q13/K_T!P13)</f>
        <v>-2.127963999518321E-2</v>
      </c>
      <c r="R13" s="15">
        <f>0.5*(Cv!AM13+Cv!AN13)*LN(K_T!R13/K_T!Q13)</f>
        <v>-2.5271306662943455E-3</v>
      </c>
      <c r="S13" s="15">
        <f>0.5*(Cv!AN13+Cv!AO13)*LN(K_T!S13/K_T!R13)</f>
        <v>-1.0596283831535389E-2</v>
      </c>
      <c r="T13" s="15">
        <f>0.5*(Cv!AO13+Cv!AP13)*LN(K_T!T13/K_T!S13)</f>
        <v>-1.9345614604169912E-3</v>
      </c>
      <c r="U13" s="15">
        <f>0.5*(Cv!AP13+Cv!AQ13)*LN(K_T!U13/K_T!T13)</f>
        <v>4.7499042038938732E-3</v>
      </c>
      <c r="V13" s="15">
        <f>0.5*(Cv!AQ13+Cv!AR13)*LN(K_T!V13/K_T!U13)</f>
        <v>-1.1561945481333005E-2</v>
      </c>
      <c r="W13" s="15">
        <f>0.5*(Cv!AR13+Cv!AS13)*LN(K_T!W13/K_T!V13)</f>
        <v>7.5044084381663875E-3</v>
      </c>
      <c r="X13" s="15">
        <f>0.5*(Cv!AS13+Cv!AT13)*LN(K_T!X13/K_T!W13)</f>
        <v>1.0045068165381007E-2</v>
      </c>
      <c r="Z13" s="15">
        <f t="shared" si="0"/>
        <v>1.4036152970372879E-2</v>
      </c>
      <c r="AA13" s="15">
        <f t="shared" si="1"/>
        <v>8.4872106111451399E-3</v>
      </c>
      <c r="AB13" s="15">
        <f t="shared" si="2"/>
        <v>-1.4544366879231057E-2</v>
      </c>
      <c r="AC13" s="15">
        <f t="shared" si="3"/>
        <v>1.7605747731382544E-3</v>
      </c>
      <c r="AD13" s="15">
        <f t="shared" si="4"/>
        <v>-3.0285781340429587E-3</v>
      </c>
      <c r="AE13" s="15">
        <f t="shared" si="5"/>
        <v>2.4348928688563034E-3</v>
      </c>
    </row>
    <row r="14" spans="1:31" x14ac:dyDescent="0.15">
      <c r="A14" s="4">
        <v>12</v>
      </c>
      <c r="B14" s="6" t="s">
        <v>54</v>
      </c>
      <c r="C14" s="15"/>
      <c r="D14" s="15">
        <f>0.5*(Cv!Y14+Cv!Z14)*LN(K_T!D14/K_T!C14)</f>
        <v>-1.6259378115344791E-2</v>
      </c>
      <c r="E14" s="15">
        <f>0.5*(Cv!Z14+Cv!AA14)*LN(K_T!E14/K_T!D14)</f>
        <v>3.0475942778439291E-2</v>
      </c>
      <c r="F14" s="15">
        <f>0.5*(Cv!AA14+Cv!AB14)*LN(K_T!F14/K_T!E14)</f>
        <v>-1.9675351301442476E-2</v>
      </c>
      <c r="G14" s="15">
        <f>0.5*(Cv!AB14+Cv!AC14)*LN(K_T!G14/K_T!F14)</f>
        <v>-9.9431710886846748E-3</v>
      </c>
      <c r="H14" s="15">
        <f>0.5*(Cv!AC14+Cv!AD14)*LN(K_T!H14/K_T!G14)</f>
        <v>3.3923023803958066E-4</v>
      </c>
      <c r="I14" s="15">
        <f>0.5*(Cv!AD14+Cv!AE14)*LN(K_T!I14/K_T!H14)</f>
        <v>1.680711242423371E-2</v>
      </c>
      <c r="J14" s="15">
        <f>0.5*(Cv!AE14+Cv!AF14)*LN(K_T!J14/K_T!I14)</f>
        <v>5.5489511872595064E-2</v>
      </c>
      <c r="K14" s="15">
        <f>0.5*(Cv!AF14+Cv!AG14)*LN(K_T!K14/K_T!J14)</f>
        <v>1.555745796968706E-2</v>
      </c>
      <c r="L14" s="15">
        <f>0.5*(Cv!AG14+Cv!AH14)*LN(K_T!L14/K_T!K14)</f>
        <v>3.813441159376315E-4</v>
      </c>
      <c r="M14" s="15">
        <f>0.5*(Cv!AH14+Cv!AI14)*LN(K_T!M14/K_T!L14)</f>
        <v>1.0995057987259485E-2</v>
      </c>
      <c r="N14" s="15">
        <f>0.5*(Cv!AI14+Cv!AJ14)*LN(K_T!N14/K_T!M14)</f>
        <v>2.6710027183450755E-2</v>
      </c>
      <c r="O14" s="15">
        <f>0.5*(Cv!AJ14+Cv!AK14)*LN(K_T!O14/K_T!N14)</f>
        <v>-1.8964448835221401E-2</v>
      </c>
      <c r="P14" s="15">
        <f>0.5*(Cv!AK14+Cv!AL14)*LN(K_T!P14/K_T!O14)</f>
        <v>5.8629168498025462E-3</v>
      </c>
      <c r="Q14" s="15">
        <f>0.5*(Cv!AL14+Cv!AM14)*LN(K_T!Q14/K_T!P14)</f>
        <v>1.0220601533573605E-2</v>
      </c>
      <c r="R14" s="15">
        <f>0.5*(Cv!AM14+Cv!AN14)*LN(K_T!R14/K_T!Q14)</f>
        <v>3.0140838694625962E-4</v>
      </c>
      <c r="S14" s="15">
        <f>0.5*(Cv!AN14+Cv!AO14)*LN(K_T!S14/K_T!R14)</f>
        <v>8.4412365465321472E-3</v>
      </c>
      <c r="T14" s="15">
        <f>0.5*(Cv!AO14+Cv!AP14)*LN(K_T!T14/K_T!S14)</f>
        <v>-3.5435666269572729E-4</v>
      </c>
      <c r="U14" s="15">
        <f>0.5*(Cv!AP14+Cv!AQ14)*LN(K_T!U14/K_T!T14)</f>
        <v>-2.3854755468513664E-2</v>
      </c>
      <c r="V14" s="15">
        <f>0.5*(Cv!AQ14+Cv!AR14)*LN(K_T!V14/K_T!U14)</f>
        <v>-1.8818773518732172E-2</v>
      </c>
      <c r="W14" s="15">
        <f>0.5*(Cv!AR14+Cv!AS14)*LN(K_T!W14/K_T!V14)</f>
        <v>-1.3327079661491197E-2</v>
      </c>
      <c r="X14" s="15">
        <f>0.5*(Cv!AS14+Cv!AT14)*LN(K_T!X14/K_T!W14)</f>
        <v>-2.2498762021632816E-2</v>
      </c>
      <c r="Z14" s="15">
        <f t="shared" si="0"/>
        <v>3.6007526101170862E-3</v>
      </c>
      <c r="AA14" s="15">
        <f t="shared" si="1"/>
        <v>2.1826679825785997E-2</v>
      </c>
      <c r="AB14" s="15">
        <f t="shared" si="2"/>
        <v>1.1723428963266315E-3</v>
      </c>
      <c r="AC14" s="15">
        <f t="shared" si="3"/>
        <v>-1.5770745466613115E-2</v>
      </c>
      <c r="AD14" s="15">
        <f t="shared" si="4"/>
        <v>1.1499511361056314E-2</v>
      </c>
      <c r="AE14" s="15">
        <f t="shared" si="5"/>
        <v>2.7072574664041499E-3</v>
      </c>
    </row>
    <row r="15" spans="1:31" x14ac:dyDescent="0.15">
      <c r="A15" s="4">
        <v>13</v>
      </c>
      <c r="B15" s="6" t="s">
        <v>55</v>
      </c>
      <c r="C15" s="15"/>
      <c r="D15" s="15">
        <f>0.5*(Cv!Y15+Cv!Z15)*LN(K_T!D15/K_T!C15)</f>
        <v>-1.1284055859649736E-2</v>
      </c>
      <c r="E15" s="15">
        <f>0.5*(Cv!Z15+Cv!AA15)*LN(K_T!E15/K_T!D15)</f>
        <v>-1.1333284632364174E-2</v>
      </c>
      <c r="F15" s="15">
        <f>0.5*(Cv!AA15+Cv!AB15)*LN(K_T!F15/K_T!E15)</f>
        <v>-8.3579782204786165E-3</v>
      </c>
      <c r="G15" s="15">
        <f>0.5*(Cv!AB15+Cv!AC15)*LN(K_T!G15/K_T!F15)</f>
        <v>-8.4980637793172342E-3</v>
      </c>
      <c r="H15" s="15">
        <f>0.5*(Cv!AC15+Cv!AD15)*LN(K_T!H15/K_T!G15)</f>
        <v>-1.2921239639982592E-2</v>
      </c>
      <c r="I15" s="15">
        <f>0.5*(Cv!AD15+Cv!AE15)*LN(K_T!I15/K_T!H15)</f>
        <v>-1.2741750889088433E-2</v>
      </c>
      <c r="J15" s="15">
        <f>0.5*(Cv!AE15+Cv!AF15)*LN(K_T!J15/K_T!I15)</f>
        <v>-1.1434480439973162E-2</v>
      </c>
      <c r="K15" s="15">
        <f>0.5*(Cv!AF15+Cv!AG15)*LN(K_T!K15/K_T!J15)</f>
        <v>-1.2632338428048104E-2</v>
      </c>
      <c r="L15" s="15">
        <f>0.5*(Cv!AG15+Cv!AH15)*LN(K_T!L15/K_T!K15)</f>
        <v>-1.4823885800638493E-2</v>
      </c>
      <c r="M15" s="15">
        <f>0.5*(Cv!AH15+Cv!AI15)*LN(K_T!M15/K_T!L15)</f>
        <v>-1.2215816330864968E-2</v>
      </c>
      <c r="N15" s="15">
        <f>0.5*(Cv!AI15+Cv!AJ15)*LN(K_T!N15/K_T!M15)</f>
        <v>-7.2079749539868086E-3</v>
      </c>
      <c r="O15" s="15">
        <f>0.5*(Cv!AJ15+Cv!AK15)*LN(K_T!O15/K_T!N15)</f>
        <v>-9.331335519371653E-3</v>
      </c>
      <c r="P15" s="15">
        <f>0.5*(Cv!AK15+Cv!AL15)*LN(K_T!P15/K_T!O15)</f>
        <v>-7.0067185220327134E-3</v>
      </c>
      <c r="Q15" s="15">
        <f>0.5*(Cv!AL15+Cv!AM15)*LN(K_T!Q15/K_T!P15)</f>
        <v>-7.1362007139238173E-3</v>
      </c>
      <c r="R15" s="15">
        <f>0.5*(Cv!AM15+Cv!AN15)*LN(K_T!R15/K_T!Q15)</f>
        <v>-1.3479287839847824E-2</v>
      </c>
      <c r="S15" s="15">
        <f>0.5*(Cv!AN15+Cv!AO15)*LN(K_T!S15/K_T!R15)</f>
        <v>-1.1893901037957766E-2</v>
      </c>
      <c r="T15" s="15">
        <f>0.5*(Cv!AO15+Cv!AP15)*LN(K_T!T15/K_T!S15)</f>
        <v>-7.107193138087128E-3</v>
      </c>
      <c r="U15" s="15">
        <f>0.5*(Cv!AP15+Cv!AQ15)*LN(K_T!U15/K_T!T15)</f>
        <v>-7.9059296078610557E-3</v>
      </c>
      <c r="V15" s="15">
        <f>0.5*(Cv!AQ15+Cv!AR15)*LN(K_T!V15/K_T!U15)</f>
        <v>-5.4034024555689106E-3</v>
      </c>
      <c r="W15" s="15">
        <f>0.5*(Cv!AR15+Cv!AS15)*LN(K_T!W15/K_T!V15)</f>
        <v>-5.452053331571856E-3</v>
      </c>
      <c r="X15" s="15">
        <f>0.5*(Cv!AS15+Cv!AT15)*LN(K_T!X15/K_T!W15)</f>
        <v>-2.8361956461361738E-3</v>
      </c>
      <c r="Z15" s="15">
        <f t="shared" si="0"/>
        <v>-1.0770463432246209E-2</v>
      </c>
      <c r="AA15" s="15">
        <f t="shared" si="1"/>
        <v>-1.1662899190702309E-2</v>
      </c>
      <c r="AB15" s="15">
        <f t="shared" si="2"/>
        <v>-9.7694887266267551E-3</v>
      </c>
      <c r="AC15" s="15">
        <f t="shared" si="3"/>
        <v>-5.7409548358450246E-3</v>
      </c>
      <c r="AD15" s="15">
        <f t="shared" si="4"/>
        <v>-1.0716193958664532E-2</v>
      </c>
      <c r="AE15" s="15">
        <f t="shared" si="5"/>
        <v>-9.4859515463550752E-3</v>
      </c>
    </row>
    <row r="16" spans="1:31" x14ac:dyDescent="0.15">
      <c r="A16" s="4">
        <v>14</v>
      </c>
      <c r="B16" s="6" t="s">
        <v>56</v>
      </c>
      <c r="C16" s="15"/>
      <c r="D16" s="15">
        <f>0.5*(Cv!Y16+Cv!Z16)*LN(K_T!D16/K_T!C16)</f>
        <v>1.0928555887160882E-2</v>
      </c>
      <c r="E16" s="15">
        <f>0.5*(Cv!Z16+Cv!AA16)*LN(K_T!E16/K_T!D16)</f>
        <v>1.042787405084657E-2</v>
      </c>
      <c r="F16" s="15">
        <f>0.5*(Cv!AA16+Cv!AB16)*LN(K_T!F16/K_T!E16)</f>
        <v>4.5207828833570872E-3</v>
      </c>
      <c r="G16" s="15">
        <f>0.5*(Cv!AB16+Cv!AC16)*LN(K_T!G16/K_T!F16)</f>
        <v>1.4091503045752284E-2</v>
      </c>
      <c r="H16" s="15">
        <f>0.5*(Cv!AC16+Cv!AD16)*LN(K_T!H16/K_T!G16)</f>
        <v>-5.8446968731109465E-4</v>
      </c>
      <c r="I16" s="15">
        <f>0.5*(Cv!AD16+Cv!AE16)*LN(K_T!I16/K_T!H16)</f>
        <v>-4.9582588964452706E-3</v>
      </c>
      <c r="J16" s="15">
        <f>0.5*(Cv!AE16+Cv!AF16)*LN(K_T!J16/K_T!I16)</f>
        <v>-6.3597392735979036E-3</v>
      </c>
      <c r="K16" s="15">
        <f>0.5*(Cv!AF16+Cv!AG16)*LN(K_T!K16/K_T!J16)</f>
        <v>2.9693530253630911E-3</v>
      </c>
      <c r="L16" s="15">
        <f>0.5*(Cv!AG16+Cv!AH16)*LN(K_T!L16/K_T!K16)</f>
        <v>-1.5861261906866431E-2</v>
      </c>
      <c r="M16" s="15">
        <f>0.5*(Cv!AH16+Cv!AI16)*LN(K_T!M16/K_T!L16)</f>
        <v>-2.0283266780895693E-2</v>
      </c>
      <c r="N16" s="15">
        <f>0.5*(Cv!AI16+Cv!AJ16)*LN(K_T!N16/K_T!M16)</f>
        <v>-2.5077714402714189E-2</v>
      </c>
      <c r="O16" s="15">
        <f>0.5*(Cv!AJ16+Cv!AK16)*LN(K_T!O16/K_T!N16)</f>
        <v>-2.4653858038987276E-2</v>
      </c>
      <c r="P16" s="15">
        <f>0.5*(Cv!AK16+Cv!AL16)*LN(K_T!P16/K_T!O16)</f>
        <v>5.688313440466693E-3</v>
      </c>
      <c r="Q16" s="15">
        <f>0.5*(Cv!AL16+Cv!AM16)*LN(K_T!Q16/K_T!P16)</f>
        <v>-2.5562995011461743E-2</v>
      </c>
      <c r="R16" s="15">
        <f>0.5*(Cv!AM16+Cv!AN16)*LN(K_T!R16/K_T!Q16)</f>
        <v>-2.4907291717321804E-2</v>
      </c>
      <c r="S16" s="15">
        <f>0.5*(Cv!AN16+Cv!AO16)*LN(K_T!S16/K_T!R16)</f>
        <v>-2.917183879647537E-2</v>
      </c>
      <c r="T16" s="15">
        <f>0.5*(Cv!AO16+Cv!AP16)*LN(K_T!T16/K_T!S16)</f>
        <v>-2.3480834399180656E-2</v>
      </c>
      <c r="U16" s="15">
        <f>0.5*(Cv!AP16+Cv!AQ16)*LN(K_T!U16/K_T!T16)</f>
        <v>-9.7430298452253188E-3</v>
      </c>
      <c r="V16" s="15">
        <f>0.5*(Cv!AQ16+Cv!AR16)*LN(K_T!V16/K_T!U16)</f>
        <v>-1.0797179799215992E-3</v>
      </c>
      <c r="W16" s="15">
        <f>0.5*(Cv!AR16+Cv!AS16)*LN(K_T!W16/K_T!V16)</f>
        <v>-1.9571919730982063E-2</v>
      </c>
      <c r="X16" s="15">
        <f>0.5*(Cv!AS16+Cv!AT16)*LN(K_T!X16/K_T!W16)</f>
        <v>-1.6353412896320255E-2</v>
      </c>
      <c r="Z16" s="15">
        <f t="shared" si="0"/>
        <v>4.6994862792399143E-3</v>
      </c>
      <c r="AA16" s="15">
        <f t="shared" si="1"/>
        <v>-1.2922525867742224E-2</v>
      </c>
      <c r="AB16" s="15">
        <f t="shared" si="2"/>
        <v>-1.9721534024755898E-2</v>
      </c>
      <c r="AC16" s="15">
        <f t="shared" si="3"/>
        <v>-1.4045782970325976E-2</v>
      </c>
      <c r="AD16" s="15">
        <f t="shared" si="4"/>
        <v>-1.632202994624906E-2</v>
      </c>
      <c r="AE16" s="15">
        <f t="shared" si="5"/>
        <v>-1.0497589145896049E-2</v>
      </c>
    </row>
    <row r="17" spans="1:31" x14ac:dyDescent="0.15">
      <c r="A17" s="4">
        <v>15</v>
      </c>
      <c r="B17" s="6" t="s">
        <v>57</v>
      </c>
      <c r="C17" s="15"/>
      <c r="D17" s="15">
        <f>0.5*(Cv!Y17+Cv!Z17)*LN(K_T!D17/K_T!C17)</f>
        <v>-9.8522453459137689E-3</v>
      </c>
      <c r="E17" s="15">
        <f>0.5*(Cv!Z17+Cv!AA17)*LN(K_T!E17/K_T!D17)</f>
        <v>5.7923096462578736E-4</v>
      </c>
      <c r="F17" s="15">
        <f>0.5*(Cv!AA17+Cv!AB17)*LN(K_T!F17/K_T!E17)</f>
        <v>3.3100850628535296E-3</v>
      </c>
      <c r="G17" s="15">
        <f>0.5*(Cv!AB17+Cv!AC17)*LN(K_T!G17/K_T!F17)</f>
        <v>7.314882233642169E-3</v>
      </c>
      <c r="H17" s="15">
        <f>0.5*(Cv!AC17+Cv!AD17)*LN(K_T!H17/K_T!G17)</f>
        <v>-1.0566175122977202E-2</v>
      </c>
      <c r="I17" s="15">
        <f>0.5*(Cv!AD17+Cv!AE17)*LN(K_T!I17/K_T!H17)</f>
        <v>-1.9246816452482152E-3</v>
      </c>
      <c r="J17" s="15">
        <f>0.5*(Cv!AE17+Cv!AF17)*LN(K_T!J17/K_T!I17)</f>
        <v>-8.7278868655005584E-4</v>
      </c>
      <c r="K17" s="15">
        <f>0.5*(Cv!AF17+Cv!AG17)*LN(K_T!K17/K_T!J17)</f>
        <v>-3.8808517783097659E-3</v>
      </c>
      <c r="L17" s="15">
        <f>0.5*(Cv!AG17+Cv!AH17)*LN(K_T!L17/K_T!K17)</f>
        <v>-1.1053517686996275E-2</v>
      </c>
      <c r="M17" s="15">
        <f>0.5*(Cv!AH17+Cv!AI17)*LN(K_T!M17/K_T!L17)</f>
        <v>-6.7150008175194563E-3</v>
      </c>
      <c r="N17" s="15">
        <f>0.5*(Cv!AI17+Cv!AJ17)*LN(K_T!N17/K_T!M17)</f>
        <v>2.9632084580156629E-3</v>
      </c>
      <c r="O17" s="15">
        <f>0.5*(Cv!AJ17+Cv!AK17)*LN(K_T!O17/K_T!N17)</f>
        <v>7.8488068302916322E-3</v>
      </c>
      <c r="P17" s="15">
        <f>0.5*(Cv!AK17+Cv!AL17)*LN(K_T!P17/K_T!O17)</f>
        <v>1.4445353095626789E-2</v>
      </c>
      <c r="Q17" s="15">
        <f>0.5*(Cv!AL17+Cv!AM17)*LN(K_T!Q17/K_T!P17)</f>
        <v>3.8890775888093623E-3</v>
      </c>
      <c r="R17" s="15">
        <f>0.5*(Cv!AM17+Cv!AN17)*LN(K_T!R17/K_T!Q17)</f>
        <v>-1.3754428167410378E-2</v>
      </c>
      <c r="S17" s="15">
        <f>0.5*(Cv!AN17+Cv!AO17)*LN(K_T!S17/K_T!R17)</f>
        <v>-2.2043381277179048E-2</v>
      </c>
      <c r="T17" s="15">
        <f>0.5*(Cv!AO17+Cv!AP17)*LN(K_T!T17/K_T!S17)</f>
        <v>-1.556124688326215E-2</v>
      </c>
      <c r="U17" s="15">
        <f>0.5*(Cv!AP17+Cv!AQ17)*LN(K_T!U17/K_T!T17)</f>
        <v>-1.4925384577562218E-2</v>
      </c>
      <c r="V17" s="15">
        <f>0.5*(Cv!AQ17+Cv!AR17)*LN(K_T!V17/K_T!U17)</f>
        <v>-1.0441477587775489E-2</v>
      </c>
      <c r="W17" s="15">
        <f>0.5*(Cv!AR17+Cv!AS17)*LN(K_T!W17/K_T!V17)</f>
        <v>-5.0403459629725393E-3</v>
      </c>
      <c r="X17" s="15">
        <f>0.5*(Cv!AS17+Cv!AT17)*LN(K_T!X17/K_T!W17)</f>
        <v>-6.0467722210372646E-3</v>
      </c>
      <c r="Z17" s="15">
        <f t="shared" si="0"/>
        <v>-2.5733170142078627E-4</v>
      </c>
      <c r="AA17" s="15">
        <f t="shared" si="1"/>
        <v>-3.9117901022719783E-3</v>
      </c>
      <c r="AB17" s="15">
        <f t="shared" si="2"/>
        <v>-1.9229143859723287E-3</v>
      </c>
      <c r="AC17" s="15">
        <f t="shared" si="3"/>
        <v>-1.0403045446521932E-2</v>
      </c>
      <c r="AD17" s="15">
        <f t="shared" si="4"/>
        <v>-2.9173522441221533E-3</v>
      </c>
      <c r="AE17" s="15">
        <f t="shared" si="5"/>
        <v>-4.1237704090467562E-3</v>
      </c>
    </row>
    <row r="18" spans="1:31" x14ac:dyDescent="0.15">
      <c r="A18" s="4">
        <v>16</v>
      </c>
      <c r="B18" s="6" t="s">
        <v>58</v>
      </c>
      <c r="C18" s="15"/>
      <c r="D18" s="15">
        <f>0.5*(Cv!Y18+Cv!Z18)*LN(K_T!D18/K_T!C18)</f>
        <v>1.6283520716218049E-4</v>
      </c>
      <c r="E18" s="15">
        <f>0.5*(Cv!Z18+Cv!AA18)*LN(K_T!E18/K_T!D18)</f>
        <v>-2.8772455820663999E-3</v>
      </c>
      <c r="F18" s="15">
        <f>0.5*(Cv!AA18+Cv!AB18)*LN(K_T!F18/K_T!E18)</f>
        <v>-3.175418091246409E-3</v>
      </c>
      <c r="G18" s="15">
        <f>0.5*(Cv!AB18+Cv!AC18)*LN(K_T!G18/K_T!F18)</f>
        <v>-9.2092835027934937E-4</v>
      </c>
      <c r="H18" s="15">
        <f>0.5*(Cv!AC18+Cv!AD18)*LN(K_T!H18/K_T!G18)</f>
        <v>-1.298090862937339E-3</v>
      </c>
      <c r="I18" s="15">
        <f>0.5*(Cv!AD18+Cv!AE18)*LN(K_T!I18/K_T!H18)</f>
        <v>-5.9906551877324016E-4</v>
      </c>
      <c r="J18" s="15">
        <f>0.5*(Cv!AE18+Cv!AF18)*LN(K_T!J18/K_T!I18)</f>
        <v>-3.2299360752216879E-3</v>
      </c>
      <c r="K18" s="15">
        <f>0.5*(Cv!AF18+Cv!AG18)*LN(K_T!K18/K_T!J18)</f>
        <v>-7.0069060328925075E-3</v>
      </c>
      <c r="L18" s="15">
        <f>0.5*(Cv!AG18+Cv!AH18)*LN(K_T!L18/K_T!K18)</f>
        <v>-6.1390083938251639E-3</v>
      </c>
      <c r="M18" s="15">
        <f>0.5*(Cv!AH18+Cv!AI18)*LN(K_T!M18/K_T!L18)</f>
        <v>-5.3161914307693356E-3</v>
      </c>
      <c r="N18" s="15">
        <f>0.5*(Cv!AI18+Cv!AJ18)*LN(K_T!N18/K_T!M18)</f>
        <v>-5.5925443976087672E-4</v>
      </c>
      <c r="O18" s="15">
        <f>0.5*(Cv!AJ18+Cv!AK18)*LN(K_T!O18/K_T!N18)</f>
        <v>-1.2421928622403779E-3</v>
      </c>
      <c r="P18" s="15">
        <f>0.5*(Cv!AK18+Cv!AL18)*LN(K_T!P18/K_T!O18)</f>
        <v>-3.218395760085935E-4</v>
      </c>
      <c r="Q18" s="15">
        <f>0.5*(Cv!AL18+Cv!AM18)*LN(K_T!Q18/K_T!P18)</f>
        <v>-4.510291843719795E-3</v>
      </c>
      <c r="R18" s="15">
        <f>0.5*(Cv!AM18+Cv!AN18)*LN(K_T!R18/K_T!Q18)</f>
        <v>-6.6800878681252361E-3</v>
      </c>
      <c r="S18" s="15">
        <f>0.5*(Cv!AN18+Cv!AO18)*LN(K_T!S18/K_T!R18)</f>
        <v>-1.2166697680770641E-3</v>
      </c>
      <c r="T18" s="15">
        <f>0.5*(Cv!AO18+Cv!AP18)*LN(K_T!T18/K_T!S18)</f>
        <v>-3.0203852865445849E-3</v>
      </c>
      <c r="U18" s="15">
        <f>0.5*(Cv!AP18+Cv!AQ18)*LN(K_T!U18/K_T!T18)</f>
        <v>-4.1461912970582916E-3</v>
      </c>
      <c r="V18" s="15">
        <f>0.5*(Cv!AQ18+Cv!AR18)*LN(K_T!V18/K_T!U18)</f>
        <v>-1.8480245102104526E-3</v>
      </c>
      <c r="W18" s="15">
        <f>0.5*(Cv!AR18+Cv!AS18)*LN(K_T!W18/K_T!V18)</f>
        <v>2.2443301381411089E-3</v>
      </c>
      <c r="X18" s="15">
        <f>0.5*(Cv!AS18+Cv!AT18)*LN(K_T!X18/K_T!W18)</f>
        <v>2.8720613857543612E-3</v>
      </c>
      <c r="Z18" s="15">
        <f t="shared" si="0"/>
        <v>-1.7741496810605478E-3</v>
      </c>
      <c r="AA18" s="15">
        <f t="shared" si="1"/>
        <v>-4.4502592744939135E-3</v>
      </c>
      <c r="AB18" s="15">
        <f t="shared" si="2"/>
        <v>-2.7942163836342133E-3</v>
      </c>
      <c r="AC18" s="15">
        <f t="shared" si="3"/>
        <v>-7.7964191398357185E-4</v>
      </c>
      <c r="AD18" s="15">
        <f t="shared" si="4"/>
        <v>-3.6222378290640634E-3</v>
      </c>
      <c r="AE18" s="15">
        <f t="shared" si="5"/>
        <v>-2.449566813293062E-3</v>
      </c>
    </row>
    <row r="19" spans="1:31" x14ac:dyDescent="0.15">
      <c r="A19" s="4">
        <v>17</v>
      </c>
      <c r="B19" s="6" t="s">
        <v>59</v>
      </c>
      <c r="C19" s="15"/>
      <c r="D19" s="15">
        <f>0.5*(Cv!Y19+Cv!Z19)*LN(K_T!D19/K_T!C19)</f>
        <v>4.2185953670491102E-3</v>
      </c>
      <c r="E19" s="15">
        <f>0.5*(Cv!Z19+Cv!AA19)*LN(K_T!E19/K_T!D19)</f>
        <v>4.8279625947972244E-3</v>
      </c>
      <c r="F19" s="15">
        <f>0.5*(Cv!AA19+Cv!AB19)*LN(K_T!F19/K_T!E19)</f>
        <v>7.5100896804773543E-3</v>
      </c>
      <c r="G19" s="15">
        <f>0.5*(Cv!AB19+Cv!AC19)*LN(K_T!G19/K_T!F19)</f>
        <v>8.8814948093799001E-3</v>
      </c>
      <c r="H19" s="15">
        <f>0.5*(Cv!AC19+Cv!AD19)*LN(K_T!H19/K_T!G19)</f>
        <v>1.1285062334429375E-2</v>
      </c>
      <c r="I19" s="15">
        <f>0.5*(Cv!AD19+Cv!AE19)*LN(K_T!I19/K_T!H19)</f>
        <v>1.2269198549938567E-2</v>
      </c>
      <c r="J19" s="15">
        <f>0.5*(Cv!AE19+Cv!AF19)*LN(K_T!J19/K_T!I19)</f>
        <v>-6.7841181801442363E-4</v>
      </c>
      <c r="K19" s="15">
        <f>0.5*(Cv!AF19+Cv!AG19)*LN(K_T!K19/K_T!J19)</f>
        <v>-1.3287810323058624E-2</v>
      </c>
      <c r="L19" s="15">
        <f>0.5*(Cv!AG19+Cv!AH19)*LN(K_T!L19/K_T!K19)</f>
        <v>2.5540832825591855E-2</v>
      </c>
      <c r="M19" s="15">
        <f>0.5*(Cv!AH19+Cv!AI19)*LN(K_T!M19/K_T!L19)</f>
        <v>7.5839602172151537E-3</v>
      </c>
      <c r="N19" s="15">
        <f>0.5*(Cv!AI19+Cv!AJ19)*LN(K_T!N19/K_T!M19)</f>
        <v>-1.0801388127983275E-2</v>
      </c>
      <c r="O19" s="15">
        <f>0.5*(Cv!AJ19+Cv!AK19)*LN(K_T!O19/K_T!N19)</f>
        <v>-2.3289993952373519E-2</v>
      </c>
      <c r="P19" s="15">
        <f>0.5*(Cv!AK19+Cv!AL19)*LN(K_T!P19/K_T!O19)</f>
        <v>1.4043110796877646E-2</v>
      </c>
      <c r="Q19" s="15">
        <f>0.5*(Cv!AL19+Cv!AM19)*LN(K_T!Q19/K_T!P19)</f>
        <v>2.2315725504248107E-2</v>
      </c>
      <c r="R19" s="15">
        <f>0.5*(Cv!AM19+Cv!AN19)*LN(K_T!R19/K_T!Q19)</f>
        <v>-1.2994685355450846E-3</v>
      </c>
      <c r="S19" s="15">
        <f>0.5*(Cv!AN19+Cv!AO19)*LN(K_T!S19/K_T!R19)</f>
        <v>-1.0243440610175241E-2</v>
      </c>
      <c r="T19" s="15">
        <f>0.5*(Cv!AO19+Cv!AP19)*LN(K_T!T19/K_T!S19)</f>
        <v>5.3328264242699208E-4</v>
      </c>
      <c r="U19" s="15">
        <f>0.5*(Cv!AP19+Cv!AQ19)*LN(K_T!U19/K_T!T19)</f>
        <v>-9.1301875866241292E-3</v>
      </c>
      <c r="V19" s="15">
        <f>0.5*(Cv!AQ19+Cv!AR19)*LN(K_T!V19/K_T!U19)</f>
        <v>-3.0796598277048814E-3</v>
      </c>
      <c r="W19" s="15">
        <f>0.5*(Cv!AR19+Cv!AS19)*LN(K_T!W19/K_T!V19)</f>
        <v>2.4290311119765143E-3</v>
      </c>
      <c r="X19" s="15">
        <f>0.5*(Cv!AS19+Cv!AT19)*LN(K_T!X19/K_T!W19)</f>
        <v>2.5576917147030685E-4</v>
      </c>
      <c r="Z19" s="15">
        <f t="shared" si="0"/>
        <v>8.9547615938044851E-3</v>
      </c>
      <c r="AA19" s="15">
        <f t="shared" si="1"/>
        <v>1.6714365547501372E-3</v>
      </c>
      <c r="AB19" s="15">
        <f t="shared" si="2"/>
        <v>3.0518664060638184E-4</v>
      </c>
      <c r="AC19" s="15">
        <f t="shared" si="3"/>
        <v>-1.7983528976910396E-3</v>
      </c>
      <c r="AD19" s="15">
        <f t="shared" si="4"/>
        <v>9.8831159767825928E-4</v>
      </c>
      <c r="AE19" s="15">
        <f t="shared" si="5"/>
        <v>2.2832579728674909E-3</v>
      </c>
    </row>
    <row r="20" spans="1:31" x14ac:dyDescent="0.15">
      <c r="A20" s="4">
        <v>18</v>
      </c>
      <c r="B20" s="6" t="s">
        <v>60</v>
      </c>
      <c r="C20" s="15"/>
      <c r="D20" s="15">
        <f>0.5*(Cv!Y20+Cv!Z20)*LN(K_T!D20/K_T!C20)</f>
        <v>-4.0986292323693749E-3</v>
      </c>
      <c r="E20" s="15">
        <f>0.5*(Cv!Z20+Cv!AA20)*LN(K_T!E20/K_T!D20)</f>
        <v>1.1093905180243105E-3</v>
      </c>
      <c r="F20" s="15">
        <f>0.5*(Cv!AA20+Cv!AB20)*LN(K_T!F20/K_T!E20)</f>
        <v>-8.7773283601691888E-4</v>
      </c>
      <c r="G20" s="15">
        <f>0.5*(Cv!AB20+Cv!AC20)*LN(K_T!G20/K_T!F20)</f>
        <v>3.9114257627299908E-3</v>
      </c>
      <c r="H20" s="15">
        <f>0.5*(Cv!AC20+Cv!AD20)*LN(K_T!H20/K_T!G20)</f>
        <v>-9.4156500231446436E-3</v>
      </c>
      <c r="I20" s="15">
        <f>0.5*(Cv!AD20+Cv!AE20)*LN(K_T!I20/K_T!H20)</f>
        <v>2.5858402176978626E-3</v>
      </c>
      <c r="J20" s="15">
        <f>0.5*(Cv!AE20+Cv!AF20)*LN(K_T!J20/K_T!I20)</f>
        <v>-2.1818320610329307E-3</v>
      </c>
      <c r="K20" s="15">
        <f>0.5*(Cv!AF20+Cv!AG20)*LN(K_T!K20/K_T!J20)</f>
        <v>-4.357946088421015E-3</v>
      </c>
      <c r="L20" s="15">
        <f>0.5*(Cv!AG20+Cv!AH20)*LN(K_T!L20/K_T!K20)</f>
        <v>-7.9021719057071511E-3</v>
      </c>
      <c r="M20" s="15">
        <f>0.5*(Cv!AH20+Cv!AI20)*LN(K_T!M20/K_T!L20)</f>
        <v>-1.5175294949874691E-3</v>
      </c>
      <c r="N20" s="15">
        <f>0.5*(Cv!AI20+Cv!AJ20)*LN(K_T!N20/K_T!M20)</f>
        <v>3.9619692137923832E-3</v>
      </c>
      <c r="O20" s="15">
        <f>0.5*(Cv!AJ20+Cv!AK20)*LN(K_T!O20/K_T!N20)</f>
        <v>-5.672344909947751E-3</v>
      </c>
      <c r="P20" s="15">
        <f>0.5*(Cv!AK20+Cv!AL20)*LN(K_T!P20/K_T!O20)</f>
        <v>1.4499348788336009E-3</v>
      </c>
      <c r="Q20" s="15">
        <f>0.5*(Cv!AL20+Cv!AM20)*LN(K_T!Q20/K_T!P20)</f>
        <v>1.3026200894337295E-3</v>
      </c>
      <c r="R20" s="15">
        <f>0.5*(Cv!AM20+Cv!AN20)*LN(K_T!R20/K_T!Q20)</f>
        <v>-5.623152454290097E-3</v>
      </c>
      <c r="S20" s="15">
        <f>0.5*(Cv!AN20+Cv!AO20)*LN(K_T!S20/K_T!R20)</f>
        <v>-1.0287301477843755E-2</v>
      </c>
      <c r="T20" s="15">
        <f>0.5*(Cv!AO20+Cv!AP20)*LN(K_T!T20/K_T!S20)</f>
        <v>5.5736760498279496E-3</v>
      </c>
      <c r="U20" s="15">
        <f>0.5*(Cv!AP20+Cv!AQ20)*LN(K_T!U20/K_T!T20)</f>
        <v>-3.9856361789201468E-3</v>
      </c>
      <c r="V20" s="15">
        <f>0.5*(Cv!AQ20+Cv!AR20)*LN(K_T!V20/K_T!U20)</f>
        <v>-7.7824606017709904E-3</v>
      </c>
      <c r="W20" s="15">
        <f>0.5*(Cv!AR20+Cv!AS20)*LN(K_T!W20/K_T!V20)</f>
        <v>-6.0061133547114585E-3</v>
      </c>
      <c r="X20" s="15">
        <f>0.5*(Cv!AS20+Cv!AT20)*LN(K_T!X20/K_T!W20)</f>
        <v>-5.9520927950357247E-3</v>
      </c>
      <c r="Z20" s="15">
        <f t="shared" si="0"/>
        <v>-5.3734527214187961E-4</v>
      </c>
      <c r="AA20" s="15">
        <f t="shared" si="1"/>
        <v>-2.3995020672712363E-3</v>
      </c>
      <c r="AB20" s="15">
        <f t="shared" si="2"/>
        <v>-3.7660487747628547E-3</v>
      </c>
      <c r="AC20" s="15">
        <f t="shared" si="3"/>
        <v>-3.6305253761220744E-3</v>
      </c>
      <c r="AD20" s="15">
        <f t="shared" si="4"/>
        <v>-3.0827754210170457E-3</v>
      </c>
      <c r="AE20" s="15">
        <f t="shared" si="5"/>
        <v>-2.583355372574511E-3</v>
      </c>
    </row>
    <row r="21" spans="1:31" x14ac:dyDescent="0.15">
      <c r="A21" s="4">
        <v>19</v>
      </c>
      <c r="B21" s="6" t="s">
        <v>61</v>
      </c>
      <c r="C21" s="15"/>
      <c r="D21" s="15">
        <f>0.5*(Cv!Y21+Cv!Z21)*LN(K_T!D21/K_T!C21)</f>
        <v>-6.7163212747603174E-2</v>
      </c>
      <c r="E21" s="15">
        <f>0.5*(Cv!Z21+Cv!AA21)*LN(K_T!E21/K_T!D21)</f>
        <v>-5.8006006270544891E-2</v>
      </c>
      <c r="F21" s="15">
        <f>0.5*(Cv!AA21+Cv!AB21)*LN(K_T!F21/K_T!E21)</f>
        <v>-3.2729464298266717E-2</v>
      </c>
      <c r="G21" s="15">
        <f>0.5*(Cv!AB21+Cv!AC21)*LN(K_T!G21/K_T!F21)</f>
        <v>1.8158536053461717E-2</v>
      </c>
      <c r="H21" s="15">
        <f>0.5*(Cv!AC21+Cv!AD21)*LN(K_T!H21/K_T!G21)</f>
        <v>5.1659988117241061E-2</v>
      </c>
      <c r="I21" s="15">
        <f>0.5*(Cv!AD21+Cv!AE21)*LN(K_T!I21/K_T!H21)</f>
        <v>-3.029859740395028E-2</v>
      </c>
      <c r="J21" s="15">
        <f>0.5*(Cv!AE21+Cv!AF21)*LN(K_T!J21/K_T!I21)</f>
        <v>1.4724268580485868E-2</v>
      </c>
      <c r="K21" s="15">
        <f>0.5*(Cv!AF21+Cv!AG21)*LN(K_T!K21/K_T!J21)</f>
        <v>3.0897068025235127E-3</v>
      </c>
      <c r="L21" s="15">
        <f>0.5*(Cv!AG21+Cv!AH21)*LN(K_T!L21/K_T!K21)</f>
        <v>2.9073555330369164E-2</v>
      </c>
      <c r="M21" s="15">
        <f>0.5*(Cv!AH21+Cv!AI21)*LN(K_T!M21/K_T!L21)</f>
        <v>-1.9749309906655829E-4</v>
      </c>
      <c r="N21" s="15">
        <f>0.5*(Cv!AI21+Cv!AJ21)*LN(K_T!N21/K_T!M21)</f>
        <v>7.9330586846548482E-3</v>
      </c>
      <c r="O21" s="15">
        <f>0.5*(Cv!AJ21+Cv!AK21)*LN(K_T!O21/K_T!N21)</f>
        <v>8.15539417446349E-2</v>
      </c>
      <c r="P21" s="15">
        <f>0.5*(Cv!AK21+Cv!AL21)*LN(K_T!P21/K_T!O21)</f>
        <v>9.3159459411335747E-3</v>
      </c>
      <c r="Q21" s="15">
        <f>0.5*(Cv!AL21+Cv!AM21)*LN(K_T!Q21/K_T!P21)</f>
        <v>4.7034223948750203E-2</v>
      </c>
      <c r="R21" s="15">
        <f>0.5*(Cv!AM21+Cv!AN21)*LN(K_T!R21/K_T!Q21)</f>
        <v>-3.5941560427937391E-2</v>
      </c>
      <c r="S21" s="15">
        <f>0.5*(Cv!AN21+Cv!AO21)*LN(K_T!S21/K_T!R21)</f>
        <v>5.7672284659956372E-2</v>
      </c>
      <c r="T21" s="15">
        <f>0.5*(Cv!AO21+Cv!AP21)*LN(K_T!T21/K_T!S21)</f>
        <v>-2.5339268334337264E-2</v>
      </c>
      <c r="U21" s="15">
        <f>0.5*(Cv!AP21+Cv!AQ21)*LN(K_T!U21/K_T!T21)</f>
        <v>1.6568922709720393E-2</v>
      </c>
      <c r="V21" s="15">
        <f>0.5*(Cv!AQ21+Cv!AR21)*LN(K_T!V21/K_T!U21)</f>
        <v>-3.1555939564681546E-3</v>
      </c>
      <c r="W21" s="15">
        <f>0.5*(Cv!AR21+Cv!AS21)*LN(K_T!W21/K_T!V21)</f>
        <v>-2.8587842257416706E-3</v>
      </c>
      <c r="X21" s="15">
        <f>0.5*(Cv!AS21+Cv!AT21)*LN(K_T!X21/K_T!W21)</f>
        <v>3.9095706047121686E-3</v>
      </c>
      <c r="Z21" s="15">
        <f t="shared" si="0"/>
        <v>-1.0243108760411821E-2</v>
      </c>
      <c r="AA21" s="15">
        <f t="shared" si="1"/>
        <v>1.0924619259793367E-2</v>
      </c>
      <c r="AB21" s="15">
        <f t="shared" si="2"/>
        <v>3.1926967173307529E-2</v>
      </c>
      <c r="AC21" s="15">
        <f t="shared" si="3"/>
        <v>-2.1750306404229054E-3</v>
      </c>
      <c r="AD21" s="15">
        <f t="shared" si="4"/>
        <v>2.142579321655045E-2</v>
      </c>
      <c r="AE21" s="15">
        <f t="shared" si="5"/>
        <v>7.6083617580665437E-3</v>
      </c>
    </row>
    <row r="22" spans="1:31" x14ac:dyDescent="0.15">
      <c r="A22" s="4">
        <v>20</v>
      </c>
      <c r="B22" s="6" t="s">
        <v>62</v>
      </c>
      <c r="C22" s="15"/>
      <c r="D22" s="15">
        <f>0.5*(Cv!Y22+Cv!Z22)*LN(K_T!D22/K_T!C22)</f>
        <v>2.1334080687291639E-2</v>
      </c>
      <c r="E22" s="15">
        <f>0.5*(Cv!Z22+Cv!AA22)*LN(K_T!E22/K_T!D22)</f>
        <v>1.8187394577936517E-2</v>
      </c>
      <c r="F22" s="15">
        <f>0.5*(Cv!AA22+Cv!AB22)*LN(K_T!F22/K_T!E22)</f>
        <v>2.4300073282759675E-2</v>
      </c>
      <c r="G22" s="15">
        <f>0.5*(Cv!AB22+Cv!AC22)*LN(K_T!G22/K_T!F22)</f>
        <v>1.9397512118341807E-2</v>
      </c>
      <c r="H22" s="15">
        <f>0.5*(Cv!AC22+Cv!AD22)*LN(K_T!H22/K_T!G22)</f>
        <v>3.5921167619823152E-3</v>
      </c>
      <c r="I22" s="15">
        <f>0.5*(Cv!AD22+Cv!AE22)*LN(K_T!I22/K_T!H22)</f>
        <v>1.2634376444211311E-2</v>
      </c>
      <c r="J22" s="15">
        <f>0.5*(Cv!AE22+Cv!AF22)*LN(K_T!J22/K_T!I22)</f>
        <v>8.8261157118536653E-3</v>
      </c>
      <c r="K22" s="15">
        <f>0.5*(Cv!AF22+Cv!AG22)*LN(K_T!K22/K_T!J22)</f>
        <v>8.6024268405821471E-3</v>
      </c>
      <c r="L22" s="15">
        <f>0.5*(Cv!AG22+Cv!AH22)*LN(K_T!L22/K_T!K22)</f>
        <v>-2.943257645779053E-3</v>
      </c>
      <c r="M22" s="15">
        <f>0.5*(Cv!AH22+Cv!AI22)*LN(K_T!M22/K_T!L22)</f>
        <v>-6.5007049255632688E-3</v>
      </c>
      <c r="N22" s="15">
        <f>0.5*(Cv!AI22+Cv!AJ22)*LN(K_T!N22/K_T!M22)</f>
        <v>8.9591748021675029E-3</v>
      </c>
      <c r="O22" s="15">
        <f>0.5*(Cv!AJ22+Cv!AK22)*LN(K_T!O22/K_T!N22)</f>
        <v>-2.1674278052376946E-3</v>
      </c>
      <c r="P22" s="15">
        <f>0.5*(Cv!AK22+Cv!AL22)*LN(K_T!P22/K_T!O22)</f>
        <v>6.1615457286631498E-3</v>
      </c>
      <c r="Q22" s="15">
        <f>0.5*(Cv!AL22+Cv!AM22)*LN(K_T!Q22/K_T!P22)</f>
        <v>2.2299476403776969E-2</v>
      </c>
      <c r="R22" s="15">
        <f>0.5*(Cv!AM22+Cv!AN22)*LN(K_T!R22/K_T!Q22)</f>
        <v>1.2014062072174102E-2</v>
      </c>
      <c r="S22" s="15">
        <f>0.5*(Cv!AN22+Cv!AO22)*LN(K_T!S22/K_T!R22)</f>
        <v>1.1595749977154883E-4</v>
      </c>
      <c r="T22" s="15">
        <f>0.5*(Cv!AO22+Cv!AP22)*LN(K_T!T22/K_T!S22)</f>
        <v>-1.925216149439997E-3</v>
      </c>
      <c r="U22" s="15">
        <f>0.5*(Cv!AP22+Cv!AQ22)*LN(K_T!U22/K_T!T22)</f>
        <v>8.4664520178630472E-4</v>
      </c>
      <c r="V22" s="15">
        <f>0.5*(Cv!AQ22+Cv!AR22)*LN(K_T!V22/K_T!U22)</f>
        <v>-2.3890974111034787E-3</v>
      </c>
      <c r="W22" s="15">
        <f>0.5*(Cv!AR22+Cv!AS22)*LN(K_T!W22/K_T!V22)</f>
        <v>-1.4881291200579484E-4</v>
      </c>
      <c r="X22" s="15">
        <f>0.5*(Cv!AS22+Cv!AT22)*LN(K_T!X22/K_T!W22)</f>
        <v>2.6601209401489962E-3</v>
      </c>
      <c r="Z22" s="15">
        <f t="shared" si="0"/>
        <v>1.5622294637046324E-2</v>
      </c>
      <c r="AA22" s="15">
        <f t="shared" si="1"/>
        <v>3.3887509566521987E-3</v>
      </c>
      <c r="AB22" s="15">
        <f t="shared" si="2"/>
        <v>7.6847227798296155E-3</v>
      </c>
      <c r="AC22" s="15">
        <f t="shared" si="3"/>
        <v>-1.9127206612279393E-4</v>
      </c>
      <c r="AD22" s="15">
        <f t="shared" si="4"/>
        <v>5.5367368682409067E-3</v>
      </c>
      <c r="AE22" s="15">
        <f t="shared" si="5"/>
        <v>6.6261240768513367E-3</v>
      </c>
    </row>
    <row r="23" spans="1:31" x14ac:dyDescent="0.15">
      <c r="A23" s="4">
        <v>21</v>
      </c>
      <c r="B23" s="6" t="s">
        <v>63</v>
      </c>
      <c r="C23" s="15"/>
      <c r="D23" s="15">
        <f>0.5*(Cv!Y23+Cv!Z23)*LN(K_T!D23/K_T!C23)</f>
        <v>7.8630926660845594E-3</v>
      </c>
      <c r="E23" s="15">
        <f>0.5*(Cv!Z23+Cv!AA23)*LN(K_T!E23/K_T!D23)</f>
        <v>-3.5108988506232343E-3</v>
      </c>
      <c r="F23" s="15">
        <f>0.5*(Cv!AA23+Cv!AB23)*LN(K_T!F23/K_T!E23)</f>
        <v>-1.0502484262718976E-2</v>
      </c>
      <c r="G23" s="15">
        <f>0.5*(Cv!AB23+Cv!AC23)*LN(K_T!G23/K_T!F23)</f>
        <v>-1.1566671098711538E-2</v>
      </c>
      <c r="H23" s="15">
        <f>0.5*(Cv!AC23+Cv!AD23)*LN(K_T!H23/K_T!G23)</f>
        <v>-2.7308682081058556E-2</v>
      </c>
      <c r="I23" s="15">
        <f>0.5*(Cv!AD23+Cv!AE23)*LN(K_T!I23/K_T!H23)</f>
        <v>-5.3069356764898111E-5</v>
      </c>
      <c r="J23" s="15">
        <f>0.5*(Cv!AE23+Cv!AF23)*LN(K_T!J23/K_T!I23)</f>
        <v>-1.3210650160789194E-2</v>
      </c>
      <c r="K23" s="15">
        <f>0.5*(Cv!AF23+Cv!AG23)*LN(K_T!K23/K_T!J23)</f>
        <v>2.347052601565747E-2</v>
      </c>
      <c r="L23" s="15">
        <f>0.5*(Cv!AG23+Cv!AH23)*LN(K_T!L23/K_T!K23)</f>
        <v>1.0272782115124899E-2</v>
      </c>
      <c r="M23" s="15">
        <f>0.5*(Cv!AH23+Cv!AI23)*LN(K_T!M23/K_T!L23)</f>
        <v>5.4701425179046626E-3</v>
      </c>
      <c r="N23" s="15">
        <f>0.5*(Cv!AI23+Cv!AJ23)*LN(K_T!N23/K_T!M23)</f>
        <v>-1.3695678876059146E-2</v>
      </c>
      <c r="O23" s="15">
        <f>0.5*(Cv!AJ23+Cv!AK23)*LN(K_T!O23/K_T!N23)</f>
        <v>-2.567484588083977E-3</v>
      </c>
      <c r="P23" s="15">
        <f>0.5*(Cv!AK23+Cv!AL23)*LN(K_T!P23/K_T!O23)</f>
        <v>2.1572143640417273E-2</v>
      </c>
      <c r="Q23" s="15">
        <f>0.5*(Cv!AL23+Cv!AM23)*LN(K_T!Q23/K_T!P23)</f>
        <v>1.7074981972212182E-2</v>
      </c>
      <c r="R23" s="15">
        <f>0.5*(Cv!AM23+Cv!AN23)*LN(K_T!R23/K_T!Q23)</f>
        <v>2.4419925141584198E-2</v>
      </c>
      <c r="S23" s="15">
        <f>0.5*(Cv!AN23+Cv!AO23)*LN(K_T!S23/K_T!R23)</f>
        <v>1.5180853188022543E-2</v>
      </c>
      <c r="T23" s="15">
        <f>0.5*(Cv!AO23+Cv!AP23)*LN(K_T!T23/K_T!S23)</f>
        <v>2.121766716296623E-2</v>
      </c>
      <c r="U23" s="15">
        <f>0.5*(Cv!AP23+Cv!AQ23)*LN(K_T!U23/K_T!T23)</f>
        <v>3.2300819963976955E-2</v>
      </c>
      <c r="V23" s="15">
        <f>0.5*(Cv!AQ23+Cv!AR23)*LN(K_T!V23/K_T!U23)</f>
        <v>2.7641753033381847E-2</v>
      </c>
      <c r="W23" s="15">
        <f>0.5*(Cv!AR23+Cv!AS23)*LN(K_T!W23/K_T!V23)</f>
        <v>1.9086986735740465E-2</v>
      </c>
      <c r="X23" s="15">
        <f>0.5*(Cv!AS23+Cv!AT23)*LN(K_T!X23/K_T!W23)</f>
        <v>1.1292249556223755E-2</v>
      </c>
      <c r="Z23" s="15">
        <f t="shared" si="0"/>
        <v>-1.0588361129975441E-2</v>
      </c>
      <c r="AA23" s="15">
        <f t="shared" si="1"/>
        <v>2.4614243223677387E-3</v>
      </c>
      <c r="AB23" s="15">
        <f t="shared" si="2"/>
        <v>1.5136083870830444E-2</v>
      </c>
      <c r="AC23" s="15">
        <f t="shared" si="3"/>
        <v>2.230789529045785E-2</v>
      </c>
      <c r="AD23" s="15">
        <f t="shared" si="4"/>
        <v>8.7987540965990905E-3</v>
      </c>
      <c r="AE23" s="15">
        <f t="shared" si="5"/>
        <v>7.3292605884201483E-3</v>
      </c>
    </row>
    <row r="24" spans="1:31" x14ac:dyDescent="0.15">
      <c r="A24" s="4">
        <v>22</v>
      </c>
      <c r="B24" s="6" t="s">
        <v>64</v>
      </c>
      <c r="C24" s="15"/>
      <c r="D24" s="15">
        <f>0.5*(Cv!Y24+Cv!Z24)*LN(K_T!D24/K_T!C24)</f>
        <v>-2.518355307240331E-2</v>
      </c>
      <c r="E24" s="15">
        <f>0.5*(Cv!Z24+Cv!AA24)*LN(K_T!E24/K_T!D24)</f>
        <v>-5.1827163038862143E-3</v>
      </c>
      <c r="F24" s="15">
        <f>0.5*(Cv!AA24+Cv!AB24)*LN(K_T!F24/K_T!E24)</f>
        <v>7.3613765183778357E-3</v>
      </c>
      <c r="G24" s="15">
        <f>0.5*(Cv!AB24+Cv!AC24)*LN(K_T!G24/K_T!F24)</f>
        <v>1.4520515922015188E-2</v>
      </c>
      <c r="H24" s="15">
        <f>0.5*(Cv!AC24+Cv!AD24)*LN(K_T!H24/K_T!G24)</f>
        <v>2.0473385706209251E-2</v>
      </c>
      <c r="I24" s="15">
        <f>0.5*(Cv!AD24+Cv!AE24)*LN(K_T!I24/K_T!H24)</f>
        <v>1.0387159931351991E-4</v>
      </c>
      <c r="J24" s="15">
        <f>0.5*(Cv!AE24+Cv!AF24)*LN(K_T!J24/K_T!I24)</f>
        <v>2.7920371839069695E-2</v>
      </c>
      <c r="K24" s="15">
        <f>0.5*(Cv!AF24+Cv!AG24)*LN(K_T!K24/K_T!J24)</f>
        <v>-8.4546049415079889E-3</v>
      </c>
      <c r="L24" s="15">
        <f>0.5*(Cv!AG24+Cv!AH24)*LN(K_T!L24/K_T!K24)</f>
        <v>8.3448709807972515E-3</v>
      </c>
      <c r="M24" s="15">
        <f>0.5*(Cv!AH24+Cv!AI24)*LN(K_T!M24/K_T!L24)</f>
        <v>4.13653968179108E-3</v>
      </c>
      <c r="N24" s="15">
        <f>0.5*(Cv!AI24+Cv!AJ24)*LN(K_T!N24/K_T!M24)</f>
        <v>3.1739853134253204E-2</v>
      </c>
      <c r="O24" s="15">
        <f>0.5*(Cv!AJ24+Cv!AK24)*LN(K_T!O24/K_T!N24)</f>
        <v>2.5564715807331464E-2</v>
      </c>
      <c r="P24" s="15">
        <f>0.5*(Cv!AK24+Cv!AL24)*LN(K_T!P24/K_T!O24)</f>
        <v>4.4373223910593416E-3</v>
      </c>
      <c r="Q24" s="15">
        <f>0.5*(Cv!AL24+Cv!AM24)*LN(K_T!Q24/K_T!P24)</f>
        <v>-1.1351567499132008E-3</v>
      </c>
      <c r="R24" s="15">
        <f>0.5*(Cv!AM24+Cv!AN24)*LN(K_T!R24/K_T!Q24)</f>
        <v>-1.6711852248746023E-2</v>
      </c>
      <c r="S24" s="15">
        <f>0.5*(Cv!AN24+Cv!AO24)*LN(K_T!S24/K_T!R24)</f>
        <v>-1.3485783124902945E-2</v>
      </c>
      <c r="T24" s="15">
        <f>0.5*(Cv!AO24+Cv!AP24)*LN(K_T!T24/K_T!S24)</f>
        <v>-6.1702444552340476E-3</v>
      </c>
      <c r="U24" s="15">
        <f>0.5*(Cv!AP24+Cv!AQ24)*LN(K_T!U24/K_T!T24)</f>
        <v>-1.2766895693812846E-2</v>
      </c>
      <c r="V24" s="15">
        <f>0.5*(Cv!AQ24+Cv!AR24)*LN(K_T!V24/K_T!U24)</f>
        <v>-4.850202139226374E-3</v>
      </c>
      <c r="W24" s="15">
        <f>0.5*(Cv!AR24+Cv!AS24)*LN(K_T!W24/K_T!V24)</f>
        <v>2.5223383445438854E-3</v>
      </c>
      <c r="X24" s="15">
        <f>0.5*(Cv!AS24+Cv!AT24)*LN(K_T!X24/K_T!W24)</f>
        <v>2.0774934376661873E-3</v>
      </c>
      <c r="Z24" s="15">
        <f t="shared" si="0"/>
        <v>7.4552866884059158E-3</v>
      </c>
      <c r="AA24" s="15">
        <f t="shared" si="1"/>
        <v>1.273740613888065E-2</v>
      </c>
      <c r="AB24" s="15">
        <f t="shared" si="2"/>
        <v>-2.6615078503427239E-4</v>
      </c>
      <c r="AC24" s="15">
        <f t="shared" si="3"/>
        <v>-3.8375021012126394E-3</v>
      </c>
      <c r="AD24" s="15">
        <f t="shared" si="4"/>
        <v>6.2356276769231899E-3</v>
      </c>
      <c r="AE24" s="15">
        <f t="shared" si="5"/>
        <v>4.0222599852599121E-3</v>
      </c>
    </row>
    <row r="25" spans="1:31" x14ac:dyDescent="0.15">
      <c r="A25" s="4">
        <v>23</v>
      </c>
      <c r="B25" s="6" t="s">
        <v>65</v>
      </c>
      <c r="C25" s="15"/>
      <c r="D25" s="15">
        <f>0.5*(Cv!Y25+Cv!Z25)*LN(K_T!D25/K_T!C25)</f>
        <v>1.3764186448925504E-2</v>
      </c>
      <c r="E25" s="15">
        <f>0.5*(Cv!Z25+Cv!AA25)*LN(K_T!E25/K_T!D25)</f>
        <v>2.4802561075109816E-3</v>
      </c>
      <c r="F25" s="15">
        <f>0.5*(Cv!AA25+Cv!AB25)*LN(K_T!F25/K_T!E25)</f>
        <v>-1.2718988362200614E-2</v>
      </c>
      <c r="G25" s="15">
        <f>0.5*(Cv!AB25+Cv!AC25)*LN(K_T!G25/K_T!F25)</f>
        <v>-6.6872696845982904E-3</v>
      </c>
      <c r="H25" s="15">
        <f>0.5*(Cv!AC25+Cv!AD25)*LN(K_T!H25/K_T!G25)</f>
        <v>-1.745106710850847E-2</v>
      </c>
      <c r="I25" s="15">
        <f>0.5*(Cv!AD25+Cv!AE25)*LN(K_T!I25/K_T!H25)</f>
        <v>-2.3983940803859304E-2</v>
      </c>
      <c r="J25" s="15">
        <f>0.5*(Cv!AE25+Cv!AF25)*LN(K_T!J25/K_T!I25)</f>
        <v>-2.3117161503920423E-2</v>
      </c>
      <c r="K25" s="15">
        <f>0.5*(Cv!AF25+Cv!AG25)*LN(K_T!K25/K_T!J25)</f>
        <v>-1.258347186389671E-2</v>
      </c>
      <c r="L25" s="15">
        <f>0.5*(Cv!AG25+Cv!AH25)*LN(K_T!L25/K_T!K25)</f>
        <v>-9.837996600025347E-3</v>
      </c>
      <c r="M25" s="15">
        <f>0.5*(Cv!AH25+Cv!AI25)*LN(K_T!M25/K_T!L25)</f>
        <v>-5.2630717830528537E-3</v>
      </c>
      <c r="N25" s="15">
        <f>0.5*(Cv!AI25+Cv!AJ25)*LN(K_T!N25/K_T!M25)</f>
        <v>-6.5924068483064393E-3</v>
      </c>
      <c r="O25" s="15">
        <f>0.5*(Cv!AJ25+Cv!AK25)*LN(K_T!O25/K_T!N25)</f>
        <v>4.2595399057131075E-3</v>
      </c>
      <c r="P25" s="15">
        <f>0.5*(Cv!AK25+Cv!AL25)*LN(K_T!P25/K_T!O25)</f>
        <v>1.5461274864970104E-3</v>
      </c>
      <c r="Q25" s="15">
        <f>0.5*(Cv!AL25+Cv!AM25)*LN(K_T!Q25/K_T!P25)</f>
        <v>8.8061845170804374E-3</v>
      </c>
      <c r="R25" s="15">
        <f>0.5*(Cv!AM25+Cv!AN25)*LN(K_T!R25/K_T!Q25)</f>
        <v>-2.6795812206170267E-3</v>
      </c>
      <c r="S25" s="15">
        <f>0.5*(Cv!AN25+Cv!AO25)*LN(K_T!S25/K_T!R25)</f>
        <v>-1.5112248530673333E-2</v>
      </c>
      <c r="T25" s="15">
        <f>0.5*(Cv!AO25+Cv!AP25)*LN(K_T!T25/K_T!S25)</f>
        <v>-2.7812284567063743E-2</v>
      </c>
      <c r="U25" s="15">
        <f>0.5*(Cv!AP25+Cv!AQ25)*LN(K_T!U25/K_T!T25)</f>
        <v>-1.6571292597602393E-2</v>
      </c>
      <c r="V25" s="15">
        <f>0.5*(Cv!AQ25+Cv!AR25)*LN(K_T!V25/K_T!U25)</f>
        <v>-1.2104545186076794E-2</v>
      </c>
      <c r="W25" s="15">
        <f>0.5*(Cv!AR25+Cv!AS25)*LN(K_T!W25/K_T!V25)</f>
        <v>-9.4788989713258318E-3</v>
      </c>
      <c r="X25" s="15">
        <f>0.5*(Cv!AS25+Cv!AT25)*LN(K_T!X25/K_T!W25)</f>
        <v>-2.8662864897901117E-3</v>
      </c>
      <c r="Z25" s="15">
        <f t="shared" si="0"/>
        <v>-1.1672201970331138E-2</v>
      </c>
      <c r="AA25" s="15">
        <f t="shared" si="1"/>
        <v>-1.1478821719840356E-2</v>
      </c>
      <c r="AB25" s="15">
        <f t="shared" si="2"/>
        <v>-6.3599556839996109E-4</v>
      </c>
      <c r="AC25" s="15">
        <f t="shared" si="3"/>
        <v>-1.3766661562371774E-2</v>
      </c>
      <c r="AD25" s="15">
        <f t="shared" si="4"/>
        <v>-6.0574086441201585E-3</v>
      </c>
      <c r="AE25" s="15">
        <f t="shared" si="5"/>
        <v>-9.3884202052358073E-3</v>
      </c>
    </row>
    <row r="26" spans="1:31" x14ac:dyDescent="0.15">
      <c r="A26" s="4">
        <v>24</v>
      </c>
      <c r="B26" s="6" t="s">
        <v>66</v>
      </c>
      <c r="C26" s="15"/>
      <c r="D26" s="15">
        <f>0.5*(Cv!Y26+Cv!Z26)*LN(K_T!D26/K_T!C26)</f>
        <v>5.2875931622454403E-3</v>
      </c>
      <c r="E26" s="15">
        <f>0.5*(Cv!Z26+Cv!AA26)*LN(K_T!E26/K_T!D26)</f>
        <v>-1.6325977940688182E-3</v>
      </c>
      <c r="F26" s="15">
        <f>0.5*(Cv!AA26+Cv!AB26)*LN(K_T!F26/K_T!E26)</f>
        <v>-1.066958879584487E-2</v>
      </c>
      <c r="G26" s="15">
        <f>0.5*(Cv!AB26+Cv!AC26)*LN(K_T!G26/K_T!F26)</f>
        <v>-3.4706517542965176E-3</v>
      </c>
      <c r="H26" s="15">
        <f>0.5*(Cv!AC26+Cv!AD26)*LN(K_T!H26/K_T!G26)</f>
        <v>-7.9684632214005267E-3</v>
      </c>
      <c r="I26" s="15">
        <f>0.5*(Cv!AD26+Cv!AE26)*LN(K_T!I26/K_T!H26)</f>
        <v>-1.1947191242311063E-2</v>
      </c>
      <c r="J26" s="15">
        <f>0.5*(Cv!AE26+Cv!AF26)*LN(K_T!J26/K_T!I26)</f>
        <v>-1.0066769691979569E-2</v>
      </c>
      <c r="K26" s="15">
        <f>0.5*(Cv!AF26+Cv!AG26)*LN(K_T!K26/K_T!J26)</f>
        <v>-6.5075554233148892E-3</v>
      </c>
      <c r="L26" s="15">
        <f>0.5*(Cv!AG26+Cv!AH26)*LN(K_T!L26/K_T!K26)</f>
        <v>-1.2927848377514697E-2</v>
      </c>
      <c r="M26" s="15">
        <f>0.5*(Cv!AH26+Cv!AI26)*LN(K_T!M26/K_T!L26)</f>
        <v>-9.6016868030835232E-3</v>
      </c>
      <c r="N26" s="15">
        <f>0.5*(Cv!AI26+Cv!AJ26)*LN(K_T!N26/K_T!M26)</f>
        <v>-3.1144253194862982E-3</v>
      </c>
      <c r="O26" s="15">
        <f>0.5*(Cv!AJ26+Cv!AK26)*LN(K_T!O26/K_T!N26)</f>
        <v>4.150882358905721E-3</v>
      </c>
      <c r="P26" s="15">
        <f>0.5*(Cv!AK26+Cv!AL26)*LN(K_T!P26/K_T!O26)</f>
        <v>-8.8217320395756853E-3</v>
      </c>
      <c r="Q26" s="15"/>
      <c r="R26" s="15"/>
      <c r="S26" s="15">
        <f>0.5*(Cv!AN26+Cv!AO26)*LN(K_T!S26/K_T!R26)</f>
        <v>-1.6820124475615376E-2</v>
      </c>
      <c r="T26" s="15">
        <f>0.5*(Cv!AO26+Cv!AP26)*LN(K_T!T26/K_T!S26)</f>
        <v>-1.2426098949454076E-2</v>
      </c>
      <c r="U26" s="15">
        <f>0.5*(Cv!AP26+Cv!AQ26)*LN(K_T!U26/K_T!T26)</f>
        <v>-9.3552824952661678E-3</v>
      </c>
      <c r="V26" s="15">
        <f>0.5*(Cv!AQ26+Cv!AR26)*LN(K_T!V26/K_T!U26)</f>
        <v>-8.0884341184025987E-3</v>
      </c>
      <c r="W26" s="15">
        <f>0.5*(Cv!AR26+Cv!AS26)*LN(K_T!W26/K_T!V26)</f>
        <v>-9.9389968312426358E-3</v>
      </c>
      <c r="X26" s="15">
        <f>0.5*(Cv!AS26+Cv!AT26)*LN(K_T!X26/K_T!W26)</f>
        <v>-5.1037980679369283E-3</v>
      </c>
      <c r="Z26" s="15">
        <f t="shared" si="0"/>
        <v>-7.1376985615843585E-3</v>
      </c>
      <c r="AA26" s="15">
        <f t="shared" si="1"/>
        <v>-8.4436571230757946E-3</v>
      </c>
      <c r="AB26" s="15">
        <f t="shared" si="2"/>
        <v>-7.1636580520951136E-3</v>
      </c>
      <c r="AC26" s="15">
        <f t="shared" si="3"/>
        <v>-8.98252209246048E-3</v>
      </c>
      <c r="AD26" s="15">
        <f t="shared" si="4"/>
        <v>-7.9636574714580383E-3</v>
      </c>
      <c r="AE26" s="15">
        <f t="shared" si="5"/>
        <v>-8.0172423912160291E-3</v>
      </c>
    </row>
    <row r="27" spans="1:31" x14ac:dyDescent="0.15">
      <c r="A27" s="4">
        <v>25</v>
      </c>
      <c r="B27" s="6" t="s">
        <v>67</v>
      </c>
      <c r="C27" s="15"/>
      <c r="D27" s="15">
        <f>0.5*(Cv!Y27+Cv!Z27)*LN(K_T!D27/K_T!C27)</f>
        <v>-1.0916617478504342E-2</v>
      </c>
      <c r="E27" s="15">
        <f>0.5*(Cv!Z27+Cv!AA27)*LN(K_T!E27/K_T!D27)</f>
        <v>-1.1219679162162016E-2</v>
      </c>
      <c r="F27" s="15">
        <f>0.5*(Cv!AA27+Cv!AB27)*LN(K_T!F27/K_T!E27)</f>
        <v>-6.3571391135135071E-3</v>
      </c>
      <c r="G27" s="15">
        <f>0.5*(Cv!AB27+Cv!AC27)*LN(K_T!G27/K_T!F27)</f>
        <v>-5.7097522876519988E-3</v>
      </c>
      <c r="H27" s="15">
        <f>0.5*(Cv!AC27+Cv!AD27)*LN(K_T!H27/K_T!G27)</f>
        <v>-1.3094235951617406E-2</v>
      </c>
      <c r="I27" s="15">
        <f>0.5*(Cv!AD27+Cv!AE27)*LN(K_T!I27/K_T!H27)</f>
        <v>-1.2969752956188737E-3</v>
      </c>
      <c r="J27" s="15">
        <f>0.5*(Cv!AE27+Cv!AF27)*LN(K_T!J27/K_T!I27)</f>
        <v>8.83672962033746E-3</v>
      </c>
      <c r="K27" s="15">
        <f>0.5*(Cv!AF27+Cv!AG27)*LN(K_T!K27/K_T!J27)</f>
        <v>-1.4420673259956255E-2</v>
      </c>
      <c r="L27" s="15">
        <f>0.5*(Cv!AG27+Cv!AH27)*LN(K_T!L27/K_T!K27)</f>
        <v>-3.017268434293697E-3</v>
      </c>
      <c r="M27" s="15">
        <f>0.5*(Cv!AH27+Cv!AI27)*LN(K_T!M27/K_T!L27)</f>
        <v>1.7697357787319457E-2</v>
      </c>
      <c r="N27" s="15">
        <f>0.5*(Cv!AI27+Cv!AJ27)*LN(K_T!N27/K_T!M27)</f>
        <v>-1.5018344453855848E-3</v>
      </c>
      <c r="O27" s="15">
        <f>0.5*(Cv!AJ27+Cv!AK27)*LN(K_T!O27/K_T!N27)</f>
        <v>1.5043185527009614E-2</v>
      </c>
      <c r="P27" s="15">
        <f>0.5*(Cv!AK27+Cv!AL27)*LN(K_T!P27/K_T!O27)</f>
        <v>7.3498255306638808E-3</v>
      </c>
      <c r="Q27" s="15">
        <f>0.5*(Cv!AL27+Cv!AM27)*LN(K_T!Q27/K_T!P27)</f>
        <v>2.4236951967147119E-2</v>
      </c>
      <c r="R27" s="15">
        <f>0.5*(Cv!AM27+Cv!AN27)*LN(K_T!R27/K_T!Q27)</f>
        <v>9.7173191691328192E-3</v>
      </c>
      <c r="S27" s="15">
        <f>0.5*(Cv!AN27+Cv!AO27)*LN(K_T!S27/K_T!R27)</f>
        <v>-1.0134441558972236E-2</v>
      </c>
      <c r="T27" s="15">
        <f>0.5*(Cv!AO27+Cv!AP27)*LN(K_T!T27/K_T!S27)</f>
        <v>-1.3795752591428205E-2</v>
      </c>
      <c r="U27" s="15">
        <f>0.5*(Cv!AP27+Cv!AQ27)*LN(K_T!U27/K_T!T27)</f>
        <v>-1.1167238337651054E-2</v>
      </c>
      <c r="V27" s="15">
        <f>0.5*(Cv!AQ27+Cv!AR27)*LN(K_T!V27/K_T!U27)</f>
        <v>-2.1560210260169948E-2</v>
      </c>
      <c r="W27" s="15">
        <f>0.5*(Cv!AR27+Cv!AS27)*LN(K_T!W27/K_T!V27)</f>
        <v>-1.4531427991655355E-2</v>
      </c>
      <c r="X27" s="15">
        <f>0.5*(Cv!AS27+Cv!AT27)*LN(K_T!X27/K_T!W27)</f>
        <v>-1.9632946850632285E-2</v>
      </c>
      <c r="Z27" s="15">
        <f t="shared" si="0"/>
        <v>-7.5355563621127605E-3</v>
      </c>
      <c r="AA27" s="15">
        <f t="shared" si="1"/>
        <v>1.5188622536042762E-3</v>
      </c>
      <c r="AB27" s="15">
        <f t="shared" si="2"/>
        <v>9.2425681269962395E-3</v>
      </c>
      <c r="AC27" s="15">
        <f t="shared" si="3"/>
        <v>-1.6137515206307369E-2</v>
      </c>
      <c r="AD27" s="15">
        <f t="shared" si="4"/>
        <v>5.3807151903002576E-3</v>
      </c>
      <c r="AE27" s="15">
        <f t="shared" si="5"/>
        <v>-3.2279102969549034E-3</v>
      </c>
    </row>
    <row r="28" spans="1:31" x14ac:dyDescent="0.15">
      <c r="A28" s="4">
        <v>26</v>
      </c>
      <c r="B28" s="6" t="s">
        <v>68</v>
      </c>
      <c r="C28" s="15"/>
      <c r="D28" s="15">
        <f>0.5*(Cv!Y28+Cv!Z28)*LN(K_T!D28/K_T!C28)</f>
        <v>5.3131311773711104E-3</v>
      </c>
      <c r="E28" s="15">
        <f>0.5*(Cv!Z28+Cv!AA28)*LN(K_T!E28/K_T!D28)</f>
        <v>6.9233539148404067E-3</v>
      </c>
      <c r="F28" s="15">
        <f>0.5*(Cv!AA28+Cv!AB28)*LN(K_T!F28/K_T!E28)</f>
        <v>9.1749592464379619E-3</v>
      </c>
      <c r="G28" s="15">
        <f>0.5*(Cv!AB28+Cv!AC28)*LN(K_T!G28/K_T!F28)</f>
        <v>5.0453422918623272E-3</v>
      </c>
      <c r="H28" s="15">
        <f>0.5*(Cv!AC28+Cv!AD28)*LN(K_T!H28/K_T!G28)</f>
        <v>-1.5879316535717285E-3</v>
      </c>
      <c r="I28" s="15">
        <f>0.5*(Cv!AD28+Cv!AE28)*LN(K_T!I28/K_T!H28)</f>
        <v>1.2399873169992408E-3</v>
      </c>
      <c r="J28" s="15">
        <f>0.5*(Cv!AE28+Cv!AF28)*LN(K_T!J28/K_T!I28)</f>
        <v>-6.893568402784267E-3</v>
      </c>
      <c r="K28" s="15">
        <f>0.5*(Cv!AF28+Cv!AG28)*LN(K_T!K28/K_T!J28)</f>
        <v>-1.1679485491453338E-2</v>
      </c>
      <c r="L28" s="15">
        <f>0.5*(Cv!AG28+Cv!AH28)*LN(K_T!L28/K_T!K28)</f>
        <v>-1.0126452352097182E-2</v>
      </c>
      <c r="M28" s="15">
        <f>0.5*(Cv!AH28+Cv!AI28)*LN(K_T!M28/K_T!L28)</f>
        <v>-9.194605003147038E-3</v>
      </c>
      <c r="N28" s="15">
        <f>0.5*(Cv!AI28+Cv!AJ28)*LN(K_T!N28/K_T!M28)</f>
        <v>-3.7565377225580077E-3</v>
      </c>
      <c r="O28" s="15">
        <f>0.5*(Cv!AJ28+Cv!AK28)*LN(K_T!O28/K_T!N28)</f>
        <v>-8.6791484487855047E-3</v>
      </c>
      <c r="P28" s="15">
        <f>0.5*(Cv!AK28+Cv!AL28)*LN(K_T!P28/K_T!O28)</f>
        <v>-1.1593553097383144E-2</v>
      </c>
      <c r="Q28" s="15">
        <f>0.5*(Cv!AL28+Cv!AM28)*LN(K_T!Q28/K_T!P28)</f>
        <v>-8.7714137959802266E-3</v>
      </c>
      <c r="R28" s="15">
        <f>0.5*(Cv!AM28+Cv!AN28)*LN(K_T!R28/K_T!Q28)</f>
        <v>-9.5507259421049023E-3</v>
      </c>
      <c r="S28" s="15">
        <f>0.5*(Cv!AN28+Cv!AO28)*LN(K_T!S28/K_T!R28)</f>
        <v>-1.4710875090019551E-2</v>
      </c>
      <c r="T28" s="15">
        <f>0.5*(Cv!AO28+Cv!AP28)*LN(K_T!T28/K_T!S28)</f>
        <v>-3.3086918760724274E-5</v>
      </c>
      <c r="U28" s="15">
        <f>0.5*(Cv!AP28+Cv!AQ28)*LN(K_T!U28/K_T!T28)</f>
        <v>-8.7035478143893275E-3</v>
      </c>
      <c r="V28" s="15">
        <f>0.5*(Cv!AQ28+Cv!AR28)*LN(K_T!V28/K_T!U28)</f>
        <v>-5.4368777937140369E-3</v>
      </c>
      <c r="W28" s="15">
        <f>0.5*(Cv!AR28+Cv!AS28)*LN(K_T!W28/K_T!V28)</f>
        <v>1.1544902730822315E-3</v>
      </c>
      <c r="X28" s="15">
        <f>0.5*(Cv!AS28+Cv!AT28)*LN(K_T!X28/K_T!W28)</f>
        <v>2.3768128595958722E-3</v>
      </c>
      <c r="Z28" s="15">
        <f t="shared" si="0"/>
        <v>4.1591422233136412E-3</v>
      </c>
      <c r="AA28" s="15">
        <f t="shared" si="1"/>
        <v>-8.3301297944079668E-3</v>
      </c>
      <c r="AB28" s="15">
        <f t="shared" si="2"/>
        <v>-1.0661143274854666E-2</v>
      </c>
      <c r="AC28" s="15">
        <f t="shared" si="3"/>
        <v>-2.1284418788371966E-3</v>
      </c>
      <c r="AD28" s="15">
        <f t="shared" si="4"/>
        <v>-9.4956365346313167E-3</v>
      </c>
      <c r="AE28" s="15">
        <f t="shared" si="5"/>
        <v>-4.2401431811965465E-3</v>
      </c>
    </row>
    <row r="29" spans="1:31" x14ac:dyDescent="0.15">
      <c r="A29" s="4">
        <v>27</v>
      </c>
      <c r="B29" s="6" t="s">
        <v>69</v>
      </c>
      <c r="C29" s="15"/>
      <c r="D29" s="15">
        <f>0.5*(Cv!Y29+Cv!Z29)*LN(K_T!D29/K_T!C29)</f>
        <v>-3.5297483575919393E-2</v>
      </c>
      <c r="E29" s="15">
        <f>0.5*(Cv!Z29+Cv!AA29)*LN(K_T!E29/K_T!D29)</f>
        <v>-2.7507086633651246E-2</v>
      </c>
      <c r="F29" s="15">
        <f>0.5*(Cv!AA29+Cv!AB29)*LN(K_T!F29/K_T!E29)</f>
        <v>-2.5208025716167242E-2</v>
      </c>
      <c r="G29" s="15">
        <f>0.5*(Cv!AB29+Cv!AC29)*LN(K_T!G29/K_T!F29)</f>
        <v>-2.4518625359934154E-2</v>
      </c>
      <c r="H29" s="15">
        <f>0.5*(Cv!AC29+Cv!AD29)*LN(K_T!H29/K_T!G29)</f>
        <v>-2.4445088751359936E-2</v>
      </c>
      <c r="I29" s="15">
        <f>0.5*(Cv!AD29+Cv!AE29)*LN(K_T!I29/K_T!H29)</f>
        <v>-1.9190816614362158E-2</v>
      </c>
      <c r="J29" s="15">
        <f>0.5*(Cv!AE29+Cv!AF29)*LN(K_T!J29/K_T!I29)</f>
        <v>-1.7345323766555343E-2</v>
      </c>
      <c r="K29" s="15">
        <f>0.5*(Cv!AF29+Cv!AG29)*LN(K_T!K29/K_T!J29)</f>
        <v>-2.5580771728826369E-2</v>
      </c>
      <c r="L29" s="15">
        <f>0.5*(Cv!AG29+Cv!AH29)*LN(K_T!L29/K_T!K29)</f>
        <v>-1.509574204554816E-2</v>
      </c>
      <c r="M29" s="15">
        <f>0.5*(Cv!AH29+Cv!AI29)*LN(K_T!M29/K_T!L29)</f>
        <v>-1.3017643894125115E-2</v>
      </c>
      <c r="N29" s="15">
        <f>0.5*(Cv!AI29+Cv!AJ29)*LN(K_T!N29/K_T!M29)</f>
        <v>-7.6153567897686032E-3</v>
      </c>
      <c r="O29" s="15">
        <f>0.5*(Cv!AJ29+Cv!AK29)*LN(K_T!O29/K_T!N29)</f>
        <v>-3.0159096663156179E-3</v>
      </c>
      <c r="P29" s="15">
        <f>0.5*(Cv!AK29+Cv!AL29)*LN(K_T!P29/K_T!O29)</f>
        <v>3.5229716038066646E-3</v>
      </c>
      <c r="Q29" s="15">
        <f>0.5*(Cv!AL29+Cv!AM29)*LN(K_T!Q29/K_T!P29)</f>
        <v>1.8670660941916755E-2</v>
      </c>
      <c r="R29" s="15">
        <f>0.5*(Cv!AM29+Cv!AN29)*LN(K_T!R29/K_T!Q29)</f>
        <v>-3.8168663292443054E-4</v>
      </c>
      <c r="S29" s="15">
        <f>0.5*(Cv!AN29+Cv!AO29)*LN(K_T!S29/K_T!R29)</f>
        <v>-9.9041251170454529E-3</v>
      </c>
      <c r="T29" s="15">
        <f>0.5*(Cv!AO29+Cv!AP29)*LN(K_T!T29/K_T!S29)</f>
        <v>-1.7714255239091898E-3</v>
      </c>
      <c r="U29" s="15">
        <f>0.5*(Cv!AP29+Cv!AQ29)*LN(K_T!U29/K_T!T29)</f>
        <v>2.9230579789471739E-4</v>
      </c>
      <c r="V29" s="15">
        <f>0.5*(Cv!AQ29+Cv!AR29)*LN(K_T!V29/K_T!U29)</f>
        <v>-1.6831402289400501E-3</v>
      </c>
      <c r="W29" s="15">
        <f>0.5*(Cv!AR29+Cv!AS29)*LN(K_T!W29/K_T!V29)</f>
        <v>-4.4039042253300343E-3</v>
      </c>
      <c r="X29" s="15">
        <f>0.5*(Cv!AS29+Cv!AT29)*LN(K_T!X29/K_T!W29)</f>
        <v>1.9835309108970508E-3</v>
      </c>
      <c r="Z29" s="15">
        <f t="shared" si="0"/>
        <v>-2.4173928615094948E-2</v>
      </c>
      <c r="AA29" s="15">
        <f t="shared" si="1"/>
        <v>-1.5730967644964716E-2</v>
      </c>
      <c r="AB29" s="15">
        <f t="shared" si="2"/>
        <v>1.7783822258875836E-3</v>
      </c>
      <c r="AC29" s="15">
        <f t="shared" si="3"/>
        <v>-1.116526653877501E-3</v>
      </c>
      <c r="AD29" s="15">
        <f t="shared" si="4"/>
        <v>-6.9762927095385662E-3</v>
      </c>
      <c r="AE29" s="15">
        <f t="shared" si="5"/>
        <v>-9.8107601720123956E-3</v>
      </c>
    </row>
    <row r="30" spans="1:31" x14ac:dyDescent="0.15">
      <c r="A30" s="4">
        <v>28</v>
      </c>
      <c r="B30" s="6" t="s">
        <v>70</v>
      </c>
      <c r="C30" s="15"/>
      <c r="D30" s="15">
        <f>0.5*(Cv!Y30+Cv!Z30)*LN(K_T!D30/K_T!C30)</f>
        <v>1.0945746143518896E-2</v>
      </c>
      <c r="E30" s="15">
        <f>0.5*(Cv!Z30+Cv!AA30)*LN(K_T!E30/K_T!D30)</f>
        <v>8.6765928949476719E-3</v>
      </c>
      <c r="F30" s="15">
        <f>0.5*(Cv!AA30+Cv!AB30)*LN(K_T!F30/K_T!E30)</f>
        <v>1.0448483670194715E-2</v>
      </c>
      <c r="G30" s="15">
        <f>0.5*(Cv!AB30+Cv!AC30)*LN(K_T!G30/K_T!F30)</f>
        <v>4.2976255974632779E-3</v>
      </c>
      <c r="H30" s="15">
        <f>0.5*(Cv!AC30+Cv!AD30)*LN(K_T!H30/K_T!G30)</f>
        <v>-3.6637053351895542E-3</v>
      </c>
      <c r="I30" s="15">
        <f>0.5*(Cv!AD30+Cv!AE30)*LN(K_T!I30/K_T!H30)</f>
        <v>2.4488848125713389E-3</v>
      </c>
      <c r="J30" s="15">
        <f>0.5*(Cv!AE30+Cv!AF30)*LN(K_T!J30/K_T!I30)</f>
        <v>1.0660648276748005E-3</v>
      </c>
      <c r="K30" s="15">
        <f>0.5*(Cv!AF30+Cv!AG30)*LN(K_T!K30/K_T!J30)</f>
        <v>-9.9101656558047858E-3</v>
      </c>
      <c r="L30" s="15">
        <f>0.5*(Cv!AG30+Cv!AH30)*LN(K_T!L30/K_T!K30)</f>
        <v>-7.8157858542302061E-3</v>
      </c>
      <c r="M30" s="15">
        <f>0.5*(Cv!AH30+Cv!AI30)*LN(K_T!M30/K_T!L30)</f>
        <v>-5.3293033814124993E-3</v>
      </c>
      <c r="N30" s="15">
        <f>0.5*(Cv!AI30+Cv!AJ30)*LN(K_T!N30/K_T!M30)</f>
        <v>-1.3158769717106255E-3</v>
      </c>
      <c r="O30" s="15">
        <f>0.5*(Cv!AJ30+Cv!AK30)*LN(K_T!O30/K_T!N30)</f>
        <v>-1.8454915378288844E-4</v>
      </c>
      <c r="P30" s="15">
        <f>0.5*(Cv!AK30+Cv!AL30)*LN(K_T!P30/K_T!O30)</f>
        <v>6.4424157925246518E-3</v>
      </c>
      <c r="Q30" s="15">
        <f>0.5*(Cv!AL30+Cv!AM30)*LN(K_T!Q30/K_T!P30)</f>
        <v>-1.9068763443134281E-3</v>
      </c>
      <c r="R30" s="15">
        <f>0.5*(Cv!AM30+Cv!AN30)*LN(K_T!R30/K_T!Q30)</f>
        <v>-1.2290763588895238E-2</v>
      </c>
      <c r="S30" s="15">
        <f>0.5*(Cv!AN30+Cv!AO30)*LN(K_T!S30/K_T!R30)</f>
        <v>-1.4708171214275102E-2</v>
      </c>
      <c r="T30" s="15">
        <f>0.5*(Cv!AO30+Cv!AP30)*LN(K_T!T30/K_T!S30)</f>
        <v>-5.13578735060846E-3</v>
      </c>
      <c r="U30" s="15">
        <f>0.5*(Cv!AP30+Cv!AQ30)*LN(K_T!U30/K_T!T30)</f>
        <v>-1.4129928849530056E-2</v>
      </c>
      <c r="V30" s="15">
        <f>0.5*(Cv!AQ30+Cv!AR30)*LN(K_T!V30/K_T!U30)</f>
        <v>-1.3024703406585403E-2</v>
      </c>
      <c r="W30" s="15">
        <f>0.5*(Cv!AR30+Cv!AS30)*LN(K_T!W30/K_T!V30)</f>
        <v>-4.7586100835834526E-3</v>
      </c>
      <c r="X30" s="15">
        <f>0.5*(Cv!AS30+Cv!AT30)*LN(K_T!X30/K_T!W30)</f>
        <v>-4.2560041660723617E-4</v>
      </c>
      <c r="Z30" s="15">
        <f t="shared" si="0"/>
        <v>4.4415763279974912E-3</v>
      </c>
      <c r="AA30" s="15">
        <f t="shared" si="1"/>
        <v>-4.6610134070966631E-3</v>
      </c>
      <c r="AB30" s="15">
        <f t="shared" si="2"/>
        <v>-4.529588901748401E-3</v>
      </c>
      <c r="AC30" s="15">
        <f t="shared" si="3"/>
        <v>-7.4949260213829222E-3</v>
      </c>
      <c r="AD30" s="15">
        <f t="shared" si="4"/>
        <v>-4.5953011544225316E-3</v>
      </c>
      <c r="AE30" s="15">
        <f t="shared" si="5"/>
        <v>-3.060988000557624E-3</v>
      </c>
    </row>
    <row r="31" spans="1:31" x14ac:dyDescent="0.15">
      <c r="A31" s="4">
        <v>29</v>
      </c>
      <c r="B31" s="6" t="s">
        <v>71</v>
      </c>
      <c r="C31" s="15"/>
      <c r="D31" s="15">
        <f>0.5*(Cv!Y31+Cv!Z31)*LN(K_T!D31/K_T!C31)</f>
        <v>-2.0557416617070466E-3</v>
      </c>
      <c r="E31" s="15">
        <f>0.5*(Cv!Z31+Cv!AA31)*LN(K_T!E31/K_T!D31)</f>
        <v>-5.6833526173336174E-3</v>
      </c>
      <c r="F31" s="15">
        <f>0.5*(Cv!AA31+Cv!AB31)*LN(K_T!F31/K_T!E31)</f>
        <v>-1.268323356029134E-2</v>
      </c>
      <c r="G31" s="15">
        <f>0.5*(Cv!AB31+Cv!AC31)*LN(K_T!G31/K_T!F31)</f>
        <v>-9.9531589997350796E-3</v>
      </c>
      <c r="H31" s="15">
        <f>0.5*(Cv!AC31+Cv!AD31)*LN(K_T!H31/K_T!G31)</f>
        <v>-1.4014241722591241E-2</v>
      </c>
      <c r="I31" s="15">
        <f>0.5*(Cv!AD31+Cv!AE31)*LN(K_T!I31/K_T!H31)</f>
        <v>-7.4449813192859274E-3</v>
      </c>
      <c r="J31" s="15">
        <f>0.5*(Cv!AE31+Cv!AF31)*LN(K_T!J31/K_T!I31)</f>
        <v>-8.1205203345149964E-3</v>
      </c>
      <c r="K31" s="15">
        <f>0.5*(Cv!AF31+Cv!AG31)*LN(K_T!K31/K_T!J31)</f>
        <v>-9.489142540314105E-3</v>
      </c>
      <c r="L31" s="15">
        <f>0.5*(Cv!AG31+Cv!AH31)*LN(K_T!L31/K_T!K31)</f>
        <v>-1.0816763564430863E-2</v>
      </c>
      <c r="M31" s="15">
        <f>0.5*(Cv!AH31+Cv!AI31)*LN(K_T!M31/K_T!L31)</f>
        <v>-5.9856640409143716E-3</v>
      </c>
      <c r="N31" s="15">
        <f>0.5*(Cv!AI31+Cv!AJ31)*LN(K_T!N31/K_T!M31)</f>
        <v>-2.3631040013075803E-4</v>
      </c>
      <c r="O31" s="15">
        <f>0.5*(Cv!AJ31+Cv!AK31)*LN(K_T!O31/K_T!N31)</f>
        <v>3.0790873667578215E-3</v>
      </c>
      <c r="P31" s="15">
        <f>0.5*(Cv!AK31+Cv!AL31)*LN(K_T!P31/K_T!O31)</f>
        <v>1.1665925507156342E-2</v>
      </c>
      <c r="Q31" s="15">
        <f>0.5*(Cv!AL31+Cv!AM31)*LN(K_T!Q31/K_T!P31)</f>
        <v>3.7780347729337782E-3</v>
      </c>
      <c r="R31" s="15">
        <f>0.5*(Cv!AM31+Cv!AN31)*LN(K_T!R31/K_T!Q31)</f>
        <v>2.1516735423459522E-3</v>
      </c>
      <c r="S31" s="15">
        <f>0.5*(Cv!AN31+Cv!AO31)*LN(K_T!S31/K_T!R31)</f>
        <v>2.9569802064147066E-3</v>
      </c>
      <c r="T31" s="15">
        <f>0.5*(Cv!AO31+Cv!AP31)*LN(K_T!T31/K_T!S31)</f>
        <v>-9.069394295347185E-4</v>
      </c>
      <c r="U31" s="15">
        <f>0.5*(Cv!AP31+Cv!AQ31)*LN(K_T!U31/K_T!T31)</f>
        <v>-1.0481327396216043E-2</v>
      </c>
      <c r="V31" s="15">
        <f>0.5*(Cv!AQ31+Cv!AR31)*LN(K_T!V31/K_T!U31)</f>
        <v>-1.4320613329540146E-2</v>
      </c>
      <c r="W31" s="15">
        <f>0.5*(Cv!AR31+Cv!AS31)*LN(K_T!W31/K_T!V31)</f>
        <v>-1.5655079634593689E-2</v>
      </c>
      <c r="X31" s="15">
        <f>0.5*(Cv!AS31+Cv!AT31)*LN(K_T!X31/K_T!W31)</f>
        <v>-1.0120245700355926E-2</v>
      </c>
      <c r="Z31" s="15">
        <f t="shared" si="0"/>
        <v>-9.9557936438474416E-3</v>
      </c>
      <c r="AA31" s="15">
        <f t="shared" si="1"/>
        <v>-6.9296801760610188E-3</v>
      </c>
      <c r="AB31" s="15">
        <f t="shared" si="2"/>
        <v>4.7263402791217195E-3</v>
      </c>
      <c r="AC31" s="15">
        <f t="shared" si="3"/>
        <v>-1.0296841098048104E-2</v>
      </c>
      <c r="AD31" s="15">
        <f t="shared" si="4"/>
        <v>-1.1016699484696496E-3</v>
      </c>
      <c r="AE31" s="15">
        <f t="shared" si="5"/>
        <v>-5.6139936597087107E-3</v>
      </c>
    </row>
    <row r="32" spans="1:31" x14ac:dyDescent="0.15">
      <c r="A32" s="4">
        <v>30</v>
      </c>
      <c r="B32" s="6" t="s">
        <v>72</v>
      </c>
      <c r="C32" s="15"/>
      <c r="D32" s="15">
        <f>0.5*(Cv!Y32+Cv!Z32)*LN(K_T!D32/K_T!C32)</f>
        <v>-2.4949142799322949E-2</v>
      </c>
      <c r="E32" s="15">
        <f>0.5*(Cv!Z32+Cv!AA32)*LN(K_T!E32/K_T!D32)</f>
        <v>-2.604930461530942E-2</v>
      </c>
      <c r="F32" s="15">
        <f>0.5*(Cv!AA32+Cv!AB32)*LN(K_T!F32/K_T!E32)</f>
        <v>-2.4692856934383816E-2</v>
      </c>
      <c r="G32" s="15">
        <f>0.5*(Cv!AB32+Cv!AC32)*LN(K_T!G32/K_T!F32)</f>
        <v>-1.9915276930617013E-2</v>
      </c>
      <c r="H32" s="15">
        <f>0.5*(Cv!AC32+Cv!AD32)*LN(K_T!H32/K_T!G32)</f>
        <v>-2.8026756529703704E-2</v>
      </c>
      <c r="I32" s="15">
        <f>0.5*(Cv!AD32+Cv!AE32)*LN(K_T!I32/K_T!H32)</f>
        <v>-1.6240052610684574E-2</v>
      </c>
      <c r="J32" s="15">
        <f>0.5*(Cv!AE32+Cv!AF32)*LN(K_T!J32/K_T!I32)</f>
        <v>-1.5746977202692605E-2</v>
      </c>
      <c r="K32" s="15">
        <f>0.5*(Cv!AF32+Cv!AG32)*LN(K_T!K32/K_T!J32)</f>
        <v>-2.5523356537092916E-2</v>
      </c>
      <c r="L32" s="15">
        <f>0.5*(Cv!AG32+Cv!AH32)*LN(K_T!L32/K_T!K32)</f>
        <v>-2.2057947326764298E-2</v>
      </c>
      <c r="M32" s="15">
        <f>0.5*(Cv!AH32+Cv!AI32)*LN(K_T!M32/K_T!L32)</f>
        <v>-1.8564799098209687E-2</v>
      </c>
      <c r="N32" s="15">
        <f>0.5*(Cv!AI32+Cv!AJ32)*LN(K_T!N32/K_T!M32)</f>
        <v>-8.9364965998585261E-3</v>
      </c>
      <c r="O32" s="15">
        <f>0.5*(Cv!AJ32+Cv!AK32)*LN(K_T!O32/K_T!N32)</f>
        <v>-6.189458831896125E-3</v>
      </c>
      <c r="P32" s="15">
        <f>0.5*(Cv!AK32+Cv!AL32)*LN(K_T!P32/K_T!O32)</f>
        <v>-4.1106815907158796E-3</v>
      </c>
      <c r="Q32" s="15">
        <f>0.5*(Cv!AL32+Cv!AM32)*LN(K_T!Q32/K_T!P32)</f>
        <v>2.1697584951082629E-3</v>
      </c>
      <c r="R32" s="15">
        <f>0.5*(Cv!AM32+Cv!AN32)*LN(K_T!R32/K_T!Q32)</f>
        <v>-3.1268163865984045E-3</v>
      </c>
      <c r="S32" s="15">
        <f>0.5*(Cv!AN32+Cv!AO32)*LN(K_T!S32/K_T!R32)</f>
        <v>-8.9705182183864082E-3</v>
      </c>
      <c r="T32" s="15">
        <f>0.5*(Cv!AO32+Cv!AP32)*LN(K_T!T32/K_T!S32)</f>
        <v>-5.6181758235223332E-3</v>
      </c>
      <c r="U32" s="15">
        <f>0.5*(Cv!AP32+Cv!AQ32)*LN(K_T!U32/K_T!T32)</f>
        <v>-3.933830946192045E-3</v>
      </c>
      <c r="V32" s="15">
        <f>0.5*(Cv!AQ32+Cv!AR32)*LN(K_T!V32/K_T!U32)</f>
        <v>-9.6822841077522873E-3</v>
      </c>
      <c r="W32" s="15">
        <f>0.5*(Cv!AR32+Cv!AS32)*LN(K_T!W32/K_T!V32)</f>
        <v>-1.3186829823880995E-3</v>
      </c>
      <c r="X32" s="15">
        <f>0.5*(Cv!AS32+Cv!AT32)*LN(K_T!X32/K_T!W32)</f>
        <v>-1.6944751363028689E-3</v>
      </c>
      <c r="Z32" s="15">
        <f t="shared" si="0"/>
        <v>-2.2984849524139709E-2</v>
      </c>
      <c r="AA32" s="15">
        <f t="shared" si="1"/>
        <v>-1.8165915352923605E-2</v>
      </c>
      <c r="AB32" s="15">
        <f t="shared" si="2"/>
        <v>-4.0455433064977104E-3</v>
      </c>
      <c r="AC32" s="15">
        <f t="shared" si="3"/>
        <v>-4.4494897992315265E-3</v>
      </c>
      <c r="AD32" s="15">
        <f t="shared" si="4"/>
        <v>-1.1105729329710658E-2</v>
      </c>
      <c r="AE32" s="15">
        <f t="shared" si="5"/>
        <v>-1.2411449495698137E-2</v>
      </c>
    </row>
    <row r="33" spans="1:31" x14ac:dyDescent="0.15">
      <c r="A33" s="4">
        <v>31</v>
      </c>
      <c r="B33" s="6" t="s">
        <v>73</v>
      </c>
      <c r="C33" s="15"/>
      <c r="D33" s="15">
        <f>0.5*(Cv!Y33+Cv!Z33)*LN(K_T!D33/K_T!C33)</f>
        <v>3.1189356887931289E-2</v>
      </c>
      <c r="E33" s="15">
        <f>0.5*(Cv!Z33+Cv!AA33)*LN(K_T!E33/K_T!D33)</f>
        <v>4.5070173245108806E-2</v>
      </c>
      <c r="F33" s="15">
        <f>0.5*(Cv!AA33+Cv!AB33)*LN(K_T!F33/K_T!E33)</f>
        <v>4.0724796268817302E-2</v>
      </c>
      <c r="G33" s="15">
        <f>0.5*(Cv!AB33+Cv!AC33)*LN(K_T!G33/K_T!F33)</f>
        <v>1.4069337989679956E-2</v>
      </c>
      <c r="H33" s="15">
        <f>0.5*(Cv!AC33+Cv!AD33)*LN(K_T!H33/K_T!G33)</f>
        <v>5.5516227292823057E-4</v>
      </c>
      <c r="I33" s="15">
        <f>0.5*(Cv!AD33+Cv!AE33)*LN(K_T!I33/K_T!H33)</f>
        <v>1.5484015687214888E-2</v>
      </c>
      <c r="J33" s="15">
        <f>0.5*(Cv!AE33+Cv!AF33)*LN(K_T!J33/K_T!I33)</f>
        <v>2.3941294570691048E-2</v>
      </c>
      <c r="K33" s="15">
        <f>0.5*(Cv!AF33+Cv!AG33)*LN(K_T!K33/K_T!J33)</f>
        <v>1.1322931878409149E-2</v>
      </c>
      <c r="L33" s="15">
        <f>0.5*(Cv!AG33+Cv!AH33)*LN(K_T!L33/K_T!K33)</f>
        <v>4.6997062305170084E-4</v>
      </c>
      <c r="M33" s="15">
        <f>0.5*(Cv!AH33+Cv!AI33)*LN(K_T!M33/K_T!L33)</f>
        <v>-8.2843954123078285E-3</v>
      </c>
      <c r="N33" s="15">
        <f>0.5*(Cv!AI33+Cv!AJ33)*LN(K_T!N33/K_T!M33)</f>
        <v>3.553020333190487E-3</v>
      </c>
      <c r="O33" s="15">
        <f>0.5*(Cv!AJ33+Cv!AK33)*LN(K_T!O33/K_T!N33)</f>
        <v>-9.4628913353137043E-4</v>
      </c>
      <c r="P33" s="15">
        <f>0.5*(Cv!AK33+Cv!AL33)*LN(K_T!P33/K_T!O33)</f>
        <v>4.7572473169473686E-3</v>
      </c>
      <c r="Q33" s="15">
        <f>0.5*(Cv!AL33+Cv!AM33)*LN(K_T!Q33/K_T!P33)</f>
        <v>1.1014315764135323E-2</v>
      </c>
      <c r="R33" s="15">
        <f>0.5*(Cv!AM33+Cv!AN33)*LN(K_T!R33/K_T!Q33)</f>
        <v>-1.296117925182704E-2</v>
      </c>
      <c r="S33" s="15">
        <f>0.5*(Cv!AN33+Cv!AO33)*LN(K_T!S33/K_T!R33)</f>
        <v>1.7879163869469684E-2</v>
      </c>
      <c r="T33" s="15">
        <f>0.5*(Cv!AO33+Cv!AP33)*LN(K_T!T33/K_T!S33)</f>
        <v>1.3626211797908508E-2</v>
      </c>
      <c r="U33" s="15">
        <f>0.5*(Cv!AP33+Cv!AQ33)*LN(K_T!U33/K_T!T33)</f>
        <v>4.7753116232982923E-3</v>
      </c>
      <c r="V33" s="15">
        <f>0.5*(Cv!AQ33+Cv!AR33)*LN(K_T!V33/K_T!U33)</f>
        <v>-4.1897514760731568E-3</v>
      </c>
      <c r="W33" s="15">
        <f>0.5*(Cv!AR33+Cv!AS33)*LN(K_T!W33/K_T!V33)</f>
        <v>4.4048684186947257E-3</v>
      </c>
      <c r="X33" s="15">
        <f>0.5*(Cv!AS33+Cv!AT33)*LN(K_T!X33/K_T!W33)</f>
        <v>-5.0317354816459825E-3</v>
      </c>
      <c r="Z33" s="15">
        <f t="shared" si="0"/>
        <v>2.3180697092749836E-2</v>
      </c>
      <c r="AA33" s="15">
        <f t="shared" si="1"/>
        <v>6.2005643986069118E-3</v>
      </c>
      <c r="AB33" s="15">
        <f t="shared" si="2"/>
        <v>3.9486517130387939E-3</v>
      </c>
      <c r="AC33" s="15">
        <f t="shared" si="3"/>
        <v>2.7169809764364776E-3</v>
      </c>
      <c r="AD33" s="15">
        <f t="shared" si="4"/>
        <v>5.074608055822852E-3</v>
      </c>
      <c r="AE33" s="15">
        <f t="shared" si="5"/>
        <v>9.0117235452080065E-3</v>
      </c>
    </row>
    <row r="34" spans="1:31" x14ac:dyDescent="0.15">
      <c r="A34" s="4">
        <v>32</v>
      </c>
      <c r="B34" s="6" t="s">
        <v>74</v>
      </c>
      <c r="C34" s="15"/>
      <c r="D34" s="15">
        <f>0.5*(Cv!Y34+Cv!Z34)*LN(K_T!D34/K_T!C34)</f>
        <v>2.7035341180257588E-2</v>
      </c>
      <c r="E34" s="15">
        <f>0.5*(Cv!Z34+Cv!AA34)*LN(K_T!E34/K_T!D34)</f>
        <v>1.1498341071575199E-2</v>
      </c>
      <c r="F34" s="15">
        <f>0.5*(Cv!AA34+Cv!AB34)*LN(K_T!F34/K_T!E34)</f>
        <v>1.2671738058494825E-2</v>
      </c>
      <c r="G34" s="15">
        <f>0.5*(Cv!AB34+Cv!AC34)*LN(K_T!G34/K_T!F34)</f>
        <v>2.1129718023969443E-2</v>
      </c>
      <c r="H34" s="15">
        <f>0.5*(Cv!AC34+Cv!AD34)*LN(K_T!H34/K_T!G34)</f>
        <v>2.5503770344996405E-2</v>
      </c>
      <c r="I34" s="15">
        <f>0.5*(Cv!AD34+Cv!AE34)*LN(K_T!I34/K_T!H34)</f>
        <v>6.120887410693227E-3</v>
      </c>
      <c r="J34" s="15">
        <f>0.5*(Cv!AE34+Cv!AF34)*LN(K_T!J34/K_T!I34)</f>
        <v>1.8144489627704825E-2</v>
      </c>
      <c r="K34" s="15">
        <f>0.5*(Cv!AF34+Cv!AG34)*LN(K_T!K34/K_T!J34)</f>
        <v>-4.9589294399549435E-4</v>
      </c>
      <c r="L34" s="15">
        <f>0.5*(Cv!AG34+Cv!AH34)*LN(K_T!L34/K_T!K34)</f>
        <v>-6.0092943528060969E-3</v>
      </c>
      <c r="M34" s="15">
        <f>0.5*(Cv!AH34+Cv!AI34)*LN(K_T!M34/K_T!L34)</f>
        <v>-8.144007163824493E-4</v>
      </c>
      <c r="N34" s="15">
        <f>0.5*(Cv!AI34+Cv!AJ34)*LN(K_T!N34/K_T!M34)</f>
        <v>3.0834539105706648E-3</v>
      </c>
      <c r="O34" s="15">
        <f>0.5*(Cv!AJ34+Cv!AK34)*LN(K_T!O34/K_T!N34)</f>
        <v>6.572319323954484E-3</v>
      </c>
      <c r="P34" s="15">
        <f>0.5*(Cv!AK34+Cv!AL34)*LN(K_T!P34/K_T!O34)</f>
        <v>7.307904503058231E-3</v>
      </c>
      <c r="Q34" s="15">
        <f>0.5*(Cv!AL34+Cv!AM34)*LN(K_T!Q34/K_T!P34)</f>
        <v>8.2669917389027302E-3</v>
      </c>
      <c r="R34" s="15">
        <f>0.5*(Cv!AM34+Cv!AN34)*LN(K_T!R34/K_T!Q34)</f>
        <v>1.7380461342857498E-4</v>
      </c>
      <c r="S34" s="15">
        <f>0.5*(Cv!AN34+Cv!AO34)*LN(K_T!S34/K_T!R34)</f>
        <v>-2.1162775564917578E-3</v>
      </c>
      <c r="T34" s="15">
        <f>0.5*(Cv!AO34+Cv!AP34)*LN(K_T!T34/K_T!S34)</f>
        <v>2.6295936874413885E-3</v>
      </c>
      <c r="U34" s="15">
        <f>0.5*(Cv!AP34+Cv!AQ34)*LN(K_T!U34/K_T!T34)</f>
        <v>3.9972887573525972E-4</v>
      </c>
      <c r="V34" s="15">
        <f>0.5*(Cv!AQ34+Cv!AR34)*LN(K_T!V34/K_T!U34)</f>
        <v>2.2378727016369444E-3</v>
      </c>
      <c r="W34" s="15">
        <f>0.5*(Cv!AR34+Cv!AS34)*LN(K_T!W34/K_T!V34)</f>
        <v>4.7328728906440931E-3</v>
      </c>
      <c r="X34" s="15">
        <f>0.5*(Cv!AS34+Cv!AT34)*LN(K_T!X34/K_T!W34)</f>
        <v>1.2769916947435558E-3</v>
      </c>
      <c r="Z34" s="15">
        <f t="shared" si="0"/>
        <v>1.5384890981945818E-2</v>
      </c>
      <c r="AA34" s="15">
        <f t="shared" si="1"/>
        <v>2.78167110501829E-3</v>
      </c>
      <c r="AB34" s="15">
        <f t="shared" si="2"/>
        <v>4.0409485245704521E-3</v>
      </c>
      <c r="AC34" s="15">
        <f t="shared" si="3"/>
        <v>2.2554119700402483E-3</v>
      </c>
      <c r="AD34" s="15">
        <f t="shared" si="4"/>
        <v>3.4113098147943721E-3</v>
      </c>
      <c r="AE34" s="15">
        <f t="shared" si="5"/>
        <v>6.1157306453937035E-3</v>
      </c>
    </row>
    <row r="35" spans="1:31" x14ac:dyDescent="0.15">
      <c r="A35" s="4">
        <v>33</v>
      </c>
      <c r="B35" s="6" t="s">
        <v>75</v>
      </c>
      <c r="C35" s="15"/>
      <c r="D35" s="15">
        <f>0.5*(Cv!Y35+Cv!Z35)*LN(K_T!D35/K_T!C35)</f>
        <v>-8.7233560764843239E-3</v>
      </c>
      <c r="E35" s="15">
        <f>0.5*(Cv!Z35+Cv!AA35)*LN(K_T!E35/K_T!D35)</f>
        <v>-2.2258987053384977E-3</v>
      </c>
      <c r="F35" s="15">
        <f>0.5*(Cv!AA35+Cv!AB35)*LN(K_T!F35/K_T!E35)</f>
        <v>3.3400147187663621E-3</v>
      </c>
      <c r="G35" s="15">
        <f>0.5*(Cv!AB35+Cv!AC35)*LN(K_T!G35/K_T!F35)</f>
        <v>-8.7839048279714175E-3</v>
      </c>
      <c r="H35" s="15">
        <f>0.5*(Cv!AC35+Cv!AD35)*LN(K_T!H35/K_T!G35)</f>
        <v>-8.6778590041864632E-3</v>
      </c>
      <c r="I35" s="15">
        <f>0.5*(Cv!AD35+Cv!AE35)*LN(K_T!I35/K_T!H35)</f>
        <v>-4.8639346672260907E-3</v>
      </c>
      <c r="J35" s="15">
        <f>0.5*(Cv!AE35+Cv!AF35)*LN(K_T!J35/K_T!I35)</f>
        <v>-3.379999567485489E-3</v>
      </c>
      <c r="K35" s="15">
        <f>0.5*(Cv!AF35+Cv!AG35)*LN(K_T!K35/K_T!J35)</f>
        <v>-9.8284578793715171E-3</v>
      </c>
      <c r="L35" s="15">
        <f>0.5*(Cv!AG35+Cv!AH35)*LN(K_T!L35/K_T!K35)</f>
        <v>-8.7840946550790076E-3</v>
      </c>
      <c r="M35" s="15">
        <f>0.5*(Cv!AH35+Cv!AI35)*LN(K_T!M35/K_T!L35)</f>
        <v>-5.0285272760727294E-3</v>
      </c>
      <c r="N35" s="15">
        <f>0.5*(Cv!AI35+Cv!AJ35)*LN(K_T!N35/K_T!M35)</f>
        <v>-5.1960018084160203E-3</v>
      </c>
      <c r="O35" s="15">
        <f>0.5*(Cv!AJ35+Cv!AK35)*LN(K_T!O35/K_T!N35)</f>
        <v>2.7071011318824362E-5</v>
      </c>
      <c r="P35" s="15">
        <f>0.5*(Cv!AK35+Cv!AL35)*LN(K_T!P35/K_T!O35)</f>
        <v>1.1425740394357457E-2</v>
      </c>
      <c r="Q35" s="15">
        <f>0.5*(Cv!AL35+Cv!AM35)*LN(K_T!Q35/K_T!P35)</f>
        <v>-6.6441801570171332E-4</v>
      </c>
      <c r="R35" s="15">
        <f>0.5*(Cv!AM35+Cv!AN35)*LN(K_T!R35/K_T!Q35)</f>
        <v>-1.3321227702975467E-2</v>
      </c>
      <c r="S35" s="15">
        <f>0.5*(Cv!AN35+Cv!AO35)*LN(K_T!S35/K_T!R35)</f>
        <v>-1.3451689122812961E-2</v>
      </c>
      <c r="T35" s="15">
        <f>0.5*(Cv!AO35+Cv!AP35)*LN(K_T!T35/K_T!S35)</f>
        <v>-1.0903574518169718E-2</v>
      </c>
      <c r="U35" s="15">
        <f>0.5*(Cv!AP35+Cv!AQ35)*LN(K_T!U35/K_T!T35)</f>
        <v>4.9639311480074164E-4</v>
      </c>
      <c r="V35" s="15">
        <f>0.5*(Cv!AQ35+Cv!AR35)*LN(K_T!V35/K_T!U35)</f>
        <v>-1.1662431871612773E-3</v>
      </c>
      <c r="W35" s="15">
        <f>0.5*(Cv!AR35+Cv!AS35)*LN(K_T!W35/K_T!V35)</f>
        <v>2.0577168022135298E-3</v>
      </c>
      <c r="X35" s="15">
        <f>0.5*(Cv!AS35+Cv!AT35)*LN(K_T!X35/K_T!W35)</f>
        <v>5.3129764579638531E-3</v>
      </c>
      <c r="Z35" s="15">
        <f t="shared" si="0"/>
        <v>-4.2423164971912208E-3</v>
      </c>
      <c r="AA35" s="15">
        <f t="shared" si="1"/>
        <v>-6.4434162372849517E-3</v>
      </c>
      <c r="AB35" s="15">
        <f t="shared" si="2"/>
        <v>-3.1969046871627724E-3</v>
      </c>
      <c r="AC35" s="15">
        <f t="shared" si="3"/>
        <v>-8.4054626607057428E-4</v>
      </c>
      <c r="AD35" s="15">
        <f t="shared" si="4"/>
        <v>-4.820160462223862E-3</v>
      </c>
      <c r="AE35" s="15">
        <f t="shared" si="5"/>
        <v>-3.6807959219273797E-3</v>
      </c>
    </row>
    <row r="36" spans="1:31" x14ac:dyDescent="0.15">
      <c r="A36" s="4">
        <v>34</v>
      </c>
      <c r="B36" s="6" t="s">
        <v>76</v>
      </c>
      <c r="C36" s="15"/>
      <c r="D36" s="15">
        <f>0.5*(Cv!Y36+Cv!Z36)*LN(K_T!D36/K_T!C36)</f>
        <v>-6.5297208512108632E-3</v>
      </c>
      <c r="E36" s="15">
        <f>0.5*(Cv!Z36+Cv!AA36)*LN(K_T!E36/K_T!D36)</f>
        <v>2.0004761358200049E-4</v>
      </c>
      <c r="F36" s="15">
        <f>0.5*(Cv!AA36+Cv!AB36)*LN(K_T!F36/K_T!E36)</f>
        <v>7.8968085895181469E-4</v>
      </c>
      <c r="G36" s="15">
        <f>0.5*(Cv!AB36+Cv!AC36)*LN(K_T!G36/K_T!F36)</f>
        <v>-4.0391167097887648E-3</v>
      </c>
      <c r="H36" s="15">
        <f>0.5*(Cv!AC36+Cv!AD36)*LN(K_T!H36/K_T!G36)</f>
        <v>-6.3336334743472984E-3</v>
      </c>
      <c r="I36" s="15">
        <f>0.5*(Cv!AD36+Cv!AE36)*LN(K_T!I36/K_T!H36)</f>
        <v>-1.7293030568719578E-3</v>
      </c>
      <c r="J36" s="15">
        <f>0.5*(Cv!AE36+Cv!AF36)*LN(K_T!J36/K_T!I36)</f>
        <v>-3.8824754407515657E-3</v>
      </c>
      <c r="K36" s="15">
        <f>0.5*(Cv!AF36+Cv!AG36)*LN(K_T!K36/K_T!J36)</f>
        <v>-7.0584967682046371E-3</v>
      </c>
      <c r="L36" s="15">
        <f>0.5*(Cv!AG36+Cv!AH36)*LN(K_T!L36/K_T!K36)</f>
        <v>-8.4620029796854349E-3</v>
      </c>
      <c r="M36" s="15">
        <f>0.5*(Cv!AH36+Cv!AI36)*LN(K_T!M36/K_T!L36)</f>
        <v>-4.2402349256798356E-3</v>
      </c>
      <c r="N36" s="15">
        <f>0.5*(Cv!AI36+Cv!AJ36)*LN(K_T!N36/K_T!M36)</f>
        <v>-1.9494209873519941E-3</v>
      </c>
      <c r="O36" s="15">
        <f>0.5*(Cv!AJ36+Cv!AK36)*LN(K_T!O36/K_T!N36)</f>
        <v>1.691679770884077E-3</v>
      </c>
      <c r="P36" s="15">
        <f>0.5*(Cv!AK36+Cv!AL36)*LN(K_T!P36/K_T!O36)</f>
        <v>4.9261198219732851E-3</v>
      </c>
      <c r="Q36" s="15">
        <f>0.5*(Cv!AL36+Cv!AM36)*LN(K_T!Q36/K_T!P36)</f>
        <v>1.8592905143809755E-3</v>
      </c>
      <c r="R36" s="15">
        <f>0.5*(Cv!AM36+Cv!AN36)*LN(K_T!R36/K_T!Q36)</f>
        <v>-9.256413908293749E-3</v>
      </c>
      <c r="S36" s="15">
        <f>0.5*(Cv!AN36+Cv!AO36)*LN(K_T!S36/K_T!R36)</f>
        <v>-9.3878663909361133E-3</v>
      </c>
      <c r="T36" s="15">
        <f>0.5*(Cv!AO36+Cv!AP36)*LN(K_T!T36/K_T!S36)</f>
        <v>-5.9506657627480617E-3</v>
      </c>
      <c r="U36" s="15">
        <f>0.5*(Cv!AP36+Cv!AQ36)*LN(K_T!U36/K_T!T36)</f>
        <v>-1.214632047385307E-3</v>
      </c>
      <c r="V36" s="15">
        <f>0.5*(Cv!AQ36+Cv!AR36)*LN(K_T!V36/K_T!U36)</f>
        <v>-5.4163694514077904E-3</v>
      </c>
      <c r="W36" s="15">
        <f>0.5*(Cv!AR36+Cv!AS36)*LN(K_T!W36/K_T!V36)</f>
        <v>-5.8513696502433398E-4</v>
      </c>
      <c r="X36" s="15">
        <f>0.5*(Cv!AS36+Cv!AT36)*LN(K_T!X36/K_T!W36)</f>
        <v>-2.2330873539376918E-4</v>
      </c>
      <c r="Z36" s="15">
        <f t="shared" si="0"/>
        <v>-2.2224649536948414E-3</v>
      </c>
      <c r="AA36" s="15">
        <f t="shared" si="1"/>
        <v>-5.118526220334694E-3</v>
      </c>
      <c r="AB36" s="15">
        <f t="shared" si="2"/>
        <v>-2.0334380383983048E-3</v>
      </c>
      <c r="AC36" s="15">
        <f t="shared" si="3"/>
        <v>-2.6780225923918521E-3</v>
      </c>
      <c r="AD36" s="15">
        <f t="shared" si="4"/>
        <v>-3.5759821293664994E-3</v>
      </c>
      <c r="AE36" s="15">
        <f t="shared" si="5"/>
        <v>-3.0131129512049222E-3</v>
      </c>
    </row>
    <row r="37" spans="1:31" x14ac:dyDescent="0.15">
      <c r="A37" s="4">
        <v>35</v>
      </c>
      <c r="B37" s="6" t="s">
        <v>77</v>
      </c>
      <c r="C37" s="15"/>
      <c r="D37" s="15">
        <f>0.5*(Cv!Y37+Cv!Z37)*LN(K_T!D37/K_T!C37)</f>
        <v>2.3495755883742506E-2</v>
      </c>
      <c r="E37" s="15">
        <f>0.5*(Cv!Z37+Cv!AA37)*LN(K_T!E37/K_T!D37)</f>
        <v>1.7759143713345738E-2</v>
      </c>
      <c r="F37" s="15">
        <f>0.5*(Cv!AA37+Cv!AB37)*LN(K_T!F37/K_T!E37)</f>
        <v>1.7957797243688033E-2</v>
      </c>
      <c r="G37" s="15">
        <f>0.5*(Cv!AB37+Cv!AC37)*LN(K_T!G37/K_T!F37)</f>
        <v>1.6284632614895263E-2</v>
      </c>
      <c r="H37" s="15">
        <f>0.5*(Cv!AC37+Cv!AD37)*LN(K_T!H37/K_T!G37)</f>
        <v>1.6829644909843313E-2</v>
      </c>
      <c r="I37" s="15">
        <f>0.5*(Cv!AD37+Cv!AE37)*LN(K_T!I37/K_T!H37)</f>
        <v>1.4440224932470765E-2</v>
      </c>
      <c r="J37" s="15">
        <f>0.5*(Cv!AE37+Cv!AF37)*LN(K_T!J37/K_T!I37)</f>
        <v>1.2932700350862313E-2</v>
      </c>
      <c r="K37" s="15">
        <f>0.5*(Cv!AF37+Cv!AG37)*LN(K_T!K37/K_T!J37)</f>
        <v>4.4561993676268067E-3</v>
      </c>
      <c r="L37" s="15">
        <f>0.5*(Cv!AG37+Cv!AH37)*LN(K_T!L37/K_T!K37)</f>
        <v>7.1215319656785228E-3</v>
      </c>
      <c r="M37" s="15">
        <f>0.5*(Cv!AH37+Cv!AI37)*LN(K_T!M37/K_T!L37)</f>
        <v>1.5407862689007472E-2</v>
      </c>
      <c r="N37" s="15">
        <f>0.5*(Cv!AI37+Cv!AJ37)*LN(K_T!N37/K_T!M37)</f>
        <v>1.8933723310462031E-2</v>
      </c>
      <c r="O37" s="15">
        <f>0.5*(Cv!AJ37+Cv!AK37)*LN(K_T!O37/K_T!N37)</f>
        <v>6.8778057505442403E-3</v>
      </c>
      <c r="P37" s="15">
        <f>0.5*(Cv!AK37+Cv!AL37)*LN(K_T!P37/K_T!O37)</f>
        <v>1.1144938711975371E-2</v>
      </c>
      <c r="Q37" s="15">
        <f>0.5*(Cv!AL37+Cv!AM37)*LN(K_T!Q37/K_T!P37)</f>
        <v>1.1406318283034574E-2</v>
      </c>
      <c r="R37" s="15">
        <f>0.5*(Cv!AM37+Cv!AN37)*LN(K_T!R37/K_T!Q37)</f>
        <v>-7.374316336533516E-3</v>
      </c>
      <c r="S37" s="15">
        <f>0.5*(Cv!AN37+Cv!AO37)*LN(K_T!S37/K_T!R37)</f>
        <v>-1.5465705792981385E-2</v>
      </c>
      <c r="T37" s="15">
        <f>0.5*(Cv!AO37+Cv!AP37)*LN(K_T!T37/K_T!S37)</f>
        <v>-1.1794689602385262E-2</v>
      </c>
      <c r="U37" s="15">
        <f>0.5*(Cv!AP37+Cv!AQ37)*LN(K_T!U37/K_T!T37)</f>
        <v>-2.1193079386500014E-3</v>
      </c>
      <c r="V37" s="15">
        <f>0.5*(Cv!AQ37+Cv!AR37)*LN(K_T!V37/K_T!U37)</f>
        <v>-5.0564467005429093E-3</v>
      </c>
      <c r="W37" s="15">
        <f>0.5*(Cv!AR37+Cv!AS37)*LN(K_T!W37/K_T!V37)</f>
        <v>-1.828030356032233E-3</v>
      </c>
      <c r="X37" s="15">
        <f>0.5*(Cv!AS37+Cv!AT37)*LN(K_T!X37/K_T!W37)</f>
        <v>-1.6804454313508643E-3</v>
      </c>
      <c r="Z37" s="15">
        <f t="shared" si="0"/>
        <v>1.6654288682848625E-2</v>
      </c>
      <c r="AA37" s="15">
        <f t="shared" si="1"/>
        <v>1.1770403536727429E-2</v>
      </c>
      <c r="AB37" s="15">
        <f t="shared" si="2"/>
        <v>1.3178081232078573E-3</v>
      </c>
      <c r="AC37" s="15">
        <f t="shared" si="3"/>
        <v>-4.495784005792253E-3</v>
      </c>
      <c r="AD37" s="15">
        <f t="shared" si="4"/>
        <v>6.5441058299676429E-3</v>
      </c>
      <c r="AE37" s="15">
        <f t="shared" si="5"/>
        <v>6.3116790842479122E-3</v>
      </c>
    </row>
    <row r="38" spans="1:31" x14ac:dyDescent="0.15">
      <c r="A38" s="4">
        <v>36</v>
      </c>
      <c r="B38" s="6" t="s">
        <v>78</v>
      </c>
      <c r="C38" s="15"/>
      <c r="D38" s="15">
        <f>0.5*(Cv!Y38+Cv!Z38)*LN(K_T!D38/K_T!C38)</f>
        <v>6.7428533312667311E-3</v>
      </c>
      <c r="E38" s="15">
        <f>0.5*(Cv!Z38+Cv!AA38)*LN(K_T!E38/K_T!D38)</f>
        <v>8.7096155558444525E-3</v>
      </c>
      <c r="F38" s="15">
        <f>0.5*(Cv!AA38+Cv!AB38)*LN(K_T!F38/K_T!E38)</f>
        <v>8.9247331051884194E-3</v>
      </c>
      <c r="G38" s="15">
        <f>0.5*(Cv!AB38+Cv!AC38)*LN(K_T!G38/K_T!F38)</f>
        <v>1.5948165632580457E-2</v>
      </c>
      <c r="H38" s="15">
        <f>0.5*(Cv!AC38+Cv!AD38)*LN(K_T!H38/K_T!G38)</f>
        <v>-2.6607367833688701E-4</v>
      </c>
      <c r="I38" s="15">
        <f>0.5*(Cv!AD38+Cv!AE38)*LN(K_T!I38/K_T!H38)</f>
        <v>7.1561457028169835E-3</v>
      </c>
      <c r="J38" s="15">
        <f>0.5*(Cv!AE38+Cv!AF38)*LN(K_T!J38/K_T!I38)</f>
        <v>3.0353862810863861E-3</v>
      </c>
      <c r="K38" s="15">
        <f>0.5*(Cv!AF38+Cv!AG38)*LN(K_T!K38/K_T!J38)</f>
        <v>-6.6158333351891202E-4</v>
      </c>
      <c r="L38" s="15">
        <f>0.5*(Cv!AG38+Cv!AH38)*LN(K_T!L38/K_T!K38)</f>
        <v>2.7731692093064448E-3</v>
      </c>
      <c r="M38" s="15">
        <f>0.5*(Cv!AH38+Cv!AI38)*LN(K_T!M38/K_T!L38)</f>
        <v>6.7137128926921114E-3</v>
      </c>
      <c r="N38" s="15">
        <f>0.5*(Cv!AI38+Cv!AJ38)*LN(K_T!N38/K_T!M38)</f>
        <v>1.1636447547208847E-2</v>
      </c>
      <c r="O38" s="15">
        <f>0.5*(Cv!AJ38+Cv!AK38)*LN(K_T!O38/K_T!N38)</f>
        <v>1.6099099106840705E-2</v>
      </c>
      <c r="P38" s="15">
        <f>0.5*(Cv!AK38+Cv!AL38)*LN(K_T!P38/K_T!O38)</f>
        <v>1.4149251527754635E-2</v>
      </c>
      <c r="Q38" s="15">
        <f>0.5*(Cv!AL38+Cv!AM38)*LN(K_T!Q38/K_T!P38)</f>
        <v>1.1816666163612898E-2</v>
      </c>
      <c r="R38" s="15">
        <f>0.5*(Cv!AM38+Cv!AN38)*LN(K_T!R38/K_T!Q38)</f>
        <v>-3.461972209361629E-3</v>
      </c>
      <c r="S38" s="15">
        <f>0.5*(Cv!AN38+Cv!AO38)*LN(K_T!S38/K_T!R38)</f>
        <v>-6.0153971567442508E-3</v>
      </c>
      <c r="T38" s="15">
        <f>0.5*(Cv!AO38+Cv!AP38)*LN(K_T!T38/K_T!S38)</f>
        <v>-4.7971033543953781E-3</v>
      </c>
      <c r="U38" s="15">
        <f>0.5*(Cv!AP38+Cv!AQ38)*LN(K_T!U38/K_T!T38)</f>
        <v>-2.4409025969478024E-3</v>
      </c>
      <c r="V38" s="15">
        <f>0.5*(Cv!AQ38+Cv!AR38)*LN(K_T!V38/K_T!U38)</f>
        <v>-3.377642300373491E-3</v>
      </c>
      <c r="W38" s="15">
        <f>0.5*(Cv!AR38+Cv!AS38)*LN(K_T!W38/K_T!V38)</f>
        <v>1.6206304315732111E-3</v>
      </c>
      <c r="X38" s="15">
        <f>0.5*(Cv!AS38+Cv!AT38)*LN(K_T!X38/K_T!W38)</f>
        <v>1.1975572879549876E-2</v>
      </c>
      <c r="Z38" s="15">
        <f t="shared" si="0"/>
        <v>8.0945172636186849E-3</v>
      </c>
      <c r="AA38" s="15">
        <f t="shared" si="1"/>
        <v>4.6994265193549753E-3</v>
      </c>
      <c r="AB38" s="15">
        <f t="shared" si="2"/>
        <v>6.5175294864204727E-3</v>
      </c>
      <c r="AC38" s="15">
        <f t="shared" si="3"/>
        <v>5.9611101188128336E-4</v>
      </c>
      <c r="AD38" s="15">
        <f t="shared" si="4"/>
        <v>5.608478002887724E-3</v>
      </c>
      <c r="AE38" s="15">
        <f t="shared" si="5"/>
        <v>4.9768960703188538E-3</v>
      </c>
    </row>
    <row r="39" spans="1:31" x14ac:dyDescent="0.15">
      <c r="A39" s="4">
        <v>37</v>
      </c>
      <c r="B39" s="6" t="s">
        <v>79</v>
      </c>
      <c r="C39" s="15"/>
      <c r="D39" s="15">
        <f>0.5*(Cv!Y39+Cv!Z39)*LN(K_T!D39/K_T!C39)</f>
        <v>-4.1968362704545466E-2</v>
      </c>
      <c r="E39" s="15">
        <f>0.5*(Cv!Z39+Cv!AA39)*LN(K_T!E39/K_T!D39)</f>
        <v>-3.5991252400166013E-2</v>
      </c>
      <c r="F39" s="15">
        <f>0.5*(Cv!AA39+Cv!AB39)*LN(K_T!F39/K_T!E39)</f>
        <v>-2.6718405416812627E-2</v>
      </c>
      <c r="G39" s="15">
        <f>0.5*(Cv!AB39+Cv!AC39)*LN(K_T!G39/K_T!F39)</f>
        <v>-1.3739706613177643E-2</v>
      </c>
      <c r="H39" s="15">
        <f>0.5*(Cv!AC39+Cv!AD39)*LN(K_T!H39/K_T!G39)</f>
        <v>-1.5587620710500814E-2</v>
      </c>
      <c r="I39" s="15">
        <f>0.5*(Cv!AD39+Cv!AE39)*LN(K_T!I39/K_T!H39)</f>
        <v>-1.3033414411752531E-2</v>
      </c>
      <c r="J39" s="15">
        <f>0.5*(Cv!AE39+Cv!AF39)*LN(K_T!J39/K_T!I39)</f>
        <v>-1.6977868204702221E-2</v>
      </c>
      <c r="K39" s="15">
        <f>0.5*(Cv!AF39+Cv!AG39)*LN(K_T!K39/K_T!J39)</f>
        <v>-6.0885126178134236E-3</v>
      </c>
      <c r="L39" s="15">
        <f>0.5*(Cv!AG39+Cv!AH39)*LN(K_T!L39/K_T!K39)</f>
        <v>-9.7006712862536745E-3</v>
      </c>
      <c r="M39" s="15">
        <f>0.5*(Cv!AH39+Cv!AI39)*LN(K_T!M39/K_T!L39)</f>
        <v>-4.7564334521840558E-3</v>
      </c>
      <c r="N39" s="15">
        <f>0.5*(Cv!AI39+Cv!AJ39)*LN(K_T!N39/K_T!M39)</f>
        <v>8.4820110924354302E-3</v>
      </c>
      <c r="O39" s="15">
        <f>0.5*(Cv!AJ39+Cv!AK39)*LN(K_T!O39/K_T!N39)</f>
        <v>6.1248515895709933E-3</v>
      </c>
      <c r="P39" s="15">
        <f>0.5*(Cv!AK39+Cv!AL39)*LN(K_T!P39/K_T!O39)</f>
        <v>4.1068749402627863E-2</v>
      </c>
      <c r="Q39" s="15">
        <f>0.5*(Cv!AL39+Cv!AM39)*LN(K_T!Q39/K_T!P39)</f>
        <v>4.5246405097939646E-2</v>
      </c>
      <c r="R39" s="15">
        <f>0.5*(Cv!AM39+Cv!AN39)*LN(K_T!R39/K_T!Q39)</f>
        <v>3.083666827657143E-2</v>
      </c>
      <c r="S39" s="15">
        <f>0.5*(Cv!AN39+Cv!AO39)*LN(K_T!S39/K_T!R39)</f>
        <v>1.6681842740378375E-2</v>
      </c>
      <c r="T39" s="15">
        <f>0.5*(Cv!AO39+Cv!AP39)*LN(K_T!T39/K_T!S39)</f>
        <v>5.8906740916733237E-2</v>
      </c>
      <c r="U39" s="15">
        <f>0.5*(Cv!AP39+Cv!AQ39)*LN(K_T!U39/K_T!T39)</f>
        <v>3.8069812426723602E-2</v>
      </c>
      <c r="V39" s="15">
        <f>0.5*(Cv!AQ39+Cv!AR39)*LN(K_T!V39/K_T!U39)</f>
        <v>3.94710442939053E-2</v>
      </c>
      <c r="W39" s="15">
        <f>0.5*(Cv!AR39+Cv!AS39)*LN(K_T!W39/K_T!V39)</f>
        <v>6.2223911402297376E-2</v>
      </c>
      <c r="X39" s="15">
        <f>0.5*(Cv!AS39+Cv!AT39)*LN(K_T!X39/K_T!W39)</f>
        <v>5.6537820355631631E-2</v>
      </c>
      <c r="Z39" s="15">
        <f t="shared" si="0"/>
        <v>-2.1014079910481924E-2</v>
      </c>
      <c r="AA39" s="15">
        <f t="shared" si="1"/>
        <v>-5.8082948937035889E-3</v>
      </c>
      <c r="AB39" s="15">
        <f t="shared" si="2"/>
        <v>2.7991703421417664E-2</v>
      </c>
      <c r="AC39" s="15">
        <f t="shared" si="3"/>
        <v>5.1041865879058235E-2</v>
      </c>
      <c r="AD39" s="15">
        <f t="shared" si="4"/>
        <v>1.1091704263857036E-2</v>
      </c>
      <c r="AE39" s="15">
        <f t="shared" si="5"/>
        <v>1.3052798624072595E-2</v>
      </c>
    </row>
    <row r="40" spans="1:31" x14ac:dyDescent="0.15">
      <c r="A40" s="4">
        <v>38</v>
      </c>
      <c r="B40" s="6" t="s">
        <v>80</v>
      </c>
      <c r="C40" s="15"/>
      <c r="D40" s="15">
        <f>0.5*(Cv!Y40+Cv!Z40)*LN(K_T!D40/K_T!C40)</f>
        <v>-1.9786884421763806E-2</v>
      </c>
      <c r="E40" s="15">
        <f>0.5*(Cv!Z40+Cv!AA40)*LN(K_T!E40/K_T!D40)</f>
        <v>-1.312562516983176E-2</v>
      </c>
      <c r="F40" s="15">
        <f>0.5*(Cv!AA40+Cv!AB40)*LN(K_T!F40/K_T!E40)</f>
        <v>-5.3632119349263903E-3</v>
      </c>
      <c r="G40" s="15">
        <f>0.5*(Cv!AB40+Cv!AC40)*LN(K_T!G40/K_T!F40)</f>
        <v>1.1882399497806208E-2</v>
      </c>
      <c r="H40" s="15">
        <f>0.5*(Cv!AC40+Cv!AD40)*LN(K_T!H40/K_T!G40)</f>
        <v>5.4859631392254024E-4</v>
      </c>
      <c r="I40" s="15">
        <f>0.5*(Cv!AD40+Cv!AE40)*LN(K_T!I40/K_T!H40)</f>
        <v>5.1005827046326077E-3</v>
      </c>
      <c r="J40" s="15">
        <f>0.5*(Cv!AE40+Cv!AF40)*LN(K_T!J40/K_T!I40)</f>
        <v>6.5681902272965486E-3</v>
      </c>
      <c r="K40" s="15">
        <f>0.5*(Cv!AF40+Cv!AG40)*LN(K_T!K40/K_T!J40)</f>
        <v>2.2682266398242035E-3</v>
      </c>
      <c r="L40" s="15">
        <f>0.5*(Cv!AG40+Cv!AH40)*LN(K_T!L40/K_T!K40)</f>
        <v>8.4228040403205862E-3</v>
      </c>
      <c r="M40" s="15">
        <f>0.5*(Cv!AH40+Cv!AI40)*LN(K_T!M40/K_T!L40)</f>
        <v>1.2779567798276329E-2</v>
      </c>
      <c r="N40" s="15">
        <f>0.5*(Cv!AI40+Cv!AJ40)*LN(K_T!N40/K_T!M40)</f>
        <v>1.5530319719770203E-2</v>
      </c>
      <c r="O40" s="15">
        <f>0.5*(Cv!AJ40+Cv!AK40)*LN(K_T!O40/K_T!N40)</f>
        <v>6.2574322987506972E-3</v>
      </c>
      <c r="P40" s="15">
        <f>0.5*(Cv!AK40+Cv!AL40)*LN(K_T!P40/K_T!O40)</f>
        <v>6.3331316495780906E-3</v>
      </c>
      <c r="Q40" s="15">
        <f>0.5*(Cv!AL40+Cv!AM40)*LN(K_T!Q40/K_T!P40)</f>
        <v>1.0402870116543542E-2</v>
      </c>
      <c r="R40" s="15">
        <f>0.5*(Cv!AM40+Cv!AN40)*LN(K_T!R40/K_T!Q40)</f>
        <v>1.8854639030401184E-3</v>
      </c>
      <c r="S40" s="15">
        <f>0.5*(Cv!AN40+Cv!AO40)*LN(K_T!S40/K_T!R40)</f>
        <v>-8.2501777707313373E-3</v>
      </c>
      <c r="T40" s="15">
        <f>0.5*(Cv!AO40+Cv!AP40)*LN(K_T!T40/K_T!S40)</f>
        <v>-4.2604038998994538E-3</v>
      </c>
      <c r="U40" s="15">
        <f>0.5*(Cv!AP40+Cv!AQ40)*LN(K_T!U40/K_T!T40)</f>
        <v>9.6629429099845208E-3</v>
      </c>
      <c r="V40" s="15">
        <f>0.5*(Cv!AQ40+Cv!AR40)*LN(K_T!V40/K_T!U40)</f>
        <v>1.870002717172496E-3</v>
      </c>
      <c r="W40" s="15">
        <f>0.5*(Cv!AR40+Cv!AS40)*LN(K_T!W40/K_T!V40)</f>
        <v>-4.687088837861445E-3</v>
      </c>
      <c r="X40" s="15">
        <f>0.5*(Cv!AS40+Cv!AT40)*LN(K_T!X40/K_T!W40)</f>
        <v>-5.1757613356224561E-3</v>
      </c>
      <c r="Z40" s="15">
        <f t="shared" si="0"/>
        <v>-1.9145171767935912E-4</v>
      </c>
      <c r="AA40" s="15">
        <f t="shared" si="1"/>
        <v>9.1138216850975735E-3</v>
      </c>
      <c r="AB40" s="15">
        <f t="shared" si="2"/>
        <v>3.3257440394362224E-3</v>
      </c>
      <c r="AC40" s="15">
        <f t="shared" si="3"/>
        <v>-5.1806168924526763E-4</v>
      </c>
      <c r="AD40" s="15">
        <f t="shared" si="4"/>
        <v>6.2197828622668986E-3</v>
      </c>
      <c r="AE40" s="15">
        <f t="shared" si="5"/>
        <v>2.9325130794022932E-3</v>
      </c>
    </row>
    <row r="41" spans="1:31" x14ac:dyDescent="0.15">
      <c r="A41" s="4">
        <v>39</v>
      </c>
      <c r="B41" s="6" t="s">
        <v>81</v>
      </c>
      <c r="C41" s="15"/>
      <c r="D41" s="15">
        <f>0.5*(Cv!Y41+Cv!Z41)*LN(K_T!D41/K_T!C41)</f>
        <v>-9.2935081122821159E-2</v>
      </c>
      <c r="E41" s="15">
        <f>0.5*(Cv!Z41+Cv!AA41)*LN(K_T!E41/K_T!D41)</f>
        <v>-9.9314029195964729E-2</v>
      </c>
      <c r="F41" s="15">
        <f>0.5*(Cv!AA41+Cv!AB41)*LN(K_T!F41/K_T!E41)</f>
        <v>-8.7127287783155066E-2</v>
      </c>
      <c r="G41" s="15">
        <f>0.5*(Cv!AB41+Cv!AC41)*LN(K_T!G41/K_T!F41)</f>
        <v>-3.9900030610994452E-2</v>
      </c>
      <c r="H41" s="15">
        <f>0.5*(Cv!AC41+Cv!AD41)*LN(K_T!H41/K_T!G41)</f>
        <v>-7.4860695255495463E-2</v>
      </c>
      <c r="I41" s="15">
        <f>0.5*(Cv!AD41+Cv!AE41)*LN(K_T!I41/K_T!H41)</f>
        <v>-3.2280775767897431E-2</v>
      </c>
      <c r="J41" s="15">
        <f>0.5*(Cv!AE41+Cv!AF41)*LN(K_T!J41/K_T!I41)</f>
        <v>-8.2422513624637261E-2</v>
      </c>
      <c r="K41" s="15">
        <f>0.5*(Cv!AF41+Cv!AG41)*LN(K_T!K41/K_T!J41)</f>
        <v>-3.7939317870048561E-2</v>
      </c>
      <c r="L41" s="15">
        <f>0.5*(Cv!AG41+Cv!AH41)*LN(K_T!L41/K_T!K41)</f>
        <v>-8.3493071713794151E-2</v>
      </c>
      <c r="M41" s="15">
        <f>0.5*(Cv!AH41+Cv!AI41)*LN(K_T!M41/K_T!L41)</f>
        <v>-1.8784224716022622E-2</v>
      </c>
      <c r="N41" s="15">
        <f>0.5*(Cv!AI41+Cv!AJ41)*LN(K_T!N41/K_T!M41)</f>
        <v>1.6382683737545114E-2</v>
      </c>
      <c r="O41" s="15">
        <f>0.5*(Cv!AJ41+Cv!AK41)*LN(K_T!O41/K_T!N41)</f>
        <v>3.573204939945551E-3</v>
      </c>
      <c r="P41" s="15">
        <f>0.5*(Cv!AK41+Cv!AL41)*LN(K_T!P41/K_T!O41)</f>
        <v>-2.563735334844076E-2</v>
      </c>
      <c r="Q41" s="15">
        <f>0.5*(Cv!AL41+Cv!AM41)*LN(K_T!Q41/K_T!P41)</f>
        <v>3.2291019647751031E-2</v>
      </c>
      <c r="R41" s="15">
        <f>0.5*(Cv!AM41+Cv!AN41)*LN(K_T!R41/K_T!Q41)</f>
        <v>-1.3847101120347018E-2</v>
      </c>
      <c r="S41" s="15">
        <f>0.5*(Cv!AN41+Cv!AO41)*LN(K_T!S41/K_T!R41)</f>
        <v>-4.9503237033470281E-2</v>
      </c>
      <c r="T41" s="15">
        <f>0.5*(Cv!AO41+Cv!AP41)*LN(K_T!T41/K_T!S41)</f>
        <v>7.7481620541268786E-3</v>
      </c>
      <c r="U41" s="15">
        <f>0.5*(Cv!AP41+Cv!AQ41)*LN(K_T!U41/K_T!T41)</f>
        <v>2.7230070579209158E-2</v>
      </c>
      <c r="V41" s="15">
        <f>0.5*(Cv!AQ41+Cv!AR41)*LN(K_T!V41/K_T!U41)</f>
        <v>-8.4711759947574006E-3</v>
      </c>
      <c r="W41" s="15">
        <f>0.5*(Cv!AR41+Cv!AS41)*LN(K_T!W41/K_T!V41)</f>
        <v>3.6120443597368827E-3</v>
      </c>
      <c r="X41" s="15">
        <f>0.5*(Cv!AS41+Cv!AT41)*LN(K_T!X41/K_T!W41)</f>
        <v>1.8794921042795485E-3</v>
      </c>
      <c r="Z41" s="15">
        <f t="shared" si="0"/>
        <v>-6.6696563722701427E-2</v>
      </c>
      <c r="AA41" s="15">
        <f t="shared" si="1"/>
        <v>-4.12512888373915E-2</v>
      </c>
      <c r="AB41" s="15">
        <f t="shared" si="2"/>
        <v>-1.0624693382912295E-2</v>
      </c>
      <c r="AC41" s="15">
        <f t="shared" si="3"/>
        <v>6.3997186205190125E-3</v>
      </c>
      <c r="AD41" s="15">
        <f t="shared" si="4"/>
        <v>-2.5937991110151892E-2</v>
      </c>
      <c r="AE41" s="15">
        <f t="shared" si="5"/>
        <v>-2.8043206830621559E-2</v>
      </c>
    </row>
    <row r="42" spans="1:31" x14ac:dyDescent="0.15">
      <c r="A42" s="4">
        <v>40</v>
      </c>
      <c r="B42" s="6" t="s">
        <v>82</v>
      </c>
      <c r="C42" s="15"/>
      <c r="D42" s="15">
        <f>0.5*(Cv!Y42+Cv!Z42)*LN(K_T!D42/K_T!C42)</f>
        <v>1.0586494989685192E-2</v>
      </c>
      <c r="E42" s="15">
        <f>0.5*(Cv!Z42+Cv!AA42)*LN(K_T!E42/K_T!D42)</f>
        <v>8.5379968040665624E-3</v>
      </c>
      <c r="F42" s="15">
        <f>0.5*(Cv!AA42+Cv!AB42)*LN(K_T!F42/K_T!E42)</f>
        <v>8.3715110399811138E-3</v>
      </c>
      <c r="G42" s="15">
        <f>0.5*(Cv!AB42+Cv!AC42)*LN(K_T!G42/K_T!F42)</f>
        <v>1.6810527308157741E-2</v>
      </c>
      <c r="H42" s="15">
        <f>0.5*(Cv!AC42+Cv!AD42)*LN(K_T!H42/K_T!G42)</f>
        <v>7.8828325031644851E-3</v>
      </c>
      <c r="I42" s="15">
        <f>0.5*(Cv!AD42+Cv!AE42)*LN(K_T!I42/K_T!H42)</f>
        <v>5.2919339434286658E-2</v>
      </c>
      <c r="J42" s="15">
        <f>0.5*(Cv!AE42+Cv!AF42)*LN(K_T!J42/K_T!I42)</f>
        <v>4.4314691300333831E-2</v>
      </c>
      <c r="K42" s="15">
        <f>0.5*(Cv!AF42+Cv!AG42)*LN(K_T!K42/K_T!J42)</f>
        <v>-1.1706472584809316E-2</v>
      </c>
      <c r="L42" s="15">
        <f>0.5*(Cv!AG42+Cv!AH42)*LN(K_T!L42/K_T!K42)</f>
        <v>-3.7733966497563005E-3</v>
      </c>
      <c r="M42" s="15">
        <f>0.5*(Cv!AH42+Cv!AI42)*LN(K_T!M42/K_T!L42)</f>
        <v>2.5172645430118767E-2</v>
      </c>
      <c r="N42" s="15">
        <f>0.5*(Cv!AI42+Cv!AJ42)*LN(K_T!N42/K_T!M42)</f>
        <v>1.5207298965861323E-2</v>
      </c>
      <c r="O42" s="15">
        <f>0.5*(Cv!AJ42+Cv!AK42)*LN(K_T!O42/K_T!N42)</f>
        <v>2.6032742845300834E-2</v>
      </c>
      <c r="P42" s="15">
        <f>0.5*(Cv!AK42+Cv!AL42)*LN(K_T!P42/K_T!O42)</f>
        <v>2.4640221988032066E-2</v>
      </c>
      <c r="Q42" s="15">
        <f>0.5*(Cv!AL42+Cv!AM42)*LN(K_T!Q42/K_T!P42)</f>
        <v>3.3244083193965768E-2</v>
      </c>
      <c r="R42" s="15">
        <f>0.5*(Cv!AM42+Cv!AN42)*LN(K_T!R42/K_T!Q42)</f>
        <v>-1.6197767816290936E-2</v>
      </c>
      <c r="S42" s="15">
        <f>0.5*(Cv!AN42+Cv!AO42)*LN(K_T!S42/K_T!R42)</f>
        <v>-2.3844450738339826E-2</v>
      </c>
      <c r="T42" s="15">
        <f>0.5*(Cv!AO42+Cv!AP42)*LN(K_T!T42/K_T!S42)</f>
        <v>8.8100156254609729E-5</v>
      </c>
      <c r="U42" s="15">
        <f>0.5*(Cv!AP42+Cv!AQ42)*LN(K_T!U42/K_T!T42)</f>
        <v>-6.6819587328847173E-3</v>
      </c>
      <c r="V42" s="15">
        <f>0.5*(Cv!AQ42+Cv!AR42)*LN(K_T!V42/K_T!U42)</f>
        <v>-2.9006223955886729E-2</v>
      </c>
      <c r="W42" s="15">
        <f>0.5*(Cv!AR42+Cv!AS42)*LN(K_T!W42/K_T!V42)</f>
        <v>-7.2171723899535634E-3</v>
      </c>
      <c r="X42" s="15">
        <f>0.5*(Cv!AS42+Cv!AT42)*LN(K_T!X42/K_T!W42)</f>
        <v>7.3844044434927423E-3</v>
      </c>
      <c r="Z42" s="15">
        <f t="shared" si="0"/>
        <v>1.8904441417931312E-2</v>
      </c>
      <c r="AA42" s="15">
        <f t="shared" si="1"/>
        <v>1.3842953292349663E-2</v>
      </c>
      <c r="AB42" s="15">
        <f t="shared" si="2"/>
        <v>8.7749658945335818E-3</v>
      </c>
      <c r="AC42" s="15">
        <f t="shared" si="3"/>
        <v>-7.0865700957955316E-3</v>
      </c>
      <c r="AD42" s="15">
        <f t="shared" si="4"/>
        <v>1.1308959593441623E-2</v>
      </c>
      <c r="AE42" s="15">
        <f t="shared" si="5"/>
        <v>8.6089476272547573E-3</v>
      </c>
    </row>
    <row r="43" spans="1:31" x14ac:dyDescent="0.15">
      <c r="A43" s="4">
        <v>41</v>
      </c>
      <c r="B43" s="6" t="s">
        <v>83</v>
      </c>
      <c r="C43" s="15"/>
      <c r="D43" s="15">
        <f>0.5*(Cv!Y43+Cv!Z43)*LN(K_T!D43/K_T!C43)</f>
        <v>2.9959694406707895E-2</v>
      </c>
      <c r="E43" s="15">
        <f>0.5*(Cv!Z43+Cv!AA43)*LN(K_T!E43/K_T!D43)</f>
        <v>2.8200047557980137E-2</v>
      </c>
      <c r="F43" s="15">
        <f>0.5*(Cv!AA43+Cv!AB43)*LN(K_T!F43/K_T!E43)</f>
        <v>2.4535541766407383E-2</v>
      </c>
      <c r="G43" s="15">
        <f>0.5*(Cv!AB43+Cv!AC43)*LN(K_T!G43/K_T!F43)</f>
        <v>1.9007232434089427E-2</v>
      </c>
      <c r="H43" s="15">
        <f>0.5*(Cv!AC43+Cv!AD43)*LN(K_T!H43/K_T!G43)</f>
        <v>1.0978257349110383E-2</v>
      </c>
      <c r="I43" s="15">
        <f>0.5*(Cv!AD43+Cv!AE43)*LN(K_T!I43/K_T!H43)</f>
        <v>1.3158178918010141E-2</v>
      </c>
      <c r="J43" s="15">
        <f>0.5*(Cv!AE43+Cv!AF43)*LN(K_T!J43/K_T!I43)</f>
        <v>8.0594020271919104E-3</v>
      </c>
      <c r="K43" s="15">
        <f>0.5*(Cv!AF43+Cv!AG43)*LN(K_T!K43/K_T!J43)</f>
        <v>5.4272077388521269E-3</v>
      </c>
      <c r="L43" s="15">
        <f>0.5*(Cv!AG43+Cv!AH43)*LN(K_T!L43/K_T!K43)</f>
        <v>1.8275017433887388E-3</v>
      </c>
      <c r="M43" s="15">
        <f>0.5*(Cv!AH43+Cv!AI43)*LN(K_T!M43/K_T!L43)</f>
        <v>1.9134325431488148E-3</v>
      </c>
      <c r="N43" s="15">
        <f>0.5*(Cv!AI43+Cv!AJ43)*LN(K_T!N43/K_T!M43)</f>
        <v>5.1688270131867338E-3</v>
      </c>
      <c r="O43" s="15">
        <f>0.5*(Cv!AJ43+Cv!AK43)*LN(K_T!O43/K_T!N43)</f>
        <v>1.7037622677552725E-2</v>
      </c>
      <c r="P43" s="15">
        <f>0.5*(Cv!AK43+Cv!AL43)*LN(K_T!P43/K_T!O43)</f>
        <v>1.4419379998379306E-2</v>
      </c>
      <c r="Q43" s="15">
        <f>0.5*(Cv!AL43+Cv!AM43)*LN(K_T!Q43/K_T!P43)</f>
        <v>6.7179109000783067E-3</v>
      </c>
      <c r="R43" s="15">
        <f>0.5*(Cv!AM43+Cv!AN43)*LN(K_T!R43/K_T!Q43)</f>
        <v>-1.104692223523668E-2</v>
      </c>
      <c r="S43" s="15">
        <f>0.5*(Cv!AN43+Cv!AO43)*LN(K_T!S43/K_T!R43)</f>
        <v>-1.0323825773227761E-2</v>
      </c>
      <c r="T43" s="15">
        <f>0.5*(Cv!AO43+Cv!AP43)*LN(K_T!T43/K_T!S43)</f>
        <v>-4.7795804679740955E-3</v>
      </c>
      <c r="U43" s="15">
        <f>0.5*(Cv!AP43+Cv!AQ43)*LN(K_T!U43/K_T!T43)</f>
        <v>-2.4439433931675602E-3</v>
      </c>
      <c r="V43" s="15">
        <f>0.5*(Cv!AQ43+Cv!AR43)*LN(K_T!V43/K_T!U43)</f>
        <v>-6.4915793497940704E-3</v>
      </c>
      <c r="W43" s="15">
        <f>0.5*(Cv!AR43+Cv!AS43)*LN(K_T!W43/K_T!V43)</f>
        <v>-6.9817873239215109E-3</v>
      </c>
      <c r="X43" s="15">
        <f>0.5*(Cv!AS43+Cv!AT43)*LN(K_T!X43/K_T!W43)</f>
        <v>-1.1233766022765224E-3</v>
      </c>
      <c r="Z43" s="15">
        <f t="shared" si="0"/>
        <v>1.9175851605119497E-2</v>
      </c>
      <c r="AA43" s="15">
        <f t="shared" si="1"/>
        <v>4.479274213153665E-3</v>
      </c>
      <c r="AB43" s="15">
        <f t="shared" si="2"/>
        <v>3.3608331135091792E-3</v>
      </c>
      <c r="AC43" s="15">
        <f t="shared" si="3"/>
        <v>-4.3640534274267517E-3</v>
      </c>
      <c r="AD43" s="15">
        <f t="shared" si="4"/>
        <v>3.9200536633314216E-3</v>
      </c>
      <c r="AE43" s="15">
        <f t="shared" si="5"/>
        <v>5.6629763760888963E-3</v>
      </c>
    </row>
    <row r="44" spans="1:31" x14ac:dyDescent="0.15">
      <c r="A44" s="4">
        <v>42</v>
      </c>
      <c r="B44" s="6" t="s">
        <v>84</v>
      </c>
      <c r="C44" s="15"/>
      <c r="D44" s="15">
        <f>0.5*(Cv!Y44+Cv!Z44)*LN(K_T!D44/K_T!C44)</f>
        <v>3.4366747479430471E-2</v>
      </c>
      <c r="E44" s="15">
        <f>0.5*(Cv!Z44+Cv!AA44)*LN(K_T!E44/K_T!D44)</f>
        <v>2.6743559536124416E-2</v>
      </c>
      <c r="F44" s="15">
        <f>0.5*(Cv!AA44+Cv!AB44)*LN(K_T!F44/K_T!E44)</f>
        <v>2.6427346529601353E-2</v>
      </c>
      <c r="G44" s="15">
        <f>0.5*(Cv!AB44+Cv!AC44)*LN(K_T!G44/K_T!F44)</f>
        <v>2.1978557717981413E-2</v>
      </c>
      <c r="H44" s="15">
        <f>0.5*(Cv!AC44+Cv!AD44)*LN(K_T!H44/K_T!G44)</f>
        <v>1.6695600144765059E-2</v>
      </c>
      <c r="I44" s="15">
        <f>0.5*(Cv!AD44+Cv!AE44)*LN(K_T!I44/K_T!H44)</f>
        <v>2.0191337401808902E-2</v>
      </c>
      <c r="J44" s="15">
        <f>0.5*(Cv!AE44+Cv!AF44)*LN(K_T!J44/K_T!I44)</f>
        <v>1.4749120043029961E-2</v>
      </c>
      <c r="K44" s="15">
        <f>0.5*(Cv!AF44+Cv!AG44)*LN(K_T!K44/K_T!J44)</f>
        <v>6.6604043683393607E-3</v>
      </c>
      <c r="L44" s="15">
        <f>0.5*(Cv!AG44+Cv!AH44)*LN(K_T!L44/K_T!K44)</f>
        <v>1.1370581078569164E-2</v>
      </c>
      <c r="M44" s="15">
        <f>0.5*(Cv!AH44+Cv!AI44)*LN(K_T!M44/K_T!L44)</f>
        <v>7.7857869326666152E-3</v>
      </c>
      <c r="N44" s="15">
        <f>0.5*(Cv!AI44+Cv!AJ44)*LN(K_T!N44/K_T!M44)</f>
        <v>1.4428935183869134E-2</v>
      </c>
      <c r="O44" s="15">
        <f>0.5*(Cv!AJ44+Cv!AK44)*LN(K_T!O44/K_T!N44)</f>
        <v>1.0349395605666532E-2</v>
      </c>
      <c r="P44" s="15">
        <f>0.5*(Cv!AK44+Cv!AL44)*LN(K_T!P44/K_T!O44)</f>
        <v>9.5354044134087663E-3</v>
      </c>
      <c r="Q44" s="15">
        <f>0.5*(Cv!AL44+Cv!AM44)*LN(K_T!Q44/K_T!P44)</f>
        <v>8.7618332529350619E-3</v>
      </c>
      <c r="R44" s="15">
        <f>0.5*(Cv!AM44+Cv!AN44)*LN(K_T!R44/K_T!Q44)</f>
        <v>-8.7144505700295517E-3</v>
      </c>
      <c r="S44" s="15">
        <f>0.5*(Cv!AN44+Cv!AO44)*LN(K_T!S44/K_T!R44)</f>
        <v>-7.2365306457067126E-3</v>
      </c>
      <c r="T44" s="15">
        <f>0.5*(Cv!AO44+Cv!AP44)*LN(K_T!T44/K_T!S44)</f>
        <v>5.054900294117491E-3</v>
      </c>
      <c r="U44" s="15">
        <f>0.5*(Cv!AP44+Cv!AQ44)*LN(K_T!U44/K_T!T44)</f>
        <v>6.8067104492018212E-3</v>
      </c>
      <c r="V44" s="15">
        <f>0.5*(Cv!AQ44+Cv!AR44)*LN(K_T!V44/K_T!U44)</f>
        <v>5.1845143068515826E-3</v>
      </c>
      <c r="W44" s="15">
        <f>0.5*(Cv!AR44+Cv!AS44)*LN(K_T!W44/K_T!V44)</f>
        <v>1.2993566740328233E-2</v>
      </c>
      <c r="X44" s="15">
        <f>0.5*(Cv!AS44+Cv!AT44)*LN(K_T!X44/K_T!W44)</f>
        <v>1.7892848022851224E-2</v>
      </c>
      <c r="Z44" s="15">
        <f t="shared" si="0"/>
        <v>2.2407280266056227E-2</v>
      </c>
      <c r="AA44" s="15">
        <f t="shared" si="1"/>
        <v>1.0998965521294845E-2</v>
      </c>
      <c r="AB44" s="15">
        <f t="shared" si="2"/>
        <v>2.5391304112548189E-3</v>
      </c>
      <c r="AC44" s="15">
        <f t="shared" si="3"/>
        <v>9.5865079626700697E-3</v>
      </c>
      <c r="AD44" s="15">
        <f t="shared" si="4"/>
        <v>6.7690479662748312E-3</v>
      </c>
      <c r="AE44" s="15">
        <f t="shared" si="5"/>
        <v>1.1382971040318993E-2</v>
      </c>
    </row>
    <row r="45" spans="1:31" x14ac:dyDescent="0.15">
      <c r="A45" s="4">
        <v>43</v>
      </c>
      <c r="B45" s="6" t="s">
        <v>85</v>
      </c>
      <c r="C45" s="15"/>
      <c r="D45" s="15">
        <f>0.5*(Cv!Y45+Cv!Z45)*LN(K_T!D45/K_T!C45)</f>
        <v>-4.3507660024929345E-3</v>
      </c>
      <c r="E45" s="15">
        <f>0.5*(Cv!Z45+Cv!AA45)*LN(K_T!E45/K_T!D45)</f>
        <v>-3.6411561328873608E-3</v>
      </c>
      <c r="F45" s="15">
        <f>0.5*(Cv!AA45+Cv!AB45)*LN(K_T!F45/K_T!E45)</f>
        <v>7.2607294999144281E-3</v>
      </c>
      <c r="G45" s="15">
        <f>0.5*(Cv!AB45+Cv!AC45)*LN(K_T!G45/K_T!F45)</f>
        <v>8.3465595554490513E-3</v>
      </c>
      <c r="H45" s="15">
        <f>0.5*(Cv!AC45+Cv!AD45)*LN(K_T!H45/K_T!G45)</f>
        <v>-4.7464976608317996E-3</v>
      </c>
      <c r="I45" s="15">
        <f>0.5*(Cv!AD45+Cv!AE45)*LN(K_T!I45/K_T!H45)</f>
        <v>7.2404322224107502E-3</v>
      </c>
      <c r="J45" s="15">
        <f>0.5*(Cv!AE45+Cv!AF45)*LN(K_T!J45/K_T!I45)</f>
        <v>9.0335802934291068E-3</v>
      </c>
      <c r="K45" s="15">
        <f>0.5*(Cv!AF45+Cv!AG45)*LN(K_T!K45/K_T!J45)</f>
        <v>-1.5801799974897363E-2</v>
      </c>
      <c r="L45" s="15">
        <f>0.5*(Cv!AG45+Cv!AH45)*LN(K_T!L45/K_T!K45)</f>
        <v>-2.2496527331309812E-2</v>
      </c>
      <c r="M45" s="15">
        <f>0.5*(Cv!AH45+Cv!AI45)*LN(K_T!M45/K_T!L45)</f>
        <v>-1.7263071184082761E-2</v>
      </c>
      <c r="N45" s="15">
        <f>0.5*(Cv!AI45+Cv!AJ45)*LN(K_T!N45/K_T!M45)</f>
        <v>-2.1632874397660255E-2</v>
      </c>
      <c r="O45" s="15">
        <f>0.5*(Cv!AJ45+Cv!AK45)*LN(K_T!O45/K_T!N45)</f>
        <v>-1.1556264794597983E-2</v>
      </c>
      <c r="P45" s="15">
        <f>0.5*(Cv!AK45+Cv!AL45)*LN(K_T!P45/K_T!O45)</f>
        <v>-1.1307958038335246E-2</v>
      </c>
      <c r="Q45" s="15">
        <f>0.5*(Cv!AL45+Cv!AM45)*LN(K_T!Q45/K_T!P45)</f>
        <v>-1.6772760737517729E-2</v>
      </c>
      <c r="R45" s="15">
        <f>0.5*(Cv!AM45+Cv!AN45)*LN(K_T!R45/K_T!Q45)</f>
        <v>-3.1360716792573823E-2</v>
      </c>
      <c r="S45" s="15">
        <f>0.5*(Cv!AN45+Cv!AO45)*LN(K_T!S45/K_T!R45)</f>
        <v>-2.0184383922359772E-2</v>
      </c>
      <c r="T45" s="15">
        <f>0.5*(Cv!AO45+Cv!AP45)*LN(K_T!T45/K_T!S45)</f>
        <v>-1.9216244937509178E-2</v>
      </c>
      <c r="U45" s="15">
        <f>0.5*(Cv!AP45+Cv!AQ45)*LN(K_T!U45/K_T!T45)</f>
        <v>-2.0924150514043779E-2</v>
      </c>
      <c r="V45" s="15">
        <f>0.5*(Cv!AQ45+Cv!AR45)*LN(K_T!V45/K_T!U45)</f>
        <v>-1.9445653017764467E-2</v>
      </c>
      <c r="W45" s="15">
        <f>0.5*(Cv!AR45+Cv!AS45)*LN(K_T!W45/K_T!V45)</f>
        <v>-1.1068754620001901E-2</v>
      </c>
      <c r="X45" s="15">
        <f>0.5*(Cv!AS45+Cv!AT45)*LN(K_T!X45/K_T!W45)</f>
        <v>-1.9887453479371284E-3</v>
      </c>
      <c r="Z45" s="15">
        <f t="shared" si="0"/>
        <v>2.8920134968110139E-3</v>
      </c>
      <c r="AA45" s="15">
        <f t="shared" si="1"/>
        <v>-1.3632138518904218E-2</v>
      </c>
      <c r="AB45" s="15">
        <f t="shared" si="2"/>
        <v>-1.8236416857076908E-2</v>
      </c>
      <c r="AC45" s="15">
        <f t="shared" si="3"/>
        <v>-1.4528709687451288E-2</v>
      </c>
      <c r="AD45" s="15">
        <f t="shared" si="4"/>
        <v>-1.5934277687990564E-2</v>
      </c>
      <c r="AE45" s="15">
        <f t="shared" si="5"/>
        <v>-1.0876312891655351E-2</v>
      </c>
    </row>
    <row r="46" spans="1:31" x14ac:dyDescent="0.15">
      <c r="A46" s="4">
        <v>44</v>
      </c>
      <c r="B46" s="6" t="s">
        <v>86</v>
      </c>
      <c r="C46" s="15"/>
      <c r="D46" s="15">
        <f>0.5*(Cv!Y46+Cv!Z46)*LN(K_T!D46/K_T!C46)</f>
        <v>-3.8158475496791102E-3</v>
      </c>
      <c r="E46" s="15">
        <f>0.5*(Cv!Z46+Cv!AA46)*LN(K_T!E46/K_T!D46)</f>
        <v>5.1975628200584822E-3</v>
      </c>
      <c r="F46" s="15">
        <f>0.5*(Cv!AA46+Cv!AB46)*LN(K_T!F46/K_T!E46)</f>
        <v>9.6342923915604724E-3</v>
      </c>
      <c r="G46" s="15">
        <f>0.5*(Cv!AB46+Cv!AC46)*LN(K_T!G46/K_T!F46)</f>
        <v>1.5164016592488151E-2</v>
      </c>
      <c r="H46" s="15">
        <f>0.5*(Cv!AC46+Cv!AD46)*LN(K_T!H46/K_T!G46)</f>
        <v>1.0397763759639668E-2</v>
      </c>
      <c r="I46" s="15">
        <f>0.5*(Cv!AD46+Cv!AE46)*LN(K_T!I46/K_T!H46)</f>
        <v>1.9586622002638502E-2</v>
      </c>
      <c r="J46" s="15">
        <f>0.5*(Cv!AE46+Cv!AF46)*LN(K_T!J46/K_T!I46)</f>
        <v>2.0229070792498433E-2</v>
      </c>
      <c r="K46" s="15">
        <f>0.5*(Cv!AF46+Cv!AG46)*LN(K_T!K46/K_T!J46)</f>
        <v>2.0351438300887113E-2</v>
      </c>
      <c r="L46" s="15">
        <f>0.5*(Cv!AG46+Cv!AH46)*LN(K_T!L46/K_T!K46)</f>
        <v>7.487310923518873E-3</v>
      </c>
      <c r="M46" s="15">
        <f>0.5*(Cv!AH46+Cv!AI46)*LN(K_T!M46/K_T!L46)</f>
        <v>2.1251569625382844E-2</v>
      </c>
      <c r="N46" s="15">
        <f>0.5*(Cv!AI46+Cv!AJ46)*LN(K_T!N46/K_T!M46)</f>
        <v>1.8001824010971158E-2</v>
      </c>
      <c r="O46" s="15">
        <f>0.5*(Cv!AJ46+Cv!AK46)*LN(K_T!O46/K_T!N46)</f>
        <v>1.9868433945174471E-2</v>
      </c>
      <c r="P46" s="15">
        <f>0.5*(Cv!AK46+Cv!AL46)*LN(K_T!P46/K_T!O46)</f>
        <v>6.5250293818299668E-3</v>
      </c>
      <c r="Q46" s="15">
        <f>0.5*(Cv!AL46+Cv!AM46)*LN(K_T!Q46/K_T!P46)</f>
        <v>-1.1775724104104301E-2</v>
      </c>
      <c r="R46" s="15">
        <f>0.5*(Cv!AM46+Cv!AN46)*LN(K_T!R46/K_T!Q46)</f>
        <v>-2.5221187541873635E-2</v>
      </c>
      <c r="S46" s="15">
        <f>0.5*(Cv!AN46+Cv!AO46)*LN(K_T!S46/K_T!R46)</f>
        <v>-1.9458775084349924E-2</v>
      </c>
      <c r="T46" s="15">
        <f>0.5*(Cv!AO46+Cv!AP46)*LN(K_T!T46/K_T!S46)</f>
        <v>-1.3181486879858642E-2</v>
      </c>
      <c r="U46" s="15">
        <f>0.5*(Cv!AP46+Cv!AQ46)*LN(K_T!U46/K_T!T46)</f>
        <v>-1.732830601175904E-2</v>
      </c>
      <c r="V46" s="15">
        <f>0.5*(Cv!AQ46+Cv!AR46)*LN(K_T!V46/K_T!U46)</f>
        <v>-1.0587911223579166E-2</v>
      </c>
      <c r="W46" s="15">
        <f>0.5*(Cv!AR46+Cv!AS46)*LN(K_T!W46/K_T!V46)</f>
        <v>-1.5363659185506154E-2</v>
      </c>
      <c r="X46" s="15">
        <f>0.5*(Cv!AS46+Cv!AT46)*LN(K_T!X46/K_T!W46)</f>
        <v>-1.2034480140630584E-2</v>
      </c>
      <c r="Z46" s="15">
        <f t="shared" si="0"/>
        <v>1.1996051513277057E-2</v>
      </c>
      <c r="AA46" s="15">
        <f t="shared" si="1"/>
        <v>1.7464242730651683E-2</v>
      </c>
      <c r="AB46" s="15">
        <f t="shared" si="2"/>
        <v>-6.0124446806646848E-3</v>
      </c>
      <c r="AC46" s="15">
        <f t="shared" si="3"/>
        <v>-1.3699168688266716E-2</v>
      </c>
      <c r="AD46" s="15">
        <f t="shared" si="4"/>
        <v>5.7258990249934999E-3</v>
      </c>
      <c r="AE46" s="15">
        <f t="shared" si="5"/>
        <v>2.4371702187493353E-3</v>
      </c>
    </row>
    <row r="47" spans="1:31" x14ac:dyDescent="0.15">
      <c r="A47" s="4">
        <v>45</v>
      </c>
      <c r="B47" s="6" t="s">
        <v>87</v>
      </c>
      <c r="C47" s="15"/>
      <c r="D47" s="15">
        <f>0.5*(Cv!Y47+Cv!Z47)*LN(K_T!D47/K_T!C47)</f>
        <v>2.687194012909699E-2</v>
      </c>
      <c r="E47" s="15">
        <f>0.5*(Cv!Z47+Cv!AA47)*LN(K_T!E47/K_T!D47)</f>
        <v>4.4091648751333631E-2</v>
      </c>
      <c r="F47" s="15">
        <f>0.5*(Cv!AA47+Cv!AB47)*LN(K_T!F47/K_T!E47)</f>
        <v>3.0227121825393808E-2</v>
      </c>
      <c r="G47" s="15">
        <f>0.5*(Cv!AB47+Cv!AC47)*LN(K_T!G47/K_T!F47)</f>
        <v>9.6834772628941693E-3</v>
      </c>
      <c r="H47" s="15">
        <f>0.5*(Cv!AC47+Cv!AD47)*LN(K_T!H47/K_T!G47)</f>
        <v>1.2482586434720264E-2</v>
      </c>
      <c r="I47" s="15">
        <f>0.5*(Cv!AD47+Cv!AE47)*LN(K_T!I47/K_T!H47)</f>
        <v>1.4748348065103233E-2</v>
      </c>
      <c r="J47" s="15">
        <f>0.5*(Cv!AE47+Cv!AF47)*LN(K_T!J47/K_T!I47)</f>
        <v>7.2915542028999256E-3</v>
      </c>
      <c r="K47" s="15">
        <f>0.5*(Cv!AF47+Cv!AG47)*LN(K_T!K47/K_T!J47)</f>
        <v>-1.7801964155468031E-2</v>
      </c>
      <c r="L47" s="15">
        <f>0.5*(Cv!AG47+Cv!AH47)*LN(K_T!L47/K_T!K47)</f>
        <v>-4.7172610563513354E-3</v>
      </c>
      <c r="M47" s="15">
        <f>0.5*(Cv!AH47+Cv!AI47)*LN(K_T!M47/K_T!L47)</f>
        <v>5.1924760077816014E-3</v>
      </c>
      <c r="N47" s="15">
        <f>0.5*(Cv!AI47+Cv!AJ47)*LN(K_T!N47/K_T!M47)</f>
        <v>8.8174523004865227E-3</v>
      </c>
      <c r="O47" s="15">
        <f>0.5*(Cv!AJ47+Cv!AK47)*LN(K_T!O47/K_T!N47)</f>
        <v>1.658350944237007E-3</v>
      </c>
      <c r="P47" s="15">
        <f>0.5*(Cv!AK47+Cv!AL47)*LN(K_T!P47/K_T!O47)</f>
        <v>2.7229633389079778E-2</v>
      </c>
      <c r="Q47" s="15">
        <f>0.5*(Cv!AL47+Cv!AM47)*LN(K_T!Q47/K_T!P47)</f>
        <v>-2.527671274819061E-4</v>
      </c>
      <c r="R47" s="15">
        <f>0.5*(Cv!AM47+Cv!AN47)*LN(K_T!R47/K_T!Q47)</f>
        <v>-6.1546298494943238E-3</v>
      </c>
      <c r="S47" s="15">
        <f>0.5*(Cv!AN47+Cv!AO47)*LN(K_T!S47/K_T!R47)</f>
        <v>2.2934294366023919E-3</v>
      </c>
      <c r="T47" s="15">
        <f>0.5*(Cv!AO47+Cv!AP47)*LN(K_T!T47/K_T!S47)</f>
        <v>1.9742540067657103E-3</v>
      </c>
      <c r="U47" s="15">
        <f>0.5*(Cv!AP47+Cv!AQ47)*LN(K_T!U47/K_T!T47)</f>
        <v>8.7664946350467341E-4</v>
      </c>
      <c r="V47" s="15">
        <f>0.5*(Cv!AQ47+Cv!AR47)*LN(K_T!V47/K_T!U47)</f>
        <v>-1.0560743396295182E-3</v>
      </c>
      <c r="W47" s="15">
        <f>0.5*(Cv!AR47+Cv!AS47)*LN(K_T!W47/K_T!V47)</f>
        <v>-1.7023846769034863E-3</v>
      </c>
      <c r="X47" s="15">
        <f>0.5*(Cv!AS47+Cv!AT47)*LN(K_T!X47/K_T!W47)</f>
        <v>1.6727326025421797E-2</v>
      </c>
      <c r="Z47" s="15">
        <f t="shared" si="0"/>
        <v>2.2246636467889023E-2</v>
      </c>
      <c r="AA47" s="15">
        <f t="shared" si="1"/>
        <v>-2.4354854013026347E-4</v>
      </c>
      <c r="AB47" s="15">
        <f t="shared" si="2"/>
        <v>4.9548033585885901E-3</v>
      </c>
      <c r="AC47" s="15">
        <f t="shared" si="3"/>
        <v>3.3639540958318353E-3</v>
      </c>
      <c r="AD47" s="15">
        <f t="shared" si="4"/>
        <v>2.355627409229163E-3</v>
      </c>
      <c r="AE47" s="15">
        <f t="shared" si="5"/>
        <v>7.580461345544796E-3</v>
      </c>
    </row>
    <row r="48" spans="1:31" x14ac:dyDescent="0.15">
      <c r="A48" s="4">
        <v>46</v>
      </c>
      <c r="B48" s="6" t="s">
        <v>88</v>
      </c>
      <c r="C48" s="15"/>
      <c r="D48" s="15">
        <f>0.5*(Cv!Y48+Cv!Z48)*LN(K_T!D48/K_T!C48)</f>
        <v>3.7561220117185426E-3</v>
      </c>
      <c r="E48" s="15">
        <f>0.5*(Cv!Z48+Cv!AA48)*LN(K_T!E48/K_T!D48)</f>
        <v>3.0958652732490509E-2</v>
      </c>
      <c r="F48" s="15">
        <f>0.5*(Cv!AA48+Cv!AB48)*LN(K_T!F48/K_T!E48)</f>
        <v>7.1749144743185972E-2</v>
      </c>
      <c r="G48" s="15">
        <f>0.5*(Cv!AB48+Cv!AC48)*LN(K_T!G48/K_T!F48)</f>
        <v>3.9456478397830251E-2</v>
      </c>
      <c r="H48" s="15">
        <f>0.5*(Cv!AC48+Cv!AD48)*LN(K_T!H48/K_T!G48)</f>
        <v>3.9393104107152521E-2</v>
      </c>
      <c r="I48" s="15">
        <f>0.5*(Cv!AD48+Cv!AE48)*LN(K_T!I48/K_T!H48)</f>
        <v>4.1458416714398108E-2</v>
      </c>
      <c r="J48" s="15">
        <f>0.5*(Cv!AE48+Cv!AF48)*LN(K_T!J48/K_T!I48)</f>
        <v>2.2906902797219242E-2</v>
      </c>
      <c r="K48" s="15">
        <f>0.5*(Cv!AF48+Cv!AG48)*LN(K_T!K48/K_T!J48)</f>
        <v>-5.1521223584738395E-3</v>
      </c>
      <c r="L48" s="15">
        <f>0.5*(Cv!AG48+Cv!AH48)*LN(K_T!L48/K_T!K48)</f>
        <v>6.272045966598816E-2</v>
      </c>
      <c r="M48" s="15">
        <f>0.5*(Cv!AH48+Cv!AI48)*LN(K_T!M48/K_T!L48)</f>
        <v>5.1777906701110078E-2</v>
      </c>
      <c r="N48" s="15">
        <f>0.5*(Cv!AI48+Cv!AJ48)*LN(K_T!N48/K_T!M48)</f>
        <v>4.4683015313699878E-2</v>
      </c>
      <c r="O48" s="15">
        <f>0.5*(Cv!AJ48+Cv!AK48)*LN(K_T!O48/K_T!N48)</f>
        <v>1.4378817496621624E-2</v>
      </c>
      <c r="P48" s="15">
        <f>0.5*(Cv!AK48+Cv!AL48)*LN(K_T!P48/K_T!O48)</f>
        <v>-2.1651518550992198E-2</v>
      </c>
      <c r="Q48" s="15">
        <f>0.5*(Cv!AL48+Cv!AM48)*LN(K_T!Q48/K_T!P48)</f>
        <v>1.1019104948214365E-2</v>
      </c>
      <c r="R48" s="15">
        <f>0.5*(Cv!AM48+Cv!AN48)*LN(K_T!R48/K_T!Q48)</f>
        <v>-2.203154946690607E-2</v>
      </c>
      <c r="S48" s="15">
        <f>0.5*(Cv!AN48+Cv!AO48)*LN(K_T!S48/K_T!R48)</f>
        <v>-1.0534537555527478E-2</v>
      </c>
      <c r="T48" s="15">
        <f>0.5*(Cv!AO48+Cv!AP48)*LN(K_T!T48/K_T!S48)</f>
        <v>-1.8647292204250293E-2</v>
      </c>
      <c r="U48" s="15">
        <f>0.5*(Cv!AP48+Cv!AQ48)*LN(K_T!U48/K_T!T48)</f>
        <v>2.9345010184466183E-2</v>
      </c>
      <c r="V48" s="15">
        <f>0.5*(Cv!AQ48+Cv!AR48)*LN(K_T!V48/K_T!U48)</f>
        <v>-4.1634615331058902E-2</v>
      </c>
      <c r="W48" s="15">
        <f>0.5*(Cv!AR48+Cv!AS48)*LN(K_T!W48/K_T!V48)</f>
        <v>8.0278743782938422E-2</v>
      </c>
      <c r="X48" s="15">
        <f>0.5*(Cv!AS48+Cv!AT48)*LN(K_T!X48/K_T!W48)</f>
        <v>7.1283402368002444E-2</v>
      </c>
      <c r="Z48" s="15">
        <f t="shared" si="0"/>
        <v>4.4603159339011475E-2</v>
      </c>
      <c r="AA48" s="15">
        <f t="shared" si="1"/>
        <v>3.5387232423908697E-2</v>
      </c>
      <c r="AB48" s="15">
        <f t="shared" si="2"/>
        <v>-5.7639366257179522E-3</v>
      </c>
      <c r="AC48" s="15">
        <f t="shared" si="3"/>
        <v>2.4125049760019571E-2</v>
      </c>
      <c r="AD48" s="15">
        <f t="shared" si="4"/>
        <v>1.4811647899095374E-2</v>
      </c>
      <c r="AE48" s="15">
        <f t="shared" si="5"/>
        <v>2.4587876224305454E-2</v>
      </c>
    </row>
    <row r="49" spans="1:31" x14ac:dyDescent="0.15">
      <c r="A49" s="4">
        <v>47</v>
      </c>
      <c r="B49" s="6" t="s">
        <v>89</v>
      </c>
      <c r="C49" s="15"/>
      <c r="D49" s="15">
        <f>0.5*(Cv!Y49+Cv!Z49)*LN(K_T!D49/K_T!C49)</f>
        <v>3.5095384614668282E-2</v>
      </c>
      <c r="E49" s="15">
        <f>0.5*(Cv!Z49+Cv!AA49)*LN(K_T!E49/K_T!D49)</f>
        <v>2.9069057988700815E-2</v>
      </c>
      <c r="F49" s="15">
        <f>0.5*(Cv!AA49+Cv!AB49)*LN(K_T!F49/K_T!E49)</f>
        <v>1.3375260962275821E-2</v>
      </c>
      <c r="G49" s="15">
        <f>0.5*(Cv!AB49+Cv!AC49)*LN(K_T!G49/K_T!F49)</f>
        <v>2.9034753304333211E-2</v>
      </c>
      <c r="H49" s="15">
        <f>0.5*(Cv!AC49+Cv!AD49)*LN(K_T!H49/K_T!G49)</f>
        <v>1.5109120353994658E-2</v>
      </c>
      <c r="I49" s="15">
        <f>0.5*(Cv!AD49+Cv!AE49)*LN(K_T!I49/K_T!H49)</f>
        <v>1.7277296800909652E-2</v>
      </c>
      <c r="J49" s="15">
        <f>0.5*(Cv!AE49+Cv!AF49)*LN(K_T!J49/K_T!I49)</f>
        <v>2.6403708524072152E-2</v>
      </c>
      <c r="K49" s="15">
        <f>0.5*(Cv!AF49+Cv!AG49)*LN(K_T!K49/K_T!J49)</f>
        <v>2.1677193861170715E-2</v>
      </c>
      <c r="L49" s="15">
        <f>0.5*(Cv!AG49+Cv!AH49)*LN(K_T!L49/K_T!K49)</f>
        <v>-1.6342334973165472E-2</v>
      </c>
      <c r="M49" s="15">
        <f>0.5*(Cv!AH49+Cv!AI49)*LN(K_T!M49/K_T!L49)</f>
        <v>-3.9260478829114378E-3</v>
      </c>
      <c r="N49" s="15">
        <f>0.5*(Cv!AI49+Cv!AJ49)*LN(K_T!N49/K_T!M49)</f>
        <v>3.5783958397123247E-3</v>
      </c>
      <c r="O49" s="15">
        <f>0.5*(Cv!AJ49+Cv!AK49)*LN(K_T!O49/K_T!N49)</f>
        <v>1.7652021006271314E-2</v>
      </c>
      <c r="P49" s="15">
        <f>0.5*(Cv!AK49+Cv!AL49)*LN(K_T!P49/K_T!O49)</f>
        <v>2.9111249481886169E-2</v>
      </c>
      <c r="Q49" s="15">
        <f>0.5*(Cv!AL49+Cv!AM49)*LN(K_T!Q49/K_T!P49)</f>
        <v>3.3026120737915596E-3</v>
      </c>
      <c r="R49" s="15">
        <f>0.5*(Cv!AM49+Cv!AN49)*LN(K_T!R49/K_T!Q49)</f>
        <v>-8.3186386166881256E-3</v>
      </c>
      <c r="S49" s="15">
        <f>0.5*(Cv!AN49+Cv!AO49)*LN(K_T!S49/K_T!R49)</f>
        <v>-1.9600498072615661E-2</v>
      </c>
      <c r="T49" s="15">
        <f>0.5*(Cv!AO49+Cv!AP49)*LN(K_T!T49/K_T!S49)</f>
        <v>-6.6806726986823701E-3</v>
      </c>
      <c r="U49" s="15">
        <f>0.5*(Cv!AP49+Cv!AQ49)*LN(K_T!U49/K_T!T49)</f>
        <v>-3.1738125538969389E-2</v>
      </c>
      <c r="V49" s="15">
        <f>0.5*(Cv!AQ49+Cv!AR49)*LN(K_T!V49/K_T!U49)</f>
        <v>-2.5917098313752128E-3</v>
      </c>
      <c r="W49" s="15">
        <f>0.5*(Cv!AR49+Cv!AS49)*LN(K_T!W49/K_T!V49)</f>
        <v>-6.1469378054142397E-2</v>
      </c>
      <c r="X49" s="15">
        <f>0.5*(Cv!AS49+Cv!AT49)*LN(K_T!X49/K_T!W49)</f>
        <v>-5.8489680358233931E-2</v>
      </c>
      <c r="Z49" s="15">
        <f t="shared" si="0"/>
        <v>2.0773097882042832E-2</v>
      </c>
      <c r="AA49" s="15">
        <f t="shared" si="1"/>
        <v>6.2781830737756563E-3</v>
      </c>
      <c r="AB49" s="15">
        <f t="shared" si="2"/>
        <v>4.4293491745290509E-3</v>
      </c>
      <c r="AC49" s="15">
        <f t="shared" si="3"/>
        <v>-3.2193913296280657E-2</v>
      </c>
      <c r="AD49" s="15">
        <f t="shared" si="4"/>
        <v>5.3537661241523553E-3</v>
      </c>
      <c r="AE49" s="15">
        <f t="shared" si="5"/>
        <v>-1.7832079148327913E-4</v>
      </c>
    </row>
    <row r="50" spans="1:31" x14ac:dyDescent="0.15">
      <c r="A50" s="4">
        <v>48</v>
      </c>
      <c r="B50" s="6" t="s">
        <v>90</v>
      </c>
      <c r="C50" s="15"/>
      <c r="D50" s="15">
        <f>0.5*(Cv!Y50+Cv!Z50)*LN(K_T!D50/K_T!C50)</f>
        <v>2.267578705371982E-2</v>
      </c>
      <c r="E50" s="15">
        <f>0.5*(Cv!Z50+Cv!AA50)*LN(K_T!E50/K_T!D50)</f>
        <v>1.8478654651930278E-2</v>
      </c>
      <c r="F50" s="15">
        <f>0.5*(Cv!AA50+Cv!AB50)*LN(K_T!F50/K_T!E50)</f>
        <v>1.390480573747375E-2</v>
      </c>
      <c r="G50" s="15">
        <f>0.5*(Cv!AB50+Cv!AC50)*LN(K_T!G50/K_T!F50)</f>
        <v>1.0356948455575403E-2</v>
      </c>
      <c r="H50" s="15">
        <f>0.5*(Cv!AC50+Cv!AD50)*LN(K_T!H50/K_T!G50)</f>
        <v>2.7214485443674353E-3</v>
      </c>
      <c r="I50" s="15">
        <f>0.5*(Cv!AD50+Cv!AE50)*LN(K_T!I50/K_T!H50)</f>
        <v>6.7605745760881937E-3</v>
      </c>
      <c r="J50" s="15">
        <f>0.5*(Cv!AE50+Cv!AF50)*LN(K_T!J50/K_T!I50)</f>
        <v>7.9535010470750348E-3</v>
      </c>
      <c r="K50" s="15">
        <f>0.5*(Cv!AF50+Cv!AG50)*LN(K_T!K50/K_T!J50)</f>
        <v>-4.7736293076085989E-3</v>
      </c>
      <c r="L50" s="15">
        <f>0.5*(Cv!AG50+Cv!AH50)*LN(K_T!L50/K_T!K50)</f>
        <v>-9.9846622798580014E-3</v>
      </c>
      <c r="M50" s="15">
        <f>0.5*(Cv!AH50+Cv!AI50)*LN(K_T!M50/K_T!L50)</f>
        <v>-6.102869167947219E-3</v>
      </c>
      <c r="N50" s="15">
        <f>0.5*(Cv!AI50+Cv!AJ50)*LN(K_T!N50/K_T!M50)</f>
        <v>-5.527218995347794E-4</v>
      </c>
      <c r="O50" s="15">
        <f>0.5*(Cv!AJ50+Cv!AK50)*LN(K_T!O50/K_T!N50)</f>
        <v>-1.360482291215511E-3</v>
      </c>
      <c r="P50" s="15">
        <f>0.5*(Cv!AK50+Cv!AL50)*LN(K_T!P50/K_T!O50)</f>
        <v>7.2924192796953839E-4</v>
      </c>
      <c r="Q50" s="15">
        <f>0.5*(Cv!AL50+Cv!AM50)*LN(K_T!Q50/K_T!P50)</f>
        <v>-3.0255004269489731E-3</v>
      </c>
      <c r="R50" s="15">
        <f>0.5*(Cv!AM50+Cv!AN50)*LN(K_T!R50/K_T!Q50)</f>
        <v>-1.8236962518288075E-2</v>
      </c>
      <c r="S50" s="15">
        <f>0.5*(Cv!AN50+Cv!AO50)*LN(K_T!S50/K_T!R50)</f>
        <v>-1.8555767708786888E-2</v>
      </c>
      <c r="T50" s="15">
        <f>0.5*(Cv!AO50+Cv!AP50)*LN(K_T!T50/K_T!S50)</f>
        <v>-2.0414893082301856E-2</v>
      </c>
      <c r="U50" s="15">
        <f>0.5*(Cv!AP50+Cv!AQ50)*LN(K_T!U50/K_T!T50)</f>
        <v>-1.319835387885681E-2</v>
      </c>
      <c r="V50" s="15">
        <f>0.5*(Cv!AQ50+Cv!AR50)*LN(K_T!V50/K_T!U50)</f>
        <v>-1.5561793283093093E-2</v>
      </c>
      <c r="W50" s="15">
        <f>0.5*(Cv!AR50+Cv!AS50)*LN(K_T!W50/K_T!V50)</f>
        <v>-1.3831380778868533E-2</v>
      </c>
      <c r="X50" s="15">
        <f>0.5*(Cv!AS50+Cv!AT50)*LN(K_T!X50/K_T!W50)</f>
        <v>-9.2929737619311635E-3</v>
      </c>
      <c r="Z50" s="15">
        <f t="shared" si="0"/>
        <v>1.0444486393087012E-2</v>
      </c>
      <c r="AA50" s="15">
        <f t="shared" si="1"/>
        <v>-2.6920763215747129E-3</v>
      </c>
      <c r="AB50" s="15">
        <f t="shared" si="2"/>
        <v>-8.0898942034539813E-3</v>
      </c>
      <c r="AC50" s="15">
        <f t="shared" si="3"/>
        <v>-1.4459878957010291E-2</v>
      </c>
      <c r="AD50" s="15">
        <f t="shared" si="4"/>
        <v>-5.3909852625143471E-3</v>
      </c>
      <c r="AE50" s="15">
        <f t="shared" si="5"/>
        <v>-3.6993407722379938E-3</v>
      </c>
    </row>
    <row r="51" spans="1:31" x14ac:dyDescent="0.15">
      <c r="A51" s="4">
        <v>49</v>
      </c>
      <c r="B51" s="6" t="s">
        <v>91</v>
      </c>
      <c r="C51" s="15"/>
      <c r="D51" s="15">
        <f>0.5*(Cv!Y51+Cv!Z51)*LN(K_T!D51/K_T!C51)</f>
        <v>-8.7269775874623985E-4</v>
      </c>
      <c r="E51" s="15">
        <f>0.5*(Cv!Z51+Cv!AA51)*LN(K_T!E51/K_T!D51)</f>
        <v>7.127112724307375E-3</v>
      </c>
      <c r="F51" s="15">
        <f>0.5*(Cv!AA51+Cv!AB51)*LN(K_T!F51/K_T!E51)</f>
        <v>1.2515053547176703E-2</v>
      </c>
      <c r="G51" s="15">
        <f>0.5*(Cv!AB51+Cv!AC51)*LN(K_T!G51/K_T!F51)</f>
        <v>1.2817499413328026E-2</v>
      </c>
      <c r="H51" s="15">
        <f>0.5*(Cv!AC51+Cv!AD51)*LN(K_T!H51/K_T!G51)</f>
        <v>8.1487398860150117E-3</v>
      </c>
      <c r="I51" s="15">
        <f>0.5*(Cv!AD51+Cv!AE51)*LN(K_T!I51/K_T!H51)</f>
        <v>3.7226719049442982E-3</v>
      </c>
      <c r="J51" s="15">
        <f>0.5*(Cv!AE51+Cv!AF51)*LN(K_T!J51/K_T!I51)</f>
        <v>8.6486224931788293E-3</v>
      </c>
      <c r="K51" s="15">
        <f>0.5*(Cv!AF51+Cv!AG51)*LN(K_T!K51/K_T!J51)</f>
        <v>2.0649107653308952E-2</v>
      </c>
      <c r="L51" s="15">
        <f>0.5*(Cv!AG51+Cv!AH51)*LN(K_T!L51/K_T!K51)</f>
        <v>1.9174957292148846E-2</v>
      </c>
      <c r="M51" s="15">
        <f>0.5*(Cv!AH51+Cv!AI51)*LN(K_T!M51/K_T!L51)</f>
        <v>7.3455152429711765E-3</v>
      </c>
      <c r="N51" s="15">
        <f>0.5*(Cv!AI51+Cv!AJ51)*LN(K_T!N51/K_T!M51)</f>
        <v>2.139592782435553E-2</v>
      </c>
      <c r="O51" s="15">
        <f>0.5*(Cv!AJ51+Cv!AK51)*LN(K_T!O51/K_T!N51)</f>
        <v>1.0869647910376565E-2</v>
      </c>
      <c r="P51" s="15">
        <f>0.5*(Cv!AK51+Cv!AL51)*LN(K_T!P51/K_T!O51)</f>
        <v>-2.7030179180214376E-2</v>
      </c>
      <c r="Q51" s="15">
        <f>0.5*(Cv!AL51+Cv!AM51)*LN(K_T!Q51/K_T!P51)</f>
        <v>-2.1216677787911909E-2</v>
      </c>
      <c r="R51" s="15">
        <f>0.5*(Cv!AM51+Cv!AN51)*LN(K_T!R51/K_T!Q51)</f>
        <v>-3.5742723345164505E-2</v>
      </c>
      <c r="S51" s="15">
        <f>0.5*(Cv!AN51+Cv!AO51)*LN(K_T!S51/K_T!R51)</f>
        <v>-4.1330858898378842E-2</v>
      </c>
      <c r="T51" s="15">
        <f>0.5*(Cv!AO51+Cv!AP51)*LN(K_T!T51/K_T!S51)</f>
        <v>1.1199665066612966E-2</v>
      </c>
      <c r="U51" s="15">
        <f>0.5*(Cv!AP51+Cv!AQ51)*LN(K_T!U51/K_T!T51)</f>
        <v>-2.2967537778143459E-2</v>
      </c>
      <c r="V51" s="15">
        <f>0.5*(Cv!AQ51+Cv!AR51)*LN(K_T!V51/K_T!U51)</f>
        <v>-1.9034106421902963E-2</v>
      </c>
      <c r="W51" s="15">
        <f>0.5*(Cv!AR51+Cv!AS51)*LN(K_T!W51/K_T!V51)</f>
        <v>-1.9990826634949128E-2</v>
      </c>
      <c r="X51" s="15">
        <f>0.5*(Cv!AS51+Cv!AT51)*LN(K_T!X51/K_T!W51)</f>
        <v>-1.2849669227094724E-2</v>
      </c>
      <c r="Z51" s="15">
        <f t="shared" si="0"/>
        <v>8.8662154951542824E-3</v>
      </c>
      <c r="AA51" s="15">
        <f t="shared" si="1"/>
        <v>1.5442826101192667E-2</v>
      </c>
      <c r="AB51" s="15">
        <f t="shared" si="2"/>
        <v>-2.2890158260258614E-2</v>
      </c>
      <c r="AC51" s="15">
        <f t="shared" si="3"/>
        <v>-1.2728494999095461E-2</v>
      </c>
      <c r="AD51" s="15">
        <f t="shared" si="4"/>
        <v>-3.7236660795329731E-3</v>
      </c>
      <c r="AE51" s="15">
        <f t="shared" si="5"/>
        <v>-2.8274029157517818E-3</v>
      </c>
    </row>
    <row r="52" spans="1:31" x14ac:dyDescent="0.15">
      <c r="A52" s="4">
        <v>50</v>
      </c>
      <c r="B52" s="6" t="s">
        <v>92</v>
      </c>
      <c r="C52" s="15"/>
      <c r="D52" s="15">
        <f>0.5*(Cv!Y52+Cv!Z52)*LN(K_T!D52/K_T!C52)</f>
        <v>-2.0525718050023395E-3</v>
      </c>
      <c r="E52" s="15">
        <f>0.5*(Cv!Z52+Cv!AA52)*LN(K_T!E52/K_T!D52)</f>
        <v>2.9262091608514081E-3</v>
      </c>
      <c r="F52" s="15">
        <f>0.5*(Cv!AA52+Cv!AB52)*LN(K_T!F52/K_T!E52)</f>
        <v>1.2968717989153222E-2</v>
      </c>
      <c r="G52" s="15">
        <f>0.5*(Cv!AB52+Cv!AC52)*LN(K_T!G52/K_T!F52)</f>
        <v>1.6915440406006566E-2</v>
      </c>
      <c r="H52" s="15">
        <f>0.5*(Cv!AC52+Cv!AD52)*LN(K_T!H52/K_T!G52)</f>
        <v>1.1873872938606148E-4</v>
      </c>
      <c r="I52" s="15">
        <f>0.5*(Cv!AD52+Cv!AE52)*LN(K_T!I52/K_T!H52)</f>
        <v>-5.7118739990961313E-5</v>
      </c>
      <c r="J52" s="15">
        <f>0.5*(Cv!AE52+Cv!AF52)*LN(K_T!J52/K_T!I52)</f>
        <v>5.0828550937729823E-3</v>
      </c>
      <c r="K52" s="15">
        <f>0.5*(Cv!AF52+Cv!AG52)*LN(K_T!K52/K_T!J52)</f>
        <v>-7.2432685656736778E-3</v>
      </c>
      <c r="L52" s="15">
        <f>0.5*(Cv!AG52+Cv!AH52)*LN(K_T!L52/K_T!K52)</f>
        <v>4.3226942013366021E-3</v>
      </c>
      <c r="M52" s="15">
        <f>0.5*(Cv!AH52+Cv!AI52)*LN(K_T!M52/K_T!L52)</f>
        <v>6.8779387980231615E-3</v>
      </c>
      <c r="N52" s="15">
        <f>0.5*(Cv!AI52+Cv!AJ52)*LN(K_T!N52/K_T!M52)</f>
        <v>1.654851332033553E-2</v>
      </c>
      <c r="O52" s="15">
        <f>0.5*(Cv!AJ52+Cv!AK52)*LN(K_T!O52/K_T!N52)</f>
        <v>1.3129034664560817E-2</v>
      </c>
      <c r="P52" s="15">
        <f>0.5*(Cv!AK52+Cv!AL52)*LN(K_T!P52/K_T!O52)</f>
        <v>4.0412940222275248E-2</v>
      </c>
      <c r="Q52" s="15">
        <f>0.5*(Cv!AL52+Cv!AM52)*LN(K_T!Q52/K_T!P52)</f>
        <v>2.7780241916732219E-2</v>
      </c>
      <c r="R52" s="15">
        <f>0.5*(Cv!AM52+Cv!AN52)*LN(K_T!R52/K_T!Q52)</f>
        <v>6.0030681612887717E-3</v>
      </c>
      <c r="S52" s="15">
        <f>0.5*(Cv!AN52+Cv!AO52)*LN(K_T!S52/K_T!R52)</f>
        <v>2.4416680980667762E-3</v>
      </c>
      <c r="T52" s="15">
        <f>0.5*(Cv!AO52+Cv!AP52)*LN(K_T!T52/K_T!S52)</f>
        <v>-1.5047678758646321E-2</v>
      </c>
      <c r="U52" s="15">
        <f>0.5*(Cv!AP52+Cv!AQ52)*LN(K_T!U52/K_T!T52)</f>
        <v>1.154095258905799E-2</v>
      </c>
      <c r="V52" s="15">
        <f>0.5*(Cv!AQ52+Cv!AR52)*LN(K_T!V52/K_T!U52)</f>
        <v>1.654748303651352E-2</v>
      </c>
      <c r="W52" s="15">
        <f>0.5*(Cv!AR52+Cv!AS52)*LN(K_T!W52/K_T!V52)</f>
        <v>2.4691307520654526E-2</v>
      </c>
      <c r="X52" s="15">
        <f>0.5*(Cv!AS52+Cv!AT52)*LN(K_T!X52/K_T!W52)</f>
        <v>2.8941389576204884E-2</v>
      </c>
      <c r="Z52" s="15">
        <f t="shared" si="0"/>
        <v>6.574397509081259E-3</v>
      </c>
      <c r="AA52" s="15">
        <f t="shared" si="1"/>
        <v>5.1177465695589194E-3</v>
      </c>
      <c r="AB52" s="15">
        <f t="shared" si="2"/>
        <v>1.7953390612584767E-2</v>
      </c>
      <c r="AC52" s="15">
        <f t="shared" si="3"/>
        <v>1.3334690792756921E-2</v>
      </c>
      <c r="AD52" s="15">
        <f t="shared" si="4"/>
        <v>1.1535568591071842E-2</v>
      </c>
      <c r="AE52" s="15">
        <f t="shared" si="5"/>
        <v>1.0745056370995465E-2</v>
      </c>
    </row>
    <row r="53" spans="1:31" x14ac:dyDescent="0.15">
      <c r="A53" s="4">
        <v>51</v>
      </c>
      <c r="B53" s="6" t="s">
        <v>93</v>
      </c>
      <c r="C53" s="15"/>
      <c r="D53" s="15">
        <f>0.5*(Cv!Y53+Cv!Z53)*LN(K_T!D53/K_T!C53)</f>
        <v>-1.1762457871645841E-2</v>
      </c>
      <c r="E53" s="15">
        <f>0.5*(Cv!Z53+Cv!AA53)*LN(K_T!E53/K_T!D53)</f>
        <v>-9.2972613000319587E-3</v>
      </c>
      <c r="F53" s="15">
        <f>0.5*(Cv!AA53+Cv!AB53)*LN(K_T!F53/K_T!E53)</f>
        <v>-3.6989922809278291E-3</v>
      </c>
      <c r="G53" s="15">
        <f>0.5*(Cv!AB53+Cv!AC53)*LN(K_T!G53/K_T!F53)</f>
        <v>4.954174926085006E-4</v>
      </c>
      <c r="H53" s="15">
        <f>0.5*(Cv!AC53+Cv!AD53)*LN(K_T!H53/K_T!G53)</f>
        <v>1.6515464466790562E-3</v>
      </c>
      <c r="I53" s="15">
        <f>0.5*(Cv!AD53+Cv!AE53)*LN(K_T!I53/K_T!H53)</f>
        <v>-8.6205995330718404E-4</v>
      </c>
      <c r="J53" s="15">
        <f>0.5*(Cv!AE53+Cv!AF53)*LN(K_T!J53/K_T!I53)</f>
        <v>-9.9640353257574596E-4</v>
      </c>
      <c r="K53" s="15">
        <f>0.5*(Cv!AF53+Cv!AG53)*LN(K_T!K53/K_T!J53)</f>
        <v>6.2037594926801594E-3</v>
      </c>
      <c r="L53" s="15">
        <f>0.5*(Cv!AG53+Cv!AH53)*LN(K_T!L53/K_T!K53)</f>
        <v>6.3567551485210301E-3</v>
      </c>
      <c r="M53" s="15">
        <f>0.5*(Cv!AH53+Cv!AI53)*LN(K_T!M53/K_T!L53)</f>
        <v>1.6234485990867483E-3</v>
      </c>
      <c r="N53" s="15">
        <f>0.5*(Cv!AI53+Cv!AJ53)*LN(K_T!N53/K_T!M53)</f>
        <v>4.6739332215030276E-3</v>
      </c>
      <c r="O53" s="15">
        <f>0.5*(Cv!AJ53+Cv!AK53)*LN(K_T!O53/K_T!N53)</f>
        <v>7.3629118259139377E-3</v>
      </c>
      <c r="P53" s="15">
        <f>0.5*(Cv!AK53+Cv!AL53)*LN(K_T!P53/K_T!O53)</f>
        <v>1.2245726922659923E-2</v>
      </c>
      <c r="Q53" s="15">
        <f>0.5*(Cv!AL53+Cv!AM53)*LN(K_T!Q53/K_T!P53)</f>
        <v>3.5586877516919102E-3</v>
      </c>
      <c r="R53" s="15">
        <f>0.5*(Cv!AM53+Cv!AN53)*LN(K_T!R53/K_T!Q53)</f>
        <v>-8.6811716633084009E-3</v>
      </c>
      <c r="S53" s="15">
        <f>0.5*(Cv!AN53+Cv!AO53)*LN(K_T!S53/K_T!R53)</f>
        <v>-9.475638152486256E-3</v>
      </c>
      <c r="T53" s="15">
        <f>0.5*(Cv!AO53+Cv!AP53)*LN(K_T!T53/K_T!S53)</f>
        <v>-8.0181812588525133E-3</v>
      </c>
      <c r="U53" s="15">
        <f>0.5*(Cv!AP53+Cv!AQ53)*LN(K_T!U53/K_T!T53)</f>
        <v>-7.5267342522138264E-3</v>
      </c>
      <c r="V53" s="15">
        <f>0.5*(Cv!AQ53+Cv!AR53)*LN(K_T!V53/K_T!U53)</f>
        <v>-3.1526136167524185E-3</v>
      </c>
      <c r="W53" s="15">
        <f>0.5*(Cv!AR53+Cv!AS53)*LN(K_T!W53/K_T!V53)</f>
        <v>4.9694674134202592E-4</v>
      </c>
      <c r="X53" s="15">
        <f>0.5*(Cv!AS53+Cv!AT53)*LN(K_T!X53/K_T!W53)</f>
        <v>4.6923749784207221E-3</v>
      </c>
      <c r="Z53" s="15">
        <f t="shared" si="0"/>
        <v>-2.342269918995883E-3</v>
      </c>
      <c r="AA53" s="15">
        <f t="shared" si="1"/>
        <v>3.5722985858430436E-3</v>
      </c>
      <c r="AB53" s="15">
        <f t="shared" si="2"/>
        <v>1.0021033368942229E-3</v>
      </c>
      <c r="AC53" s="15">
        <f t="shared" si="3"/>
        <v>-2.7016414816112022E-3</v>
      </c>
      <c r="AD53" s="15">
        <f t="shared" si="4"/>
        <v>2.2872009613686328E-3</v>
      </c>
      <c r="AE53" s="15">
        <f t="shared" si="5"/>
        <v>-1.1737736946745457E-4</v>
      </c>
    </row>
    <row r="54" spans="1:31" x14ac:dyDescent="0.15">
      <c r="A54" s="4">
        <v>52</v>
      </c>
      <c r="B54" s="6" t="s">
        <v>94</v>
      </c>
      <c r="C54" s="15"/>
      <c r="D54" s="15">
        <f>0.5*(Cv!Y54+Cv!Z54)*LN(K_T!D54/K_T!C54)</f>
        <v>4.0545176265531615E-3</v>
      </c>
      <c r="E54" s="15">
        <f>0.5*(Cv!Z54+Cv!AA54)*LN(K_T!E54/K_T!D54)</f>
        <v>5.3005775717410008E-3</v>
      </c>
      <c r="F54" s="15">
        <f>0.5*(Cv!AA54+Cv!AB54)*LN(K_T!F54/K_T!E54)</f>
        <v>9.892349462285014E-3</v>
      </c>
      <c r="G54" s="15">
        <f>0.5*(Cv!AB54+Cv!AC54)*LN(K_T!G54/K_T!F54)</f>
        <v>4.5121117488848396E-3</v>
      </c>
      <c r="H54" s="15">
        <f>0.5*(Cv!AC54+Cv!AD54)*LN(K_T!H54/K_T!G54)</f>
        <v>1.8193099451059146E-4</v>
      </c>
      <c r="I54" s="15">
        <f>0.5*(Cv!AD54+Cv!AE54)*LN(K_T!I54/K_T!H54)</f>
        <v>-1.3280675466244051E-3</v>
      </c>
      <c r="J54" s="15">
        <f>0.5*(Cv!AE54+Cv!AF54)*LN(K_T!J54/K_T!I54)</f>
        <v>-1.312008743502951E-3</v>
      </c>
      <c r="K54" s="15">
        <f>0.5*(Cv!AF54+Cv!AG54)*LN(K_T!K54/K_T!J54)</f>
        <v>-2.6153317234459844E-3</v>
      </c>
      <c r="L54" s="15">
        <f>0.5*(Cv!AG54+Cv!AH54)*LN(K_T!L54/K_T!K54)</f>
        <v>-4.1096443390728797E-4</v>
      </c>
      <c r="M54" s="15">
        <f>0.5*(Cv!AH54+Cv!AI54)*LN(K_T!M54/K_T!L54)</f>
        <v>-4.2950071839921358E-3</v>
      </c>
      <c r="N54" s="15">
        <f>0.5*(Cv!AI54+Cv!AJ54)*LN(K_T!N54/K_T!M54)</f>
        <v>2.1664450195535106E-3</v>
      </c>
      <c r="O54" s="15">
        <f>0.5*(Cv!AJ54+Cv!AK54)*LN(K_T!O54/K_T!N54)</f>
        <v>5.5398432647296302E-4</v>
      </c>
      <c r="P54" s="15">
        <f>0.5*(Cv!AK54+Cv!AL54)*LN(K_T!P54/K_T!O54)</f>
        <v>5.5414009244653584E-4</v>
      </c>
      <c r="Q54" s="15">
        <f>0.5*(Cv!AL54+Cv!AM54)*LN(K_T!Q54/K_T!P54)</f>
        <v>-4.7737305442395609E-3</v>
      </c>
      <c r="R54" s="15">
        <f>0.5*(Cv!AM54+Cv!AN54)*LN(K_T!R54/K_T!Q54)</f>
        <v>-5.538943946009644E-3</v>
      </c>
      <c r="S54" s="15">
        <f>0.5*(Cv!AN54+Cv!AO54)*LN(K_T!S54/K_T!R54)</f>
        <v>-1.06355702916593E-3</v>
      </c>
      <c r="T54" s="15">
        <f>0.5*(Cv!AO54+Cv!AP54)*LN(K_T!T54/K_T!S54)</f>
        <v>-3.2659558852495686E-3</v>
      </c>
      <c r="U54" s="15">
        <f>0.5*(Cv!AP54+Cv!AQ54)*LN(K_T!U54/K_T!T54)</f>
        <v>-1.4400299091188169E-3</v>
      </c>
      <c r="V54" s="15">
        <f>0.5*(Cv!AQ54+Cv!AR54)*LN(K_T!V54/K_T!U54)</f>
        <v>4.0784702701579766E-3</v>
      </c>
      <c r="W54" s="15">
        <f>0.5*(Cv!AR54+Cv!AS54)*LN(K_T!W54/K_T!V54)</f>
        <v>1.8810689854247191E-3</v>
      </c>
      <c r="X54" s="15">
        <f>0.5*(Cv!AS54+Cv!AT54)*LN(K_T!X54/K_T!W54)</f>
        <v>1.5706855490764961E-3</v>
      </c>
      <c r="Z54" s="15">
        <f t="shared" si="0"/>
        <v>3.7117804461594085E-3</v>
      </c>
      <c r="AA54" s="15">
        <f t="shared" si="1"/>
        <v>-1.2933734130589698E-3</v>
      </c>
      <c r="AB54" s="15">
        <f t="shared" si="2"/>
        <v>-2.0536214200991272E-3</v>
      </c>
      <c r="AC54" s="15">
        <f t="shared" si="3"/>
        <v>5.6484780205816125E-4</v>
      </c>
      <c r="AD54" s="15">
        <f t="shared" si="4"/>
        <v>-1.6734974165790485E-3</v>
      </c>
      <c r="AE54" s="15">
        <f t="shared" si="5"/>
        <v>2.3240835376486837E-4</v>
      </c>
    </row>
    <row r="55" spans="1:31" x14ac:dyDescent="0.15">
      <c r="A55" s="4">
        <v>53</v>
      </c>
      <c r="B55" s="6" t="s">
        <v>95</v>
      </c>
      <c r="C55" s="15"/>
      <c r="D55" s="15">
        <f>0.5*(Cv!Y55+Cv!Z55)*LN(K_T!D55/K_T!C55)</f>
        <v>3.081541786714612E-3</v>
      </c>
      <c r="E55" s="15">
        <f>0.5*(Cv!Z55+Cv!AA55)*LN(K_T!E55/K_T!D55)</f>
        <v>9.369732632347579E-4</v>
      </c>
      <c r="F55" s="15">
        <f>0.5*(Cv!AA55+Cv!AB55)*LN(K_T!F55/K_T!E55)</f>
        <v>1.4722859616921736E-3</v>
      </c>
      <c r="G55" s="15">
        <f>0.5*(Cv!AB55+Cv!AC55)*LN(K_T!G55/K_T!F55)</f>
        <v>-2.5872218202228868E-3</v>
      </c>
      <c r="H55" s="15">
        <f>0.5*(Cv!AC55+Cv!AD55)*LN(K_T!H55/K_T!G55)</f>
        <v>-7.7855957733126251E-3</v>
      </c>
      <c r="I55" s="15">
        <f>0.5*(Cv!AD55+Cv!AE55)*LN(K_T!I55/K_T!H55)</f>
        <v>-5.0835911903709631E-3</v>
      </c>
      <c r="J55" s="15">
        <f>0.5*(Cv!AE55+Cv!AF55)*LN(K_T!J55/K_T!I55)</f>
        <v>-4.9687834332000844E-3</v>
      </c>
      <c r="K55" s="15">
        <f>0.5*(Cv!AF55+Cv!AG55)*LN(K_T!K55/K_T!J55)</f>
        <v>-6.8544785891296979E-3</v>
      </c>
      <c r="L55" s="15">
        <f>0.5*(Cv!AG55+Cv!AH55)*LN(K_T!L55/K_T!K55)</f>
        <v>-4.9208459166300124E-3</v>
      </c>
      <c r="M55" s="15">
        <f>0.5*(Cv!AH55+Cv!AI55)*LN(K_T!M55/K_T!L55)</f>
        <v>-2.1721168825507052E-3</v>
      </c>
      <c r="N55" s="15">
        <f>0.5*(Cv!AI55+Cv!AJ55)*LN(K_T!N55/K_T!M55)</f>
        <v>1.8230500785380718E-3</v>
      </c>
      <c r="O55" s="15">
        <f>0.5*(Cv!AJ55+Cv!AK55)*LN(K_T!O55/K_T!N55)</f>
        <v>-4.9183533450248586E-4</v>
      </c>
      <c r="P55" s="15">
        <f>0.5*(Cv!AK55+Cv!AL55)*LN(K_T!P55/K_T!O55)</f>
        <v>5.5038932904558123E-3</v>
      </c>
      <c r="Q55" s="15">
        <f>0.5*(Cv!AL55+Cv!AM55)*LN(K_T!Q55/K_T!P55)</f>
        <v>1.5405493909842959E-4</v>
      </c>
      <c r="R55" s="15">
        <f>0.5*(Cv!AM55+Cv!AN55)*LN(K_T!R55/K_T!Q55)</f>
        <v>-8.7163322140727181E-3</v>
      </c>
      <c r="S55" s="15">
        <f>0.5*(Cv!AN55+Cv!AO55)*LN(K_T!S55/K_T!R55)</f>
        <v>-5.1874065045526864E-3</v>
      </c>
      <c r="T55" s="15">
        <f>0.5*(Cv!AO55+Cv!AP55)*LN(K_T!T55/K_T!S55)</f>
        <v>4.9373090799042489E-5</v>
      </c>
      <c r="U55" s="15">
        <f>0.5*(Cv!AP55+Cv!AQ55)*LN(K_T!U55/K_T!T55)</f>
        <v>-5.6762953704398172E-5</v>
      </c>
      <c r="V55" s="15">
        <f>0.5*(Cv!AQ55+Cv!AR55)*LN(K_T!V55/K_T!U55)</f>
        <v>4.1416722003926147E-3</v>
      </c>
      <c r="W55" s="15">
        <f>0.5*(Cv!AR55+Cv!AS55)*LN(K_T!W55/K_T!V55)</f>
        <v>4.3525756289137388E-3</v>
      </c>
      <c r="X55" s="15">
        <f>0.5*(Cv!AS55+Cv!AT55)*LN(K_T!X55/K_T!W55)</f>
        <v>8.351734732114327E-3</v>
      </c>
      <c r="Z55" s="15">
        <f t="shared" si="0"/>
        <v>-2.6094299117959087E-3</v>
      </c>
      <c r="AA55" s="15">
        <f t="shared" si="1"/>
        <v>-3.4186349485944853E-3</v>
      </c>
      <c r="AB55" s="15">
        <f t="shared" si="2"/>
        <v>-1.7475251647147299E-3</v>
      </c>
      <c r="AC55" s="15">
        <f t="shared" si="3"/>
        <v>3.3677185397030648E-3</v>
      </c>
      <c r="AD55" s="15">
        <f t="shared" si="4"/>
        <v>-2.583080056654607E-3</v>
      </c>
      <c r="AE55" s="15">
        <f t="shared" si="5"/>
        <v>-1.1019678713505149E-3</v>
      </c>
    </row>
    <row r="56" spans="1:31" x14ac:dyDescent="0.15">
      <c r="A56" s="4">
        <v>54</v>
      </c>
      <c r="B56" s="6" t="s">
        <v>96</v>
      </c>
      <c r="C56" s="15"/>
      <c r="D56" s="15">
        <f>0.5*(Cv!Y56+Cv!Z56)*LN(K_T!D56/K_T!C56)</f>
        <v>1.3552450211909361E-3</v>
      </c>
      <c r="E56" s="15">
        <f>0.5*(Cv!Z56+Cv!AA56)*LN(K_T!E56/K_T!D56)</f>
        <v>3.8298227868345273E-3</v>
      </c>
      <c r="F56" s="15">
        <f>0.5*(Cv!AA56+Cv!AB56)*LN(K_T!F56/K_T!E56)</f>
        <v>2.6719989884007216E-3</v>
      </c>
      <c r="G56" s="15">
        <f>0.5*(Cv!AB56+Cv!AC56)*LN(K_T!G56/K_T!F56)</f>
        <v>1.980651334246067E-3</v>
      </c>
      <c r="H56" s="15">
        <f>0.5*(Cv!AC56+Cv!AD56)*LN(K_T!H56/K_T!G56)</f>
        <v>-2.9384094947504571E-3</v>
      </c>
      <c r="I56" s="15">
        <f>0.5*(Cv!AD56+Cv!AE56)*LN(K_T!I56/K_T!H56)</f>
        <v>-3.9919572687369259E-3</v>
      </c>
      <c r="J56" s="15">
        <f>0.5*(Cv!AE56+Cv!AF56)*LN(K_T!J56/K_T!I56)</f>
        <v>-9.4240595111091767E-4</v>
      </c>
      <c r="K56" s="15">
        <f>0.5*(Cv!AF56+Cv!AG56)*LN(K_T!K56/K_T!J56)</f>
        <v>-5.1273291235228021E-3</v>
      </c>
      <c r="L56" s="15">
        <f>0.5*(Cv!AG56+Cv!AH56)*LN(K_T!L56/K_T!K56)</f>
        <v>-1.4162532762945538E-3</v>
      </c>
      <c r="M56" s="15">
        <f>0.5*(Cv!AH56+Cv!AI56)*LN(K_T!M56/K_T!L56)</f>
        <v>-3.6727164296729907E-3</v>
      </c>
      <c r="N56" s="15">
        <f>0.5*(Cv!AI56+Cv!AJ56)*LN(K_T!N56/K_T!M56)</f>
        <v>8.8911895521655965E-4</v>
      </c>
      <c r="O56" s="15">
        <f>0.5*(Cv!AJ56+Cv!AK56)*LN(K_T!O56/K_T!N56)</f>
        <v>-3.3695920956425826E-4</v>
      </c>
      <c r="P56" s="15">
        <f>0.5*(Cv!AK56+Cv!AL56)*LN(K_T!P56/K_T!O56)</f>
        <v>8.0292957965314934E-4</v>
      </c>
      <c r="Q56" s="15">
        <f>0.5*(Cv!AL56+Cv!AM56)*LN(K_T!Q56/K_T!P56)</f>
        <v>-2.0635470901155702E-3</v>
      </c>
      <c r="R56" s="15">
        <f>0.5*(Cv!AM56+Cv!AN56)*LN(K_T!R56/K_T!Q56)</f>
        <v>-4.3186586706449931E-3</v>
      </c>
      <c r="S56" s="15">
        <f>0.5*(Cv!AN56+Cv!AO56)*LN(K_T!S56/K_T!R56)</f>
        <v>-1.4879783084839385E-3</v>
      </c>
      <c r="T56" s="15">
        <f>0.5*(Cv!AO56+Cv!AP56)*LN(K_T!T56/K_T!S56)</f>
        <v>-1.9311792987308479E-3</v>
      </c>
      <c r="U56" s="15">
        <f>0.5*(Cv!AP56+Cv!AQ56)*LN(K_T!U56/K_T!T56)</f>
        <v>3.0545470567735881E-4</v>
      </c>
      <c r="V56" s="15">
        <f>0.5*(Cv!AQ56+Cv!AR56)*LN(K_T!V56/K_T!U56)</f>
        <v>7.5878478761124126E-3</v>
      </c>
      <c r="W56" s="15">
        <f>0.5*(Cv!AR56+Cv!AS56)*LN(K_T!W56/K_T!V56)</f>
        <v>6.3565972127310267E-3</v>
      </c>
      <c r="X56" s="15">
        <f>0.5*(Cv!AS56+Cv!AT56)*LN(K_T!X56/K_T!W56)</f>
        <v>1.3918103964397075E-2</v>
      </c>
      <c r="Z56" s="15">
        <f t="shared" si="0"/>
        <v>3.1042126919878649E-4</v>
      </c>
      <c r="AA56" s="15">
        <f t="shared" si="1"/>
        <v>-2.053917165076941E-3</v>
      </c>
      <c r="AB56" s="15">
        <f t="shared" si="2"/>
        <v>-1.4808427398311224E-3</v>
      </c>
      <c r="AC56" s="15">
        <f t="shared" si="3"/>
        <v>5.2473648920374049E-3</v>
      </c>
      <c r="AD56" s="15">
        <f t="shared" si="4"/>
        <v>-1.7673799524540314E-3</v>
      </c>
      <c r="AE56" s="15">
        <f t="shared" si="5"/>
        <v>5.0575656408203239E-4</v>
      </c>
    </row>
    <row r="57" spans="1:31" x14ac:dyDescent="0.15">
      <c r="A57" s="4">
        <v>55</v>
      </c>
      <c r="B57" s="6" t="s">
        <v>97</v>
      </c>
      <c r="C57" s="15"/>
      <c r="D57" s="15">
        <f>0.5*(Cv!Y57+Cv!Z57)*LN(K_T!D57/K_T!C57)</f>
        <v>-3.2135372065418498E-3</v>
      </c>
      <c r="E57" s="15">
        <f>0.5*(Cv!Z57+Cv!AA57)*LN(K_T!E57/K_T!D57)</f>
        <v>-1.6591336505817188E-4</v>
      </c>
      <c r="F57" s="15">
        <f>0.5*(Cv!AA57+Cv!AB57)*LN(K_T!F57/K_T!E57)</f>
        <v>-7.6349205312875622E-4</v>
      </c>
      <c r="G57" s="15">
        <f>0.5*(Cv!AB57+Cv!AC57)*LN(K_T!G57/K_T!F57)</f>
        <v>2.60122706421922E-3</v>
      </c>
      <c r="H57" s="15">
        <f>0.5*(Cv!AC57+Cv!AD57)*LN(K_T!H57/K_T!G57)</f>
        <v>-4.8053298913966151E-3</v>
      </c>
      <c r="I57" s="15">
        <f>0.5*(Cv!AD57+Cv!AE57)*LN(K_T!I57/K_T!H57)</f>
        <v>-2.2727389220046617E-3</v>
      </c>
      <c r="J57" s="15">
        <f>0.5*(Cv!AE57+Cv!AF57)*LN(K_T!J57/K_T!I57)</f>
        <v>2.9424433346674074E-3</v>
      </c>
      <c r="K57" s="15">
        <f>0.5*(Cv!AF57+Cv!AG57)*LN(K_T!K57/K_T!J57)</f>
        <v>-4.2749163161102761E-3</v>
      </c>
      <c r="L57" s="15">
        <f>0.5*(Cv!AG57+Cv!AH57)*LN(K_T!L57/K_T!K57)</f>
        <v>3.0554995001978742E-3</v>
      </c>
      <c r="M57" s="15">
        <f>0.5*(Cv!AH57+Cv!AI57)*LN(K_T!M57/K_T!L57)</f>
        <v>3.5488013139102028E-3</v>
      </c>
      <c r="N57" s="15">
        <f>0.5*(Cv!AI57+Cv!AJ57)*LN(K_T!N57/K_T!M57)</f>
        <v>1.003124440701377E-2</v>
      </c>
      <c r="O57" s="15">
        <f>0.5*(Cv!AJ57+Cv!AK57)*LN(K_T!O57/K_T!N57)</f>
        <v>1.5367819806478595E-2</v>
      </c>
      <c r="P57" s="15">
        <f>0.5*(Cv!AK57+Cv!AL57)*LN(K_T!P57/K_T!O57)</f>
        <v>1.2162478558592992E-2</v>
      </c>
      <c r="Q57" s="15">
        <f>0.5*(Cv!AL57+Cv!AM57)*LN(K_T!Q57/K_T!P57)</f>
        <v>-3.2642169974099328E-3</v>
      </c>
      <c r="R57" s="15">
        <f>0.5*(Cv!AM57+Cv!AN57)*LN(K_T!R57/K_T!Q57)</f>
        <v>-9.1480495535406596E-3</v>
      </c>
      <c r="S57" s="15">
        <f>0.5*(Cv!AN57+Cv!AO57)*LN(K_T!S57/K_T!R57)</f>
        <v>-2.2477746696026937E-3</v>
      </c>
      <c r="T57" s="15">
        <f>0.5*(Cv!AO57+Cv!AP57)*LN(K_T!T57/K_T!S57)</f>
        <v>-4.7509252631100654E-3</v>
      </c>
      <c r="U57" s="15">
        <f>0.5*(Cv!AP57+Cv!AQ57)*LN(K_T!U57/K_T!T57)</f>
        <v>2.764123242886191E-3</v>
      </c>
      <c r="V57" s="15">
        <f>0.5*(Cv!AQ57+Cv!AR57)*LN(K_T!V57/K_T!U57)</f>
        <v>2.6089487983843125E-3</v>
      </c>
      <c r="W57" s="15">
        <f>0.5*(Cv!AR57+Cv!AS57)*LN(K_T!W57/K_T!V57)</f>
        <v>-2.5953063719721795E-4</v>
      </c>
      <c r="X57" s="15">
        <f>0.5*(Cv!AS57+Cv!AT57)*LN(K_T!X57/K_T!W57)</f>
        <v>3.1640435104339166E-3</v>
      </c>
      <c r="Z57" s="15">
        <f t="shared" si="0"/>
        <v>-1.0812494334737968E-3</v>
      </c>
      <c r="AA57" s="15">
        <f t="shared" si="1"/>
        <v>3.0606144479357958E-3</v>
      </c>
      <c r="AB57" s="15">
        <f t="shared" si="2"/>
        <v>2.5740514289036599E-3</v>
      </c>
      <c r="AC57" s="15">
        <f t="shared" si="3"/>
        <v>7.0533193027942729E-4</v>
      </c>
      <c r="AD57" s="15">
        <f t="shared" si="4"/>
        <v>2.8173329384197279E-3</v>
      </c>
      <c r="AE57" s="15">
        <f t="shared" si="5"/>
        <v>1.3146870934112715E-3</v>
      </c>
    </row>
    <row r="58" spans="1:31" x14ac:dyDescent="0.15">
      <c r="A58" s="4">
        <v>56</v>
      </c>
      <c r="B58" s="6" t="s">
        <v>98</v>
      </c>
      <c r="C58" s="15"/>
      <c r="D58" s="15">
        <f>0.5*(Cv!Y58+Cv!Z58)*LN(K_T!D58/K_T!C58)</f>
        <v>1.1178097663901846E-2</v>
      </c>
      <c r="E58" s="15">
        <f>0.5*(Cv!Z58+Cv!AA58)*LN(K_T!E58/K_T!D58)</f>
        <v>1.0318508721130134E-2</v>
      </c>
      <c r="F58" s="15">
        <f>0.5*(Cv!AA58+Cv!AB58)*LN(K_T!F58/K_T!E58)</f>
        <v>8.5504933366978651E-3</v>
      </c>
      <c r="G58" s="15">
        <f>0.5*(Cv!AB58+Cv!AC58)*LN(K_T!G58/K_T!F58)</f>
        <v>1.2810520575785142E-2</v>
      </c>
      <c r="H58" s="15">
        <f>0.5*(Cv!AC58+Cv!AD58)*LN(K_T!H58/K_T!G58)</f>
        <v>4.6491469898083723E-3</v>
      </c>
      <c r="I58" s="15">
        <f>0.5*(Cv!AD58+Cv!AE58)*LN(K_T!I58/K_T!H58)</f>
        <v>2.3763307228512782E-3</v>
      </c>
      <c r="J58" s="15">
        <f>0.5*(Cv!AE58+Cv!AF58)*LN(K_T!J58/K_T!I58)</f>
        <v>4.4006627497823652E-3</v>
      </c>
      <c r="K58" s="15">
        <f>0.5*(Cv!AF58+Cv!AG58)*LN(K_T!K58/K_T!J58)</f>
        <v>9.1537670667446013E-4</v>
      </c>
      <c r="L58" s="15">
        <f>0.5*(Cv!AG58+Cv!AH58)*LN(K_T!L58/K_T!K58)</f>
        <v>9.8263467949909044E-3</v>
      </c>
      <c r="M58" s="15">
        <f>0.5*(Cv!AH58+Cv!AI58)*LN(K_T!M58/K_T!L58)</f>
        <v>9.2910722722511756E-3</v>
      </c>
      <c r="N58" s="15">
        <f>0.5*(Cv!AI58+Cv!AJ58)*LN(K_T!N58/K_T!M58)</f>
        <v>9.2264775799673366E-3</v>
      </c>
      <c r="O58" s="15">
        <f>0.5*(Cv!AJ58+Cv!AK58)*LN(K_T!O58/K_T!N58)</f>
        <v>8.9706666840786032E-3</v>
      </c>
      <c r="P58" s="15">
        <f>0.5*(Cv!AK58+Cv!AL58)*LN(K_T!P58/K_T!O58)</f>
        <v>4.0169431749313674E-3</v>
      </c>
      <c r="Q58" s="15">
        <f>0.5*(Cv!AL58+Cv!AM58)*LN(K_T!Q58/K_T!P58)</f>
        <v>-2.8647213184852002E-3</v>
      </c>
      <c r="R58" s="15">
        <f>0.5*(Cv!AM58+Cv!AN58)*LN(K_T!R58/K_T!Q58)</f>
        <v>-1.0794950760765681E-2</v>
      </c>
      <c r="S58" s="15">
        <f>0.5*(Cv!AN58+Cv!AO58)*LN(K_T!S58/K_T!R58)</f>
        <v>-8.8822366379335757E-3</v>
      </c>
      <c r="T58" s="15">
        <f>0.5*(Cv!AO58+Cv!AP58)*LN(K_T!T58/K_T!S58)</f>
        <v>-8.0584475699381902E-3</v>
      </c>
      <c r="U58" s="15">
        <f>0.5*(Cv!AP58+Cv!AQ58)*LN(K_T!U58/K_T!T58)</f>
        <v>-6.4286186790891084E-3</v>
      </c>
      <c r="V58" s="15">
        <f>0.5*(Cv!AQ58+Cv!AR58)*LN(K_T!V58/K_T!U58)</f>
        <v>-3.5511165921696705E-3</v>
      </c>
      <c r="W58" s="15">
        <f>0.5*(Cv!AR58+Cv!AS58)*LN(K_T!W58/K_T!V58)</f>
        <v>-4.1490514333168303E-3</v>
      </c>
      <c r="X58" s="15">
        <f>0.5*(Cv!AS58+Cv!AT58)*LN(K_T!X58/K_T!W58)</f>
        <v>-9.2029782100312794E-3</v>
      </c>
      <c r="Z58" s="15">
        <f t="shared" si="0"/>
        <v>7.7410000692545583E-3</v>
      </c>
      <c r="AA58" s="15">
        <f t="shared" si="1"/>
        <v>6.7319872207332486E-3</v>
      </c>
      <c r="AB58" s="15">
        <f t="shared" si="2"/>
        <v>-1.910859771634897E-3</v>
      </c>
      <c r="AC58" s="15">
        <f t="shared" si="3"/>
        <v>-6.2780424969090158E-3</v>
      </c>
      <c r="AD58" s="15">
        <f t="shared" si="4"/>
        <v>2.410563724549176E-3</v>
      </c>
      <c r="AE58" s="15">
        <f t="shared" si="5"/>
        <v>1.5710212553609743E-3</v>
      </c>
    </row>
    <row r="59" spans="1:31" x14ac:dyDescent="0.15">
      <c r="A59" s="4">
        <v>57</v>
      </c>
      <c r="B59" s="6" t="s">
        <v>99</v>
      </c>
      <c r="C59" s="15"/>
      <c r="D59" s="15">
        <f>0.5*(Cv!Y59+Cv!Z59)*LN(K_T!D59/K_T!C59)</f>
        <v>-5.2099530635810153E-3</v>
      </c>
      <c r="E59" s="15">
        <f>0.5*(Cv!Z59+Cv!AA59)*LN(K_T!E59/K_T!D59)</f>
        <v>-1.1166545263484583E-4</v>
      </c>
      <c r="F59" s="15">
        <f>0.5*(Cv!AA59+Cv!AB59)*LN(K_T!F59/K_T!E59)</f>
        <v>-2.5911029238173395E-3</v>
      </c>
      <c r="G59" s="15">
        <f>0.5*(Cv!AB59+Cv!AC59)*LN(K_T!G59/K_T!F59)</f>
        <v>5.3634047653597456E-3</v>
      </c>
      <c r="H59" s="15">
        <f>0.5*(Cv!AC59+Cv!AD59)*LN(K_T!H59/K_T!G59)</f>
        <v>-1.1528406342973059E-3</v>
      </c>
      <c r="I59" s="15">
        <f>0.5*(Cv!AD59+Cv!AE59)*LN(K_T!I59/K_T!H59)</f>
        <v>-1.021920133349895E-2</v>
      </c>
      <c r="J59" s="15">
        <f>0.5*(Cv!AE59+Cv!AF59)*LN(K_T!J59/K_T!I59)</f>
        <v>-1.0029928575383727E-2</v>
      </c>
      <c r="K59" s="15">
        <f>0.5*(Cv!AF59+Cv!AG59)*LN(K_T!K59/K_T!J59)</f>
        <v>-7.2296454712659514E-3</v>
      </c>
      <c r="L59" s="15">
        <f>0.5*(Cv!AG59+Cv!AH59)*LN(K_T!L59/K_T!K59)</f>
        <v>-5.0789132122603534E-3</v>
      </c>
      <c r="M59" s="15">
        <f>0.5*(Cv!AH59+Cv!AI59)*LN(K_T!M59/K_T!L59)</f>
        <v>-7.6931207935864462E-4</v>
      </c>
      <c r="N59" s="15">
        <f>0.5*(Cv!AI59+Cv!AJ59)*LN(K_T!N59/K_T!M59)</f>
        <v>2.3654765204772646E-3</v>
      </c>
      <c r="O59" s="15">
        <f>0.5*(Cv!AJ59+Cv!AK59)*LN(K_T!O59/K_T!N59)</f>
        <v>1.1616068747373027E-3</v>
      </c>
      <c r="P59" s="15">
        <f>0.5*(Cv!AK59+Cv!AL59)*LN(K_T!P59/K_T!O59)</f>
        <v>1.4961677437443369E-2</v>
      </c>
      <c r="Q59" s="15">
        <f>0.5*(Cv!AL59+Cv!AM59)*LN(K_T!Q59/K_T!P59)</f>
        <v>-7.1187803543468963E-3</v>
      </c>
      <c r="R59" s="15">
        <f>0.5*(Cv!AM59+Cv!AN59)*LN(K_T!R59/K_T!Q59)</f>
        <v>-7.0358163928509534E-3</v>
      </c>
      <c r="S59" s="15">
        <f>0.5*(Cv!AN59+Cv!AO59)*LN(K_T!S59/K_T!R59)</f>
        <v>-1.9076723075238014E-3</v>
      </c>
      <c r="T59" s="15">
        <f>0.5*(Cv!AO59+Cv!AP59)*LN(K_T!T59/K_T!S59)</f>
        <v>-1.9089229698443764E-3</v>
      </c>
      <c r="U59" s="15">
        <f>0.5*(Cv!AP59+Cv!AQ59)*LN(K_T!U59/K_T!T59)</f>
        <v>-7.3246956780879807E-3</v>
      </c>
      <c r="V59" s="15">
        <f>0.5*(Cv!AQ59+Cv!AR59)*LN(K_T!V59/K_T!U59)</f>
        <v>9.705333498879554E-3</v>
      </c>
      <c r="W59" s="15">
        <f>0.5*(Cv!AR59+Cv!AS59)*LN(K_T!W59/K_T!V59)</f>
        <v>1.2697144184774692E-4</v>
      </c>
      <c r="X59" s="15">
        <f>0.5*(Cv!AS59+Cv!AT59)*LN(K_T!X59/K_T!W59)</f>
        <v>1.1980075999132079E-2</v>
      </c>
      <c r="Z59" s="15">
        <f t="shared" si="0"/>
        <v>-1.7422811157777392E-3</v>
      </c>
      <c r="AA59" s="15">
        <f t="shared" si="1"/>
        <v>-4.1484645635582827E-3</v>
      </c>
      <c r="AB59" s="15">
        <f t="shared" si="2"/>
        <v>1.2203051491803959E-5</v>
      </c>
      <c r="AC59" s="15">
        <f t="shared" si="3"/>
        <v>2.5157524583854047E-3</v>
      </c>
      <c r="AD59" s="15">
        <f t="shared" si="4"/>
        <v>-2.0681307560332391E-3</v>
      </c>
      <c r="AE59" s="15">
        <f t="shared" si="5"/>
        <v>-8.4069754236470345E-4</v>
      </c>
    </row>
    <row r="60" spans="1:31" x14ac:dyDescent="0.15">
      <c r="A60" s="4">
        <v>58</v>
      </c>
      <c r="B60" s="6" t="s">
        <v>100</v>
      </c>
      <c r="C60" s="15"/>
      <c r="D60" s="15">
        <f>0.5*(Cv!Y60+Cv!Z60)*LN(K_T!D60/K_T!C60)</f>
        <v>-5.8797955745412802E-3</v>
      </c>
      <c r="E60" s="15">
        <f>0.5*(Cv!Z60+Cv!AA60)*LN(K_T!E60/K_T!D60)</f>
        <v>-1.3411177214015722E-2</v>
      </c>
      <c r="F60" s="15">
        <f>0.5*(Cv!AA60+Cv!AB60)*LN(K_T!F60/K_T!E60)</f>
        <v>-5.6210309726934891E-3</v>
      </c>
      <c r="G60" s="15">
        <f>0.5*(Cv!AB60+Cv!AC60)*LN(K_T!G60/K_T!F60)</f>
        <v>1.4192959047885699E-2</v>
      </c>
      <c r="H60" s="15">
        <f>0.5*(Cv!AC60+Cv!AD60)*LN(K_T!H60/K_T!G60)</f>
        <v>-6.9620810698692412E-4</v>
      </c>
      <c r="I60" s="15">
        <f>0.5*(Cv!AD60+Cv!AE60)*LN(K_T!I60/K_T!H60)</f>
        <v>-1.6781348579328462E-2</v>
      </c>
      <c r="J60" s="15">
        <f>0.5*(Cv!AE60+Cv!AF60)*LN(K_T!J60/K_T!I60)</f>
        <v>-1.2907245260471005E-2</v>
      </c>
      <c r="K60" s="15">
        <f>0.5*(Cv!AF60+Cv!AG60)*LN(K_T!K60/K_T!J60)</f>
        <v>-2.5369395338058529E-2</v>
      </c>
      <c r="L60" s="15">
        <f>0.5*(Cv!AG60+Cv!AH60)*LN(K_T!L60/K_T!K60)</f>
        <v>-1.7544618189307911E-2</v>
      </c>
      <c r="M60" s="15">
        <f>0.5*(Cv!AH60+Cv!AI60)*LN(K_T!M60/K_T!L60)</f>
        <v>-1.1794601919777579E-2</v>
      </c>
      <c r="N60" s="15">
        <f>0.5*(Cv!AI60+Cv!AJ60)*LN(K_T!N60/K_T!M60)</f>
        <v>-1.6208003534394208E-2</v>
      </c>
      <c r="O60" s="15">
        <f>0.5*(Cv!AJ60+Cv!AK60)*LN(K_T!O60/K_T!N60)</f>
        <v>7.448034213439955E-3</v>
      </c>
      <c r="P60" s="15">
        <f>0.5*(Cv!AK60+Cv!AL60)*LN(K_T!P60/K_T!O60)</f>
        <v>2.6642091715079301E-2</v>
      </c>
      <c r="Q60" s="15">
        <f>0.5*(Cv!AL60+Cv!AM60)*LN(K_T!Q60/K_T!P60)</f>
        <v>2.3406922383170495E-2</v>
      </c>
      <c r="R60" s="15">
        <f>0.5*(Cv!AM60+Cv!AN60)*LN(K_T!R60/K_T!Q60)</f>
        <v>4.2932400493975557E-3</v>
      </c>
      <c r="S60" s="15">
        <f>0.5*(Cv!AN60+Cv!AO60)*LN(K_T!S60/K_T!R60)</f>
        <v>1.5127425912604821E-2</v>
      </c>
      <c r="T60" s="15">
        <f>0.5*(Cv!AO60+Cv!AP60)*LN(K_T!T60/K_T!S60)</f>
        <v>-2.6336834883345546E-2</v>
      </c>
      <c r="U60" s="15">
        <f>0.5*(Cv!AP60+Cv!AQ60)*LN(K_T!U60/K_T!T60)</f>
        <v>-2.5512048410969386E-2</v>
      </c>
      <c r="V60" s="15">
        <f>0.5*(Cv!AQ60+Cv!AR60)*LN(K_T!V60/K_T!U60)</f>
        <v>-3.1978341168110234E-2</v>
      </c>
      <c r="W60" s="15">
        <f>0.5*(Cv!AR60+Cv!AS60)*LN(K_T!W60/K_T!V60)</f>
        <v>-4.1418329138169112E-2</v>
      </c>
      <c r="X60" s="15">
        <f>0.5*(Cv!AS60+Cv!AT60)*LN(K_T!X60/K_T!W60)</f>
        <v>-3.2323823477438125E-2</v>
      </c>
      <c r="Z60" s="15">
        <f t="shared" si="0"/>
        <v>-4.4633611650277804E-3</v>
      </c>
      <c r="AA60" s="15">
        <f t="shared" si="1"/>
        <v>-1.6764772848401846E-2</v>
      </c>
      <c r="AB60" s="15">
        <f t="shared" si="2"/>
        <v>1.5383542854738428E-2</v>
      </c>
      <c r="AC60" s="15">
        <f t="shared" si="3"/>
        <v>-3.1513875415606477E-2</v>
      </c>
      <c r="AD60" s="15">
        <f t="shared" si="4"/>
        <v>-6.9061499683171037E-4</v>
      </c>
      <c r="AE60" s="15">
        <f t="shared" si="5"/>
        <v>-9.3396166435744214E-3</v>
      </c>
    </row>
    <row r="61" spans="1:31" x14ac:dyDescent="0.15">
      <c r="A61" s="4">
        <v>59</v>
      </c>
      <c r="B61" s="6" t="s">
        <v>101</v>
      </c>
      <c r="C61" s="15"/>
      <c r="D61" s="15">
        <f>0.5*(Cv!Y61+Cv!Z61)*LN(K_T!D61/K_T!C61)</f>
        <v>7.1993163912272649E-3</v>
      </c>
      <c r="E61" s="15">
        <f>0.5*(Cv!Z61+Cv!AA61)*LN(K_T!E61/K_T!D61)</f>
        <v>9.6430082144257686E-3</v>
      </c>
      <c r="F61" s="15">
        <f>0.5*(Cv!AA61+Cv!AB61)*LN(K_T!F61/K_T!E61)</f>
        <v>1.3350976765870212E-2</v>
      </c>
      <c r="G61" s="15">
        <f>0.5*(Cv!AB61+Cv!AC61)*LN(K_T!G61/K_T!F61)</f>
        <v>1.5006947991909941E-2</v>
      </c>
      <c r="H61" s="15">
        <f>0.5*(Cv!AC61+Cv!AD61)*LN(K_T!H61/K_T!G61)</f>
        <v>6.7232974336923603E-3</v>
      </c>
      <c r="I61" s="15">
        <f>0.5*(Cv!AD61+Cv!AE61)*LN(K_T!I61/K_T!H61)</f>
        <v>2.2047927675737941E-3</v>
      </c>
      <c r="J61" s="15">
        <f>0.5*(Cv!AE61+Cv!AF61)*LN(K_T!J61/K_T!I61)</f>
        <v>8.73941272160411E-3</v>
      </c>
      <c r="K61" s="15">
        <f>0.5*(Cv!AF61+Cv!AG61)*LN(K_T!K61/K_T!J61)</f>
        <v>-7.76874127431316E-5</v>
      </c>
      <c r="L61" s="15">
        <f>0.5*(Cv!AG61+Cv!AH61)*LN(K_T!L61/K_T!K61)</f>
        <v>1.2066769927702465E-2</v>
      </c>
      <c r="M61" s="15">
        <f>0.5*(Cv!AH61+Cv!AI61)*LN(K_T!M61/K_T!L61)</f>
        <v>-2.1472383617037478E-3</v>
      </c>
      <c r="N61" s="15">
        <f>0.5*(Cv!AI61+Cv!AJ61)*LN(K_T!N61/K_T!M61)</f>
        <v>9.8711099738285953E-3</v>
      </c>
      <c r="O61" s="15">
        <f>0.5*(Cv!AJ61+Cv!AK61)*LN(K_T!O61/K_T!N61)</f>
        <v>6.5711899146848364E-3</v>
      </c>
      <c r="P61" s="15">
        <f>0.5*(Cv!AK61+Cv!AL61)*LN(K_T!P61/K_T!O61)</f>
        <v>3.4175530419900653E-3</v>
      </c>
      <c r="Q61" s="15">
        <f>0.5*(Cv!AL61+Cv!AM61)*LN(K_T!Q61/K_T!P61)</f>
        <v>-1.063489368253219E-2</v>
      </c>
      <c r="R61" s="15">
        <f>0.5*(Cv!AM61+Cv!AN61)*LN(K_T!R61/K_T!Q61)</f>
        <v>-1.4705282001744166E-2</v>
      </c>
      <c r="S61" s="15">
        <f>0.5*(Cv!AN61+Cv!AO61)*LN(K_T!S61/K_T!R61)</f>
        <v>-9.5585166455203416E-3</v>
      </c>
      <c r="T61" s="15">
        <f>0.5*(Cv!AO61+Cv!AP61)*LN(K_T!T61/K_T!S61)</f>
        <v>-9.5082075407548514E-5</v>
      </c>
      <c r="U61" s="15">
        <f>0.5*(Cv!AP61+Cv!AQ61)*LN(K_T!U61/K_T!T61)</f>
        <v>-4.6698857230687615E-3</v>
      </c>
      <c r="V61" s="15">
        <f>0.5*(Cv!AQ61+Cv!AR61)*LN(K_T!V61/K_T!U61)</f>
        <v>2.4549172570542438E-3</v>
      </c>
      <c r="W61" s="15">
        <f>0.5*(Cv!AR61+Cv!AS61)*LN(K_T!W61/K_T!V61)</f>
        <v>2.8626016877902729E-3</v>
      </c>
      <c r="X61" s="15">
        <f>0.5*(Cv!AS61+Cv!AT61)*LN(K_T!X61/K_T!W61)</f>
        <v>9.0200607292631584E-3</v>
      </c>
      <c r="Z61" s="15">
        <f t="shared" si="0"/>
        <v>9.3858046346944161E-3</v>
      </c>
      <c r="AA61" s="15">
        <f t="shared" si="1"/>
        <v>5.6904733697376586E-3</v>
      </c>
      <c r="AB61" s="15">
        <f t="shared" si="2"/>
        <v>-4.98198987462436E-3</v>
      </c>
      <c r="AC61" s="15">
        <f t="shared" si="3"/>
        <v>1.9145223751262728E-3</v>
      </c>
      <c r="AD61" s="15">
        <f t="shared" si="4"/>
        <v>3.5424174755664965E-4</v>
      </c>
      <c r="AE61" s="15">
        <f t="shared" si="5"/>
        <v>3.0022026262334967E-3</v>
      </c>
    </row>
    <row r="62" spans="1:31" x14ac:dyDescent="0.15">
      <c r="A62" s="4">
        <v>60</v>
      </c>
      <c r="B62" s="6" t="s">
        <v>102</v>
      </c>
      <c r="C62" s="15"/>
      <c r="D62" s="15">
        <f>0.5*(Cv!Y62+Cv!Z62)*LN(K_T!D62/K_T!C62)</f>
        <v>3.7711462299852276E-2</v>
      </c>
      <c r="E62" s="15">
        <f>0.5*(Cv!Z62+Cv!AA62)*LN(K_T!E62/K_T!D62)</f>
        <v>3.4414348640603214E-2</v>
      </c>
      <c r="F62" s="15">
        <f>0.5*(Cv!AA62+Cv!AB62)*LN(K_T!F62/K_T!E62)</f>
        <v>2.7351022456507959E-2</v>
      </c>
      <c r="G62" s="15">
        <f>0.5*(Cv!AB62+Cv!AC62)*LN(K_T!G62/K_T!F62)</f>
        <v>2.2988169559947248E-2</v>
      </c>
      <c r="H62" s="15">
        <f>0.5*(Cv!AC62+Cv!AD62)*LN(K_T!H62/K_T!G62)</f>
        <v>2.0776685016707954E-2</v>
      </c>
      <c r="I62" s="15">
        <f>0.5*(Cv!AD62+Cv!AE62)*LN(K_T!I62/K_T!H62)</f>
        <v>1.4593183121996988E-2</v>
      </c>
      <c r="J62" s="15">
        <f>0.5*(Cv!AE62+Cv!AF62)*LN(K_T!J62/K_T!I62)</f>
        <v>9.2031863050290041E-3</v>
      </c>
      <c r="K62" s="15">
        <f>0.5*(Cv!AF62+Cv!AG62)*LN(K_T!K62/K_T!J62)</f>
        <v>3.271973588942113E-3</v>
      </c>
      <c r="L62" s="15">
        <f>0.5*(Cv!AG62+Cv!AH62)*LN(K_T!L62/K_T!K62)</f>
        <v>-1.3717441637715829E-3</v>
      </c>
      <c r="M62" s="15">
        <f>0.5*(Cv!AH62+Cv!AI62)*LN(K_T!M62/K_T!L62)</f>
        <v>-7.0896380549867804E-3</v>
      </c>
      <c r="N62" s="15">
        <f>0.5*(Cv!AI62+Cv!AJ62)*LN(K_T!N62/K_T!M62)</f>
        <v>-5.9007952058317053E-3</v>
      </c>
      <c r="O62" s="15">
        <f>0.5*(Cv!AJ62+Cv!AK62)*LN(K_T!O62/K_T!N62)</f>
        <v>-6.6959187640419898E-3</v>
      </c>
      <c r="P62" s="15">
        <f>0.5*(Cv!AK62+Cv!AL62)*LN(K_T!P62/K_T!O62)</f>
        <v>-4.0229448978604202E-3</v>
      </c>
      <c r="Q62" s="15">
        <f>0.5*(Cv!AL62+Cv!AM62)*LN(K_T!Q62/K_T!P62)</f>
        <v>-1.954841977058995E-3</v>
      </c>
      <c r="R62" s="15">
        <f>0.5*(Cv!AM62+Cv!AN62)*LN(K_T!R62/K_T!Q62)</f>
        <v>-2.9994553956346273E-3</v>
      </c>
      <c r="S62" s="15">
        <f>0.5*(Cv!AN62+Cv!AO62)*LN(K_T!S62/K_T!R62)</f>
        <v>-2.8834620213129868E-3</v>
      </c>
      <c r="T62" s="15">
        <f>0.5*(Cv!AO62+Cv!AP62)*LN(K_T!T62/K_T!S62)</f>
        <v>-5.0534447876833437E-3</v>
      </c>
      <c r="U62" s="15">
        <f>0.5*(Cv!AP62+Cv!AQ62)*LN(K_T!U62/K_T!T62)</f>
        <v>-4.0941412493621706E-3</v>
      </c>
      <c r="V62" s="15">
        <f>0.5*(Cv!AQ62+Cv!AR62)*LN(K_T!V62/K_T!U62)</f>
        <v>-5.2883212487688531E-3</v>
      </c>
      <c r="W62" s="15">
        <f>0.5*(Cv!AR62+Cv!AS62)*LN(K_T!W62/K_T!V62)</f>
        <v>-3.5185801932276026E-3</v>
      </c>
      <c r="X62" s="15">
        <f>0.5*(Cv!AS62+Cv!AT62)*LN(K_T!X62/K_T!W62)</f>
        <v>-1.5712068286625051E-3</v>
      </c>
      <c r="Z62" s="15">
        <f t="shared" si="0"/>
        <v>2.4024681759152674E-2</v>
      </c>
      <c r="AA62" s="15">
        <f t="shared" si="1"/>
        <v>-3.7740350612379024E-4</v>
      </c>
      <c r="AB62" s="15">
        <f t="shared" si="2"/>
        <v>-3.7113246111818037E-3</v>
      </c>
      <c r="AC62" s="15">
        <f t="shared" si="3"/>
        <v>-3.9051388615408953E-3</v>
      </c>
      <c r="AD62" s="15">
        <f t="shared" si="4"/>
        <v>-2.0443640586527969E-3</v>
      </c>
      <c r="AE62" s="15">
        <f t="shared" si="5"/>
        <v>4.0077036950765454E-3</v>
      </c>
    </row>
    <row r="63" spans="1:31" x14ac:dyDescent="0.15">
      <c r="A63" s="4">
        <v>61</v>
      </c>
      <c r="B63" s="6" t="s">
        <v>103</v>
      </c>
      <c r="C63" s="15"/>
      <c r="D63" s="15">
        <f>0.5*(Cv!Y63+Cv!Z63)*LN(K_T!D63/K_T!C63)</f>
        <v>3.1098701366697571E-2</v>
      </c>
      <c r="E63" s="15">
        <f>0.5*(Cv!Z63+Cv!AA63)*LN(K_T!E63/K_T!D63)</f>
        <v>3.4481267350312025E-2</v>
      </c>
      <c r="F63" s="15">
        <f>0.5*(Cv!AA63+Cv!AB63)*LN(K_T!F63/K_T!E63)</f>
        <v>3.2295868481098396E-2</v>
      </c>
      <c r="G63" s="15">
        <f>0.5*(Cv!AB63+Cv!AC63)*LN(K_T!G63/K_T!F63)</f>
        <v>3.9978511591402768E-2</v>
      </c>
      <c r="H63" s="15">
        <f>0.5*(Cv!AC63+Cv!AD63)*LN(K_T!H63/K_T!G63)</f>
        <v>3.9782901850028543E-2</v>
      </c>
      <c r="I63" s="15">
        <f>0.5*(Cv!AD63+Cv!AE63)*LN(K_T!I63/K_T!H63)</f>
        <v>4.1918543439191956E-2</v>
      </c>
      <c r="J63" s="15">
        <f>0.5*(Cv!AE63+Cv!AF63)*LN(K_T!J63/K_T!I63)</f>
        <v>3.5958220153029248E-2</v>
      </c>
      <c r="K63" s="15">
        <f>0.5*(Cv!AF63+Cv!AG63)*LN(K_T!K63/K_T!J63)</f>
        <v>3.2012314644807742E-2</v>
      </c>
      <c r="L63" s="15">
        <f>0.5*(Cv!AG63+Cv!AH63)*LN(K_T!L63/K_T!K63)</f>
        <v>3.4467644938957792E-2</v>
      </c>
      <c r="M63" s="15">
        <f>0.5*(Cv!AH63+Cv!AI63)*LN(K_T!M63/K_T!L63)</f>
        <v>2.5091774410635842E-2</v>
      </c>
      <c r="N63" s="15">
        <f>0.5*(Cv!AI63+Cv!AJ63)*LN(K_T!N63/K_T!M63)</f>
        <v>2.3343124404984802E-2</v>
      </c>
      <c r="O63" s="15">
        <f>0.5*(Cv!AJ63+Cv!AK63)*LN(K_T!O63/K_T!N63)</f>
        <v>1.7643353042451005E-2</v>
      </c>
      <c r="P63" s="15">
        <f>0.5*(Cv!AK63+Cv!AL63)*LN(K_T!P63/K_T!O63)</f>
        <v>8.728527646396169E-3</v>
      </c>
      <c r="Q63" s="15">
        <f>0.5*(Cv!AL63+Cv!AM63)*LN(K_T!Q63/K_T!P63)</f>
        <v>7.8216784929402653E-3</v>
      </c>
      <c r="R63" s="15">
        <f>0.5*(Cv!AM63+Cv!AN63)*LN(K_T!R63/K_T!Q63)</f>
        <v>8.8421581498520571E-3</v>
      </c>
      <c r="S63" s="15">
        <f>0.5*(Cv!AN63+Cv!AO63)*LN(K_T!S63/K_T!R63)</f>
        <v>2.3525303723064754E-3</v>
      </c>
      <c r="T63" s="15">
        <f>0.5*(Cv!AO63+Cv!AP63)*LN(K_T!T63/K_T!S63)</f>
        <v>2.9267292343242881E-3</v>
      </c>
      <c r="U63" s="15">
        <f>0.5*(Cv!AP63+Cv!AQ63)*LN(K_T!U63/K_T!T63)</f>
        <v>5.6870409215426868E-3</v>
      </c>
      <c r="V63" s="15">
        <f>0.5*(Cv!AQ63+Cv!AR63)*LN(K_T!V63/K_T!U63)</f>
        <v>1.1565242768828468E-2</v>
      </c>
      <c r="W63" s="15">
        <f>0.5*(Cv!AR63+Cv!AS63)*LN(K_T!W63/K_T!V63)</f>
        <v>7.1483334198548043E-3</v>
      </c>
      <c r="X63" s="15">
        <f>0.5*(Cv!AS63+Cv!AT63)*LN(K_T!X63/K_T!W63)</f>
        <v>8.6021111934638569E-3</v>
      </c>
      <c r="Z63" s="15">
        <f t="shared" si="0"/>
        <v>3.7691418542406742E-2</v>
      </c>
      <c r="AA63" s="15">
        <f t="shared" si="1"/>
        <v>3.0174615710483087E-2</v>
      </c>
      <c r="AB63" s="15">
        <f t="shared" si="2"/>
        <v>9.0776495407891948E-3</v>
      </c>
      <c r="AC63" s="15">
        <f t="shared" si="3"/>
        <v>7.1858915076028207E-3</v>
      </c>
      <c r="AD63" s="15">
        <f t="shared" si="4"/>
        <v>1.9626132625636145E-2</v>
      </c>
      <c r="AE63" s="15">
        <f t="shared" si="5"/>
        <v>2.1032393825320465E-2</v>
      </c>
    </row>
    <row r="64" spans="1:31" x14ac:dyDescent="0.15">
      <c r="A64" s="4">
        <v>62</v>
      </c>
      <c r="B64" s="6" t="s">
        <v>104</v>
      </c>
      <c r="C64" s="15"/>
      <c r="D64" s="15">
        <f>0.5*(Cv!Y64+Cv!Z64)*LN(K_T!D64/K_T!C64)</f>
        <v>3.2113179302615154E-2</v>
      </c>
      <c r="E64" s="15">
        <f>0.5*(Cv!Z64+Cv!AA64)*LN(K_T!E64/K_T!D64)</f>
        <v>3.2524438439356623E-2</v>
      </c>
      <c r="F64" s="15">
        <f>0.5*(Cv!AA64+Cv!AB64)*LN(K_T!F64/K_T!E64)</f>
        <v>2.8689264032207056E-2</v>
      </c>
      <c r="G64" s="15">
        <f>0.5*(Cv!AB64+Cv!AC64)*LN(K_T!G64/K_T!F64)</f>
        <v>2.9688298070091736E-2</v>
      </c>
      <c r="H64" s="15">
        <f>0.5*(Cv!AC64+Cv!AD64)*LN(K_T!H64/K_T!G64)</f>
        <v>2.5944701874246055E-2</v>
      </c>
      <c r="I64" s="15">
        <f>0.5*(Cv!AD64+Cv!AE64)*LN(K_T!I64/K_T!H64)</f>
        <v>1.9498916486492646E-2</v>
      </c>
      <c r="J64" s="15">
        <f>0.5*(Cv!AE64+Cv!AF64)*LN(K_T!J64/K_T!I64)</f>
        <v>1.1168999457095884E-2</v>
      </c>
      <c r="K64" s="15">
        <f>0.5*(Cv!AF64+Cv!AG64)*LN(K_T!K64/K_T!J64)</f>
        <v>7.9985878302811751E-3</v>
      </c>
      <c r="L64" s="15">
        <f>0.5*(Cv!AG64+Cv!AH64)*LN(K_T!L64/K_T!K64)</f>
        <v>5.5720921521679343E-3</v>
      </c>
      <c r="M64" s="15">
        <f>0.5*(Cv!AH64+Cv!AI64)*LN(K_T!M64/K_T!L64)</f>
        <v>1.1087960148237369E-3</v>
      </c>
      <c r="N64" s="15">
        <f>0.5*(Cv!AI64+Cv!AJ64)*LN(K_T!N64/K_T!M64)</f>
        <v>-3.0945882876252306E-3</v>
      </c>
      <c r="O64" s="15">
        <f>0.5*(Cv!AJ64+Cv!AK64)*LN(K_T!O64/K_T!N64)</f>
        <v>-4.6302717088367628E-3</v>
      </c>
      <c r="P64" s="15">
        <f>0.5*(Cv!AK64+Cv!AL64)*LN(K_T!P64/K_T!O64)</f>
        <v>-7.614902367021165E-3</v>
      </c>
      <c r="Q64" s="15">
        <f>0.5*(Cv!AL64+Cv!AM64)*LN(K_T!Q64/K_T!P64)</f>
        <v>-7.8548490869309075E-3</v>
      </c>
      <c r="R64" s="15">
        <f>0.5*(Cv!AM64+Cv!AN64)*LN(K_T!R64/K_T!Q64)</f>
        <v>-6.6758919620366454E-3</v>
      </c>
      <c r="S64" s="15">
        <f>0.5*(Cv!AN64+Cv!AO64)*LN(K_T!S64/K_T!R64)</f>
        <v>-7.5859527357008041E-3</v>
      </c>
      <c r="T64" s="15">
        <f>0.5*(Cv!AO64+Cv!AP64)*LN(K_T!T64/K_T!S64)</f>
        <v>-6.8300100401891542E-3</v>
      </c>
      <c r="U64" s="15">
        <f>0.5*(Cv!AP64+Cv!AQ64)*LN(K_T!U64/K_T!T64)</f>
        <v>-5.6395223559290901E-3</v>
      </c>
      <c r="V64" s="15">
        <f>0.5*(Cv!AQ64+Cv!AR64)*LN(K_T!V64/K_T!U64)</f>
        <v>-3.3886375908351333E-3</v>
      </c>
      <c r="W64" s="15">
        <f>0.5*(Cv!AR64+Cv!AS64)*LN(K_T!W64/K_T!V64)</f>
        <v>-4.4036686469295554E-3</v>
      </c>
      <c r="X64" s="15">
        <f>0.5*(Cv!AS64+Cv!AT64)*LN(K_T!X64/K_T!W64)</f>
        <v>-4.0411741546565062E-3</v>
      </c>
      <c r="Z64" s="15">
        <f t="shared" si="0"/>
        <v>2.726912378047882E-2</v>
      </c>
      <c r="AA64" s="15">
        <f t="shared" si="1"/>
        <v>4.5507774333487004E-3</v>
      </c>
      <c r="AB64" s="15">
        <f t="shared" si="2"/>
        <v>-6.8723735721052575E-3</v>
      </c>
      <c r="AC64" s="15">
        <f t="shared" si="3"/>
        <v>-4.860602557707888E-3</v>
      </c>
      <c r="AD64" s="15">
        <f t="shared" si="4"/>
        <v>-1.1607980693782781E-3</v>
      </c>
      <c r="AE64" s="15">
        <f t="shared" si="5"/>
        <v>5.0217312710035961E-3</v>
      </c>
    </row>
    <row r="65" spans="1:31" x14ac:dyDescent="0.15">
      <c r="A65" s="4">
        <v>63</v>
      </c>
      <c r="B65" s="6" t="s">
        <v>105</v>
      </c>
      <c r="C65" s="15"/>
      <c r="D65" s="15">
        <f>0.5*(Cv!Y65+Cv!Z65)*LN(K_T!D65/K_T!C65)</f>
        <v>7.3215599919635192E-3</v>
      </c>
      <c r="E65" s="15">
        <f>0.5*(Cv!Z65+Cv!AA65)*LN(K_T!E65/K_T!D65)</f>
        <v>7.9262841116427927E-3</v>
      </c>
      <c r="F65" s="15">
        <f>0.5*(Cv!AA65+Cv!AB65)*LN(K_T!F65/K_T!E65)</f>
        <v>3.5456578373135516E-3</v>
      </c>
      <c r="G65" s="15">
        <f>0.5*(Cv!AB65+Cv!AC65)*LN(K_T!G65/K_T!F65)</f>
        <v>4.7756679345539394E-3</v>
      </c>
      <c r="H65" s="15">
        <f>0.5*(Cv!AC65+Cv!AD65)*LN(K_T!H65/K_T!G65)</f>
        <v>7.3301489339384464E-3</v>
      </c>
      <c r="I65" s="15">
        <f>0.5*(Cv!AD65+Cv!AE65)*LN(K_T!I65/K_T!H65)</f>
        <v>3.1744610499346263E-3</v>
      </c>
      <c r="J65" s="15">
        <f>0.5*(Cv!AE65+Cv!AF65)*LN(K_T!J65/K_T!I65)</f>
        <v>-2.0744677610413523E-3</v>
      </c>
      <c r="K65" s="15">
        <f>0.5*(Cv!AF65+Cv!AG65)*LN(K_T!K65/K_T!J65)</f>
        <v>-4.0641420711024501E-3</v>
      </c>
      <c r="L65" s="15">
        <f>0.5*(Cv!AG65+Cv!AH65)*LN(K_T!L65/K_T!K65)</f>
        <v>-5.3278014948688803E-3</v>
      </c>
      <c r="M65" s="15">
        <f>0.5*(Cv!AH65+Cv!AI65)*LN(K_T!M65/K_T!L65)</f>
        <v>-8.5128856483054367E-3</v>
      </c>
      <c r="N65" s="15">
        <f>0.5*(Cv!AI65+Cv!AJ65)*LN(K_T!N65/K_T!M65)</f>
        <v>-1.0888531209704301E-2</v>
      </c>
      <c r="O65" s="15">
        <f>0.5*(Cv!AJ65+Cv!AK65)*LN(K_T!O65/K_T!N65)</f>
        <v>-1.222928007965292E-2</v>
      </c>
      <c r="P65" s="15">
        <f>0.5*(Cv!AK65+Cv!AL65)*LN(K_T!P65/K_T!O65)</f>
        <v>-1.430601503987456E-2</v>
      </c>
      <c r="Q65" s="15">
        <f>0.5*(Cv!AL65+Cv!AM65)*LN(K_T!Q65/K_T!P65)</f>
        <v>-1.3345894141488254E-2</v>
      </c>
      <c r="R65" s="15">
        <f>0.5*(Cv!AM65+Cv!AN65)*LN(K_T!R65/K_T!Q65)</f>
        <v>-1.3212082008488302E-2</v>
      </c>
      <c r="S65" s="15">
        <f>0.5*(Cv!AN65+Cv!AO65)*LN(K_T!S65/K_T!R65)</f>
        <v>-1.4081318385325472E-2</v>
      </c>
      <c r="T65" s="15">
        <f>0.5*(Cv!AO65+Cv!AP65)*LN(K_T!T65/K_T!S65)</f>
        <v>-1.3269536574626253E-2</v>
      </c>
      <c r="U65" s="15">
        <f>0.5*(Cv!AP65+Cv!AQ65)*LN(K_T!U65/K_T!T65)</f>
        <v>-1.1698018632588897E-2</v>
      </c>
      <c r="V65" s="15">
        <f>0.5*(Cv!AQ65+Cv!AR65)*LN(K_T!V65/K_T!U65)</f>
        <v>-9.0092597401711747E-3</v>
      </c>
      <c r="W65" s="15">
        <f>0.5*(Cv!AR65+Cv!AS65)*LN(K_T!W65/K_T!V65)</f>
        <v>-9.5147501580782282E-3</v>
      </c>
      <c r="X65" s="15">
        <f>0.5*(Cv!AS65+Cv!AT65)*LN(K_T!X65/K_T!W65)</f>
        <v>-8.7524294112012301E-3</v>
      </c>
      <c r="Z65" s="15">
        <f t="shared" si="0"/>
        <v>5.3504439734766707E-3</v>
      </c>
      <c r="AA65" s="15">
        <f t="shared" si="1"/>
        <v>-6.1735656370044845E-3</v>
      </c>
      <c r="AB65" s="15">
        <f t="shared" si="2"/>
        <v>-1.3434917930965901E-2</v>
      </c>
      <c r="AC65" s="15">
        <f t="shared" si="3"/>
        <v>-1.0448798903333157E-2</v>
      </c>
      <c r="AD65" s="15">
        <f t="shared" si="4"/>
        <v>-9.8042417839851927E-3</v>
      </c>
      <c r="AE65" s="15">
        <f t="shared" si="5"/>
        <v>-6.1767096244567188E-3</v>
      </c>
    </row>
    <row r="66" spans="1:31" x14ac:dyDescent="0.15">
      <c r="A66" s="4">
        <v>64</v>
      </c>
      <c r="B66" s="6" t="s">
        <v>106</v>
      </c>
      <c r="C66" s="15"/>
      <c r="D66" s="15">
        <f>0.5*(Cv!Y66+Cv!Z66)*LN(K_T!D66/K_T!C66)</f>
        <v>9.051386750870849E-2</v>
      </c>
      <c r="E66" s="15">
        <f>0.5*(Cv!Z66+Cv!AA66)*LN(K_T!E66/K_T!D66)</f>
        <v>8.3043688919322858E-2</v>
      </c>
      <c r="F66" s="15">
        <f>0.5*(Cv!AA66+Cv!AB66)*LN(K_T!F66/K_T!E66)</f>
        <v>6.9022467967815068E-2</v>
      </c>
      <c r="G66" s="15">
        <f>0.5*(Cv!AB66+Cv!AC66)*LN(K_T!G66/K_T!F66)</f>
        <v>6.8724022245944497E-2</v>
      </c>
      <c r="H66" s="15">
        <f>0.5*(Cv!AC66+Cv!AD66)*LN(K_T!H66/K_T!G66)</f>
        <v>6.5336362650336557E-2</v>
      </c>
      <c r="I66" s="15">
        <f>0.5*(Cv!AD66+Cv!AE66)*LN(K_T!I66/K_T!H66)</f>
        <v>5.2910718120984059E-2</v>
      </c>
      <c r="J66" s="15">
        <f>0.5*(Cv!AE66+Cv!AF66)*LN(K_T!J66/K_T!I66)</f>
        <v>3.894605263494897E-2</v>
      </c>
      <c r="K66" s="15">
        <f>0.5*(Cv!AF66+Cv!AG66)*LN(K_T!K66/K_T!J66)</f>
        <v>3.3430219234512774E-2</v>
      </c>
      <c r="L66" s="15">
        <f>0.5*(Cv!AG66+Cv!AH66)*LN(K_T!L66/K_T!K66)</f>
        <v>2.8549329575760365E-2</v>
      </c>
      <c r="M66" s="15">
        <f>0.5*(Cv!AH66+Cv!AI66)*LN(K_T!M66/K_T!L66)</f>
        <v>1.94693723132334E-2</v>
      </c>
      <c r="N66" s="15">
        <f>0.5*(Cv!AI66+Cv!AJ66)*LN(K_T!N66/K_T!M66)</f>
        <v>1.1876180154360188E-2</v>
      </c>
      <c r="O66" s="15">
        <f>0.5*(Cv!AJ66+Cv!AK66)*LN(K_T!O66/K_T!N66)</f>
        <v>1.0398741216038461E-2</v>
      </c>
      <c r="P66" s="15">
        <f>0.5*(Cv!AK66+Cv!AL66)*LN(K_T!P66/K_T!O66)</f>
        <v>7.4551332804599305E-3</v>
      </c>
      <c r="Q66" s="15">
        <f>0.5*(Cv!AL66+Cv!AM66)*LN(K_T!Q66/K_T!P66)</f>
        <v>8.0715673925290526E-3</v>
      </c>
      <c r="R66" s="15">
        <f>0.5*(Cv!AM66+Cv!AN66)*LN(K_T!R66/K_T!Q66)</f>
        <v>1.0670130947489035E-2</v>
      </c>
      <c r="S66" s="15">
        <f>0.5*(Cv!AN66+Cv!AO66)*LN(K_T!S66/K_T!R66)</f>
        <v>8.8077270311401733E-3</v>
      </c>
      <c r="T66" s="15">
        <f>0.5*(Cv!AO66+Cv!AP66)*LN(K_T!T66/K_T!S66)</f>
        <v>9.7825352119579653E-3</v>
      </c>
      <c r="U66" s="15">
        <f>0.5*(Cv!AP66+Cv!AQ66)*LN(K_T!U66/K_T!T66)</f>
        <v>9.3679162370956005E-3</v>
      </c>
      <c r="V66" s="15">
        <f>0.5*(Cv!AQ66+Cv!AR66)*LN(K_T!V66/K_T!U66)</f>
        <v>1.1957810517900947E-2</v>
      </c>
      <c r="W66" s="15">
        <f>0.5*(Cv!AR66+Cv!AS66)*LN(K_T!W66/K_T!V66)</f>
        <v>8.3011528380349964E-3</v>
      </c>
      <c r="X66" s="15">
        <f>0.5*(Cv!AS66+Cv!AT66)*LN(K_T!X66/K_T!W66)</f>
        <v>6.7861134064696824E-3</v>
      </c>
      <c r="Z66" s="15">
        <f t="shared" si="0"/>
        <v>6.7807451980880604E-2</v>
      </c>
      <c r="AA66" s="15">
        <f t="shared" si="1"/>
        <v>2.6454230782563138E-2</v>
      </c>
      <c r="AB66" s="15">
        <f t="shared" si="2"/>
        <v>9.0806599735313298E-3</v>
      </c>
      <c r="AC66" s="15">
        <f t="shared" si="3"/>
        <v>9.2391056422918387E-3</v>
      </c>
      <c r="AD66" s="15">
        <f t="shared" si="4"/>
        <v>1.7767445378047232E-2</v>
      </c>
      <c r="AE66" s="15">
        <f t="shared" si="5"/>
        <v>2.8145362094816734E-2</v>
      </c>
    </row>
    <row r="67" spans="1:31" x14ac:dyDescent="0.15">
      <c r="A67" s="4">
        <v>65</v>
      </c>
      <c r="B67" s="6" t="s">
        <v>107</v>
      </c>
      <c r="C67" s="15"/>
      <c r="D67" s="15">
        <f>0.5*(Cv!Y67+Cv!Z67)*LN(K_T!D67/K_T!C67)</f>
        <v>1.5524995932437089E-2</v>
      </c>
      <c r="E67" s="15">
        <f>0.5*(Cv!Z67+Cv!AA67)*LN(K_T!E67/K_T!D67)</f>
        <v>2.1100892364343534E-2</v>
      </c>
      <c r="F67" s="15">
        <f>0.5*(Cv!AA67+Cv!AB67)*LN(K_T!F67/K_T!E67)</f>
        <v>1.8906800467641909E-2</v>
      </c>
      <c r="G67" s="15">
        <f>0.5*(Cv!AB67+Cv!AC67)*LN(K_T!G67/K_T!F67)</f>
        <v>1.6508663162467997E-2</v>
      </c>
      <c r="H67" s="15">
        <f>0.5*(Cv!AC67+Cv!AD67)*LN(K_T!H67/K_T!G67)</f>
        <v>1.4532797050348536E-2</v>
      </c>
      <c r="I67" s="15">
        <f>0.5*(Cv!AD67+Cv!AE67)*LN(K_T!I67/K_T!H67)</f>
        <v>1.3993000721414019E-2</v>
      </c>
      <c r="J67" s="15">
        <f>0.5*(Cv!AE67+Cv!AF67)*LN(K_T!J67/K_T!I67)</f>
        <v>2.2230991820324404E-2</v>
      </c>
      <c r="K67" s="15">
        <f>0.5*(Cv!AF67+Cv!AG67)*LN(K_T!K67/K_T!J67)</f>
        <v>2.3302254114878983E-2</v>
      </c>
      <c r="L67" s="15">
        <f>0.5*(Cv!AG67+Cv!AH67)*LN(K_T!L67/K_T!K67)</f>
        <v>1.1251902923758194E-2</v>
      </c>
      <c r="M67" s="15">
        <f>0.5*(Cv!AH67+Cv!AI67)*LN(K_T!M67/K_T!L67)</f>
        <v>5.479955301650497E-3</v>
      </c>
      <c r="N67" s="15">
        <f>0.5*(Cv!AI67+Cv!AJ67)*LN(K_T!N67/K_T!M67)</f>
        <v>4.657380004674797E-3</v>
      </c>
      <c r="O67" s="15">
        <f>0.5*(Cv!AJ67+Cv!AK67)*LN(K_T!O67/K_T!N67)</f>
        <v>4.1128121810590709E-3</v>
      </c>
      <c r="P67" s="15">
        <f>0.5*(Cv!AK67+Cv!AL67)*LN(K_T!P67/K_T!O67)</f>
        <v>2.0313840496062035E-3</v>
      </c>
      <c r="Q67" s="15">
        <f>0.5*(Cv!AL67+Cv!AM67)*LN(K_T!Q67/K_T!P67)</f>
        <v>1.7239301624785701E-3</v>
      </c>
      <c r="R67" s="15">
        <f>0.5*(Cv!AM67+Cv!AN67)*LN(K_T!R67/K_T!Q67)</f>
        <v>4.7926522175679737E-3</v>
      </c>
      <c r="S67" s="15">
        <f>0.5*(Cv!AN67+Cv!AO67)*LN(K_T!S67/K_T!R67)</f>
        <v>5.4897314797764428E-3</v>
      </c>
      <c r="T67" s="15">
        <f>0.5*(Cv!AO67+Cv!AP67)*LN(K_T!T67/K_T!S67)</f>
        <v>7.6670115113621241E-3</v>
      </c>
      <c r="U67" s="15">
        <f>0.5*(Cv!AP67+Cv!AQ67)*LN(K_T!U67/K_T!T67)</f>
        <v>7.4125345580326497E-3</v>
      </c>
      <c r="V67" s="15">
        <f>0.5*(Cv!AQ67+Cv!AR67)*LN(K_T!V67/K_T!U67)</f>
        <v>1.1859859496438396E-2</v>
      </c>
      <c r="W67" s="15">
        <f>0.5*(Cv!AR67+Cv!AS67)*LN(K_T!W67/K_T!V67)</f>
        <v>1.2237509857082957E-2</v>
      </c>
      <c r="X67" s="15">
        <f>0.5*(Cv!AS67+Cv!AT67)*LN(K_T!X67/K_T!W67)</f>
        <v>1.1954382024523787E-2</v>
      </c>
      <c r="Z67" s="15">
        <f t="shared" si="0"/>
        <v>1.7008430753243198E-2</v>
      </c>
      <c r="AA67" s="15">
        <f t="shared" si="1"/>
        <v>1.3384496833057374E-2</v>
      </c>
      <c r="AB67" s="15">
        <f t="shared" si="2"/>
        <v>3.6301020180976524E-3</v>
      </c>
      <c r="AC67" s="15">
        <f t="shared" si="3"/>
        <v>1.0226259489487983E-2</v>
      </c>
      <c r="AD67" s="15">
        <f t="shared" si="4"/>
        <v>8.5072994255775136E-3</v>
      </c>
      <c r="AE67" s="15">
        <f t="shared" si="5"/>
        <v>1.1062322273471552E-2</v>
      </c>
    </row>
    <row r="68" spans="1:31" x14ac:dyDescent="0.15">
      <c r="A68" s="4">
        <v>66</v>
      </c>
      <c r="B68" s="6" t="s">
        <v>108</v>
      </c>
      <c r="C68" s="15"/>
      <c r="D68" s="15">
        <f>0.5*(Cv!Y68+Cv!Z68)*LN(K_T!D68/K_T!C68)</f>
        <v>1.6976801383406322E-3</v>
      </c>
      <c r="E68" s="15">
        <f>0.5*(Cv!Z68+Cv!AA68)*LN(K_T!E68/K_T!D68)</f>
        <v>-6.3064784457803665E-5</v>
      </c>
      <c r="F68" s="15">
        <f>0.5*(Cv!AA68+Cv!AB68)*LN(K_T!F68/K_T!E68)</f>
        <v>-1.3478546070848114E-3</v>
      </c>
      <c r="G68" s="15">
        <f>0.5*(Cv!AB68+Cv!AC68)*LN(K_T!G68/K_T!F68)</f>
        <v>-3.2737281029230907E-3</v>
      </c>
      <c r="H68" s="15">
        <f>0.5*(Cv!AC68+Cv!AD68)*LN(K_T!H68/K_T!G68)</f>
        <v>-3.4312402290698363E-3</v>
      </c>
      <c r="I68" s="15">
        <f>0.5*(Cv!AD68+Cv!AE68)*LN(K_T!I68/K_T!H68)</f>
        <v>-1.8916056590534971E-3</v>
      </c>
      <c r="J68" s="15">
        <f>0.5*(Cv!AE68+Cv!AF68)*LN(K_T!J68/K_T!I68)</f>
        <v>-3.9306073715077317E-3</v>
      </c>
      <c r="K68" s="15">
        <f>0.5*(Cv!AF68+Cv!AG68)*LN(K_T!K68/K_T!J68)</f>
        <v>-4.2760370967811724E-3</v>
      </c>
      <c r="L68" s="15">
        <f>0.5*(Cv!AG68+Cv!AH68)*LN(K_T!L68/K_T!K68)</f>
        <v>-5.3987318136362126E-3</v>
      </c>
      <c r="M68" s="15">
        <f>0.5*(Cv!AH68+Cv!AI68)*LN(K_T!M68/K_T!L68)</f>
        <v>-4.5390925095859314E-3</v>
      </c>
      <c r="N68" s="15">
        <f>0.5*(Cv!AI68+Cv!AJ68)*LN(K_T!N68/K_T!M68)</f>
        <v>-3.154607517647894E-3</v>
      </c>
      <c r="O68" s="15">
        <f>0.5*(Cv!AJ68+Cv!AK68)*LN(K_T!O68/K_T!N68)</f>
        <v>-3.3531811303555261E-3</v>
      </c>
      <c r="P68" s="15">
        <f>0.5*(Cv!AK68+Cv!AL68)*LN(K_T!P68/K_T!O68)</f>
        <v>-6.2909185861771601E-4</v>
      </c>
      <c r="Q68" s="15">
        <f>0.5*(Cv!AL68+Cv!AM68)*LN(K_T!Q68/K_T!P68)</f>
        <v>-2.9462007077813348E-3</v>
      </c>
      <c r="R68" s="15">
        <f>0.5*(Cv!AM68+Cv!AN68)*LN(K_T!R68/K_T!Q68)</f>
        <v>-4.4944244419905721E-3</v>
      </c>
      <c r="S68" s="15">
        <f>0.5*(Cv!AN68+Cv!AO68)*LN(K_T!S68/K_T!R68)</f>
        <v>-1.9464609397602764E-3</v>
      </c>
      <c r="T68" s="15">
        <f>0.5*(Cv!AO68+Cv!AP68)*LN(K_T!T68/K_T!S68)</f>
        <v>-2.529122143254626E-3</v>
      </c>
      <c r="U68" s="15">
        <f>0.5*(Cv!AP68+Cv!AQ68)*LN(K_T!U68/K_T!T68)</f>
        <v>-1.8975912089118543E-3</v>
      </c>
      <c r="V68" s="15">
        <f>0.5*(Cv!AQ68+Cv!AR68)*LN(K_T!V68/K_T!U68)</f>
        <v>1.4262905143775514E-3</v>
      </c>
      <c r="W68" s="15">
        <f>0.5*(Cv!AR68+Cv!AS68)*LN(K_T!W68/K_T!V68)</f>
        <v>1.5218728854725441E-3</v>
      </c>
      <c r="X68" s="15">
        <f>0.5*(Cv!AS68+Cv!AT68)*LN(K_T!X68/K_T!W68)</f>
        <v>1.3479282244229483E-3</v>
      </c>
      <c r="Z68" s="15">
        <f t="shared" ref="Z68:Z96" si="6">AVERAGE(E68:I68)</f>
        <v>-2.0014986765178079E-3</v>
      </c>
      <c r="AA68" s="15">
        <f t="shared" ref="AA68:AA101" si="7">AVERAGE(J68:N68)</f>
        <v>-4.2598152618317882E-3</v>
      </c>
      <c r="AB68" s="15">
        <f t="shared" ref="AB68:AB101" si="8">AVERAGE(O68:S68)</f>
        <v>-2.6738718157010852E-3</v>
      </c>
      <c r="AC68" s="15">
        <f t="shared" ref="AC68:AC101" si="9">AVERAGE(T68:X68)</f>
        <v>-2.6124345578687393E-5</v>
      </c>
      <c r="AD68" s="15">
        <f t="shared" ref="AD68:AD101" si="10">AVERAGE(J68:S68)</f>
        <v>-3.4668435387664362E-3</v>
      </c>
      <c r="AE68" s="15">
        <f t="shared" ref="AE68:AE101" si="11">AVERAGE(E68:X68)</f>
        <v>-2.2403275249073423E-3</v>
      </c>
    </row>
    <row r="69" spans="1:31" x14ac:dyDescent="0.15">
      <c r="A69" s="4">
        <v>67</v>
      </c>
      <c r="B69" s="6" t="s">
        <v>109</v>
      </c>
      <c r="C69" s="15"/>
      <c r="D69" s="15">
        <f>0.5*(Cv!Y69+Cv!Z69)*LN(K_T!D69/K_T!C69)</f>
        <v>4.3477638986995004E-3</v>
      </c>
      <c r="E69" s="15">
        <f>0.5*(Cv!Z69+Cv!AA69)*LN(K_T!E69/K_T!D69)</f>
        <v>4.8084044662405856E-5</v>
      </c>
      <c r="F69" s="15">
        <f>0.5*(Cv!AA69+Cv!AB69)*LN(K_T!F69/K_T!E69)</f>
        <v>-1.5916595222876352E-4</v>
      </c>
      <c r="G69" s="15">
        <f>0.5*(Cv!AB69+Cv!AC69)*LN(K_T!G69/K_T!F69)</f>
        <v>-4.1440645284869466E-4</v>
      </c>
      <c r="H69" s="15">
        <f>0.5*(Cv!AC69+Cv!AD69)*LN(K_T!H69/K_T!G69)</f>
        <v>-2.0002189283784624E-3</v>
      </c>
      <c r="I69" s="15">
        <f>0.5*(Cv!AD69+Cv!AE69)*LN(K_T!I69/K_T!H69)</f>
        <v>-9.0890483204203974E-4</v>
      </c>
      <c r="J69" s="15">
        <f>0.5*(Cv!AE69+Cv!AF69)*LN(K_T!J69/K_T!I69)</f>
        <v>-1.9784347649965586E-3</v>
      </c>
      <c r="K69" s="15">
        <f>0.5*(Cv!AF69+Cv!AG69)*LN(K_T!K69/K_T!J69)</f>
        <v>-2.5183229541239391E-3</v>
      </c>
      <c r="L69" s="15">
        <f>0.5*(Cv!AG69+Cv!AH69)*LN(K_T!L69/K_T!K69)</f>
        <v>-4.7824096275345708E-3</v>
      </c>
      <c r="M69" s="15">
        <f>0.5*(Cv!AH69+Cv!AI69)*LN(K_T!M69/K_T!L69)</f>
        <v>-4.6873785294309581E-3</v>
      </c>
      <c r="N69" s="15">
        <f>0.5*(Cv!AI69+Cv!AJ69)*LN(K_T!N69/K_T!M69)</f>
        <v>-3.3254566365124028E-3</v>
      </c>
      <c r="O69" s="15">
        <f>0.5*(Cv!AJ69+Cv!AK69)*LN(K_T!O69/K_T!N69)</f>
        <v>-4.8620930552150691E-3</v>
      </c>
      <c r="P69" s="15">
        <f>0.5*(Cv!AK69+Cv!AL69)*LN(K_T!P69/K_T!O69)</f>
        <v>-1.546572215014159E-3</v>
      </c>
      <c r="Q69" s="15">
        <f>0.5*(Cv!AL69+Cv!AM69)*LN(K_T!Q69/K_T!P69)</f>
        <v>-5.0307028294042516E-3</v>
      </c>
      <c r="R69" s="15">
        <f>0.5*(Cv!AM69+Cv!AN69)*LN(K_T!R69/K_T!Q69)</f>
        <v>-4.8381973147902458E-3</v>
      </c>
      <c r="S69" s="15">
        <f>0.5*(Cv!AN69+Cv!AO69)*LN(K_T!S69/K_T!R69)</f>
        <v>-2.1526885711727096E-3</v>
      </c>
      <c r="T69" s="15">
        <f>0.5*(Cv!AO69+Cv!AP69)*LN(K_T!T69/K_T!S69)</f>
        <v>-3.020478213890078E-3</v>
      </c>
      <c r="U69" s="15">
        <f>0.5*(Cv!AP69+Cv!AQ69)*LN(K_T!U69/K_T!T69)</f>
        <v>-2.3657237010071739E-3</v>
      </c>
      <c r="V69" s="15">
        <f>0.5*(Cv!AQ69+Cv!AR69)*LN(K_T!V69/K_T!U69)</f>
        <v>9.4530932793533392E-4</v>
      </c>
      <c r="W69" s="15">
        <f>0.5*(Cv!AR69+Cv!AS69)*LN(K_T!W69/K_T!V69)</f>
        <v>1.8070392906800363E-3</v>
      </c>
      <c r="X69" s="15">
        <f>0.5*(Cv!AS69+Cv!AT69)*LN(K_T!X69/K_T!W69)</f>
        <v>3.7327614043323294E-4</v>
      </c>
      <c r="Z69" s="15">
        <f t="shared" si="6"/>
        <v>-6.8692242416711091E-4</v>
      </c>
      <c r="AA69" s="15">
        <f t="shared" si="7"/>
        <v>-3.4584005025196859E-3</v>
      </c>
      <c r="AB69" s="15">
        <f t="shared" si="8"/>
        <v>-3.686050797119287E-3</v>
      </c>
      <c r="AC69" s="15">
        <f t="shared" si="9"/>
        <v>-4.5211543116972986E-4</v>
      </c>
      <c r="AD69" s="15">
        <f t="shared" si="10"/>
        <v>-3.5722256498194869E-3</v>
      </c>
      <c r="AE69" s="15">
        <f t="shared" si="11"/>
        <v>-2.0708722887439533E-3</v>
      </c>
    </row>
    <row r="70" spans="1:31" x14ac:dyDescent="0.15">
      <c r="A70" s="4">
        <v>68</v>
      </c>
      <c r="B70" s="6" t="s">
        <v>110</v>
      </c>
      <c r="C70" s="15"/>
      <c r="D70" s="15">
        <f>0.5*(Cv!Y70+Cv!Z70)*LN(K_T!D70/K_T!C70)</f>
        <v>4.4217009529981047E-3</v>
      </c>
      <c r="E70" s="15">
        <f>0.5*(Cv!Z70+Cv!AA70)*LN(K_T!E70/K_T!D70)</f>
        <v>2.9223889671245859E-3</v>
      </c>
      <c r="F70" s="15">
        <f>0.5*(Cv!AA70+Cv!AB70)*LN(K_T!F70/K_T!E70)</f>
        <v>4.8667773785424891E-3</v>
      </c>
      <c r="G70" s="15">
        <f>0.5*(Cv!AB70+Cv!AC70)*LN(K_T!G70/K_T!F70)</f>
        <v>1.5521929675898808E-3</v>
      </c>
      <c r="H70" s="15">
        <f>0.5*(Cv!AC70+Cv!AD70)*LN(K_T!H70/K_T!G70)</f>
        <v>-5.7417014653830269E-5</v>
      </c>
      <c r="I70" s="15">
        <f>0.5*(Cv!AD70+Cv!AE70)*LN(K_T!I70/K_T!H70)</f>
        <v>1.1600114150310463E-3</v>
      </c>
      <c r="J70" s="15">
        <f>0.5*(Cv!AE70+Cv!AF70)*LN(K_T!J70/K_T!I70)</f>
        <v>-2.3231184980671555E-3</v>
      </c>
      <c r="K70" s="15">
        <f>0.5*(Cv!AF70+Cv!AG70)*LN(K_T!K70/K_T!J70)</f>
        <v>-2.1176465671019335E-3</v>
      </c>
      <c r="L70" s="15">
        <f>0.5*(Cv!AG70+Cv!AH70)*LN(K_T!L70/K_T!K70)</f>
        <v>-3.4019820535320391E-3</v>
      </c>
      <c r="M70" s="15">
        <f>0.5*(Cv!AH70+Cv!AI70)*LN(K_T!M70/K_T!L70)</f>
        <v>-2.8147411994707159E-3</v>
      </c>
      <c r="N70" s="15">
        <f>0.5*(Cv!AI70+Cv!AJ70)*LN(K_T!N70/K_T!M70)</f>
        <v>-1.911652077288834E-3</v>
      </c>
      <c r="O70" s="15">
        <f>0.5*(Cv!AJ70+Cv!AK70)*LN(K_T!O70/K_T!N70)</f>
        <v>-3.2079547645794387E-4</v>
      </c>
      <c r="P70" s="15">
        <f>0.5*(Cv!AK70+Cv!AL70)*LN(K_T!P70/K_T!O70)</f>
        <v>-5.7073751513036532E-4</v>
      </c>
      <c r="Q70" s="15">
        <f>0.5*(Cv!AL70+Cv!AM70)*LN(K_T!Q70/K_T!P70)</f>
        <v>-1.6770363735511362E-4</v>
      </c>
      <c r="R70" s="15">
        <f>0.5*(Cv!AM70+Cv!AN70)*LN(K_T!R70/K_T!Q70)</f>
        <v>-1.1051093054827413E-3</v>
      </c>
      <c r="S70" s="15">
        <f>0.5*(Cv!AN70+Cv!AO70)*LN(K_T!S70/K_T!R70)</f>
        <v>-1.9477509257158345E-3</v>
      </c>
      <c r="T70" s="15">
        <f>0.5*(Cv!AO70+Cv!AP70)*LN(K_T!T70/K_T!S70)</f>
        <v>-1.6026037550138312E-3</v>
      </c>
      <c r="U70" s="15">
        <f>0.5*(Cv!AP70+Cv!AQ70)*LN(K_T!U70/K_T!T70)</f>
        <v>-3.5067696654307953E-4</v>
      </c>
      <c r="V70" s="15">
        <f>0.5*(Cv!AQ70+Cv!AR70)*LN(K_T!V70/K_T!U70)</f>
        <v>4.9257898735608895E-4</v>
      </c>
      <c r="W70" s="15">
        <f>0.5*(Cv!AR70+Cv!AS70)*LN(K_T!W70/K_T!V70)</f>
        <v>1.2889076018150049E-3</v>
      </c>
      <c r="X70" s="15">
        <f>0.5*(Cv!AS70+Cv!AT70)*LN(K_T!X70/K_T!W70)</f>
        <v>2.5482219672885342E-3</v>
      </c>
      <c r="Z70" s="15">
        <f t="shared" si="6"/>
        <v>2.0887907427268341E-3</v>
      </c>
      <c r="AA70" s="15">
        <f t="shared" si="7"/>
        <v>-2.5138280790921357E-3</v>
      </c>
      <c r="AB70" s="15">
        <f t="shared" si="8"/>
        <v>-8.2241937202839964E-4</v>
      </c>
      <c r="AC70" s="15">
        <f t="shared" si="9"/>
        <v>4.7528556698054356E-4</v>
      </c>
      <c r="AD70" s="15">
        <f t="shared" si="10"/>
        <v>-1.6681237255602676E-3</v>
      </c>
      <c r="AE70" s="15">
        <f t="shared" si="11"/>
        <v>-1.9304278535328949E-4</v>
      </c>
    </row>
    <row r="71" spans="1:31" x14ac:dyDescent="0.15">
      <c r="A71" s="4">
        <v>69</v>
      </c>
      <c r="B71" s="6" t="s">
        <v>111</v>
      </c>
      <c r="C71" s="15"/>
      <c r="D71" s="15">
        <f>0.5*(Cv!Y71+Cv!Z71)*LN(K_T!D71/K_T!C71)</f>
        <v>1.2563163419737884E-3</v>
      </c>
      <c r="E71" s="15">
        <f>0.5*(Cv!Z71+Cv!AA71)*LN(K_T!E71/K_T!D71)</f>
        <v>3.7012468003209649E-4</v>
      </c>
      <c r="F71" s="15">
        <f>0.5*(Cv!AA71+Cv!AB71)*LN(K_T!F71/K_T!E71)</f>
        <v>-1.995205487263728E-3</v>
      </c>
      <c r="G71" s="15">
        <f>0.5*(Cv!AB71+Cv!AC71)*LN(K_T!G71/K_T!F71)</f>
        <v>-9.4774813926698617E-4</v>
      </c>
      <c r="H71" s="15">
        <f>0.5*(Cv!AC71+Cv!AD71)*LN(K_T!H71/K_T!G71)</f>
        <v>-1.1365708198652978E-3</v>
      </c>
      <c r="I71" s="15">
        <f>0.5*(Cv!AD71+Cv!AE71)*LN(K_T!I71/K_T!H71)</f>
        <v>4.5020290661048424E-3</v>
      </c>
      <c r="J71" s="15">
        <f>0.5*(Cv!AE71+Cv!AF71)*LN(K_T!J71/K_T!I71)</f>
        <v>4.6394865175361641E-4</v>
      </c>
      <c r="K71" s="15">
        <f>0.5*(Cv!AF71+Cv!AG71)*LN(K_T!K71/K_T!J71)</f>
        <v>-1.0231626041316585E-3</v>
      </c>
      <c r="L71" s="15">
        <f>0.5*(Cv!AG71+Cv!AH71)*LN(K_T!L71/K_T!K71)</f>
        <v>-9.2564569569965772E-4</v>
      </c>
      <c r="M71" s="15">
        <f>0.5*(Cv!AH71+Cv!AI71)*LN(K_T!M71/K_T!L71)</f>
        <v>2.8581186026898457E-3</v>
      </c>
      <c r="N71" s="15">
        <f>0.5*(Cv!AI71+Cv!AJ71)*LN(K_T!N71/K_T!M71)</f>
        <v>2.9295852336397713E-3</v>
      </c>
      <c r="O71" s="15">
        <f>0.5*(Cv!AJ71+Cv!AK71)*LN(K_T!O71/K_T!N71)</f>
        <v>3.1480188370930917E-3</v>
      </c>
      <c r="P71" s="15">
        <f>0.5*(Cv!AK71+Cv!AL71)*LN(K_T!P71/K_T!O71)</f>
        <v>5.7964408263075297E-4</v>
      </c>
      <c r="Q71" s="15">
        <f>0.5*(Cv!AL71+Cv!AM71)*LN(K_T!Q71/K_T!P71)</f>
        <v>-1.0308964759224515E-3</v>
      </c>
      <c r="R71" s="15">
        <f>0.5*(Cv!AM71+Cv!AN71)*LN(K_T!R71/K_T!Q71)</f>
        <v>-1.931269431100027E-3</v>
      </c>
      <c r="S71" s="15">
        <f>0.5*(Cv!AN71+Cv!AO71)*LN(K_T!S71/K_T!R71)</f>
        <v>-4.9633959927068098E-4</v>
      </c>
      <c r="T71" s="15">
        <f>0.5*(Cv!AO71+Cv!AP71)*LN(K_T!T71/K_T!S71)</f>
        <v>5.1298093693867553E-4</v>
      </c>
      <c r="U71" s="15">
        <f>0.5*(Cv!AP71+Cv!AQ71)*LN(K_T!U71/K_T!T71)</f>
        <v>1.4022371512798341E-3</v>
      </c>
      <c r="V71" s="15">
        <f>0.5*(Cv!AQ71+Cv!AR71)*LN(K_T!V71/K_T!U71)</f>
        <v>2.2512056398368836E-3</v>
      </c>
      <c r="W71" s="15">
        <f>0.5*(Cv!AR71+Cv!AS71)*LN(K_T!W71/K_T!V71)</f>
        <v>2.8196949852404662E-3</v>
      </c>
      <c r="X71" s="15">
        <f>0.5*(Cv!AS71+Cv!AT71)*LN(K_T!X71/K_T!W71)</f>
        <v>2.9567174878110808E-3</v>
      </c>
      <c r="Z71" s="15">
        <f t="shared" si="6"/>
        <v>1.5852585994818538E-4</v>
      </c>
      <c r="AA71" s="15">
        <f t="shared" si="7"/>
        <v>8.6056883765038355E-4</v>
      </c>
      <c r="AB71" s="15">
        <f t="shared" si="8"/>
        <v>5.3831482686136998E-5</v>
      </c>
      <c r="AC71" s="15">
        <f t="shared" si="9"/>
        <v>1.988567240221388E-3</v>
      </c>
      <c r="AD71" s="15">
        <f t="shared" si="10"/>
        <v>4.5720016016826033E-4</v>
      </c>
      <c r="AE71" s="15">
        <f t="shared" si="11"/>
        <v>7.6537335512652353E-4</v>
      </c>
    </row>
    <row r="72" spans="1:31" x14ac:dyDescent="0.15">
      <c r="A72" s="4">
        <v>70</v>
      </c>
      <c r="B72" s="6" t="s">
        <v>112</v>
      </c>
      <c r="C72" s="15"/>
      <c r="D72" s="15">
        <f>0.5*(Cv!Y72+Cv!Z72)*LN(K_T!D72/K_T!C72)</f>
        <v>2.2214445821329448E-2</v>
      </c>
      <c r="E72" s="15">
        <f>0.5*(Cv!Z72+Cv!AA72)*LN(K_T!E72/K_T!D72)</f>
        <v>1.124314543474463E-2</v>
      </c>
      <c r="F72" s="15">
        <f>0.5*(Cv!AA72+Cv!AB72)*LN(K_T!F72/K_T!E72)</f>
        <v>1.5108735029515964E-2</v>
      </c>
      <c r="G72" s="15">
        <f>0.5*(Cv!AB72+Cv!AC72)*LN(K_T!G72/K_T!F72)</f>
        <v>7.5984077081277788E-4</v>
      </c>
      <c r="H72" s="15">
        <f>0.5*(Cv!AC72+Cv!AD72)*LN(K_T!H72/K_T!G72)</f>
        <v>4.1067670718302187E-3</v>
      </c>
      <c r="I72" s="15">
        <f>0.5*(Cv!AD72+Cv!AE72)*LN(K_T!I72/K_T!H72)</f>
        <v>3.9944632331512415E-3</v>
      </c>
      <c r="J72" s="15">
        <f>0.5*(Cv!AE72+Cv!AF72)*LN(K_T!J72/K_T!I72)</f>
        <v>2.7661025543034983E-4</v>
      </c>
      <c r="K72" s="15">
        <f>0.5*(Cv!AF72+Cv!AG72)*LN(K_T!K72/K_T!J72)</f>
        <v>1.3177754967033163E-3</v>
      </c>
      <c r="L72" s="15">
        <f>0.5*(Cv!AG72+Cv!AH72)*LN(K_T!L72/K_T!K72)</f>
        <v>2.7936668844840396E-3</v>
      </c>
      <c r="M72" s="15">
        <f>0.5*(Cv!AH72+Cv!AI72)*LN(K_T!M72/K_T!L72)</f>
        <v>-2.3786992776327542E-4</v>
      </c>
      <c r="N72" s="15">
        <f>0.5*(Cv!AI72+Cv!AJ72)*LN(K_T!N72/K_T!M72)</f>
        <v>-1.2772706350392743E-3</v>
      </c>
      <c r="O72" s="15">
        <f>0.5*(Cv!AJ72+Cv!AK72)*LN(K_T!O72/K_T!N72)</f>
        <v>-4.2871917209812262E-3</v>
      </c>
      <c r="P72" s="15">
        <f>0.5*(Cv!AK72+Cv!AL72)*LN(K_T!P72/K_T!O72)</f>
        <v>-3.6128896883515903E-3</v>
      </c>
      <c r="Q72" s="15">
        <f>0.5*(Cv!AL72+Cv!AM72)*LN(K_T!Q72/K_T!P72)</f>
        <v>-4.908857475199882E-3</v>
      </c>
      <c r="R72" s="15">
        <f>0.5*(Cv!AM72+Cv!AN72)*LN(K_T!R72/K_T!Q72)</f>
        <v>-6.0964061753524795E-3</v>
      </c>
      <c r="S72" s="15">
        <f>0.5*(Cv!AN72+Cv!AO72)*LN(K_T!S72/K_T!R72)</f>
        <v>1.1820262925824609E-3</v>
      </c>
      <c r="T72" s="15">
        <f>0.5*(Cv!AO72+Cv!AP72)*LN(K_T!T72/K_T!S72)</f>
        <v>5.4824828678541951E-3</v>
      </c>
      <c r="U72" s="15">
        <f>0.5*(Cv!AP72+Cv!AQ72)*LN(K_T!U72/K_T!T72)</f>
        <v>2.9034024927162031E-3</v>
      </c>
      <c r="V72" s="15">
        <f>0.5*(Cv!AQ72+Cv!AR72)*LN(K_T!V72/K_T!U72)</f>
        <v>2.8871271793979012E-3</v>
      </c>
      <c r="W72" s="15">
        <f>0.5*(Cv!AR72+Cv!AS72)*LN(K_T!W72/K_T!V72)</f>
        <v>-7.0325455706373905E-4</v>
      </c>
      <c r="X72" s="15">
        <f>0.5*(Cv!AS72+Cv!AT72)*LN(K_T!X72/K_T!W72)</f>
        <v>-1.9097841050464337E-3</v>
      </c>
      <c r="Z72" s="15">
        <f t="shared" si="6"/>
        <v>7.0425903080109679E-3</v>
      </c>
      <c r="AA72" s="15">
        <f t="shared" si="7"/>
        <v>5.7458241476303123E-4</v>
      </c>
      <c r="AB72" s="15">
        <f t="shared" si="8"/>
        <v>-3.5446637534605431E-3</v>
      </c>
      <c r="AC72" s="15">
        <f t="shared" si="9"/>
        <v>1.7319947755716255E-3</v>
      </c>
      <c r="AD72" s="15">
        <f t="shared" si="10"/>
        <v>-1.4850406693487563E-3</v>
      </c>
      <c r="AE72" s="15">
        <f t="shared" si="11"/>
        <v>1.4511259362212697E-3</v>
      </c>
    </row>
    <row r="73" spans="1:31" x14ac:dyDescent="0.15">
      <c r="A73" s="4">
        <v>71</v>
      </c>
      <c r="B73" s="6" t="s">
        <v>113</v>
      </c>
      <c r="C73" s="15"/>
      <c r="D73" s="15">
        <f>0.5*(Cv!Y73+Cv!Z73)*LN(K_T!D73/K_T!C73)</f>
        <v>2.3648732977969819E-3</v>
      </c>
      <c r="E73" s="15">
        <f>0.5*(Cv!Z73+Cv!AA73)*LN(K_T!E73/K_T!D73)</f>
        <v>2.1969452642793359E-3</v>
      </c>
      <c r="F73" s="15">
        <f>0.5*(Cv!AA73+Cv!AB73)*LN(K_T!F73/K_T!E73)</f>
        <v>4.9177891343856325E-3</v>
      </c>
      <c r="G73" s="15">
        <f>0.5*(Cv!AB73+Cv!AC73)*LN(K_T!G73/K_T!F73)</f>
        <v>-1.1472189830666697E-3</v>
      </c>
      <c r="H73" s="15">
        <f>0.5*(Cv!AC73+Cv!AD73)*LN(K_T!H73/K_T!G73)</f>
        <v>-5.5644233044385826E-3</v>
      </c>
      <c r="I73" s="15">
        <f>0.5*(Cv!AD73+Cv!AE73)*LN(K_T!I73/K_T!H73)</f>
        <v>-3.3079894571748708E-3</v>
      </c>
      <c r="J73" s="15">
        <f>0.5*(Cv!AE73+Cv!AF73)*LN(K_T!J73/K_T!I73)</f>
        <v>-5.9293916479097831E-3</v>
      </c>
      <c r="K73" s="15">
        <f>0.5*(Cv!AF73+Cv!AG73)*LN(K_T!K73/K_T!J73)</f>
        <v>-4.938627075933749E-3</v>
      </c>
      <c r="L73" s="15">
        <f>0.5*(Cv!AG73+Cv!AH73)*LN(K_T!L73/K_T!K73)</f>
        <v>-2.5280708650875015E-3</v>
      </c>
      <c r="M73" s="15">
        <f>0.5*(Cv!AH73+Cv!AI73)*LN(K_T!M73/K_T!L73)</f>
        <v>-1.7389478407015171E-3</v>
      </c>
      <c r="N73" s="15">
        <f>0.5*(Cv!AI73+Cv!AJ73)*LN(K_T!N73/K_T!M73)</f>
        <v>-1.0379940560394704E-3</v>
      </c>
      <c r="O73" s="15">
        <f>0.5*(Cv!AJ73+Cv!AK73)*LN(K_T!O73/K_T!N73)</f>
        <v>-1.8109108152475953E-3</v>
      </c>
      <c r="P73" s="15">
        <f>0.5*(Cv!AK73+Cv!AL73)*LN(K_T!P73/K_T!O73)</f>
        <v>7.9538264028382788E-4</v>
      </c>
      <c r="Q73" s="15">
        <f>0.5*(Cv!AL73+Cv!AM73)*LN(K_T!Q73/K_T!P73)</f>
        <v>-3.459391481864236E-4</v>
      </c>
      <c r="R73" s="15">
        <f>0.5*(Cv!AM73+Cv!AN73)*LN(K_T!R73/K_T!Q73)</f>
        <v>-9.6215375153175077E-4</v>
      </c>
      <c r="S73" s="15">
        <f>0.5*(Cv!AN73+Cv!AO73)*LN(K_T!S73/K_T!R73)</f>
        <v>-4.3395556860364708E-3</v>
      </c>
      <c r="T73" s="15">
        <f>0.5*(Cv!AO73+Cv!AP73)*LN(K_T!T73/K_T!S73)</f>
        <v>-7.6491760182290742E-3</v>
      </c>
      <c r="U73" s="15">
        <f>0.5*(Cv!AP73+Cv!AQ73)*LN(K_T!U73/K_T!T73)</f>
        <v>-5.8658891894655682E-3</v>
      </c>
      <c r="V73" s="15">
        <f>0.5*(Cv!AQ73+Cv!AR73)*LN(K_T!V73/K_T!U73)</f>
        <v>-3.7353346199390214E-3</v>
      </c>
      <c r="W73" s="15">
        <f>0.5*(Cv!AR73+Cv!AS73)*LN(K_T!W73/K_T!V73)</f>
        <v>-2.1979116464698909E-3</v>
      </c>
      <c r="X73" s="15">
        <f>0.5*(Cv!AS73+Cv!AT73)*LN(K_T!X73/K_T!W73)</f>
        <v>-1.7324644793097399E-3</v>
      </c>
      <c r="Z73" s="15">
        <f t="shared" si="6"/>
        <v>-5.8097946920303094E-4</v>
      </c>
      <c r="AA73" s="15">
        <f t="shared" si="7"/>
        <v>-3.234606297134404E-3</v>
      </c>
      <c r="AB73" s="15">
        <f t="shared" si="8"/>
        <v>-1.3326353521436825E-3</v>
      </c>
      <c r="AC73" s="15">
        <f t="shared" si="9"/>
        <v>-4.236155190682659E-3</v>
      </c>
      <c r="AD73" s="15">
        <f t="shared" si="10"/>
        <v>-2.2836208246390433E-3</v>
      </c>
      <c r="AE73" s="15">
        <f t="shared" si="11"/>
        <v>-2.346094077290944E-3</v>
      </c>
    </row>
    <row r="74" spans="1:31" x14ac:dyDescent="0.15">
      <c r="A74" s="4">
        <v>72</v>
      </c>
      <c r="B74" s="6" t="s">
        <v>114</v>
      </c>
      <c r="C74" s="15"/>
      <c r="D74" s="15">
        <f>0.5*(Cv!Y74+Cv!Z74)*LN(K_T!D74/K_T!C74)</f>
        <v>-1.1083426852392284E-2</v>
      </c>
      <c r="E74" s="15">
        <f>0.5*(Cv!Z74+Cv!AA74)*LN(K_T!E74/K_T!D74)</f>
        <v>7.2341790205905062E-3</v>
      </c>
      <c r="F74" s="15">
        <f>0.5*(Cv!AA74+Cv!AB74)*LN(K_T!F74/K_T!E74)</f>
        <v>-9.8507834941131637E-3</v>
      </c>
      <c r="G74" s="15">
        <f>0.5*(Cv!AB74+Cv!AC74)*LN(K_T!G74/K_T!F74)</f>
        <v>8.7940601626902409E-3</v>
      </c>
      <c r="H74" s="15">
        <f>0.5*(Cv!AC74+Cv!AD74)*LN(K_T!H74/K_T!G74)</f>
        <v>4.451987574640574E-3</v>
      </c>
      <c r="I74" s="15">
        <f>0.5*(Cv!AD74+Cv!AE74)*LN(K_T!I74/K_T!H74)</f>
        <v>1.184613581124157E-3</v>
      </c>
      <c r="J74" s="15">
        <f>0.5*(Cv!AE74+Cv!AF74)*LN(K_T!J74/K_T!I74)</f>
        <v>1.5970975234228534E-2</v>
      </c>
      <c r="K74" s="15">
        <f>0.5*(Cv!AF74+Cv!AG74)*LN(K_T!K74/K_T!J74)</f>
        <v>3.1320466791266939E-2</v>
      </c>
      <c r="L74" s="15">
        <f>0.5*(Cv!AG74+Cv!AH74)*LN(K_T!L74/K_T!K74)</f>
        <v>3.4589021004614695E-2</v>
      </c>
      <c r="M74" s="15">
        <f>0.5*(Cv!AH74+Cv!AI74)*LN(K_T!M74/K_T!L74)</f>
        <v>2.2325048028401101E-2</v>
      </c>
      <c r="N74" s="15">
        <f>0.5*(Cv!AI74+Cv!AJ74)*LN(K_T!N74/K_T!M74)</f>
        <v>-1.0685421690529297E-2</v>
      </c>
      <c r="O74" s="15">
        <f>0.5*(Cv!AJ74+Cv!AK74)*LN(K_T!O74/K_T!N74)</f>
        <v>-1.0342765045054804E-2</v>
      </c>
      <c r="P74" s="15">
        <f>0.5*(Cv!AK74+Cv!AL74)*LN(K_T!P74/K_T!O74)</f>
        <v>-1.4852122771596282E-2</v>
      </c>
      <c r="Q74" s="15">
        <f>0.5*(Cv!AL74+Cv!AM74)*LN(K_T!Q74/K_T!P74)</f>
        <v>-3.949627173007635E-4</v>
      </c>
      <c r="R74" s="15">
        <f>0.5*(Cv!AM74+Cv!AN74)*LN(K_T!R74/K_T!Q74)</f>
        <v>8.2443106623381682E-3</v>
      </c>
      <c r="S74" s="15">
        <f>0.5*(Cv!AN74+Cv!AO74)*LN(K_T!S74/K_T!R74)</f>
        <v>-7.3830366894542749E-3</v>
      </c>
      <c r="T74" s="15">
        <f>0.5*(Cv!AO74+Cv!AP74)*LN(K_T!T74/K_T!S74)</f>
        <v>1.8126891663146831E-3</v>
      </c>
      <c r="U74" s="15">
        <f>0.5*(Cv!AP74+Cv!AQ74)*LN(K_T!U74/K_T!T74)</f>
        <v>4.6291054961893289E-3</v>
      </c>
      <c r="V74" s="15">
        <f>0.5*(Cv!AQ74+Cv!AR74)*LN(K_T!V74/K_T!U74)</f>
        <v>7.8528948841955458E-3</v>
      </c>
      <c r="W74" s="15">
        <f>0.5*(Cv!AR74+Cv!AS74)*LN(K_T!W74/K_T!V74)</f>
        <v>6.4127551778478571E-3</v>
      </c>
      <c r="X74" s="15">
        <f>0.5*(Cv!AS74+Cv!AT74)*LN(K_T!X74/K_T!W74)</f>
        <v>1.2998806514609438E-2</v>
      </c>
      <c r="Z74" s="15">
        <f t="shared" si="6"/>
        <v>2.3628113689864632E-3</v>
      </c>
      <c r="AA74" s="15">
        <f t="shared" si="7"/>
        <v>1.8704017873596393E-2</v>
      </c>
      <c r="AB74" s="15">
        <f t="shared" si="8"/>
        <v>-4.9457153122135908E-3</v>
      </c>
      <c r="AC74" s="15">
        <f t="shared" si="9"/>
        <v>6.7412502478313707E-3</v>
      </c>
      <c r="AD74" s="15">
        <f t="shared" si="10"/>
        <v>6.8791512806914007E-3</v>
      </c>
      <c r="AE74" s="15">
        <f t="shared" si="11"/>
        <v>5.7155910445501595E-3</v>
      </c>
    </row>
    <row r="75" spans="1:31" x14ac:dyDescent="0.15">
      <c r="A75" s="4">
        <v>73</v>
      </c>
      <c r="B75" s="6" t="s">
        <v>115</v>
      </c>
      <c r="C75" s="15"/>
      <c r="D75" s="15">
        <f>0.5*(Cv!Y75+Cv!Z75)*LN(K_T!D75/K_T!C75)</f>
        <v>-7.1448321255232865E-3</v>
      </c>
      <c r="E75" s="15">
        <f>0.5*(Cv!Z75+Cv!AA75)*LN(K_T!E75/K_T!D75)</f>
        <v>-6.83207206449136E-3</v>
      </c>
      <c r="F75" s="15">
        <f>0.5*(Cv!AA75+Cv!AB75)*LN(K_T!F75/K_T!E75)</f>
        <v>3.0915070771574446E-2</v>
      </c>
      <c r="G75" s="15">
        <f>0.5*(Cv!AB75+Cv!AC75)*LN(K_T!G75/K_T!F75)</f>
        <v>5.063093641045375E-3</v>
      </c>
      <c r="H75" s="15">
        <f>0.5*(Cv!AC75+Cv!AD75)*LN(K_T!H75/K_T!G75)</f>
        <v>-9.56436858581706E-3</v>
      </c>
      <c r="I75" s="15">
        <f>0.5*(Cv!AD75+Cv!AE75)*LN(K_T!I75/K_T!H75)</f>
        <v>-1.8303436773593575E-3</v>
      </c>
      <c r="J75" s="15">
        <f>0.5*(Cv!AE75+Cv!AF75)*LN(K_T!J75/K_T!I75)</f>
        <v>-4.6542562369338777E-3</v>
      </c>
      <c r="K75" s="15">
        <f>0.5*(Cv!AF75+Cv!AG75)*LN(K_T!K75/K_T!J75)</f>
        <v>-7.2317454871189792E-3</v>
      </c>
      <c r="L75" s="15">
        <f>0.5*(Cv!AG75+Cv!AH75)*LN(K_T!L75/K_T!K75)</f>
        <v>1.0191840350280845E-2</v>
      </c>
      <c r="M75" s="15">
        <f>0.5*(Cv!AH75+Cv!AI75)*LN(K_T!M75/K_T!L75)</f>
        <v>1.0137355306783107E-2</v>
      </c>
      <c r="N75" s="15">
        <f>0.5*(Cv!AI75+Cv!AJ75)*LN(K_T!N75/K_T!M75)</f>
        <v>2.4771209604513907E-2</v>
      </c>
      <c r="O75" s="15">
        <f>0.5*(Cv!AJ75+Cv!AK75)*LN(K_T!O75/K_T!N75)</f>
        <v>1.7492754281395212E-2</v>
      </c>
      <c r="P75" s="15">
        <f>0.5*(Cv!AK75+Cv!AL75)*LN(K_T!P75/K_T!O75)</f>
        <v>4.3166979208114596E-2</v>
      </c>
      <c r="Q75" s="15">
        <f>0.5*(Cv!AL75+Cv!AM75)*LN(K_T!Q75/K_T!P75)</f>
        <v>8.4416521692241758E-2</v>
      </c>
      <c r="R75" s="15">
        <f>0.5*(Cv!AM75+Cv!AN75)*LN(K_T!R75/K_T!Q75)</f>
        <v>4.1499478571873041E-2</v>
      </c>
      <c r="S75" s="15">
        <f>0.5*(Cv!AN75+Cv!AO75)*LN(K_T!S75/K_T!R75)</f>
        <v>1.6287478837696306E-2</v>
      </c>
      <c r="T75" s="15">
        <f>0.5*(Cv!AO75+Cv!AP75)*LN(K_T!T75/K_T!S75)</f>
        <v>-2.1642213159715928E-2</v>
      </c>
      <c r="U75" s="15">
        <f>0.5*(Cv!AP75+Cv!AQ75)*LN(K_T!U75/K_T!T75)</f>
        <v>1.7953769940509959E-2</v>
      </c>
      <c r="V75" s="15">
        <f>0.5*(Cv!AQ75+Cv!AR75)*LN(K_T!V75/K_T!U75)</f>
        <v>2.0553299782435131E-2</v>
      </c>
      <c r="W75" s="15">
        <f>0.5*(Cv!AR75+Cv!AS75)*LN(K_T!W75/K_T!V75)</f>
        <v>6.5345037116182527E-3</v>
      </c>
      <c r="X75" s="15">
        <f>0.5*(Cv!AS75+Cv!AT75)*LN(K_T!X75/K_T!W75)</f>
        <v>-2.4512953397999191E-3</v>
      </c>
      <c r="Z75" s="15">
        <f t="shared" si="6"/>
        <v>3.5502760169904093E-3</v>
      </c>
      <c r="AA75" s="15">
        <f t="shared" si="7"/>
        <v>6.6428807075050002E-3</v>
      </c>
      <c r="AB75" s="15">
        <f t="shared" si="8"/>
        <v>4.0572642518264188E-2</v>
      </c>
      <c r="AC75" s="15">
        <f t="shared" si="9"/>
        <v>4.189612987009499E-3</v>
      </c>
      <c r="AD75" s="15">
        <f t="shared" si="10"/>
        <v>2.3607761612884588E-2</v>
      </c>
      <c r="AE75" s="15">
        <f t="shared" si="11"/>
        <v>1.3738853057442272E-2</v>
      </c>
    </row>
    <row r="76" spans="1:31" x14ac:dyDescent="0.15">
      <c r="A76" s="4">
        <v>74</v>
      </c>
      <c r="B76" s="6" t="s">
        <v>116</v>
      </c>
      <c r="C76" s="15"/>
      <c r="D76" s="15">
        <f>0.5*(Cv!Y76+Cv!Z76)*LN(K_T!D76/K_T!C76)</f>
        <v>3.0143143929847335E-2</v>
      </c>
      <c r="E76" s="15">
        <f>0.5*(Cv!Z76+Cv!AA76)*LN(K_T!E76/K_T!D76)</f>
        <v>2.6232670887090092E-2</v>
      </c>
      <c r="F76" s="15">
        <f>0.5*(Cv!AA76+Cv!AB76)*LN(K_T!F76/K_T!E76)</f>
        <v>1.4775558650339709E-2</v>
      </c>
      <c r="G76" s="15">
        <f>0.5*(Cv!AB76+Cv!AC76)*LN(K_T!G76/K_T!F76)</f>
        <v>2.0045663212088186E-2</v>
      </c>
      <c r="H76" s="15">
        <f>0.5*(Cv!AC76+Cv!AD76)*LN(K_T!H76/K_T!G76)</f>
        <v>2.6541463342188487E-2</v>
      </c>
      <c r="I76" s="15">
        <f>0.5*(Cv!AD76+Cv!AE76)*LN(K_T!I76/K_T!H76)</f>
        <v>1.7674563270654125E-2</v>
      </c>
      <c r="J76" s="15">
        <f>0.5*(Cv!AE76+Cv!AF76)*LN(K_T!J76/K_T!I76)</f>
        <v>1.488414868124209E-2</v>
      </c>
      <c r="K76" s="15">
        <f>0.5*(Cv!AF76+Cv!AG76)*LN(K_T!K76/K_T!J76)</f>
        <v>7.7621941692535392E-3</v>
      </c>
      <c r="L76" s="15">
        <f>0.5*(Cv!AG76+Cv!AH76)*LN(K_T!L76/K_T!K76)</f>
        <v>1.0853854804427585E-2</v>
      </c>
      <c r="M76" s="15">
        <f>0.5*(Cv!AH76+Cv!AI76)*LN(K_T!M76/K_T!L76)</f>
        <v>7.109957596955695E-3</v>
      </c>
      <c r="N76" s="15">
        <f>0.5*(Cv!AI76+Cv!AJ76)*LN(K_T!N76/K_T!M76)</f>
        <v>2.4911250349154085E-3</v>
      </c>
      <c r="O76" s="15">
        <f>0.5*(Cv!AJ76+Cv!AK76)*LN(K_T!O76/K_T!N76)</f>
        <v>6.9641552047320732E-4</v>
      </c>
      <c r="P76" s="15">
        <f>0.5*(Cv!AK76+Cv!AL76)*LN(K_T!P76/K_T!O76)</f>
        <v>9.132461698082503E-4</v>
      </c>
      <c r="Q76" s="15">
        <f>0.5*(Cv!AL76+Cv!AM76)*LN(K_T!Q76/K_T!P76)</f>
        <v>3.0307423597770384E-3</v>
      </c>
      <c r="R76" s="15">
        <f>0.5*(Cv!AM76+Cv!AN76)*LN(K_T!R76/K_T!Q76)</f>
        <v>5.3625357514050752E-3</v>
      </c>
      <c r="S76" s="15">
        <f>0.5*(Cv!AN76+Cv!AO76)*LN(K_T!S76/K_T!R76)</f>
        <v>4.4911742980156232E-3</v>
      </c>
      <c r="T76" s="15">
        <f>0.5*(Cv!AO76+Cv!AP76)*LN(K_T!T76/K_T!S76)</f>
        <v>4.4587570097942078E-3</v>
      </c>
      <c r="U76" s="15">
        <f>0.5*(Cv!AP76+Cv!AQ76)*LN(K_T!U76/K_T!T76)</f>
        <v>8.1418579212906884E-3</v>
      </c>
      <c r="V76" s="15">
        <f>0.5*(Cv!AQ76+Cv!AR76)*LN(K_T!V76/K_T!U76)</f>
        <v>3.9305351525473061E-3</v>
      </c>
      <c r="W76" s="15">
        <f>0.5*(Cv!AR76+Cv!AS76)*LN(K_T!W76/K_T!V76)</f>
        <v>1.0592499538450267E-2</v>
      </c>
      <c r="X76" s="15">
        <f>0.5*(Cv!AS76+Cv!AT76)*LN(K_T!X76/K_T!W76)</f>
        <v>7.2284468458103336E-3</v>
      </c>
      <c r="Z76" s="15">
        <f t="shared" si="6"/>
        <v>2.1053983872472121E-2</v>
      </c>
      <c r="AA76" s="15">
        <f t="shared" si="7"/>
        <v>8.6202560573588639E-3</v>
      </c>
      <c r="AB76" s="15">
        <f t="shared" si="8"/>
        <v>2.8988228198958388E-3</v>
      </c>
      <c r="AC76" s="15">
        <f t="shared" si="9"/>
        <v>6.8704192935785599E-3</v>
      </c>
      <c r="AD76" s="15">
        <f t="shared" si="10"/>
        <v>5.7595394386273507E-3</v>
      </c>
      <c r="AE76" s="15">
        <f t="shared" si="11"/>
        <v>9.8608705108263455E-3</v>
      </c>
    </row>
    <row r="77" spans="1:31" x14ac:dyDescent="0.15">
      <c r="A77" s="4">
        <v>75</v>
      </c>
      <c r="B77" s="6" t="s">
        <v>117</v>
      </c>
      <c r="C77" s="15"/>
      <c r="D77" s="15">
        <f>0.5*(Cv!Y77+Cv!Z77)*LN(K_T!D77/K_T!C77)</f>
        <v>3.0738688764798388E-2</v>
      </c>
      <c r="E77" s="15">
        <f>0.5*(Cv!Z77+Cv!AA77)*LN(K_T!E77/K_T!D77)</f>
        <v>2.9640315865259267E-2</v>
      </c>
      <c r="F77" s="15">
        <f>0.5*(Cv!AA77+Cv!AB77)*LN(K_T!F77/K_T!E77)</f>
        <v>3.8918268822159874E-2</v>
      </c>
      <c r="G77" s="15">
        <f>0.5*(Cv!AB77+Cv!AC77)*LN(K_T!G77/K_T!F77)</f>
        <v>2.5966450114601098E-2</v>
      </c>
      <c r="H77" s="15">
        <f>0.5*(Cv!AC77+Cv!AD77)*LN(K_T!H77/K_T!G77)</f>
        <v>3.3976860281090579E-2</v>
      </c>
      <c r="I77" s="15">
        <f>0.5*(Cv!AD77+Cv!AE77)*LN(K_T!I77/K_T!H77)</f>
        <v>1.8901065232674884E-2</v>
      </c>
      <c r="J77" s="15">
        <f>0.5*(Cv!AE77+Cv!AF77)*LN(K_T!J77/K_T!I77)</f>
        <v>2.1661714189105282E-2</v>
      </c>
      <c r="K77" s="15">
        <f>0.5*(Cv!AF77+Cv!AG77)*LN(K_T!K77/K_T!J77)</f>
        <v>1.1027481329162137E-2</v>
      </c>
      <c r="L77" s="15">
        <f>0.5*(Cv!AG77+Cv!AH77)*LN(K_T!L77/K_T!K77)</f>
        <v>2.4600333042912093E-3</v>
      </c>
      <c r="M77" s="15">
        <f>0.5*(Cv!AH77+Cv!AI77)*LN(K_T!M77/K_T!L77)</f>
        <v>2.6147970611742729E-4</v>
      </c>
      <c r="N77" s="15">
        <f>0.5*(Cv!AI77+Cv!AJ77)*LN(K_T!N77/K_T!M77)</f>
        <v>3.8696649023787517E-3</v>
      </c>
      <c r="O77" s="15">
        <f>0.5*(Cv!AJ77+Cv!AK77)*LN(K_T!O77/K_T!N77)</f>
        <v>1.4916619580365919E-2</v>
      </c>
      <c r="P77" s="15">
        <f>0.5*(Cv!AK77+Cv!AL77)*LN(K_T!P77/K_T!O77)</f>
        <v>4.2945494118389022E-2</v>
      </c>
      <c r="Q77" s="15">
        <f>0.5*(Cv!AL77+Cv!AM77)*LN(K_T!Q77/K_T!P77)</f>
        <v>-8.1895286826061484E-3</v>
      </c>
      <c r="R77" s="15">
        <f>0.5*(Cv!AM77+Cv!AN77)*LN(K_T!R77/K_T!Q77)</f>
        <v>-7.9408209136223682E-3</v>
      </c>
      <c r="S77" s="15">
        <f>0.5*(Cv!AN77+Cv!AO77)*LN(K_T!S77/K_T!R77)</f>
        <v>-7.6033159585213806E-3</v>
      </c>
      <c r="T77" s="15">
        <f>0.5*(Cv!AO77+Cv!AP77)*LN(K_T!T77/K_T!S77)</f>
        <v>-1.1417873412231648E-2</v>
      </c>
      <c r="U77" s="15">
        <f>0.5*(Cv!AP77+Cv!AQ77)*LN(K_T!U77/K_T!T77)</f>
        <v>-1.1062443887215243E-3</v>
      </c>
      <c r="V77" s="15">
        <f>0.5*(Cv!AQ77+Cv!AR77)*LN(K_T!V77/K_T!U77)</f>
        <v>-8.465882210429071E-3</v>
      </c>
      <c r="W77" s="15">
        <f>0.5*(Cv!AR77+Cv!AS77)*LN(K_T!W77/K_T!V77)</f>
        <v>-5.3904648530877196E-3</v>
      </c>
      <c r="X77" s="15">
        <f>0.5*(Cv!AS77+Cv!AT77)*LN(K_T!X77/K_T!W77)</f>
        <v>4.1797426100511122E-3</v>
      </c>
      <c r="Z77" s="15">
        <f t="shared" si="6"/>
        <v>2.9480592063157139E-2</v>
      </c>
      <c r="AA77" s="15">
        <f t="shared" si="7"/>
        <v>7.8560746862109624E-3</v>
      </c>
      <c r="AB77" s="15">
        <f t="shared" si="8"/>
        <v>6.8256896288010098E-3</v>
      </c>
      <c r="AC77" s="15">
        <f t="shared" si="9"/>
        <v>-4.4401444508837705E-3</v>
      </c>
      <c r="AD77" s="15">
        <f t="shared" si="10"/>
        <v>7.340882157505983E-3</v>
      </c>
      <c r="AE77" s="15">
        <f t="shared" si="11"/>
        <v>9.9305529818213348E-3</v>
      </c>
    </row>
    <row r="78" spans="1:31" x14ac:dyDescent="0.15">
      <c r="A78" s="4">
        <v>76</v>
      </c>
      <c r="B78" s="6" t="s">
        <v>118</v>
      </c>
      <c r="C78" s="15"/>
      <c r="D78" s="15">
        <f>0.5*(Cv!Y78+Cv!Z78)*LN(K_T!D78/K_T!C78)</f>
        <v>7.6011639227108391E-4</v>
      </c>
      <c r="E78" s="15">
        <f>0.5*(Cv!Z78+Cv!AA78)*LN(K_T!E78/K_T!D78)</f>
        <v>4.1778778418246716E-3</v>
      </c>
      <c r="F78" s="15">
        <f>0.5*(Cv!AA78+Cv!AB78)*LN(K_T!F78/K_T!E78)</f>
        <v>1.0466717135450944E-3</v>
      </c>
      <c r="G78" s="15">
        <f>0.5*(Cv!AB78+Cv!AC78)*LN(K_T!G78/K_T!F78)</f>
        <v>-9.3889917219043446E-3</v>
      </c>
      <c r="H78" s="15">
        <f>0.5*(Cv!AC78+Cv!AD78)*LN(K_T!H78/K_T!G78)</f>
        <v>-4.8404577865948381E-3</v>
      </c>
      <c r="I78" s="15">
        <f>0.5*(Cv!AD78+Cv!AE78)*LN(K_T!I78/K_T!H78)</f>
        <v>-3.0486532355727524E-3</v>
      </c>
      <c r="J78" s="15">
        <f>0.5*(Cv!AE78+Cv!AF78)*LN(K_T!J78/K_T!I78)</f>
        <v>-6.6555521424168122E-3</v>
      </c>
      <c r="K78" s="15">
        <f>0.5*(Cv!AF78+Cv!AG78)*LN(K_T!K78/K_T!J78)</f>
        <v>-1.5002631482419603E-2</v>
      </c>
      <c r="L78" s="15">
        <f>0.5*(Cv!AG78+Cv!AH78)*LN(K_T!L78/K_T!K78)</f>
        <v>-1.7547419944930972E-2</v>
      </c>
      <c r="M78" s="15">
        <f>0.5*(Cv!AH78+Cv!AI78)*LN(K_T!M78/K_T!L78)</f>
        <v>-1.3147659986566725E-2</v>
      </c>
      <c r="N78" s="15">
        <f>0.5*(Cv!AI78+Cv!AJ78)*LN(K_T!N78/K_T!M78)</f>
        <v>-1.3461907740275119E-2</v>
      </c>
      <c r="O78" s="15">
        <f>0.5*(Cv!AJ78+Cv!AK78)*LN(K_T!O78/K_T!N78)</f>
        <v>5.6463723956613442E-3</v>
      </c>
      <c r="P78" s="15">
        <f>0.5*(Cv!AK78+Cv!AL78)*LN(K_T!P78/K_T!O78)</f>
        <v>1.0130854734134928E-2</v>
      </c>
      <c r="Q78" s="15">
        <f>0.5*(Cv!AL78+Cv!AM78)*LN(K_T!Q78/K_T!P78)</f>
        <v>-3.2886764205428509E-3</v>
      </c>
      <c r="R78" s="15">
        <f>0.5*(Cv!AM78+Cv!AN78)*LN(K_T!R78/K_T!Q78)</f>
        <v>-1.5447095438847458E-2</v>
      </c>
      <c r="S78" s="15">
        <f>0.5*(Cv!AN78+Cv!AO78)*LN(K_T!S78/K_T!R78)</f>
        <v>-1.6245775309328928E-2</v>
      </c>
      <c r="T78" s="15">
        <f>0.5*(Cv!AO78+Cv!AP78)*LN(K_T!T78/K_T!S78)</f>
        <v>-1.2748608523719018E-2</v>
      </c>
      <c r="U78" s="15">
        <f>0.5*(Cv!AP78+Cv!AQ78)*LN(K_T!U78/K_T!T78)</f>
        <v>-6.1449053672314432E-3</v>
      </c>
      <c r="V78" s="15">
        <f>0.5*(Cv!AQ78+Cv!AR78)*LN(K_T!V78/K_T!U78)</f>
        <v>-1.487772139859651E-2</v>
      </c>
      <c r="W78" s="15">
        <f>0.5*(Cv!AR78+Cv!AS78)*LN(K_T!W78/K_T!V78)</f>
        <v>-1.0769711472821498E-2</v>
      </c>
      <c r="X78" s="15">
        <f>0.5*(Cv!AS78+Cv!AT78)*LN(K_T!X78/K_T!W78)</f>
        <v>-7.438806792933841E-3</v>
      </c>
      <c r="Z78" s="15">
        <f t="shared" si="6"/>
        <v>-2.4107106377404337E-3</v>
      </c>
      <c r="AA78" s="15">
        <f t="shared" si="7"/>
        <v>-1.3163034259321846E-2</v>
      </c>
      <c r="AB78" s="15">
        <f t="shared" si="8"/>
        <v>-3.8408640077845931E-3</v>
      </c>
      <c r="AC78" s="15">
        <f t="shared" si="9"/>
        <v>-1.0395950711060462E-2</v>
      </c>
      <c r="AD78" s="15">
        <f t="shared" si="10"/>
        <v>-8.5019491335532188E-3</v>
      </c>
      <c r="AE78" s="15">
        <f t="shared" si="11"/>
        <v>-7.4526399039768331E-3</v>
      </c>
    </row>
    <row r="79" spans="1:31" x14ac:dyDescent="0.15">
      <c r="A79" s="4">
        <v>77</v>
      </c>
      <c r="B79" s="6" t="s">
        <v>119</v>
      </c>
      <c r="C79" s="15"/>
      <c r="D79" s="15">
        <f>0.5*(Cv!Y79+Cv!Z79)*LN(K_T!D79/K_T!C79)</f>
        <v>4.6699202807949838E-5</v>
      </c>
      <c r="E79" s="15">
        <f>0.5*(Cv!Z79+Cv!AA79)*LN(K_T!E79/K_T!D79)</f>
        <v>4.4394184393283277E-3</v>
      </c>
      <c r="F79" s="15">
        <f>0.5*(Cv!AA79+Cv!AB79)*LN(K_T!F79/K_T!E79)</f>
        <v>3.2202075218369952E-3</v>
      </c>
      <c r="G79" s="15">
        <f>0.5*(Cv!AB79+Cv!AC79)*LN(K_T!G79/K_T!F79)</f>
        <v>3.7525200488913142E-3</v>
      </c>
      <c r="H79" s="15">
        <f>0.5*(Cv!AC79+Cv!AD79)*LN(K_T!H79/K_T!G79)</f>
        <v>3.6372500357838393E-3</v>
      </c>
      <c r="I79" s="15">
        <f>0.5*(Cv!AD79+Cv!AE79)*LN(K_T!I79/K_T!H79)</f>
        <v>2.6342920376601362E-3</v>
      </c>
      <c r="J79" s="15">
        <f>0.5*(Cv!AE79+Cv!AF79)*LN(K_T!J79/K_T!I79)</f>
        <v>4.348967533491341E-3</v>
      </c>
      <c r="K79" s="15">
        <f>0.5*(Cv!AF79+Cv!AG79)*LN(K_T!K79/K_T!J79)</f>
        <v>3.2977104701564291E-3</v>
      </c>
      <c r="L79" s="15">
        <f>0.5*(Cv!AG79+Cv!AH79)*LN(K_T!L79/K_T!K79)</f>
        <v>-2.6592301092042939E-3</v>
      </c>
      <c r="M79" s="15">
        <f>0.5*(Cv!AH79+Cv!AI79)*LN(K_T!M79/K_T!L79)</f>
        <v>-1.3834569232034283E-3</v>
      </c>
      <c r="N79" s="15">
        <f>0.5*(Cv!AI79+Cv!AJ79)*LN(K_T!N79/K_T!M79)</f>
        <v>-4.0997909540431343E-3</v>
      </c>
      <c r="O79" s="15">
        <f>0.5*(Cv!AJ79+Cv!AK79)*LN(K_T!O79/K_T!N79)</f>
        <v>5.9177434971565872E-3</v>
      </c>
      <c r="P79" s="15">
        <f>0.5*(Cv!AK79+Cv!AL79)*LN(K_T!P79/K_T!O79)</f>
        <v>8.9919596076924319E-3</v>
      </c>
      <c r="Q79" s="15">
        <f>0.5*(Cv!AL79+Cv!AM79)*LN(K_T!Q79/K_T!P79)</f>
        <v>1.184405584166924E-3</v>
      </c>
      <c r="R79" s="15">
        <f>0.5*(Cv!AM79+Cv!AN79)*LN(K_T!R79/K_T!Q79)</f>
        <v>-2.561474404381172E-3</v>
      </c>
      <c r="S79" s="15">
        <f>0.5*(Cv!AN79+Cv!AO79)*LN(K_T!S79/K_T!R79)</f>
        <v>-2.8560022308757294E-3</v>
      </c>
      <c r="T79" s="15">
        <f>0.5*(Cv!AO79+Cv!AP79)*LN(K_T!T79/K_T!S79)</f>
        <v>-2.9048010869961488E-3</v>
      </c>
      <c r="U79" s="15">
        <f>0.5*(Cv!AP79+Cv!AQ79)*LN(K_T!U79/K_T!T79)</f>
        <v>-3.3856351363584469E-4</v>
      </c>
      <c r="V79" s="15">
        <f>0.5*(Cv!AQ79+Cv!AR79)*LN(K_T!V79/K_T!U79)</f>
        <v>-4.8485744764959499E-3</v>
      </c>
      <c r="W79" s="15">
        <f>0.5*(Cv!AR79+Cv!AS79)*LN(K_T!W79/K_T!V79)</f>
        <v>1.4491427070200136E-3</v>
      </c>
      <c r="X79" s="15">
        <f>0.5*(Cv!AS79+Cv!AT79)*LN(K_T!X79/K_T!W79)</f>
        <v>8.9899347343499905E-4</v>
      </c>
      <c r="Z79" s="15">
        <f t="shared" si="6"/>
        <v>3.5367376167001223E-3</v>
      </c>
      <c r="AA79" s="15">
        <f t="shared" si="7"/>
        <v>-9.9159996560617235E-5</v>
      </c>
      <c r="AB79" s="15">
        <f t="shared" si="8"/>
        <v>2.1353264107518079E-3</v>
      </c>
      <c r="AC79" s="15">
        <f t="shared" si="9"/>
        <v>-1.1487605793345864E-3</v>
      </c>
      <c r="AD79" s="15">
        <f t="shared" si="10"/>
        <v>1.0180832070955956E-3</v>
      </c>
      <c r="AE79" s="15">
        <f t="shared" si="11"/>
        <v>1.106035862889182E-3</v>
      </c>
    </row>
    <row r="80" spans="1:31" x14ac:dyDescent="0.15">
      <c r="A80" s="4">
        <v>78</v>
      </c>
      <c r="B80" s="6" t="s">
        <v>120</v>
      </c>
      <c r="C80" s="15"/>
      <c r="D80" s="15">
        <f>0.5*(Cv!Y80+Cv!Z80)*LN(K_T!D80/K_T!C80)</f>
        <v>3.3714139112597061E-2</v>
      </c>
      <c r="E80" s="15">
        <f>0.5*(Cv!Z80+Cv!AA80)*LN(K_T!E80/K_T!D80)</f>
        <v>4.0074507814029318E-2</v>
      </c>
      <c r="F80" s="15">
        <f>0.5*(Cv!AA80+Cv!AB80)*LN(K_T!F80/K_T!E80)</f>
        <v>4.2085641077420487E-2</v>
      </c>
      <c r="G80" s="15">
        <f>0.5*(Cv!AB80+Cv!AC80)*LN(K_T!G80/K_T!F80)</f>
        <v>4.3965345242921436E-2</v>
      </c>
      <c r="H80" s="15">
        <f>0.5*(Cv!AC80+Cv!AD80)*LN(K_T!H80/K_T!G80)</f>
        <v>4.1502193640402946E-2</v>
      </c>
      <c r="I80" s="15">
        <f>0.5*(Cv!AD80+Cv!AE80)*LN(K_T!I80/K_T!H80)</f>
        <v>4.8838802703178766E-2</v>
      </c>
      <c r="J80" s="15">
        <f>0.5*(Cv!AE80+Cv!AF80)*LN(K_T!J80/K_T!I80)</f>
        <v>2.9365088839268493E-2</v>
      </c>
      <c r="K80" s="15">
        <f>0.5*(Cv!AF80+Cv!AG80)*LN(K_T!K80/K_T!J80)</f>
        <v>1.5930512979480539E-2</v>
      </c>
      <c r="L80" s="15">
        <f>0.5*(Cv!AG80+Cv!AH80)*LN(K_T!L80/K_T!K80)</f>
        <v>6.3051399461934365E-3</v>
      </c>
      <c r="M80" s="15">
        <f>0.5*(Cv!AH80+Cv!AI80)*LN(K_T!M80/K_T!L80)</f>
        <v>2.6365784731993295E-4</v>
      </c>
      <c r="N80" s="15">
        <f>0.5*(Cv!AI80+Cv!AJ80)*LN(K_T!N80/K_T!M80)</f>
        <v>5.9487034304273037E-3</v>
      </c>
      <c r="O80" s="15">
        <f>0.5*(Cv!AJ80+Cv!AK80)*LN(K_T!O80/K_T!N80)</f>
        <v>1.1485663551491243E-2</v>
      </c>
      <c r="P80" s="15">
        <f>0.5*(Cv!AK80+Cv!AL80)*LN(K_T!P80/K_T!O80)</f>
        <v>4.2722097253993134E-3</v>
      </c>
      <c r="Q80" s="15">
        <f>0.5*(Cv!AL80+Cv!AM80)*LN(K_T!Q80/K_T!P80)</f>
        <v>4.2716775826355594E-3</v>
      </c>
      <c r="R80" s="15">
        <f>0.5*(Cv!AM80+Cv!AN80)*LN(K_T!R80/K_T!Q80)</f>
        <v>8.8591494371315378E-3</v>
      </c>
      <c r="S80" s="15">
        <f>0.5*(Cv!AN80+Cv!AO80)*LN(K_T!S80/K_T!R80)</f>
        <v>1.2271325917038133E-3</v>
      </c>
      <c r="T80" s="15">
        <f>0.5*(Cv!AO80+Cv!AP80)*LN(K_T!T80/K_T!S80)</f>
        <v>1.1763787929622422E-2</v>
      </c>
      <c r="U80" s="15">
        <f>0.5*(Cv!AP80+Cv!AQ80)*LN(K_T!U80/K_T!T80)</f>
        <v>1.376743493526323E-2</v>
      </c>
      <c r="V80" s="15">
        <f>0.5*(Cv!AQ80+Cv!AR80)*LN(K_T!V80/K_T!U80)</f>
        <v>2.8490093743983248E-3</v>
      </c>
      <c r="W80" s="15">
        <f>0.5*(Cv!AR80+Cv!AS80)*LN(K_T!W80/K_T!V80)</f>
        <v>-9.3174107831889709E-4</v>
      </c>
      <c r="X80" s="15">
        <f>0.5*(Cv!AS80+Cv!AT80)*LN(K_T!X80/K_T!W80)</f>
        <v>-6.5276743143925491E-3</v>
      </c>
      <c r="Z80" s="15">
        <f t="shared" si="6"/>
        <v>4.3293298095590592E-2</v>
      </c>
      <c r="AA80" s="15">
        <f t="shared" si="7"/>
        <v>1.1562620608537941E-2</v>
      </c>
      <c r="AB80" s="15">
        <f t="shared" si="8"/>
        <v>6.0231665776722936E-3</v>
      </c>
      <c r="AC80" s="15">
        <f t="shared" si="9"/>
        <v>4.1841633693145055E-3</v>
      </c>
      <c r="AD80" s="15">
        <f t="shared" si="10"/>
        <v>8.7928935931051166E-3</v>
      </c>
      <c r="AE80" s="15">
        <f t="shared" si="11"/>
        <v>1.626581216277883E-2</v>
      </c>
    </row>
    <row r="81" spans="1:31" x14ac:dyDescent="0.15">
      <c r="A81" s="4">
        <v>79</v>
      </c>
      <c r="B81" s="6" t="s">
        <v>121</v>
      </c>
      <c r="C81" s="15"/>
      <c r="D81" s="15">
        <f>0.5*(Cv!Y81+Cv!Z81)*LN(K_T!D81/K_T!C81)</f>
        <v>2.1340800552265633E-2</v>
      </c>
      <c r="E81" s="15">
        <f>0.5*(Cv!Z81+Cv!AA81)*LN(K_T!E81/K_T!D81)</f>
        <v>9.3212443558961258E-2</v>
      </c>
      <c r="F81" s="15">
        <f>0.5*(Cv!AA81+Cv!AB81)*LN(K_T!F81/K_T!E81)</f>
        <v>3.9280157045197821E-2</v>
      </c>
      <c r="G81" s="15">
        <f>0.5*(Cv!AB81+Cv!AC81)*LN(K_T!G81/K_T!F81)</f>
        <v>2.3143584485312858E-2</v>
      </c>
      <c r="H81" s="15">
        <f>0.5*(Cv!AC81+Cv!AD81)*LN(K_T!H81/K_T!G81)</f>
        <v>2.344277079037424E-2</v>
      </c>
      <c r="I81" s="15">
        <f>0.5*(Cv!AD81+Cv!AE81)*LN(K_T!I81/K_T!H81)</f>
        <v>1.8077889540127137E-2</v>
      </c>
      <c r="J81" s="15">
        <f>0.5*(Cv!AE81+Cv!AF81)*LN(K_T!J81/K_T!I81)</f>
        <v>1.2484557481629566E-2</v>
      </c>
      <c r="K81" s="15">
        <f>0.5*(Cv!AF81+Cv!AG81)*LN(K_T!K81/K_T!J81)</f>
        <v>1.1753967568541078E-3</v>
      </c>
      <c r="L81" s="15">
        <f>0.5*(Cv!AG81+Cv!AH81)*LN(K_T!L81/K_T!K81)</f>
        <v>2.4806328968920956E-2</v>
      </c>
      <c r="M81" s="15">
        <f>0.5*(Cv!AH81+Cv!AI81)*LN(K_T!M81/K_T!L81)</f>
        <v>3.6322131691686097E-3</v>
      </c>
      <c r="N81" s="15">
        <f>0.5*(Cv!AI81+Cv!AJ81)*LN(K_T!N81/K_T!M81)</f>
        <v>1.0064068993003447E-2</v>
      </c>
      <c r="O81" s="15">
        <f>0.5*(Cv!AJ81+Cv!AK81)*LN(K_T!O81/K_T!N81)</f>
        <v>1.3967207253974247E-2</v>
      </c>
      <c r="P81" s="15">
        <f>0.5*(Cv!AK81+Cv!AL81)*LN(K_T!P81/K_T!O81)</f>
        <v>6.3081206272586144E-3</v>
      </c>
      <c r="Q81" s="15">
        <f>0.5*(Cv!AL81+Cv!AM81)*LN(K_T!Q81/K_T!P81)</f>
        <v>3.4110862309764504E-3</v>
      </c>
      <c r="R81" s="15">
        <f>0.5*(Cv!AM81+Cv!AN81)*LN(K_T!R81/K_T!Q81)</f>
        <v>1.4845106888644355E-2</v>
      </c>
      <c r="S81" s="15">
        <f>0.5*(Cv!AN81+Cv!AO81)*LN(K_T!S81/K_T!R81)</f>
        <v>7.1546223581140673E-3</v>
      </c>
      <c r="T81" s="15">
        <f>0.5*(Cv!AO81+Cv!AP81)*LN(K_T!T81/K_T!S81)</f>
        <v>1.0572642555831673E-2</v>
      </c>
      <c r="U81" s="15">
        <f>0.5*(Cv!AP81+Cv!AQ81)*LN(K_T!U81/K_T!T81)</f>
        <v>5.6753408975541665E-3</v>
      </c>
      <c r="V81" s="15">
        <f>0.5*(Cv!AQ81+Cv!AR81)*LN(K_T!V81/K_T!U81)</f>
        <v>1.161068774759276E-2</v>
      </c>
      <c r="W81" s="15">
        <f>0.5*(Cv!AR81+Cv!AS81)*LN(K_T!W81/K_T!V81)</f>
        <v>1.0285291511657657E-2</v>
      </c>
      <c r="X81" s="15">
        <f>0.5*(Cv!AS81+Cv!AT81)*LN(K_T!X81/K_T!W81)</f>
        <v>8.349626605889688E-3</v>
      </c>
      <c r="Z81" s="15">
        <f t="shared" si="6"/>
        <v>3.9431369083994659E-2</v>
      </c>
      <c r="AA81" s="15">
        <f t="shared" si="7"/>
        <v>1.0432513073915338E-2</v>
      </c>
      <c r="AB81" s="15">
        <f t="shared" si="8"/>
        <v>9.1372286717935451E-3</v>
      </c>
      <c r="AC81" s="15">
        <f t="shared" si="9"/>
        <v>9.2987178637051887E-3</v>
      </c>
      <c r="AD81" s="15">
        <f t="shared" si="10"/>
        <v>9.7848708728544426E-3</v>
      </c>
      <c r="AE81" s="15">
        <f t="shared" si="11"/>
        <v>1.7074957173352188E-2</v>
      </c>
    </row>
    <row r="82" spans="1:31" x14ac:dyDescent="0.15">
      <c r="A82" s="4">
        <v>80</v>
      </c>
      <c r="B82" s="6" t="s">
        <v>122</v>
      </c>
      <c r="C82" s="15"/>
      <c r="D82" s="15">
        <f>0.5*(Cv!Y82+Cv!Z82)*LN(K_T!D82/K_T!C82)</f>
        <v>8.7107587765356681E-3</v>
      </c>
      <c r="E82" s="15">
        <f>0.5*(Cv!Z82+Cv!AA82)*LN(K_T!E82/K_T!D82)</f>
        <v>8.50733147462732E-3</v>
      </c>
      <c r="F82" s="15">
        <f>0.5*(Cv!AA82+Cv!AB82)*LN(K_T!F82/K_T!E82)</f>
        <v>8.7468965936210973E-3</v>
      </c>
      <c r="G82" s="15">
        <f>0.5*(Cv!AB82+Cv!AC82)*LN(K_T!G82/K_T!F82)</f>
        <v>1.9702558048099977E-2</v>
      </c>
      <c r="H82" s="15">
        <f>0.5*(Cv!AC82+Cv!AD82)*LN(K_T!H82/K_T!G82)</f>
        <v>7.7739325584876224E-3</v>
      </c>
      <c r="I82" s="15">
        <f>0.5*(Cv!AD82+Cv!AE82)*LN(K_T!I82/K_T!H82)</f>
        <v>1.0275631657265071E-2</v>
      </c>
      <c r="J82" s="15">
        <f>0.5*(Cv!AE82+Cv!AF82)*LN(K_T!J82/K_T!I82)</f>
        <v>7.1791920502447719E-3</v>
      </c>
      <c r="K82" s="15">
        <f>0.5*(Cv!AF82+Cv!AG82)*LN(K_T!K82/K_T!J82)</f>
        <v>1.2234787089262107E-2</v>
      </c>
      <c r="L82" s="15">
        <f>0.5*(Cv!AG82+Cv!AH82)*LN(K_T!L82/K_T!K82)</f>
        <v>1.3296246901690062E-2</v>
      </c>
      <c r="M82" s="15">
        <f>0.5*(Cv!AH82+Cv!AI82)*LN(K_T!M82/K_T!L82)</f>
        <v>1.4194977623807998E-2</v>
      </c>
      <c r="N82" s="15">
        <f>0.5*(Cv!AI82+Cv!AJ82)*LN(K_T!N82/K_T!M82)</f>
        <v>1.4154628627401356E-2</v>
      </c>
      <c r="O82" s="15">
        <f>0.5*(Cv!AJ82+Cv!AK82)*LN(K_T!O82/K_T!N82)</f>
        <v>8.0947240454149576E-3</v>
      </c>
      <c r="P82" s="15">
        <f>0.5*(Cv!AK82+Cv!AL82)*LN(K_T!P82/K_T!O82)</f>
        <v>3.8811237690319121E-3</v>
      </c>
      <c r="Q82" s="15">
        <f>0.5*(Cv!AL82+Cv!AM82)*LN(K_T!Q82/K_T!P82)</f>
        <v>5.4690905073576952E-3</v>
      </c>
      <c r="R82" s="15">
        <f>0.5*(Cv!AM82+Cv!AN82)*LN(K_T!R82/K_T!Q82)</f>
        <v>-8.1637584795300332E-4</v>
      </c>
      <c r="S82" s="15">
        <f>0.5*(Cv!AN82+Cv!AO82)*LN(K_T!S82/K_T!R82)</f>
        <v>3.7543117984578417E-3</v>
      </c>
      <c r="T82" s="15">
        <f>0.5*(Cv!AO82+Cv!AP82)*LN(K_T!T82/K_T!S82)</f>
        <v>-6.0544685231230869E-3</v>
      </c>
      <c r="U82" s="15">
        <f>0.5*(Cv!AP82+Cv!AQ82)*LN(K_T!U82/K_T!T82)</f>
        <v>1.7867566283838949E-3</v>
      </c>
      <c r="V82" s="15">
        <f>0.5*(Cv!AQ82+Cv!AR82)*LN(K_T!V82/K_T!U82)</f>
        <v>5.663865069761638E-3</v>
      </c>
      <c r="W82" s="15">
        <f>0.5*(Cv!AR82+Cv!AS82)*LN(K_T!W82/K_T!V82)</f>
        <v>8.6293362420306208E-3</v>
      </c>
      <c r="X82" s="15">
        <f>0.5*(Cv!AS82+Cv!AT82)*LN(K_T!X82/K_T!W82)</f>
        <v>1.1994142703237867E-2</v>
      </c>
      <c r="Z82" s="15">
        <f t="shared" si="6"/>
        <v>1.1001270066420217E-2</v>
      </c>
      <c r="AA82" s="15">
        <f t="shared" si="7"/>
        <v>1.2211966458481259E-2</v>
      </c>
      <c r="AB82" s="15">
        <f t="shared" si="8"/>
        <v>4.0765748544618801E-3</v>
      </c>
      <c r="AC82" s="15">
        <f t="shared" si="9"/>
        <v>4.4039264240581869E-3</v>
      </c>
      <c r="AD82" s="15">
        <f t="shared" si="10"/>
        <v>8.1442706564715684E-3</v>
      </c>
      <c r="AE82" s="15">
        <f t="shared" si="11"/>
        <v>7.9234344508553878E-3</v>
      </c>
    </row>
    <row r="83" spans="1:31" x14ac:dyDescent="0.15">
      <c r="A83" s="4">
        <v>81</v>
      </c>
      <c r="B83" s="6" t="s">
        <v>123</v>
      </c>
      <c r="C83" s="15"/>
      <c r="D83" s="15">
        <f>0.5*(Cv!Y83+Cv!Z83)*LN(K_T!D83/K_T!C83)</f>
        <v>6.5265847467354518E-2</v>
      </c>
      <c r="E83" s="15">
        <f>0.5*(Cv!Z83+Cv!AA83)*LN(K_T!E83/K_T!D83)</f>
        <v>6.0634802106058899E-2</v>
      </c>
      <c r="F83" s="15">
        <f>0.5*(Cv!AA83+Cv!AB83)*LN(K_T!F83/K_T!E83)</f>
        <v>7.2138920503159579E-2</v>
      </c>
      <c r="G83" s="15">
        <f>0.5*(Cv!AB83+Cv!AC83)*LN(K_T!G83/K_T!F83)</f>
        <v>3.1793838483370016E-2</v>
      </c>
      <c r="H83" s="15">
        <f>0.5*(Cv!AC83+Cv!AD83)*LN(K_T!H83/K_T!G83)</f>
        <v>4.7359418563886188E-2</v>
      </c>
      <c r="I83" s="15">
        <f>0.5*(Cv!AD83+Cv!AE83)*LN(K_T!I83/K_T!H83)</f>
        <v>1.5412742480863099E-2</v>
      </c>
      <c r="J83" s="15">
        <f>0.5*(Cv!AE83+Cv!AF83)*LN(K_T!J83/K_T!I83)</f>
        <v>3.7421251627541202E-2</v>
      </c>
      <c r="K83" s="15">
        <f>0.5*(Cv!AF83+Cv!AG83)*LN(K_T!K83/K_T!J83)</f>
        <v>4.2852074612857984E-2</v>
      </c>
      <c r="L83" s="15">
        <f>0.5*(Cv!AG83+Cv!AH83)*LN(K_T!L83/K_T!K83)</f>
        <v>3.3404716286556051E-2</v>
      </c>
      <c r="M83" s="15">
        <f>0.5*(Cv!AH83+Cv!AI83)*LN(K_T!M83/K_T!L83)</f>
        <v>1.6907382231903582E-2</v>
      </c>
      <c r="N83" s="15">
        <f>0.5*(Cv!AI83+Cv!AJ83)*LN(K_T!N83/K_T!M83)</f>
        <v>2.812011401916981E-2</v>
      </c>
      <c r="O83" s="15">
        <f>0.5*(Cv!AJ83+Cv!AK83)*LN(K_T!O83/K_T!N83)</f>
        <v>1.6214624244060637E-2</v>
      </c>
      <c r="P83" s="15">
        <f>0.5*(Cv!AK83+Cv!AL83)*LN(K_T!P83/K_T!O83)</f>
        <v>-1.06357380386146E-2</v>
      </c>
      <c r="Q83" s="15">
        <f>0.5*(Cv!AL83+Cv!AM83)*LN(K_T!Q83/K_T!P83)</f>
        <v>-1.8166112862359338E-2</v>
      </c>
      <c r="R83" s="15">
        <f>0.5*(Cv!AM83+Cv!AN83)*LN(K_T!R83/K_T!Q83)</f>
        <v>-1.8370089521554962E-2</v>
      </c>
      <c r="S83" s="15">
        <f>0.5*(Cv!AN83+Cv!AO83)*LN(K_T!S83/K_T!R83)</f>
        <v>-3.2194923600071847E-3</v>
      </c>
      <c r="T83" s="15">
        <f>0.5*(Cv!AO83+Cv!AP83)*LN(K_T!T83/K_T!S83)</f>
        <v>-2.1522265192721974E-3</v>
      </c>
      <c r="U83" s="15">
        <f>0.5*(Cv!AP83+Cv!AQ83)*LN(K_T!U83/K_T!T83)</f>
        <v>-3.7215625020534165E-3</v>
      </c>
      <c r="V83" s="15">
        <f>0.5*(Cv!AQ83+Cv!AR83)*LN(K_T!V83/K_T!U83)</f>
        <v>-1.1767102039650193E-2</v>
      </c>
      <c r="W83" s="15">
        <f>0.5*(Cv!AR83+Cv!AS83)*LN(K_T!W83/K_T!V83)</f>
        <v>-7.3841640103203482E-3</v>
      </c>
      <c r="X83" s="15">
        <f>0.5*(Cv!AS83+Cv!AT83)*LN(K_T!X83/K_T!W83)</f>
        <v>-1.4902956914728647E-2</v>
      </c>
      <c r="Z83" s="15">
        <f t="shared" si="6"/>
        <v>4.5467944427467565E-2</v>
      </c>
      <c r="AA83" s="15">
        <f t="shared" si="7"/>
        <v>3.1741107755605721E-2</v>
      </c>
      <c r="AB83" s="15">
        <f t="shared" si="8"/>
        <v>-6.8353617076950899E-3</v>
      </c>
      <c r="AC83" s="15">
        <f t="shared" si="9"/>
        <v>-7.9856023972049613E-3</v>
      </c>
      <c r="AD83" s="15">
        <f t="shared" si="10"/>
        <v>1.2452873023955318E-2</v>
      </c>
      <c r="AE83" s="15">
        <f t="shared" si="11"/>
        <v>1.559702201954331E-2</v>
      </c>
    </row>
    <row r="84" spans="1:31" x14ac:dyDescent="0.15">
      <c r="A84" s="4">
        <v>82</v>
      </c>
      <c r="B84" s="6" t="s">
        <v>124</v>
      </c>
      <c r="C84" s="15"/>
      <c r="D84" s="15">
        <f>0.5*(Cv!Y84+Cv!Z84)*LN(K_T!D84/K_T!C84)</f>
        <v>5.1733485659888627E-4</v>
      </c>
      <c r="E84" s="15">
        <f>0.5*(Cv!Z84+Cv!AA84)*LN(K_T!E84/K_T!D84)</f>
        <v>-2.8316879669907369E-3</v>
      </c>
      <c r="F84" s="15">
        <f>0.5*(Cv!AA84+Cv!AB84)*LN(K_T!F84/K_T!E84)</f>
        <v>-3.0055412900200076E-3</v>
      </c>
      <c r="G84" s="15">
        <f>0.5*(Cv!AB84+Cv!AC84)*LN(K_T!G84/K_T!F84)</f>
        <v>-2.6150240765008413E-3</v>
      </c>
      <c r="H84" s="15">
        <f>0.5*(Cv!AC84+Cv!AD84)*LN(K_T!H84/K_T!G84)</f>
        <v>-2.8668884988302598E-3</v>
      </c>
      <c r="I84" s="15">
        <f>0.5*(Cv!AD84+Cv!AE84)*LN(K_T!I84/K_T!H84)</f>
        <v>6.4501360673965722E-3</v>
      </c>
      <c r="J84" s="15">
        <f>0.5*(Cv!AE84+Cv!AF84)*LN(K_T!J84/K_T!I84)</f>
        <v>1.5348030969432075E-3</v>
      </c>
      <c r="K84" s="15">
        <f>0.5*(Cv!AF84+Cv!AG84)*LN(K_T!K84/K_T!J84)</f>
        <v>4.8443861085937026E-3</v>
      </c>
      <c r="L84" s="15">
        <f>0.5*(Cv!AG84+Cv!AH84)*LN(K_T!L84/K_T!K84)</f>
        <v>3.4237259574375982E-3</v>
      </c>
      <c r="M84" s="15">
        <f>0.5*(Cv!AH84+Cv!AI84)*LN(K_T!M84/K_T!L84)</f>
        <v>5.6278418042468624E-3</v>
      </c>
      <c r="N84" s="15">
        <f>0.5*(Cv!AI84+Cv!AJ84)*LN(K_T!N84/K_T!M84)</f>
        <v>5.5151410715582926E-3</v>
      </c>
      <c r="O84" s="15">
        <f>0.5*(Cv!AJ84+Cv!AK84)*LN(K_T!O84/K_T!N84)</f>
        <v>1.4369630685652601E-3</v>
      </c>
      <c r="P84" s="15">
        <f>0.5*(Cv!AK84+Cv!AL84)*LN(K_T!P84/K_T!O84)</f>
        <v>-6.2894301121655291E-6</v>
      </c>
      <c r="Q84" s="15">
        <f>0.5*(Cv!AL84+Cv!AM84)*LN(K_T!Q84/K_T!P84)</f>
        <v>-2.2173850092804771E-3</v>
      </c>
      <c r="R84" s="15">
        <f>0.5*(Cv!AM84+Cv!AN84)*LN(K_T!R84/K_T!Q84)</f>
        <v>1.0368954173515672E-2</v>
      </c>
      <c r="S84" s="15">
        <f>0.5*(Cv!AN84+Cv!AO84)*LN(K_T!S84/K_T!R84)</f>
        <v>3.5228264035620273E-3</v>
      </c>
      <c r="T84" s="15">
        <f>0.5*(Cv!AO84+Cv!AP84)*LN(K_T!T84/K_T!S84)</f>
        <v>-3.2030129925810316E-3</v>
      </c>
      <c r="U84" s="15">
        <f>0.5*(Cv!AP84+Cv!AQ84)*LN(K_T!U84/K_T!T84)</f>
        <v>3.2648707087447147E-4</v>
      </c>
      <c r="V84" s="15">
        <f>0.5*(Cv!AQ84+Cv!AR84)*LN(K_T!V84/K_T!U84)</f>
        <v>2.8243028120925832E-3</v>
      </c>
      <c r="W84" s="15">
        <f>0.5*(Cv!AR84+Cv!AS84)*LN(K_T!W84/K_T!V84)</f>
        <v>8.32159989927252E-3</v>
      </c>
      <c r="X84" s="15">
        <f>0.5*(Cv!AS84+Cv!AT84)*LN(K_T!X84/K_T!W84)</f>
        <v>4.4251264287514845E-3</v>
      </c>
      <c r="Z84" s="15">
        <f t="shared" si="6"/>
        <v>-9.7380115298905474E-4</v>
      </c>
      <c r="AA84" s="15">
        <f t="shared" si="7"/>
        <v>4.1891796077559319E-3</v>
      </c>
      <c r="AB84" s="15">
        <f t="shared" si="8"/>
        <v>2.6210138412500633E-3</v>
      </c>
      <c r="AC84" s="15">
        <f t="shared" si="9"/>
        <v>2.5389006436820059E-3</v>
      </c>
      <c r="AD84" s="15">
        <f t="shared" si="10"/>
        <v>3.4050967245029982E-3</v>
      </c>
      <c r="AE84" s="15">
        <f t="shared" si="11"/>
        <v>2.0938232349247366E-3</v>
      </c>
    </row>
    <row r="85" spans="1:31" x14ac:dyDescent="0.15">
      <c r="A85" s="4">
        <v>83</v>
      </c>
      <c r="B85" s="6" t="s">
        <v>125</v>
      </c>
      <c r="C85" s="15"/>
      <c r="D85" s="15">
        <f>0.5*(Cv!Y85+Cv!Z85)*LN(K_T!D85/K_T!C85)</f>
        <v>-2.4233916235625579E-3</v>
      </c>
      <c r="E85" s="15">
        <f>0.5*(Cv!Z85+Cv!AA85)*LN(K_T!E85/K_T!D85)</f>
        <v>1.4160535486266904E-2</v>
      </c>
      <c r="F85" s="15">
        <f>0.5*(Cv!AA85+Cv!AB85)*LN(K_T!F85/K_T!E85)</f>
        <v>1.3562946021005837E-2</v>
      </c>
      <c r="G85" s="15">
        <f>0.5*(Cv!AB85+Cv!AC85)*LN(K_T!G85/K_T!F85)</f>
        <v>2.4297926026896774E-2</v>
      </c>
      <c r="H85" s="15">
        <f>0.5*(Cv!AC85+Cv!AD85)*LN(K_T!H85/K_T!G85)</f>
        <v>9.7255176876961912E-3</v>
      </c>
      <c r="I85" s="15">
        <f>0.5*(Cv!AD85+Cv!AE85)*LN(K_T!I85/K_T!H85)</f>
        <v>-1.0066917359489244E-2</v>
      </c>
      <c r="J85" s="15">
        <f>0.5*(Cv!AE85+Cv!AF85)*LN(K_T!J85/K_T!I85)</f>
        <v>1.9062742782545279E-2</v>
      </c>
      <c r="K85" s="15">
        <f>0.5*(Cv!AF85+Cv!AG85)*LN(K_T!K85/K_T!J85)</f>
        <v>7.9549741702661658E-3</v>
      </c>
      <c r="L85" s="15">
        <f>0.5*(Cv!AG85+Cv!AH85)*LN(K_T!L85/K_T!K85)</f>
        <v>1.5865703601954193E-2</v>
      </c>
      <c r="M85" s="15">
        <f>0.5*(Cv!AH85+Cv!AI85)*LN(K_T!M85/K_T!L85)</f>
        <v>7.9393521023844345E-3</v>
      </c>
      <c r="N85" s="15">
        <f>0.5*(Cv!AI85+Cv!AJ85)*LN(K_T!N85/K_T!M85)</f>
        <v>-1.391182894142289E-2</v>
      </c>
      <c r="O85" s="15">
        <f>0.5*(Cv!AJ85+Cv!AK85)*LN(K_T!O85/K_T!N85)</f>
        <v>-7.5034868278368557E-3</v>
      </c>
      <c r="P85" s="15">
        <f>0.5*(Cv!AK85+Cv!AL85)*LN(K_T!P85/K_T!O85)</f>
        <v>-5.2681836885790966E-3</v>
      </c>
      <c r="Q85" s="15">
        <f>0.5*(Cv!AL85+Cv!AM85)*LN(K_T!Q85/K_T!P85)</f>
        <v>1.7207618148505667E-3</v>
      </c>
      <c r="R85" s="15">
        <f>0.5*(Cv!AM85+Cv!AN85)*LN(K_T!R85/K_T!Q85)</f>
        <v>4.2370381726938022E-3</v>
      </c>
      <c r="S85" s="15">
        <f>0.5*(Cv!AN85+Cv!AO85)*LN(K_T!S85/K_T!R85)</f>
        <v>-1.2852534393715971E-3</v>
      </c>
      <c r="T85" s="15">
        <f>0.5*(Cv!AO85+Cv!AP85)*LN(K_T!T85/K_T!S85)</f>
        <v>-7.7297612631070751E-3</v>
      </c>
      <c r="U85" s="15">
        <f>0.5*(Cv!AP85+Cv!AQ85)*LN(K_T!U85/K_T!T85)</f>
        <v>-5.5419271939356187E-3</v>
      </c>
      <c r="V85" s="15">
        <f>0.5*(Cv!AQ85+Cv!AR85)*LN(K_T!V85/K_T!U85)</f>
        <v>-2.5811753778766967E-3</v>
      </c>
      <c r="W85" s="15">
        <f>0.5*(Cv!AR85+Cv!AS85)*LN(K_T!W85/K_T!V85)</f>
        <v>3.3677716508058067E-3</v>
      </c>
      <c r="X85" s="15">
        <f>0.5*(Cv!AS85+Cv!AT85)*LN(K_T!X85/K_T!W85)</f>
        <v>-3.0779901564056701E-4</v>
      </c>
      <c r="Z85" s="15">
        <f t="shared" si="6"/>
        <v>1.033600157247529E-2</v>
      </c>
      <c r="AA85" s="15">
        <f t="shared" si="7"/>
        <v>7.3821887431454363E-3</v>
      </c>
      <c r="AB85" s="15">
        <f t="shared" si="8"/>
        <v>-1.6198247936486359E-3</v>
      </c>
      <c r="AC85" s="15">
        <f t="shared" si="9"/>
        <v>-2.5585782399508302E-3</v>
      </c>
      <c r="AD85" s="15">
        <f t="shared" si="10"/>
        <v>2.8811819747484001E-3</v>
      </c>
      <c r="AE85" s="15">
        <f t="shared" si="11"/>
        <v>3.384946820505315E-3</v>
      </c>
    </row>
    <row r="86" spans="1:31" x14ac:dyDescent="0.15">
      <c r="A86" s="4">
        <v>84</v>
      </c>
      <c r="B86" s="6" t="s">
        <v>126</v>
      </c>
      <c r="C86" s="15"/>
      <c r="D86" s="15">
        <f>0.5*(Cv!Y86+Cv!Z86)*LN(K_T!D86/K_T!C86)</f>
        <v>2.6603183108034608E-2</v>
      </c>
      <c r="E86" s="15">
        <f>0.5*(Cv!Z86+Cv!AA86)*LN(K_T!E86/K_T!D86)</f>
        <v>3.2498138264061949E-2</v>
      </c>
      <c r="F86" s="15">
        <f>0.5*(Cv!AA86+Cv!AB86)*LN(K_T!F86/K_T!E86)</f>
        <v>2.0846959558220787E-2</v>
      </c>
      <c r="G86" s="15">
        <f>0.5*(Cv!AB86+Cv!AC86)*LN(K_T!G86/K_T!F86)</f>
        <v>9.7431707137456847E-3</v>
      </c>
      <c r="H86" s="15">
        <f>0.5*(Cv!AC86+Cv!AD86)*LN(K_T!H86/K_T!G86)</f>
        <v>9.0287744353687339E-3</v>
      </c>
      <c r="I86" s="15">
        <f>0.5*(Cv!AD86+Cv!AE86)*LN(K_T!I86/K_T!H86)</f>
        <v>8.00615711342317E-3</v>
      </c>
      <c r="J86" s="15">
        <f>0.5*(Cv!AE86+Cv!AF86)*LN(K_T!J86/K_T!I86)</f>
        <v>4.7855578085735208E-3</v>
      </c>
      <c r="K86" s="15">
        <f>0.5*(Cv!AF86+Cv!AG86)*LN(K_T!K86/K_T!J86)</f>
        <v>2.6197671643520683E-3</v>
      </c>
      <c r="L86" s="15">
        <f>0.5*(Cv!AG86+Cv!AH86)*LN(K_T!L86/K_T!K86)</f>
        <v>1.4284806317164576E-3</v>
      </c>
      <c r="M86" s="15">
        <f>0.5*(Cv!AH86+Cv!AI86)*LN(K_T!M86/K_T!L86)</f>
        <v>2.1006383590795184E-3</v>
      </c>
      <c r="N86" s="15">
        <f>0.5*(Cv!AI86+Cv!AJ86)*LN(K_T!N86/K_T!M86)</f>
        <v>1.4444957235406183E-3</v>
      </c>
      <c r="O86" s="15">
        <f>0.5*(Cv!AJ86+Cv!AK86)*LN(K_T!O86/K_T!N86)</f>
        <v>1.5437827488456585E-3</v>
      </c>
      <c r="P86" s="15">
        <f>0.5*(Cv!AK86+Cv!AL86)*LN(K_T!P86/K_T!O86)</f>
        <v>-3.8212683641872238E-3</v>
      </c>
      <c r="Q86" s="15">
        <f>0.5*(Cv!AL86+Cv!AM86)*LN(K_T!Q86/K_T!P86)</f>
        <v>-6.9959507860804957E-3</v>
      </c>
      <c r="R86" s="15">
        <f>0.5*(Cv!AM86+Cv!AN86)*LN(K_T!R86/K_T!Q86)</f>
        <v>-1.4075953444329645E-2</v>
      </c>
      <c r="S86" s="15">
        <f>0.5*(Cv!AN86+Cv!AO86)*LN(K_T!S86/K_T!R86)</f>
        <v>-1.5081789506493701E-2</v>
      </c>
      <c r="T86" s="15">
        <f>0.5*(Cv!AO86+Cv!AP86)*LN(K_T!T86/K_T!S86)</f>
        <v>-1.2748240502042115E-2</v>
      </c>
      <c r="U86" s="15">
        <f>0.5*(Cv!AP86+Cv!AQ86)*LN(K_T!U86/K_T!T86)</f>
        <v>-1.1264947709822403E-2</v>
      </c>
      <c r="V86" s="15">
        <f>0.5*(Cv!AQ86+Cv!AR86)*LN(K_T!V86/K_T!U86)</f>
        <v>-6.9696168569687734E-3</v>
      </c>
      <c r="W86" s="15">
        <f>0.5*(Cv!AR86+Cv!AS86)*LN(K_T!W86/K_T!V86)</f>
        <v>-8.2320228552966637E-3</v>
      </c>
      <c r="X86" s="15">
        <f>0.5*(Cv!AS86+Cv!AT86)*LN(K_T!X86/K_T!W86)</f>
        <v>-8.1825239013783874E-3</v>
      </c>
      <c r="Z86" s="15">
        <f t="shared" si="6"/>
        <v>1.6024640016964065E-2</v>
      </c>
      <c r="AA86" s="15">
        <f t="shared" si="7"/>
        <v>2.4757879374524366E-3</v>
      </c>
      <c r="AB86" s="15">
        <f t="shared" si="8"/>
        <v>-7.6862358704490822E-3</v>
      </c>
      <c r="AC86" s="15">
        <f t="shared" si="9"/>
        <v>-9.4794703651016679E-3</v>
      </c>
      <c r="AD86" s="15">
        <f t="shared" si="10"/>
        <v>-2.6052239664983226E-3</v>
      </c>
      <c r="AE86" s="15">
        <f t="shared" si="11"/>
        <v>3.3368042971643788E-4</v>
      </c>
    </row>
    <row r="87" spans="1:31" x14ac:dyDescent="0.15">
      <c r="A87" s="4">
        <v>85</v>
      </c>
      <c r="B87" s="6" t="s">
        <v>127</v>
      </c>
      <c r="C87" s="15"/>
      <c r="D87" s="15">
        <f>0.5*(Cv!Y87+Cv!Z87)*LN(K_T!D87/K_T!C87)</f>
        <v>2.2007260800590192E-2</v>
      </c>
      <c r="E87" s="15">
        <f>0.5*(Cv!Z87+Cv!AA87)*LN(K_T!E87/K_T!D87)</f>
        <v>2.353950303563964E-2</v>
      </c>
      <c r="F87" s="15">
        <f>0.5*(Cv!AA87+Cv!AB87)*LN(K_T!F87/K_T!E87)</f>
        <v>1.5528105276341332E-2</v>
      </c>
      <c r="G87" s="15">
        <f>0.5*(Cv!AB87+Cv!AC87)*LN(K_T!G87/K_T!F87)</f>
        <v>1.4327615307992914E-2</v>
      </c>
      <c r="H87" s="15">
        <f>0.5*(Cv!AC87+Cv!AD87)*LN(K_T!H87/K_T!G87)</f>
        <v>1.3937667290730683E-2</v>
      </c>
      <c r="I87" s="15">
        <f>0.5*(Cv!AD87+Cv!AE87)*LN(K_T!I87/K_T!H87)</f>
        <v>1.6359518390074372E-2</v>
      </c>
      <c r="J87" s="15">
        <f>0.5*(Cv!AE87+Cv!AF87)*LN(K_T!J87/K_T!I87)</f>
        <v>1.2330718593445575E-2</v>
      </c>
      <c r="K87" s="15">
        <f>0.5*(Cv!AF87+Cv!AG87)*LN(K_T!K87/K_T!J87)</f>
        <v>8.2349786254178152E-3</v>
      </c>
      <c r="L87" s="15">
        <f>0.5*(Cv!AG87+Cv!AH87)*LN(K_T!L87/K_T!K87)</f>
        <v>3.3205111556488527E-3</v>
      </c>
      <c r="M87" s="15">
        <f>0.5*(Cv!AH87+Cv!AI87)*LN(K_T!M87/K_T!L87)</f>
        <v>1.7334071010709536E-3</v>
      </c>
      <c r="N87" s="15">
        <f>0.5*(Cv!AI87+Cv!AJ87)*LN(K_T!N87/K_T!M87)</f>
        <v>1.288541755331842E-2</v>
      </c>
      <c r="O87" s="15">
        <f>0.5*(Cv!AJ87+Cv!AK87)*LN(K_T!O87/K_T!N87)</f>
        <v>6.2551090337489073E-3</v>
      </c>
      <c r="P87" s="15">
        <f>0.5*(Cv!AK87+Cv!AL87)*LN(K_T!P87/K_T!O87)</f>
        <v>2.735293055169505E-3</v>
      </c>
      <c r="Q87" s="15">
        <f>0.5*(Cv!AL87+Cv!AM87)*LN(K_T!Q87/K_T!P87)</f>
        <v>3.7709025589622663E-3</v>
      </c>
      <c r="R87" s="15">
        <f>0.5*(Cv!AM87+Cv!AN87)*LN(K_T!R87/K_T!Q87)</f>
        <v>2.8504693646627709E-3</v>
      </c>
      <c r="S87" s="15">
        <f>0.5*(Cv!AN87+Cv!AO87)*LN(K_T!S87/K_T!R87)</f>
        <v>4.3771879620861159E-3</v>
      </c>
      <c r="T87" s="15">
        <f>0.5*(Cv!AO87+Cv!AP87)*LN(K_T!T87/K_T!S87)</f>
        <v>-2.458897747887792E-4</v>
      </c>
      <c r="U87" s="15">
        <f>0.5*(Cv!AP87+Cv!AQ87)*LN(K_T!U87/K_T!T87)</f>
        <v>-4.2079185522501917E-4</v>
      </c>
      <c r="V87" s="15">
        <f>0.5*(Cv!AQ87+Cv!AR87)*LN(K_T!V87/K_T!U87)</f>
        <v>1.8605422727970419E-3</v>
      </c>
      <c r="W87" s="15">
        <f>0.5*(Cv!AR87+Cv!AS87)*LN(K_T!W87/K_T!V87)</f>
        <v>7.9196072836022428E-3</v>
      </c>
      <c r="X87" s="15">
        <f>0.5*(Cv!AS87+Cv!AT87)*LN(K_T!X87/K_T!W87)</f>
        <v>7.7248007946069284E-3</v>
      </c>
      <c r="Z87" s="15">
        <f t="shared" si="6"/>
        <v>1.673848186015579E-2</v>
      </c>
      <c r="AA87" s="15">
        <f t="shared" si="7"/>
        <v>7.7010066057803233E-3</v>
      </c>
      <c r="AB87" s="15">
        <f t="shared" si="8"/>
        <v>3.9977923949259132E-3</v>
      </c>
      <c r="AC87" s="15">
        <f t="shared" si="9"/>
        <v>3.3676537441984832E-3</v>
      </c>
      <c r="AD87" s="15">
        <f t="shared" si="10"/>
        <v>5.8493995003531191E-3</v>
      </c>
      <c r="AE87" s="15">
        <f t="shared" si="11"/>
        <v>7.9512336512651289E-3</v>
      </c>
    </row>
    <row r="88" spans="1:31" x14ac:dyDescent="0.15">
      <c r="A88" s="4">
        <v>86</v>
      </c>
      <c r="B88" s="6" t="s">
        <v>128</v>
      </c>
      <c r="C88" s="15"/>
      <c r="D88" s="15">
        <f>0.5*(Cv!Y88+Cv!Z88)*LN(K_T!D88/K_T!C88)</f>
        <v>2.8219274588380097E-2</v>
      </c>
      <c r="E88" s="15">
        <f>0.5*(Cv!Z88+Cv!AA88)*LN(K_T!E88/K_T!D88)</f>
        <v>2.7413562273631752E-2</v>
      </c>
      <c r="F88" s="15">
        <f>0.5*(Cv!AA88+Cv!AB88)*LN(K_T!F88/K_T!E88)</f>
        <v>2.453343552251034E-2</v>
      </c>
      <c r="G88" s="15">
        <f>0.5*(Cv!AB88+Cv!AC88)*LN(K_T!G88/K_T!F88)</f>
        <v>2.0494105970177978E-2</v>
      </c>
      <c r="H88" s="15">
        <f>0.5*(Cv!AC88+Cv!AD88)*LN(K_T!H88/K_T!G88)</f>
        <v>1.935708938432858E-2</v>
      </c>
      <c r="I88" s="15">
        <f>0.5*(Cv!AD88+Cv!AE88)*LN(K_T!I88/K_T!H88)</f>
        <v>2.1086642571323096E-2</v>
      </c>
      <c r="J88" s="15">
        <f>0.5*(Cv!AE88+Cv!AF88)*LN(K_T!J88/K_T!I88)</f>
        <v>1.6895011344474756E-2</v>
      </c>
      <c r="K88" s="15">
        <f>0.5*(Cv!AF88+Cv!AG88)*LN(K_T!K88/K_T!J88)</f>
        <v>1.4011164347153307E-2</v>
      </c>
      <c r="L88" s="15">
        <f>0.5*(Cv!AG88+Cv!AH88)*LN(K_T!L88/K_T!K88)</f>
        <v>1.11667410204078E-2</v>
      </c>
      <c r="M88" s="15">
        <f>0.5*(Cv!AH88+Cv!AI88)*LN(K_T!M88/K_T!L88)</f>
        <v>1.1124703146465199E-2</v>
      </c>
      <c r="N88" s="15">
        <f>0.5*(Cv!AI88+Cv!AJ88)*LN(K_T!N88/K_T!M88)</f>
        <v>9.4913964631386533E-3</v>
      </c>
      <c r="O88" s="15">
        <f>0.5*(Cv!AJ88+Cv!AK88)*LN(K_T!O88/K_T!N88)</f>
        <v>9.8941264374551238E-3</v>
      </c>
      <c r="P88" s="15">
        <f>0.5*(Cv!AK88+Cv!AL88)*LN(K_T!P88/K_T!O88)</f>
        <v>4.0582496184049755E-3</v>
      </c>
      <c r="Q88" s="15">
        <f>0.5*(Cv!AL88+Cv!AM88)*LN(K_T!Q88/K_T!P88)</f>
        <v>7.6793253036960742E-4</v>
      </c>
      <c r="R88" s="15">
        <f>0.5*(Cv!AM88+Cv!AN88)*LN(K_T!R88/K_T!Q88)</f>
        <v>-2.781573804105637E-3</v>
      </c>
      <c r="S88" s="15">
        <f>0.5*(Cv!AN88+Cv!AO88)*LN(K_T!S88/K_T!R88)</f>
        <v>-6.5918769430325808E-3</v>
      </c>
      <c r="T88" s="15">
        <f>0.5*(Cv!AO88+Cv!AP88)*LN(K_T!T88/K_T!S88)</f>
        <v>-9.2121533586061888E-3</v>
      </c>
      <c r="U88" s="15">
        <f>0.5*(Cv!AP88+Cv!AQ88)*LN(K_T!U88/K_T!T88)</f>
        <v>-9.2790733624044004E-3</v>
      </c>
      <c r="V88" s="15">
        <f>0.5*(Cv!AQ88+Cv!AR88)*LN(K_T!V88/K_T!U88)</f>
        <v>-5.4765002135309677E-3</v>
      </c>
      <c r="W88" s="15">
        <f>0.5*(Cv!AR88+Cv!AS88)*LN(K_T!W88/K_T!V88)</f>
        <v>-2.0368278860639745E-3</v>
      </c>
      <c r="X88" s="15">
        <f>0.5*(Cv!AS88+Cv!AT88)*LN(K_T!X88/K_T!W88)</f>
        <v>-1.6656771430215839E-3</v>
      </c>
      <c r="Z88" s="15">
        <f t="shared" si="6"/>
        <v>2.2576967144394351E-2</v>
      </c>
      <c r="AA88" s="15">
        <f t="shared" si="7"/>
        <v>1.2537803264327943E-2</v>
      </c>
      <c r="AB88" s="15">
        <f t="shared" si="8"/>
        <v>1.0693715678182982E-3</v>
      </c>
      <c r="AC88" s="15">
        <f t="shared" si="9"/>
        <v>-5.5340463927254233E-3</v>
      </c>
      <c r="AD88" s="15">
        <f t="shared" si="10"/>
        <v>6.8035874160731202E-3</v>
      </c>
      <c r="AE88" s="15">
        <f t="shared" si="11"/>
        <v>7.6625238959537921E-3</v>
      </c>
    </row>
    <row r="89" spans="1:31" x14ac:dyDescent="0.15">
      <c r="A89" s="4">
        <v>87</v>
      </c>
      <c r="B89" s="6" t="s">
        <v>129</v>
      </c>
      <c r="C89" s="15"/>
      <c r="D89" s="15">
        <f>0.5*(Cv!Y89+Cv!Z89)*LN(K_T!D89/K_T!C89)</f>
        <v>-8.1969348232338438E-2</v>
      </c>
      <c r="E89" s="15">
        <f>0.5*(Cv!Z89+Cv!AA89)*LN(K_T!E89/K_T!D89)</f>
        <v>-5.4579353213489799E-2</v>
      </c>
      <c r="F89" s="15">
        <f>0.5*(Cv!AA89+Cv!AB89)*LN(K_T!F89/K_T!E89)</f>
        <v>-3.8556656637791779E-2</v>
      </c>
      <c r="G89" s="15">
        <f>0.5*(Cv!AB89+Cv!AC89)*LN(K_T!G89/K_T!F89)</f>
        <v>-3.6092294547992995E-2</v>
      </c>
      <c r="H89" s="15">
        <f>0.5*(Cv!AC89+Cv!AD89)*LN(K_T!H89/K_T!G89)</f>
        <v>-1.9135525384482262E-2</v>
      </c>
      <c r="I89" s="15">
        <f>0.5*(Cv!AD89+Cv!AE89)*LN(K_T!I89/K_T!H89)</f>
        <v>-3.1097424259931006E-2</v>
      </c>
      <c r="J89" s="15">
        <f>0.5*(Cv!AE89+Cv!AF89)*LN(K_T!J89/K_T!I89)</f>
        <v>9.2757074164284345E-3</v>
      </c>
      <c r="K89" s="15">
        <f>0.5*(Cv!AF89+Cv!AG89)*LN(K_T!K89/K_T!J89)</f>
        <v>4.6181314291426578E-2</v>
      </c>
      <c r="L89" s="15">
        <f>0.5*(Cv!AG89+Cv!AH89)*LN(K_T!L89/K_T!K89)</f>
        <v>5.4061666569210978E-2</v>
      </c>
      <c r="M89" s="15">
        <f>0.5*(Cv!AH89+Cv!AI89)*LN(K_T!M89/K_T!L89)</f>
        <v>3.9857079928989148E-3</v>
      </c>
      <c r="N89" s="15">
        <f>0.5*(Cv!AI89+Cv!AJ89)*LN(K_T!N89/K_T!M89)</f>
        <v>-2.736690584827731E-2</v>
      </c>
      <c r="O89" s="15">
        <f>0.5*(Cv!AJ89+Cv!AK89)*LN(K_T!O89/K_T!N89)</f>
        <v>-2.8443178920674446E-2</v>
      </c>
      <c r="P89" s="15">
        <f>0.5*(Cv!AK89+Cv!AL89)*LN(K_T!P89/K_T!O89)</f>
        <v>-2.5564765311365558E-2</v>
      </c>
      <c r="Q89" s="15">
        <f>0.5*(Cv!AL89+Cv!AM89)*LN(K_T!Q89/K_T!P89)</f>
        <v>-2.1245979857725333E-2</v>
      </c>
      <c r="R89" s="15">
        <f>0.5*(Cv!AM89+Cv!AN89)*LN(K_T!R89/K_T!Q89)</f>
        <v>-2.2490579115584084E-2</v>
      </c>
      <c r="S89" s="15">
        <f>0.5*(Cv!AN89+Cv!AO89)*LN(K_T!S89/K_T!R89)</f>
        <v>-2.2515551466226861E-2</v>
      </c>
      <c r="T89" s="15">
        <f>0.5*(Cv!AO89+Cv!AP89)*LN(K_T!T89/K_T!S89)</f>
        <v>-1.3799059397058878E-2</v>
      </c>
      <c r="U89" s="15">
        <f>0.5*(Cv!AP89+Cv!AQ89)*LN(K_T!U89/K_T!T89)</f>
        <v>-1.4006189407965608E-2</v>
      </c>
      <c r="V89" s="15">
        <f>0.5*(Cv!AQ89+Cv!AR89)*LN(K_T!V89/K_T!U89)</f>
        <v>-1.1594810698424407E-2</v>
      </c>
      <c r="W89" s="15">
        <f>0.5*(Cv!AR89+Cv!AS89)*LN(K_T!W89/K_T!V89)</f>
        <v>-1.123657374273786E-2</v>
      </c>
      <c r="X89" s="15">
        <f>0.5*(Cv!AS89+Cv!AT89)*LN(K_T!X89/K_T!W89)</f>
        <v>-1.0472611868583975E-2</v>
      </c>
      <c r="Z89" s="15">
        <f t="shared" si="6"/>
        <v>-3.5892250808737571E-2</v>
      </c>
      <c r="AA89" s="15">
        <f t="shared" si="7"/>
        <v>1.722749808433752E-2</v>
      </c>
      <c r="AB89" s="15">
        <f t="shared" si="8"/>
        <v>-2.4052010934315256E-2</v>
      </c>
      <c r="AC89" s="15">
        <f t="shared" si="9"/>
        <v>-1.2221849022954145E-2</v>
      </c>
      <c r="AD89" s="15">
        <f t="shared" si="10"/>
        <v>-3.4122564249888681E-3</v>
      </c>
      <c r="AE89" s="15">
        <f t="shared" si="11"/>
        <v>-1.373465317041736E-2</v>
      </c>
    </row>
    <row r="90" spans="1:31" x14ac:dyDescent="0.15">
      <c r="A90" s="4">
        <v>88</v>
      </c>
      <c r="B90" s="6" t="s">
        <v>130</v>
      </c>
      <c r="C90" s="15"/>
      <c r="D90" s="15">
        <f>0.5*(Cv!Y90+Cv!Z90)*LN(K_T!D90/K_T!C90)</f>
        <v>7.566054906438506E-2</v>
      </c>
      <c r="E90" s="15">
        <f>0.5*(Cv!Z90+Cv!AA90)*LN(K_T!E90/K_T!D90)</f>
        <v>8.7065992468262798E-2</v>
      </c>
      <c r="F90" s="15">
        <f>0.5*(Cv!AA90+Cv!AB90)*LN(K_T!F90/K_T!E90)</f>
        <v>8.6900565650123426E-2</v>
      </c>
      <c r="G90" s="15">
        <f>0.5*(Cv!AB90+Cv!AC90)*LN(K_T!G90/K_T!F90)</f>
        <v>4.8310957373860382E-2</v>
      </c>
      <c r="H90" s="15">
        <f>0.5*(Cv!AC90+Cv!AD90)*LN(K_T!H90/K_T!G90)</f>
        <v>1.8817406661418304E-2</v>
      </c>
      <c r="I90" s="15">
        <f>0.5*(Cv!AD90+Cv!AE90)*LN(K_T!I90/K_T!H90)</f>
        <v>2.7117952994791899E-2</v>
      </c>
      <c r="J90" s="15">
        <f>0.5*(Cv!AE90+Cv!AF90)*LN(K_T!J90/K_T!I90)</f>
        <v>6.1166594054603132E-2</v>
      </c>
      <c r="K90" s="15">
        <f>0.5*(Cv!AF90+Cv!AG90)*LN(K_T!K90/K_T!J90)</f>
        <v>7.4784715344286809E-2</v>
      </c>
      <c r="L90" s="15">
        <f>0.5*(Cv!AG90+Cv!AH90)*LN(K_T!L90/K_T!K90)</f>
        <v>5.5842106835282151E-2</v>
      </c>
      <c r="M90" s="15">
        <f>0.5*(Cv!AH90+Cv!AI90)*LN(K_T!M90/K_T!L90)</f>
        <v>9.6480092467467679E-2</v>
      </c>
      <c r="N90" s="15">
        <f>0.5*(Cv!AI90+Cv!AJ90)*LN(K_T!N90/K_T!M90)</f>
        <v>0.13881070281936433</v>
      </c>
      <c r="O90" s="15">
        <f>0.5*(Cv!AJ90+Cv!AK90)*LN(K_T!O90/K_T!N90)</f>
        <v>0.14212830914168703</v>
      </c>
      <c r="P90" s="15">
        <f>0.5*(Cv!AK90+Cv!AL90)*LN(K_T!P90/K_T!O90)</f>
        <v>6.4628776752878273E-2</v>
      </c>
      <c r="Q90" s="15">
        <f>0.5*(Cv!AL90+Cv!AM90)*LN(K_T!Q90/K_T!P90)</f>
        <v>2.2436873881907602E-2</v>
      </c>
      <c r="R90" s="15">
        <f>0.5*(Cv!AM90+Cv!AN90)*LN(K_T!R90/K_T!Q90)</f>
        <v>-3.8885808242718499E-2</v>
      </c>
      <c r="S90" s="15">
        <f>0.5*(Cv!AN90+Cv!AO90)*LN(K_T!S90/K_T!R90)</f>
        <v>-2.6058188882031104E-2</v>
      </c>
      <c r="T90" s="15">
        <f>0.5*(Cv!AO90+Cv!AP90)*LN(K_T!T90/K_T!S90)</f>
        <v>-7.6213767941951472E-3</v>
      </c>
      <c r="U90" s="15">
        <f>0.5*(Cv!AP90+Cv!AQ90)*LN(K_T!U90/K_T!T90)</f>
        <v>-4.6782381098200961E-3</v>
      </c>
      <c r="V90" s="15">
        <f>0.5*(Cv!AQ90+Cv!AR90)*LN(K_T!V90/K_T!U90)</f>
        <v>2.7926922206515846E-2</v>
      </c>
      <c r="W90" s="15">
        <f>0.5*(Cv!AR90+Cv!AS90)*LN(K_T!W90/K_T!V90)</f>
        <v>1.3700781635470951E-2</v>
      </c>
      <c r="X90" s="15">
        <f>0.5*(Cv!AS90+Cv!AT90)*LN(K_T!X90/K_T!W90)</f>
        <v>1.497036293302181E-2</v>
      </c>
      <c r="Z90" s="15">
        <f t="shared" si="6"/>
        <v>5.3642575029691365E-2</v>
      </c>
      <c r="AA90" s="15">
        <f t="shared" si="7"/>
        <v>8.541684230420081E-2</v>
      </c>
      <c r="AB90" s="15">
        <f t="shared" si="8"/>
        <v>3.2849992530344665E-2</v>
      </c>
      <c r="AC90" s="15">
        <f t="shared" si="9"/>
        <v>8.859690374198672E-3</v>
      </c>
      <c r="AD90" s="15">
        <f t="shared" si="10"/>
        <v>5.9133417417272738E-2</v>
      </c>
      <c r="AE90" s="15">
        <f t="shared" si="11"/>
        <v>4.5192275059608884E-2</v>
      </c>
    </row>
    <row r="91" spans="1:31" x14ac:dyDescent="0.15">
      <c r="A91" s="4">
        <v>89</v>
      </c>
      <c r="B91" s="6" t="s">
        <v>131</v>
      </c>
      <c r="C91" s="15"/>
      <c r="D91" s="15">
        <f>0.5*(Cv!Y91+Cv!Z91)*LN(K_T!D91/K_T!C91)</f>
        <v>1.3485711925347133E-2</v>
      </c>
      <c r="E91" s="15">
        <f>0.5*(Cv!Z91+Cv!AA91)*LN(K_T!E91/K_T!D91)</f>
        <v>1.820981668844621E-2</v>
      </c>
      <c r="F91" s="15">
        <f>0.5*(Cv!AA91+Cv!AB91)*LN(K_T!F91/K_T!E91)</f>
        <v>1.4938317190038613E-2</v>
      </c>
      <c r="G91" s="15">
        <f>0.5*(Cv!AB91+Cv!AC91)*LN(K_T!G91/K_T!F91)</f>
        <v>-1.6354309105828632E-3</v>
      </c>
      <c r="H91" s="15">
        <f>0.5*(Cv!AC91+Cv!AD91)*LN(K_T!H91/K_T!G91)</f>
        <v>7.1197572208071217E-3</v>
      </c>
      <c r="I91" s="15">
        <f>0.5*(Cv!AD91+Cv!AE91)*LN(K_T!I91/K_T!H91)</f>
        <v>1.3575495422718535E-2</v>
      </c>
      <c r="J91" s="15">
        <f>0.5*(Cv!AE91+Cv!AF91)*LN(K_T!J91/K_T!I91)</f>
        <v>7.7648270992150903E-3</v>
      </c>
      <c r="K91" s="15">
        <f>0.5*(Cv!AF91+Cv!AG91)*LN(K_T!K91/K_T!J91)</f>
        <v>-1.8207613838288719E-4</v>
      </c>
      <c r="L91" s="15">
        <f>0.5*(Cv!AG91+Cv!AH91)*LN(K_T!L91/K_T!K91)</f>
        <v>2.9198607510872486E-3</v>
      </c>
      <c r="M91" s="15">
        <f>0.5*(Cv!AH91+Cv!AI91)*LN(K_T!M91/K_T!L91)</f>
        <v>6.3984067037870136E-3</v>
      </c>
      <c r="N91" s="15">
        <f>0.5*(Cv!AI91+Cv!AJ91)*LN(K_T!N91/K_T!M91)</f>
        <v>7.3091832609766443E-3</v>
      </c>
      <c r="O91" s="15">
        <f>0.5*(Cv!AJ91+Cv!AK91)*LN(K_T!O91/K_T!N91)</f>
        <v>4.2131303998476245E-3</v>
      </c>
      <c r="P91" s="15">
        <f>0.5*(Cv!AK91+Cv!AL91)*LN(K_T!P91/K_T!O91)</f>
        <v>-1.2798303035649696E-3</v>
      </c>
      <c r="Q91" s="15">
        <f>0.5*(Cv!AL91+Cv!AM91)*LN(K_T!Q91/K_T!P91)</f>
        <v>1.0521771262199203E-2</v>
      </c>
      <c r="R91" s="15">
        <f>0.5*(Cv!AM91+Cv!AN91)*LN(K_T!R91/K_T!Q91)</f>
        <v>-2.4268611579656734E-4</v>
      </c>
      <c r="S91" s="15">
        <f>0.5*(Cv!AN91+Cv!AO91)*LN(K_T!S91/K_T!R91)</f>
        <v>-1.4187017196699748E-2</v>
      </c>
      <c r="T91" s="15">
        <f>0.5*(Cv!AO91+Cv!AP91)*LN(K_T!T91/K_T!S91)</f>
        <v>-1.3498251070348013E-2</v>
      </c>
      <c r="U91" s="15">
        <f>0.5*(Cv!AP91+Cv!AQ91)*LN(K_T!U91/K_T!T91)</f>
        <v>-9.6741555086207413E-3</v>
      </c>
      <c r="V91" s="15">
        <f>0.5*(Cv!AQ91+Cv!AR91)*LN(K_T!V91/K_T!U91)</f>
        <v>-2.9165307382742964E-3</v>
      </c>
      <c r="W91" s="15">
        <f>0.5*(Cv!AR91+Cv!AS91)*LN(K_T!W91/K_T!V91)</f>
        <v>9.9542722686285015E-3</v>
      </c>
      <c r="X91" s="15">
        <f>0.5*(Cv!AS91+Cv!AT91)*LN(K_T!X91/K_T!W91)</f>
        <v>3.2689515243213706E-3</v>
      </c>
      <c r="Z91" s="15">
        <f t="shared" si="6"/>
        <v>1.0441591122285522E-2</v>
      </c>
      <c r="AA91" s="15">
        <f t="shared" si="7"/>
        <v>4.8420403353366219E-3</v>
      </c>
      <c r="AB91" s="15">
        <f t="shared" si="8"/>
        <v>-1.9492639080289156E-4</v>
      </c>
      <c r="AC91" s="15">
        <f t="shared" si="9"/>
        <v>-2.5731427048586359E-3</v>
      </c>
      <c r="AD91" s="15">
        <f t="shared" si="10"/>
        <v>2.3235569722668652E-3</v>
      </c>
      <c r="AE91" s="15">
        <f t="shared" si="11"/>
        <v>3.1288905904901534E-3</v>
      </c>
    </row>
    <row r="92" spans="1:31" x14ac:dyDescent="0.15">
      <c r="A92" s="4">
        <v>90</v>
      </c>
      <c r="B92" s="6" t="s">
        <v>132</v>
      </c>
      <c r="C92" s="15"/>
      <c r="D92" s="15">
        <f>0.5*(Cv!Y92+Cv!Z92)*LN(K_T!D92/K_T!C92)</f>
        <v>4.5700775250027085E-3</v>
      </c>
      <c r="E92" s="15">
        <f>0.5*(Cv!Z92+Cv!AA92)*LN(K_T!E92/K_T!D92)</f>
        <v>5.3102478067474151E-3</v>
      </c>
      <c r="F92" s="15">
        <f>0.5*(Cv!AA92+Cv!AB92)*LN(K_T!F92/K_T!E92)</f>
        <v>6.2724057272194791E-3</v>
      </c>
      <c r="G92" s="15">
        <f>0.5*(Cv!AB92+Cv!AC92)*LN(K_T!G92/K_T!F92)</f>
        <v>8.483756526547671E-4</v>
      </c>
      <c r="H92" s="15">
        <f>0.5*(Cv!AC92+Cv!AD92)*LN(K_T!H92/K_T!G92)</f>
        <v>1.3111597555260583E-4</v>
      </c>
      <c r="I92" s="15">
        <f>0.5*(Cv!AD92+Cv!AE92)*LN(K_T!I92/K_T!H92)</f>
        <v>3.1412068595282404E-3</v>
      </c>
      <c r="J92" s="15">
        <f>0.5*(Cv!AE92+Cv!AF92)*LN(K_T!J92/K_T!I92)</f>
        <v>1.6541280993150867E-3</v>
      </c>
      <c r="K92" s="15">
        <f>0.5*(Cv!AF92+Cv!AG92)*LN(K_T!K92/K_T!J92)</f>
        <v>3.2034073921042689E-3</v>
      </c>
      <c r="L92" s="15">
        <f>0.5*(Cv!AG92+Cv!AH92)*LN(K_T!L92/K_T!K92)</f>
        <v>3.407687656045412E-3</v>
      </c>
      <c r="M92" s="15">
        <f>0.5*(Cv!AH92+Cv!AI92)*LN(K_T!M92/K_T!L92)</f>
        <v>5.3879229747515007E-3</v>
      </c>
      <c r="N92" s="15">
        <f>0.5*(Cv!AI92+Cv!AJ92)*LN(K_T!N92/K_T!M92)</f>
        <v>6.1437882103837676E-3</v>
      </c>
      <c r="O92" s="15">
        <f>0.5*(Cv!AJ92+Cv!AK92)*LN(K_T!O92/K_T!N92)</f>
        <v>7.3411495380655322E-3</v>
      </c>
      <c r="P92" s="15">
        <f>0.5*(Cv!AK92+Cv!AL92)*LN(K_T!P92/K_T!O92)</f>
        <v>2.1257526316951075E-3</v>
      </c>
      <c r="Q92" s="15">
        <f>0.5*(Cv!AL92+Cv!AM92)*LN(K_T!Q92/K_T!P92)</f>
        <v>6.2519300329759702E-4</v>
      </c>
      <c r="R92" s="15">
        <f>0.5*(Cv!AM92+Cv!AN92)*LN(K_T!R92/K_T!Q92)</f>
        <v>-1.529346203442185E-3</v>
      </c>
      <c r="S92" s="15">
        <f>0.5*(Cv!AN92+Cv!AO92)*LN(K_T!S92/K_T!R92)</f>
        <v>-2.4412813712694878E-3</v>
      </c>
      <c r="T92" s="15">
        <f>0.5*(Cv!AO92+Cv!AP92)*LN(K_T!T92/K_T!S92)</f>
        <v>-6.6446582482963638E-4</v>
      </c>
      <c r="U92" s="15">
        <f>0.5*(Cv!AP92+Cv!AQ92)*LN(K_T!U92/K_T!T92)</f>
        <v>-5.9960905741154554E-4</v>
      </c>
      <c r="V92" s="15">
        <f>0.5*(Cv!AQ92+Cv!AR92)*LN(K_T!V92/K_T!U92)</f>
        <v>2.0965416662230708E-4</v>
      </c>
      <c r="W92" s="15">
        <f>0.5*(Cv!AR92+Cv!AS92)*LN(K_T!W92/K_T!V92)</f>
        <v>5.4917666035407162E-4</v>
      </c>
      <c r="X92" s="15">
        <f>0.5*(Cv!AS92+Cv!AT92)*LN(K_T!X92/K_T!W92)</f>
        <v>6.3021702939965716E-4</v>
      </c>
      <c r="Z92" s="15">
        <f t="shared" si="6"/>
        <v>3.1406704043405011E-3</v>
      </c>
      <c r="AA92" s="15">
        <f t="shared" si="7"/>
        <v>3.9593868665200073E-3</v>
      </c>
      <c r="AB92" s="15">
        <f t="shared" si="8"/>
        <v>1.224293519669313E-3</v>
      </c>
      <c r="AC92" s="15">
        <f t="shared" si="9"/>
        <v>2.4994594826970789E-5</v>
      </c>
      <c r="AD92" s="15">
        <f t="shared" si="10"/>
        <v>2.5918401930946603E-3</v>
      </c>
      <c r="AE92" s="15">
        <f t="shared" si="11"/>
        <v>2.0873363463391973E-3</v>
      </c>
    </row>
    <row r="93" spans="1:31" x14ac:dyDescent="0.15">
      <c r="A93" s="4">
        <v>91</v>
      </c>
      <c r="B93" s="6" t="s">
        <v>133</v>
      </c>
      <c r="C93" s="15"/>
      <c r="D93" s="15">
        <f>0.5*(Cv!Y93+Cv!Z93)*LN(K_T!D93/K_T!C93)</f>
        <v>2.4366627246656638E-2</v>
      </c>
      <c r="E93" s="15">
        <f>0.5*(Cv!Z93+Cv!AA93)*LN(K_T!E93/K_T!D93)</f>
        <v>2.7064861265518249E-2</v>
      </c>
      <c r="F93" s="15">
        <f>0.5*(Cv!AA93+Cv!AB93)*LN(K_T!F93/K_T!E93)</f>
        <v>2.0758231263640934E-2</v>
      </c>
      <c r="G93" s="15">
        <f>0.5*(Cv!AB93+Cv!AC93)*LN(K_T!G93/K_T!F93)</f>
        <v>1.7599857223645658E-2</v>
      </c>
      <c r="H93" s="15">
        <f>0.5*(Cv!AC93+Cv!AD93)*LN(K_T!H93/K_T!G93)</f>
        <v>2.0428042283930303E-2</v>
      </c>
      <c r="I93" s="15">
        <f>0.5*(Cv!AD93+Cv!AE93)*LN(K_T!I93/K_T!H93)</f>
        <v>1.4738200851198587E-2</v>
      </c>
      <c r="J93" s="15">
        <f>0.5*(Cv!AE93+Cv!AF93)*LN(K_T!J93/K_T!I93)</f>
        <v>1.3221371541934672E-2</v>
      </c>
      <c r="K93" s="15">
        <f>0.5*(Cv!AF93+Cv!AG93)*LN(K_T!K93/K_T!J93)</f>
        <v>1.0567991492901958E-2</v>
      </c>
      <c r="L93" s="15">
        <f>0.5*(Cv!AG93+Cv!AH93)*LN(K_T!L93/K_T!K93)</f>
        <v>7.2480941521797524E-3</v>
      </c>
      <c r="M93" s="15">
        <f>0.5*(Cv!AH93+Cv!AI93)*LN(K_T!M93/K_T!L93)</f>
        <v>4.0250615461938531E-3</v>
      </c>
      <c r="N93" s="15">
        <f>0.5*(Cv!AI93+Cv!AJ93)*LN(K_T!N93/K_T!M93)</f>
        <v>2.4571394216046922E-3</v>
      </c>
      <c r="O93" s="15">
        <f>0.5*(Cv!AJ93+Cv!AK93)*LN(K_T!O93/K_T!N93)</f>
        <v>1.6438006808441837E-3</v>
      </c>
      <c r="P93" s="15">
        <f>0.5*(Cv!AK93+Cv!AL93)*LN(K_T!P93/K_T!O93)</f>
        <v>8.7482749198841247E-4</v>
      </c>
      <c r="Q93" s="15">
        <f>0.5*(Cv!AL93+Cv!AM93)*LN(K_T!Q93/K_T!P93)</f>
        <v>-4.1672099070409285E-4</v>
      </c>
      <c r="R93" s="15">
        <f>0.5*(Cv!AM93+Cv!AN93)*LN(K_T!R93/K_T!Q93)</f>
        <v>8.9121350523722182E-4</v>
      </c>
      <c r="S93" s="15">
        <f>0.5*(Cv!AN93+Cv!AO93)*LN(K_T!S93/K_T!R93)</f>
        <v>5.6093898903544022E-4</v>
      </c>
      <c r="T93" s="15">
        <f>0.5*(Cv!AO93+Cv!AP93)*LN(K_T!T93/K_T!S93)</f>
        <v>-3.8316782662424997E-4</v>
      </c>
      <c r="U93" s="15">
        <f>0.5*(Cv!AP93+Cv!AQ93)*LN(K_T!U93/K_T!T93)</f>
        <v>-5.5368216035603282E-6</v>
      </c>
      <c r="V93" s="15">
        <f>0.5*(Cv!AQ93+Cv!AR93)*LN(K_T!V93/K_T!U93)</f>
        <v>1.4922686158003826E-3</v>
      </c>
      <c r="W93" s="15">
        <f>0.5*(Cv!AR93+Cv!AS93)*LN(K_T!W93/K_T!V93)</f>
        <v>1.6980232582331938E-3</v>
      </c>
      <c r="X93" s="15">
        <f>0.5*(Cv!AS93+Cv!AT93)*LN(K_T!X93/K_T!W93)</f>
        <v>1.3446289540859845E-3</v>
      </c>
      <c r="Z93" s="15">
        <f t="shared" si="6"/>
        <v>2.0117838577586748E-2</v>
      </c>
      <c r="AA93" s="15">
        <f t="shared" si="7"/>
        <v>7.5039316309629843E-3</v>
      </c>
      <c r="AB93" s="15">
        <f t="shared" si="8"/>
        <v>7.1081193528023314E-4</v>
      </c>
      <c r="AC93" s="15">
        <f t="shared" si="9"/>
        <v>8.2924323597835005E-4</v>
      </c>
      <c r="AD93" s="15">
        <f t="shared" si="10"/>
        <v>4.1073717831216086E-3</v>
      </c>
      <c r="AE93" s="15">
        <f t="shared" si="11"/>
        <v>7.2904563449520798E-3</v>
      </c>
    </row>
    <row r="94" spans="1:31" x14ac:dyDescent="0.15">
      <c r="A94" s="4">
        <v>92</v>
      </c>
      <c r="B94" s="6" t="s">
        <v>134</v>
      </c>
      <c r="C94" s="15"/>
      <c r="D94" s="15">
        <f>0.5*(Cv!Y94+Cv!Z94)*LN(K_T!D94/K_T!C94)</f>
        <v>6.5765014004885818E-3</v>
      </c>
      <c r="E94" s="15">
        <f>0.5*(Cv!Z94+Cv!AA94)*LN(K_T!E94/K_T!D94)</f>
        <v>4.9555009558152185E-3</v>
      </c>
      <c r="F94" s="15">
        <f>0.5*(Cv!AA94+Cv!AB94)*LN(K_T!F94/K_T!E94)</f>
        <v>2.8741727455592002E-3</v>
      </c>
      <c r="G94" s="15">
        <f>0.5*(Cv!AB94+Cv!AC94)*LN(K_T!G94/K_T!F94)</f>
        <v>3.0076849464719842E-3</v>
      </c>
      <c r="H94" s="15">
        <f>0.5*(Cv!AC94+Cv!AD94)*LN(K_T!H94/K_T!G94)</f>
        <v>2.4636318977238618E-3</v>
      </c>
      <c r="I94" s="15">
        <f>0.5*(Cv!AD94+Cv!AE94)*LN(K_T!I94/K_T!H94)</f>
        <v>2.3950338004218705E-4</v>
      </c>
      <c r="J94" s="15">
        <f>0.5*(Cv!AE94+Cv!AF94)*LN(K_T!J94/K_T!I94)</f>
        <v>9.6068229537950181E-4</v>
      </c>
      <c r="K94" s="15">
        <f>0.5*(Cv!AF94+Cv!AG94)*LN(K_T!K94/K_T!J94)</f>
        <v>5.5641015461642971E-4</v>
      </c>
      <c r="L94" s="15">
        <f>0.5*(Cv!AG94+Cv!AH94)*LN(K_T!L94/K_T!K94)</f>
        <v>4.4127445145403285E-5</v>
      </c>
      <c r="M94" s="15">
        <f>0.5*(Cv!AH94+Cv!AI94)*LN(K_T!M94/K_T!L94)</f>
        <v>1.1042301541498965E-4</v>
      </c>
      <c r="N94" s="15">
        <f>0.5*(Cv!AI94+Cv!AJ94)*LN(K_T!N94/K_T!M94)</f>
        <v>1.2782908062567478E-3</v>
      </c>
      <c r="O94" s="15">
        <f>0.5*(Cv!AJ94+Cv!AK94)*LN(K_T!O94/K_T!N94)</f>
        <v>4.9093163102796882E-4</v>
      </c>
      <c r="P94" s="15">
        <f>0.5*(Cv!AK94+Cv!AL94)*LN(K_T!P94/K_T!O94)</f>
        <v>-5.4606990456627469E-4</v>
      </c>
      <c r="Q94" s="15">
        <f>0.5*(Cv!AL94+Cv!AM94)*LN(K_T!Q94/K_T!P94)</f>
        <v>-1.1366873612042758E-3</v>
      </c>
      <c r="R94" s="15">
        <f>0.5*(Cv!AM94+Cv!AN94)*LN(K_T!R94/K_T!Q94)</f>
        <v>1.6281812823004057E-3</v>
      </c>
      <c r="S94" s="15">
        <f>0.5*(Cv!AN94+Cv!AO94)*LN(K_T!S94/K_T!R94)</f>
        <v>1.17579477247471E-3</v>
      </c>
      <c r="T94" s="15">
        <f>0.5*(Cv!AO94+Cv!AP94)*LN(K_T!T94/K_T!S94)</f>
        <v>-6.0771066304704492E-4</v>
      </c>
      <c r="U94" s="15">
        <f>0.5*(Cv!AP94+Cv!AQ94)*LN(K_T!U94/K_T!T94)</f>
        <v>-2.6719134202945398E-4</v>
      </c>
      <c r="V94" s="15">
        <f>0.5*(Cv!AQ94+Cv!AR94)*LN(K_T!V94/K_T!U94)</f>
        <v>1.8066829495194405E-3</v>
      </c>
      <c r="W94" s="15">
        <f>0.5*(Cv!AR94+Cv!AS94)*LN(K_T!W94/K_T!V94)</f>
        <v>1.1788041560148366E-3</v>
      </c>
      <c r="X94" s="15">
        <f>0.5*(Cv!AS94+Cv!AT94)*LN(K_T!X94/K_T!W94)</f>
        <v>1.0556887521958188E-4</v>
      </c>
      <c r="Z94" s="15">
        <f t="shared" si="6"/>
        <v>2.7080987851224904E-3</v>
      </c>
      <c r="AA94" s="15">
        <f t="shared" si="7"/>
        <v>5.8998674336261455E-4</v>
      </c>
      <c r="AB94" s="15">
        <f t="shared" si="8"/>
        <v>3.2243008400650679E-4</v>
      </c>
      <c r="AC94" s="15">
        <f t="shared" si="9"/>
        <v>4.4323079513547208E-4</v>
      </c>
      <c r="AD94" s="15">
        <f t="shared" si="10"/>
        <v>4.5620841368456061E-4</v>
      </c>
      <c r="AE94" s="15">
        <f t="shared" si="11"/>
        <v>1.0159366019067706E-3</v>
      </c>
    </row>
    <row r="95" spans="1:31" x14ac:dyDescent="0.15">
      <c r="A95" s="4">
        <v>93</v>
      </c>
      <c r="B95" s="6" t="s">
        <v>135</v>
      </c>
      <c r="C95" s="15"/>
      <c r="D95" s="15">
        <f>0.5*(Cv!Y95+Cv!Z95)*LN(K_T!D95/K_T!C95)</f>
        <v>1.6612790658586483E-2</v>
      </c>
      <c r="E95" s="15">
        <f>0.5*(Cv!Z95+Cv!AA95)*LN(K_T!E95/K_T!D95)</f>
        <v>1.8185626786669601E-2</v>
      </c>
      <c r="F95" s="15">
        <f>0.5*(Cv!AA95+Cv!AB95)*LN(K_T!F95/K_T!E95)</f>
        <v>1.4551962118474785E-2</v>
      </c>
      <c r="G95" s="15">
        <f>0.5*(Cv!AB95+Cv!AC95)*LN(K_T!G95/K_T!F95)</f>
        <v>1.3372871813900849E-2</v>
      </c>
      <c r="H95" s="15">
        <f>0.5*(Cv!AC95+Cv!AD95)*LN(K_T!H95/K_T!G95)</f>
        <v>1.392684972969486E-2</v>
      </c>
      <c r="I95" s="15">
        <f>0.5*(Cv!AD95+Cv!AE95)*LN(K_T!I95/K_T!H95)</f>
        <v>9.1616981652104957E-3</v>
      </c>
      <c r="J95" s="15">
        <f>0.5*(Cv!AE95+Cv!AF95)*LN(K_T!J95/K_T!I95)</f>
        <v>6.3332426404527666E-3</v>
      </c>
      <c r="K95" s="15">
        <f>0.5*(Cv!AF95+Cv!AG95)*LN(K_T!K95/K_T!J95)</f>
        <v>7.1464514500065102E-3</v>
      </c>
      <c r="L95" s="15">
        <f>0.5*(Cv!AG95+Cv!AH95)*LN(K_T!L95/K_T!K95)</f>
        <v>2.9769515090314752E-3</v>
      </c>
      <c r="M95" s="15">
        <f>0.5*(Cv!AH95+Cv!AI95)*LN(K_T!M95/K_T!L95)</f>
        <v>4.3560309902382485E-3</v>
      </c>
      <c r="N95" s="15">
        <f>0.5*(Cv!AI95+Cv!AJ95)*LN(K_T!N95/K_T!M95)</f>
        <v>2.9593543977557918E-3</v>
      </c>
      <c r="O95" s="15">
        <f>0.5*(Cv!AJ95+Cv!AK95)*LN(K_T!O95/K_T!N95)</f>
        <v>-6.0038566186202364E-5</v>
      </c>
      <c r="P95" s="15">
        <f>0.5*(Cv!AK95+Cv!AL95)*LN(K_T!P95/K_T!O95)</f>
        <v>-1.1794011474963023E-3</v>
      </c>
      <c r="Q95" s="15">
        <f>0.5*(Cv!AL95+Cv!AM95)*LN(K_T!Q95/K_T!P95)</f>
        <v>-2.3697847980812762E-3</v>
      </c>
      <c r="R95" s="15">
        <f>0.5*(Cv!AM95+Cv!AN95)*LN(K_T!R95/K_T!Q95)</f>
        <v>-1.6542681813616271E-3</v>
      </c>
      <c r="S95" s="15">
        <f>0.5*(Cv!AN95+Cv!AO95)*LN(K_T!S95/K_T!R95)</f>
        <v>2.2205097065698199E-3</v>
      </c>
      <c r="T95" s="15">
        <f>0.5*(Cv!AO95+Cv!AP95)*LN(K_T!T95/K_T!S95)</f>
        <v>3.5222043833497917E-3</v>
      </c>
      <c r="U95" s="15">
        <f>0.5*(Cv!AP95+Cv!AQ95)*LN(K_T!U95/K_T!T95)</f>
        <v>2.8596143728091611E-3</v>
      </c>
      <c r="V95" s="15">
        <f>0.5*(Cv!AQ95+Cv!AR95)*LN(K_T!V95/K_T!U95)</f>
        <v>3.6775302930747438E-3</v>
      </c>
      <c r="W95" s="15">
        <f>0.5*(Cv!AR95+Cv!AS95)*LN(K_T!W95/K_T!V95)</f>
        <v>4.6381713951501322E-3</v>
      </c>
      <c r="X95" s="15">
        <f>0.5*(Cv!AS95+Cv!AT95)*LN(K_T!X95/K_T!W95)</f>
        <v>3.6189108780881066E-4</v>
      </c>
      <c r="Z95" s="15">
        <f t="shared" si="6"/>
        <v>1.3839801722790118E-2</v>
      </c>
      <c r="AA95" s="15">
        <f t="shared" si="7"/>
        <v>4.7544061974969581E-3</v>
      </c>
      <c r="AB95" s="15">
        <f t="shared" si="8"/>
        <v>-6.0859659731111754E-4</v>
      </c>
      <c r="AC95" s="15">
        <f t="shared" si="9"/>
        <v>3.0118823064385273E-3</v>
      </c>
      <c r="AD95" s="15">
        <f t="shared" si="10"/>
        <v>2.0729048000929203E-3</v>
      </c>
      <c r="AE95" s="15">
        <f t="shared" si="11"/>
        <v>5.2493734073536221E-3</v>
      </c>
    </row>
    <row r="96" spans="1:31" x14ac:dyDescent="0.15">
      <c r="A96" s="4">
        <v>94</v>
      </c>
      <c r="B96" s="6" t="s">
        <v>136</v>
      </c>
      <c r="C96" s="15"/>
      <c r="D96" s="15">
        <f>0.5*(Cv!Y96+Cv!Z96)*LN(K_T!D96/K_T!C96)</f>
        <v>4.797884114980824E-3</v>
      </c>
      <c r="E96" s="15">
        <f>0.5*(Cv!Z96+Cv!AA96)*LN(K_T!E96/K_T!D96)</f>
        <v>3.7889146064959095E-3</v>
      </c>
      <c r="F96" s="15">
        <f>0.5*(Cv!AA96+Cv!AB96)*LN(K_T!F96/K_T!E96)</f>
        <v>2.0879984260834235E-3</v>
      </c>
      <c r="G96" s="15">
        <f>0.5*(Cv!AB96+Cv!AC96)*LN(K_T!G96/K_T!F96)</f>
        <v>2.1582157516023084E-3</v>
      </c>
      <c r="H96" s="15">
        <f>0.5*(Cv!AC96+Cv!AD96)*LN(K_T!H96/K_T!G96)</f>
        <v>3.3499383021076434E-3</v>
      </c>
      <c r="I96" s="15">
        <f>0.5*(Cv!AD96+Cv!AE96)*LN(K_T!I96/K_T!H96)</f>
        <v>5.7518343615899819E-4</v>
      </c>
      <c r="J96" s="15">
        <f>0.5*(Cv!AE96+Cv!AF96)*LN(K_T!J96/K_T!I96)</f>
        <v>2.2908056284484289E-4</v>
      </c>
      <c r="K96" s="15">
        <f>0.5*(Cv!AF96+Cv!AG96)*LN(K_T!K96/K_T!J96)</f>
        <v>1.1646737229502682E-3</v>
      </c>
      <c r="L96" s="15">
        <f>0.5*(Cv!AG96+Cv!AH96)*LN(K_T!L96/K_T!K96)</f>
        <v>7.8956411297100753E-4</v>
      </c>
      <c r="M96" s="15">
        <f>0.5*(Cv!AH96+Cv!AI96)*LN(K_T!M96/K_T!L96)</f>
        <v>2.1565019576446115E-3</v>
      </c>
      <c r="N96" s="15">
        <f>0.5*(Cv!AI96+Cv!AJ96)*LN(K_T!N96/K_T!M96)</f>
        <v>3.5391075473680342E-3</v>
      </c>
      <c r="O96" s="15">
        <f>0.5*(Cv!AJ96+Cv!AK96)*LN(K_T!O96/K_T!N96)</f>
        <v>2.8972398662626487E-3</v>
      </c>
      <c r="P96" s="15">
        <f>0.5*(Cv!AK96+Cv!AL96)*LN(K_T!P96/K_T!O96)</f>
        <v>6.2097141592493013E-4</v>
      </c>
      <c r="Q96" s="15">
        <f>0.5*(Cv!AL96+Cv!AM96)*LN(K_T!Q96/K_T!P96)</f>
        <v>-1.3201768073076703E-3</v>
      </c>
      <c r="R96" s="15">
        <f>0.5*(Cv!AM96+Cv!AN96)*LN(K_T!R96/K_T!Q96)</f>
        <v>-3.1911224033002767E-4</v>
      </c>
      <c r="S96" s="15">
        <f>0.5*(Cv!AN96+Cv!AO96)*LN(K_T!S96/K_T!R96)</f>
        <v>3.7360369959679824E-3</v>
      </c>
      <c r="T96" s="15">
        <f>0.5*(Cv!AO96+Cv!AP96)*LN(K_T!T96/K_T!S96)</f>
        <v>8.4270943577822149E-3</v>
      </c>
      <c r="U96" s="15">
        <f>0.5*(Cv!AP96+Cv!AQ96)*LN(K_T!U96/K_T!T96)</f>
        <v>8.0019009266501205E-3</v>
      </c>
      <c r="V96" s="15">
        <f>0.5*(Cv!AQ96+Cv!AR96)*LN(K_T!V96/K_T!U96)</f>
        <v>8.0821742792981204E-3</v>
      </c>
      <c r="W96" s="15">
        <f>0.5*(Cv!AR96+Cv!AS96)*LN(K_T!W96/K_T!V96)</f>
        <v>6.3124523332823328E-3</v>
      </c>
      <c r="X96" s="15">
        <f>0.5*(Cv!AS96+Cv!AT96)*LN(K_T!X96/K_T!W96)</f>
        <v>7.2773239394358777E-3</v>
      </c>
      <c r="Z96" s="15">
        <f t="shared" si="6"/>
        <v>2.3920501044896562E-3</v>
      </c>
      <c r="AA96" s="15">
        <f t="shared" si="7"/>
        <v>1.5757855807557529E-3</v>
      </c>
      <c r="AB96" s="15">
        <f t="shared" si="8"/>
        <v>1.1229918461035727E-3</v>
      </c>
      <c r="AC96" s="15">
        <f t="shared" si="9"/>
        <v>7.6201891672897327E-3</v>
      </c>
      <c r="AD96" s="15">
        <f t="shared" si="10"/>
        <v>1.3493887134296625E-3</v>
      </c>
      <c r="AE96" s="15">
        <f t="shared" si="11"/>
        <v>3.1777541746596792E-3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0.5*(Cv!AE97+Cv!AF97)*LN(K_T!J97/K_T!I97)</f>
        <v>7.0529274621839288E-3</v>
      </c>
      <c r="K97" s="15">
        <f>0.5*(Cv!AF97+Cv!AG97)*LN(K_T!K97/K_T!J97)</f>
        <v>4.8087875820523318E-3</v>
      </c>
      <c r="L97" s="15">
        <f>0.5*(Cv!AG97+Cv!AH97)*LN(K_T!L97/K_T!K97)</f>
        <v>3.1770796456047669E-3</v>
      </c>
      <c r="M97" s="15">
        <f>0.5*(Cv!AH97+Cv!AI97)*LN(K_T!M97/K_T!L97)</f>
        <v>3.1477823844007066E-3</v>
      </c>
      <c r="N97" s="15">
        <f>0.5*(Cv!AI97+Cv!AJ97)*LN(K_T!N97/K_T!M97)</f>
        <v>2.562241629057486E-3</v>
      </c>
      <c r="O97" s="15">
        <f>0.5*(Cv!AJ97+Cv!AK97)*LN(K_T!O97/K_T!N97)</f>
        <v>3.0457252280448113E-3</v>
      </c>
      <c r="P97" s="15">
        <f>0.5*(Cv!AK97+Cv!AL97)*LN(K_T!P97/K_T!O97)</f>
        <v>3.2398568384629446E-3</v>
      </c>
      <c r="Q97" s="15">
        <f>0.5*(Cv!AL97+Cv!AM97)*LN(K_T!Q97/K_T!P97)</f>
        <v>2.8002319649210335E-3</v>
      </c>
      <c r="R97" s="15">
        <f>0.5*(Cv!AM97+Cv!AN97)*LN(K_T!R97/K_T!Q97)</f>
        <v>2.8374073837317891E-3</v>
      </c>
      <c r="S97" s="15">
        <f>0.5*(Cv!AN97+Cv!AO97)*LN(K_T!S97/K_T!R97)</f>
        <v>4.6503775845757826E-3</v>
      </c>
      <c r="T97" s="15">
        <f>0.5*(Cv!AO97+Cv!AP97)*LN(K_T!T97/K_T!S97)</f>
        <v>4.9161099547334478E-3</v>
      </c>
      <c r="U97" s="15">
        <f>0.5*(Cv!AP97+Cv!AQ97)*LN(K_T!U97/K_T!T97)</f>
        <v>4.1240898908202935E-3</v>
      </c>
      <c r="V97" s="15">
        <f>0.5*(Cv!AQ97+Cv!AR97)*LN(K_T!V97/K_T!U97)</f>
        <v>4.5409278062327509E-3</v>
      </c>
      <c r="W97" s="15">
        <f>0.5*(Cv!AR97+Cv!AS97)*LN(K_T!W97/K_T!V97)</f>
        <v>4.5597106413061365E-3</v>
      </c>
      <c r="X97" s="15">
        <f>0.5*(Cv!AS97+Cv!AT97)*LN(K_T!X97/K_T!W97)</f>
        <v>5.4521166139324647E-3</v>
      </c>
      <c r="Z97" s="15"/>
      <c r="AA97" s="15">
        <f t="shared" si="7"/>
        <v>4.1497637406598441E-3</v>
      </c>
      <c r="AB97" s="15">
        <f t="shared" si="8"/>
        <v>3.3147197999472723E-3</v>
      </c>
      <c r="AC97" s="15">
        <f t="shared" si="9"/>
        <v>4.718590981405018E-3</v>
      </c>
      <c r="AD97" s="15">
        <f t="shared" si="10"/>
        <v>3.7322417703035578E-3</v>
      </c>
      <c r="AE97" s="15">
        <f t="shared" si="11"/>
        <v>4.0610248406707117E-3</v>
      </c>
    </row>
    <row r="98" spans="1:68" x14ac:dyDescent="0.15">
      <c r="A98" s="4">
        <v>96</v>
      </c>
      <c r="B98" s="6" t="s">
        <v>138</v>
      </c>
      <c r="C98" s="15"/>
      <c r="D98" s="15">
        <f>0.5*(Cv!Y98+Cv!Z98)*LN(K_T!D98/K_T!C98)</f>
        <v>1.3748488633486726E-2</v>
      </c>
      <c r="E98" s="15">
        <f>0.5*(Cv!Z98+Cv!AA98)*LN(K_T!E98/K_T!D98)</f>
        <v>1.2836017605247356E-2</v>
      </c>
      <c r="F98" s="15">
        <f>0.5*(Cv!AA98+Cv!AB98)*LN(K_T!F98/K_T!E98)</f>
        <v>1.7580530297564467E-2</v>
      </c>
      <c r="G98" s="15">
        <f>0.5*(Cv!AB98+Cv!AC98)*LN(K_T!G98/K_T!F98)</f>
        <v>5.8401823569438948E-3</v>
      </c>
      <c r="H98" s="15">
        <f>0.5*(Cv!AC98+Cv!AD98)*LN(K_T!H98/K_T!G98)</f>
        <v>3.4486823258444081E-3</v>
      </c>
      <c r="I98" s="15">
        <f>0.5*(Cv!AD98+Cv!AE98)*LN(K_T!I98/K_T!H98)</f>
        <v>1.1810485074211223E-2</v>
      </c>
      <c r="J98" s="15">
        <f>0.5*(Cv!AE98+Cv!AF98)*LN(K_T!J98/K_T!I98)</f>
        <v>2.0819002435651577E-2</v>
      </c>
      <c r="K98" s="15">
        <f>0.5*(Cv!AF98+Cv!AG98)*LN(K_T!K98/K_T!J98)</f>
        <v>6.2651577986520095E-3</v>
      </c>
      <c r="L98" s="15">
        <f>0.5*(Cv!AG98+Cv!AH98)*LN(K_T!L98/K_T!K98)</f>
        <v>1.2587392151977215E-2</v>
      </c>
      <c r="M98" s="15">
        <f>0.5*(Cv!AH98+Cv!AI98)*LN(K_T!M98/K_T!L98)</f>
        <v>1.5258063503211541E-2</v>
      </c>
      <c r="N98" s="15">
        <f>0.5*(Cv!AI98+Cv!AJ98)*LN(K_T!N98/K_T!M98)</f>
        <v>8.249550541177382E-3</v>
      </c>
      <c r="O98" s="15">
        <f>0.5*(Cv!AJ98+Cv!AK98)*LN(K_T!O98/K_T!N98)</f>
        <v>6.1931598067905451E-3</v>
      </c>
      <c r="P98" s="15">
        <f>0.5*(Cv!AK98+Cv!AL98)*LN(K_T!P98/K_T!O98)</f>
        <v>-9.0059141493276859E-3</v>
      </c>
      <c r="Q98" s="15">
        <f>0.5*(Cv!AL98+Cv!AM98)*LN(K_T!Q98/K_T!P98)</f>
        <v>-6.251656870614647E-4</v>
      </c>
      <c r="R98" s="15">
        <f>0.5*(Cv!AM98+Cv!AN98)*LN(K_T!R98/K_T!Q98)</f>
        <v>-1.5655797660040272E-2</v>
      </c>
      <c r="S98" s="15">
        <f>0.5*(Cv!AN98+Cv!AO98)*LN(K_T!S98/K_T!R98)</f>
        <v>-1.5287311207063004E-2</v>
      </c>
      <c r="T98" s="15">
        <f>0.5*(Cv!AO98+Cv!AP98)*LN(K_T!T98/K_T!S98)</f>
        <v>-1.6649122662110556E-2</v>
      </c>
      <c r="U98" s="15">
        <f>0.5*(Cv!AP98+Cv!AQ98)*LN(K_T!U98/K_T!T98)</f>
        <v>-1.6615039066109036E-2</v>
      </c>
      <c r="V98" s="15">
        <f>0.5*(Cv!AQ98+Cv!AR98)*LN(K_T!V98/K_T!U98)</f>
        <v>-1.2970492926247242E-2</v>
      </c>
      <c r="W98" s="15">
        <f>0.5*(Cv!AR98+Cv!AS98)*LN(K_T!W98/K_T!V98)</f>
        <v>-1.5682527891571336E-2</v>
      </c>
      <c r="X98" s="15">
        <f>0.5*(Cv!AS98+Cv!AT98)*LN(K_T!X98/K_T!W98)</f>
        <v>-1.4724161611261929E-2</v>
      </c>
      <c r="Z98" s="15">
        <f t="shared" ref="Z98:Z101" si="12">AVERAGE(E98:I98)</f>
        <v>1.030317953196227E-2</v>
      </c>
      <c r="AA98" s="15">
        <f t="shared" si="7"/>
        <v>1.2635833286133945E-2</v>
      </c>
      <c r="AB98" s="15">
        <f t="shared" si="8"/>
        <v>-6.8762057793403759E-3</v>
      </c>
      <c r="AC98" s="15">
        <f t="shared" si="9"/>
        <v>-1.5328268831460021E-2</v>
      </c>
      <c r="AD98" s="15">
        <f t="shared" si="10"/>
        <v>2.8798137533967844E-3</v>
      </c>
      <c r="AE98" s="15">
        <f t="shared" si="11"/>
        <v>1.8363455182395498E-4</v>
      </c>
    </row>
    <row r="99" spans="1:68" x14ac:dyDescent="0.15">
      <c r="A99" s="4">
        <v>97</v>
      </c>
      <c r="B99" s="6" t="s">
        <v>139</v>
      </c>
      <c r="C99" s="15"/>
      <c r="D99" s="15">
        <f>0.5*(Cv!Y99+Cv!Z99)*LN(K_T!D99/K_T!C99)</f>
        <v>1.3500651106489955E-3</v>
      </c>
      <c r="E99" s="15">
        <f>0.5*(Cv!Z99+Cv!AA99)*LN(K_T!E99/K_T!D99)</f>
        <v>1.1365428845428856E-2</v>
      </c>
      <c r="F99" s="15">
        <f>0.5*(Cv!AA99+Cv!AB99)*LN(K_T!F99/K_T!E99)</f>
        <v>3.4613299392987603E-3</v>
      </c>
      <c r="G99" s="15">
        <f>0.5*(Cv!AB99+Cv!AC99)*LN(K_T!G99/K_T!F99)</f>
        <v>-5.55713913250827E-3</v>
      </c>
      <c r="H99" s="15">
        <f>0.5*(Cv!AC99+Cv!AD99)*LN(K_T!H99/K_T!G99)</f>
        <v>1.0618416596643182E-3</v>
      </c>
      <c r="I99" s="15">
        <f>0.5*(Cv!AD99+Cv!AE99)*LN(K_T!I99/K_T!H99)</f>
        <v>5.517611157942812E-3</v>
      </c>
      <c r="J99" s="15">
        <f>0.5*(Cv!AE99+Cv!AF99)*LN(K_T!J99/K_T!I99)</f>
        <v>2.7332017638784676E-3</v>
      </c>
      <c r="K99" s="15">
        <f>0.5*(Cv!AF99+Cv!AG99)*LN(K_T!K99/K_T!J99)</f>
        <v>-3.201501741904035E-3</v>
      </c>
      <c r="L99" s="15">
        <f>0.5*(Cv!AG99+Cv!AH99)*LN(K_T!L99/K_T!K99)</f>
        <v>-4.9286654062156857E-4</v>
      </c>
      <c r="M99" s="15">
        <f>0.5*(Cv!AH99+Cv!AI99)*LN(K_T!M99/K_T!L99)</f>
        <v>2.6275935944149445E-3</v>
      </c>
      <c r="N99" s="15">
        <f>0.5*(Cv!AI99+Cv!AJ99)*LN(K_T!N99/K_T!M99)</f>
        <v>-4.1199665042755321E-4</v>
      </c>
      <c r="O99" s="15">
        <f>0.5*(Cv!AJ99+Cv!AK99)*LN(K_T!O99/K_T!N99)</f>
        <v>-1.1327804018246043E-3</v>
      </c>
      <c r="P99" s="15">
        <f>0.5*(Cv!AK99+Cv!AL99)*LN(K_T!P99/K_T!O99)</f>
        <v>5.2307503046514067E-3</v>
      </c>
      <c r="Q99" s="15">
        <f>0.5*(Cv!AL99+Cv!AM99)*LN(K_T!Q99/K_T!P99)</f>
        <v>2.9616529173483947E-3</v>
      </c>
      <c r="R99" s="15">
        <f>0.5*(Cv!AM99+Cv!AN99)*LN(K_T!R99/K_T!Q99)</f>
        <v>-2.7682220814323685E-3</v>
      </c>
      <c r="S99" s="15">
        <f>0.5*(Cv!AN99+Cv!AO99)*LN(K_T!S99/K_T!R99)</f>
        <v>-2.4142800272181622E-3</v>
      </c>
      <c r="T99" s="15">
        <f>0.5*(Cv!AO99+Cv!AP99)*LN(K_T!T99/K_T!S99)</f>
        <v>-6.1459132382608393E-3</v>
      </c>
      <c r="U99" s="15">
        <f>0.5*(Cv!AP99+Cv!AQ99)*LN(K_T!U99/K_T!T99)</f>
        <v>-7.5296307613923535E-3</v>
      </c>
      <c r="V99" s="15">
        <f>0.5*(Cv!AQ99+Cv!AR99)*LN(K_T!V99/K_T!U99)</f>
        <v>1.4185941630431877E-3</v>
      </c>
      <c r="W99" s="15">
        <f>0.5*(Cv!AR99+Cv!AS99)*LN(K_T!W99/K_T!V99)</f>
        <v>-3.3992544865283705E-3</v>
      </c>
      <c r="X99" s="15">
        <f>0.5*(Cv!AS99+Cv!AT99)*LN(K_T!X99/K_T!W99)</f>
        <v>7.1877972474999852E-4</v>
      </c>
      <c r="Z99" s="15">
        <f t="shared" si="12"/>
        <v>3.1698144939652948E-3</v>
      </c>
      <c r="AA99" s="15">
        <f t="shared" si="7"/>
        <v>2.508860850680511E-4</v>
      </c>
      <c r="AB99" s="15">
        <f t="shared" si="8"/>
        <v>3.7542414230493337E-4</v>
      </c>
      <c r="AC99" s="15">
        <f t="shared" si="9"/>
        <v>-2.9874849196776755E-3</v>
      </c>
      <c r="AD99" s="15">
        <f t="shared" si="10"/>
        <v>3.1315511368649226E-4</v>
      </c>
      <c r="AE99" s="15">
        <f t="shared" si="11"/>
        <v>2.0215995041515103E-4</v>
      </c>
    </row>
    <row r="100" spans="1:68" x14ac:dyDescent="0.15">
      <c r="A100" s="4">
        <v>98</v>
      </c>
      <c r="B100" s="6" t="s">
        <v>140</v>
      </c>
      <c r="C100" s="15"/>
      <c r="D100" s="15">
        <f>0.5*(Cv!Y100+Cv!Z100)*LN(K_T!D100/K_T!C100)</f>
        <v>-5.6464291893366806E-3</v>
      </c>
      <c r="E100" s="15">
        <f>0.5*(Cv!Z100+Cv!AA100)*LN(K_T!E100/K_T!D100)</f>
        <v>-1.4111414504461248E-2</v>
      </c>
      <c r="F100" s="15">
        <f>0.5*(Cv!AA100+Cv!AB100)*LN(K_T!F100/K_T!E100)</f>
        <v>-4.1169192483316306E-3</v>
      </c>
      <c r="G100" s="15">
        <f>0.5*(Cv!AB100+Cv!AC100)*LN(K_T!G100/K_T!F100)</f>
        <v>-3.5182278338208093E-3</v>
      </c>
      <c r="H100" s="15">
        <f>0.5*(Cv!AC100+Cv!AD100)*LN(K_T!H100/K_T!G100)</f>
        <v>-3.6682012334978992E-4</v>
      </c>
      <c r="I100" s="15">
        <f>0.5*(Cv!AD100+Cv!AE100)*LN(K_T!I100/K_T!H100)</f>
        <v>2.1577322004051242E-3</v>
      </c>
      <c r="J100" s="15">
        <f>0.5*(Cv!AE100+Cv!AF100)*LN(K_T!J100/K_T!I100)</f>
        <v>-1.3955532081714531E-3</v>
      </c>
      <c r="K100" s="15">
        <f>0.5*(Cv!AF100+Cv!AG100)*LN(K_T!K100/K_T!J100)</f>
        <v>-3.4903665967864483E-3</v>
      </c>
      <c r="L100" s="15">
        <f>0.5*(Cv!AG100+Cv!AH100)*LN(K_T!L100/K_T!K100)</f>
        <v>-2.3224502494667344E-3</v>
      </c>
      <c r="M100" s="15">
        <f>0.5*(Cv!AH100+Cv!AI100)*LN(K_T!M100/K_T!L100)</f>
        <v>3.3801427316391586E-3</v>
      </c>
      <c r="N100" s="15">
        <f>0.5*(Cv!AI100+Cv!AJ100)*LN(K_T!N100/K_T!M100)</f>
        <v>1.5501094568273394E-3</v>
      </c>
      <c r="O100" s="15">
        <f>0.5*(Cv!AJ100+Cv!AK100)*LN(K_T!O100/K_T!N100)</f>
        <v>8.419675763612262E-6</v>
      </c>
      <c r="P100" s="15">
        <f>0.5*(Cv!AK100+Cv!AL100)*LN(K_T!P100/K_T!O100)</f>
        <v>-5.0862134204002875E-3</v>
      </c>
      <c r="Q100" s="15">
        <f>0.5*(Cv!AL100+Cv!AM100)*LN(K_T!Q100/K_T!P100)</f>
        <v>-2.13723300910458E-3</v>
      </c>
      <c r="R100" s="15">
        <f>0.5*(Cv!AM100+Cv!AN100)*LN(K_T!R100/K_T!Q100)</f>
        <v>-1.0070833296827415E-2</v>
      </c>
      <c r="S100" s="15">
        <f>0.5*(Cv!AN100+Cv!AO100)*LN(K_T!S100/K_T!R100)</f>
        <v>-7.211342053505293E-3</v>
      </c>
      <c r="T100" s="15">
        <f>0.5*(Cv!AO100+Cv!AP100)*LN(K_T!T100/K_T!S100)</f>
        <v>-5.0255796714850764E-3</v>
      </c>
      <c r="U100" s="15">
        <f>0.5*(Cv!AP100+Cv!AQ100)*LN(K_T!U100/K_T!T100)</f>
        <v>-1.2964917416008598E-3</v>
      </c>
      <c r="V100" s="15">
        <f>0.5*(Cv!AQ100+Cv!AR100)*LN(K_T!V100/K_T!U100)</f>
        <v>9.3661766616229291E-4</v>
      </c>
      <c r="W100" s="15">
        <f>0.5*(Cv!AR100+Cv!AS100)*LN(K_T!W100/K_T!V100)</f>
        <v>3.1494161487167689E-3</v>
      </c>
      <c r="X100" s="15">
        <f>0.5*(Cv!AS100+Cv!AT100)*LN(K_T!X100/K_T!W100)</f>
        <v>3.3315104659720316E-3</v>
      </c>
      <c r="Z100" s="15">
        <f t="shared" si="12"/>
        <v>-3.9911299019116707E-3</v>
      </c>
      <c r="AA100" s="15">
        <f t="shared" si="7"/>
        <v>-4.5562357319162746E-4</v>
      </c>
      <c r="AB100" s="15">
        <f t="shared" si="8"/>
        <v>-4.8994404208147924E-3</v>
      </c>
      <c r="AC100" s="15">
        <f t="shared" si="9"/>
        <v>2.1909457355303135E-4</v>
      </c>
      <c r="AD100" s="15">
        <f t="shared" si="10"/>
        <v>-2.6775319970032104E-3</v>
      </c>
      <c r="AE100" s="15">
        <f t="shared" si="11"/>
        <v>-2.2817748305912649E-3</v>
      </c>
    </row>
    <row r="101" spans="1:68" x14ac:dyDescent="0.15">
      <c r="A101" s="4">
        <v>99</v>
      </c>
      <c r="B101" s="6" t="s">
        <v>141</v>
      </c>
      <c r="C101" s="15"/>
      <c r="D101" s="15">
        <f>0.5*(Cv!Y101+Cv!Z101)*LN(K_T!D101/K_T!C101)</f>
        <v>8.4276285341603214E-3</v>
      </c>
      <c r="E101" s="15">
        <f>0.5*(Cv!Z101+Cv!AA101)*LN(K_T!E101/K_T!D101)</f>
        <v>1.3372725483558622E-2</v>
      </c>
      <c r="F101" s="15">
        <f>0.5*(Cv!AA101+Cv!AB101)*LN(K_T!F101/K_T!E101)</f>
        <v>9.0683475208512276E-3</v>
      </c>
      <c r="G101" s="15">
        <f>0.5*(Cv!AB101+Cv!AC101)*LN(K_T!G101/K_T!F101)</f>
        <v>8.0283486543115332E-3</v>
      </c>
      <c r="H101" s="15">
        <f>0.5*(Cv!AC101+Cv!AD101)*LN(K_T!H101/K_T!G101)</f>
        <v>1.1082563244676415E-2</v>
      </c>
      <c r="I101" s="15">
        <f>0.5*(Cv!AD101+Cv!AE101)*LN(K_T!I101/K_T!H101)</f>
        <v>6.3372809107638157E-3</v>
      </c>
      <c r="J101" s="15">
        <f>0.5*(Cv!AE101+Cv!AF101)*LN(K_T!J101/K_T!I101)</f>
        <v>3.0532475738673974E-3</v>
      </c>
      <c r="K101" s="15">
        <f>0.5*(Cv!AF101+Cv!AG101)*LN(K_T!K101/K_T!J101)</f>
        <v>-1.6238977637766606E-3</v>
      </c>
      <c r="L101" s="15">
        <f>0.5*(Cv!AG101+Cv!AH101)*LN(K_T!L101/K_T!K101)</f>
        <v>3.5230110392826717E-3</v>
      </c>
      <c r="M101" s="15">
        <f>0.5*(Cv!AH101+Cv!AI101)*LN(K_T!M101/K_T!L101)</f>
        <v>5.6380805799071398E-3</v>
      </c>
      <c r="N101" s="15">
        <f>0.5*(Cv!AI101+Cv!AJ101)*LN(K_T!N101/K_T!M101)</f>
        <v>3.5808730348178166E-3</v>
      </c>
      <c r="O101" s="15">
        <f>0.5*(Cv!AJ101+Cv!AK101)*LN(K_T!O101/K_T!N101)</f>
        <v>5.1762962142975165E-4</v>
      </c>
      <c r="P101" s="15">
        <f>0.5*(Cv!AK101+Cv!AL101)*LN(K_T!P101/K_T!O101)</f>
        <v>-2.2235691373611644E-5</v>
      </c>
      <c r="Q101" s="15">
        <f>0.5*(Cv!AL101+Cv!AM101)*LN(K_T!Q101/K_T!P101)</f>
        <v>4.5696097777216645E-3</v>
      </c>
      <c r="R101" s="15">
        <f>0.5*(Cv!AM101+Cv!AN101)*LN(K_T!R101/K_T!Q101)</f>
        <v>1.3197260315969538E-3</v>
      </c>
      <c r="S101" s="15">
        <f>0.5*(Cv!AN101+Cv!AO101)*LN(K_T!S101/K_T!R101)</f>
        <v>-4.4129303146130984E-4</v>
      </c>
      <c r="T101" s="15">
        <f>0.5*(Cv!AO101+Cv!AP101)*LN(K_T!T101/K_T!S101)</f>
        <v>-1.4865246849140746E-3</v>
      </c>
      <c r="U101" s="15">
        <f>0.5*(Cv!AP101+Cv!AQ101)*LN(K_T!U101/K_T!T101)</f>
        <v>-1.6193821658862869E-3</v>
      </c>
      <c r="V101" s="15">
        <f>0.5*(Cv!AQ101+Cv!AR101)*LN(K_T!V101/K_T!U101)</f>
        <v>4.4048052250940026E-4</v>
      </c>
      <c r="W101" s="15">
        <f>0.5*(Cv!AR101+Cv!AS101)*LN(K_T!W101/K_T!V101)</f>
        <v>2.3114045942932548E-3</v>
      </c>
      <c r="X101" s="15">
        <f>0.5*(Cv!AS101+Cv!AT101)*LN(K_T!X101/K_T!W101)</f>
        <v>5.1971549441945516E-4</v>
      </c>
      <c r="Z101" s="15">
        <f t="shared" si="12"/>
        <v>9.577853162832323E-3</v>
      </c>
      <c r="AA101" s="15">
        <f t="shared" si="7"/>
        <v>2.8342628928196729E-3</v>
      </c>
      <c r="AB101" s="15">
        <f t="shared" si="8"/>
        <v>1.1886873415826896E-3</v>
      </c>
      <c r="AC101" s="15">
        <f t="shared" si="9"/>
        <v>3.3138752084349774E-5</v>
      </c>
      <c r="AD101" s="15">
        <f t="shared" si="10"/>
        <v>2.0114751172011815E-3</v>
      </c>
      <c r="AE101" s="15">
        <f t="shared" si="11"/>
        <v>3.408485537329759E-3</v>
      </c>
    </row>
    <row r="102" spans="1:68" x14ac:dyDescent="0.15">
      <c r="A102" s="4">
        <v>100</v>
      </c>
      <c r="B102" s="6" t="s">
        <v>142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Z102" s="15"/>
      <c r="AA102" s="15"/>
      <c r="AB102" s="15"/>
      <c r="AC102" s="15"/>
      <c r="AD102" s="15"/>
      <c r="AE102" s="15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0.5*(Cv!Y105+Cv!Z105)*LN(K_T!D105/K_T!C105)</f>
        <v>1.0232002651807142E-2</v>
      </c>
      <c r="E105" s="15">
        <f>0.5*(Cv!Z105+Cv!AA105)*LN(K_T!E105/K_T!D105)</f>
        <v>1.0832169417099828E-2</v>
      </c>
      <c r="F105" s="15">
        <f>0.5*(Cv!AA105+Cv!AB105)*LN(K_T!F105/K_T!E105)</f>
        <v>9.5267021304806312E-3</v>
      </c>
      <c r="G105" s="15">
        <f>0.5*(Cv!AB105+Cv!AC105)*LN(K_T!G105/K_T!F105)</f>
        <v>8.0912542668235519E-3</v>
      </c>
      <c r="H105" s="15">
        <f>0.5*(Cv!AC105+Cv!AD105)*LN(K_T!H105/K_T!G105)</f>
        <v>7.1042607180008405E-3</v>
      </c>
      <c r="I105" s="15">
        <f>0.5*(Cv!AD105+Cv!AE105)*LN(K_T!I105/K_T!H105)</f>
        <v>6.7181707046186272E-3</v>
      </c>
      <c r="J105" s="15">
        <f>0.5*(Cv!AE105+Cv!AF105)*LN(K_T!J105/K_T!I105)</f>
        <v>5.4561672307237626E-3</v>
      </c>
      <c r="K105" s="15">
        <f>0.5*(Cv!AF105+Cv!AG105)*LN(K_T!K105/K_T!J105)</f>
        <v>3.2141588743168034E-3</v>
      </c>
      <c r="L105" s="15">
        <f>0.5*(Cv!AG105+Cv!AH105)*LN(K_T!L105/K_T!K105)</f>
        <v>2.3227727875842984E-3</v>
      </c>
      <c r="M105" s="15">
        <f>0.5*(Cv!AH105+Cv!AI105)*LN(K_T!M105/K_T!L105)</f>
        <v>1.8716890506492677E-3</v>
      </c>
      <c r="N105" s="15">
        <f>0.5*(Cv!AI105+Cv!AJ105)*LN(K_T!N105/K_T!M105)</f>
        <v>2.6134080803772355E-3</v>
      </c>
      <c r="O105" s="15">
        <f>0.5*(Cv!AJ105+Cv!AK105)*LN(K_T!O105/K_T!N105)</f>
        <v>2.2539783382704028E-3</v>
      </c>
      <c r="P105" s="15">
        <f>0.5*(Cv!AK105+Cv!AL105)*LN(K_T!P105/K_T!O105)</f>
        <v>1.7879206477888659E-3</v>
      </c>
      <c r="Q105" s="15">
        <f>0.5*(Cv!AL105+Cv!AM105)*LN(K_T!Q105/K_T!P105)</f>
        <v>6.0427584352330951E-4</v>
      </c>
      <c r="R105" s="15">
        <f>0.5*(Cv!AM105+Cv!AN105)*LN(K_T!R105/K_T!Q105)</f>
        <v>-1.7826506801652685E-3</v>
      </c>
      <c r="S105" s="15">
        <f>0.5*(Cv!AN105+Cv!AO105)*LN(K_T!S105/K_T!R105)</f>
        <v>-1.9181684769077963E-3</v>
      </c>
      <c r="T105" s="15">
        <f>0.5*(Cv!AO105+Cv!AP105)*LN(K_T!T105/K_T!S105)</f>
        <v>-1.4578786181686796E-3</v>
      </c>
      <c r="U105" s="15">
        <f>0.5*(Cv!AP105+Cv!AQ105)*LN(K_T!U105/K_T!T105)</f>
        <v>-3.899971701096745E-4</v>
      </c>
      <c r="V105" s="15">
        <f>0.5*(Cv!AQ105+Cv!AR105)*LN(K_T!V105/K_T!U105)</f>
        <v>5.24653206501109E-4</v>
      </c>
      <c r="W105" s="15">
        <f>0.5*(Cv!AR105+Cv!AS105)*LN(K_T!W105/K_T!V105)</f>
        <v>1.5745694895690477E-3</v>
      </c>
      <c r="X105" s="15">
        <f>0.5*(Cv!AS105+Cv!AT105)*LN(K_T!X105/K_T!W105)</f>
        <v>1.7278763030875329E-3</v>
      </c>
      <c r="Y105" s="15"/>
      <c r="Z105" s="15">
        <f t="shared" ref="Z105:Z110" si="13">AVERAGE(E105:I105)</f>
        <v>8.4545114474046962E-3</v>
      </c>
      <c r="AA105" s="15">
        <f t="shared" ref="AA105:AA110" si="14">AVERAGE(J105:N105)</f>
        <v>3.0956392047302734E-3</v>
      </c>
      <c r="AB105" s="15">
        <f t="shared" ref="AB105:AB110" si="15">AVERAGE(O105:S105)</f>
        <v>1.8907113450190269E-4</v>
      </c>
      <c r="AC105" s="15">
        <f t="shared" ref="AC105:AC110" si="16">AVERAGE(T105:X105)</f>
        <v>3.9584464217586708E-4</v>
      </c>
      <c r="AD105" s="15">
        <f t="shared" ref="AD105:AD110" si="17">AVERAGE(J105:S105)</f>
        <v>1.642355169616088E-3</v>
      </c>
      <c r="AE105" s="15">
        <f t="shared" ref="AE105:AE110" si="18">AVERAGE(E105:X105)</f>
        <v>3.0337666072031847E-3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0.5*(Cv!Y106+Cv!Z106)*LN(K_T!D106/K_T!C106)</f>
        <v>7.9298239444269211E-3</v>
      </c>
      <c r="E106" s="15">
        <f>0.5*(Cv!Z106+Cv!AA106)*LN(K_T!E106/K_T!D106)</f>
        <v>8.1272348710363061E-3</v>
      </c>
      <c r="F106" s="15">
        <f>0.5*(Cv!AA106+Cv!AB106)*LN(K_T!F106/K_T!E106)</f>
        <v>8.0329966638898066E-3</v>
      </c>
      <c r="G106" s="15">
        <f>0.5*(Cv!AB106+Cv!AC106)*LN(K_T!G106/K_T!F106)</f>
        <v>6.7418760976367276E-3</v>
      </c>
      <c r="H106" s="15">
        <f>0.5*(Cv!AC106+Cv!AD106)*LN(K_T!H106/K_T!G106)</f>
        <v>4.5490432971696994E-3</v>
      </c>
      <c r="I106" s="15">
        <f>0.5*(Cv!AD106+Cv!AE106)*LN(K_T!I106/K_T!H106)</f>
        <v>5.7057949990382611E-3</v>
      </c>
      <c r="J106" s="15">
        <f>0.5*(Cv!AE106+Cv!AF106)*LN(K_T!J106/K_T!I106)</f>
        <v>4.398838013630669E-3</v>
      </c>
      <c r="K106" s="15">
        <f>0.5*(Cv!AF106+Cv!AG106)*LN(K_T!K106/K_T!J106)</f>
        <v>1.7397728325143412E-3</v>
      </c>
      <c r="L106" s="15">
        <f>0.5*(Cv!AG106+Cv!AH106)*LN(K_T!L106/K_T!K106)</f>
        <v>1.3365815489184342E-3</v>
      </c>
      <c r="M106" s="15">
        <f>0.5*(Cv!AH106+Cv!AI106)*LN(K_T!M106/K_T!L106)</f>
        <v>1.3525827851515063E-3</v>
      </c>
      <c r="N106" s="15">
        <f>0.5*(Cv!AI106+Cv!AJ106)*LN(K_T!N106/K_T!M106)</f>
        <v>2.9457209072755817E-3</v>
      </c>
      <c r="O106" s="15">
        <f>0.5*(Cv!AJ106+Cv!AK106)*LN(K_T!O106/K_T!N106)</f>
        <v>2.8949919281361794E-3</v>
      </c>
      <c r="P106" s="15">
        <f>0.5*(Cv!AK106+Cv!AL106)*LN(K_T!P106/K_T!O106)</f>
        <v>2.5357938948484576E-3</v>
      </c>
      <c r="Q106" s="15">
        <f>0.5*(Cv!AL106+Cv!AM106)*LN(K_T!Q106/K_T!P106)</f>
        <v>1.1154641899352934E-3</v>
      </c>
      <c r="R106" s="15">
        <f>0.5*(Cv!AM106+Cv!AN106)*LN(K_T!R106/K_T!Q106)</f>
        <v>-3.042808631786127E-3</v>
      </c>
      <c r="S106" s="15">
        <f>0.5*(Cv!AN106+Cv!AO106)*LN(K_T!S106/K_T!R106)</f>
        <v>-3.4614926944657701E-3</v>
      </c>
      <c r="T106" s="15">
        <f>0.5*(Cv!AO106+Cv!AP106)*LN(K_T!T106/K_T!S106)</f>
        <v>-2.5857788838755252E-3</v>
      </c>
      <c r="U106" s="15">
        <f>0.5*(Cv!AP106+Cv!AQ106)*LN(K_T!U106/K_T!T106)</f>
        <v>-1.0175803997883291E-3</v>
      </c>
      <c r="V106" s="15">
        <f>0.5*(Cv!AQ106+Cv!AR106)*LN(K_T!V106/K_T!U106)</f>
        <v>-2.3322770108988593E-4</v>
      </c>
      <c r="W106" s="15">
        <f>0.5*(Cv!AR106+Cv!AS106)*LN(K_T!W106/K_T!V106)</f>
        <v>1.3304937211066424E-3</v>
      </c>
      <c r="X106" s="15">
        <f>0.5*(Cv!AS106+Cv!AT106)*LN(K_T!X106/K_T!W106)</f>
        <v>2.0349775061670231E-3</v>
      </c>
      <c r="Y106" s="15"/>
      <c r="Z106" s="15">
        <f t="shared" si="13"/>
        <v>6.6313891857541609E-3</v>
      </c>
      <c r="AA106" s="15">
        <f t="shared" si="14"/>
        <v>2.3546992174981064E-3</v>
      </c>
      <c r="AB106" s="15">
        <f t="shared" si="15"/>
        <v>8.389737333606723E-6</v>
      </c>
      <c r="AC106" s="15">
        <f t="shared" si="16"/>
        <v>-9.4223151496014825E-5</v>
      </c>
      <c r="AD106" s="15">
        <f t="shared" si="17"/>
        <v>1.1815444774158565E-3</v>
      </c>
      <c r="AE106" s="15">
        <f t="shared" si="18"/>
        <v>2.2250637472724646E-3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0.5*(Cv!Y107+Cv!Z107)*LN(K_T!D107/K_T!C107)</f>
        <v>2.2397606674141204E-3</v>
      </c>
      <c r="E107" s="15">
        <f>0.5*(Cv!Z107+Cv!AA107)*LN(K_T!E107/K_T!D107)</f>
        <v>3.8335508781131961E-3</v>
      </c>
      <c r="F107" s="15">
        <f>0.5*(Cv!AA107+Cv!AB107)*LN(K_T!F107/K_T!E107)</f>
        <v>5.9418100735302145E-3</v>
      </c>
      <c r="G107" s="15">
        <f>0.5*(Cv!AB107+Cv!AC107)*LN(K_T!G107/K_T!F107)</f>
        <v>7.1706948964682824E-3</v>
      </c>
      <c r="H107" s="15">
        <f>0.5*(Cv!AC107+Cv!AD107)*LN(K_T!H107/K_T!G107)</f>
        <v>6.8706548348682419E-4</v>
      </c>
      <c r="I107" s="15">
        <f>0.5*(Cv!AD107+Cv!AE107)*LN(K_T!I107/K_T!H107)</f>
        <v>3.6771105990059177E-3</v>
      </c>
      <c r="J107" s="15">
        <f>0.5*(Cv!AE107+Cv!AF107)*LN(K_T!J107/K_T!I107)</f>
        <v>4.3639485377082151E-3</v>
      </c>
      <c r="K107" s="15">
        <f>0.5*(Cv!AF107+Cv!AG107)*LN(K_T!K107/K_T!J107)</f>
        <v>-1.1488302678848115E-3</v>
      </c>
      <c r="L107" s="15">
        <f>0.5*(Cv!AG107+Cv!AH107)*LN(K_T!L107/K_T!K107)</f>
        <v>-9.3928827962268976E-5</v>
      </c>
      <c r="M107" s="15">
        <f>0.5*(Cv!AH107+Cv!AI107)*LN(K_T!M107/K_T!L107)</f>
        <v>1.5385013893569324E-3</v>
      </c>
      <c r="N107" s="15">
        <f>0.5*(Cv!AI107+Cv!AJ107)*LN(K_T!N107/K_T!M107)</f>
        <v>6.6622249526406283E-3</v>
      </c>
      <c r="O107" s="15">
        <f>0.5*(Cv!AJ107+Cv!AK107)*LN(K_T!O107/K_T!N107)</f>
        <v>6.7498871529341527E-3</v>
      </c>
      <c r="P107" s="15">
        <f>0.5*(Cv!AK107+Cv!AL107)*LN(K_T!P107/K_T!O107)</f>
        <v>8.608751448452398E-3</v>
      </c>
      <c r="Q107" s="15">
        <f>0.5*(Cv!AL107+Cv!AM107)*LN(K_T!Q107/K_T!P107)</f>
        <v>5.1668632812298058E-3</v>
      </c>
      <c r="R107" s="15">
        <f>0.5*(Cv!AM107+Cv!AN107)*LN(K_T!R107/K_T!Q107)</f>
        <v>-6.5433952929191443E-3</v>
      </c>
      <c r="S107" s="15">
        <f>0.5*(Cv!AN107+Cv!AO107)*LN(K_T!S107/K_T!R107)</f>
        <v>-8.0172790376992469E-3</v>
      </c>
      <c r="T107" s="15">
        <f>0.5*(Cv!AO107+Cv!AP107)*LN(K_T!T107/K_T!S107)</f>
        <v>-3.5530684279231639E-3</v>
      </c>
      <c r="U107" s="15">
        <f>0.5*(Cv!AP107+Cv!AQ107)*LN(K_T!U107/K_T!T107)</f>
        <v>-1.7995856178491365E-3</v>
      </c>
      <c r="V107" s="15">
        <f>0.5*(Cv!AQ107+Cv!AR107)*LN(K_T!V107/K_T!U107)</f>
        <v>-2.3958188495472833E-3</v>
      </c>
      <c r="W107" s="15">
        <f>0.5*(Cv!AR107+Cv!AS107)*LN(K_T!W107/K_T!V107)</f>
        <v>8.4439928822351647E-4</v>
      </c>
      <c r="X107" s="15">
        <f>0.5*(Cv!AS107+Cv!AT107)*LN(K_T!X107/K_T!W107)</f>
        <v>3.7518284484640198E-3</v>
      </c>
      <c r="Y107" s="15"/>
      <c r="Z107" s="15">
        <f t="shared" si="13"/>
        <v>4.2620463861208872E-3</v>
      </c>
      <c r="AA107" s="15">
        <f t="shared" si="14"/>
        <v>2.2643831567717388E-3</v>
      </c>
      <c r="AB107" s="15">
        <f t="shared" si="15"/>
        <v>1.1929655103995931E-3</v>
      </c>
      <c r="AC107" s="15">
        <f t="shared" si="16"/>
        <v>-6.3044903172640942E-4</v>
      </c>
      <c r="AD107" s="15">
        <f t="shared" si="17"/>
        <v>1.7286743335856662E-3</v>
      </c>
      <c r="AE107" s="15">
        <f t="shared" si="18"/>
        <v>1.7722365053914522E-3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0.5*(Cv!Y108+Cv!Z108)*LN(K_T!D108/K_T!C108)</f>
        <v>1.199321890466923E-2</v>
      </c>
      <c r="E108" s="15">
        <f>0.5*(Cv!Z108+Cv!AA108)*LN(K_T!E108/K_T!D108)</f>
        <v>1.2380498756351201E-2</v>
      </c>
      <c r="F108" s="15">
        <f>0.5*(Cv!AA108+Cv!AB108)*LN(K_T!F108/K_T!E108)</f>
        <v>1.030568941350244E-2</v>
      </c>
      <c r="G108" s="15">
        <f>0.5*(Cv!AB108+Cv!AC108)*LN(K_T!G108/K_T!F108)</f>
        <v>8.2554388263369454E-3</v>
      </c>
      <c r="H108" s="15">
        <f>0.5*(Cv!AC108+Cv!AD108)*LN(K_T!H108/K_T!G108)</f>
        <v>8.4506213931674502E-3</v>
      </c>
      <c r="I108" s="15">
        <f>0.5*(Cv!AD108+Cv!AE108)*LN(K_T!I108/K_T!H108)</f>
        <v>7.3294322869212137E-3</v>
      </c>
      <c r="J108" s="15">
        <f>0.5*(Cv!AE108+Cv!AF108)*LN(K_T!J108/K_T!I108)</f>
        <v>5.6330626048900065E-3</v>
      </c>
      <c r="K108" s="15">
        <f>0.5*(Cv!AF108+Cv!AG108)*LN(K_T!K108/K_T!J108)</f>
        <v>4.0247034590654056E-3</v>
      </c>
      <c r="L108" s="15">
        <f>0.5*(Cv!AG108+Cv!AH108)*LN(K_T!L108/K_T!K108)</f>
        <v>2.7354196337339197E-3</v>
      </c>
      <c r="M108" s="15">
        <f>0.5*(Cv!AH108+Cv!AI108)*LN(K_T!M108/K_T!L108)</f>
        <v>1.8911064602317553E-3</v>
      </c>
      <c r="N108" s="15">
        <f>0.5*(Cv!AI108+Cv!AJ108)*LN(K_T!N108/K_T!M108)</f>
        <v>1.8562266683659965E-3</v>
      </c>
      <c r="O108" s="15">
        <f>0.5*(Cv!AJ108+Cv!AK108)*LN(K_T!O108/K_T!N108)</f>
        <v>1.4267623991113235E-3</v>
      </c>
      <c r="P108" s="15">
        <f>0.5*(Cv!AK108+Cv!AL108)*LN(K_T!P108/K_T!O108)</f>
        <v>5.330239942499895E-4</v>
      </c>
      <c r="Q108" s="15">
        <f>0.5*(Cv!AL108+Cv!AM108)*LN(K_T!Q108/K_T!P108)</f>
        <v>-2.3739732201439253E-4</v>
      </c>
      <c r="R108" s="15">
        <f>0.5*(Cv!AM108+Cv!AN108)*LN(K_T!R108/K_T!Q108)</f>
        <v>-8.9894275128822435E-4</v>
      </c>
      <c r="S108" s="15">
        <f>0.5*(Cv!AN108+Cv!AO108)*LN(K_T!S108/K_T!R108)</f>
        <v>-8.1296593839987627E-4</v>
      </c>
      <c r="T108" s="15">
        <f>0.5*(Cv!AO108+Cv!AP108)*LN(K_T!T108/K_T!S108)</f>
        <v>-1.0606876875345411E-3</v>
      </c>
      <c r="U108" s="15">
        <f>0.5*(Cv!AP108+Cv!AQ108)*LN(K_T!U108/K_T!T108)</f>
        <v>-1.4667896694464848E-4</v>
      </c>
      <c r="V108" s="15">
        <f>0.5*(Cv!AQ108+Cv!AR108)*LN(K_T!V108/K_T!U108)</f>
        <v>9.7120288392167436E-4</v>
      </c>
      <c r="W108" s="15">
        <f>0.5*(Cv!AR108+Cv!AS108)*LN(K_T!W108/K_T!V108)</f>
        <v>1.6342242344592887E-3</v>
      </c>
      <c r="X108" s="15">
        <f>0.5*(Cv!AS108+Cv!AT108)*LN(K_T!X108/K_T!W108)</f>
        <v>1.3501153175837575E-3</v>
      </c>
      <c r="Y108" s="15"/>
      <c r="Z108" s="15">
        <f t="shared" si="13"/>
        <v>9.3443361352558499E-3</v>
      </c>
      <c r="AA108" s="15">
        <f t="shared" si="14"/>
        <v>3.2281037652574169E-3</v>
      </c>
      <c r="AB108" s="15">
        <f t="shared" si="15"/>
        <v>2.0960763317639771E-6</v>
      </c>
      <c r="AC108" s="15">
        <f t="shared" si="16"/>
        <v>5.4963515629710626E-4</v>
      </c>
      <c r="AD108" s="15">
        <f t="shared" si="17"/>
        <v>1.6150999207945899E-3</v>
      </c>
      <c r="AE108" s="15">
        <f t="shared" si="18"/>
        <v>3.281042783285535E-3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0.5*(Cv!Y109+Cv!Z109)*LN(K_T!D109/K_T!C109)</f>
        <v>9.8995670422348872E-3</v>
      </c>
      <c r="E109" s="15">
        <f>0.5*(Cv!Z109+Cv!AA109)*LN(K_T!E109/K_T!D109)</f>
        <v>9.6070578843151407E-3</v>
      </c>
      <c r="F109" s="15">
        <f>0.5*(Cv!AA109+Cv!AB109)*LN(K_T!F109/K_T!E109)</f>
        <v>8.7342222864080794E-3</v>
      </c>
      <c r="G109" s="15">
        <f>0.5*(Cv!AB109+Cv!AC109)*LN(K_T!G109/K_T!F109)</f>
        <v>6.5496464576566688E-3</v>
      </c>
      <c r="H109" s="15">
        <f>0.5*(Cv!AC109+Cv!AD109)*LN(K_T!H109/K_T!G109)</f>
        <v>5.8452280824797921E-3</v>
      </c>
      <c r="I109" s="15">
        <f>0.5*(Cv!AD109+Cv!AE109)*LN(K_T!I109/K_T!H109)</f>
        <v>6.3513146626262154E-3</v>
      </c>
      <c r="J109" s="15">
        <f>0.5*(Cv!AE109+Cv!AF109)*LN(K_T!J109/K_T!I109)</f>
        <v>4.3608219488739464E-3</v>
      </c>
      <c r="K109" s="15">
        <f>0.5*(Cv!AF109+Cv!AG109)*LN(K_T!K109/K_T!J109)</f>
        <v>2.6341120718266298E-3</v>
      </c>
      <c r="L109" s="15">
        <f>0.5*(Cv!AG109+Cv!AH109)*LN(K_T!L109/K_T!K109)</f>
        <v>1.7566240940075507E-3</v>
      </c>
      <c r="M109" s="15">
        <f>0.5*(Cv!AH109+Cv!AI109)*LN(K_T!M109/K_T!L109)</f>
        <v>1.2694510593865137E-3</v>
      </c>
      <c r="N109" s="15">
        <f>0.5*(Cv!AI109+Cv!AJ109)*LN(K_T!N109/K_T!M109)</f>
        <v>1.7984781079081855E-3</v>
      </c>
      <c r="O109" s="15">
        <f>0.5*(Cv!AJ109+Cv!AK109)*LN(K_T!O109/K_T!N109)</f>
        <v>1.7013903840137415E-3</v>
      </c>
      <c r="P109" s="15">
        <f>0.5*(Cv!AK109+Cv!AL109)*LN(K_T!P109/K_T!O109)</f>
        <v>6.5579729566483567E-4</v>
      </c>
      <c r="Q109" s="15">
        <f>0.5*(Cv!AL109+Cv!AM109)*LN(K_T!Q109/K_T!P109)</f>
        <v>-1.5007017567057664E-4</v>
      </c>
      <c r="R109" s="15">
        <f>0.5*(Cv!AM109+Cv!AN109)*LN(K_T!R109/K_T!Q109)</f>
        <v>-1.9187758516500551E-3</v>
      </c>
      <c r="S109" s="15">
        <f>0.5*(Cv!AN109+Cv!AO109)*LN(K_T!S109/K_T!R109)</f>
        <v>-2.0346794433815222E-3</v>
      </c>
      <c r="T109" s="15">
        <f>0.5*(Cv!AO109+Cv!AP109)*LN(K_T!T109/K_T!S109)</f>
        <v>-2.2350383099101713E-3</v>
      </c>
      <c r="U109" s="15">
        <f>0.5*(Cv!AP109+Cv!AQ109)*LN(K_T!U109/K_T!T109)</f>
        <v>-7.6233511454052892E-4</v>
      </c>
      <c r="V109" s="15">
        <f>0.5*(Cv!AQ109+Cv!AR109)*LN(K_T!V109/K_T!U109)</f>
        <v>3.7214450325948729E-4</v>
      </c>
      <c r="W109" s="15">
        <f>0.5*(Cv!AR109+Cv!AS109)*LN(K_T!W109/K_T!V109)</f>
        <v>1.4151012885514538E-3</v>
      </c>
      <c r="X109" s="15">
        <f>0.5*(Cv!AS109+Cv!AT109)*LN(K_T!X109/K_T!W109)</f>
        <v>1.4945179627316842E-3</v>
      </c>
      <c r="Y109" s="15"/>
      <c r="Z109" s="15">
        <f t="shared" si="13"/>
        <v>7.41749387469718E-3</v>
      </c>
      <c r="AA109" s="15">
        <f t="shared" si="14"/>
        <v>2.3638974564005651E-3</v>
      </c>
      <c r="AB109" s="15">
        <f t="shared" si="15"/>
        <v>-3.4926755820471536E-4</v>
      </c>
      <c r="AC109" s="15">
        <f t="shared" si="16"/>
        <v>5.6878066018384993E-5</v>
      </c>
      <c r="AD109" s="15">
        <f t="shared" si="17"/>
        <v>1.0073149490979249E-3</v>
      </c>
      <c r="AE109" s="15">
        <f t="shared" si="18"/>
        <v>2.3722504597278541E-3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0.5*(Cv!Y110+Cv!Z110)*LN(K_T!D110/K_T!C110)</f>
        <v>1.0970496782244392E-2</v>
      </c>
      <c r="E110" s="15">
        <f>0.5*(Cv!Z110+Cv!AA110)*LN(K_T!E110/K_T!D110)</f>
        <v>1.2069782106413393E-2</v>
      </c>
      <c r="F110" s="15">
        <f>0.5*(Cv!AA110+Cv!AB110)*LN(K_T!F110/K_T!E110)</f>
        <v>9.8722277937813886E-3</v>
      </c>
      <c r="G110" s="15">
        <f>0.5*(Cv!AB110+Cv!AC110)*LN(K_T!G110/K_T!F110)</f>
        <v>7.6306914464062585E-3</v>
      </c>
      <c r="H110" s="15">
        <f>0.5*(Cv!AC110+Cv!AD110)*LN(K_T!H110/K_T!G110)</f>
        <v>6.7867434766432661E-3</v>
      </c>
      <c r="I110" s="15">
        <f>0.5*(Cv!AD110+Cv!AE110)*LN(K_T!I110/K_T!H110)</f>
        <v>6.3966552448476025E-3</v>
      </c>
      <c r="J110" s="15">
        <f>0.5*(Cv!AE110+Cv!AF110)*LN(K_T!J110/K_T!I110)</f>
        <v>5.0185849389102997E-3</v>
      </c>
      <c r="K110" s="15">
        <f>0.5*(Cv!AF110+Cv!AG110)*LN(K_T!K110/K_T!J110)</f>
        <v>2.9328020467769378E-3</v>
      </c>
      <c r="L110" s="15">
        <f>0.5*(Cv!AG110+Cv!AH110)*LN(K_T!L110/K_T!K110)</f>
        <v>2.0714169169122193E-3</v>
      </c>
      <c r="M110" s="15">
        <f>0.5*(Cv!AH110+Cv!AI110)*LN(K_T!M110/K_T!L110)</f>
        <v>1.7253894266925824E-3</v>
      </c>
      <c r="N110" s="15">
        <f>0.5*(Cv!AI110+Cv!AJ110)*LN(K_T!N110/K_T!M110)</f>
        <v>2.277989201059778E-3</v>
      </c>
      <c r="O110" s="15">
        <f>0.5*(Cv!AJ110+Cv!AK110)*LN(K_T!O110/K_T!N110)</f>
        <v>1.9925051125887546E-3</v>
      </c>
      <c r="P110" s="15">
        <f>0.5*(Cv!AK110+Cv!AL110)*LN(K_T!P110/K_T!O110)</f>
        <v>1.2251219549608209E-3</v>
      </c>
      <c r="Q110" s="15">
        <f>0.5*(Cv!AL110+Cv!AM110)*LN(K_T!Q110/K_T!P110)</f>
        <v>-2.3103192399083911E-5</v>
      </c>
      <c r="R110" s="15">
        <f>0.5*(Cv!AM110+Cv!AN110)*LN(K_T!R110/K_T!Q110)</f>
        <v>-2.623884687517038E-3</v>
      </c>
      <c r="S110" s="15">
        <f>0.5*(Cv!AN110+Cv!AO110)*LN(K_T!S110/K_T!R110)</f>
        <v>-2.8430467904155226E-3</v>
      </c>
      <c r="T110" s="15">
        <f>0.5*(Cv!AO110+Cv!AP110)*LN(K_T!T110/K_T!S110)</f>
        <v>-2.1941374652214192E-3</v>
      </c>
      <c r="U110" s="15">
        <f>0.5*(Cv!AP110+Cv!AQ110)*LN(K_T!U110/K_T!T110)</f>
        <v>-1.0905173531739827E-3</v>
      </c>
      <c r="V110" s="15">
        <f>0.5*(Cv!AQ110+Cv!AR110)*LN(K_T!V110/K_T!U110)</f>
        <v>-2.3815391226588209E-5</v>
      </c>
      <c r="W110" s="15">
        <f>0.5*(Cv!AR110+Cv!AS110)*LN(K_T!W110/K_T!V110)</f>
        <v>7.6983659633824851E-4</v>
      </c>
      <c r="X110" s="15">
        <f>0.5*(Cv!AS110+Cv!AT110)*LN(K_T!X110/K_T!W110)</f>
        <v>9.2185502412260286E-4</v>
      </c>
      <c r="Y110" s="15"/>
      <c r="Z110" s="15">
        <f t="shared" si="13"/>
        <v>8.5512200136183807E-3</v>
      </c>
      <c r="AA110" s="15">
        <f t="shared" si="14"/>
        <v>2.8052365060703636E-3</v>
      </c>
      <c r="AB110" s="15">
        <f t="shared" si="15"/>
        <v>-4.5448152055641385E-4</v>
      </c>
      <c r="AC110" s="15">
        <f t="shared" si="16"/>
        <v>-3.2335571783222779E-4</v>
      </c>
      <c r="AD110" s="15">
        <f t="shared" si="17"/>
        <v>1.175377492756975E-3</v>
      </c>
      <c r="AE110" s="15">
        <f t="shared" si="18"/>
        <v>2.6446548203250255E-3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183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0.5*(Cv!Y3+Cv!Z3)*LN(KC!D3/KC!C3)</f>
        <v>-1.4564568300733573E-2</v>
      </c>
      <c r="E3" s="15">
        <f>0.5*(Cv!Z3+Cv!AA3)*LN(KC!E3/KC!D3)</f>
        <v>-7.7679267924754027E-3</v>
      </c>
      <c r="F3" s="15">
        <f>0.5*(Cv!AA3+Cv!AB3)*LN(KC!F3/KC!E3)</f>
        <v>-9.285676745060761E-3</v>
      </c>
      <c r="G3" s="15">
        <f>0.5*(Cv!AB3+Cv!AC3)*LN(KC!G3/KC!F3)</f>
        <v>-1.9650026065177705E-2</v>
      </c>
      <c r="H3" s="15">
        <f>0.5*(Cv!AC3+Cv!AD3)*LN(KC!H3/KC!G3)</f>
        <v>-1.256826365170447E-2</v>
      </c>
      <c r="I3" s="15">
        <f>0.5*(Cv!AD3+Cv!AE3)*LN(KC!I3/KC!H3)</f>
        <v>-4.974524445428315E-3</v>
      </c>
      <c r="J3" s="15">
        <f>0.5*(Cv!AE3+Cv!AF3)*LN(KC!J3/KC!I3)</f>
        <v>-4.7379513919803716E-3</v>
      </c>
      <c r="K3" s="15">
        <f>0.5*(Cv!AF3+Cv!AG3)*LN(KC!K3/KC!J3)</f>
        <v>-1.8357225939122147E-3</v>
      </c>
      <c r="L3" s="15">
        <f>0.5*(Cv!AG3+Cv!AH3)*LN(KC!L3/KC!K3)</f>
        <v>-4.4765875498027456E-3</v>
      </c>
      <c r="M3" s="15">
        <f>0.5*(Cv!AH3+Cv!AI3)*LN(KC!M3/KC!L3)</f>
        <v>-2.7118491513621209E-3</v>
      </c>
      <c r="N3" s="15">
        <f>0.5*(Cv!AI3+Cv!AJ3)*LN(KC!N3/KC!M3)</f>
        <v>3.1105350736728345E-3</v>
      </c>
      <c r="O3" s="15">
        <f>0.5*(Cv!AJ3+Cv!AK3)*LN(KC!O3/KC!N3)</f>
        <v>1.6040609558596076E-3</v>
      </c>
      <c r="P3" s="15">
        <f>0.5*(Cv!AK3+Cv!AL3)*LN(KC!P3/KC!O3)</f>
        <v>-1.6519865108367722E-3</v>
      </c>
      <c r="Q3" s="15">
        <f>0.5*(Cv!AL3+Cv!AM3)*LN(KC!Q3/KC!P3)</f>
        <v>-1.3050475268197173E-3</v>
      </c>
      <c r="R3" s="15">
        <f>0.5*(Cv!AM3+Cv!AN3)*LN(KC!R3/KC!Q3)</f>
        <v>-1.5336101236114747E-3</v>
      </c>
      <c r="S3" s="15">
        <f>0.5*(Cv!AN3+Cv!AO3)*LN(KC!S3/KC!R3)</f>
        <v>-3.1666021890755248E-4</v>
      </c>
      <c r="T3" s="15">
        <f>0.5*(Cv!AO3+Cv!AP3)*LN(KC!T3/KC!S3)</f>
        <v>8.6583039133886696E-4</v>
      </c>
      <c r="U3" s="15">
        <f>0.5*(Cv!AP3+Cv!AQ3)*LN(KC!U3/KC!T3)</f>
        <v>-3.5111700144517129E-3</v>
      </c>
      <c r="V3" s="15">
        <f>0.5*(Cv!AQ3+Cv!AR3)*LN(KC!V3/KC!U3)</f>
        <v>-3.9693519551227754E-3</v>
      </c>
      <c r="W3" s="15">
        <f>0.5*(Cv!AR3+Cv!AS3)*LN(KC!W3/KC!V3)</f>
        <v>-2.9929428379753308E-3</v>
      </c>
      <c r="X3" s="15">
        <f>0.5*(Cv!AS3+Cv!AT3)*LN(KC!X3/KC!W3)</f>
        <v>-9.6906349029167319E-4</v>
      </c>
      <c r="Z3" s="15">
        <f>AVERAGE(E3:I3)</f>
        <v>-1.0849283539969331E-2</v>
      </c>
      <c r="AA3" s="15">
        <f>AVERAGE(J3:N3)</f>
        <v>-2.130315122676924E-3</v>
      </c>
      <c r="AB3" s="15">
        <f>AVERAGE(O3:S3)</f>
        <v>-6.4064868486318185E-4</v>
      </c>
      <c r="AC3" s="15">
        <f>AVERAGE(T3:X3)</f>
        <v>-2.115339581300525E-3</v>
      </c>
      <c r="AD3" s="15">
        <f>AVERAGE(J3:S3)</f>
        <v>-1.3854819037700525E-3</v>
      </c>
      <c r="AE3" s="15">
        <f>AVERAGE(E3:X3)</f>
        <v>-3.9338967322024906E-3</v>
      </c>
    </row>
    <row r="4" spans="1:31" x14ac:dyDescent="0.15">
      <c r="A4" s="4">
        <v>2</v>
      </c>
      <c r="B4" s="3" t="s">
        <v>47</v>
      </c>
      <c r="C4" s="15"/>
      <c r="D4" s="15">
        <f>0.5*(Cv!Y4+Cv!Z4)*LN(KC!D4/KC!C4)</f>
        <v>1.9417190449687687E-2</v>
      </c>
      <c r="E4" s="15">
        <f>0.5*(Cv!Z4+Cv!AA4)*LN(KC!E4/KC!D4)</f>
        <v>9.3207173058590751E-3</v>
      </c>
      <c r="F4" s="15">
        <f>0.5*(Cv!AA4+Cv!AB4)*LN(KC!F4/KC!E4)</f>
        <v>3.1427459526152396E-5</v>
      </c>
      <c r="G4" s="15">
        <f>0.5*(Cv!AB4+Cv!AC4)*LN(KC!G4/KC!F4)</f>
        <v>1.5129456403434088E-2</v>
      </c>
      <c r="H4" s="15">
        <f>0.5*(Cv!AC4+Cv!AD4)*LN(KC!H4/KC!G4)</f>
        <v>-1.2764403963276198E-3</v>
      </c>
      <c r="I4" s="15">
        <f>0.5*(Cv!AD4+Cv!AE4)*LN(KC!I4/KC!H4)</f>
        <v>-1.5999365393384399E-2</v>
      </c>
      <c r="J4" s="15">
        <f>0.5*(Cv!AE4+Cv!AF4)*LN(KC!J4/KC!I4)</f>
        <v>-9.8858786150669582E-3</v>
      </c>
      <c r="K4" s="15">
        <f>0.5*(Cv!AF4+Cv!AG4)*LN(KC!K4/KC!J4)</f>
        <v>-9.7054046357294525E-3</v>
      </c>
      <c r="L4" s="15">
        <f>0.5*(Cv!AG4+Cv!AH4)*LN(KC!L4/KC!K4)</f>
        <v>1.7627113831941068E-3</v>
      </c>
      <c r="M4" s="15">
        <f>0.5*(Cv!AH4+Cv!AI4)*LN(KC!M4/KC!L4)</f>
        <v>-1.4040716343329727E-3</v>
      </c>
      <c r="N4" s="15">
        <f>0.5*(Cv!AI4+Cv!AJ4)*LN(KC!N4/KC!M4)</f>
        <v>-5.4955744260786945E-3</v>
      </c>
      <c r="O4" s="15">
        <f>0.5*(Cv!AJ4+Cv!AK4)*LN(KC!O4/KC!N4)</f>
        <v>-7.5521471251411036E-3</v>
      </c>
      <c r="P4" s="15">
        <f>0.5*(Cv!AK4+Cv!AL4)*LN(KC!P4/KC!O4)</f>
        <v>8.3423272646004666E-3</v>
      </c>
      <c r="Q4" s="15">
        <f>0.5*(Cv!AL4+Cv!AM4)*LN(KC!Q4/KC!P4)</f>
        <v>4.0251865843915239E-3</v>
      </c>
      <c r="R4" s="15">
        <f>0.5*(Cv!AM4+Cv!AN4)*LN(KC!R4/KC!Q4)</f>
        <v>-6.695274582309235E-5</v>
      </c>
      <c r="S4" s="15">
        <f>0.5*(Cv!AN4+Cv!AO4)*LN(KC!S4/KC!R4)</f>
        <v>-5.3228728721529278E-4</v>
      </c>
      <c r="T4" s="15">
        <f>0.5*(Cv!AO4+Cv!AP4)*LN(KC!T4/KC!S4)</f>
        <v>-3.5235979087267508E-4</v>
      </c>
      <c r="U4" s="15">
        <f>0.5*(Cv!AP4+Cv!AQ4)*LN(KC!U4/KC!T4)</f>
        <v>7.1503528407995355E-3</v>
      </c>
      <c r="V4" s="15">
        <f>0.5*(Cv!AQ4+Cv!AR4)*LN(KC!V4/KC!U4)</f>
        <v>4.5716829802803982E-3</v>
      </c>
      <c r="W4" s="15">
        <f>0.5*(Cv!AR4+Cv!AS4)*LN(KC!W4/KC!V4)</f>
        <v>2.5880533965759261E-3</v>
      </c>
      <c r="X4" s="15">
        <f>0.5*(Cv!AS4+Cv!AT4)*LN(KC!X4/KC!W4)</f>
        <v>-2.8546611464373632E-3</v>
      </c>
      <c r="Z4" s="15">
        <f t="shared" ref="Z4:Z67" si="0">AVERAGE(E4:I4)</f>
        <v>1.4411590758214589E-3</v>
      </c>
      <c r="AA4" s="15">
        <f t="shared" ref="AA4:AA67" si="1">AVERAGE(J4:N4)</f>
        <v>-4.9456435856027933E-3</v>
      </c>
      <c r="AB4" s="15">
        <f t="shared" ref="AB4:AB67" si="2">AVERAGE(O4:S4)</f>
        <v>8.4322533816250046E-4</v>
      </c>
      <c r="AC4" s="15">
        <f t="shared" ref="AC4:AC67" si="3">AVERAGE(T4:X4)</f>
        <v>2.2206136560691645E-3</v>
      </c>
      <c r="AD4" s="15">
        <f t="shared" ref="AD4:AD67" si="4">AVERAGE(J4:S4)</f>
        <v>-2.0512091237201461E-3</v>
      </c>
      <c r="AE4" s="15">
        <f t="shared" ref="AE4:AE67" si="5">AVERAGE(E4:X4)</f>
        <v>-1.1016137888741765E-4</v>
      </c>
    </row>
    <row r="5" spans="1:31" x14ac:dyDescent="0.15">
      <c r="A5" s="4">
        <v>3</v>
      </c>
      <c r="B5" s="3" t="s">
        <v>0</v>
      </c>
      <c r="C5" s="15"/>
      <c r="D5" s="15">
        <f>0.5*(Cv!Y5+Cv!Z5)*LN(KC!D5/KC!C5)</f>
        <v>3.6818452049851283E-3</v>
      </c>
      <c r="E5" s="15">
        <f>0.5*(Cv!Z5+Cv!AA5)*LN(KC!E5/KC!D5)</f>
        <v>4.6468858813733509E-3</v>
      </c>
      <c r="F5" s="15">
        <f>0.5*(Cv!AA5+Cv!AB5)*LN(KC!F5/KC!E5)</f>
        <v>9.1901016318775407E-3</v>
      </c>
      <c r="G5" s="15">
        <f>0.5*(Cv!AB5+Cv!AC5)*LN(KC!G5/KC!F5)</f>
        <v>-4.3467159045178496E-3</v>
      </c>
      <c r="H5" s="15">
        <f>0.5*(Cv!AC5+Cv!AD5)*LN(KC!H5/KC!G5)</f>
        <v>4.2051135926328481E-3</v>
      </c>
      <c r="I5" s="15">
        <f>0.5*(Cv!AD5+Cv!AE5)*LN(KC!I5/KC!H5)</f>
        <v>3.9091976601225986E-3</v>
      </c>
      <c r="J5" s="15">
        <f>0.5*(Cv!AE5+Cv!AF5)*LN(KC!J5/KC!I5)</f>
        <v>3.0238242285066806E-3</v>
      </c>
      <c r="K5" s="15">
        <f>0.5*(Cv!AF5+Cv!AG5)*LN(KC!K5/KC!J5)</f>
        <v>-9.8677391479473566E-4</v>
      </c>
      <c r="L5" s="15">
        <f>0.5*(Cv!AG5+Cv!AH5)*LN(KC!L5/KC!K5)</f>
        <v>-8.5415697385061232E-3</v>
      </c>
      <c r="M5" s="15">
        <f>0.5*(Cv!AH5+Cv!AI5)*LN(KC!M5/KC!L5)</f>
        <v>-6.0770222943921908E-3</v>
      </c>
      <c r="N5" s="15">
        <f>0.5*(Cv!AI5+Cv!AJ5)*LN(KC!N5/KC!M5)</f>
        <v>-4.1868140305106995E-3</v>
      </c>
      <c r="O5" s="15">
        <f>0.5*(Cv!AJ5+Cv!AK5)*LN(KC!O5/KC!N5)</f>
        <v>-3.3553130304734427E-3</v>
      </c>
      <c r="P5" s="15">
        <f>0.5*(Cv!AK5+Cv!AL5)*LN(KC!P5/KC!O5)</f>
        <v>-2.1485196140568941E-3</v>
      </c>
      <c r="Q5" s="15">
        <f>0.5*(Cv!AL5+Cv!AM5)*LN(KC!Q5/KC!P5)</f>
        <v>-1.5249236516802584E-3</v>
      </c>
      <c r="R5" s="15">
        <f>0.5*(Cv!AM5+Cv!AN5)*LN(KC!R5/KC!Q5)</f>
        <v>-1.070784093965901E-3</v>
      </c>
      <c r="S5" s="15">
        <f>0.5*(Cv!AN5+Cv!AO5)*LN(KC!S5/KC!R5)</f>
        <v>7.6454262053722198E-4</v>
      </c>
      <c r="T5" s="15">
        <f>0.5*(Cv!AO5+Cv!AP5)*LN(KC!T5/KC!S5)</f>
        <v>2.4820227908483674E-5</v>
      </c>
      <c r="U5" s="15">
        <f>0.5*(Cv!AP5+Cv!AQ5)*LN(KC!U5/KC!T5)</f>
        <v>8.0035506693335593E-5</v>
      </c>
      <c r="V5" s="15">
        <f>0.5*(Cv!AQ5+Cv!AR5)*LN(KC!V5/KC!U5)</f>
        <v>7.1814532996529115E-5</v>
      </c>
      <c r="W5" s="15">
        <f>0.5*(Cv!AR5+Cv!AS5)*LN(KC!W5/KC!V5)</f>
        <v>-2.1553552180644101E-4</v>
      </c>
      <c r="X5" s="15">
        <f>0.5*(Cv!AS5+Cv!AT5)*LN(KC!X5/KC!W5)</f>
        <v>-2.0285253072124739E-4</v>
      </c>
      <c r="Z5" s="15">
        <f t="shared" si="0"/>
        <v>3.5209165722976977E-3</v>
      </c>
      <c r="AA5" s="15">
        <f t="shared" si="1"/>
        <v>-3.3536711499394132E-3</v>
      </c>
      <c r="AB5" s="15">
        <f t="shared" si="2"/>
        <v>-1.4669995539278551E-3</v>
      </c>
      <c r="AC5" s="15">
        <f t="shared" si="3"/>
        <v>-4.8343556985868006E-5</v>
      </c>
      <c r="AD5" s="15">
        <f t="shared" si="4"/>
        <v>-2.4103353519336341E-3</v>
      </c>
      <c r="AE5" s="15">
        <f t="shared" si="5"/>
        <v>-3.3702442213885973E-4</v>
      </c>
    </row>
    <row r="6" spans="1:31" x14ac:dyDescent="0.15">
      <c r="A6" s="4">
        <v>4</v>
      </c>
      <c r="B6" s="6" t="s">
        <v>1</v>
      </c>
      <c r="C6" s="15"/>
      <c r="D6" s="15">
        <f>0.5*(Cv!Y6+Cv!Z6)*LN(KC!D6/KC!C6)</f>
        <v>-5.5062927124513786E-3</v>
      </c>
      <c r="E6" s="15">
        <f>0.5*(Cv!Z6+Cv!AA6)*LN(KC!E6/KC!D6)</f>
        <v>3.8875898699608665E-5</v>
      </c>
      <c r="F6" s="15">
        <f>0.5*(Cv!AA6+Cv!AB6)*LN(KC!F6/KC!E6)</f>
        <v>1.6747148007005992E-3</v>
      </c>
      <c r="G6" s="15">
        <f>0.5*(Cv!AB6+Cv!AC6)*LN(KC!G6/KC!F6)</f>
        <v>-6.0085689230572146E-3</v>
      </c>
      <c r="H6" s="15">
        <f>0.5*(Cv!AC6+Cv!AD6)*LN(KC!H6/KC!G6)</f>
        <v>-6.2061957160263054E-3</v>
      </c>
      <c r="I6" s="15">
        <f>0.5*(Cv!AD6+Cv!AE6)*LN(KC!I6/KC!H6)</f>
        <v>7.3115016643397774E-3</v>
      </c>
      <c r="J6" s="15">
        <f>0.5*(Cv!AE6+Cv!AF6)*LN(KC!J6/KC!I6)</f>
        <v>9.4733877276684218E-3</v>
      </c>
      <c r="K6" s="15">
        <f>0.5*(Cv!AF6+Cv!AG6)*LN(KC!K6/KC!J6)</f>
        <v>5.8434745393650782E-3</v>
      </c>
      <c r="L6" s="15">
        <f>0.5*(Cv!AG6+Cv!AH6)*LN(KC!L6/KC!K6)</f>
        <v>-1.3566698046226693E-3</v>
      </c>
      <c r="M6" s="15">
        <f>0.5*(Cv!AH6+Cv!AI6)*LN(KC!M6/KC!L6)</f>
        <v>6.7819197676045918E-3</v>
      </c>
      <c r="N6" s="15">
        <f>0.5*(Cv!AI6+Cv!AJ6)*LN(KC!N6/KC!M6)</f>
        <v>5.3561519185316752E-3</v>
      </c>
      <c r="O6" s="15">
        <f>0.5*(Cv!AJ6+Cv!AK6)*LN(KC!O6/KC!N6)</f>
        <v>2.6909037037579882E-3</v>
      </c>
      <c r="P6" s="15">
        <f>0.5*(Cv!AK6+Cv!AL6)*LN(KC!P6/KC!O6)</f>
        <v>-1.1298526998961425E-3</v>
      </c>
      <c r="Q6" s="15">
        <f>0.5*(Cv!AL6+Cv!AM6)*LN(KC!Q6/KC!P6)</f>
        <v>1.8627831184637672E-3</v>
      </c>
      <c r="R6" s="15">
        <f>0.5*(Cv!AM6+Cv!AN6)*LN(KC!R6/KC!Q6)</f>
        <v>1.2330163300453556E-3</v>
      </c>
      <c r="S6" s="15">
        <f>0.5*(Cv!AN6+Cv!AO6)*LN(KC!S6/KC!R6)</f>
        <v>6.0325274725261807E-3</v>
      </c>
      <c r="T6" s="15">
        <f>0.5*(Cv!AO6+Cv!AP6)*LN(KC!T6/KC!S6)</f>
        <v>2.60906622516419E-3</v>
      </c>
      <c r="U6" s="15">
        <f>0.5*(Cv!AP6+Cv!AQ6)*LN(KC!U6/KC!T6)</f>
        <v>3.4899088865998872E-3</v>
      </c>
      <c r="V6" s="15">
        <f>0.5*(Cv!AQ6+Cv!AR6)*LN(KC!V6/KC!U6)</f>
        <v>3.4155672911942419E-3</v>
      </c>
      <c r="W6" s="15">
        <f>0.5*(Cv!AR6+Cv!AS6)*LN(KC!W6/KC!V6)</f>
        <v>1.4466023218945247E-3</v>
      </c>
      <c r="X6" s="15">
        <f>0.5*(Cv!AS6+Cv!AT6)*LN(KC!X6/KC!W6)</f>
        <v>2.910782717869086E-3</v>
      </c>
      <c r="Z6" s="15">
        <f t="shared" si="0"/>
        <v>-6.3793445506870705E-4</v>
      </c>
      <c r="AA6" s="15">
        <f t="shared" si="1"/>
        <v>5.2196528297094192E-3</v>
      </c>
      <c r="AB6" s="15">
        <f t="shared" si="2"/>
        <v>2.1378755849794295E-3</v>
      </c>
      <c r="AC6" s="15">
        <f t="shared" si="3"/>
        <v>2.7743854885443858E-3</v>
      </c>
      <c r="AD6" s="15">
        <f t="shared" si="4"/>
        <v>3.6787642073444248E-3</v>
      </c>
      <c r="AE6" s="15">
        <f t="shared" si="5"/>
        <v>2.3734948620411324E-3</v>
      </c>
    </row>
    <row r="7" spans="1:31" x14ac:dyDescent="0.15">
      <c r="A7" s="4">
        <v>5</v>
      </c>
      <c r="B7" s="6" t="s">
        <v>2</v>
      </c>
      <c r="C7" s="15"/>
      <c r="D7" s="15">
        <f>0.5*(Cv!Y7+Cv!Z7)*LN(KC!D7/KC!C7)</f>
        <v>1.0199134216691541E-3</v>
      </c>
      <c r="E7" s="15">
        <f>0.5*(Cv!Z7+Cv!AA7)*LN(KC!E7/KC!D7)</f>
        <v>-2.0078596476448074E-3</v>
      </c>
      <c r="F7" s="15">
        <f>0.5*(Cv!AA7+Cv!AB7)*LN(KC!F7/KC!E7)</f>
        <v>-2.2930377208894115E-3</v>
      </c>
      <c r="G7" s="15">
        <f>0.5*(Cv!AB7+Cv!AC7)*LN(KC!G7/KC!F7)</f>
        <v>-2.7023599802773524E-3</v>
      </c>
      <c r="H7" s="15">
        <f>0.5*(Cv!AC7+Cv!AD7)*LN(KC!H7/KC!G7)</f>
        <v>-4.0604689060755612E-3</v>
      </c>
      <c r="I7" s="15">
        <f>0.5*(Cv!AD7+Cv!AE7)*LN(KC!I7/KC!H7)</f>
        <v>1.1790426359809497E-3</v>
      </c>
      <c r="J7" s="15">
        <f>0.5*(Cv!AE7+Cv!AF7)*LN(KC!J7/KC!I7)</f>
        <v>-1.4607302618502393E-3</v>
      </c>
      <c r="K7" s="15">
        <f>0.5*(Cv!AF7+Cv!AG7)*LN(KC!K7/KC!J7)</f>
        <v>2.557866017200555E-3</v>
      </c>
      <c r="L7" s="15">
        <f>0.5*(Cv!AG7+Cv!AH7)*LN(KC!L7/KC!K7)</f>
        <v>-5.9312751892799075E-3</v>
      </c>
      <c r="M7" s="15">
        <f>0.5*(Cv!AH7+Cv!AI7)*LN(KC!M7/KC!L7)</f>
        <v>-7.3196305531836548E-3</v>
      </c>
      <c r="N7" s="15">
        <f>0.5*(Cv!AI7+Cv!AJ7)*LN(KC!N7/KC!M7)</f>
        <v>-6.1128610598886581E-3</v>
      </c>
      <c r="O7" s="15">
        <f>0.5*(Cv!AJ7+Cv!AK7)*LN(KC!O7/KC!N7)</f>
        <v>-4.0006740835672764E-3</v>
      </c>
      <c r="P7" s="15">
        <f>0.5*(Cv!AK7+Cv!AL7)*LN(KC!P7/KC!O7)</f>
        <v>6.1071322338579802E-3</v>
      </c>
      <c r="Q7" s="15">
        <f>0.5*(Cv!AL7+Cv!AM7)*LN(KC!Q7/KC!P7)</f>
        <v>7.5491101268451554E-3</v>
      </c>
      <c r="R7" s="15">
        <f>0.5*(Cv!AM7+Cv!AN7)*LN(KC!R7/KC!Q7)</f>
        <v>-1.2204646141660252E-3</v>
      </c>
      <c r="S7" s="15">
        <f>0.5*(Cv!AN7+Cv!AO7)*LN(KC!S7/KC!R7)</f>
        <v>-5.5445610586090412E-3</v>
      </c>
      <c r="T7" s="15">
        <f>0.5*(Cv!AO7+Cv!AP7)*LN(KC!T7/KC!S7)</f>
        <v>-6.6718575639534948E-3</v>
      </c>
      <c r="U7" s="15">
        <f>0.5*(Cv!AP7+Cv!AQ7)*LN(KC!U7/KC!T7)</f>
        <v>-7.7773646075951861E-3</v>
      </c>
      <c r="V7" s="15">
        <f>0.5*(Cv!AQ7+Cv!AR7)*LN(KC!V7/KC!U7)</f>
        <v>-7.5665338092435717E-3</v>
      </c>
      <c r="W7" s="15">
        <f>0.5*(Cv!AR7+Cv!AS7)*LN(KC!W7/KC!V7)</f>
        <v>-3.1990432640409657E-3</v>
      </c>
      <c r="X7" s="15">
        <f>0.5*(Cv!AS7+Cv!AT7)*LN(KC!X7/KC!W7)</f>
        <v>-4.1725111105801217E-3</v>
      </c>
      <c r="Z7" s="15">
        <f t="shared" si="0"/>
        <v>-1.9769367237812362E-3</v>
      </c>
      <c r="AA7" s="15">
        <f t="shared" si="1"/>
        <v>-3.6533262094003809E-3</v>
      </c>
      <c r="AB7" s="15">
        <f t="shared" si="2"/>
        <v>5.7810852087215869E-4</v>
      </c>
      <c r="AC7" s="15">
        <f t="shared" si="3"/>
        <v>-5.8774620710826675E-3</v>
      </c>
      <c r="AD7" s="15">
        <f t="shared" si="4"/>
        <v>-1.5376088442641113E-3</v>
      </c>
      <c r="AE7" s="15">
        <f t="shared" si="5"/>
        <v>-2.7324041208480316E-3</v>
      </c>
    </row>
    <row r="8" spans="1:31" x14ac:dyDescent="0.15">
      <c r="A8" s="4">
        <v>6</v>
      </c>
      <c r="B8" s="6" t="s">
        <v>48</v>
      </c>
      <c r="C8" s="15"/>
      <c r="D8" s="15">
        <f>0.5*(Cv!Y8+Cv!Z8)*LN(KC!D8/KC!C8)</f>
        <v>-5.1858842202710661E-3</v>
      </c>
      <c r="E8" s="15">
        <f>0.5*(Cv!Z8+Cv!AA8)*LN(KC!E8/KC!D8)</f>
        <v>-2.326921797358703E-3</v>
      </c>
      <c r="F8" s="15">
        <f>0.5*(Cv!AA8+Cv!AB8)*LN(KC!F8/KC!E8)</f>
        <v>-1.9044401736912514E-3</v>
      </c>
      <c r="G8" s="15">
        <f>0.5*(Cv!AB8+Cv!AC8)*LN(KC!G8/KC!F8)</f>
        <v>-1.5830088019441909E-3</v>
      </c>
      <c r="H8" s="15">
        <f>0.5*(Cv!AC8+Cv!AD8)*LN(KC!H8/KC!G8)</f>
        <v>7.7958807880955296E-4</v>
      </c>
      <c r="I8" s="15">
        <f>0.5*(Cv!AD8+Cv!AE8)*LN(KC!I8/KC!H8)</f>
        <v>-1.6434253940021968E-3</v>
      </c>
      <c r="J8" s="15">
        <f>0.5*(Cv!AE8+Cv!AF8)*LN(KC!J8/KC!I8)</f>
        <v>2.8060791361438444E-3</v>
      </c>
      <c r="K8" s="15">
        <f>0.5*(Cv!AF8+Cv!AG8)*LN(KC!K8/KC!J8)</f>
        <v>1.1386793838185332E-3</v>
      </c>
      <c r="L8" s="15">
        <f>0.5*(Cv!AG8+Cv!AH8)*LN(KC!L8/KC!K8)</f>
        <v>-1.5645360649202962E-3</v>
      </c>
      <c r="M8" s="15">
        <f>0.5*(Cv!AH8+Cv!AI8)*LN(KC!M8/KC!L8)</f>
        <v>1.2204521694435012E-3</v>
      </c>
      <c r="N8" s="15">
        <f>0.5*(Cv!AI8+Cv!AJ8)*LN(KC!N8/KC!M8)</f>
        <v>5.1188900310794108E-3</v>
      </c>
      <c r="O8" s="15">
        <f>0.5*(Cv!AJ8+Cv!AK8)*LN(KC!O8/KC!N8)</f>
        <v>4.4447531841624189E-3</v>
      </c>
      <c r="P8" s="15">
        <f>0.5*(Cv!AK8+Cv!AL8)*LN(KC!P8/KC!O8)</f>
        <v>3.9877301369797167E-3</v>
      </c>
      <c r="Q8" s="15">
        <f>0.5*(Cv!AL8+Cv!AM8)*LN(KC!Q8/KC!P8)</f>
        <v>-2.0862415195387917E-3</v>
      </c>
      <c r="R8" s="15">
        <f>0.5*(Cv!AM8+Cv!AN8)*LN(KC!R8/KC!Q8)</f>
        <v>-1.974077697617357E-3</v>
      </c>
      <c r="S8" s="15">
        <f>0.5*(Cv!AN8+Cv!AO8)*LN(KC!S8/KC!R8)</f>
        <v>-5.0843374301052374E-4</v>
      </c>
      <c r="T8" s="15">
        <f>0.5*(Cv!AO8+Cv!AP8)*LN(KC!T8/KC!S8)</f>
        <v>-2.3807327338020787E-4</v>
      </c>
      <c r="U8" s="15">
        <f>0.5*(Cv!AP8+Cv!AQ8)*LN(KC!U8/KC!T8)</f>
        <v>-8.2318373578697617E-4</v>
      </c>
      <c r="V8" s="15">
        <f>0.5*(Cv!AQ8+Cv!AR8)*LN(KC!V8/KC!U8)</f>
        <v>-2.1179338800292923E-3</v>
      </c>
      <c r="W8" s="15">
        <f>0.5*(Cv!AR8+Cv!AS8)*LN(KC!W8/KC!V8)</f>
        <v>-1.0988495480887615E-3</v>
      </c>
      <c r="X8" s="15">
        <f>0.5*(Cv!AS8+Cv!AT8)*LN(KC!X8/KC!W8)</f>
        <v>-5.3340889494049224E-4</v>
      </c>
      <c r="Z8" s="15">
        <f t="shared" si="0"/>
        <v>-1.3356416176373577E-3</v>
      </c>
      <c r="AA8" s="15">
        <f t="shared" si="1"/>
        <v>1.7439129311129988E-3</v>
      </c>
      <c r="AB8" s="15">
        <f t="shared" si="2"/>
        <v>7.7274607219509251E-4</v>
      </c>
      <c r="AC8" s="15">
        <f t="shared" si="3"/>
        <v>-9.6228986644514606E-4</v>
      </c>
      <c r="AD8" s="15">
        <f t="shared" si="4"/>
        <v>1.2583295016540456E-3</v>
      </c>
      <c r="AE8" s="15">
        <f t="shared" si="5"/>
        <v>5.4681879806396858E-5</v>
      </c>
    </row>
    <row r="9" spans="1:31" x14ac:dyDescent="0.15">
      <c r="A9" s="4">
        <v>7</v>
      </c>
      <c r="B9" s="6" t="s">
        <v>49</v>
      </c>
      <c r="C9" s="15"/>
      <c r="D9" s="15">
        <f>0.5*(Cv!Y9+Cv!Z9)*LN(KC!D9/KC!C9)</f>
        <v>1.1871723466789824E-3</v>
      </c>
      <c r="E9" s="15">
        <f>0.5*(Cv!Z9+Cv!AA9)*LN(KC!E9/KC!D9)</f>
        <v>2.2086538053075935E-4</v>
      </c>
      <c r="F9" s="15">
        <f>0.5*(Cv!AA9+Cv!AB9)*LN(KC!F9/KC!E9)</f>
        <v>5.7070527126519175E-4</v>
      </c>
      <c r="G9" s="15">
        <f>0.5*(Cv!AB9+Cv!AC9)*LN(KC!G9/KC!F9)</f>
        <v>-2.0588963240510661E-3</v>
      </c>
      <c r="H9" s="15">
        <f>0.5*(Cv!AC9+Cv!AD9)*LN(KC!H9/KC!G9)</f>
        <v>-1.0491425238366562E-3</v>
      </c>
      <c r="I9" s="15">
        <f>0.5*(Cv!AD9+Cv!AE9)*LN(KC!I9/KC!H9)</f>
        <v>-1.6094055016388853E-3</v>
      </c>
      <c r="J9" s="15">
        <f>0.5*(Cv!AE9+Cv!AF9)*LN(KC!J9/KC!I9)</f>
        <v>-5.7412512707003568E-4</v>
      </c>
      <c r="K9" s="15">
        <f>0.5*(Cv!AF9+Cv!AG9)*LN(KC!K9/KC!J9)</f>
        <v>-7.2787291893222509E-4</v>
      </c>
      <c r="L9" s="15">
        <f>0.5*(Cv!AG9+Cv!AH9)*LN(KC!L9/KC!K9)</f>
        <v>-5.7411201595690354E-4</v>
      </c>
      <c r="M9" s="15">
        <f>0.5*(Cv!AH9+Cv!AI9)*LN(KC!M9/KC!L9)</f>
        <v>1.5730804498869731E-3</v>
      </c>
      <c r="N9" s="15">
        <f>0.5*(Cv!AI9+Cv!AJ9)*LN(KC!N9/KC!M9)</f>
        <v>5.1092831505755451E-3</v>
      </c>
      <c r="O9" s="15">
        <f>0.5*(Cv!AJ9+Cv!AK9)*LN(KC!O9/KC!N9)</f>
        <v>4.0320878435692794E-4</v>
      </c>
      <c r="P9" s="15">
        <f>0.5*(Cv!AK9+Cv!AL9)*LN(KC!P9/KC!O9)</f>
        <v>2.5182466509442733E-3</v>
      </c>
      <c r="Q9" s="15">
        <f>0.5*(Cv!AL9+Cv!AM9)*LN(KC!Q9/KC!P9)</f>
        <v>-2.6582778288610702E-4</v>
      </c>
      <c r="R9" s="15">
        <f>0.5*(Cv!AM9+Cv!AN9)*LN(KC!R9/KC!Q9)</f>
        <v>-8.9875840317571139E-4</v>
      </c>
      <c r="S9" s="15">
        <f>0.5*(Cv!AN9+Cv!AO9)*LN(KC!S9/KC!R9)</f>
        <v>-1.7663782294004233E-4</v>
      </c>
      <c r="T9" s="15">
        <f>0.5*(Cv!AO9+Cv!AP9)*LN(KC!T9/KC!S9)</f>
        <v>1.5996695405431726E-4</v>
      </c>
      <c r="U9" s="15">
        <f>0.5*(Cv!AP9+Cv!AQ9)*LN(KC!U9/KC!T9)</f>
        <v>6.9254579726511583E-4</v>
      </c>
      <c r="V9" s="15">
        <f>0.5*(Cv!AQ9+Cv!AR9)*LN(KC!V9/KC!U9)</f>
        <v>-6.9170426285088539E-4</v>
      </c>
      <c r="W9" s="15">
        <f>0.5*(Cv!AR9+Cv!AS9)*LN(KC!W9/KC!V9)</f>
        <v>-3.2044699498178929E-4</v>
      </c>
      <c r="X9" s="15">
        <f>0.5*(Cv!AS9+Cv!AT9)*LN(KC!X9/KC!W9)</f>
        <v>-1.1094941314373035E-3</v>
      </c>
      <c r="Z9" s="15">
        <f t="shared" si="0"/>
        <v>-7.8517473954613118E-4</v>
      </c>
      <c r="AA9" s="15">
        <f t="shared" si="1"/>
        <v>9.6125070770067072E-4</v>
      </c>
      <c r="AB9" s="15">
        <f t="shared" si="2"/>
        <v>3.1604628525986803E-4</v>
      </c>
      <c r="AC9" s="15">
        <f t="shared" si="3"/>
        <v>-2.5382652759010904E-4</v>
      </c>
      <c r="AD9" s="15">
        <f t="shared" si="4"/>
        <v>6.3864849648026945E-4</v>
      </c>
      <c r="AE9" s="15">
        <f t="shared" si="5"/>
        <v>5.9573931456074659E-5</v>
      </c>
    </row>
    <row r="10" spans="1:31" x14ac:dyDescent="0.15">
      <c r="A10" s="4">
        <v>8</v>
      </c>
      <c r="B10" s="6" t="s">
        <v>50</v>
      </c>
      <c r="C10" s="15"/>
      <c r="D10" s="15">
        <f>0.5*(Cv!Y10+Cv!Z10)*LN(KC!D10/KC!C10)</f>
        <v>2.1125172025001741E-2</v>
      </c>
      <c r="E10" s="15">
        <f>0.5*(Cv!Z10+Cv!AA10)*LN(KC!E10/KC!D10)</f>
        <v>5.8868755020488285E-3</v>
      </c>
      <c r="F10" s="15">
        <f>0.5*(Cv!AA10+Cv!AB10)*LN(KC!F10/KC!E10)</f>
        <v>-2.5502962923448053E-4</v>
      </c>
      <c r="G10" s="15">
        <f>0.5*(Cv!AB10+Cv!AC10)*LN(KC!G10/KC!F10)</f>
        <v>-1.9816121008755191E-3</v>
      </c>
      <c r="H10" s="15">
        <f>0.5*(Cv!AC10+Cv!AD10)*LN(KC!H10/KC!G10)</f>
        <v>-8.2669444230830023E-4</v>
      </c>
      <c r="I10" s="15">
        <f>0.5*(Cv!AD10+Cv!AE10)*LN(KC!I10/KC!H10)</f>
        <v>3.1271714067024212E-4</v>
      </c>
      <c r="J10" s="15">
        <f>0.5*(Cv!AE10+Cv!AF10)*LN(KC!J10/KC!I10)</f>
        <v>-2.4511783877260415E-4</v>
      </c>
      <c r="K10" s="15">
        <f>0.5*(Cv!AF10+Cv!AG10)*LN(KC!K10/KC!J10)</f>
        <v>4.5992730889633186E-3</v>
      </c>
      <c r="L10" s="15">
        <f>0.5*(Cv!AG10+Cv!AH10)*LN(KC!L10/KC!K10)</f>
        <v>-1.0424777135076876E-3</v>
      </c>
      <c r="M10" s="15">
        <f>0.5*(Cv!AH10+Cv!AI10)*LN(KC!M10/KC!L10)</f>
        <v>-1.1828787166917442E-3</v>
      </c>
      <c r="N10" s="15">
        <f>0.5*(Cv!AI10+Cv!AJ10)*LN(KC!N10/KC!M10)</f>
        <v>5.1669958505532344E-3</v>
      </c>
      <c r="O10" s="15">
        <f>0.5*(Cv!AJ10+Cv!AK10)*LN(KC!O10/KC!N10)</f>
        <v>3.3553390748457582E-3</v>
      </c>
      <c r="P10" s="15">
        <f>0.5*(Cv!AK10+Cv!AL10)*LN(KC!P10/KC!O10)</f>
        <v>-6.517892714479718E-4</v>
      </c>
      <c r="Q10" s="15">
        <f>0.5*(Cv!AL10+Cv!AM10)*LN(KC!Q10/KC!P10)</f>
        <v>2.9583692501654105E-5</v>
      </c>
      <c r="R10" s="15">
        <f>0.5*(Cv!AM10+Cv!AN10)*LN(KC!R10/KC!Q10)</f>
        <v>-2.6876639828088199E-3</v>
      </c>
      <c r="S10" s="15">
        <f>0.5*(Cv!AN10+Cv!AO10)*LN(KC!S10/KC!R10)</f>
        <v>6.7430077616482985E-4</v>
      </c>
      <c r="T10" s="15">
        <f>0.5*(Cv!AO10+Cv!AP10)*LN(KC!T10/KC!S10)</f>
        <v>1.418682598644055E-3</v>
      </c>
      <c r="U10" s="15">
        <f>0.5*(Cv!AP10+Cv!AQ10)*LN(KC!U10/KC!T10)</f>
        <v>-7.5163418854302987E-4</v>
      </c>
      <c r="V10" s="15">
        <f>0.5*(Cv!AQ10+Cv!AR10)*LN(KC!V10/KC!U10)</f>
        <v>-3.8575919546120856E-3</v>
      </c>
      <c r="W10" s="15">
        <f>0.5*(Cv!AR10+Cv!AS10)*LN(KC!W10/KC!V10)</f>
        <v>-2.7656088104999824E-3</v>
      </c>
      <c r="X10" s="15">
        <f>0.5*(Cv!AS10+Cv!AT10)*LN(KC!X10/KC!W10)</f>
        <v>-3.0962228628631894E-3</v>
      </c>
      <c r="Z10" s="15">
        <f t="shared" si="0"/>
        <v>6.2725129406015416E-4</v>
      </c>
      <c r="AA10" s="15">
        <f t="shared" si="1"/>
        <v>1.4591589341089034E-3</v>
      </c>
      <c r="AB10" s="15">
        <f t="shared" si="2"/>
        <v>1.4395405785109009E-4</v>
      </c>
      <c r="AC10" s="15">
        <f t="shared" si="3"/>
        <v>-1.8104750435748464E-3</v>
      </c>
      <c r="AD10" s="15">
        <f t="shared" si="4"/>
        <v>8.015564959799968E-4</v>
      </c>
      <c r="AE10" s="15">
        <f t="shared" si="5"/>
        <v>1.0497231061132537E-4</v>
      </c>
    </row>
    <row r="11" spans="1:31" x14ac:dyDescent="0.15">
      <c r="A11" s="4">
        <v>9</v>
      </c>
      <c r="B11" s="6" t="s">
        <v>51</v>
      </c>
      <c r="C11" s="15"/>
      <c r="D11" s="15">
        <f>0.5*(Cv!Y11+Cv!Z11)*LN(KC!D11/KC!C11)</f>
        <v>-1.14826074702504E-2</v>
      </c>
      <c r="E11" s="15">
        <f>0.5*(Cv!Z11+Cv!AA11)*LN(KC!E11/KC!D11)</f>
        <v>-4.2434123848949417E-3</v>
      </c>
      <c r="F11" s="15">
        <f>0.5*(Cv!AA11+Cv!AB11)*LN(KC!F11/KC!E11)</f>
        <v>-2.6595637860097527E-3</v>
      </c>
      <c r="G11" s="15">
        <f>0.5*(Cv!AB11+Cv!AC11)*LN(KC!G11/KC!F11)</f>
        <v>-3.0047076269795053E-3</v>
      </c>
      <c r="H11" s="15">
        <f>0.5*(Cv!AC11+Cv!AD11)*LN(KC!H11/KC!G11)</f>
        <v>-1.6894597943911474E-3</v>
      </c>
      <c r="I11" s="15">
        <f>0.5*(Cv!AD11+Cv!AE11)*LN(KC!I11/KC!H11)</f>
        <v>-1.8031914621245457E-3</v>
      </c>
      <c r="J11" s="15">
        <f>0.5*(Cv!AE11+Cv!AF11)*LN(KC!J11/KC!I11)</f>
        <v>3.9925815465240931E-4</v>
      </c>
      <c r="K11" s="15">
        <f>0.5*(Cv!AF11+Cv!AG11)*LN(KC!K11/KC!J11)</f>
        <v>1.3261965058493773E-3</v>
      </c>
      <c r="L11" s="15">
        <f>0.5*(Cv!AG11+Cv!AH11)*LN(KC!L11/KC!K11)</f>
        <v>1.9472467265205481E-4</v>
      </c>
      <c r="M11" s="15">
        <f>0.5*(Cv!AH11+Cv!AI11)*LN(KC!M11/KC!L11)</f>
        <v>2.1764350633736874E-3</v>
      </c>
      <c r="N11" s="15">
        <f>0.5*(Cv!AI11+Cv!AJ11)*LN(KC!N11/KC!M11)</f>
        <v>4.6697898188736587E-3</v>
      </c>
      <c r="O11" s="15">
        <f>0.5*(Cv!AJ11+Cv!AK11)*LN(KC!O11/KC!N11)</f>
        <v>2.0529650778677981E-3</v>
      </c>
      <c r="P11" s="15">
        <f>0.5*(Cv!AK11+Cv!AL11)*LN(KC!P11/KC!O11)</f>
        <v>3.1836843824014235E-3</v>
      </c>
      <c r="Q11" s="15">
        <f>0.5*(Cv!AL11+Cv!AM11)*LN(KC!Q11/KC!P11)</f>
        <v>-3.6466915115167882E-4</v>
      </c>
      <c r="R11" s="15">
        <f>0.5*(Cv!AM11+Cv!AN11)*LN(KC!R11/KC!Q11)</f>
        <v>-8.4560706233428548E-4</v>
      </c>
      <c r="S11" s="15">
        <f>0.5*(Cv!AN11+Cv!AO11)*LN(KC!S11/KC!R11)</f>
        <v>-4.8230594030218782E-4</v>
      </c>
      <c r="T11" s="15">
        <f>0.5*(Cv!AO11+Cv!AP11)*LN(KC!T11/KC!S11)</f>
        <v>-6.2801172603865985E-5</v>
      </c>
      <c r="U11" s="15">
        <f>0.5*(Cv!AP11+Cv!AQ11)*LN(KC!U11/KC!T11)</f>
        <v>-7.2376599974759929E-4</v>
      </c>
      <c r="V11" s="15">
        <f>0.5*(Cv!AQ11+Cv!AR11)*LN(KC!V11/KC!U11)</f>
        <v>-2.547152799799762E-3</v>
      </c>
      <c r="W11" s="15">
        <f>0.5*(Cv!AR11+Cv!AS11)*LN(KC!W11/KC!V11)</f>
        <v>-1.2969213306821934E-3</v>
      </c>
      <c r="X11" s="15">
        <f>0.5*(Cv!AS11+Cv!AT11)*LN(KC!X11/KC!W11)</f>
        <v>-2.2581511091110521E-3</v>
      </c>
      <c r="Z11" s="15">
        <f t="shared" si="0"/>
        <v>-2.6800670108799787E-3</v>
      </c>
      <c r="AA11" s="15">
        <f t="shared" si="1"/>
        <v>1.7532808430802376E-3</v>
      </c>
      <c r="AB11" s="15">
        <f t="shared" si="2"/>
        <v>7.0881346129621399E-4</v>
      </c>
      <c r="AC11" s="15">
        <f t="shared" si="3"/>
        <v>-1.3777584823888946E-3</v>
      </c>
      <c r="AD11" s="15">
        <f t="shared" si="4"/>
        <v>1.2310471521882259E-3</v>
      </c>
      <c r="AE11" s="15">
        <f t="shared" si="5"/>
        <v>-3.9893279722310552E-4</v>
      </c>
    </row>
    <row r="12" spans="1:31" x14ac:dyDescent="0.15">
      <c r="A12" s="4">
        <v>10</v>
      </c>
      <c r="B12" s="6" t="s">
        <v>52</v>
      </c>
      <c r="C12" s="15"/>
      <c r="D12" s="15">
        <f>0.5*(Cv!Y12+Cv!Z12)*LN(KC!D12/KC!C12)</f>
        <v>3.3668306240563835E-2</v>
      </c>
      <c r="E12" s="15">
        <f>0.5*(Cv!Z12+Cv!AA12)*LN(KC!E12/KC!D12)</f>
        <v>1.2129949788916609E-3</v>
      </c>
      <c r="F12" s="15">
        <f>0.5*(Cv!AA12+Cv!AB12)*LN(KC!F12/KC!E12)</f>
        <v>2.2054654353530164E-3</v>
      </c>
      <c r="G12" s="15">
        <f>0.5*(Cv!AB12+Cv!AC12)*LN(KC!G12/KC!F12)</f>
        <v>-5.5882798452041435E-3</v>
      </c>
      <c r="H12" s="15">
        <f>0.5*(Cv!AC12+Cv!AD12)*LN(KC!H12/KC!G12)</f>
        <v>-5.3129003411560068E-3</v>
      </c>
      <c r="I12" s="15">
        <f>0.5*(Cv!AD12+Cv!AE12)*LN(KC!I12/KC!H12)</f>
        <v>-9.5775711827848029E-3</v>
      </c>
      <c r="J12" s="15">
        <f>0.5*(Cv!AE12+Cv!AF12)*LN(KC!J12/KC!I12)</f>
        <v>-5.4662697161236571E-3</v>
      </c>
      <c r="K12" s="15">
        <f>0.5*(Cv!AF12+Cv!AG12)*LN(KC!K12/KC!J12)</f>
        <v>-3.6665881763852746E-3</v>
      </c>
      <c r="L12" s="15">
        <f>0.5*(Cv!AG12+Cv!AH12)*LN(KC!L12/KC!K12)</f>
        <v>-5.9771386038812747E-3</v>
      </c>
      <c r="M12" s="15">
        <f>0.5*(Cv!AH12+Cv!AI12)*LN(KC!M12/KC!L12)</f>
        <v>-5.7478553552143749E-3</v>
      </c>
      <c r="N12" s="15">
        <f>0.5*(Cv!AI12+Cv!AJ12)*LN(KC!N12/KC!M12)</f>
        <v>6.0406042524637172E-3</v>
      </c>
      <c r="O12" s="15">
        <f>0.5*(Cv!AJ12+Cv!AK12)*LN(KC!O12/KC!N12)</f>
        <v>-3.8331960048395637E-3</v>
      </c>
      <c r="P12" s="15">
        <f>0.5*(Cv!AK12+Cv!AL12)*LN(KC!P12/KC!O12)</f>
        <v>2.1713009103649771E-3</v>
      </c>
      <c r="Q12" s="15">
        <f>0.5*(Cv!AL12+Cv!AM12)*LN(KC!Q12/KC!P12)</f>
        <v>-3.2122792548161965E-3</v>
      </c>
      <c r="R12" s="15">
        <f>0.5*(Cv!AM12+Cv!AN12)*LN(KC!R12/KC!Q12)</f>
        <v>-4.7648414087361583E-3</v>
      </c>
      <c r="S12" s="15">
        <f>0.5*(Cv!AN12+Cv!AO12)*LN(KC!S12/KC!R12)</f>
        <v>-3.3739314386940435E-3</v>
      </c>
      <c r="T12" s="15">
        <f>0.5*(Cv!AO12+Cv!AP12)*LN(KC!T12/KC!S12)</f>
        <v>-4.619621859422617E-4</v>
      </c>
      <c r="U12" s="15">
        <f>0.5*(Cv!AP12+Cv!AQ12)*LN(KC!U12/KC!T12)</f>
        <v>-1.3757266807228154E-3</v>
      </c>
      <c r="V12" s="15">
        <f>0.5*(Cv!AQ12+Cv!AR12)*LN(KC!V12/KC!U12)</f>
        <v>-7.5007422468431912E-3</v>
      </c>
      <c r="W12" s="15">
        <f>0.5*(Cv!AR12+Cv!AS12)*LN(KC!W12/KC!V12)</f>
        <v>-3.505348975990624E-3</v>
      </c>
      <c r="X12" s="15">
        <f>0.5*(Cv!AS12+Cv!AT12)*LN(KC!X12/KC!W12)</f>
        <v>-5.0841171772331569E-3</v>
      </c>
      <c r="Z12" s="15">
        <f t="shared" si="0"/>
        <v>-3.4120581909800551E-3</v>
      </c>
      <c r="AA12" s="15">
        <f t="shared" si="1"/>
        <v>-2.9634495198281726E-3</v>
      </c>
      <c r="AB12" s="15">
        <f t="shared" si="2"/>
        <v>-2.6025894393441966E-3</v>
      </c>
      <c r="AC12" s="15">
        <f t="shared" si="3"/>
        <v>-3.5855794533464097E-3</v>
      </c>
      <c r="AD12" s="15">
        <f t="shared" si="4"/>
        <v>-2.7830194795861853E-3</v>
      </c>
      <c r="AE12" s="15">
        <f t="shared" si="5"/>
        <v>-3.1409191508747084E-3</v>
      </c>
    </row>
    <row r="13" spans="1:31" x14ac:dyDescent="0.15">
      <c r="A13" s="4">
        <v>11</v>
      </c>
      <c r="B13" s="6" t="s">
        <v>53</v>
      </c>
      <c r="C13" s="15"/>
      <c r="D13" s="15">
        <f>0.5*(Cv!Y13+Cv!Z13)*LN(KC!D13/KC!C13)</f>
        <v>2.3299371118377984E-3</v>
      </c>
      <c r="E13" s="15">
        <f>0.5*(Cv!Z13+Cv!AA13)*LN(KC!E13/KC!D13)</f>
        <v>4.6453113684450662E-3</v>
      </c>
      <c r="F13" s="15">
        <f>0.5*(Cv!AA13+Cv!AB13)*LN(KC!F13/KC!E13)</f>
        <v>1.7045468729207669E-4</v>
      </c>
      <c r="G13" s="15">
        <f>0.5*(Cv!AB13+Cv!AC13)*LN(KC!G13/KC!F13)</f>
        <v>1.6794637473919961E-3</v>
      </c>
      <c r="H13" s="15">
        <f>0.5*(Cv!AC13+Cv!AD13)*LN(KC!H13/KC!G13)</f>
        <v>7.0995125192979311E-4</v>
      </c>
      <c r="I13" s="15">
        <f>0.5*(Cv!AD13+Cv!AE13)*LN(KC!I13/KC!H13)</f>
        <v>-1.3356402070916946E-3</v>
      </c>
      <c r="J13" s="15">
        <f>0.5*(Cv!AE13+Cv!AF13)*LN(KC!J13/KC!I13)</f>
        <v>-1.3634096156150079E-3</v>
      </c>
      <c r="K13" s="15">
        <f>0.5*(Cv!AF13+Cv!AG13)*LN(KC!K13/KC!J13)</f>
        <v>-2.7421829993742697E-3</v>
      </c>
      <c r="L13" s="15">
        <f>0.5*(Cv!AG13+Cv!AH13)*LN(KC!L13/KC!K13)</f>
        <v>-1.0191345486619777E-3</v>
      </c>
      <c r="M13" s="15">
        <f>0.5*(Cv!AH13+Cv!AI13)*LN(KC!M13/KC!L13)</f>
        <v>2.4957972771695535E-3</v>
      </c>
      <c r="N13" s="15">
        <f>0.5*(Cv!AI13+Cv!AJ13)*LN(KC!N13/KC!M13)</f>
        <v>1.7562923706875011E-2</v>
      </c>
      <c r="O13" s="15">
        <f>0.5*(Cv!AJ13+Cv!AK13)*LN(KC!O13/KC!N13)</f>
        <v>-5.9666097876263369E-3</v>
      </c>
      <c r="P13" s="15">
        <f>0.5*(Cv!AK13+Cv!AL13)*LN(KC!P13/KC!O13)</f>
        <v>-7.2796953836781839E-3</v>
      </c>
      <c r="Q13" s="15">
        <f>0.5*(Cv!AL13+Cv!AM13)*LN(KC!Q13/KC!P13)</f>
        <v>-3.8289953841373417E-3</v>
      </c>
      <c r="R13" s="15">
        <f>0.5*(Cv!AM13+Cv!AN13)*LN(KC!R13/KC!Q13)</f>
        <v>4.9736462192182147E-4</v>
      </c>
      <c r="S13" s="15">
        <f>0.5*(Cv!AN13+Cv!AO13)*LN(KC!S13/KC!R13)</f>
        <v>-3.5001574242652582E-3</v>
      </c>
      <c r="T13" s="15">
        <f>0.5*(Cv!AO13+Cv!AP13)*LN(KC!T13/KC!S13)</f>
        <v>-2.1109039614631525E-3</v>
      </c>
      <c r="U13" s="15">
        <f>0.5*(Cv!AP13+Cv!AQ13)*LN(KC!U13/KC!T13)</f>
        <v>-7.9579259420338715E-4</v>
      </c>
      <c r="V13" s="15">
        <f>0.5*(Cv!AQ13+Cv!AR13)*LN(KC!V13/KC!U13)</f>
        <v>-6.1623631184734408E-3</v>
      </c>
      <c r="W13" s="15">
        <f>0.5*(Cv!AR13+Cv!AS13)*LN(KC!W13/KC!V13)</f>
        <v>1.4852647785618593E-3</v>
      </c>
      <c r="X13" s="15">
        <f>0.5*(Cv!AS13+Cv!AT13)*LN(KC!X13/KC!W13)</f>
        <v>2.3397089099030867E-3</v>
      </c>
      <c r="Z13" s="15">
        <f t="shared" si="0"/>
        <v>1.1739081695934478E-3</v>
      </c>
      <c r="AA13" s="15">
        <f t="shared" si="1"/>
        <v>2.986798764078662E-3</v>
      </c>
      <c r="AB13" s="15">
        <f t="shared" si="2"/>
        <v>-4.0156186715570603E-3</v>
      </c>
      <c r="AC13" s="15">
        <f t="shared" si="3"/>
        <v>-1.0488171971350072E-3</v>
      </c>
      <c r="AD13" s="15">
        <f t="shared" si="4"/>
        <v>-5.144099537391989E-4</v>
      </c>
      <c r="AE13" s="15">
        <f t="shared" si="5"/>
        <v>-2.2593223375498946E-4</v>
      </c>
    </row>
    <row r="14" spans="1:31" x14ac:dyDescent="0.15">
      <c r="A14" s="4">
        <v>12</v>
      </c>
      <c r="B14" s="6" t="s">
        <v>54</v>
      </c>
      <c r="C14" s="15"/>
      <c r="D14" s="15">
        <f>0.5*(Cv!Y14+Cv!Z14)*LN(KC!D14/KC!C14)</f>
        <v>-2.117920555831327E-2</v>
      </c>
      <c r="E14" s="15">
        <f>0.5*(Cv!Z14+Cv!AA14)*LN(KC!E14/KC!D14)</f>
        <v>6.0282346534036241E-3</v>
      </c>
      <c r="F14" s="15">
        <f>0.5*(Cv!AA14+Cv!AB14)*LN(KC!F14/KC!E14)</f>
        <v>-2.9086376779478867E-2</v>
      </c>
      <c r="G14" s="15">
        <f>0.5*(Cv!AB14+Cv!AC14)*LN(KC!G14/KC!F14)</f>
        <v>-2.3546360458378927E-2</v>
      </c>
      <c r="H14" s="15">
        <f>0.5*(Cv!AC14+Cv!AD14)*LN(KC!H14/KC!G14)</f>
        <v>-1.5871617548194286E-2</v>
      </c>
      <c r="I14" s="15">
        <f>0.5*(Cv!AD14+Cv!AE14)*LN(KC!I14/KC!H14)</f>
        <v>-2.0208320699476603E-2</v>
      </c>
      <c r="J14" s="15">
        <f>0.5*(Cv!AE14+Cv!AF14)*LN(KC!J14/KC!I14)</f>
        <v>-8.4121780560755151E-3</v>
      </c>
      <c r="K14" s="15">
        <f>0.5*(Cv!AF14+Cv!AG14)*LN(KC!K14/KC!J14)</f>
        <v>-2.0686898761400872E-2</v>
      </c>
      <c r="L14" s="15">
        <f>0.5*(Cv!AG14+Cv!AH14)*LN(KC!L14/KC!K14)</f>
        <v>-2.203596500456036E-2</v>
      </c>
      <c r="M14" s="15">
        <f>0.5*(Cv!AH14+Cv!AI14)*LN(KC!M14/KC!L14)</f>
        <v>-1.9574256076977305E-2</v>
      </c>
      <c r="N14" s="15">
        <f>0.5*(Cv!AI14+Cv!AJ14)*LN(KC!N14/KC!M14)</f>
        <v>-2.1253850823848393E-2</v>
      </c>
      <c r="O14" s="15">
        <f>0.5*(Cv!AJ14+Cv!AK14)*LN(KC!O14/KC!N14)</f>
        <v>-2.2662539231851415E-2</v>
      </c>
      <c r="P14" s="15">
        <f>0.5*(Cv!AK14+Cv!AL14)*LN(KC!P14/KC!O14)</f>
        <v>5.7937399834942921E-3</v>
      </c>
      <c r="Q14" s="15">
        <f>0.5*(Cv!AL14+Cv!AM14)*LN(KC!Q14/KC!P14)</f>
        <v>1.7688848765870454E-2</v>
      </c>
      <c r="R14" s="15">
        <f>0.5*(Cv!AM14+Cv!AN14)*LN(KC!R14/KC!Q14)</f>
        <v>1.3941336123750448E-2</v>
      </c>
      <c r="S14" s="15">
        <f>0.5*(Cv!AN14+Cv!AO14)*LN(KC!S14/KC!R14)</f>
        <v>3.0245418993475087E-2</v>
      </c>
      <c r="T14" s="15">
        <f>0.5*(Cv!AO14+Cv!AP14)*LN(KC!T14/KC!S14)</f>
        <v>2.1801706136301138E-2</v>
      </c>
      <c r="U14" s="15">
        <f>0.5*(Cv!AP14+Cv!AQ14)*LN(KC!U14/KC!T14)</f>
        <v>-1.0839929255743721E-2</v>
      </c>
      <c r="V14" s="15">
        <f>0.5*(Cv!AQ14+Cv!AR14)*LN(KC!V14/KC!U14)</f>
        <v>4.7976054229209022E-4</v>
      </c>
      <c r="W14" s="15">
        <f>0.5*(Cv!AR14+Cv!AS14)*LN(KC!W14/KC!V14)</f>
        <v>9.3815233010712384E-3</v>
      </c>
      <c r="X14" s="15">
        <f>0.5*(Cv!AS14+Cv!AT14)*LN(KC!X14/KC!W14)</f>
        <v>-9.3806659244250444E-4</v>
      </c>
      <c r="Z14" s="15">
        <f t="shared" si="0"/>
        <v>-1.6536888166425012E-2</v>
      </c>
      <c r="AA14" s="15">
        <f t="shared" si="1"/>
        <v>-1.8392629744572491E-2</v>
      </c>
      <c r="AB14" s="15">
        <f t="shared" si="2"/>
        <v>9.0013609269477719E-3</v>
      </c>
      <c r="AC14" s="15">
        <f t="shared" si="3"/>
        <v>3.976998826295648E-3</v>
      </c>
      <c r="AD14" s="15">
        <f t="shared" si="4"/>
        <v>-4.6956344088123578E-3</v>
      </c>
      <c r="AE14" s="15">
        <f t="shared" si="5"/>
        <v>-5.4877895394385172E-3</v>
      </c>
    </row>
    <row r="15" spans="1:31" x14ac:dyDescent="0.15">
      <c r="A15" s="4">
        <v>13</v>
      </c>
      <c r="B15" s="6" t="s">
        <v>55</v>
      </c>
      <c r="C15" s="15"/>
      <c r="D15" s="15">
        <f>0.5*(Cv!Y15+Cv!Z15)*LN(KC!D15/KC!C15)</f>
        <v>-1.2090070005533104E-3</v>
      </c>
      <c r="E15" s="15">
        <f>0.5*(Cv!Z15+Cv!AA15)*LN(KC!E15/KC!D15)</f>
        <v>9.0501401336265605E-5</v>
      </c>
      <c r="F15" s="15">
        <f>0.5*(Cv!AA15+Cv!AB15)*LN(KC!F15/KC!E15)</f>
        <v>1.401294232655955E-3</v>
      </c>
      <c r="G15" s="15">
        <f>0.5*(Cv!AB15+Cv!AC15)*LN(KC!G15/KC!F15)</f>
        <v>7.159121153569296E-4</v>
      </c>
      <c r="H15" s="15">
        <f>0.5*(Cv!AC15+Cv!AD15)*LN(KC!H15/KC!G15)</f>
        <v>-1.5361040154345652E-3</v>
      </c>
      <c r="I15" s="15">
        <f>0.5*(Cv!AD15+Cv!AE15)*LN(KC!I15/KC!H15)</f>
        <v>-5.9362330087075587E-4</v>
      </c>
      <c r="J15" s="15">
        <f>0.5*(Cv!AE15+Cv!AF15)*LN(KC!J15/KC!I15)</f>
        <v>4.081585861988264E-4</v>
      </c>
      <c r="K15" s="15">
        <f>0.5*(Cv!AF15+Cv!AG15)*LN(KC!K15/KC!J15)</f>
        <v>-8.3982104759757425E-4</v>
      </c>
      <c r="L15" s="15">
        <f>0.5*(Cv!AG15+Cv!AH15)*LN(KC!L15/KC!K15)</f>
        <v>-4.0537279152163125E-3</v>
      </c>
      <c r="M15" s="15">
        <f>0.5*(Cv!AH15+Cv!AI15)*LN(KC!M15/KC!L15)</f>
        <v>-1.9284729122931996E-3</v>
      </c>
      <c r="N15" s="15">
        <f>0.5*(Cv!AI15+Cv!AJ15)*LN(KC!N15/KC!M15)</f>
        <v>3.0703189119171107E-3</v>
      </c>
      <c r="O15" s="15">
        <f>0.5*(Cv!AJ15+Cv!AK15)*LN(KC!O15/KC!N15)</f>
        <v>-7.4905332770265674E-4</v>
      </c>
      <c r="P15" s="15">
        <f>0.5*(Cv!AK15+Cv!AL15)*LN(KC!P15/KC!O15)</f>
        <v>2.6479717128532207E-3</v>
      </c>
      <c r="Q15" s="15">
        <f>0.5*(Cv!AL15+Cv!AM15)*LN(KC!Q15/KC!P15)</f>
        <v>2.342332995842833E-3</v>
      </c>
      <c r="R15" s="15">
        <f>0.5*(Cv!AM15+Cv!AN15)*LN(KC!R15/KC!Q15)</f>
        <v>-3.5771046437723061E-3</v>
      </c>
      <c r="S15" s="15">
        <f>0.5*(Cv!AN15+Cv!AO15)*LN(KC!S15/KC!R15)</f>
        <v>-1.1006808591218222E-3</v>
      </c>
      <c r="T15" s="15">
        <f>0.5*(Cv!AO15+Cv!AP15)*LN(KC!T15/KC!S15)</f>
        <v>1.4270358900931717E-4</v>
      </c>
      <c r="U15" s="15">
        <f>0.5*(Cv!AP15+Cv!AQ15)*LN(KC!U15/KC!T15)</f>
        <v>-3.1162641573506747E-3</v>
      </c>
      <c r="V15" s="15">
        <f>0.5*(Cv!AQ15+Cv!AR15)*LN(KC!V15/KC!U15)</f>
        <v>-1.1860632426381392E-3</v>
      </c>
      <c r="W15" s="15">
        <f>0.5*(Cv!AR15+Cv!AS15)*LN(KC!W15/KC!V15)</f>
        <v>-3.061280382874983E-4</v>
      </c>
      <c r="X15" s="15">
        <f>0.5*(Cv!AS15+Cv!AT15)*LN(KC!X15/KC!W15)</f>
        <v>1.22751840386369E-3</v>
      </c>
      <c r="Z15" s="15">
        <f t="shared" si="0"/>
        <v>1.5596086608765811E-5</v>
      </c>
      <c r="AA15" s="15">
        <f t="shared" si="1"/>
        <v>-6.6870887539822988E-4</v>
      </c>
      <c r="AB15" s="15">
        <f t="shared" si="2"/>
        <v>-8.730682438014624E-5</v>
      </c>
      <c r="AC15" s="15">
        <f t="shared" si="3"/>
        <v>-6.476466890806609E-4</v>
      </c>
      <c r="AD15" s="15">
        <f t="shared" si="4"/>
        <v>-3.7800784988918803E-4</v>
      </c>
      <c r="AE15" s="15">
        <f t="shared" si="5"/>
        <v>-3.4701657556256789E-4</v>
      </c>
    </row>
    <row r="16" spans="1:31" x14ac:dyDescent="0.15">
      <c r="A16" s="4">
        <v>14</v>
      </c>
      <c r="B16" s="6" t="s">
        <v>56</v>
      </c>
      <c r="C16" s="15"/>
      <c r="D16" s="15">
        <f>0.5*(Cv!Y16+Cv!Z16)*LN(KC!D16/KC!C16)</f>
        <v>3.5687227760021227E-3</v>
      </c>
      <c r="E16" s="15">
        <f>0.5*(Cv!Z16+Cv!AA16)*LN(KC!E16/KC!D16)</f>
        <v>6.5182043425716287E-3</v>
      </c>
      <c r="F16" s="15">
        <f>0.5*(Cv!AA16+Cv!AB16)*LN(KC!F16/KC!E16)</f>
        <v>1.1139406061498635E-3</v>
      </c>
      <c r="G16" s="15">
        <f>0.5*(Cv!AB16+Cv!AC16)*LN(KC!G16/KC!F16)</f>
        <v>1.041347411817614E-2</v>
      </c>
      <c r="H16" s="15">
        <f>0.5*(Cv!AC16+Cv!AD16)*LN(KC!H16/KC!G16)</f>
        <v>7.5106297543887923E-4</v>
      </c>
      <c r="I16" s="15">
        <f>0.5*(Cv!AD16+Cv!AE16)*LN(KC!I16/KC!H16)</f>
        <v>7.4364109804403368E-4</v>
      </c>
      <c r="J16" s="15">
        <f>0.5*(Cv!AE16+Cv!AF16)*LN(KC!J16/KC!I16)</f>
        <v>3.2613656196582227E-3</v>
      </c>
      <c r="K16" s="15">
        <f>0.5*(Cv!AF16+Cv!AG16)*LN(KC!K16/KC!J16)</f>
        <v>1.2192214242693723E-2</v>
      </c>
      <c r="L16" s="15">
        <f>0.5*(Cv!AG16+Cv!AH16)*LN(KC!L16/KC!K16)</f>
        <v>-6.7820373279957706E-3</v>
      </c>
      <c r="M16" s="15">
        <f>0.5*(Cv!AH16+Cv!AI16)*LN(KC!M16/KC!L16)</f>
        <v>-4.4416824100049317E-3</v>
      </c>
      <c r="N16" s="15">
        <f>0.5*(Cv!AI16+Cv!AJ16)*LN(KC!N16/KC!M16)</f>
        <v>-2.3618944993377541E-3</v>
      </c>
      <c r="O16" s="15">
        <f>0.5*(Cv!AJ16+Cv!AK16)*LN(KC!O16/KC!N16)</f>
        <v>-2.4924423790885913E-3</v>
      </c>
      <c r="P16" s="15">
        <f>0.5*(Cv!AK16+Cv!AL16)*LN(KC!P16/KC!O16)</f>
        <v>1.8480784384511492E-2</v>
      </c>
      <c r="Q16" s="15">
        <f>0.5*(Cv!AL16+Cv!AM16)*LN(KC!Q16/KC!P16)</f>
        <v>-2.829257518018412E-3</v>
      </c>
      <c r="R16" s="15">
        <f>0.5*(Cv!AM16+Cv!AN16)*LN(KC!R16/KC!Q16)</f>
        <v>-1.3106591105583642E-3</v>
      </c>
      <c r="S16" s="15">
        <f>0.5*(Cv!AN16+Cv!AO16)*LN(KC!S16/KC!R16)</f>
        <v>-2.3331561813374826E-3</v>
      </c>
      <c r="T16" s="15">
        <f>0.5*(Cv!AO16+Cv!AP16)*LN(KC!T16/KC!S16)</f>
        <v>-1.9684151005075765E-3</v>
      </c>
      <c r="U16" s="15">
        <f>0.5*(Cv!AP16+Cv!AQ16)*LN(KC!U16/KC!T16)</f>
        <v>1.8659780329213379E-3</v>
      </c>
      <c r="V16" s="15">
        <f>0.5*(Cv!AQ16+Cv!AR16)*LN(KC!V16/KC!U16)</f>
        <v>4.7057104300010852E-3</v>
      </c>
      <c r="W16" s="15">
        <f>0.5*(Cv!AR16+Cv!AS16)*LN(KC!W16/KC!V16)</f>
        <v>-7.3572823372299674E-4</v>
      </c>
      <c r="X16" s="15">
        <f>0.5*(Cv!AS16+Cv!AT16)*LN(KC!X16/KC!W16)</f>
        <v>8.6780993593980199E-4</v>
      </c>
      <c r="Z16" s="15">
        <f t="shared" si="0"/>
        <v>3.9080646280761095E-3</v>
      </c>
      <c r="AA16" s="15">
        <f t="shared" si="1"/>
        <v>3.7359312500269778E-4</v>
      </c>
      <c r="AB16" s="15">
        <f t="shared" si="2"/>
        <v>1.9030538391017287E-3</v>
      </c>
      <c r="AC16" s="15">
        <f t="shared" si="3"/>
        <v>9.4707101292633021E-4</v>
      </c>
      <c r="AD16" s="15">
        <f t="shared" si="4"/>
        <v>1.1383234820522131E-3</v>
      </c>
      <c r="AE16" s="15">
        <f t="shared" si="5"/>
        <v>1.7829456512767159E-3</v>
      </c>
    </row>
    <row r="17" spans="1:31" x14ac:dyDescent="0.15">
      <c r="A17" s="4">
        <v>15</v>
      </c>
      <c r="B17" s="6" t="s">
        <v>57</v>
      </c>
      <c r="C17" s="15"/>
      <c r="D17" s="15">
        <f>0.5*(Cv!Y17+Cv!Z17)*LN(KC!D17/KC!C17)</f>
        <v>-3.3974043474004931E-3</v>
      </c>
      <c r="E17" s="15">
        <f>0.5*(Cv!Z17+Cv!AA17)*LN(KC!E17/KC!D17)</f>
        <v>4.5747080926241742E-3</v>
      </c>
      <c r="F17" s="15">
        <f>0.5*(Cv!AA17+Cv!AB17)*LN(KC!F17/KC!E17)</f>
        <v>4.7865287225677009E-3</v>
      </c>
      <c r="G17" s="15">
        <f>0.5*(Cv!AB17+Cv!AC17)*LN(KC!G17/KC!F17)</f>
        <v>4.5756705963513802E-3</v>
      </c>
      <c r="H17" s="15">
        <f>0.5*(Cv!AC17+Cv!AD17)*LN(KC!H17/KC!G17)</f>
        <v>-2.6164646490779474E-3</v>
      </c>
      <c r="I17" s="15">
        <f>0.5*(Cv!AD17+Cv!AE17)*LN(KC!I17/KC!H17)</f>
        <v>-6.8653023616219936E-4</v>
      </c>
      <c r="J17" s="15">
        <f>0.5*(Cv!AE17+Cv!AF17)*LN(KC!J17/KC!I17)</f>
        <v>1.4666981141020965E-3</v>
      </c>
      <c r="K17" s="15">
        <f>0.5*(Cv!AF17+Cv!AG17)*LN(KC!K17/KC!J17)</f>
        <v>-3.3129056814852533E-3</v>
      </c>
      <c r="L17" s="15">
        <f>0.5*(Cv!AG17+Cv!AH17)*LN(KC!L17/KC!K17)</f>
        <v>-8.5274208012829956E-3</v>
      </c>
      <c r="M17" s="15">
        <f>0.5*(Cv!AH17+Cv!AI17)*LN(KC!M17/KC!L17)</f>
        <v>-5.0273755733683751E-3</v>
      </c>
      <c r="N17" s="15">
        <f>0.5*(Cv!AI17+Cv!AJ17)*LN(KC!N17/KC!M17)</f>
        <v>7.9440471425601606E-4</v>
      </c>
      <c r="O17" s="15">
        <f>0.5*(Cv!AJ17+Cv!AK17)*LN(KC!O17/KC!N17)</f>
        <v>2.3960146642648108E-3</v>
      </c>
      <c r="P17" s="15">
        <f>0.5*(Cv!AK17+Cv!AL17)*LN(KC!P17/KC!O17)</f>
        <v>7.3047226720624695E-3</v>
      </c>
      <c r="Q17" s="15">
        <f>0.5*(Cv!AL17+Cv!AM17)*LN(KC!Q17/KC!P17)</f>
        <v>-2.1788891355820569E-4</v>
      </c>
      <c r="R17" s="15">
        <f>0.5*(Cv!AM17+Cv!AN17)*LN(KC!R17/KC!Q17)</f>
        <v>-7.9066417285970133E-3</v>
      </c>
      <c r="S17" s="15">
        <f>0.5*(Cv!AN17+Cv!AO17)*LN(KC!S17/KC!R17)</f>
        <v>-9.1178918620462932E-3</v>
      </c>
      <c r="T17" s="15">
        <f>0.5*(Cv!AO17+Cv!AP17)*LN(KC!T17/KC!S17)</f>
        <v>-4.4578602061562606E-3</v>
      </c>
      <c r="U17" s="15">
        <f>0.5*(Cv!AP17+Cv!AQ17)*LN(KC!U17/KC!T17)</f>
        <v>-6.0633750477655972E-3</v>
      </c>
      <c r="V17" s="15">
        <f>0.5*(Cv!AQ17+Cv!AR17)*LN(KC!V17/KC!U17)</f>
        <v>-3.0460600793141019E-3</v>
      </c>
      <c r="W17" s="15">
        <f>0.5*(Cv!AR17+Cv!AS17)*LN(KC!W17/KC!V17)</f>
        <v>1.1842199313990217E-3</v>
      </c>
      <c r="X17" s="15">
        <f>0.5*(Cv!AS17+Cv!AT17)*LN(KC!X17/KC!W17)</f>
        <v>-6.11016652465301E-4</v>
      </c>
      <c r="Z17" s="15">
        <f t="shared" si="0"/>
        <v>2.1267825052606213E-3</v>
      </c>
      <c r="AA17" s="15">
        <f t="shared" si="1"/>
        <v>-2.9213198455557022E-3</v>
      </c>
      <c r="AB17" s="15">
        <f t="shared" si="2"/>
        <v>-1.5083370335748467E-3</v>
      </c>
      <c r="AC17" s="15">
        <f t="shared" si="3"/>
        <v>-2.5988184108604478E-3</v>
      </c>
      <c r="AD17" s="15">
        <f t="shared" si="4"/>
        <v>-2.2148284395652742E-3</v>
      </c>
      <c r="AE17" s="15">
        <f t="shared" si="5"/>
        <v>-1.2254231961825938E-3</v>
      </c>
    </row>
    <row r="18" spans="1:31" x14ac:dyDescent="0.15">
      <c r="A18" s="4">
        <v>16</v>
      </c>
      <c r="B18" s="6" t="s">
        <v>58</v>
      </c>
      <c r="C18" s="15"/>
      <c r="D18" s="15">
        <f>0.5*(Cv!Y18+Cv!Z18)*LN(KC!D18/KC!C18)</f>
        <v>-4.7568321822975858E-3</v>
      </c>
      <c r="E18" s="15">
        <f>0.5*(Cv!Z18+Cv!AA18)*LN(KC!E18/KC!D18)</f>
        <v>-2.0691436744557081E-3</v>
      </c>
      <c r="F18" s="15">
        <f>0.5*(Cv!AA18+Cv!AB18)*LN(KC!F18/KC!E18)</f>
        <v>-1.057775044751704E-3</v>
      </c>
      <c r="G18" s="15">
        <f>0.5*(Cv!AB18+Cv!AC18)*LN(KC!G18/KC!F18)</f>
        <v>-1.1161959398869049E-4</v>
      </c>
      <c r="H18" s="15">
        <f>0.5*(Cv!AC18+Cv!AD18)*LN(KC!H18/KC!G18)</f>
        <v>1.0214196906320001E-3</v>
      </c>
      <c r="I18" s="15">
        <f>0.5*(Cv!AD18+Cv!AE18)*LN(KC!I18/KC!H18)</f>
        <v>9.1565118027246066E-5</v>
      </c>
      <c r="J18" s="15">
        <f>0.5*(Cv!AE18+Cv!AF18)*LN(KC!J18/KC!I18)</f>
        <v>-4.0690947012966144E-4</v>
      </c>
      <c r="K18" s="15">
        <f>0.5*(Cv!AF18+Cv!AG18)*LN(KC!K18/KC!J18)</f>
        <v>-3.1047924525859551E-3</v>
      </c>
      <c r="L18" s="15">
        <f>0.5*(Cv!AG18+Cv!AH18)*LN(KC!L18/KC!K18)</f>
        <v>-2.7437349406894207E-3</v>
      </c>
      <c r="M18" s="15">
        <f>0.5*(Cv!AH18+Cv!AI18)*LN(KC!M18/KC!L18)</f>
        <v>-2.0801975141778685E-3</v>
      </c>
      <c r="N18" s="15">
        <f>0.5*(Cv!AI18+Cv!AJ18)*LN(KC!N18/KC!M18)</f>
        <v>1.2561331994854288E-3</v>
      </c>
      <c r="O18" s="15">
        <f>0.5*(Cv!AJ18+Cv!AK18)*LN(KC!O18/KC!N18)</f>
        <v>-4.5359676669997891E-4</v>
      </c>
      <c r="P18" s="15">
        <f>0.5*(Cv!AK18+Cv!AL18)*LN(KC!P18/KC!O18)</f>
        <v>9.7805366135361076E-4</v>
      </c>
      <c r="Q18" s="15">
        <f>0.5*(Cv!AL18+Cv!AM18)*LN(KC!Q18/KC!P18)</f>
        <v>-2.0413006927485948E-3</v>
      </c>
      <c r="R18" s="15">
        <f>0.5*(Cv!AM18+Cv!AN18)*LN(KC!R18/KC!Q18)</f>
        <v>-3.3792837179147908E-3</v>
      </c>
      <c r="S18" s="15">
        <f>0.5*(Cv!AN18+Cv!AO18)*LN(KC!S18/KC!R18)</f>
        <v>-3.5580528433376069E-4</v>
      </c>
      <c r="T18" s="15">
        <f>0.5*(Cv!AO18+Cv!AP18)*LN(KC!T18/KC!S18)</f>
        <v>-2.995883809352614E-3</v>
      </c>
      <c r="U18" s="15">
        <f>0.5*(Cv!AP18+Cv!AQ18)*LN(KC!U18/KC!T18)</f>
        <v>-3.2211733489364001E-3</v>
      </c>
      <c r="V18" s="15">
        <f>0.5*(Cv!AQ18+Cv!AR18)*LN(KC!V18/KC!U18)</f>
        <v>-2.9568102147902778E-3</v>
      </c>
      <c r="W18" s="15">
        <f>0.5*(Cv!AR18+Cv!AS18)*LN(KC!W18/KC!V18)</f>
        <v>-5.2519297758290553E-4</v>
      </c>
      <c r="X18" s="15">
        <f>0.5*(Cv!AS18+Cv!AT18)*LN(KC!X18/KC!W18)</f>
        <v>-2.2603750211685922E-4</v>
      </c>
      <c r="Z18" s="15">
        <f t="shared" si="0"/>
        <v>-4.2511070090737129E-4</v>
      </c>
      <c r="AA18" s="15">
        <f t="shared" si="1"/>
        <v>-1.4159002356194954E-3</v>
      </c>
      <c r="AB18" s="15">
        <f t="shared" si="2"/>
        <v>-1.0503865600687029E-3</v>
      </c>
      <c r="AC18" s="15">
        <f t="shared" si="3"/>
        <v>-1.9850195705558111E-3</v>
      </c>
      <c r="AD18" s="15">
        <f t="shared" si="4"/>
        <v>-1.2331433978440992E-3</v>
      </c>
      <c r="AE18" s="15">
        <f t="shared" si="5"/>
        <v>-1.2191042667878452E-3</v>
      </c>
    </row>
    <row r="19" spans="1:31" x14ac:dyDescent="0.15">
      <c r="A19" s="4">
        <v>17</v>
      </c>
      <c r="B19" s="6" t="s">
        <v>59</v>
      </c>
      <c r="C19" s="15"/>
      <c r="D19" s="15">
        <f>0.5*(Cv!Y19+Cv!Z19)*LN(KC!D19/KC!C19)</f>
        <v>-6.227126155946984E-3</v>
      </c>
      <c r="E19" s="15">
        <f>0.5*(Cv!Z19+Cv!AA19)*LN(KC!E19/KC!D19)</f>
        <v>5.6214464716395655E-3</v>
      </c>
      <c r="F19" s="15">
        <f>0.5*(Cv!AA19+Cv!AB19)*LN(KC!F19/KC!E19)</f>
        <v>6.0934940122497287E-3</v>
      </c>
      <c r="G19" s="15">
        <f>0.5*(Cv!AB19+Cv!AC19)*LN(KC!G19/KC!F19)</f>
        <v>5.4041630380734507E-3</v>
      </c>
      <c r="H19" s="15">
        <f>0.5*(Cv!AC19+Cv!AD19)*LN(KC!H19/KC!G19)</f>
        <v>7.0098395579535734E-3</v>
      </c>
      <c r="I19" s="15">
        <f>0.5*(Cv!AD19+Cv!AE19)*LN(KC!I19/KC!H19)</f>
        <v>4.5218843930281164E-3</v>
      </c>
      <c r="J19" s="15">
        <f>0.5*(Cv!AE19+Cv!AF19)*LN(KC!J19/KC!I19)</f>
        <v>8.5675502165477764E-3</v>
      </c>
      <c r="K19" s="15">
        <f>0.5*(Cv!AF19+Cv!AG19)*LN(KC!K19/KC!J19)</f>
        <v>4.2534072401175394E-3</v>
      </c>
      <c r="L19" s="15">
        <f>0.5*(Cv!AG19+Cv!AH19)*LN(KC!L19/KC!K19)</f>
        <v>2.0317347077909859E-2</v>
      </c>
      <c r="M19" s="15">
        <f>0.5*(Cv!AH19+Cv!AI19)*LN(KC!M19/KC!L19)</f>
        <v>8.3355470046051119E-3</v>
      </c>
      <c r="N19" s="15">
        <f>0.5*(Cv!AI19+Cv!AJ19)*LN(KC!N19/KC!M19)</f>
        <v>9.9074197028387635E-3</v>
      </c>
      <c r="O19" s="15">
        <f>0.5*(Cv!AJ19+Cv!AK19)*LN(KC!O19/KC!N19)</f>
        <v>3.6681618267227056E-3</v>
      </c>
      <c r="P19" s="15">
        <f>0.5*(Cv!AK19+Cv!AL19)*LN(KC!P19/KC!O19)</f>
        <v>1.8228455590944742E-2</v>
      </c>
      <c r="Q19" s="15">
        <f>0.5*(Cv!AL19+Cv!AM19)*LN(KC!Q19/KC!P19)</f>
        <v>1.7092407064280824E-2</v>
      </c>
      <c r="R19" s="15">
        <f>0.5*(Cv!AM19+Cv!AN19)*LN(KC!R19/KC!Q19)</f>
        <v>1.92079485827075E-3</v>
      </c>
      <c r="S19" s="15">
        <f>0.5*(Cv!AN19+Cv!AO19)*LN(KC!S19/KC!R19)</f>
        <v>-3.6483857470641172E-4</v>
      </c>
      <c r="T19" s="15">
        <f>0.5*(Cv!AO19+Cv!AP19)*LN(KC!T19/KC!S19)</f>
        <v>1.9159523552966526E-3</v>
      </c>
      <c r="U19" s="15">
        <f>0.5*(Cv!AP19+Cv!AQ19)*LN(KC!U19/KC!T19)</f>
        <v>1.275527914912742E-3</v>
      </c>
      <c r="V19" s="15">
        <f>0.5*(Cv!AQ19+Cv!AR19)*LN(KC!V19/KC!U19)</f>
        <v>1.310352074304125E-3</v>
      </c>
      <c r="W19" s="15">
        <f>0.5*(Cv!AR19+Cv!AS19)*LN(KC!W19/KC!V19)</f>
        <v>4.4921957771457584E-3</v>
      </c>
      <c r="X19" s="15">
        <f>0.5*(Cv!AS19+Cv!AT19)*LN(KC!X19/KC!W19)</f>
        <v>5.609869546319265E-3</v>
      </c>
      <c r="Z19" s="15">
        <f t="shared" si="0"/>
        <v>5.7301654945888869E-3</v>
      </c>
      <c r="AA19" s="15">
        <f t="shared" si="1"/>
        <v>1.027625424840381E-2</v>
      </c>
      <c r="AB19" s="15">
        <f t="shared" si="2"/>
        <v>8.1089961531025205E-3</v>
      </c>
      <c r="AC19" s="15">
        <f t="shared" si="3"/>
        <v>2.9207795335957085E-3</v>
      </c>
      <c r="AD19" s="15">
        <f t="shared" si="4"/>
        <v>9.1926252007531652E-3</v>
      </c>
      <c r="AE19" s="15">
        <f t="shared" si="5"/>
        <v>6.759048857422731E-3</v>
      </c>
    </row>
    <row r="20" spans="1:31" x14ac:dyDescent="0.15">
      <c r="A20" s="4">
        <v>18</v>
      </c>
      <c r="B20" s="6" t="s">
        <v>60</v>
      </c>
      <c r="C20" s="15"/>
      <c r="D20" s="15">
        <f>0.5*(Cv!Y20+Cv!Z20)*LN(KC!D20/KC!C20)</f>
        <v>5.3240471692356532E-4</v>
      </c>
      <c r="E20" s="15">
        <f>0.5*(Cv!Z20+Cv!AA20)*LN(KC!E20/KC!D20)</f>
        <v>1.7180065632617987E-2</v>
      </c>
      <c r="F20" s="15">
        <f>0.5*(Cv!AA20+Cv!AB20)*LN(KC!F20/KC!E20)</f>
        <v>5.728666095882848E-3</v>
      </c>
      <c r="G20" s="15">
        <f>0.5*(Cv!AB20+Cv!AC20)*LN(KC!G20/KC!F20)</f>
        <v>7.4990977021884677E-3</v>
      </c>
      <c r="H20" s="15">
        <f>0.5*(Cv!AC20+Cv!AD20)*LN(KC!H20/KC!G20)</f>
        <v>-9.7661665545745856E-3</v>
      </c>
      <c r="I20" s="15">
        <f>0.5*(Cv!AD20+Cv!AE20)*LN(KC!I20/KC!H20)</f>
        <v>4.5083036521625765E-3</v>
      </c>
      <c r="J20" s="15">
        <f>0.5*(Cv!AE20+Cv!AF20)*LN(KC!J20/KC!I20)</f>
        <v>8.2718321429443907E-4</v>
      </c>
      <c r="K20" s="15">
        <f>0.5*(Cv!AF20+Cv!AG20)*LN(KC!K20/KC!J20)</f>
        <v>-6.1088594640985863E-3</v>
      </c>
      <c r="L20" s="15">
        <f>0.5*(Cv!AG20+Cv!AH20)*LN(KC!L20/KC!K20)</f>
        <v>-9.7953566653309933E-3</v>
      </c>
      <c r="M20" s="15">
        <f>0.5*(Cv!AH20+Cv!AI20)*LN(KC!M20/KC!L20)</f>
        <v>-1.269148316191982E-3</v>
      </c>
      <c r="N20" s="15">
        <f>0.5*(Cv!AI20+Cv!AJ20)*LN(KC!N20/KC!M20)</f>
        <v>8.0980515933144013E-3</v>
      </c>
      <c r="O20" s="15">
        <f>0.5*(Cv!AJ20+Cv!AK20)*LN(KC!O20/KC!N20)</f>
        <v>-6.0876037261698235E-3</v>
      </c>
      <c r="P20" s="15">
        <f>0.5*(Cv!AK20+Cv!AL20)*LN(KC!P20/KC!O20)</f>
        <v>6.6759961387225257E-3</v>
      </c>
      <c r="Q20" s="15">
        <f>0.5*(Cv!AL20+Cv!AM20)*LN(KC!Q20/KC!P20)</f>
        <v>5.899459319377796E-3</v>
      </c>
      <c r="R20" s="15">
        <f>0.5*(Cv!AM20+Cv!AN20)*LN(KC!R20/KC!Q20)</f>
        <v>-1.0770351218951208E-3</v>
      </c>
      <c r="S20" s="15">
        <f>0.5*(Cv!AN20+Cv!AO20)*LN(KC!S20/KC!R20)</f>
        <v>-2.7091298809878389E-3</v>
      </c>
      <c r="T20" s="15">
        <f>0.5*(Cv!AO20+Cv!AP20)*LN(KC!T20/KC!S20)</f>
        <v>1.0170345459577092E-2</v>
      </c>
      <c r="U20" s="15">
        <f>0.5*(Cv!AP20+Cv!AQ20)*LN(KC!U20/KC!T20)</f>
        <v>-9.8917261002015792E-5</v>
      </c>
      <c r="V20" s="15">
        <f>0.5*(Cv!AQ20+Cv!AR20)*LN(KC!V20/KC!U20)</f>
        <v>-3.5551414827171748E-3</v>
      </c>
      <c r="W20" s="15">
        <f>0.5*(Cv!AR20+Cv!AS20)*LN(KC!W20/KC!V20)</f>
        <v>-1.1803346760682818E-4</v>
      </c>
      <c r="X20" s="15">
        <f>0.5*(Cv!AS20+Cv!AT20)*LN(KC!X20/KC!W20)</f>
        <v>-1.1262131273173642E-3</v>
      </c>
      <c r="Z20" s="15">
        <f t="shared" si="0"/>
        <v>5.0299933056554575E-3</v>
      </c>
      <c r="AA20" s="15">
        <f t="shared" si="1"/>
        <v>-1.6496259276025441E-3</v>
      </c>
      <c r="AB20" s="15">
        <f t="shared" si="2"/>
        <v>5.4033734580950766E-4</v>
      </c>
      <c r="AC20" s="15">
        <f t="shared" si="3"/>
        <v>1.054408024186742E-3</v>
      </c>
      <c r="AD20" s="15">
        <f t="shared" si="4"/>
        <v>-5.5464429089651832E-4</v>
      </c>
      <c r="AE20" s="15">
        <f t="shared" si="5"/>
        <v>1.2437781870122909E-3</v>
      </c>
    </row>
    <row r="21" spans="1:31" x14ac:dyDescent="0.15">
      <c r="A21" s="4">
        <v>19</v>
      </c>
      <c r="B21" s="6" t="s">
        <v>61</v>
      </c>
      <c r="C21" s="15"/>
      <c r="D21" s="15">
        <f>0.5*(Cv!Y21+Cv!Z21)*LN(KC!D21/KC!C21)</f>
        <v>-1.6905527099164385E-2</v>
      </c>
      <c r="E21" s="15">
        <f>0.5*(Cv!Z21+Cv!AA21)*LN(KC!E21/KC!D21)</f>
        <v>-1.0682051293151558E-2</v>
      </c>
      <c r="F21" s="15">
        <f>0.5*(Cv!AA21+Cv!AB21)*LN(KC!F21/KC!E21)</f>
        <v>-4.6178577076521161E-3</v>
      </c>
      <c r="G21" s="15">
        <f>0.5*(Cv!AB21+Cv!AC21)*LN(KC!G21/KC!F21)</f>
        <v>3.5645136275219598E-3</v>
      </c>
      <c r="H21" s="15">
        <f>0.5*(Cv!AC21+Cv!AD21)*LN(KC!H21/KC!G21)</f>
        <v>1.6072407498844841E-2</v>
      </c>
      <c r="I21" s="15">
        <f>0.5*(Cv!AD21+Cv!AE21)*LN(KC!I21/KC!H21)</f>
        <v>-8.706455037719071E-3</v>
      </c>
      <c r="J21" s="15">
        <f>0.5*(Cv!AE21+Cv!AF21)*LN(KC!J21/KC!I21)</f>
        <v>1.1233863534088957E-2</v>
      </c>
      <c r="K21" s="15">
        <f>0.5*(Cv!AF21+Cv!AG21)*LN(KC!K21/KC!J21)</f>
        <v>7.8267919592415556E-3</v>
      </c>
      <c r="L21" s="15">
        <f>0.5*(Cv!AG21+Cv!AH21)*LN(KC!L21/KC!K21)</f>
        <v>1.7538064082883161E-2</v>
      </c>
      <c r="M21" s="15">
        <f>0.5*(Cv!AH21+Cv!AI21)*LN(KC!M21/KC!L21)</f>
        <v>4.0893504409459372E-3</v>
      </c>
      <c r="N21" s="15">
        <f>0.5*(Cv!AI21+Cv!AJ21)*LN(KC!N21/KC!M21)</f>
        <v>1.2410091929352595E-2</v>
      </c>
      <c r="O21" s="15">
        <f>0.5*(Cv!AJ21+Cv!AK21)*LN(KC!O21/KC!N21)</f>
        <v>3.44539493509433E-2</v>
      </c>
      <c r="P21" s="15">
        <f>0.5*(Cv!AK21+Cv!AL21)*LN(KC!P21/KC!O21)</f>
        <v>4.7156116680802272E-3</v>
      </c>
      <c r="Q21" s="15">
        <f>0.5*(Cv!AL21+Cv!AM21)*LN(KC!Q21/KC!P21)</f>
        <v>1.1933289577097255E-2</v>
      </c>
      <c r="R21" s="15">
        <f>0.5*(Cv!AM21+Cv!AN21)*LN(KC!R21/KC!Q21)</f>
        <v>-1.1852819653567152E-2</v>
      </c>
      <c r="S21" s="15">
        <f>0.5*(Cv!AN21+Cv!AO21)*LN(KC!S21/KC!R21)</f>
        <v>7.1452283079259295E-3</v>
      </c>
      <c r="T21" s="15">
        <f>0.5*(Cv!AO21+Cv!AP21)*LN(KC!T21/KC!S21)</f>
        <v>-1.0219784609570149E-2</v>
      </c>
      <c r="U21" s="15">
        <f>0.5*(Cv!AP21+Cv!AQ21)*LN(KC!U21/KC!T21)</f>
        <v>1.1413646738384598E-3</v>
      </c>
      <c r="V21" s="15">
        <f>0.5*(Cv!AQ21+Cv!AR21)*LN(KC!V21/KC!U21)</f>
        <v>-2.1699770584361535E-3</v>
      </c>
      <c r="W21" s="15">
        <f>0.5*(Cv!AR21+Cv!AS21)*LN(KC!W21/KC!V21)</f>
        <v>-1.5086939702877629E-4</v>
      </c>
      <c r="X21" s="15">
        <f>0.5*(Cv!AS21+Cv!AT21)*LN(KC!X21/KC!W21)</f>
        <v>1.9194737246785384E-3</v>
      </c>
      <c r="Z21" s="15">
        <f t="shared" si="0"/>
        <v>-8.7388858243118875E-4</v>
      </c>
      <c r="AA21" s="15">
        <f t="shared" si="1"/>
        <v>1.0619632389302441E-2</v>
      </c>
      <c r="AB21" s="15">
        <f t="shared" si="2"/>
        <v>9.279051850095912E-3</v>
      </c>
      <c r="AC21" s="15">
        <f t="shared" si="3"/>
        <v>-1.8959585333036158E-3</v>
      </c>
      <c r="AD21" s="15">
        <f t="shared" si="4"/>
        <v>9.9493421196991776E-3</v>
      </c>
      <c r="AE21" s="15">
        <f t="shared" si="5"/>
        <v>4.2822092809158864E-3</v>
      </c>
    </row>
    <row r="22" spans="1:31" x14ac:dyDescent="0.15">
      <c r="A22" s="4">
        <v>20</v>
      </c>
      <c r="B22" s="6" t="s">
        <v>62</v>
      </c>
      <c r="C22" s="15"/>
      <c r="D22" s="15">
        <f>0.5*(Cv!Y22+Cv!Z22)*LN(KC!D22/KC!C22)</f>
        <v>5.2424203994783066E-3</v>
      </c>
      <c r="E22" s="15">
        <f>0.5*(Cv!Z22+Cv!AA22)*LN(KC!E22/KC!D22)</f>
        <v>6.6371389981893193E-3</v>
      </c>
      <c r="F22" s="15">
        <f>0.5*(Cv!AA22+Cv!AB22)*LN(KC!F22/KC!E22)</f>
        <v>8.1380790737640846E-3</v>
      </c>
      <c r="G22" s="15">
        <f>0.5*(Cv!AB22+Cv!AC22)*LN(KC!G22/KC!F22)</f>
        <v>3.4934998472876512E-3</v>
      </c>
      <c r="H22" s="15">
        <f>0.5*(Cv!AC22+Cv!AD22)*LN(KC!H22/KC!G22)</f>
        <v>7.7488189653704986E-5</v>
      </c>
      <c r="I22" s="15">
        <f>0.5*(Cv!AD22+Cv!AE22)*LN(KC!I22/KC!H22)</f>
        <v>4.7881546022983504E-4</v>
      </c>
      <c r="J22" s="15">
        <f>0.5*(Cv!AE22+Cv!AF22)*LN(KC!J22/KC!I22)</f>
        <v>2.3714047334745954E-3</v>
      </c>
      <c r="K22" s="15">
        <f>0.5*(Cv!AF22+Cv!AG22)*LN(KC!K22/KC!J22)</f>
        <v>2.7451094281511746E-3</v>
      </c>
      <c r="L22" s="15">
        <f>0.5*(Cv!AG22+Cv!AH22)*LN(KC!L22/KC!K22)</f>
        <v>-2.1456918788414531E-3</v>
      </c>
      <c r="M22" s="15">
        <f>0.5*(Cv!AH22+Cv!AI22)*LN(KC!M22/KC!L22)</f>
        <v>-4.6608392958050688E-3</v>
      </c>
      <c r="N22" s="15">
        <f>0.5*(Cv!AI22+Cv!AJ22)*LN(KC!N22/KC!M22)</f>
        <v>8.5573582411265659E-3</v>
      </c>
      <c r="O22" s="15">
        <f>0.5*(Cv!AJ22+Cv!AK22)*LN(KC!O22/KC!N22)</f>
        <v>1.4583375988762401E-3</v>
      </c>
      <c r="P22" s="15">
        <f>0.5*(Cv!AK22+Cv!AL22)*LN(KC!P22/KC!O22)</f>
        <v>8.3234354972043581E-3</v>
      </c>
      <c r="Q22" s="15">
        <f>0.5*(Cv!AL22+Cv!AM22)*LN(KC!Q22/KC!P22)</f>
        <v>1.5280345519663775E-2</v>
      </c>
      <c r="R22" s="15">
        <f>0.5*(Cv!AM22+Cv!AN22)*LN(KC!R22/KC!Q22)</f>
        <v>8.5875569188098889E-3</v>
      </c>
      <c r="S22" s="15">
        <f>0.5*(Cv!AN22+Cv!AO22)*LN(KC!S22/KC!R22)</f>
        <v>1.6860655871208826E-3</v>
      </c>
      <c r="T22" s="15">
        <f>0.5*(Cv!AO22+Cv!AP22)*LN(KC!T22/KC!S22)</f>
        <v>3.6421467697008732E-4</v>
      </c>
      <c r="U22" s="15">
        <f>0.5*(Cv!AP22+Cv!AQ22)*LN(KC!U22/KC!T22)</f>
        <v>2.2831037381537927E-3</v>
      </c>
      <c r="V22" s="15">
        <f>0.5*(Cv!AQ22+Cv!AR22)*LN(KC!V22/KC!U22)</f>
        <v>-8.9323271290972419E-4</v>
      </c>
      <c r="W22" s="15">
        <f>0.5*(Cv!AR22+Cv!AS22)*LN(KC!W22/KC!V22)</f>
        <v>9.1400336560761356E-4</v>
      </c>
      <c r="X22" s="15">
        <f>0.5*(Cv!AS22+Cv!AT22)*LN(KC!X22/KC!W22)</f>
        <v>1.634311156459285E-3</v>
      </c>
      <c r="Z22" s="15">
        <f t="shared" si="0"/>
        <v>3.7650043138249189E-3</v>
      </c>
      <c r="AA22" s="15">
        <f t="shared" si="1"/>
        <v>1.3734682456211628E-3</v>
      </c>
      <c r="AB22" s="15">
        <f t="shared" si="2"/>
        <v>7.0671482243350294E-3</v>
      </c>
      <c r="AC22" s="15">
        <f t="shared" si="3"/>
        <v>8.6048004485621103E-4</v>
      </c>
      <c r="AD22" s="15">
        <f t="shared" si="4"/>
        <v>4.2203082349780959E-3</v>
      </c>
      <c r="AE22" s="15">
        <f t="shared" si="5"/>
        <v>3.2665252071593298E-3</v>
      </c>
    </row>
    <row r="23" spans="1:31" x14ac:dyDescent="0.15">
      <c r="A23" s="4">
        <v>21</v>
      </c>
      <c r="B23" s="6" t="s">
        <v>63</v>
      </c>
      <c r="C23" s="15"/>
      <c r="D23" s="15">
        <f>0.5*(Cv!Y23+Cv!Z23)*LN(KC!D23/KC!C23)</f>
        <v>-3.2469392245929805E-4</v>
      </c>
      <c r="E23" s="15">
        <f>0.5*(Cv!Z23+Cv!AA23)*LN(KC!E23/KC!D23)</f>
        <v>2.216985615540768E-3</v>
      </c>
      <c r="F23" s="15">
        <f>0.5*(Cv!AA23+Cv!AB23)*LN(KC!F23/KC!E23)</f>
        <v>1.7598977117058642E-3</v>
      </c>
      <c r="G23" s="15">
        <f>0.5*(Cv!AB23+Cv!AC23)*LN(KC!G23/KC!F23)</f>
        <v>-1.7360481313193948E-3</v>
      </c>
      <c r="H23" s="15">
        <f>0.5*(Cv!AC23+Cv!AD23)*LN(KC!H23/KC!G23)</f>
        <v>-1.8763447123780698E-3</v>
      </c>
      <c r="I23" s="15">
        <f>0.5*(Cv!AD23+Cv!AE23)*LN(KC!I23/KC!H23)</f>
        <v>5.5448213015691814E-4</v>
      </c>
      <c r="J23" s="15">
        <f>0.5*(Cv!AE23+Cv!AF23)*LN(KC!J23/KC!I23)</f>
        <v>1.9269881938650113E-4</v>
      </c>
      <c r="K23" s="15">
        <f>0.5*(Cv!AF23+Cv!AG23)*LN(KC!K23/KC!J23)</f>
        <v>2.8335450283786786E-3</v>
      </c>
      <c r="L23" s="15">
        <f>0.5*(Cv!AG23+Cv!AH23)*LN(KC!L23/KC!K23)</f>
        <v>-8.0299025197791592E-4</v>
      </c>
      <c r="M23" s="15">
        <f>0.5*(Cv!AH23+Cv!AI23)*LN(KC!M23/KC!L23)</f>
        <v>-3.5971683476862452E-3</v>
      </c>
      <c r="N23" s="15">
        <f>0.5*(Cv!AI23+Cv!AJ23)*LN(KC!N23/KC!M23)</f>
        <v>-6.2630212171944713E-3</v>
      </c>
      <c r="O23" s="15">
        <f>0.5*(Cv!AJ23+Cv!AK23)*LN(KC!O23/KC!N23)</f>
        <v>-2.6003685420822042E-3</v>
      </c>
      <c r="P23" s="15">
        <f>0.5*(Cv!AK23+Cv!AL23)*LN(KC!P23/KC!O23)</f>
        <v>7.7746502660403479E-3</v>
      </c>
      <c r="Q23" s="15">
        <f>0.5*(Cv!AL23+Cv!AM23)*LN(KC!Q23/KC!P23)</f>
        <v>5.7656752747670273E-3</v>
      </c>
      <c r="R23" s="15">
        <f>0.5*(Cv!AM23+Cv!AN23)*LN(KC!R23/KC!Q23)</f>
        <v>5.2975481083378092E-3</v>
      </c>
      <c r="S23" s="15">
        <f>0.5*(Cv!AN23+Cv!AO23)*LN(KC!S23/KC!R23)</f>
        <v>2.6545413465709155E-3</v>
      </c>
      <c r="T23" s="15">
        <f>0.5*(Cv!AO23+Cv!AP23)*LN(KC!T23/KC!S23)</f>
        <v>3.6353911042122308E-3</v>
      </c>
      <c r="U23" s="15">
        <f>0.5*(Cv!AP23+Cv!AQ23)*LN(KC!U23/KC!T23)</f>
        <v>5.2206377558242463E-3</v>
      </c>
      <c r="V23" s="15">
        <f>0.5*(Cv!AQ23+Cv!AR23)*LN(KC!V23/KC!U23)</f>
        <v>9.7795755434092039E-4</v>
      </c>
      <c r="W23" s="15">
        <f>0.5*(Cv!AR23+Cv!AS23)*LN(KC!W23/KC!V23)</f>
        <v>1.1181790753521956E-3</v>
      </c>
      <c r="X23" s="15">
        <f>0.5*(Cv!AS23+Cv!AT23)*LN(KC!X23/KC!W23)</f>
        <v>-4.6349160822754842E-4</v>
      </c>
      <c r="Z23" s="15">
        <f t="shared" si="0"/>
        <v>1.837945227412171E-4</v>
      </c>
      <c r="AA23" s="15">
        <f t="shared" si="1"/>
        <v>-1.5273871938186905E-3</v>
      </c>
      <c r="AB23" s="15">
        <f t="shared" si="2"/>
        <v>3.7784092907267785E-3</v>
      </c>
      <c r="AC23" s="15">
        <f t="shared" si="3"/>
        <v>2.0977347763004089E-3</v>
      </c>
      <c r="AD23" s="15">
        <f t="shared" si="4"/>
        <v>1.1255110484540442E-3</v>
      </c>
      <c r="AE23" s="15">
        <f t="shared" si="5"/>
        <v>1.133137848987429E-3</v>
      </c>
    </row>
    <row r="24" spans="1:31" x14ac:dyDescent="0.15">
      <c r="A24" s="4">
        <v>22</v>
      </c>
      <c r="B24" s="6" t="s">
        <v>64</v>
      </c>
      <c r="C24" s="15"/>
      <c r="D24" s="15">
        <f>0.5*(Cv!Y24+Cv!Z24)*LN(KC!D24/KC!C24)</f>
        <v>-4.6435617963064592E-3</v>
      </c>
      <c r="E24" s="15">
        <f>0.5*(Cv!Z24+Cv!AA24)*LN(KC!E24/KC!D24)</f>
        <v>1.2847175508188119E-3</v>
      </c>
      <c r="F24" s="15">
        <f>0.5*(Cv!AA24+Cv!AB24)*LN(KC!F24/KC!E24)</f>
        <v>3.4754018970983951E-3</v>
      </c>
      <c r="G24" s="15">
        <f>0.5*(Cv!AB24+Cv!AC24)*LN(KC!G24/KC!F24)</f>
        <v>4.0107745716542256E-3</v>
      </c>
      <c r="H24" s="15">
        <f>0.5*(Cv!AC24+Cv!AD24)*LN(KC!H24/KC!G24)</f>
        <v>4.9376353806158011E-3</v>
      </c>
      <c r="I24" s="15">
        <f>0.5*(Cv!AD24+Cv!AE24)*LN(KC!I24/KC!H24)</f>
        <v>1.5580290063310373E-3</v>
      </c>
      <c r="J24" s="15">
        <f>0.5*(Cv!AE24+Cv!AF24)*LN(KC!J24/KC!I24)</f>
        <v>8.3117224235843053E-3</v>
      </c>
      <c r="K24" s="15">
        <f>0.5*(Cv!AF24+Cv!AG24)*LN(KC!K24/KC!J24)</f>
        <v>-4.3708878480138504E-4</v>
      </c>
      <c r="L24" s="15">
        <f>0.5*(Cv!AG24+Cv!AH24)*LN(KC!L24/KC!K24)</f>
        <v>2.9919033325214268E-3</v>
      </c>
      <c r="M24" s="15">
        <f>0.5*(Cv!AH24+Cv!AI24)*LN(KC!M24/KC!L24)</f>
        <v>1.0337111280618639E-3</v>
      </c>
      <c r="N24" s="15">
        <f>0.5*(Cv!AI24+Cv!AJ24)*LN(KC!N24/KC!M24)</f>
        <v>1.1588056005359421E-2</v>
      </c>
      <c r="O24" s="15">
        <f>0.5*(Cv!AJ24+Cv!AK24)*LN(KC!O24/KC!N24)</f>
        <v>7.2472213283135568E-3</v>
      </c>
      <c r="P24" s="15">
        <f>0.5*(Cv!AK24+Cv!AL24)*LN(KC!P24/KC!O24)</f>
        <v>3.6377525839326511E-3</v>
      </c>
      <c r="Q24" s="15">
        <f>0.5*(Cv!AL24+Cv!AM24)*LN(KC!Q24/KC!P24)</f>
        <v>1.8218328209230231E-3</v>
      </c>
      <c r="R24" s="15">
        <f>0.5*(Cv!AM24+Cv!AN24)*LN(KC!R24/KC!Q24)</f>
        <v>-2.670673183299453E-3</v>
      </c>
      <c r="S24" s="15">
        <f>0.5*(Cv!AN24+Cv!AO24)*LN(KC!S24/KC!R24)</f>
        <v>-4.6758816313160378E-4</v>
      </c>
      <c r="T24" s="15">
        <f>0.5*(Cv!AO24+Cv!AP24)*LN(KC!T24/KC!S24)</f>
        <v>1.048162909705595E-3</v>
      </c>
      <c r="U24" s="15">
        <f>0.5*(Cv!AP24+Cv!AQ24)*LN(KC!U24/KC!T24)</f>
        <v>-8.2243634991333893E-4</v>
      </c>
      <c r="V24" s="15">
        <f>0.5*(Cv!AQ24+Cv!AR24)*LN(KC!V24/KC!U24)</f>
        <v>6.7204640699137087E-4</v>
      </c>
      <c r="W24" s="15">
        <f>0.5*(Cv!AR24+Cv!AS24)*LN(KC!W24/KC!V24)</f>
        <v>3.2043001709210501E-3</v>
      </c>
      <c r="X24" s="15">
        <f>0.5*(Cv!AS24+Cv!AT24)*LN(KC!X24/KC!W24)</f>
        <v>2.3049590025685089E-3</v>
      </c>
      <c r="Z24" s="15">
        <f t="shared" si="0"/>
        <v>3.0533116813036545E-3</v>
      </c>
      <c r="AA24" s="15">
        <f t="shared" si="1"/>
        <v>4.6976608209451263E-3</v>
      </c>
      <c r="AB24" s="15">
        <f t="shared" si="2"/>
        <v>1.9137090773476348E-3</v>
      </c>
      <c r="AC24" s="15">
        <f t="shared" si="3"/>
        <v>1.281406428054637E-3</v>
      </c>
      <c r="AD24" s="15">
        <f t="shared" si="4"/>
        <v>3.3056849491463814E-3</v>
      </c>
      <c r="AE24" s="15">
        <f t="shared" si="5"/>
        <v>2.7365220019127637E-3</v>
      </c>
    </row>
    <row r="25" spans="1:31" x14ac:dyDescent="0.15">
      <c r="A25" s="4">
        <v>23</v>
      </c>
      <c r="B25" s="6" t="s">
        <v>65</v>
      </c>
      <c r="C25" s="15"/>
      <c r="D25" s="15">
        <f>0.5*(Cv!Y25+Cv!Z25)*LN(KC!D25/KC!C25)</f>
        <v>-1.6044643969879098E-2</v>
      </c>
      <c r="E25" s="15">
        <f>0.5*(Cv!Z25+Cv!AA25)*LN(KC!E25/KC!D25)</f>
        <v>-1.8247839283367365E-4</v>
      </c>
      <c r="F25" s="15">
        <f>0.5*(Cv!AA25+Cv!AB25)*LN(KC!F25/KC!E25)</f>
        <v>-1.3460292588849811E-2</v>
      </c>
      <c r="G25" s="15">
        <f>0.5*(Cv!AB25+Cv!AC25)*LN(KC!G25/KC!F25)</f>
        <v>-1.1385095177784197E-2</v>
      </c>
      <c r="H25" s="15">
        <f>0.5*(Cv!AC25+Cv!AD25)*LN(KC!H25/KC!G25)</f>
        <v>-4.3087646826365684E-3</v>
      </c>
      <c r="I25" s="15">
        <f>0.5*(Cv!AD25+Cv!AE25)*LN(KC!I25/KC!H25)</f>
        <v>-9.2092781031452332E-3</v>
      </c>
      <c r="J25" s="15">
        <f>0.5*(Cv!AE25+Cv!AF25)*LN(KC!J25/KC!I25)</f>
        <v>-6.0804557523990331E-3</v>
      </c>
      <c r="K25" s="15">
        <f>0.5*(Cv!AF25+Cv!AG25)*LN(KC!K25/KC!J25)</f>
        <v>3.1660651188701113E-3</v>
      </c>
      <c r="L25" s="15">
        <f>0.5*(Cv!AG25+Cv!AH25)*LN(KC!L25/KC!K25)</f>
        <v>4.0275493205430999E-3</v>
      </c>
      <c r="M25" s="15">
        <f>0.5*(Cv!AH25+Cv!AI25)*LN(KC!M25/KC!L25)</f>
        <v>8.9669024965803312E-3</v>
      </c>
      <c r="N25" s="15">
        <f>0.5*(Cv!AI25+Cv!AJ25)*LN(KC!N25/KC!M25)</f>
        <v>1.2383123483490693E-2</v>
      </c>
      <c r="O25" s="15">
        <f>0.5*(Cv!AJ25+Cv!AK25)*LN(KC!O25/KC!N25)</f>
        <v>2.3604739705525145E-2</v>
      </c>
      <c r="P25" s="15">
        <f>0.5*(Cv!AK25+Cv!AL25)*LN(KC!P25/KC!O25)</f>
        <v>1.6962021092931948E-2</v>
      </c>
      <c r="Q25" s="15">
        <f>0.5*(Cv!AL25+Cv!AM25)*LN(KC!Q25/KC!P25)</f>
        <v>2.0051095403061218E-2</v>
      </c>
      <c r="R25" s="15">
        <f>0.5*(Cv!AM25+Cv!AN25)*LN(KC!R25/KC!Q25)</f>
        <v>7.4646526211313282E-3</v>
      </c>
      <c r="S25" s="15">
        <f>0.5*(Cv!AN25+Cv!AO25)*LN(KC!S25/KC!R25)</f>
        <v>-1.1638325977529418E-3</v>
      </c>
      <c r="T25" s="15">
        <f>0.5*(Cv!AO25+Cv!AP25)*LN(KC!T25/KC!S25)</f>
        <v>-8.7324454330822143E-3</v>
      </c>
      <c r="U25" s="15">
        <f>0.5*(Cv!AP25+Cv!AQ25)*LN(KC!U25/KC!T25)</f>
        <v>-9.2386943962362322E-4</v>
      </c>
      <c r="V25" s="15">
        <f>0.5*(Cv!AQ25+Cv!AR25)*LN(KC!V25/KC!U25)</f>
        <v>1.9788364295394221E-3</v>
      </c>
      <c r="W25" s="15">
        <f>0.5*(Cv!AR25+Cv!AS25)*LN(KC!W25/KC!V25)</f>
        <v>4.4818886969371216E-3</v>
      </c>
      <c r="X25" s="15">
        <f>0.5*(Cv!AS25+Cv!AT25)*LN(KC!X25/KC!W25)</f>
        <v>8.3056377809500558E-3</v>
      </c>
      <c r="Z25" s="15">
        <f t="shared" si="0"/>
        <v>-7.7091817890498956E-3</v>
      </c>
      <c r="AA25" s="15">
        <f t="shared" si="1"/>
        <v>4.4926369334170411E-3</v>
      </c>
      <c r="AB25" s="15">
        <f t="shared" si="2"/>
        <v>1.338373524497934E-2</v>
      </c>
      <c r="AC25" s="15">
        <f t="shared" si="3"/>
        <v>1.0220096069441524E-3</v>
      </c>
      <c r="AD25" s="15">
        <f t="shared" si="4"/>
        <v>8.9381860891981895E-3</v>
      </c>
      <c r="AE25" s="15">
        <f t="shared" si="5"/>
        <v>2.7972999990726597E-3</v>
      </c>
    </row>
    <row r="26" spans="1:31" x14ac:dyDescent="0.15">
      <c r="A26" s="4">
        <v>24</v>
      </c>
      <c r="B26" s="6" t="s">
        <v>66</v>
      </c>
      <c r="C26" s="15"/>
      <c r="D26" s="15">
        <f>0.5*(Cv!Y26+Cv!Z26)*LN(KC!D26/KC!C26)</f>
        <v>-2.0004316770197168E-2</v>
      </c>
      <c r="E26" s="15">
        <f>0.5*(Cv!Z26+Cv!AA26)*LN(KC!E26/KC!D26)</f>
        <v>-6.8850861173654476E-3</v>
      </c>
      <c r="F26" s="15">
        <f>0.5*(Cv!AA26+Cv!AB26)*LN(KC!F26/KC!E26)</f>
        <v>-6.994843475664668E-3</v>
      </c>
      <c r="G26" s="15">
        <f>0.5*(Cv!AB26+Cv!AC26)*LN(KC!G26/KC!F26)</f>
        <v>-6.6046491613553941E-3</v>
      </c>
      <c r="H26" s="15">
        <f>0.5*(Cv!AC26+Cv!AD26)*LN(KC!H26/KC!G26)</f>
        <v>4.5254706698942326E-4</v>
      </c>
      <c r="I26" s="15">
        <f>0.5*(Cv!AD26+Cv!AE26)*LN(KC!I26/KC!H26)</f>
        <v>-5.8344160057785847E-4</v>
      </c>
      <c r="J26" s="15">
        <f>0.5*(Cv!AE26+Cv!AF26)*LN(KC!J26/KC!I26)</f>
        <v>2.8146188847021376E-3</v>
      </c>
      <c r="K26" s="15">
        <f>0.5*(Cv!AF26+Cv!AG26)*LN(KC!K26/KC!J26)</f>
        <v>3.2768301610024021E-3</v>
      </c>
      <c r="L26" s="15">
        <f>0.5*(Cv!AG26+Cv!AH26)*LN(KC!L26/KC!K26)</f>
        <v>3.412357247105482E-4</v>
      </c>
      <c r="M26" s="15">
        <f>0.5*(Cv!AH26+Cv!AI26)*LN(KC!M26/KC!L26)</f>
        <v>9.3891866410883559E-4</v>
      </c>
      <c r="N26" s="15">
        <f>0.5*(Cv!AI26+Cv!AJ26)*LN(KC!N26/KC!M26)</f>
        <v>6.7386302399276591E-3</v>
      </c>
      <c r="O26" s="15">
        <f>0.5*(Cv!AJ26+Cv!AK26)*LN(KC!O26/KC!N26)</f>
        <v>1.3599217196080267E-2</v>
      </c>
      <c r="P26" s="15">
        <f>0.5*(Cv!AK26+Cv!AL26)*LN(KC!P26/KC!O26)</f>
        <v>6.0647816290025107E-3</v>
      </c>
      <c r="Q26" s="15"/>
      <c r="R26" s="15"/>
      <c r="S26" s="15">
        <f>0.5*(Cv!AN26+Cv!AO26)*LN(KC!S26/KC!R26)</f>
        <v>-1.371966335253302E-4</v>
      </c>
      <c r="T26" s="15">
        <f>0.5*(Cv!AO26+Cv!AP26)*LN(KC!T26/KC!S26)</f>
        <v>3.7855166663875862E-3</v>
      </c>
      <c r="U26" s="15">
        <f>0.5*(Cv!AP26+Cv!AQ26)*LN(KC!U26/KC!T26)</f>
        <v>4.4784399940912562E-3</v>
      </c>
      <c r="V26" s="15">
        <f>0.5*(Cv!AQ26+Cv!AR26)*LN(KC!V26/KC!U26)</f>
        <v>4.5362946313645732E-3</v>
      </c>
      <c r="W26" s="15">
        <f>0.5*(Cv!AR26+Cv!AS26)*LN(KC!W26/KC!V26)</f>
        <v>3.3018903159058696E-3</v>
      </c>
      <c r="X26" s="15">
        <f>0.5*(Cv!AS26+Cv!AT26)*LN(KC!X26/KC!W26)</f>
        <v>5.4287516566802647E-3</v>
      </c>
      <c r="Z26" s="15">
        <f t="shared" si="0"/>
        <v>-4.1230946575947893E-3</v>
      </c>
      <c r="AA26" s="15">
        <f t="shared" si="1"/>
        <v>2.8220467348903161E-3</v>
      </c>
      <c r="AB26" s="15">
        <f t="shared" si="2"/>
        <v>6.5089340638524833E-3</v>
      </c>
      <c r="AC26" s="15">
        <f t="shared" si="3"/>
        <v>4.3061786528859102E-3</v>
      </c>
      <c r="AD26" s="15">
        <f t="shared" si="4"/>
        <v>4.2046294832511289E-3</v>
      </c>
      <c r="AE26" s="15">
        <f t="shared" si="5"/>
        <v>1.9195808801369242E-3</v>
      </c>
    </row>
    <row r="27" spans="1:31" x14ac:dyDescent="0.15">
      <c r="A27" s="4">
        <v>25</v>
      </c>
      <c r="B27" s="6" t="s">
        <v>67</v>
      </c>
      <c r="C27" s="15"/>
      <c r="D27" s="15">
        <f>0.5*(Cv!Y27+Cv!Z27)*LN(KC!D27/KC!C27)</f>
        <v>2.4488789954224444E-3</v>
      </c>
      <c r="E27" s="15">
        <f>0.5*(Cv!Z27+Cv!AA27)*LN(KC!E27/KC!D27)</f>
        <v>3.1031739023906395E-3</v>
      </c>
      <c r="F27" s="15">
        <f>0.5*(Cv!AA27+Cv!AB27)*LN(KC!F27/KC!E27)</f>
        <v>5.0128905336943213E-3</v>
      </c>
      <c r="G27" s="15">
        <f>0.5*(Cv!AB27+Cv!AC27)*LN(KC!G27/KC!F27)</f>
        <v>3.1294599447189639E-3</v>
      </c>
      <c r="H27" s="15">
        <f>0.5*(Cv!AC27+Cv!AD27)*LN(KC!H27/KC!G27)</f>
        <v>-4.4213693268546422E-4</v>
      </c>
      <c r="I27" s="15">
        <f>0.5*(Cv!AD27+Cv!AE27)*LN(KC!I27/KC!H27)</f>
        <v>5.51582483910339E-3</v>
      </c>
      <c r="J27" s="15">
        <f>0.5*(Cv!AE27+Cv!AF27)*LN(KC!J27/KC!I27)</f>
        <v>9.2041884577309854E-3</v>
      </c>
      <c r="K27" s="15">
        <f>0.5*(Cv!AF27+Cv!AG27)*LN(KC!K27/KC!J27)</f>
        <v>-6.1032769220609184E-3</v>
      </c>
      <c r="L27" s="15">
        <f>0.5*(Cv!AG27+Cv!AH27)*LN(KC!L27/KC!K27)</f>
        <v>-7.7396076235320365E-4</v>
      </c>
      <c r="M27" s="15">
        <f>0.5*(Cv!AH27+Cv!AI27)*LN(KC!M27/KC!L27)</f>
        <v>7.4308214947053346E-3</v>
      </c>
      <c r="N27" s="15">
        <f>0.5*(Cv!AI27+Cv!AJ27)*LN(KC!N27/KC!M27)</f>
        <v>-2.9009174556079522E-3</v>
      </c>
      <c r="O27" s="15">
        <f>0.5*(Cv!AJ27+Cv!AK27)*LN(KC!O27/KC!N27)</f>
        <v>5.4715096670298474E-3</v>
      </c>
      <c r="P27" s="15">
        <f>0.5*(Cv!AK27+Cv!AL27)*LN(KC!P27/KC!O27)</f>
        <v>3.2741358964033362E-3</v>
      </c>
      <c r="Q27" s="15">
        <f>0.5*(Cv!AL27+Cv!AM27)*LN(KC!Q27/KC!P27)</f>
        <v>9.7988247776839791E-3</v>
      </c>
      <c r="R27" s="15">
        <f>0.5*(Cv!AM27+Cv!AN27)*LN(KC!R27/KC!Q27)</f>
        <v>2.7035086655468514E-3</v>
      </c>
      <c r="S27" s="15">
        <f>0.5*(Cv!AN27+Cv!AO27)*LN(KC!S27/KC!R27)</f>
        <v>-4.5584419852210652E-3</v>
      </c>
      <c r="T27" s="15">
        <f>0.5*(Cv!AO27+Cv!AP27)*LN(KC!T27/KC!S27)</f>
        <v>-7.0636039441495978E-3</v>
      </c>
      <c r="U27" s="15">
        <f>0.5*(Cv!AP27+Cv!AQ27)*LN(KC!U27/KC!T27)</f>
        <v>-6.1632292154805163E-3</v>
      </c>
      <c r="V27" s="15">
        <f>0.5*(Cv!AQ27+Cv!AR27)*LN(KC!V27/KC!U27)</f>
        <v>-1.0749801643268114E-2</v>
      </c>
      <c r="W27" s="15">
        <f>0.5*(Cv!AR27+Cv!AS27)*LN(KC!W27/KC!V27)</f>
        <v>-6.7337600082375999E-3</v>
      </c>
      <c r="X27" s="15">
        <f>0.5*(Cv!AS27+Cv!AT27)*LN(KC!X27/KC!W27)</f>
        <v>-9.5592745273980727E-3</v>
      </c>
      <c r="Z27" s="15">
        <f t="shared" si="0"/>
        <v>3.26384245744437E-3</v>
      </c>
      <c r="AA27" s="15">
        <f t="shared" si="1"/>
        <v>1.3713709624828493E-3</v>
      </c>
      <c r="AB27" s="15">
        <f t="shared" si="2"/>
        <v>3.3379074042885898E-3</v>
      </c>
      <c r="AC27" s="15">
        <f t="shared" si="3"/>
        <v>-8.0539338677067807E-3</v>
      </c>
      <c r="AD27" s="15">
        <f t="shared" si="4"/>
        <v>2.3546391833857193E-3</v>
      </c>
      <c r="AE27" s="15">
        <f t="shared" si="5"/>
        <v>-2.0203260872743088E-5</v>
      </c>
    </row>
    <row r="28" spans="1:31" x14ac:dyDescent="0.15">
      <c r="A28" s="4">
        <v>26</v>
      </c>
      <c r="B28" s="6" t="s">
        <v>68</v>
      </c>
      <c r="C28" s="15"/>
      <c r="D28" s="15">
        <f>0.5*(Cv!Y28+Cv!Z28)*LN(KC!D28/KC!C28)</f>
        <v>4.5981331019487939E-3</v>
      </c>
      <c r="E28" s="15">
        <f>0.5*(Cv!Z28+Cv!AA28)*LN(KC!E28/KC!D28)</f>
        <v>5.7975462449645267E-3</v>
      </c>
      <c r="F28" s="15">
        <f>0.5*(Cv!AA28+Cv!AB28)*LN(KC!F28/KC!E28)</f>
        <v>6.4753735416239935E-3</v>
      </c>
      <c r="G28" s="15">
        <f>0.5*(Cv!AB28+Cv!AC28)*LN(KC!G28/KC!F28)</f>
        <v>2.3945928777412847E-3</v>
      </c>
      <c r="H28" s="15">
        <f>0.5*(Cv!AC28+Cv!AD28)*LN(KC!H28/KC!G28)</f>
        <v>7.8894357062207299E-4</v>
      </c>
      <c r="I28" s="15">
        <f>0.5*(Cv!AD28+Cv!AE28)*LN(KC!I28/KC!H28)</f>
        <v>2.1771526822646683E-3</v>
      </c>
      <c r="J28" s="15">
        <f>0.5*(Cv!AE28+Cv!AF28)*LN(KC!J28/KC!I28)</f>
        <v>-2.1829134076831146E-3</v>
      </c>
      <c r="K28" s="15">
        <f>0.5*(Cv!AF28+Cv!AG28)*LN(KC!K28/KC!J28)</f>
        <v>-4.5702510628442411E-3</v>
      </c>
      <c r="L28" s="15">
        <f>0.5*(Cv!AG28+Cv!AH28)*LN(KC!L28/KC!K28)</f>
        <v>-3.9441816820109839E-3</v>
      </c>
      <c r="M28" s="15">
        <f>0.5*(Cv!AH28+Cv!AI28)*LN(KC!M28/KC!L28)</f>
        <v>-4.1592479212971848E-3</v>
      </c>
      <c r="N28" s="15">
        <f>0.5*(Cv!AI28+Cv!AJ28)*LN(KC!N28/KC!M28)</f>
        <v>-2.9428957430782459E-4</v>
      </c>
      <c r="O28" s="15">
        <f>0.5*(Cv!AJ28+Cv!AK28)*LN(KC!O28/KC!N28)</f>
        <v>-3.293458681058696E-3</v>
      </c>
      <c r="P28" s="15">
        <f>0.5*(Cv!AK28+Cv!AL28)*LN(KC!P28/KC!O28)</f>
        <v>-3.0474419997200031E-3</v>
      </c>
      <c r="Q28" s="15">
        <f>0.5*(Cv!AL28+Cv!AM28)*LN(KC!Q28/KC!P28)</f>
        <v>-3.9938967512343079E-4</v>
      </c>
      <c r="R28" s="15">
        <f>0.5*(Cv!AM28+Cv!AN28)*LN(KC!R28/KC!Q28)</f>
        <v>-4.1543052174633109E-4</v>
      </c>
      <c r="S28" s="15">
        <f>0.5*(Cv!AN28+Cv!AO28)*LN(KC!S28/KC!R28)</f>
        <v>-2.9035774721873886E-3</v>
      </c>
      <c r="T28" s="15">
        <f>0.5*(Cv!AO28+Cv!AP28)*LN(KC!T28/KC!S28)</f>
        <v>6.4498534538403448E-3</v>
      </c>
      <c r="U28" s="15">
        <f>0.5*(Cv!AP28+Cv!AQ28)*LN(KC!U28/KC!T28)</f>
        <v>-1.1239792821224406E-3</v>
      </c>
      <c r="V28" s="15">
        <f>0.5*(Cv!AQ28+Cv!AR28)*LN(KC!V28/KC!U28)</f>
        <v>4.998104488084154E-4</v>
      </c>
      <c r="W28" s="15">
        <f>0.5*(Cv!AR28+Cv!AS28)*LN(KC!W28/KC!V28)</f>
        <v>5.0055486281455125E-3</v>
      </c>
      <c r="X28" s="15">
        <f>0.5*(Cv!AS28+Cv!AT28)*LN(KC!X28/KC!W28)</f>
        <v>4.6938319229171436E-3</v>
      </c>
      <c r="Z28" s="15">
        <f t="shared" si="0"/>
        <v>3.5267217834433094E-3</v>
      </c>
      <c r="AA28" s="15">
        <f t="shared" si="1"/>
        <v>-3.0301767296286699E-3</v>
      </c>
      <c r="AB28" s="15">
        <f t="shared" si="2"/>
        <v>-2.0118596699671702E-3</v>
      </c>
      <c r="AC28" s="15">
        <f t="shared" si="3"/>
        <v>3.1050130343177954E-3</v>
      </c>
      <c r="AD28" s="15">
        <f t="shared" si="4"/>
        <v>-2.5210181997979198E-3</v>
      </c>
      <c r="AE28" s="15">
        <f t="shared" si="5"/>
        <v>3.9742460454131616E-4</v>
      </c>
    </row>
    <row r="29" spans="1:31" x14ac:dyDescent="0.15">
      <c r="A29" s="4">
        <v>27</v>
      </c>
      <c r="B29" s="6" t="s">
        <v>69</v>
      </c>
      <c r="C29" s="15"/>
      <c r="D29" s="15">
        <f>0.5*(Cv!Y29+Cv!Z29)*LN(KC!D29/KC!C29)</f>
        <v>8.965693234535716E-4</v>
      </c>
      <c r="E29" s="15">
        <f>0.5*(Cv!Z29+Cv!AA29)*LN(KC!E29/KC!D29)</f>
        <v>5.127867085642549E-3</v>
      </c>
      <c r="F29" s="15">
        <f>0.5*(Cv!AA29+Cv!AB29)*LN(KC!F29/KC!E29)</f>
        <v>8.336986546666654E-4</v>
      </c>
      <c r="G29" s="15">
        <f>0.5*(Cv!AB29+Cv!AC29)*LN(KC!G29/KC!F29)</f>
        <v>-2.4813151283104543E-3</v>
      </c>
      <c r="H29" s="15">
        <f>0.5*(Cv!AC29+Cv!AD29)*LN(KC!H29/KC!G29)</f>
        <v>-2.9212990256022517E-3</v>
      </c>
      <c r="I29" s="15">
        <f>0.5*(Cv!AD29+Cv!AE29)*LN(KC!I29/KC!H29)</f>
        <v>-5.4056784558253275E-4</v>
      </c>
      <c r="J29" s="15">
        <f>0.5*(Cv!AE29+Cv!AF29)*LN(KC!J29/KC!I29)</f>
        <v>-1.7374221055207514E-3</v>
      </c>
      <c r="K29" s="15">
        <f>0.5*(Cv!AF29+Cv!AG29)*LN(KC!K29/KC!J29)</f>
        <v>-1.2458821819188774E-2</v>
      </c>
      <c r="L29" s="15">
        <f>0.5*(Cv!AG29+Cv!AH29)*LN(KC!L29/KC!K29)</f>
        <v>-3.9550789055186435E-3</v>
      </c>
      <c r="M29" s="15">
        <f>0.5*(Cv!AH29+Cv!AI29)*LN(KC!M29/KC!L29)</f>
        <v>-5.0328605889611968E-3</v>
      </c>
      <c r="N29" s="15">
        <f>0.5*(Cv!AI29+Cv!AJ29)*LN(KC!N29/KC!M29)</f>
        <v>-9.3025389446133803E-4</v>
      </c>
      <c r="O29" s="15">
        <f>0.5*(Cv!AJ29+Cv!AK29)*LN(KC!O29/KC!N29)</f>
        <v>-3.1639136255496333E-4</v>
      </c>
      <c r="P29" s="15">
        <f>0.5*(Cv!AK29+Cv!AL29)*LN(KC!P29/KC!O29)</f>
        <v>6.0437828567374181E-3</v>
      </c>
      <c r="Q29" s="15">
        <f>0.5*(Cv!AL29+Cv!AM29)*LN(KC!Q29/KC!P29)</f>
        <v>1.5051700096661926E-2</v>
      </c>
      <c r="R29" s="15">
        <f>0.5*(Cv!AM29+Cv!AN29)*LN(KC!R29/KC!Q29)</f>
        <v>1.7676604604102734E-3</v>
      </c>
      <c r="S29" s="15">
        <f>0.5*(Cv!AN29+Cv!AO29)*LN(KC!S29/KC!R29)</f>
        <v>-4.0702482068785927E-3</v>
      </c>
      <c r="T29" s="15">
        <f>0.5*(Cv!AO29+Cv!AP29)*LN(KC!T29/KC!S29)</f>
        <v>2.136849376822915E-4</v>
      </c>
      <c r="U29" s="15">
        <f>0.5*(Cv!AP29+Cv!AQ29)*LN(KC!U29/KC!T29)</f>
        <v>-1.3399092070362985E-3</v>
      </c>
      <c r="V29" s="15">
        <f>0.5*(Cv!AQ29+Cv!AR29)*LN(KC!V29/KC!U29)</f>
        <v>-2.5777367028389075E-3</v>
      </c>
      <c r="W29" s="15">
        <f>0.5*(Cv!AR29+Cv!AS29)*LN(KC!W29/KC!V29)</f>
        <v>-2.1674506231018891E-3</v>
      </c>
      <c r="X29" s="15">
        <f>0.5*(Cv!AS29+Cv!AT29)*LN(KC!X29/KC!W29)</f>
        <v>-2.4433069045985592E-4</v>
      </c>
      <c r="Z29" s="15">
        <f t="shared" si="0"/>
        <v>3.676748162795133E-6</v>
      </c>
      <c r="AA29" s="15">
        <f t="shared" si="1"/>
        <v>-4.8228874627301403E-3</v>
      </c>
      <c r="AB29" s="15">
        <f t="shared" si="2"/>
        <v>3.6953007688752121E-3</v>
      </c>
      <c r="AC29" s="15">
        <f t="shared" si="3"/>
        <v>-1.223148457150932E-3</v>
      </c>
      <c r="AD29" s="15">
        <f t="shared" si="4"/>
        <v>-5.6379334692746412E-4</v>
      </c>
      <c r="AE29" s="15">
        <f t="shared" si="5"/>
        <v>-5.867646007107661E-4</v>
      </c>
    </row>
    <row r="30" spans="1:31" x14ac:dyDescent="0.15">
      <c r="A30" s="4">
        <v>28</v>
      </c>
      <c r="B30" s="6" t="s">
        <v>70</v>
      </c>
      <c r="C30" s="15"/>
      <c r="D30" s="15">
        <f>0.5*(Cv!Y30+Cv!Z30)*LN(KC!D30/KC!C30)</f>
        <v>7.8147792900009547E-3</v>
      </c>
      <c r="E30" s="15">
        <f>0.5*(Cv!Z30+Cv!AA30)*LN(KC!E30/KC!D30)</f>
        <v>6.2112666222565709E-3</v>
      </c>
      <c r="F30" s="15">
        <f>0.5*(Cv!AA30+Cv!AB30)*LN(KC!F30/KC!E30)</f>
        <v>8.182904741982697E-3</v>
      </c>
      <c r="G30" s="15">
        <f>0.5*(Cv!AB30+Cv!AC30)*LN(KC!G30/KC!F30)</f>
        <v>2.6422695035855938E-3</v>
      </c>
      <c r="H30" s="15">
        <f>0.5*(Cv!AC30+Cv!AD30)*LN(KC!H30/KC!G30)</f>
        <v>7.6030895473222566E-5</v>
      </c>
      <c r="I30" s="15">
        <f>0.5*(Cv!AD30+Cv!AE30)*LN(KC!I30/KC!H30)</f>
        <v>4.3167400645049278E-3</v>
      </c>
      <c r="J30" s="15">
        <f>0.5*(Cv!AE30+Cv!AF30)*LN(KC!J30/KC!I30)</f>
        <v>3.3724022716632874E-3</v>
      </c>
      <c r="K30" s="15">
        <f>0.5*(Cv!AF30+Cv!AG30)*LN(KC!K30/KC!J30)</f>
        <v>-3.4614723062293649E-3</v>
      </c>
      <c r="L30" s="15">
        <f>0.5*(Cv!AG30+Cv!AH30)*LN(KC!L30/KC!K30)</f>
        <v>-1.6287377899139228E-3</v>
      </c>
      <c r="M30" s="15">
        <f>0.5*(Cv!AH30+Cv!AI30)*LN(KC!M30/KC!L30)</f>
        <v>-4.1658589374086921E-4</v>
      </c>
      <c r="N30" s="15">
        <f>0.5*(Cv!AI30+Cv!AJ30)*LN(KC!N30/KC!M30)</f>
        <v>2.414620859527563E-3</v>
      </c>
      <c r="O30" s="15">
        <f>0.5*(Cv!AJ30+Cv!AK30)*LN(KC!O30/KC!N30)</f>
        <v>2.4014258032596641E-3</v>
      </c>
      <c r="P30" s="15">
        <f>0.5*(Cv!AK30+Cv!AL30)*LN(KC!P30/KC!O30)</f>
        <v>8.2466948689016127E-3</v>
      </c>
      <c r="Q30" s="15">
        <f>0.5*(Cv!AL30+Cv!AM30)*LN(KC!Q30/KC!P30)</f>
        <v>2.3973915757512241E-3</v>
      </c>
      <c r="R30" s="15">
        <f>0.5*(Cv!AM30+Cv!AN30)*LN(KC!R30/KC!Q30)</f>
        <v>-3.2968234082079435E-3</v>
      </c>
      <c r="S30" s="15">
        <f>0.5*(Cv!AN30+Cv!AO30)*LN(KC!S30/KC!R30)</f>
        <v>-3.3891537318816159E-3</v>
      </c>
      <c r="T30" s="15">
        <f>0.5*(Cv!AO30+Cv!AP30)*LN(KC!T30/KC!S30)</f>
        <v>1.687582604897849E-3</v>
      </c>
      <c r="U30" s="15">
        <f>0.5*(Cv!AP30+Cv!AQ30)*LN(KC!U30/KC!T30)</f>
        <v>-5.8305824976860278E-3</v>
      </c>
      <c r="V30" s="15">
        <f>0.5*(Cv!AQ30+Cv!AR30)*LN(KC!V30/KC!U30)</f>
        <v>-5.3302828571941243E-3</v>
      </c>
      <c r="W30" s="15">
        <f>0.5*(Cv!AR30+Cv!AS30)*LN(KC!W30/KC!V30)</f>
        <v>2.6861120018630008E-4</v>
      </c>
      <c r="X30" s="15">
        <f>0.5*(Cv!AS30+Cv!AT30)*LN(KC!X30/KC!W30)</f>
        <v>1.6645802383372205E-3</v>
      </c>
      <c r="Z30" s="15">
        <f t="shared" si="0"/>
        <v>4.2858423655606024E-3</v>
      </c>
      <c r="AA30" s="15">
        <f t="shared" si="1"/>
        <v>5.6045428261338687E-5</v>
      </c>
      <c r="AB30" s="15">
        <f t="shared" si="2"/>
        <v>1.2719070215645883E-3</v>
      </c>
      <c r="AC30" s="15">
        <f t="shared" si="3"/>
        <v>-1.5080182622917565E-3</v>
      </c>
      <c r="AD30" s="15">
        <f t="shared" si="4"/>
        <v>6.6397622491296351E-4</v>
      </c>
      <c r="AE30" s="15">
        <f t="shared" si="5"/>
        <v>1.0264441382736929E-3</v>
      </c>
    </row>
    <row r="31" spans="1:31" x14ac:dyDescent="0.15">
      <c r="A31" s="4">
        <v>29</v>
      </c>
      <c r="B31" s="6" t="s">
        <v>71</v>
      </c>
      <c r="C31" s="15"/>
      <c r="D31" s="15">
        <f>0.5*(Cv!Y31+Cv!Z31)*LN(KC!D31/KC!C31)</f>
        <v>7.7904580984570612E-3</v>
      </c>
      <c r="E31" s="15">
        <f>0.5*(Cv!Z31+Cv!AA31)*LN(KC!E31/KC!D31)</f>
        <v>6.8598505656216726E-3</v>
      </c>
      <c r="F31" s="15">
        <f>0.5*(Cv!AA31+Cv!AB31)*LN(KC!F31/KC!E31)</f>
        <v>-9.0586237933475112E-4</v>
      </c>
      <c r="G31" s="15">
        <f>0.5*(Cv!AB31+Cv!AC31)*LN(KC!G31/KC!F31)</f>
        <v>6.6075764557734667E-4</v>
      </c>
      <c r="H31" s="15">
        <f>0.5*(Cv!AC31+Cv!AD31)*LN(KC!H31/KC!G31)</f>
        <v>1.8844199865536628E-3</v>
      </c>
      <c r="I31" s="15">
        <f>0.5*(Cv!AD31+Cv!AE31)*LN(KC!I31/KC!H31)</f>
        <v>3.226416688057203E-3</v>
      </c>
      <c r="J31" s="15">
        <f>0.5*(Cv!AE31+Cv!AF31)*LN(KC!J31/KC!I31)</f>
        <v>4.6454763352781888E-3</v>
      </c>
      <c r="K31" s="15">
        <f>0.5*(Cv!AF31+Cv!AG31)*LN(KC!K31/KC!J31)</f>
        <v>1.8005690969011363E-3</v>
      </c>
      <c r="L31" s="15">
        <f>0.5*(Cv!AG31+Cv!AH31)*LN(KC!L31/KC!K31)</f>
        <v>-2.8311058713284461E-4</v>
      </c>
      <c r="M31" s="15">
        <f>0.5*(Cv!AH31+Cv!AI31)*LN(KC!M31/KC!L31)</f>
        <v>4.3597531717523364E-3</v>
      </c>
      <c r="N31" s="15">
        <f>0.5*(Cv!AI31+Cv!AJ31)*LN(KC!N31/KC!M31)</f>
        <v>1.1321795699842586E-2</v>
      </c>
      <c r="O31" s="15">
        <f>0.5*(Cv!AJ31+Cv!AK31)*LN(KC!O31/KC!N31)</f>
        <v>1.3542709036049493E-2</v>
      </c>
      <c r="P31" s="15">
        <f>0.5*(Cv!AK31+Cv!AL31)*LN(KC!P31/KC!O31)</f>
        <v>1.9533389053760543E-2</v>
      </c>
      <c r="Q31" s="15">
        <f>0.5*(Cv!AL31+Cv!AM31)*LN(KC!Q31/KC!P31)</f>
        <v>1.0903290624012744E-2</v>
      </c>
      <c r="R31" s="15">
        <f>0.5*(Cv!AM31+Cv!AN31)*LN(KC!R31/KC!Q31)</f>
        <v>8.1543440945170825E-3</v>
      </c>
      <c r="S31" s="15">
        <f>0.5*(Cv!AN31+Cv!AO31)*LN(KC!S31/KC!R31)</f>
        <v>8.5114167772042046E-3</v>
      </c>
      <c r="T31" s="15">
        <f>0.5*(Cv!AO31+Cv!AP31)*LN(KC!T31/KC!S31)</f>
        <v>5.4557356799686558E-3</v>
      </c>
      <c r="U31" s="15">
        <f>0.5*(Cv!AP31+Cv!AQ31)*LN(KC!U31/KC!T31)</f>
        <v>-7.6731205944841996E-4</v>
      </c>
      <c r="V31" s="15">
        <f>0.5*(Cv!AQ31+Cv!AR31)*LN(KC!V31/KC!U31)</f>
        <v>-3.2003402956436887E-3</v>
      </c>
      <c r="W31" s="15">
        <f>0.5*(Cv!AR31+Cv!AS31)*LN(KC!W31/KC!V31)</f>
        <v>-3.1562032607950034E-3</v>
      </c>
      <c r="X31" s="15">
        <f>0.5*(Cv!AS31+Cv!AT31)*LN(KC!X31/KC!W31)</f>
        <v>-4.50894880071259E-4</v>
      </c>
      <c r="Z31" s="15">
        <f t="shared" si="0"/>
        <v>2.3451165012950267E-3</v>
      </c>
      <c r="AA31" s="15">
        <f t="shared" si="1"/>
        <v>4.3688967433282806E-3</v>
      </c>
      <c r="AB31" s="15">
        <f t="shared" si="2"/>
        <v>1.2129029917108812E-2</v>
      </c>
      <c r="AC31" s="15">
        <f t="shared" si="3"/>
        <v>-4.2380296319794315E-4</v>
      </c>
      <c r="AD31" s="15">
        <f t="shared" si="4"/>
        <v>8.2489633302185485E-3</v>
      </c>
      <c r="AE31" s="15">
        <f t="shared" si="5"/>
        <v>4.6048100496335438E-3</v>
      </c>
    </row>
    <row r="32" spans="1:31" x14ac:dyDescent="0.15">
      <c r="A32" s="4">
        <v>30</v>
      </c>
      <c r="B32" s="6" t="s">
        <v>72</v>
      </c>
      <c r="C32" s="15"/>
      <c r="D32" s="15">
        <f>0.5*(Cv!Y32+Cv!Z32)*LN(KC!D32/KC!C32)</f>
        <v>-6.4069888277974137E-3</v>
      </c>
      <c r="E32" s="15">
        <f>0.5*(Cv!Z32+Cv!AA32)*LN(KC!E32/KC!D32)</f>
        <v>-1.9119722801586476E-3</v>
      </c>
      <c r="F32" s="15">
        <f>0.5*(Cv!AA32+Cv!AB32)*LN(KC!F32/KC!E32)</f>
        <v>-3.1635422948672123E-3</v>
      </c>
      <c r="G32" s="15">
        <f>0.5*(Cv!AB32+Cv!AC32)*LN(KC!G32/KC!F32)</f>
        <v>-1.3431541120508569E-3</v>
      </c>
      <c r="H32" s="15">
        <f>0.5*(Cv!AC32+Cv!AD32)*LN(KC!H32/KC!G32)</f>
        <v>-4.393219748561058E-3</v>
      </c>
      <c r="I32" s="15">
        <f>0.5*(Cv!AD32+Cv!AE32)*LN(KC!I32/KC!H32)</f>
        <v>7.8620799339189319E-4</v>
      </c>
      <c r="J32" s="15">
        <f>0.5*(Cv!AE32+Cv!AF32)*LN(KC!J32/KC!I32)</f>
        <v>1.1605086400662211E-3</v>
      </c>
      <c r="K32" s="15">
        <f>0.5*(Cv!AF32+Cv!AG32)*LN(KC!K32/KC!J32)</f>
        <v>-8.5457370136753953E-3</v>
      </c>
      <c r="L32" s="15">
        <f>0.5*(Cv!AG32+Cv!AH32)*LN(KC!L32/KC!K32)</f>
        <v>-6.6759563098289535E-3</v>
      </c>
      <c r="M32" s="15">
        <f>0.5*(Cv!AH32+Cv!AI32)*LN(KC!M32/KC!L32)</f>
        <v>-4.9595445496093335E-3</v>
      </c>
      <c r="N32" s="15">
        <f>0.5*(Cv!AI32+Cv!AJ32)*LN(KC!N32/KC!M32)</f>
        <v>2.6858655731074083E-3</v>
      </c>
      <c r="O32" s="15">
        <f>0.5*(Cv!AJ32+Cv!AK32)*LN(KC!O32/KC!N32)</f>
        <v>2.4580489882013393E-3</v>
      </c>
      <c r="P32" s="15">
        <f>0.5*(Cv!AK32+Cv!AL32)*LN(KC!P32/KC!O32)</f>
        <v>4.5395937455645283E-3</v>
      </c>
      <c r="Q32" s="15">
        <f>0.5*(Cv!AL32+Cv!AM32)*LN(KC!Q32/KC!P32)</f>
        <v>7.5368687079340954E-3</v>
      </c>
      <c r="R32" s="15">
        <f>0.5*(Cv!AM32+Cv!AN32)*LN(KC!R32/KC!Q32)</f>
        <v>3.0287438636084026E-3</v>
      </c>
      <c r="S32" s="15">
        <f>0.5*(Cv!AN32+Cv!AO32)*LN(KC!S32/KC!R32)</f>
        <v>-5.7314930342254556E-4</v>
      </c>
      <c r="T32" s="15">
        <f>0.5*(Cv!AO32+Cv!AP32)*LN(KC!T32/KC!S32)</f>
        <v>2.3759576532638994E-4</v>
      </c>
      <c r="U32" s="15">
        <f>0.5*(Cv!AP32+Cv!AQ32)*LN(KC!U32/KC!T32)</f>
        <v>7.7008472907704188E-4</v>
      </c>
      <c r="V32" s="15">
        <f>0.5*(Cv!AQ32+Cv!AR32)*LN(KC!V32/KC!U32)</f>
        <v>-3.3154479014881008E-3</v>
      </c>
      <c r="W32" s="15">
        <f>0.5*(Cv!AR32+Cv!AS32)*LN(KC!W32/KC!V32)</f>
        <v>2.0672480036281224E-3</v>
      </c>
      <c r="X32" s="15">
        <f>0.5*(Cv!AS32+Cv!AT32)*LN(KC!X32/KC!W32)</f>
        <v>4.0754786045435194E-4</v>
      </c>
      <c r="Z32" s="15">
        <f t="shared" si="0"/>
        <v>-2.0051360884491762E-3</v>
      </c>
      <c r="AA32" s="15">
        <f t="shared" si="1"/>
        <v>-3.2669727319880105E-3</v>
      </c>
      <c r="AB32" s="15">
        <f t="shared" si="2"/>
        <v>3.3980212003771638E-3</v>
      </c>
      <c r="AC32" s="15">
        <f t="shared" si="3"/>
        <v>3.3405691399561067E-5</v>
      </c>
      <c r="AD32" s="15">
        <f t="shared" si="4"/>
        <v>6.5524234194576809E-5</v>
      </c>
      <c r="AE32" s="15">
        <f t="shared" si="5"/>
        <v>-4.6017048216511549E-4</v>
      </c>
    </row>
    <row r="33" spans="1:31" x14ac:dyDescent="0.15">
      <c r="A33" s="4">
        <v>31</v>
      </c>
      <c r="B33" s="6" t="s">
        <v>73</v>
      </c>
      <c r="C33" s="15"/>
      <c r="D33" s="15">
        <f>0.5*(Cv!Y33+Cv!Z33)*LN(KC!D33/KC!C33)</f>
        <v>-1.7656899228510013E-2</v>
      </c>
      <c r="E33" s="15">
        <f>0.5*(Cv!Z33+Cv!AA33)*LN(KC!E33/KC!D33)</f>
        <v>1.5446018404937936E-2</v>
      </c>
      <c r="F33" s="15">
        <f>0.5*(Cv!AA33+Cv!AB33)*LN(KC!F33/KC!E33)</f>
        <v>6.983414158684839E-3</v>
      </c>
      <c r="G33" s="15">
        <f>0.5*(Cv!AB33+Cv!AC33)*LN(KC!G33/KC!F33)</f>
        <v>-9.3427064321562076E-3</v>
      </c>
      <c r="H33" s="15">
        <f>0.5*(Cv!AC33+Cv!AD33)*LN(KC!H33/KC!G33)</f>
        <v>-1.7787453939433053E-3</v>
      </c>
      <c r="I33" s="15">
        <f>0.5*(Cv!AD33+Cv!AE33)*LN(KC!I33/KC!H33)</f>
        <v>1.8060458215177148E-4</v>
      </c>
      <c r="J33" s="15">
        <f>0.5*(Cv!AE33+Cv!AF33)*LN(KC!J33/KC!I33)</f>
        <v>1.3135952360970694E-2</v>
      </c>
      <c r="K33" s="15">
        <f>0.5*(Cv!AF33+Cv!AG33)*LN(KC!K33/KC!J33)</f>
        <v>-4.6492281541801904E-3</v>
      </c>
      <c r="L33" s="15">
        <f>0.5*(Cv!AG33+Cv!AH33)*LN(KC!L33/KC!K33)</f>
        <v>-1.2064832551795458E-2</v>
      </c>
      <c r="M33" s="15">
        <f>0.5*(Cv!AH33+Cv!AI33)*LN(KC!M33/KC!L33)</f>
        <v>-9.595570853155308E-3</v>
      </c>
      <c r="N33" s="15">
        <f>0.5*(Cv!AI33+Cv!AJ33)*LN(KC!N33/KC!M33)</f>
        <v>3.9662611249476646E-3</v>
      </c>
      <c r="O33" s="15">
        <f>0.5*(Cv!AJ33+Cv!AK33)*LN(KC!O33/KC!N33)</f>
        <v>-2.8132074030054683E-3</v>
      </c>
      <c r="P33" s="15">
        <f>0.5*(Cv!AK33+Cv!AL33)*LN(KC!P33/KC!O33)</f>
        <v>5.6818562397018451E-3</v>
      </c>
      <c r="Q33" s="15">
        <f>0.5*(Cv!AL33+Cv!AM33)*LN(KC!Q33/KC!P33)</f>
        <v>6.2254567932313442E-3</v>
      </c>
      <c r="R33" s="15">
        <f>0.5*(Cv!AM33+Cv!AN33)*LN(KC!R33/KC!Q33)</f>
        <v>-1.0523422200390091E-2</v>
      </c>
      <c r="S33" s="15">
        <f>0.5*(Cv!AN33+Cv!AO33)*LN(KC!S33/KC!R33)</f>
        <v>9.7823150081933676E-3</v>
      </c>
      <c r="T33" s="15">
        <f>0.5*(Cv!AO33+Cv!AP33)*LN(KC!T33/KC!S33)</f>
        <v>2.7795284219099374E-3</v>
      </c>
      <c r="U33" s="15">
        <f>0.5*(Cv!AP33+Cv!AQ33)*LN(KC!U33/KC!T33)</f>
        <v>-2.1619197315846548E-3</v>
      </c>
      <c r="V33" s="15">
        <f>0.5*(Cv!AQ33+Cv!AR33)*LN(KC!V33/KC!U33)</f>
        <v>-5.3750054151364152E-3</v>
      </c>
      <c r="W33" s="15">
        <f>0.5*(Cv!AR33+Cv!AS33)*LN(KC!W33/KC!V33)</f>
        <v>2.1694606006682684E-3</v>
      </c>
      <c r="X33" s="15">
        <f>0.5*(Cv!AS33+Cv!AT33)*LN(KC!X33/KC!W33)</f>
        <v>-4.2337863213405217E-3</v>
      </c>
      <c r="Z33" s="15">
        <f t="shared" si="0"/>
        <v>2.2977170639350069E-3</v>
      </c>
      <c r="AA33" s="15">
        <f t="shared" si="1"/>
        <v>-1.8414836146425195E-3</v>
      </c>
      <c r="AB33" s="15">
        <f t="shared" si="2"/>
        <v>1.6705996875461995E-3</v>
      </c>
      <c r="AC33" s="15">
        <f t="shared" si="3"/>
        <v>-1.3643444890966772E-3</v>
      </c>
      <c r="AD33" s="15">
        <f t="shared" si="4"/>
        <v>-8.5441963548159823E-5</v>
      </c>
      <c r="AE33" s="15">
        <f t="shared" si="5"/>
        <v>1.9062216193550243E-4</v>
      </c>
    </row>
    <row r="34" spans="1:31" x14ac:dyDescent="0.15">
      <c r="A34" s="4">
        <v>32</v>
      </c>
      <c r="B34" s="6" t="s">
        <v>74</v>
      </c>
      <c r="C34" s="15"/>
      <c r="D34" s="15">
        <f>0.5*(Cv!Y34+Cv!Z34)*LN(KC!D34/KC!C34)</f>
        <v>-5.666137165546193E-3</v>
      </c>
      <c r="E34" s="15">
        <f>0.5*(Cv!Z34+Cv!AA34)*LN(KC!E34/KC!D34)</f>
        <v>-4.3603512360545642E-4</v>
      </c>
      <c r="F34" s="15">
        <f>0.5*(Cv!AA34+Cv!AB34)*LN(KC!F34/KC!E34)</f>
        <v>-1.2918751305820923E-3</v>
      </c>
      <c r="G34" s="15">
        <f>0.5*(Cv!AB34+Cv!AC34)*LN(KC!G34/KC!F34)</f>
        <v>-1.2357996191665148E-3</v>
      </c>
      <c r="H34" s="15">
        <f>0.5*(Cv!AC34+Cv!AD34)*LN(KC!H34/KC!G34)</f>
        <v>8.0622024026887444E-3</v>
      </c>
      <c r="I34" s="15">
        <f>0.5*(Cv!AD34+Cv!AE34)*LN(KC!I34/KC!H34)</f>
        <v>-6.873435384654676E-3</v>
      </c>
      <c r="J34" s="15">
        <f>0.5*(Cv!AE34+Cv!AF34)*LN(KC!J34/KC!I34)</f>
        <v>-2.9738482993475182E-4</v>
      </c>
      <c r="K34" s="15">
        <f>0.5*(Cv!AF34+Cv!AG34)*LN(KC!K34/KC!J34)</f>
        <v>-6.4828141642603717E-3</v>
      </c>
      <c r="L34" s="15">
        <f>0.5*(Cv!AG34+Cv!AH34)*LN(KC!L34/KC!K34)</f>
        <v>-8.2996256101966724E-3</v>
      </c>
      <c r="M34" s="15">
        <f>0.5*(Cv!AH34+Cv!AI34)*LN(KC!M34/KC!L34)</f>
        <v>-5.4260635696493677E-3</v>
      </c>
      <c r="N34" s="15">
        <f>0.5*(Cv!AI34+Cv!AJ34)*LN(KC!N34/KC!M34)</f>
        <v>-3.0403624744306814E-3</v>
      </c>
      <c r="O34" s="15">
        <f>0.5*(Cv!AJ34+Cv!AK34)*LN(KC!O34/KC!N34)</f>
        <v>1.050938869208571E-3</v>
      </c>
      <c r="P34" s="15">
        <f>0.5*(Cv!AK34+Cv!AL34)*LN(KC!P34/KC!O34)</f>
        <v>2.4536766379237079E-3</v>
      </c>
      <c r="Q34" s="15">
        <f>0.5*(Cv!AL34+Cv!AM34)*LN(KC!Q34/KC!P34)</f>
        <v>1.9691333462114155E-3</v>
      </c>
      <c r="R34" s="15">
        <f>0.5*(Cv!AM34+Cv!AN34)*LN(KC!R34/KC!Q34)</f>
        <v>-3.0909080774631169E-3</v>
      </c>
      <c r="S34" s="15">
        <f>0.5*(Cv!AN34+Cv!AO34)*LN(KC!S34/KC!R34)</f>
        <v>-3.6546770778934537E-3</v>
      </c>
      <c r="T34" s="15">
        <f>0.5*(Cv!AO34+Cv!AP34)*LN(KC!T34/KC!S34)</f>
        <v>-3.4060004372577337E-3</v>
      </c>
      <c r="U34" s="15">
        <f>0.5*(Cv!AP34+Cv!AQ34)*LN(KC!U34/KC!T34)</f>
        <v>-4.1032659253651769E-3</v>
      </c>
      <c r="V34" s="15">
        <f>0.5*(Cv!AQ34+Cv!AR34)*LN(KC!V34/KC!U34)</f>
        <v>-3.6913243690373898E-3</v>
      </c>
      <c r="W34" s="15">
        <f>0.5*(Cv!AR34+Cv!AS34)*LN(KC!W34/KC!V34)</f>
        <v>-1.334047592751504E-3</v>
      </c>
      <c r="X34" s="15">
        <f>0.5*(Cv!AS34+Cv!AT34)*LN(KC!X34/KC!W34)</f>
        <v>-3.3613593497424082E-3</v>
      </c>
      <c r="Z34" s="15">
        <f t="shared" si="0"/>
        <v>-3.5498857106399902E-4</v>
      </c>
      <c r="AA34" s="15">
        <f t="shared" si="1"/>
        <v>-4.7092501296943689E-3</v>
      </c>
      <c r="AB34" s="15">
        <f t="shared" si="2"/>
        <v>-2.5436726040257518E-4</v>
      </c>
      <c r="AC34" s="15">
        <f t="shared" si="3"/>
        <v>-3.1791995348308425E-3</v>
      </c>
      <c r="AD34" s="15">
        <f t="shared" si="4"/>
        <v>-2.4818086950484717E-3</v>
      </c>
      <c r="AE34" s="15">
        <f t="shared" si="5"/>
        <v>-2.1244513739979462E-3</v>
      </c>
    </row>
    <row r="35" spans="1:31" x14ac:dyDescent="0.15">
      <c r="A35" s="4">
        <v>33</v>
      </c>
      <c r="B35" s="6" t="s">
        <v>75</v>
      </c>
      <c r="C35" s="15"/>
      <c r="D35" s="15">
        <f>0.5*(Cv!Y35+Cv!Z35)*LN(KC!D35/KC!C35)</f>
        <v>-2.1651125503855018E-3</v>
      </c>
      <c r="E35" s="15">
        <f>0.5*(Cv!Z35+Cv!AA35)*LN(KC!E35/KC!D35)</f>
        <v>2.2288775523944242E-3</v>
      </c>
      <c r="F35" s="15">
        <f>0.5*(Cv!AA35+Cv!AB35)*LN(KC!F35/KC!E35)</f>
        <v>4.2303049196059182E-3</v>
      </c>
      <c r="G35" s="15">
        <f>0.5*(Cv!AB35+Cv!AC35)*LN(KC!G35/KC!F35)</f>
        <v>-2.8791538319928199E-3</v>
      </c>
      <c r="H35" s="15">
        <f>0.5*(Cv!AC35+Cv!AD35)*LN(KC!H35/KC!G35)</f>
        <v>-7.9363499845498241E-4</v>
      </c>
      <c r="I35" s="15">
        <f>0.5*(Cv!AD35+Cv!AE35)*LN(KC!I35/KC!H35)</f>
        <v>1.6676316772031919E-3</v>
      </c>
      <c r="J35" s="15">
        <f>0.5*(Cv!AE35+Cv!AF35)*LN(KC!J35/KC!I35)</f>
        <v>1.8142053152730912E-3</v>
      </c>
      <c r="K35" s="15">
        <f>0.5*(Cv!AF35+Cv!AG35)*LN(KC!K35/KC!J35)</f>
        <v>-1.9148599275592574E-3</v>
      </c>
      <c r="L35" s="15">
        <f>0.5*(Cv!AG35+Cv!AH35)*LN(KC!L35/KC!K35)</f>
        <v>-2.1836194892491559E-3</v>
      </c>
      <c r="M35" s="15">
        <f>0.5*(Cv!AH35+Cv!AI35)*LN(KC!M35/KC!L35)</f>
        <v>7.0768235302611133E-4</v>
      </c>
      <c r="N35" s="15">
        <f>0.5*(Cv!AI35+Cv!AJ35)*LN(KC!N35/KC!M35)</f>
        <v>8.5457514196820943E-4</v>
      </c>
      <c r="O35" s="15">
        <f>0.5*(Cv!AJ35+Cv!AK35)*LN(KC!O35/KC!N35)</f>
        <v>2.2138960426923327E-3</v>
      </c>
      <c r="P35" s="15">
        <f>0.5*(Cv!AK35+Cv!AL35)*LN(KC!P35/KC!O35)</f>
        <v>7.5182061722261512E-3</v>
      </c>
      <c r="Q35" s="15">
        <f>0.5*(Cv!AL35+Cv!AM35)*LN(KC!Q35/KC!P35)</f>
        <v>2.0774325373784245E-3</v>
      </c>
      <c r="R35" s="15">
        <f>0.5*(Cv!AM35+Cv!AN35)*LN(KC!R35/KC!Q35)</f>
        <v>-3.1153981214415371E-3</v>
      </c>
      <c r="S35" s="15">
        <f>0.5*(Cv!AN35+Cv!AO35)*LN(KC!S35/KC!R35)</f>
        <v>-1.5949997078081911E-3</v>
      </c>
      <c r="T35" s="15">
        <f>0.5*(Cv!AO35+Cv!AP35)*LN(KC!T35/KC!S35)</f>
        <v>-1.5802696082022458E-3</v>
      </c>
      <c r="U35" s="15">
        <f>0.5*(Cv!AP35+Cv!AQ35)*LN(KC!U35/KC!T35)</f>
        <v>1.1475729028673899E-3</v>
      </c>
      <c r="V35" s="15">
        <f>0.5*(Cv!AQ35+Cv!AR35)*LN(KC!V35/KC!U35)</f>
        <v>-2.7726540199673295E-4</v>
      </c>
      <c r="W35" s="15">
        <f>0.5*(Cv!AR35+Cv!AS35)*LN(KC!W35/KC!V35)</f>
        <v>1.5417828633675287E-3</v>
      </c>
      <c r="X35" s="15">
        <f>0.5*(Cv!AS35+Cv!AT35)*LN(KC!X35/KC!W35)</f>
        <v>1.3640497465881439E-3</v>
      </c>
      <c r="Z35" s="15">
        <f t="shared" si="0"/>
        <v>8.9080506375114644E-4</v>
      </c>
      <c r="AA35" s="15">
        <f t="shared" si="1"/>
        <v>-1.4440332130820027E-4</v>
      </c>
      <c r="AB35" s="15">
        <f t="shared" si="2"/>
        <v>1.4198273846094361E-3</v>
      </c>
      <c r="AC35" s="15">
        <f t="shared" si="3"/>
        <v>4.3917410052481674E-4</v>
      </c>
      <c r="AD35" s="15">
        <f t="shared" si="4"/>
        <v>6.3771203165061802E-4</v>
      </c>
      <c r="AE35" s="15">
        <f t="shared" si="5"/>
        <v>6.5135080689429962E-4</v>
      </c>
    </row>
    <row r="36" spans="1:31" x14ac:dyDescent="0.15">
      <c r="A36" s="4">
        <v>34</v>
      </c>
      <c r="B36" s="6" t="s">
        <v>76</v>
      </c>
      <c r="C36" s="15"/>
      <c r="D36" s="15">
        <f>0.5*(Cv!Y36+Cv!Z36)*LN(KC!D36/KC!C36)</f>
        <v>-6.7955091060869369E-3</v>
      </c>
      <c r="E36" s="15">
        <f>0.5*(Cv!Z36+Cv!AA36)*LN(KC!E36/KC!D36)</f>
        <v>2.3331214545757245E-4</v>
      </c>
      <c r="F36" s="15">
        <f>0.5*(Cv!AA36+Cv!AB36)*LN(KC!F36/KC!E36)</f>
        <v>7.8753743665768705E-4</v>
      </c>
      <c r="G36" s="15">
        <f>0.5*(Cv!AB36+Cv!AC36)*LN(KC!G36/KC!F36)</f>
        <v>-9.0126757648520135E-4</v>
      </c>
      <c r="H36" s="15">
        <f>0.5*(Cv!AC36+Cv!AD36)*LN(KC!H36/KC!G36)</f>
        <v>-8.6752545968277976E-4</v>
      </c>
      <c r="I36" s="15">
        <f>0.5*(Cv!AD36+Cv!AE36)*LN(KC!I36/KC!H36)</f>
        <v>1.2068296534663964E-3</v>
      </c>
      <c r="J36" s="15">
        <f>0.5*(Cv!AE36+Cv!AF36)*LN(KC!J36/KC!I36)</f>
        <v>-1.6207482680876022E-4</v>
      </c>
      <c r="K36" s="15">
        <f>0.5*(Cv!AF36+Cv!AG36)*LN(KC!K36/KC!J36)</f>
        <v>-1.1722740456699941E-3</v>
      </c>
      <c r="L36" s="15">
        <f>0.5*(Cv!AG36+Cv!AH36)*LN(KC!L36/KC!K36)</f>
        <v>-2.3301352221754331E-3</v>
      </c>
      <c r="M36" s="15">
        <f>0.5*(Cv!AH36+Cv!AI36)*LN(KC!M36/KC!L36)</f>
        <v>-2.3638074268946796E-4</v>
      </c>
      <c r="N36" s="15">
        <f>0.5*(Cv!AI36+Cv!AJ36)*LN(KC!N36/KC!M36)</f>
        <v>6.480136484893742E-4</v>
      </c>
      <c r="O36" s="15">
        <f>0.5*(Cv!AJ36+Cv!AK36)*LN(KC!O36/KC!N36)</f>
        <v>6.3966474596910796E-4</v>
      </c>
      <c r="P36" s="15">
        <f>0.5*(Cv!AK36+Cv!AL36)*LN(KC!P36/KC!O36)</f>
        <v>1.8106781409972016E-3</v>
      </c>
      <c r="Q36" s="15">
        <f>0.5*(Cv!AL36+Cv!AM36)*LN(KC!Q36/KC!P36)</f>
        <v>9.9941571363961032E-4</v>
      </c>
      <c r="R36" s="15">
        <f>0.5*(Cv!AM36+Cv!AN36)*LN(KC!R36/KC!Q36)</f>
        <v>-2.934618150817375E-3</v>
      </c>
      <c r="S36" s="15">
        <f>0.5*(Cv!AN36+Cv!AO36)*LN(KC!S36/KC!R36)</f>
        <v>-1.8674977006443833E-3</v>
      </c>
      <c r="T36" s="15">
        <f>0.5*(Cv!AO36+Cv!AP36)*LN(KC!T36/KC!S36)</f>
        <v>-1.3803517431836552E-3</v>
      </c>
      <c r="U36" s="15">
        <f>0.5*(Cv!AP36+Cv!AQ36)*LN(KC!U36/KC!T36)</f>
        <v>-1.4732951606301527E-3</v>
      </c>
      <c r="V36" s="15">
        <f>0.5*(Cv!AQ36+Cv!AR36)*LN(KC!V36/KC!U36)</f>
        <v>-2.4532782774513277E-3</v>
      </c>
      <c r="W36" s="15">
        <f>0.5*(Cv!AR36+Cv!AS36)*LN(KC!W36/KC!V36)</f>
        <v>-6.0125623081902317E-4</v>
      </c>
      <c r="X36" s="15">
        <f>0.5*(Cv!AS36+Cv!AT36)*LN(KC!X36/KC!W36)</f>
        <v>-1.3173682462596361E-3</v>
      </c>
      <c r="Z36" s="15">
        <f t="shared" si="0"/>
        <v>9.1777239882734972E-5</v>
      </c>
      <c r="AA36" s="15">
        <f t="shared" si="1"/>
        <v>-6.5057023777085623E-4</v>
      </c>
      <c r="AB36" s="15">
        <f t="shared" si="2"/>
        <v>-2.704714501711677E-4</v>
      </c>
      <c r="AC36" s="15">
        <f t="shared" si="3"/>
        <v>-1.445109931668759E-3</v>
      </c>
      <c r="AD36" s="15">
        <f t="shared" si="4"/>
        <v>-4.6052084397101202E-4</v>
      </c>
      <c r="AE36" s="15">
        <f t="shared" si="5"/>
        <v>-5.6859359493201202E-4</v>
      </c>
    </row>
    <row r="37" spans="1:31" x14ac:dyDescent="0.15">
      <c r="A37" s="4">
        <v>35</v>
      </c>
      <c r="B37" s="6" t="s">
        <v>77</v>
      </c>
      <c r="C37" s="15"/>
      <c r="D37" s="15">
        <f>0.5*(Cv!Y37+Cv!Z37)*LN(KC!D37/KC!C37)</f>
        <v>7.0877579281167867E-5</v>
      </c>
      <c r="E37" s="15">
        <f>0.5*(Cv!Z37+Cv!AA37)*LN(KC!E37/KC!D37)</f>
        <v>1.046422918944768E-4</v>
      </c>
      <c r="F37" s="15">
        <f>0.5*(Cv!AA37+Cv!AB37)*LN(KC!F37/KC!E37)</f>
        <v>1.6630832457880233E-4</v>
      </c>
      <c r="G37" s="15">
        <f>0.5*(Cv!AB37+Cv!AC37)*LN(KC!G37/KC!F37)</f>
        <v>1.7660574912677736E-3</v>
      </c>
      <c r="H37" s="15">
        <f>0.5*(Cv!AC37+Cv!AD37)*LN(KC!H37/KC!G37)</f>
        <v>-1.3961268182402079E-3</v>
      </c>
      <c r="I37" s="15">
        <f>0.5*(Cv!AD37+Cv!AE37)*LN(KC!I37/KC!H37)</f>
        <v>-3.40667895775686E-4</v>
      </c>
      <c r="J37" s="15">
        <f>0.5*(Cv!AE37+Cv!AF37)*LN(KC!J37/KC!I37)</f>
        <v>-9.3456347475000484E-4</v>
      </c>
      <c r="K37" s="15">
        <f>0.5*(Cv!AF37+Cv!AG37)*LN(KC!K37/KC!J37)</f>
        <v>-1.8975575957421754E-3</v>
      </c>
      <c r="L37" s="15">
        <f>0.5*(Cv!AG37+Cv!AH37)*LN(KC!L37/KC!K37)</f>
        <v>-6.8902478335032557E-4</v>
      </c>
      <c r="M37" s="15">
        <f>0.5*(Cv!AH37+Cv!AI37)*LN(KC!M37/KC!L37)</f>
        <v>7.9236548351667023E-4</v>
      </c>
      <c r="N37" s="15">
        <f>0.5*(Cv!AI37+Cv!AJ37)*LN(KC!N37/KC!M37)</f>
        <v>2.8700714842309185E-3</v>
      </c>
      <c r="O37" s="15">
        <f>0.5*(Cv!AJ37+Cv!AK37)*LN(KC!O37/KC!N37)</f>
        <v>6.680699365816115E-4</v>
      </c>
      <c r="P37" s="15">
        <f>0.5*(Cv!AK37+Cv!AL37)*LN(KC!P37/KC!O37)</f>
        <v>1.4727856369294711E-3</v>
      </c>
      <c r="Q37" s="15">
        <f>0.5*(Cv!AL37+Cv!AM37)*LN(KC!Q37/KC!P37)</f>
        <v>1.7910239460701635E-3</v>
      </c>
      <c r="R37" s="15">
        <f>0.5*(Cv!AM37+Cv!AN37)*LN(KC!R37/KC!Q37)</f>
        <v>-8.6662507020475563E-4</v>
      </c>
      <c r="S37" s="15">
        <f>0.5*(Cv!AN37+Cv!AO37)*LN(KC!S37/KC!R37)</f>
        <v>-1.375756420217948E-3</v>
      </c>
      <c r="T37" s="15">
        <f>0.5*(Cv!AO37+Cv!AP37)*LN(KC!T37/KC!S37)</f>
        <v>-3.9166751418421463E-4</v>
      </c>
      <c r="U37" s="15">
        <f>0.5*(Cv!AP37+Cv!AQ37)*LN(KC!U37/KC!T37)</f>
        <v>4.548090997978085E-4</v>
      </c>
      <c r="V37" s="15">
        <f>0.5*(Cv!AQ37+Cv!AR37)*LN(KC!V37/KC!U37)</f>
        <v>-6.6665274051654934E-4</v>
      </c>
      <c r="W37" s="15">
        <f>0.5*(Cv!AR37+Cv!AS37)*LN(KC!W37/KC!V37)</f>
        <v>-4.4767898186888113E-5</v>
      </c>
      <c r="X37" s="15">
        <f>0.5*(Cv!AS37+Cv!AT37)*LN(KC!X37/KC!W37)</f>
        <v>-4.1774298696560947E-4</v>
      </c>
      <c r="Z37" s="15">
        <f t="shared" si="0"/>
        <v>6.0042678745031796E-5</v>
      </c>
      <c r="AA37" s="15">
        <f t="shared" si="1"/>
        <v>2.8258222781016653E-5</v>
      </c>
      <c r="AB37" s="15">
        <f t="shared" si="2"/>
        <v>3.3789960583170854E-4</v>
      </c>
      <c r="AC37" s="15">
        <f t="shared" si="3"/>
        <v>-2.1320440801109059E-4</v>
      </c>
      <c r="AD37" s="15">
        <f t="shared" si="4"/>
        <v>1.8307891430636259E-4</v>
      </c>
      <c r="AE37" s="15">
        <f t="shared" si="5"/>
        <v>5.3249024836666616E-5</v>
      </c>
    </row>
    <row r="38" spans="1:31" x14ac:dyDescent="0.15">
      <c r="A38" s="4">
        <v>36</v>
      </c>
      <c r="B38" s="6" t="s">
        <v>78</v>
      </c>
      <c r="C38" s="15"/>
      <c r="D38" s="15">
        <f>0.5*(Cv!Y38+Cv!Z38)*LN(KC!D38/KC!C38)</f>
        <v>-1.0393938742040863E-5</v>
      </c>
      <c r="E38" s="15">
        <f>0.5*(Cv!Z38+Cv!AA38)*LN(KC!E38/KC!D38)</f>
        <v>1.9182992372958662E-3</v>
      </c>
      <c r="F38" s="15">
        <f>0.5*(Cv!AA38+Cv!AB38)*LN(KC!F38/KC!E38)</f>
        <v>6.7756829769401075E-4</v>
      </c>
      <c r="G38" s="15">
        <f>0.5*(Cv!AB38+Cv!AC38)*LN(KC!G38/KC!F38)</f>
        <v>2.8566056483837575E-4</v>
      </c>
      <c r="H38" s="15">
        <f>0.5*(Cv!AC38+Cv!AD38)*LN(KC!H38/KC!G38)</f>
        <v>-8.4877314618066516E-4</v>
      </c>
      <c r="I38" s="15">
        <f>0.5*(Cv!AD38+Cv!AE38)*LN(KC!I38/KC!H38)</f>
        <v>4.7402169438754657E-4</v>
      </c>
      <c r="J38" s="15">
        <f>0.5*(Cv!AE38+Cv!AF38)*LN(KC!J38/KC!I38)</f>
        <v>6.3061370928757174E-4</v>
      </c>
      <c r="K38" s="15">
        <f>0.5*(Cv!AF38+Cv!AG38)*LN(KC!K38/KC!J38)</f>
        <v>-1.5562893459158994E-3</v>
      </c>
      <c r="L38" s="15">
        <f>0.5*(Cv!AG38+Cv!AH38)*LN(KC!L38/KC!K38)</f>
        <v>-9.7230215580619052E-4</v>
      </c>
      <c r="M38" s="15">
        <f>0.5*(Cv!AH38+Cv!AI38)*LN(KC!M38/KC!L38)</f>
        <v>1.4541976249370821E-3</v>
      </c>
      <c r="N38" s="15">
        <f>0.5*(Cv!AI38+Cv!AJ38)*LN(KC!N38/KC!M38)</f>
        <v>2.229066067465845E-3</v>
      </c>
      <c r="O38" s="15">
        <f>0.5*(Cv!AJ38+Cv!AK38)*LN(KC!O38/KC!N38)</f>
        <v>7.1766640723605428E-4</v>
      </c>
      <c r="P38" s="15">
        <f>0.5*(Cv!AK38+Cv!AL38)*LN(KC!P38/KC!O38)</f>
        <v>2.1869092399353788E-3</v>
      </c>
      <c r="Q38" s="15">
        <f>0.5*(Cv!AL38+Cv!AM38)*LN(KC!Q38/KC!P38)</f>
        <v>1.3541362479367472E-3</v>
      </c>
      <c r="R38" s="15">
        <f>0.5*(Cv!AM38+Cv!AN38)*LN(KC!R38/KC!Q38)</f>
        <v>-1.01349329543357E-3</v>
      </c>
      <c r="S38" s="15">
        <f>0.5*(Cv!AN38+Cv!AO38)*LN(KC!S38/KC!R38)</f>
        <v>-9.6247758921922982E-4</v>
      </c>
      <c r="T38" s="15">
        <f>0.5*(Cv!AO38+Cv!AP38)*LN(KC!T38/KC!S38)</f>
        <v>3.4884880150074855E-4</v>
      </c>
      <c r="U38" s="15">
        <f>0.5*(Cv!AP38+Cv!AQ38)*LN(KC!U38/KC!T38)</f>
        <v>2.7241086821577938E-4</v>
      </c>
      <c r="V38" s="15">
        <f>0.5*(Cv!AQ38+Cv!AR38)*LN(KC!V38/KC!U38)</f>
        <v>-2.9429633658002529E-4</v>
      </c>
      <c r="W38" s="15">
        <f>0.5*(Cv!AR38+Cv!AS38)*LN(KC!W38/KC!V38)</f>
        <v>2.6634534339194267E-4</v>
      </c>
      <c r="X38" s="15">
        <f>0.5*(Cv!AS38+Cv!AT38)*LN(KC!X38/KC!W38)</f>
        <v>9.6306224969896635E-4</v>
      </c>
      <c r="Z38" s="15">
        <f t="shared" si="0"/>
        <v>5.0135532960702677E-4</v>
      </c>
      <c r="AA38" s="15">
        <f t="shared" si="1"/>
        <v>3.5705717999368178E-4</v>
      </c>
      <c r="AB38" s="15">
        <f t="shared" si="2"/>
        <v>4.5654820209107617E-4</v>
      </c>
      <c r="AC38" s="15">
        <f t="shared" si="3"/>
        <v>3.1127418524548231E-4</v>
      </c>
      <c r="AD38" s="15">
        <f t="shared" si="4"/>
        <v>4.0680269104237897E-4</v>
      </c>
      <c r="AE38" s="15">
        <f t="shared" si="5"/>
        <v>4.0655872423431678E-4</v>
      </c>
    </row>
    <row r="39" spans="1:31" x14ac:dyDescent="0.15">
      <c r="A39" s="4">
        <v>37</v>
      </c>
      <c r="B39" s="6" t="s">
        <v>79</v>
      </c>
      <c r="C39" s="15"/>
      <c r="D39" s="15">
        <f>0.5*(Cv!Y39+Cv!Z39)*LN(KC!D39/KC!C39)</f>
        <v>-1.7178389700546652E-3</v>
      </c>
      <c r="E39" s="15">
        <f>0.5*(Cv!Z39+Cv!AA39)*LN(KC!E39/KC!D39)</f>
        <v>-1.159228774426774E-3</v>
      </c>
      <c r="F39" s="15">
        <f>0.5*(Cv!AA39+Cv!AB39)*LN(KC!F39/KC!E39)</f>
        <v>-1.0921419241047392E-3</v>
      </c>
      <c r="G39" s="15">
        <f>0.5*(Cv!AB39+Cv!AC39)*LN(KC!G39/KC!F39)</f>
        <v>-4.0266134801376978E-4</v>
      </c>
      <c r="H39" s="15">
        <f>0.5*(Cv!AC39+Cv!AD39)*LN(KC!H39/KC!G39)</f>
        <v>-8.9897326131298336E-4</v>
      </c>
      <c r="I39" s="15">
        <f>0.5*(Cv!AD39+Cv!AE39)*LN(KC!I39/KC!H39)</f>
        <v>-2.9822913126390984E-3</v>
      </c>
      <c r="J39" s="15">
        <f>0.5*(Cv!AE39+Cv!AF39)*LN(KC!J39/KC!I39)</f>
        <v>-2.0435389451624324E-3</v>
      </c>
      <c r="K39" s="15">
        <f>0.5*(Cv!AF39+Cv!AG39)*LN(KC!K39/KC!J39)</f>
        <v>-1.0705611037841896E-3</v>
      </c>
      <c r="L39" s="15">
        <f>0.5*(Cv!AG39+Cv!AH39)*LN(KC!L39/KC!K39)</f>
        <v>-2.9480518163183152E-3</v>
      </c>
      <c r="M39" s="15">
        <f>0.5*(Cv!AH39+Cv!AI39)*LN(KC!M39/KC!L39)</f>
        <v>-1.4486501848374378E-3</v>
      </c>
      <c r="N39" s="15">
        <f>0.5*(Cv!AI39+Cv!AJ39)*LN(KC!N39/KC!M39)</f>
        <v>4.0360654457132781E-3</v>
      </c>
      <c r="O39" s="15">
        <f>0.5*(Cv!AJ39+Cv!AK39)*LN(KC!O39/KC!N39)</f>
        <v>1.1117411781398335E-3</v>
      </c>
      <c r="P39" s="15">
        <f>0.5*(Cv!AK39+Cv!AL39)*LN(KC!P39/KC!O39)</f>
        <v>8.0287305142211964E-3</v>
      </c>
      <c r="Q39" s="15">
        <f>0.5*(Cv!AL39+Cv!AM39)*LN(KC!Q39/KC!P39)</f>
        <v>8.5235809621829074E-3</v>
      </c>
      <c r="R39" s="15">
        <f>0.5*(Cv!AM39+Cv!AN39)*LN(KC!R39/KC!Q39)</f>
        <v>2.0162034204544918E-3</v>
      </c>
      <c r="S39" s="15">
        <f>0.5*(Cv!AN39+Cv!AO39)*LN(KC!S39/KC!R39)</f>
        <v>2.0698461950345685E-3</v>
      </c>
      <c r="T39" s="15">
        <f>0.5*(Cv!AO39+Cv!AP39)*LN(KC!T39/KC!S39)</f>
        <v>2.5595435253826957E-3</v>
      </c>
      <c r="U39" s="15">
        <f>0.5*(Cv!AP39+Cv!AQ39)*LN(KC!U39/KC!T39)</f>
        <v>3.6947262176137076E-3</v>
      </c>
      <c r="V39" s="15">
        <f>0.5*(Cv!AQ39+Cv!AR39)*LN(KC!V39/KC!U39)</f>
        <v>1.2076635582167036E-3</v>
      </c>
      <c r="W39" s="15">
        <f>0.5*(Cv!AR39+Cv!AS39)*LN(KC!W39/KC!V39)</f>
        <v>4.1849239568871616E-3</v>
      </c>
      <c r="X39" s="15">
        <f>0.5*(Cv!AS39+Cv!AT39)*LN(KC!X39/KC!W39)</f>
        <v>3.2389871414451286E-3</v>
      </c>
      <c r="Z39" s="15">
        <f t="shared" si="0"/>
        <v>-1.3070593240994729E-3</v>
      </c>
      <c r="AA39" s="15">
        <f t="shared" si="1"/>
        <v>-6.9494732087781934E-4</v>
      </c>
      <c r="AB39" s="15">
        <f t="shared" si="2"/>
        <v>4.3500204540066001E-3</v>
      </c>
      <c r="AC39" s="15">
        <f t="shared" si="3"/>
        <v>2.9771688799090793E-3</v>
      </c>
      <c r="AD39" s="15">
        <f t="shared" si="4"/>
        <v>1.8275365665643899E-3</v>
      </c>
      <c r="AE39" s="15">
        <f t="shared" si="5"/>
        <v>1.3312956722345967E-3</v>
      </c>
    </row>
    <row r="40" spans="1:31" x14ac:dyDescent="0.15">
      <c r="A40" s="4">
        <v>38</v>
      </c>
      <c r="B40" s="6" t="s">
        <v>80</v>
      </c>
      <c r="C40" s="15"/>
      <c r="D40" s="15">
        <f>0.5*(Cv!Y40+Cv!Z40)*LN(KC!D40/KC!C40)</f>
        <v>-4.9050818846008279E-3</v>
      </c>
      <c r="E40" s="15">
        <f>0.5*(Cv!Z40+Cv!AA40)*LN(KC!E40/KC!D40)</f>
        <v>-4.1618072132784288E-4</v>
      </c>
      <c r="F40" s="15">
        <f>0.5*(Cv!AA40+Cv!AB40)*LN(KC!F40/KC!E40)</f>
        <v>6.9009086170487323E-4</v>
      </c>
      <c r="G40" s="15">
        <f>0.5*(Cv!AB40+Cv!AC40)*LN(KC!G40/KC!F40)</f>
        <v>6.7008215659080687E-3</v>
      </c>
      <c r="H40" s="15">
        <f>0.5*(Cv!AC40+Cv!AD40)*LN(KC!H40/KC!G40)</f>
        <v>-2.3595774789275104E-3</v>
      </c>
      <c r="I40" s="15">
        <f>0.5*(Cv!AD40+Cv!AE40)*LN(KC!I40/KC!H40)</f>
        <v>9.1277506820785251E-5</v>
      </c>
      <c r="J40" s="15">
        <f>0.5*(Cv!AE40+Cv!AF40)*LN(KC!J40/KC!I40)</f>
        <v>1.3365507400491957E-3</v>
      </c>
      <c r="K40" s="15">
        <f>0.5*(Cv!AF40+Cv!AG40)*LN(KC!K40/KC!J40)</f>
        <v>-2.432444720935682E-3</v>
      </c>
      <c r="L40" s="15">
        <f>0.5*(Cv!AG40+Cv!AH40)*LN(KC!L40/KC!K40)</f>
        <v>5.234619324293357E-4</v>
      </c>
      <c r="M40" s="15">
        <f>0.5*(Cv!AH40+Cv!AI40)*LN(KC!M40/KC!L40)</f>
        <v>2.7479761201526544E-3</v>
      </c>
      <c r="N40" s="15">
        <f>0.5*(Cv!AI40+Cv!AJ40)*LN(KC!N40/KC!M40)</f>
        <v>3.6938931838622164E-3</v>
      </c>
      <c r="O40" s="15">
        <f>0.5*(Cv!AJ40+Cv!AK40)*LN(KC!O40/KC!N40)</f>
        <v>-1.103047638410314E-3</v>
      </c>
      <c r="P40" s="15">
        <f>0.5*(Cv!AK40+Cv!AL40)*LN(KC!P40/KC!O40)</f>
        <v>1.7968821693510125E-3</v>
      </c>
      <c r="Q40" s="15">
        <f>0.5*(Cv!AL40+Cv!AM40)*LN(KC!Q40/KC!P40)</f>
        <v>2.2006505444070634E-3</v>
      </c>
      <c r="R40" s="15">
        <f>0.5*(Cv!AM40+Cv!AN40)*LN(KC!R40/KC!Q40)</f>
        <v>-1.737281921417951E-4</v>
      </c>
      <c r="S40" s="15">
        <f>0.5*(Cv!AN40+Cv!AO40)*LN(KC!S40/KC!R40)</f>
        <v>-9.9476710328292531E-4</v>
      </c>
      <c r="T40" s="15">
        <f>0.5*(Cv!AO40+Cv!AP40)*LN(KC!T40/KC!S40)</f>
        <v>-7.3169362667128664E-4</v>
      </c>
      <c r="U40" s="15">
        <f>0.5*(Cv!AP40+Cv!AQ40)*LN(KC!U40/KC!T40)</f>
        <v>1.7121270120009076E-4</v>
      </c>
      <c r="V40" s="15">
        <f>0.5*(Cv!AQ40+Cv!AR40)*LN(KC!V40/KC!U40)</f>
        <v>-3.8068032647090228E-4</v>
      </c>
      <c r="W40" s="15">
        <f>0.5*(Cv!AR40+Cv!AS40)*LN(KC!W40/KC!V40)</f>
        <v>4.2277445586818082E-4</v>
      </c>
      <c r="X40" s="15">
        <f>0.5*(Cv!AS40+Cv!AT40)*LN(KC!X40/KC!W40)</f>
        <v>-7.1784627941190178E-4</v>
      </c>
      <c r="Z40" s="15">
        <f t="shared" si="0"/>
        <v>9.4128634683567482E-4</v>
      </c>
      <c r="AA40" s="15">
        <f t="shared" si="1"/>
        <v>1.1738874511115441E-3</v>
      </c>
      <c r="AB40" s="15">
        <f t="shared" si="2"/>
        <v>3.4519795598460826E-4</v>
      </c>
      <c r="AC40" s="15">
        <f t="shared" si="3"/>
        <v>-2.4724661509716386E-4</v>
      </c>
      <c r="AD40" s="15">
        <f t="shared" si="4"/>
        <v>7.5954270354807612E-4</v>
      </c>
      <c r="AE40" s="15">
        <f t="shared" si="5"/>
        <v>5.532812847086658E-4</v>
      </c>
    </row>
    <row r="41" spans="1:31" x14ac:dyDescent="0.15">
      <c r="A41" s="4">
        <v>39</v>
      </c>
      <c r="B41" s="6" t="s">
        <v>81</v>
      </c>
      <c r="C41" s="15"/>
      <c r="D41" s="15">
        <f>0.5*(Cv!Y41+Cv!Z41)*LN(KC!D41/KC!C41)</f>
        <v>1.2396868857982231E-2</v>
      </c>
      <c r="E41" s="15">
        <f>0.5*(Cv!Z41+Cv!AA41)*LN(KC!E41/KC!D41)</f>
        <v>-3.5339986071640955E-3</v>
      </c>
      <c r="F41" s="15">
        <f>0.5*(Cv!AA41+Cv!AB41)*LN(KC!F41/KC!E41)</f>
        <v>-1.0567325187888963E-3</v>
      </c>
      <c r="G41" s="15">
        <f>0.5*(Cv!AB41+Cv!AC41)*LN(KC!G41/KC!F41)</f>
        <v>1.3861342245644897E-2</v>
      </c>
      <c r="H41" s="15">
        <f>0.5*(Cv!AC41+Cv!AD41)*LN(KC!H41/KC!G41)</f>
        <v>-7.3107431888856482E-3</v>
      </c>
      <c r="I41" s="15">
        <f>0.5*(Cv!AD41+Cv!AE41)*LN(KC!I41/KC!H41)</f>
        <v>8.5331673068301875E-3</v>
      </c>
      <c r="J41" s="15">
        <f>0.5*(Cv!AE41+Cv!AF41)*LN(KC!J41/KC!I41)</f>
        <v>-9.5666963567151188E-3</v>
      </c>
      <c r="K41" s="15">
        <f>0.5*(Cv!AF41+Cv!AG41)*LN(KC!K41/KC!J41)</f>
        <v>1.0693962360629866E-2</v>
      </c>
      <c r="L41" s="15">
        <f>0.5*(Cv!AG41+Cv!AH41)*LN(KC!L41/KC!K41)</f>
        <v>-1.1830395410751036E-2</v>
      </c>
      <c r="M41" s="15">
        <f>0.5*(Cv!AH41+Cv!AI41)*LN(KC!M41/KC!L41)</f>
        <v>2.5771134701525096E-3</v>
      </c>
      <c r="N41" s="15">
        <f>0.5*(Cv!AI41+Cv!AJ41)*LN(KC!N41/KC!M41)</f>
        <v>1.6065700935309523E-2</v>
      </c>
      <c r="O41" s="15">
        <f>0.5*(Cv!AJ41+Cv!AK41)*LN(KC!O41/KC!N41)</f>
        <v>1.3526617544907919E-4</v>
      </c>
      <c r="P41" s="15">
        <f>0.5*(Cv!AK41+Cv!AL41)*LN(KC!P41/KC!O41)</f>
        <v>3.3966778373362982E-3</v>
      </c>
      <c r="Q41" s="15">
        <f>0.5*(Cv!AL41+Cv!AM41)*LN(KC!Q41/KC!P41)</f>
        <v>1.3664032526567239E-2</v>
      </c>
      <c r="R41" s="15">
        <f>0.5*(Cv!AM41+Cv!AN41)*LN(KC!R41/KC!Q41)</f>
        <v>-5.3395686162565751E-5</v>
      </c>
      <c r="S41" s="15">
        <f>0.5*(Cv!AN41+Cv!AO41)*LN(KC!S41/KC!R41)</f>
        <v>-6.4260351483216094E-3</v>
      </c>
      <c r="T41" s="15">
        <f>0.5*(Cv!AO41+Cv!AP41)*LN(KC!T41/KC!S41)</f>
        <v>1.4607964379763684E-3</v>
      </c>
      <c r="U41" s="15">
        <f>0.5*(Cv!AP41+Cv!AQ41)*LN(KC!U41/KC!T41)</f>
        <v>3.6512620139567279E-3</v>
      </c>
      <c r="V41" s="15">
        <f>0.5*(Cv!AQ41+Cv!AR41)*LN(KC!V41/KC!U41)</f>
        <v>-3.0242391128526267E-3</v>
      </c>
      <c r="W41" s="15">
        <f>0.5*(Cv!AR41+Cv!AS41)*LN(KC!W41/KC!V41)</f>
        <v>-2.9811440500018528E-4</v>
      </c>
      <c r="X41" s="15">
        <f>0.5*(Cv!AS41+Cv!AT41)*LN(KC!X41/KC!W41)</f>
        <v>-1.4809576036886589E-3</v>
      </c>
      <c r="Z41" s="15">
        <f t="shared" si="0"/>
        <v>2.0986070475272891E-3</v>
      </c>
      <c r="AA41" s="15">
        <f t="shared" si="1"/>
        <v>1.5879369997251487E-3</v>
      </c>
      <c r="AB41" s="15">
        <f t="shared" si="2"/>
        <v>2.1433091409736884E-3</v>
      </c>
      <c r="AC41" s="15">
        <f t="shared" si="3"/>
        <v>6.1749466078325031E-5</v>
      </c>
      <c r="AD41" s="15">
        <f t="shared" si="4"/>
        <v>1.8656230703494186E-3</v>
      </c>
      <c r="AE41" s="15">
        <f t="shared" si="5"/>
        <v>1.472900663576113E-3</v>
      </c>
    </row>
    <row r="42" spans="1:31" x14ac:dyDescent="0.15">
      <c r="A42" s="4">
        <v>40</v>
      </c>
      <c r="B42" s="6" t="s">
        <v>82</v>
      </c>
      <c r="C42" s="15"/>
      <c r="D42" s="15">
        <f>0.5*(Cv!Y42+Cv!Z42)*LN(KC!D42/KC!C42)</f>
        <v>4.1978724092129015E-2</v>
      </c>
      <c r="E42" s="15">
        <f>0.5*(Cv!Z42+Cv!AA42)*LN(KC!E42/KC!D42)</f>
        <v>1.969228201687093E-2</v>
      </c>
      <c r="F42" s="15">
        <f>0.5*(Cv!AA42+Cv!AB42)*LN(KC!F42/KC!E42)</f>
        <v>8.0860114689376116E-3</v>
      </c>
      <c r="G42" s="15">
        <f>0.5*(Cv!AB42+Cv!AC42)*LN(KC!G42/KC!F42)</f>
        <v>5.6078874856518414E-3</v>
      </c>
      <c r="H42" s="15">
        <f>0.5*(Cv!AC42+Cv!AD42)*LN(KC!H42/KC!G42)</f>
        <v>1.5831191625971641E-3</v>
      </c>
      <c r="I42" s="15">
        <f>0.5*(Cv!AD42+Cv!AE42)*LN(KC!I42/KC!H42)</f>
        <v>8.8755054075186895E-3</v>
      </c>
      <c r="J42" s="15">
        <f>0.5*(Cv!AE42+Cv!AF42)*LN(KC!J42/KC!I42)</f>
        <v>6.3719092517678898E-3</v>
      </c>
      <c r="K42" s="15">
        <f>0.5*(Cv!AF42+Cv!AG42)*LN(KC!K42/KC!J42)</f>
        <v>-7.8340157888141283E-3</v>
      </c>
      <c r="L42" s="15">
        <f>0.5*(Cv!AG42+Cv!AH42)*LN(KC!L42/KC!K42)</f>
        <v>-2.9552544484170184E-3</v>
      </c>
      <c r="M42" s="15">
        <f>0.5*(Cv!AH42+Cv!AI42)*LN(KC!M42/KC!L42)</f>
        <v>3.4967771291704378E-3</v>
      </c>
      <c r="N42" s="15">
        <f>0.5*(Cv!AI42+Cv!AJ42)*LN(KC!N42/KC!M42)</f>
        <v>1.5877592149836153E-3</v>
      </c>
      <c r="O42" s="15">
        <f>0.5*(Cv!AJ42+Cv!AK42)*LN(KC!O42/KC!N42)</f>
        <v>2.3017766664189753E-3</v>
      </c>
      <c r="P42" s="15">
        <f>0.5*(Cv!AK42+Cv!AL42)*LN(KC!P42/KC!O42)</f>
        <v>3.5743361721098732E-3</v>
      </c>
      <c r="Q42" s="15">
        <f>0.5*(Cv!AL42+Cv!AM42)*LN(KC!Q42/KC!P42)</f>
        <v>4.1673081355204861E-3</v>
      </c>
      <c r="R42" s="15">
        <f>0.5*(Cv!AM42+Cv!AN42)*LN(KC!R42/KC!Q42)</f>
        <v>-4.0317083871304581E-3</v>
      </c>
      <c r="S42" s="15">
        <f>0.5*(Cv!AN42+Cv!AO42)*LN(KC!S42/KC!R42)</f>
        <v>-1.6655397807541327E-3</v>
      </c>
      <c r="T42" s="15">
        <f>0.5*(Cv!AO42+Cv!AP42)*LN(KC!T42/KC!S42)</f>
        <v>4.3514747238947263E-4</v>
      </c>
      <c r="U42" s="15">
        <f>0.5*(Cv!AP42+Cv!AQ42)*LN(KC!U42/KC!T42)</f>
        <v>-3.2554478631057981E-3</v>
      </c>
      <c r="V42" s="15">
        <f>0.5*(Cv!AQ42+Cv!AR42)*LN(KC!V42/KC!U42)</f>
        <v>-4.2396315249089538E-3</v>
      </c>
      <c r="W42" s="15">
        <f>0.5*(Cv!AR42+Cv!AS42)*LN(KC!W42/KC!V42)</f>
        <v>-1.8886081296588682E-3</v>
      </c>
      <c r="X42" s="15">
        <f>0.5*(Cv!AS42+Cv!AT42)*LN(KC!X42/KC!W42)</f>
        <v>-7.5296627451146693E-4</v>
      </c>
      <c r="Z42" s="15">
        <f t="shared" si="0"/>
        <v>8.7689611083152479E-3</v>
      </c>
      <c r="AA42" s="15">
        <f t="shared" si="1"/>
        <v>1.334350717381593E-4</v>
      </c>
      <c r="AB42" s="15">
        <f t="shared" si="2"/>
        <v>8.6923456123294877E-4</v>
      </c>
      <c r="AC42" s="15">
        <f t="shared" si="3"/>
        <v>-1.9403012639591227E-3</v>
      </c>
      <c r="AD42" s="15">
        <f t="shared" si="4"/>
        <v>5.0133481648555384E-4</v>
      </c>
      <c r="AE42" s="15">
        <f t="shared" si="5"/>
        <v>1.9578323693318087E-3</v>
      </c>
    </row>
    <row r="43" spans="1:31" x14ac:dyDescent="0.15">
      <c r="A43" s="4">
        <v>41</v>
      </c>
      <c r="B43" s="6" t="s">
        <v>83</v>
      </c>
      <c r="C43" s="15"/>
      <c r="D43" s="15">
        <f>0.5*(Cv!Y43+Cv!Z43)*LN(KC!D43/KC!C43)</f>
        <v>-7.4254991511841931E-3</v>
      </c>
      <c r="E43" s="15">
        <f>0.5*(Cv!Z43+Cv!AA43)*LN(KC!E43/KC!D43)</f>
        <v>4.1815499042742914E-3</v>
      </c>
      <c r="F43" s="15">
        <f>0.5*(Cv!AA43+Cv!AB43)*LN(KC!F43/KC!E43)</f>
        <v>4.0176426283646581E-3</v>
      </c>
      <c r="G43" s="15">
        <f>0.5*(Cv!AB43+Cv!AC43)*LN(KC!G43/KC!F43)</f>
        <v>2.198728001548452E-3</v>
      </c>
      <c r="H43" s="15">
        <f>0.5*(Cv!AC43+Cv!AD43)*LN(KC!H43/KC!G43)</f>
        <v>2.0507850084737506E-3</v>
      </c>
      <c r="I43" s="15">
        <f>0.5*(Cv!AD43+Cv!AE43)*LN(KC!I43/KC!H43)</f>
        <v>6.6182362608754848E-3</v>
      </c>
      <c r="J43" s="15">
        <f>0.5*(Cv!AE43+Cv!AF43)*LN(KC!J43/KC!I43)</f>
        <v>1.7867955860048502E-3</v>
      </c>
      <c r="K43" s="15">
        <f>0.5*(Cv!AF43+Cv!AG43)*LN(KC!K43/KC!J43)</f>
        <v>-4.9553170200336396E-3</v>
      </c>
      <c r="L43" s="15">
        <f>0.5*(Cv!AG43+Cv!AH43)*LN(KC!L43/KC!K43)</f>
        <v>-4.9133093189438195E-3</v>
      </c>
      <c r="M43" s="15">
        <f>0.5*(Cv!AH43+Cv!AI43)*LN(KC!M43/KC!L43)</f>
        <v>-1.9866240562931765E-3</v>
      </c>
      <c r="N43" s="15">
        <f>0.5*(Cv!AI43+Cv!AJ43)*LN(KC!N43/KC!M43)</f>
        <v>1.0534226922907614E-3</v>
      </c>
      <c r="O43" s="15">
        <f>0.5*(Cv!AJ43+Cv!AK43)*LN(KC!O43/KC!N43)</f>
        <v>2.3452185397702411E-3</v>
      </c>
      <c r="P43" s="15">
        <f>0.5*(Cv!AK43+Cv!AL43)*LN(KC!P43/KC!O43)</f>
        <v>5.6596346181427585E-3</v>
      </c>
      <c r="Q43" s="15">
        <f>0.5*(Cv!AL43+Cv!AM43)*LN(KC!Q43/KC!P43)</f>
        <v>2.9514065925210133E-3</v>
      </c>
      <c r="R43" s="15">
        <f>0.5*(Cv!AM43+Cv!AN43)*LN(KC!R43/KC!Q43)</f>
        <v>-1.9331145061499281E-3</v>
      </c>
      <c r="S43" s="15">
        <f>0.5*(Cv!AN43+Cv!AO43)*LN(KC!S43/KC!R43)</f>
        <v>9.7839019425158096E-4</v>
      </c>
      <c r="T43" s="15">
        <f>0.5*(Cv!AO43+Cv!AP43)*LN(KC!T43/KC!S43)</f>
        <v>1.0213618968017433E-6</v>
      </c>
      <c r="U43" s="15">
        <f>0.5*(Cv!AP43+Cv!AQ43)*LN(KC!U43/KC!T43)</f>
        <v>-1.7658649849900025E-4</v>
      </c>
      <c r="V43" s="15">
        <f>0.5*(Cv!AQ43+Cv!AR43)*LN(KC!V43/KC!U43)</f>
        <v>-2.0368768765510431E-3</v>
      </c>
      <c r="W43" s="15">
        <f>0.5*(Cv!AR43+Cv!AS43)*LN(KC!W43/KC!V43)</f>
        <v>-1.0027556967989841E-3</v>
      </c>
      <c r="X43" s="15">
        <f>0.5*(Cv!AS43+Cv!AT43)*LN(KC!X43/KC!W43)</f>
        <v>-7.2594771732450677E-4</v>
      </c>
      <c r="Z43" s="15">
        <f t="shared" si="0"/>
        <v>3.8133883607073273E-3</v>
      </c>
      <c r="AA43" s="15">
        <f t="shared" si="1"/>
        <v>-1.8030064233950048E-3</v>
      </c>
      <c r="AB43" s="15">
        <f t="shared" si="2"/>
        <v>2.0003070877071334E-3</v>
      </c>
      <c r="AC43" s="15">
        <f t="shared" si="3"/>
        <v>-7.8822908545534646E-4</v>
      </c>
      <c r="AD43" s="15">
        <f t="shared" si="4"/>
        <v>9.8650332156064154E-5</v>
      </c>
      <c r="AE43" s="15">
        <f t="shared" si="5"/>
        <v>8.0561498489102742E-4</v>
      </c>
    </row>
    <row r="44" spans="1:31" x14ac:dyDescent="0.15">
      <c r="A44" s="4">
        <v>42</v>
      </c>
      <c r="B44" s="6" t="s">
        <v>84</v>
      </c>
      <c r="C44" s="15"/>
      <c r="D44" s="15">
        <f>0.5*(Cv!Y44+Cv!Z44)*LN(KC!D44/KC!C44)</f>
        <v>-9.6772075829465228E-3</v>
      </c>
      <c r="E44" s="15">
        <f>0.5*(Cv!Z44+Cv!AA44)*LN(KC!E44/KC!D44)</f>
        <v>-2.7605257710758809E-3</v>
      </c>
      <c r="F44" s="15">
        <f>0.5*(Cv!AA44+Cv!AB44)*LN(KC!F44/KC!E44)</f>
        <v>2.1494164945258672E-4</v>
      </c>
      <c r="G44" s="15">
        <f>0.5*(Cv!AB44+Cv!AC44)*LN(KC!G44/KC!F44)</f>
        <v>-1.5737336666955871E-3</v>
      </c>
      <c r="H44" s="15">
        <f>0.5*(Cv!AC44+Cv!AD44)*LN(KC!H44/KC!G44)</f>
        <v>-5.484668503389741E-4</v>
      </c>
      <c r="I44" s="15">
        <f>0.5*(Cv!AD44+Cv!AE44)*LN(KC!I44/KC!H44)</f>
        <v>1.6918113122519453E-3</v>
      </c>
      <c r="J44" s="15">
        <f>0.5*(Cv!AE44+Cv!AF44)*LN(KC!J44/KC!I44)</f>
        <v>-9.6525103472258806E-4</v>
      </c>
      <c r="K44" s="15">
        <f>0.5*(Cv!AF44+Cv!AG44)*LN(KC!K44/KC!J44)</f>
        <v>-3.4169949641169456E-3</v>
      </c>
      <c r="L44" s="15">
        <f>0.5*(Cv!AG44+Cv!AH44)*LN(KC!L44/KC!K44)</f>
        <v>9.3316412792569651E-4</v>
      </c>
      <c r="M44" s="15">
        <f>0.5*(Cv!AH44+Cv!AI44)*LN(KC!M44/KC!L44)</f>
        <v>5.8391592151833403E-4</v>
      </c>
      <c r="N44" s="15">
        <f>0.5*(Cv!AI44+Cv!AJ44)*LN(KC!N44/KC!M44)</f>
        <v>5.1421256719691713E-3</v>
      </c>
      <c r="O44" s="15">
        <f>0.5*(Cv!AJ44+Cv!AK44)*LN(KC!O44/KC!N44)</f>
        <v>-1.3187387735285134E-3</v>
      </c>
      <c r="P44" s="15">
        <f>0.5*(Cv!AK44+Cv!AL44)*LN(KC!P44/KC!O44)</f>
        <v>3.2444934075522638E-3</v>
      </c>
      <c r="Q44" s="15">
        <f>0.5*(Cv!AL44+Cv!AM44)*LN(KC!Q44/KC!P44)</f>
        <v>3.7018505176596443E-3</v>
      </c>
      <c r="R44" s="15">
        <f>0.5*(Cv!AM44+Cv!AN44)*LN(KC!R44/KC!Q44)</f>
        <v>-3.0695345488401366E-3</v>
      </c>
      <c r="S44" s="15">
        <f>0.5*(Cv!AN44+Cv!AO44)*LN(KC!S44/KC!R44)</f>
        <v>2.0484100309503477E-5</v>
      </c>
      <c r="T44" s="15">
        <f>0.5*(Cv!AO44+Cv!AP44)*LN(KC!T44/KC!S44)</f>
        <v>1.7172746654310108E-3</v>
      </c>
      <c r="U44" s="15">
        <f>0.5*(Cv!AP44+Cv!AQ44)*LN(KC!U44/KC!T44)</f>
        <v>3.9742659823569139E-4</v>
      </c>
      <c r="V44" s="15">
        <f>0.5*(Cv!AQ44+Cv!AR44)*LN(KC!V44/KC!U44)</f>
        <v>-2.2074087516171939E-3</v>
      </c>
      <c r="W44" s="15">
        <f>0.5*(Cv!AR44+Cv!AS44)*LN(KC!W44/KC!V44)</f>
        <v>6.4576087906901148E-4</v>
      </c>
      <c r="X44" s="15">
        <f>0.5*(Cv!AS44+Cv!AT44)*LN(KC!X44/KC!W44)</f>
        <v>-1.0187252638399864E-3</v>
      </c>
      <c r="Z44" s="15">
        <f t="shared" si="0"/>
        <v>-5.9519466528118199E-4</v>
      </c>
      <c r="AA44" s="15">
        <f t="shared" si="1"/>
        <v>4.5539194451473355E-4</v>
      </c>
      <c r="AB44" s="15">
        <f t="shared" si="2"/>
        <v>5.1571094063055235E-4</v>
      </c>
      <c r="AC44" s="15">
        <f t="shared" si="3"/>
        <v>-9.3134374544293319E-5</v>
      </c>
      <c r="AD44" s="15">
        <f t="shared" si="4"/>
        <v>4.8555144257264279E-4</v>
      </c>
      <c r="AE44" s="15">
        <f t="shared" si="5"/>
        <v>7.0693461329952669E-5</v>
      </c>
    </row>
    <row r="45" spans="1:31" x14ac:dyDescent="0.15">
      <c r="A45" s="4">
        <v>43</v>
      </c>
      <c r="B45" s="6" t="s">
        <v>85</v>
      </c>
      <c r="C45" s="15"/>
      <c r="D45" s="15">
        <f>0.5*(Cv!Y45+Cv!Z45)*LN(KC!D45/KC!C45)</f>
        <v>2.0109400593876076E-2</v>
      </c>
      <c r="E45" s="15">
        <f>0.5*(Cv!Z45+Cv!AA45)*LN(KC!E45/KC!D45)</f>
        <v>2.1151089869755068E-2</v>
      </c>
      <c r="F45" s="15">
        <f>0.5*(Cv!AA45+Cv!AB45)*LN(KC!F45/KC!E45)</f>
        <v>1.9343848818125089E-2</v>
      </c>
      <c r="G45" s="15">
        <f>0.5*(Cv!AB45+Cv!AC45)*LN(KC!G45/KC!F45)</f>
        <v>1.0918178861613326E-2</v>
      </c>
      <c r="H45" s="15">
        <f>0.5*(Cv!AC45+Cv!AD45)*LN(KC!H45/KC!G45)</f>
        <v>3.9356573901940485E-3</v>
      </c>
      <c r="I45" s="15">
        <f>0.5*(Cv!AD45+Cv!AE45)*LN(KC!I45/KC!H45)</f>
        <v>9.4565024262335869E-3</v>
      </c>
      <c r="J45" s="15">
        <f>0.5*(Cv!AE45+Cv!AF45)*LN(KC!J45/KC!I45)</f>
        <v>8.1224588608410989E-3</v>
      </c>
      <c r="K45" s="15">
        <f>0.5*(Cv!AF45+Cv!AG45)*LN(KC!K45/KC!J45)</f>
        <v>-8.6732832571205509E-3</v>
      </c>
      <c r="L45" s="15">
        <f>0.5*(Cv!AG45+Cv!AH45)*LN(KC!L45/KC!K45)</f>
        <v>-9.1278949239567905E-3</v>
      </c>
      <c r="M45" s="15">
        <f>0.5*(Cv!AH45+Cv!AI45)*LN(KC!M45/KC!L45)</f>
        <v>-3.7622489130932756E-3</v>
      </c>
      <c r="N45" s="15">
        <f>0.5*(Cv!AI45+Cv!AJ45)*LN(KC!N45/KC!M45)</f>
        <v>-1.8289488423376386E-3</v>
      </c>
      <c r="O45" s="15">
        <f>0.5*(Cv!AJ45+Cv!AK45)*LN(KC!O45/KC!N45)</f>
        <v>-8.2512611697371709E-4</v>
      </c>
      <c r="P45" s="15">
        <f>0.5*(Cv!AK45+Cv!AL45)*LN(KC!P45/KC!O45)</f>
        <v>2.8939643073351063E-3</v>
      </c>
      <c r="Q45" s="15">
        <f>0.5*(Cv!AL45+Cv!AM45)*LN(KC!Q45/KC!P45)</f>
        <v>9.0656832794502558E-4</v>
      </c>
      <c r="R45" s="15">
        <f>0.5*(Cv!AM45+Cv!AN45)*LN(KC!R45/KC!Q45)</f>
        <v>-3.8071589457196768E-3</v>
      </c>
      <c r="S45" s="15">
        <f>0.5*(Cv!AN45+Cv!AO45)*LN(KC!S45/KC!R45)</f>
        <v>8.4405535153539825E-5</v>
      </c>
      <c r="T45" s="15">
        <f>0.5*(Cv!AO45+Cv!AP45)*LN(KC!T45/KC!S45)</f>
        <v>-1.5446431052018082E-4</v>
      </c>
      <c r="U45" s="15">
        <f>0.5*(Cv!AP45+Cv!AQ45)*LN(KC!U45/KC!T45)</f>
        <v>-6.9243171709690819E-4</v>
      </c>
      <c r="V45" s="15">
        <f>0.5*(Cv!AQ45+Cv!AR45)*LN(KC!V45/KC!U45)</f>
        <v>-1.282273476425161E-3</v>
      </c>
      <c r="W45" s="15">
        <f>0.5*(Cv!AR45+Cv!AS45)*LN(KC!W45/KC!V45)</f>
        <v>-2.903501620506859E-4</v>
      </c>
      <c r="X45" s="15">
        <f>0.5*(Cv!AS45+Cv!AT45)*LN(KC!X45/KC!W45)</f>
        <v>5.7783120798726836E-4</v>
      </c>
      <c r="Z45" s="15">
        <f t="shared" si="0"/>
        <v>1.2961055473184224E-2</v>
      </c>
      <c r="AA45" s="15">
        <f t="shared" si="1"/>
        <v>-3.0539834151334317E-3</v>
      </c>
      <c r="AB45" s="15">
        <f t="shared" si="2"/>
        <v>-1.4946937845194437E-4</v>
      </c>
      <c r="AC45" s="15">
        <f t="shared" si="3"/>
        <v>-3.6833769162113346E-4</v>
      </c>
      <c r="AD45" s="15">
        <f t="shared" si="4"/>
        <v>-1.601726396792688E-3</v>
      </c>
      <c r="AE45" s="15">
        <f t="shared" si="5"/>
        <v>2.3473162469944283E-3</v>
      </c>
    </row>
    <row r="46" spans="1:31" x14ac:dyDescent="0.15">
      <c r="A46" s="4">
        <v>44</v>
      </c>
      <c r="B46" s="6" t="s">
        <v>86</v>
      </c>
      <c r="C46" s="15"/>
      <c r="D46" s="15">
        <f>0.5*(Cv!Y46+Cv!Z46)*LN(KC!D46/KC!C46)</f>
        <v>-7.8069028489233822E-3</v>
      </c>
      <c r="E46" s="15">
        <f>0.5*(Cv!Z46+Cv!AA46)*LN(KC!E46/KC!D46)</f>
        <v>5.2152416948251547E-3</v>
      </c>
      <c r="F46" s="15">
        <f>0.5*(Cv!AA46+Cv!AB46)*LN(KC!F46/KC!E46)</f>
        <v>6.7294469919828145E-3</v>
      </c>
      <c r="G46" s="15">
        <f>0.5*(Cv!AB46+Cv!AC46)*LN(KC!G46/KC!F46)</f>
        <v>7.3413680380622964E-3</v>
      </c>
      <c r="H46" s="15">
        <f>0.5*(Cv!AC46+Cv!AD46)*LN(KC!H46/KC!G46)</f>
        <v>3.5534587425574819E-3</v>
      </c>
      <c r="I46" s="15">
        <f>0.5*(Cv!AD46+Cv!AE46)*LN(KC!I46/KC!H46)</f>
        <v>9.1458823714006352E-3</v>
      </c>
      <c r="J46" s="15">
        <f>0.5*(Cv!AE46+Cv!AF46)*LN(KC!J46/KC!I46)</f>
        <v>6.6236126670909693E-3</v>
      </c>
      <c r="K46" s="15">
        <f>0.5*(Cv!AF46+Cv!AG46)*LN(KC!K46/KC!J46)</f>
        <v>6.6117757356394015E-4</v>
      </c>
      <c r="L46" s="15">
        <f>0.5*(Cv!AG46+Cv!AH46)*LN(KC!L46/KC!K46)</f>
        <v>-1.4178037719479507E-3</v>
      </c>
      <c r="M46" s="15">
        <f>0.5*(Cv!AH46+Cv!AI46)*LN(KC!M46/KC!L46)</f>
        <v>3.2652300088218626E-3</v>
      </c>
      <c r="N46" s="15">
        <f>0.5*(Cv!AI46+Cv!AJ46)*LN(KC!N46/KC!M46)</f>
        <v>2.642359201523736E-3</v>
      </c>
      <c r="O46" s="15">
        <f>0.5*(Cv!AJ46+Cv!AK46)*LN(KC!O46/KC!N46)</f>
        <v>6.4019759903886323E-4</v>
      </c>
      <c r="P46" s="15">
        <f>0.5*(Cv!AK46+Cv!AL46)*LN(KC!P46/KC!O46)</f>
        <v>2.5632041058229376E-3</v>
      </c>
      <c r="Q46" s="15">
        <f>0.5*(Cv!AL46+Cv!AM46)*LN(KC!Q46/KC!P46)</f>
        <v>2.5180049781835722E-4</v>
      </c>
      <c r="R46" s="15">
        <f>0.5*(Cv!AM46+Cv!AN46)*LN(KC!R46/KC!Q46)</f>
        <v>-1.9858803219748324E-3</v>
      </c>
      <c r="S46" s="15">
        <f>0.5*(Cv!AN46+Cv!AO46)*LN(KC!S46/KC!R46)</f>
        <v>1.0946884911107785E-3</v>
      </c>
      <c r="T46" s="15">
        <f>0.5*(Cv!AO46+Cv!AP46)*LN(KC!T46/KC!S46)</f>
        <v>1.94999991381053E-5</v>
      </c>
      <c r="U46" s="15">
        <f>0.5*(Cv!AP46+Cv!AQ46)*LN(KC!U46/KC!T46)</f>
        <v>-2.851953889333531E-4</v>
      </c>
      <c r="V46" s="15">
        <f>0.5*(Cv!AQ46+Cv!AR46)*LN(KC!V46/KC!U46)</f>
        <v>-6.464120032630249E-4</v>
      </c>
      <c r="W46" s="15">
        <f>0.5*(Cv!AR46+Cv!AS46)*LN(KC!W46/KC!V46)</f>
        <v>-5.5315477838810423E-4</v>
      </c>
      <c r="X46" s="15">
        <f>0.5*(Cv!AS46+Cv!AT46)*LN(KC!X46/KC!W46)</f>
        <v>-4.0979785351916685E-4</v>
      </c>
      <c r="Z46" s="15">
        <f t="shared" si="0"/>
        <v>6.3970795677656773E-3</v>
      </c>
      <c r="AA46" s="15">
        <f t="shared" si="1"/>
        <v>2.3549151358105112E-3</v>
      </c>
      <c r="AB46" s="15">
        <f t="shared" si="2"/>
        <v>5.128020743632208E-4</v>
      </c>
      <c r="AC46" s="15">
        <f t="shared" si="3"/>
        <v>-3.7501200499310872E-4</v>
      </c>
      <c r="AD46" s="15">
        <f t="shared" si="4"/>
        <v>1.4338586050868661E-3</v>
      </c>
      <c r="AE46" s="15">
        <f t="shared" si="5"/>
        <v>2.2224461932365751E-3</v>
      </c>
    </row>
    <row r="47" spans="1:31" x14ac:dyDescent="0.15">
      <c r="A47" s="4">
        <v>45</v>
      </c>
      <c r="B47" s="6" t="s">
        <v>87</v>
      </c>
      <c r="C47" s="15"/>
      <c r="D47" s="15">
        <f>0.5*(Cv!Y47+Cv!Z47)*LN(KC!D47/KC!C47)</f>
        <v>3.0918627912059411E-2</v>
      </c>
      <c r="E47" s="15">
        <f>0.5*(Cv!Z47+Cv!AA47)*LN(KC!E47/KC!D47)</f>
        <v>3.2635036350742837E-2</v>
      </c>
      <c r="F47" s="15">
        <f>0.5*(Cv!AA47+Cv!AB47)*LN(KC!F47/KC!E47)</f>
        <v>6.9126165959848456E-3</v>
      </c>
      <c r="G47" s="15">
        <f>0.5*(Cv!AB47+Cv!AC47)*LN(KC!G47/KC!F47)</f>
        <v>-4.6181887614822744E-3</v>
      </c>
      <c r="H47" s="15">
        <f>0.5*(Cv!AC47+Cv!AD47)*LN(KC!H47/KC!G47)</f>
        <v>1.7157117188705616E-3</v>
      </c>
      <c r="I47" s="15">
        <f>0.5*(Cv!AD47+Cv!AE47)*LN(KC!I47/KC!H47)</f>
        <v>-2.45367335434875E-3</v>
      </c>
      <c r="J47" s="15">
        <f>0.5*(Cv!AE47+Cv!AF47)*LN(KC!J47/KC!I47)</f>
        <v>-1.8019626570702787E-3</v>
      </c>
      <c r="K47" s="15">
        <f>0.5*(Cv!AF47+Cv!AG47)*LN(KC!K47/KC!J47)</f>
        <v>-7.4359066563549079E-3</v>
      </c>
      <c r="L47" s="15">
        <f>0.5*(Cv!AG47+Cv!AH47)*LN(KC!L47/KC!K47)</f>
        <v>-2.6768155330445893E-3</v>
      </c>
      <c r="M47" s="15">
        <f>0.5*(Cv!AH47+Cv!AI47)*LN(KC!M47/KC!L47)</f>
        <v>9.1685607623474374E-4</v>
      </c>
      <c r="N47" s="15">
        <f>0.5*(Cv!AI47+Cv!AJ47)*LN(KC!N47/KC!M47)</f>
        <v>3.2301280582137013E-3</v>
      </c>
      <c r="O47" s="15">
        <f>0.5*(Cv!AJ47+Cv!AK47)*LN(KC!O47/KC!N47)</f>
        <v>-4.1925132047822012E-4</v>
      </c>
      <c r="P47" s="15">
        <f>0.5*(Cv!AK47+Cv!AL47)*LN(KC!P47/KC!O47)</f>
        <v>8.7214261547931427E-3</v>
      </c>
      <c r="Q47" s="15">
        <f>0.5*(Cv!AL47+Cv!AM47)*LN(KC!Q47/KC!P47)</f>
        <v>-7.6502657665094892E-4</v>
      </c>
      <c r="R47" s="15">
        <f>0.5*(Cv!AM47+Cv!AN47)*LN(KC!R47/KC!Q47)</f>
        <v>-2.1700347288851978E-3</v>
      </c>
      <c r="S47" s="15">
        <f>0.5*(Cv!AN47+Cv!AO47)*LN(KC!S47/KC!R47)</f>
        <v>1.7734245588234196E-3</v>
      </c>
      <c r="T47" s="15">
        <f>0.5*(Cv!AO47+Cv!AP47)*LN(KC!T47/KC!S47)</f>
        <v>1.1414361644485633E-3</v>
      </c>
      <c r="U47" s="15">
        <f>0.5*(Cv!AP47+Cv!AQ47)*LN(KC!U47/KC!T47)</f>
        <v>-4.4551996575509749E-4</v>
      </c>
      <c r="V47" s="15">
        <f>0.5*(Cv!AQ47+Cv!AR47)*LN(KC!V47/KC!U47)</f>
        <v>-1.4907771924573961E-3</v>
      </c>
      <c r="W47" s="15">
        <f>0.5*(Cv!AR47+Cv!AS47)*LN(KC!W47/KC!V47)</f>
        <v>-3.5195369226740579E-4</v>
      </c>
      <c r="X47" s="15">
        <f>0.5*(Cv!AS47+Cv!AT47)*LN(KC!X47/KC!W47)</f>
        <v>2.8620363427362509E-3</v>
      </c>
      <c r="Z47" s="15">
        <f t="shared" si="0"/>
        <v>6.8383005099534443E-3</v>
      </c>
      <c r="AA47" s="15">
        <f t="shared" si="1"/>
        <v>-1.5535401424042659E-3</v>
      </c>
      <c r="AB47" s="15">
        <f t="shared" si="2"/>
        <v>1.4281076175204394E-3</v>
      </c>
      <c r="AC47" s="15">
        <f t="shared" si="3"/>
        <v>3.4304433134098295E-4</v>
      </c>
      <c r="AD47" s="15">
        <f t="shared" si="4"/>
        <v>-6.2716262441913349E-5</v>
      </c>
      <c r="AE47" s="15">
        <f t="shared" si="5"/>
        <v>1.7639780791026502E-3</v>
      </c>
    </row>
    <row r="48" spans="1:31" x14ac:dyDescent="0.15">
      <c r="A48" s="4">
        <v>46</v>
      </c>
      <c r="B48" s="6" t="s">
        <v>88</v>
      </c>
      <c r="C48" s="15"/>
      <c r="D48" s="15">
        <f>0.5*(Cv!Y48+Cv!Z48)*LN(KC!D48/KC!C48)</f>
        <v>1.0610396930167916E-2</v>
      </c>
      <c r="E48" s="15">
        <f>0.5*(Cv!Z48+Cv!AA48)*LN(KC!E48/KC!D48)</f>
        <v>2.2455546935078933E-4</v>
      </c>
      <c r="F48" s="15">
        <f>0.5*(Cv!AA48+Cv!AB48)*LN(KC!F48/KC!E48)</f>
        <v>-2.5507610829797085E-3</v>
      </c>
      <c r="G48" s="15">
        <f>0.5*(Cv!AB48+Cv!AC48)*LN(KC!G48/KC!F48)</f>
        <v>-1.1246102009816268E-3</v>
      </c>
      <c r="H48" s="15">
        <f>0.5*(Cv!AC48+Cv!AD48)*LN(KC!H48/KC!G48)</f>
        <v>3.0603005251726283E-4</v>
      </c>
      <c r="I48" s="15">
        <f>0.5*(Cv!AD48+Cv!AE48)*LN(KC!I48/KC!H48)</f>
        <v>2.3911624307597549E-4</v>
      </c>
      <c r="J48" s="15">
        <f>0.5*(Cv!AE48+Cv!AF48)*LN(KC!J48/KC!I48)</f>
        <v>-1.2188573712110933E-5</v>
      </c>
      <c r="K48" s="15">
        <f>0.5*(Cv!AF48+Cv!AG48)*LN(KC!K48/KC!J48)</f>
        <v>-1.0997513535446865E-3</v>
      </c>
      <c r="L48" s="15">
        <f>0.5*(Cv!AG48+Cv!AH48)*LN(KC!L48/KC!K48)</f>
        <v>-3.4832414629987407E-3</v>
      </c>
      <c r="M48" s="15">
        <f>0.5*(Cv!AH48+Cv!AI48)*LN(KC!M48/KC!L48)</f>
        <v>7.2596127187245334E-3</v>
      </c>
      <c r="N48" s="15">
        <f>0.5*(Cv!AI48+Cv!AJ48)*LN(KC!N48/KC!M48)</f>
        <v>6.8891877489368298E-3</v>
      </c>
      <c r="O48" s="15">
        <f>0.5*(Cv!AJ48+Cv!AK48)*LN(KC!O48/KC!N48)</f>
        <v>-5.0803919530769445E-4</v>
      </c>
      <c r="P48" s="15">
        <f>0.5*(Cv!AK48+Cv!AL48)*LN(KC!P48/KC!O48)</f>
        <v>-1.2993859853201156E-3</v>
      </c>
      <c r="Q48" s="15">
        <f>0.5*(Cv!AL48+Cv!AM48)*LN(KC!Q48/KC!P48)</f>
        <v>4.0817178689018388E-5</v>
      </c>
      <c r="R48" s="15">
        <f>0.5*(Cv!AM48+Cv!AN48)*LN(KC!R48/KC!Q48)</f>
        <v>-2.4459927653594565E-3</v>
      </c>
      <c r="S48" s="15">
        <f>0.5*(Cv!AN48+Cv!AO48)*LN(KC!S48/KC!R48)</f>
        <v>-1.8263902473668913E-5</v>
      </c>
      <c r="T48" s="15">
        <f>0.5*(Cv!AO48+Cv!AP48)*LN(KC!T48/KC!S48)</f>
        <v>-1.2730349184525235E-4</v>
      </c>
      <c r="U48" s="15">
        <f>0.5*(Cv!AP48+Cv!AQ48)*LN(KC!U48/KC!T48)</f>
        <v>-8.1422356241427779E-4</v>
      </c>
      <c r="V48" s="15">
        <f>0.5*(Cv!AQ48+Cv!AR48)*LN(KC!V48/KC!U48)</f>
        <v>-1.7962813986155488E-3</v>
      </c>
      <c r="W48" s="15">
        <f>0.5*(Cv!AR48+Cv!AS48)*LN(KC!W48/KC!V48)</f>
        <v>3.5409366101598434E-4</v>
      </c>
      <c r="X48" s="15">
        <f>0.5*(Cv!AS48+Cv!AT48)*LN(KC!X48/KC!W48)</f>
        <v>1.0815506196780982E-3</v>
      </c>
      <c r="Z48" s="15">
        <f t="shared" si="0"/>
        <v>-5.811339038034616E-4</v>
      </c>
      <c r="AA48" s="15">
        <f t="shared" si="1"/>
        <v>1.9107238154811648E-3</v>
      </c>
      <c r="AB48" s="15">
        <f t="shared" si="2"/>
        <v>-8.461729339543833E-4</v>
      </c>
      <c r="AC48" s="15">
        <f t="shared" si="3"/>
        <v>-2.6043283443619929E-4</v>
      </c>
      <c r="AD48" s="15">
        <f t="shared" si="4"/>
        <v>5.3227544076339087E-4</v>
      </c>
      <c r="AE48" s="15">
        <f t="shared" si="5"/>
        <v>5.5746035821780198E-5</v>
      </c>
    </row>
    <row r="49" spans="1:31" x14ac:dyDescent="0.15">
      <c r="A49" s="4">
        <v>47</v>
      </c>
      <c r="B49" s="6" t="s">
        <v>89</v>
      </c>
      <c r="C49" s="15"/>
      <c r="D49" s="15">
        <f>0.5*(Cv!Y49+Cv!Z49)*LN(KC!D49/KC!C49)</f>
        <v>4.5118163254958873E-3</v>
      </c>
      <c r="E49" s="15">
        <f>0.5*(Cv!Z49+Cv!AA49)*LN(KC!E49/KC!D49)</f>
        <v>4.1308664039672897E-3</v>
      </c>
      <c r="F49" s="15">
        <f>0.5*(Cv!AA49+Cv!AB49)*LN(KC!F49/KC!E49)</f>
        <v>4.0409796811273794E-3</v>
      </c>
      <c r="G49" s="15">
        <f>0.5*(Cv!AB49+Cv!AC49)*LN(KC!G49/KC!F49)</f>
        <v>4.4050783979021424E-3</v>
      </c>
      <c r="H49" s="15">
        <f>0.5*(Cv!AC49+Cv!AD49)*LN(KC!H49/KC!G49)</f>
        <v>2.2805071403233213E-3</v>
      </c>
      <c r="I49" s="15">
        <f>0.5*(Cv!AD49+Cv!AE49)*LN(KC!I49/KC!H49)</f>
        <v>2.5998610684859623E-3</v>
      </c>
      <c r="J49" s="15">
        <f>0.5*(Cv!AE49+Cv!AF49)*LN(KC!J49/KC!I49)</f>
        <v>5.607301487701377E-3</v>
      </c>
      <c r="K49" s="15">
        <f>0.5*(Cv!AF49+Cv!AG49)*LN(KC!K49/KC!J49)</f>
        <v>-2.2078134226411685E-3</v>
      </c>
      <c r="L49" s="15">
        <f>0.5*(Cv!AG49+Cv!AH49)*LN(KC!L49/KC!K49)</f>
        <v>2.319647370725552E-5</v>
      </c>
      <c r="M49" s="15">
        <f>0.5*(Cv!AH49+Cv!AI49)*LN(KC!M49/KC!L49)</f>
        <v>-2.625575826507007E-4</v>
      </c>
      <c r="N49" s="15">
        <f>0.5*(Cv!AI49+Cv!AJ49)*LN(KC!N49/KC!M49)</f>
        <v>1.5858366832481139E-3</v>
      </c>
      <c r="O49" s="15">
        <f>0.5*(Cv!AJ49+Cv!AK49)*LN(KC!O49/KC!N49)</f>
        <v>8.3188227278994985E-4</v>
      </c>
      <c r="P49" s="15">
        <f>0.5*(Cv!AK49+Cv!AL49)*LN(KC!P49/KC!O49)</f>
        <v>2.0792176449813101E-3</v>
      </c>
      <c r="Q49" s="15">
        <f>0.5*(Cv!AL49+Cv!AM49)*LN(KC!Q49/KC!P49)</f>
        <v>7.7989846121872977E-4</v>
      </c>
      <c r="R49" s="15">
        <f>0.5*(Cv!AM49+Cv!AN49)*LN(KC!R49/KC!Q49)</f>
        <v>-9.4439455238963955E-4</v>
      </c>
      <c r="S49" s="15">
        <f>0.5*(Cv!AN49+Cv!AO49)*LN(KC!S49/KC!R49)</f>
        <v>3.3209607775821356E-5</v>
      </c>
      <c r="T49" s="15">
        <f>0.5*(Cv!AO49+Cv!AP49)*LN(KC!T49/KC!S49)</f>
        <v>7.2992740497452809E-4</v>
      </c>
      <c r="U49" s="15">
        <f>0.5*(Cv!AP49+Cv!AQ49)*LN(KC!U49/KC!T49)</f>
        <v>-3.5945768148828847E-4</v>
      </c>
      <c r="V49" s="15">
        <f>0.5*(Cv!AQ49+Cv!AR49)*LN(KC!V49/KC!U49)</f>
        <v>1.2051771184746557E-4</v>
      </c>
      <c r="W49" s="15">
        <f>0.5*(Cv!AR49+Cv!AS49)*LN(KC!W49/KC!V49)</f>
        <v>-8.0571804701086024E-4</v>
      </c>
      <c r="X49" s="15">
        <f>0.5*(Cv!AS49+Cv!AT49)*LN(KC!X49/KC!W49)</f>
        <v>-9.9077005902893948E-4</v>
      </c>
      <c r="Z49" s="15">
        <f t="shared" si="0"/>
        <v>3.4914585383612196E-3</v>
      </c>
      <c r="AA49" s="15">
        <f t="shared" si="1"/>
        <v>9.491927278729754E-4</v>
      </c>
      <c r="AB49" s="15">
        <f t="shared" si="2"/>
        <v>5.5596268687523422E-4</v>
      </c>
      <c r="AC49" s="15">
        <f t="shared" si="3"/>
        <v>-2.6110013414121892E-4</v>
      </c>
      <c r="AD49" s="15">
        <f t="shared" si="4"/>
        <v>7.5257770737410486E-4</v>
      </c>
      <c r="AE49" s="15">
        <f t="shared" si="5"/>
        <v>1.1838784547420528E-3</v>
      </c>
    </row>
    <row r="50" spans="1:31" x14ac:dyDescent="0.15">
      <c r="A50" s="4">
        <v>48</v>
      </c>
      <c r="B50" s="6" t="s">
        <v>90</v>
      </c>
      <c r="C50" s="15"/>
      <c r="D50" s="15">
        <f>0.5*(Cv!Y50+Cv!Z50)*LN(KC!D50/KC!C50)</f>
        <v>-3.4718357027357107E-3</v>
      </c>
      <c r="E50" s="15">
        <f>0.5*(Cv!Z50+Cv!AA50)*LN(KC!E50/KC!D50)</f>
        <v>7.820633702145894E-3</v>
      </c>
      <c r="F50" s="15">
        <f>0.5*(Cv!AA50+Cv!AB50)*LN(KC!F50/KC!E50)</f>
        <v>6.7215255833343035E-3</v>
      </c>
      <c r="G50" s="15">
        <f>0.5*(Cv!AB50+Cv!AC50)*LN(KC!G50/KC!F50)</f>
        <v>4.7779046216961758E-3</v>
      </c>
      <c r="H50" s="15">
        <f>0.5*(Cv!AC50+Cv!AD50)*LN(KC!H50/KC!G50)</f>
        <v>3.5819623253378081E-3</v>
      </c>
      <c r="I50" s="15">
        <f>0.5*(Cv!AD50+Cv!AE50)*LN(KC!I50/KC!H50)</f>
        <v>3.1028696891989352E-3</v>
      </c>
      <c r="J50" s="15">
        <f>0.5*(Cv!AE50+Cv!AF50)*LN(KC!J50/KC!I50)</f>
        <v>4.0092192448130592E-3</v>
      </c>
      <c r="K50" s="15">
        <f>0.5*(Cv!AF50+Cv!AG50)*LN(KC!K50/KC!J50)</f>
        <v>-2.927549313245252E-3</v>
      </c>
      <c r="L50" s="15">
        <f>0.5*(Cv!AG50+Cv!AH50)*LN(KC!L50/KC!K50)</f>
        <v>-2.3681776174782634E-3</v>
      </c>
      <c r="M50" s="15">
        <f>0.5*(Cv!AH50+Cv!AI50)*LN(KC!M50/KC!L50)</f>
        <v>-1.7267114610338894E-4</v>
      </c>
      <c r="N50" s="15">
        <f>0.5*(Cv!AI50+Cv!AJ50)*LN(KC!N50/KC!M50)</f>
        <v>2.1872774245642757E-3</v>
      </c>
      <c r="O50" s="15">
        <f>0.5*(Cv!AJ50+Cv!AK50)*LN(KC!O50/KC!N50)</f>
        <v>-5.9356197081129663E-4</v>
      </c>
      <c r="P50" s="15">
        <f>0.5*(Cv!AK50+Cv!AL50)*LN(KC!P50/KC!O50)</f>
        <v>9.1873734981884315E-4</v>
      </c>
      <c r="Q50" s="15">
        <f>0.5*(Cv!AL50+Cv!AM50)*LN(KC!Q50/KC!P50)</f>
        <v>8.8199902384283695E-4</v>
      </c>
      <c r="R50" s="15">
        <f>0.5*(Cv!AM50+Cv!AN50)*LN(KC!R50/KC!Q50)</f>
        <v>-1.5623766652578396E-3</v>
      </c>
      <c r="S50" s="15">
        <f>0.5*(Cv!AN50+Cv!AO50)*LN(KC!S50/KC!R50)</f>
        <v>2.2928232853644488E-4</v>
      </c>
      <c r="T50" s="15">
        <f>0.5*(Cv!AO50+Cv!AP50)*LN(KC!T50/KC!S50)</f>
        <v>-8.7207822631743493E-4</v>
      </c>
      <c r="U50" s="15">
        <f>0.5*(Cv!AP50+Cv!AQ50)*LN(KC!U50/KC!T50)</f>
        <v>-4.681959300133778E-4</v>
      </c>
      <c r="V50" s="15">
        <f>0.5*(Cv!AQ50+Cv!AR50)*LN(KC!V50/KC!U50)</f>
        <v>-2.9594482527466059E-4</v>
      </c>
      <c r="W50" s="15">
        <f>0.5*(Cv!AR50+Cv!AS50)*LN(KC!W50/KC!V50)</f>
        <v>1.0262805903476031E-3</v>
      </c>
      <c r="X50" s="15">
        <f>0.5*(Cv!AS50+Cv!AT50)*LN(KC!X50/KC!W50)</f>
        <v>1.3260877965119234E-3</v>
      </c>
      <c r="Z50" s="15">
        <f t="shared" si="0"/>
        <v>5.2009791843426233E-3</v>
      </c>
      <c r="AA50" s="15">
        <f t="shared" si="1"/>
        <v>1.4561971851008611E-4</v>
      </c>
      <c r="AB50" s="15">
        <f t="shared" si="2"/>
        <v>-2.5183986774202266E-5</v>
      </c>
      <c r="AC50" s="15">
        <f t="shared" si="3"/>
        <v>1.4322988105081066E-4</v>
      </c>
      <c r="AD50" s="15">
        <f t="shared" si="4"/>
        <v>6.0217865867941924E-5</v>
      </c>
      <c r="AE50" s="15">
        <f t="shared" si="5"/>
        <v>1.3661611992823296E-3</v>
      </c>
    </row>
    <row r="51" spans="1:31" x14ac:dyDescent="0.15">
      <c r="A51" s="4">
        <v>49</v>
      </c>
      <c r="B51" s="6" t="s">
        <v>91</v>
      </c>
      <c r="C51" s="15"/>
      <c r="D51" s="15">
        <f>0.5*(Cv!Y51+Cv!Z51)*LN(KC!D51/KC!C51)</f>
        <v>1.8967867283189968E-3</v>
      </c>
      <c r="E51" s="15">
        <f>0.5*(Cv!Z51+Cv!AA51)*LN(KC!E51/KC!D51)</f>
        <v>7.1910413142524639E-3</v>
      </c>
      <c r="F51" s="15">
        <f>0.5*(Cv!AA51+Cv!AB51)*LN(KC!F51/KC!E51)</f>
        <v>6.4777799354616746E-3</v>
      </c>
      <c r="G51" s="15">
        <f>0.5*(Cv!AB51+Cv!AC51)*LN(KC!G51/KC!F51)</f>
        <v>5.7918523543025622E-3</v>
      </c>
      <c r="H51" s="15">
        <f>0.5*(Cv!AC51+Cv!AD51)*LN(KC!H51/KC!G51)</f>
        <v>3.8228164060590242E-3</v>
      </c>
      <c r="I51" s="15">
        <f>0.5*(Cv!AD51+Cv!AE51)*LN(KC!I51/KC!H51)</f>
        <v>9.1810094793289725E-4</v>
      </c>
      <c r="J51" s="15">
        <f>0.5*(Cv!AE51+Cv!AF51)*LN(KC!J51/KC!I51)</f>
        <v>2.3991656716860188E-3</v>
      </c>
      <c r="K51" s="15">
        <f>0.5*(Cv!AF51+Cv!AG51)*LN(KC!K51/KC!J51)</f>
        <v>-8.8484340068767161E-5</v>
      </c>
      <c r="L51" s="15">
        <f>0.5*(Cv!AG51+Cv!AH51)*LN(KC!L51/KC!K51)</f>
        <v>7.9750261844761545E-4</v>
      </c>
      <c r="M51" s="15">
        <f>0.5*(Cv!AH51+Cv!AI51)*LN(KC!M51/KC!L51)</f>
        <v>-4.4068822578963119E-3</v>
      </c>
      <c r="N51" s="15">
        <f>0.5*(Cv!AI51+Cv!AJ51)*LN(KC!N51/KC!M51)</f>
        <v>1.3776326616536062E-3</v>
      </c>
      <c r="O51" s="15">
        <f>0.5*(Cv!AJ51+Cv!AK51)*LN(KC!O51/KC!N51)</f>
        <v>2.43359704127518E-4</v>
      </c>
      <c r="P51" s="15">
        <f>0.5*(Cv!AK51+Cv!AL51)*LN(KC!P51/KC!O51)</f>
        <v>-4.1449588419701046E-3</v>
      </c>
      <c r="Q51" s="15">
        <f>0.5*(Cv!AL51+Cv!AM51)*LN(KC!Q51/KC!P51)</f>
        <v>-1.5482536255828976E-3</v>
      </c>
      <c r="R51" s="15">
        <f>0.5*(Cv!AM51+Cv!AN51)*LN(KC!R51/KC!Q51)</f>
        <v>-6.3032845056841093E-3</v>
      </c>
      <c r="S51" s="15">
        <f>0.5*(Cv!AN51+Cv!AO51)*LN(KC!S51/KC!R51)</f>
        <v>-7.4860239980007008E-3</v>
      </c>
      <c r="T51" s="15">
        <f>0.5*(Cv!AO51+Cv!AP51)*LN(KC!T51/KC!S51)</f>
        <v>4.3948356280538612E-3</v>
      </c>
      <c r="U51" s="15">
        <f>0.5*(Cv!AP51+Cv!AQ51)*LN(KC!U51/KC!T51)</f>
        <v>-1.6353588892118463E-3</v>
      </c>
      <c r="V51" s="15">
        <f>0.5*(Cv!AQ51+Cv!AR51)*LN(KC!V51/KC!U51)</f>
        <v>-2.7041926095145766E-3</v>
      </c>
      <c r="W51" s="15">
        <f>0.5*(Cv!AR51+Cv!AS51)*LN(KC!W51/KC!V51)</f>
        <v>-2.5601433816400277E-3</v>
      </c>
      <c r="X51" s="15">
        <f>0.5*(Cv!AS51+Cv!AT51)*LN(KC!X51/KC!W51)</f>
        <v>-1.7210552005060991E-3</v>
      </c>
      <c r="Z51" s="15">
        <f t="shared" si="0"/>
        <v>4.8403181916017246E-3</v>
      </c>
      <c r="AA51" s="15">
        <f t="shared" si="1"/>
        <v>1.5786870764432274E-5</v>
      </c>
      <c r="AB51" s="15">
        <f t="shared" si="2"/>
        <v>-3.8478322534220588E-3</v>
      </c>
      <c r="AC51" s="15">
        <f t="shared" si="3"/>
        <v>-8.4518289056373776E-4</v>
      </c>
      <c r="AD51" s="15">
        <f t="shared" si="4"/>
        <v>-1.9160226913288135E-3</v>
      </c>
      <c r="AE51" s="15">
        <f t="shared" si="5"/>
        <v>4.0772479595089955E-5</v>
      </c>
    </row>
    <row r="52" spans="1:31" x14ac:dyDescent="0.15">
      <c r="A52" s="4">
        <v>50</v>
      </c>
      <c r="B52" s="6" t="s">
        <v>92</v>
      </c>
      <c r="C52" s="15"/>
      <c r="D52" s="15">
        <f>0.5*(Cv!Y52+Cv!Z52)*LN(KC!D52/KC!C52)</f>
        <v>-2.7301556406877175E-3</v>
      </c>
      <c r="E52" s="15">
        <f>0.5*(Cv!Z52+Cv!AA52)*LN(KC!E52/KC!D52)</f>
        <v>2.3114318355935718E-3</v>
      </c>
      <c r="F52" s="15">
        <f>0.5*(Cv!AA52+Cv!AB52)*LN(KC!F52/KC!E52)</f>
        <v>4.8007166299839548E-3</v>
      </c>
      <c r="G52" s="15">
        <f>0.5*(Cv!AB52+Cv!AC52)*LN(KC!G52/KC!F52)</f>
        <v>3.8291631903645752E-3</v>
      </c>
      <c r="H52" s="15">
        <f>0.5*(Cv!AC52+Cv!AD52)*LN(KC!H52/KC!G52)</f>
        <v>1.8746510358160553E-4</v>
      </c>
      <c r="I52" s="15">
        <f>0.5*(Cv!AD52+Cv!AE52)*LN(KC!I52/KC!H52)</f>
        <v>-3.2093176831776916E-4</v>
      </c>
      <c r="J52" s="15">
        <f>0.5*(Cv!AE52+Cv!AF52)*LN(KC!J52/KC!I52)</f>
        <v>2.9583819070456469E-3</v>
      </c>
      <c r="K52" s="15">
        <f>0.5*(Cv!AF52+Cv!AG52)*LN(KC!K52/KC!J52)</f>
        <v>1.9616232006275375E-4</v>
      </c>
      <c r="L52" s="15">
        <f>0.5*(Cv!AG52+Cv!AH52)*LN(KC!L52/KC!K52)</f>
        <v>3.1784606549572743E-3</v>
      </c>
      <c r="M52" s="15">
        <f>0.5*(Cv!AH52+Cv!AI52)*LN(KC!M52/KC!L52)</f>
        <v>3.7814395232559426E-3</v>
      </c>
      <c r="N52" s="15">
        <f>0.5*(Cv!AI52+Cv!AJ52)*LN(KC!N52/KC!M52)</f>
        <v>8.2419799065011259E-3</v>
      </c>
      <c r="O52" s="15">
        <f>0.5*(Cv!AJ52+Cv!AK52)*LN(KC!O52/KC!N52)</f>
        <v>4.3201190214355841E-3</v>
      </c>
      <c r="P52" s="15">
        <f>0.5*(Cv!AK52+Cv!AL52)*LN(KC!P52/KC!O52)</f>
        <v>8.659197346552976E-3</v>
      </c>
      <c r="Q52" s="15">
        <f>0.5*(Cv!AL52+Cv!AM52)*LN(KC!Q52/KC!P52)</f>
        <v>4.5921737867122923E-3</v>
      </c>
      <c r="R52" s="15">
        <f>0.5*(Cv!AM52+Cv!AN52)*LN(KC!R52/KC!Q52)</f>
        <v>-3.6632848944440869E-4</v>
      </c>
      <c r="S52" s="15">
        <f>0.5*(Cv!AN52+Cv!AO52)*LN(KC!S52/KC!R52)</f>
        <v>6.5647612339620528E-5</v>
      </c>
      <c r="T52" s="15">
        <f>0.5*(Cv!AO52+Cv!AP52)*LN(KC!T52/KC!S52)</f>
        <v>-5.1291388613749827E-4</v>
      </c>
      <c r="U52" s="15">
        <f>0.5*(Cv!AP52+Cv!AQ52)*LN(KC!U52/KC!T52)</f>
        <v>1.6615092250526976E-3</v>
      </c>
      <c r="V52" s="15">
        <f>0.5*(Cv!AQ52+Cv!AR52)*LN(KC!V52/KC!U52)</f>
        <v>2.155374055676007E-3</v>
      </c>
      <c r="W52" s="15">
        <f>0.5*(Cv!AR52+Cv!AS52)*LN(KC!W52/KC!V52)</f>
        <v>3.2273572121330075E-3</v>
      </c>
      <c r="X52" s="15">
        <f>0.5*(Cv!AS52+Cv!AT52)*LN(KC!X52/KC!W52)</f>
        <v>3.2374705356831221E-3</v>
      </c>
      <c r="Z52" s="15">
        <f t="shared" si="0"/>
        <v>2.1615689982411876E-3</v>
      </c>
      <c r="AA52" s="15">
        <f t="shared" si="1"/>
        <v>3.671284862364549E-3</v>
      </c>
      <c r="AB52" s="15">
        <f t="shared" si="2"/>
        <v>3.4541618555192131E-3</v>
      </c>
      <c r="AC52" s="15">
        <f t="shared" si="3"/>
        <v>1.9537594284814671E-3</v>
      </c>
      <c r="AD52" s="15">
        <f t="shared" si="4"/>
        <v>3.5627233589418808E-3</v>
      </c>
      <c r="AE52" s="15">
        <f t="shared" si="5"/>
        <v>2.8101937861516038E-3</v>
      </c>
    </row>
    <row r="53" spans="1:31" x14ac:dyDescent="0.15">
      <c r="A53" s="4">
        <v>51</v>
      </c>
      <c r="B53" s="6" t="s">
        <v>93</v>
      </c>
      <c r="C53" s="15"/>
      <c r="D53" s="15">
        <f>0.5*(Cv!Y53+Cv!Z53)*LN(KC!D53/KC!C53)</f>
        <v>-4.2963721748525098E-3</v>
      </c>
      <c r="E53" s="15">
        <f>0.5*(Cv!Z53+Cv!AA53)*LN(KC!E53/KC!D53)</f>
        <v>-9.81854074212711E-5</v>
      </c>
      <c r="F53" s="15">
        <f>0.5*(Cv!AA53+Cv!AB53)*LN(KC!F53/KC!E53)</f>
        <v>2.0621591154113372E-3</v>
      </c>
      <c r="G53" s="15">
        <f>0.5*(Cv!AB53+Cv!AC53)*LN(KC!G53/KC!F53)</f>
        <v>2.792952080465586E-3</v>
      </c>
      <c r="H53" s="15">
        <f>0.5*(Cv!AC53+Cv!AD53)*LN(KC!H53/KC!G53)</f>
        <v>4.097836905562942E-3</v>
      </c>
      <c r="I53" s="15">
        <f>0.5*(Cv!AD53+Cv!AE53)*LN(KC!I53/KC!H53)</f>
        <v>1.6572802244672542E-3</v>
      </c>
      <c r="J53" s="15">
        <f>0.5*(Cv!AE53+Cv!AF53)*LN(KC!J53/KC!I53)</f>
        <v>1.8686205648189166E-3</v>
      </c>
      <c r="K53" s="15">
        <f>0.5*(Cv!AF53+Cv!AG53)*LN(KC!K53/KC!J53)</f>
        <v>3.1643035407585445E-3</v>
      </c>
      <c r="L53" s="15">
        <f>0.5*(Cv!AG53+Cv!AH53)*LN(KC!L53/KC!K53)</f>
        <v>2.3772530396267031E-3</v>
      </c>
      <c r="M53" s="15">
        <f>0.5*(Cv!AH53+Cv!AI53)*LN(KC!M53/KC!L53)</f>
        <v>-8.7542174684353364E-5</v>
      </c>
      <c r="N53" s="15">
        <f>0.5*(Cv!AI53+Cv!AJ53)*LN(KC!N53/KC!M53)</f>
        <v>1.5193308018445456E-3</v>
      </c>
      <c r="O53" s="15">
        <f>0.5*(Cv!AJ53+Cv!AK53)*LN(KC!O53/KC!N53)</f>
        <v>2.5349896738932247E-3</v>
      </c>
      <c r="P53" s="15">
        <f>0.5*(Cv!AK53+Cv!AL53)*LN(KC!P53/KC!O53)</f>
        <v>4.5715708624525985E-3</v>
      </c>
      <c r="Q53" s="15">
        <f>0.5*(Cv!AL53+Cv!AM53)*LN(KC!Q53/KC!P53)</f>
        <v>1.4668352054328464E-3</v>
      </c>
      <c r="R53" s="15">
        <f>0.5*(Cv!AM53+Cv!AN53)*LN(KC!R53/KC!Q53)</f>
        <v>-1.8374672806175524E-3</v>
      </c>
      <c r="S53" s="15">
        <f>0.5*(Cv!AN53+Cv!AO53)*LN(KC!S53/KC!R53)</f>
        <v>-1.6369988285234041E-3</v>
      </c>
      <c r="T53" s="15">
        <f>0.5*(Cv!AO53+Cv!AP53)*LN(KC!T53/KC!S53)</f>
        <v>-1.3650666910751605E-3</v>
      </c>
      <c r="U53" s="15">
        <f>0.5*(Cv!AP53+Cv!AQ53)*LN(KC!U53/KC!T53)</f>
        <v>-1.5464767312024215E-3</v>
      </c>
      <c r="V53" s="15">
        <f>0.5*(Cv!AQ53+Cv!AR53)*LN(KC!V53/KC!U53)</f>
        <v>-5.403181719053744E-4</v>
      </c>
      <c r="W53" s="15">
        <f>0.5*(Cv!AR53+Cv!AS53)*LN(KC!W53/KC!V53)</f>
        <v>7.3415284521226266E-4</v>
      </c>
      <c r="X53" s="15">
        <f>0.5*(Cv!AS53+Cv!AT53)*LN(KC!X53/KC!W53)</f>
        <v>1.6452095737192554E-3</v>
      </c>
      <c r="Z53" s="15">
        <f t="shared" si="0"/>
        <v>2.1024085836971696E-3</v>
      </c>
      <c r="AA53" s="15">
        <f t="shared" si="1"/>
        <v>1.7683931544728714E-3</v>
      </c>
      <c r="AB53" s="15">
        <f t="shared" si="2"/>
        <v>1.0197859265275425E-3</v>
      </c>
      <c r="AC53" s="15">
        <f t="shared" si="3"/>
        <v>-2.1449983505028759E-4</v>
      </c>
      <c r="AD53" s="15">
        <f t="shared" si="4"/>
        <v>1.3940895405002071E-3</v>
      </c>
      <c r="AE53" s="15">
        <f t="shared" si="5"/>
        <v>1.169021957411824E-3</v>
      </c>
    </row>
    <row r="54" spans="1:31" x14ac:dyDescent="0.15">
      <c r="A54" s="4">
        <v>52</v>
      </c>
      <c r="B54" s="6" t="s">
        <v>94</v>
      </c>
      <c r="C54" s="15"/>
      <c r="D54" s="15">
        <f>0.5*(Cv!Y54+Cv!Z54)*LN(KC!D54/KC!C54)</f>
        <v>-5.5358249218190759E-3</v>
      </c>
      <c r="E54" s="15">
        <f>0.5*(Cv!Z54+Cv!AA54)*LN(KC!E54/KC!D54)</f>
        <v>1.1020010624698694E-3</v>
      </c>
      <c r="F54" s="15">
        <f>0.5*(Cv!AA54+Cv!AB54)*LN(KC!F54/KC!E54)</f>
        <v>2.5979701823544248E-3</v>
      </c>
      <c r="G54" s="15">
        <f>0.5*(Cv!AB54+Cv!AC54)*LN(KC!G54/KC!F54)</f>
        <v>8.9791966229919699E-4</v>
      </c>
      <c r="H54" s="15">
        <f>0.5*(Cv!AC54+Cv!AD54)*LN(KC!H54/KC!G54)</f>
        <v>-2.8835218972219625E-4</v>
      </c>
      <c r="I54" s="15">
        <f>0.5*(Cv!AD54+Cv!AE54)*LN(KC!I54/KC!H54)</f>
        <v>1.4133326463955417E-3</v>
      </c>
      <c r="J54" s="15">
        <f>0.5*(Cv!AE54+Cv!AF54)*LN(KC!J54/KC!I54)</f>
        <v>2.5700861919073161E-3</v>
      </c>
      <c r="K54" s="15">
        <f>0.5*(Cv!AF54+Cv!AG54)*LN(KC!K54/KC!J54)</f>
        <v>-2.5593827755312094E-4</v>
      </c>
      <c r="L54" s="15">
        <f>0.5*(Cv!AG54+Cv!AH54)*LN(KC!L54/KC!K54)</f>
        <v>-2.6922865180467525E-5</v>
      </c>
      <c r="M54" s="15">
        <f>0.5*(Cv!AH54+Cv!AI54)*LN(KC!M54/KC!L54)</f>
        <v>-1.715023871515357E-3</v>
      </c>
      <c r="N54" s="15">
        <f>0.5*(Cv!AI54+Cv!AJ54)*LN(KC!N54/KC!M54)</f>
        <v>3.9153123901683575E-3</v>
      </c>
      <c r="O54" s="15">
        <f>0.5*(Cv!AJ54+Cv!AK54)*LN(KC!O54/KC!N54)</f>
        <v>-1.158558888722627E-3</v>
      </c>
      <c r="P54" s="15">
        <f>0.5*(Cv!AK54+Cv!AL54)*LN(KC!P54/KC!O54)</f>
        <v>1.4461522843511371E-3</v>
      </c>
      <c r="Q54" s="15">
        <f>0.5*(Cv!AL54+Cv!AM54)*LN(KC!Q54/KC!P54)</f>
        <v>-1.291561255188335E-3</v>
      </c>
      <c r="R54" s="15">
        <f>0.5*(Cv!AM54+Cv!AN54)*LN(KC!R54/KC!Q54)</f>
        <v>-1.1886138809730077E-3</v>
      </c>
      <c r="S54" s="15">
        <f>0.5*(Cv!AN54+Cv!AO54)*LN(KC!S54/KC!R54)</f>
        <v>1.0246486081802798E-3</v>
      </c>
      <c r="T54" s="15">
        <f>0.5*(Cv!AO54+Cv!AP54)*LN(KC!T54/KC!S54)</f>
        <v>-3.4158140633088847E-3</v>
      </c>
      <c r="U54" s="15">
        <f>0.5*(Cv!AP54+Cv!AQ54)*LN(KC!U54/KC!T54)</f>
        <v>-4.9810875621150719E-3</v>
      </c>
      <c r="V54" s="15">
        <f>0.5*(Cv!AQ54+Cv!AR54)*LN(KC!V54/KC!U54)</f>
        <v>-6.2333879818893762E-3</v>
      </c>
      <c r="W54" s="15">
        <f>0.5*(Cv!AR54+Cv!AS54)*LN(KC!W54/KC!V54)</f>
        <v>-3.8872420520171666E-3</v>
      </c>
      <c r="X54" s="15">
        <f>0.5*(Cv!AS54+Cv!AT54)*LN(KC!X54/KC!W54)</f>
        <v>-5.1698181432831003E-3</v>
      </c>
      <c r="Z54" s="15">
        <f t="shared" si="0"/>
        <v>1.1445742727593674E-3</v>
      </c>
      <c r="AA54" s="15">
        <f t="shared" si="1"/>
        <v>8.9750271356534559E-4</v>
      </c>
      <c r="AB54" s="15">
        <f t="shared" si="2"/>
        <v>-2.3358662647051062E-4</v>
      </c>
      <c r="AC54" s="15">
        <f t="shared" si="3"/>
        <v>-4.7374699605227198E-3</v>
      </c>
      <c r="AD54" s="15">
        <f t="shared" si="4"/>
        <v>3.319580435474175E-4</v>
      </c>
      <c r="AE54" s="15">
        <f t="shared" si="5"/>
        <v>-7.3224490016712937E-4</v>
      </c>
    </row>
    <row r="55" spans="1:31" x14ac:dyDescent="0.15">
      <c r="A55" s="4">
        <v>53</v>
      </c>
      <c r="B55" s="6" t="s">
        <v>95</v>
      </c>
      <c r="C55" s="15"/>
      <c r="D55" s="15">
        <f>0.5*(Cv!Y55+Cv!Z55)*LN(KC!D55/KC!C55)</f>
        <v>-1.2928736573266655E-4</v>
      </c>
      <c r="E55" s="15">
        <f>0.5*(Cv!Z55+Cv!AA55)*LN(KC!E55/KC!D55)</f>
        <v>7.9582281527707107E-4</v>
      </c>
      <c r="F55" s="15">
        <f>0.5*(Cv!AA55+Cv!AB55)*LN(KC!F55/KC!E55)</f>
        <v>6.6863431389411034E-4</v>
      </c>
      <c r="G55" s="15">
        <f>0.5*(Cv!AB55+Cv!AC55)*LN(KC!G55/KC!F55)</f>
        <v>-1.7800938367668851E-3</v>
      </c>
      <c r="H55" s="15">
        <f>0.5*(Cv!AC55+Cv!AD55)*LN(KC!H55/KC!G55)</f>
        <v>-2.656540653404029E-3</v>
      </c>
      <c r="I55" s="15">
        <f>0.5*(Cv!AD55+Cv!AE55)*LN(KC!I55/KC!H55)</f>
        <v>-1.9946893512437789E-3</v>
      </c>
      <c r="J55" s="15">
        <f>0.5*(Cv!AE55+Cv!AF55)*LN(KC!J55/KC!I55)</f>
        <v>-1.4436781362170516E-3</v>
      </c>
      <c r="K55" s="15">
        <f>0.5*(Cv!AF55+Cv!AG55)*LN(KC!K55/KC!J55)</f>
        <v>-2.35722191868999E-3</v>
      </c>
      <c r="L55" s="15">
        <f>0.5*(Cv!AG55+Cv!AH55)*LN(KC!L55/KC!K55)</f>
        <v>-1.3378787360048769E-3</v>
      </c>
      <c r="M55" s="15">
        <f>0.5*(Cv!AH55+Cv!AI55)*LN(KC!M55/KC!L55)</f>
        <v>5.387380502938177E-4</v>
      </c>
      <c r="N55" s="15">
        <f>0.5*(Cv!AI55+Cv!AJ55)*LN(KC!N55/KC!M55)</f>
        <v>4.0855098931754626E-3</v>
      </c>
      <c r="O55" s="15">
        <f>0.5*(Cv!AJ55+Cv!AK55)*LN(KC!O55/KC!N55)</f>
        <v>2.6207759492957016E-3</v>
      </c>
      <c r="P55" s="15">
        <f>0.5*(Cv!AK55+Cv!AL55)*LN(KC!P55/KC!O55)</f>
        <v>8.5000087224610492E-3</v>
      </c>
      <c r="Q55" s="15">
        <f>0.5*(Cv!AL55+Cv!AM55)*LN(KC!Q55/KC!P55)</f>
        <v>3.7169844146601161E-3</v>
      </c>
      <c r="R55" s="15">
        <f>0.5*(Cv!AM55+Cv!AN55)*LN(KC!R55/KC!Q55)</f>
        <v>-1.5941185098384293E-3</v>
      </c>
      <c r="S55" s="15">
        <f>0.5*(Cv!AN55+Cv!AO55)*LN(KC!S55/KC!R55)</f>
        <v>2.3330488945440086E-3</v>
      </c>
      <c r="T55" s="15">
        <f>0.5*(Cv!AO55+Cv!AP55)*LN(KC!T55/KC!S55)</f>
        <v>4.9072382172933799E-3</v>
      </c>
      <c r="U55" s="15">
        <f>0.5*(Cv!AP55+Cv!AQ55)*LN(KC!U55/KC!T55)</f>
        <v>3.353101412448442E-3</v>
      </c>
      <c r="V55" s="15">
        <f>0.5*(Cv!AQ55+Cv!AR55)*LN(KC!V55/KC!U55)</f>
        <v>5.1209864990226003E-3</v>
      </c>
      <c r="W55" s="15">
        <f>0.5*(Cv!AR55+Cv!AS55)*LN(KC!W55/KC!V55)</f>
        <v>4.8659765063479507E-3</v>
      </c>
      <c r="X55" s="15">
        <f>0.5*(Cv!AS55+Cv!AT55)*LN(KC!X55/KC!W55)</f>
        <v>6.1593972794071949E-3</v>
      </c>
      <c r="Z55" s="15">
        <f t="shared" si="0"/>
        <v>-9.9337334244870229E-4</v>
      </c>
      <c r="AA55" s="15">
        <f t="shared" si="1"/>
        <v>-1.0290616948852773E-4</v>
      </c>
      <c r="AB55" s="15">
        <f t="shared" si="2"/>
        <v>3.1153398942244896E-3</v>
      </c>
      <c r="AC55" s="15">
        <f t="shared" si="3"/>
        <v>4.8813399829039138E-3</v>
      </c>
      <c r="AD55" s="15">
        <f t="shared" si="4"/>
        <v>1.506216862367981E-3</v>
      </c>
      <c r="AE55" s="15">
        <f t="shared" si="5"/>
        <v>1.7251000912977931E-3</v>
      </c>
    </row>
    <row r="56" spans="1:31" x14ac:dyDescent="0.15">
      <c r="A56" s="4">
        <v>54</v>
      </c>
      <c r="B56" s="6" t="s">
        <v>96</v>
      </c>
      <c r="C56" s="15"/>
      <c r="D56" s="15">
        <f>0.5*(Cv!Y56+Cv!Z56)*LN(KC!D56/KC!C56)</f>
        <v>-1.2790137694464276E-3</v>
      </c>
      <c r="E56" s="15">
        <f>0.5*(Cv!Z56+Cv!AA56)*LN(KC!E56/KC!D56)</f>
        <v>2.6335974121795458E-3</v>
      </c>
      <c r="F56" s="15">
        <f>0.5*(Cv!AA56+Cv!AB56)*LN(KC!F56/KC!E56)</f>
        <v>1.9253374532718886E-3</v>
      </c>
      <c r="G56" s="15">
        <f>0.5*(Cv!AB56+Cv!AC56)*LN(KC!G56/KC!F56)</f>
        <v>1.4252659894285185E-3</v>
      </c>
      <c r="H56" s="15">
        <f>0.5*(Cv!AC56+Cv!AD56)*LN(KC!H56/KC!G56)</f>
        <v>6.8983948140772722E-5</v>
      </c>
      <c r="I56" s="15">
        <f>0.5*(Cv!AD56+Cv!AE56)*LN(KC!I56/KC!H56)</f>
        <v>4.5445151694813906E-4</v>
      </c>
      <c r="J56" s="15">
        <f>0.5*(Cv!AE56+Cv!AF56)*LN(KC!J56/KC!I56)</f>
        <v>2.7719387653421927E-3</v>
      </c>
      <c r="K56" s="15">
        <f>0.5*(Cv!AF56+Cv!AG56)*LN(KC!K56/KC!J56)</f>
        <v>-6.3105422148938253E-4</v>
      </c>
      <c r="L56" s="15">
        <f>0.5*(Cv!AG56+Cv!AH56)*LN(KC!L56/KC!K56)</f>
        <v>1.7269800045187121E-3</v>
      </c>
      <c r="M56" s="15">
        <f>0.5*(Cv!AH56+Cv!AI56)*LN(KC!M56/KC!L56)</f>
        <v>-8.857214405589863E-5</v>
      </c>
      <c r="N56" s="15">
        <f>0.5*(Cv!AI56+Cv!AJ56)*LN(KC!N56/KC!M56)</f>
        <v>4.4682691089695968E-3</v>
      </c>
      <c r="O56" s="15">
        <f>0.5*(Cv!AJ56+Cv!AK56)*LN(KC!O56/KC!N56)</f>
        <v>2.7666200978267428E-3</v>
      </c>
      <c r="P56" s="15">
        <f>0.5*(Cv!AK56+Cv!AL56)*LN(KC!P56/KC!O56)</f>
        <v>5.3685785283259487E-3</v>
      </c>
      <c r="Q56" s="15">
        <f>0.5*(Cv!AL56+Cv!AM56)*LN(KC!Q56/KC!P56)</f>
        <v>2.6388165724712904E-3</v>
      </c>
      <c r="R56" s="15">
        <f>0.5*(Cv!AM56+Cv!AN56)*LN(KC!R56/KC!Q56)</f>
        <v>1.8558691877707406E-3</v>
      </c>
      <c r="S56" s="15">
        <f>0.5*(Cv!AN56+Cv!AO56)*LN(KC!S56/KC!R56)</f>
        <v>5.2306987422306031E-3</v>
      </c>
      <c r="T56" s="15">
        <f>0.5*(Cv!AO56+Cv!AP56)*LN(KC!T56/KC!S56)</f>
        <v>2.7513201016474607E-3</v>
      </c>
      <c r="U56" s="15">
        <f>0.5*(Cv!AP56+Cv!AQ56)*LN(KC!U56/KC!T56)</f>
        <v>2.7492249315301432E-3</v>
      </c>
      <c r="V56" s="15">
        <f>0.5*(Cv!AQ56+Cv!AR56)*LN(KC!V56/KC!U56)</f>
        <v>5.5159502074661861E-3</v>
      </c>
      <c r="W56" s="15">
        <f>0.5*(Cv!AR56+Cv!AS56)*LN(KC!W56/KC!V56)</f>
        <v>4.004681091971842E-3</v>
      </c>
      <c r="X56" s="15">
        <f>0.5*(Cv!AS56+Cv!AT56)*LN(KC!X56/KC!W56)</f>
        <v>5.5238273318504675E-3</v>
      </c>
      <c r="Z56" s="15">
        <f t="shared" si="0"/>
        <v>1.3015272639937728E-3</v>
      </c>
      <c r="AA56" s="15">
        <f t="shared" si="1"/>
        <v>1.6495123026570441E-3</v>
      </c>
      <c r="AB56" s="15">
        <f t="shared" si="2"/>
        <v>3.5721166257250657E-3</v>
      </c>
      <c r="AC56" s="15">
        <f t="shared" si="3"/>
        <v>4.1090007328932199E-3</v>
      </c>
      <c r="AD56" s="15">
        <f t="shared" si="4"/>
        <v>2.6108144641910544E-3</v>
      </c>
      <c r="AE56" s="15">
        <f t="shared" si="5"/>
        <v>2.6580392313172757E-3</v>
      </c>
    </row>
    <row r="57" spans="1:31" x14ac:dyDescent="0.15">
      <c r="A57" s="4">
        <v>55</v>
      </c>
      <c r="B57" s="6" t="s">
        <v>97</v>
      </c>
      <c r="C57" s="15"/>
      <c r="D57" s="15">
        <f>0.5*(Cv!Y57+Cv!Z57)*LN(KC!D57/KC!C57)</f>
        <v>1.1773712164489935E-3</v>
      </c>
      <c r="E57" s="15">
        <f>0.5*(Cv!Z57+Cv!AA57)*LN(KC!E57/KC!D57)</f>
        <v>2.1595788349331032E-3</v>
      </c>
      <c r="F57" s="15">
        <f>0.5*(Cv!AA57+Cv!AB57)*LN(KC!F57/KC!E57)</f>
        <v>1.9272203677259772E-3</v>
      </c>
      <c r="G57" s="15">
        <f>0.5*(Cv!AB57+Cv!AC57)*LN(KC!G57/KC!F57)</f>
        <v>1.8630709397132318E-3</v>
      </c>
      <c r="H57" s="15">
        <f>0.5*(Cv!AC57+Cv!AD57)*LN(KC!H57/KC!G57)</f>
        <v>8.3510922477564092E-4</v>
      </c>
      <c r="I57" s="15">
        <f>0.5*(Cv!AD57+Cv!AE57)*LN(KC!I57/KC!H57)</f>
        <v>1.8978024601417308E-3</v>
      </c>
      <c r="J57" s="15">
        <f>0.5*(Cv!AE57+Cv!AF57)*LN(KC!J57/KC!I57)</f>
        <v>3.0891065658083662E-3</v>
      </c>
      <c r="K57" s="15">
        <f>0.5*(Cv!AF57+Cv!AG57)*LN(KC!K57/KC!J57)</f>
        <v>1.6095535758379532E-3</v>
      </c>
      <c r="L57" s="15">
        <f>0.5*(Cv!AG57+Cv!AH57)*LN(KC!L57/KC!K57)</f>
        <v>2.6495368907080994E-3</v>
      </c>
      <c r="M57" s="15">
        <f>0.5*(Cv!AH57+Cv!AI57)*LN(KC!M57/KC!L57)</f>
        <v>1.8473021767484029E-3</v>
      </c>
      <c r="N57" s="15">
        <f>0.5*(Cv!AI57+Cv!AJ57)*LN(KC!N57/KC!M57)</f>
        <v>3.9689193079788711E-3</v>
      </c>
      <c r="O57" s="15">
        <f>0.5*(Cv!AJ57+Cv!AK57)*LN(KC!O57/KC!N57)</f>
        <v>4.2701945848846483E-3</v>
      </c>
      <c r="P57" s="15">
        <f>0.5*(Cv!AK57+Cv!AL57)*LN(KC!P57/KC!O57)</f>
        <v>4.0034971383046186E-3</v>
      </c>
      <c r="Q57" s="15">
        <f>0.5*(Cv!AL57+Cv!AM57)*LN(KC!Q57/KC!P57)</f>
        <v>8.4624645767781106E-4</v>
      </c>
      <c r="R57" s="15">
        <f>0.5*(Cv!AM57+Cv!AN57)*LN(KC!R57/KC!Q57)</f>
        <v>9.9747155791597185E-5</v>
      </c>
      <c r="S57" s="15">
        <f>0.5*(Cv!AN57+Cv!AO57)*LN(KC!S57/KC!R57)</f>
        <v>2.2074129580572921E-3</v>
      </c>
      <c r="T57" s="15">
        <f>0.5*(Cv!AO57+Cv!AP57)*LN(KC!T57/KC!S57)</f>
        <v>9.0240813170538797E-4</v>
      </c>
      <c r="U57" s="15">
        <f>0.5*(Cv!AP57+Cv!AQ57)*LN(KC!U57/KC!T57)</f>
        <v>1.9296140393776843E-3</v>
      </c>
      <c r="V57" s="15">
        <f>0.5*(Cv!AQ57+Cv!AR57)*LN(KC!V57/KC!U57)</f>
        <v>1.5919280488563324E-3</v>
      </c>
      <c r="W57" s="15">
        <f>0.5*(Cv!AR57+Cv!AS57)*LN(KC!W57/KC!V57)</f>
        <v>1.0935060569778083E-3</v>
      </c>
      <c r="X57" s="15">
        <f>0.5*(Cv!AS57+Cv!AT57)*LN(KC!X57/KC!W57)</f>
        <v>1.4543031290540258E-3</v>
      </c>
      <c r="Z57" s="15">
        <f t="shared" si="0"/>
        <v>1.7365563654579371E-3</v>
      </c>
      <c r="AA57" s="15">
        <f t="shared" si="1"/>
        <v>2.6328837034163386E-3</v>
      </c>
      <c r="AB57" s="15">
        <f t="shared" si="2"/>
        <v>2.2854196589431933E-3</v>
      </c>
      <c r="AC57" s="15">
        <f t="shared" si="3"/>
        <v>1.3943518811942476E-3</v>
      </c>
      <c r="AD57" s="15">
        <f t="shared" si="4"/>
        <v>2.4591516811797659E-3</v>
      </c>
      <c r="AE57" s="15">
        <f t="shared" si="5"/>
        <v>2.0123029022529296E-3</v>
      </c>
    </row>
    <row r="58" spans="1:31" x14ac:dyDescent="0.15">
      <c r="A58" s="4">
        <v>56</v>
      </c>
      <c r="B58" s="6" t="s">
        <v>98</v>
      </c>
      <c r="C58" s="15"/>
      <c r="D58" s="15">
        <f>0.5*(Cv!Y58+Cv!Z58)*LN(KC!D58/KC!C58)</f>
        <v>1.4645001365808368E-3</v>
      </c>
      <c r="E58" s="15">
        <f>0.5*(Cv!Z58+Cv!AA58)*LN(KC!E58/KC!D58)</f>
        <v>2.8769536197868475E-3</v>
      </c>
      <c r="F58" s="15">
        <f>0.5*(Cv!AA58+Cv!AB58)*LN(KC!F58/KC!E58)</f>
        <v>1.9604496454765316E-3</v>
      </c>
      <c r="G58" s="15">
        <f>0.5*(Cv!AB58+Cv!AC58)*LN(KC!G58/KC!F58)</f>
        <v>3.5269415194789351E-3</v>
      </c>
      <c r="H58" s="15">
        <f>0.5*(Cv!AC58+Cv!AD58)*LN(KC!H58/KC!G58)</f>
        <v>3.2267479155169486E-4</v>
      </c>
      <c r="I58" s="15">
        <f>0.5*(Cv!AD58+Cv!AE58)*LN(KC!I58/KC!H58)</f>
        <v>1.2114120638475492E-3</v>
      </c>
      <c r="J58" s="15">
        <f>0.5*(Cv!AE58+Cv!AF58)*LN(KC!J58/KC!I58)</f>
        <v>3.2282041306361644E-3</v>
      </c>
      <c r="K58" s="15">
        <f>0.5*(Cv!AF58+Cv!AG58)*LN(KC!K58/KC!J58)</f>
        <v>1.1143620095988734E-3</v>
      </c>
      <c r="L58" s="15">
        <f>0.5*(Cv!AG58+Cv!AH58)*LN(KC!L58/KC!K58)</f>
        <v>4.6469639304062092E-3</v>
      </c>
      <c r="M58" s="15">
        <f>0.5*(Cv!AH58+Cv!AI58)*LN(KC!M58/KC!L58)</f>
        <v>2.9072651904677319E-3</v>
      </c>
      <c r="N58" s="15">
        <f>0.5*(Cv!AI58+Cv!AJ58)*LN(KC!N58/KC!M58)</f>
        <v>4.6496437225152154E-3</v>
      </c>
      <c r="O58" s="15">
        <f>0.5*(Cv!AJ58+Cv!AK58)*LN(KC!O58/KC!N58)</f>
        <v>2.713379414991762E-3</v>
      </c>
      <c r="P58" s="15">
        <f>0.5*(Cv!AK58+Cv!AL58)*LN(KC!P58/KC!O58)</f>
        <v>3.5510663334341933E-3</v>
      </c>
      <c r="Q58" s="15">
        <f>0.5*(Cv!AL58+Cv!AM58)*LN(KC!Q58/KC!P58)</f>
        <v>6.2989913320474905E-4</v>
      </c>
      <c r="R58" s="15">
        <f>0.5*(Cv!AM58+Cv!AN58)*LN(KC!R58/KC!Q58)</f>
        <v>-1.0472460770416831E-3</v>
      </c>
      <c r="S58" s="15">
        <f>0.5*(Cv!AN58+Cv!AO58)*LN(KC!S58/KC!R58)</f>
        <v>2.4247004218476468E-3</v>
      </c>
      <c r="T58" s="15">
        <f>0.5*(Cv!AO58+Cv!AP58)*LN(KC!T58/KC!S58)</f>
        <v>7.3658338028474626E-4</v>
      </c>
      <c r="U58" s="15">
        <f>0.5*(Cv!AP58+Cv!AQ58)*LN(KC!U58/KC!T58)</f>
        <v>4.8461614123167907E-4</v>
      </c>
      <c r="V58" s="15">
        <f>0.5*(Cv!AQ58+Cv!AR58)*LN(KC!V58/KC!U58)</f>
        <v>8.1589590178246854E-4</v>
      </c>
      <c r="W58" s="15">
        <f>0.5*(Cv!AR58+Cv!AS58)*LN(KC!W58/KC!V58)</f>
        <v>8.118987506983877E-4</v>
      </c>
      <c r="X58" s="15">
        <f>0.5*(Cv!AS58+Cv!AT58)*LN(KC!X58/KC!W58)</f>
        <v>5.1124787523818883E-5</v>
      </c>
      <c r="Z58" s="15">
        <f t="shared" si="0"/>
        <v>1.9796863280283116E-3</v>
      </c>
      <c r="AA58" s="15">
        <f t="shared" si="1"/>
        <v>3.309287796724839E-3</v>
      </c>
      <c r="AB58" s="15">
        <f t="shared" si="2"/>
        <v>1.6543598452873336E-3</v>
      </c>
      <c r="AC58" s="15">
        <f t="shared" si="3"/>
        <v>5.800237923042201E-4</v>
      </c>
      <c r="AD58" s="15">
        <f t="shared" si="4"/>
        <v>2.4818238210060862E-3</v>
      </c>
      <c r="AE58" s="15">
        <f t="shared" si="5"/>
        <v>1.8808394405861763E-3</v>
      </c>
    </row>
    <row r="59" spans="1:31" x14ac:dyDescent="0.15">
      <c r="A59" s="4">
        <v>57</v>
      </c>
      <c r="B59" s="6" t="s">
        <v>99</v>
      </c>
      <c r="C59" s="15"/>
      <c r="D59" s="15">
        <f>0.5*(Cv!Y59+Cv!Z59)*LN(KC!D59/KC!C59)</f>
        <v>-4.194135460524546E-4</v>
      </c>
      <c r="E59" s="15">
        <f>0.5*(Cv!Z59+Cv!AA59)*LN(KC!E59/KC!D59)</f>
        <v>2.3994961435194876E-3</v>
      </c>
      <c r="F59" s="15">
        <f>0.5*(Cv!AA59+Cv!AB59)*LN(KC!F59/KC!E59)</f>
        <v>1.1881729008012961E-3</v>
      </c>
      <c r="G59" s="15">
        <f>0.5*(Cv!AB59+Cv!AC59)*LN(KC!G59/KC!F59)</f>
        <v>3.9279111235706269E-3</v>
      </c>
      <c r="H59" s="15">
        <f>0.5*(Cv!AC59+Cv!AD59)*LN(KC!H59/KC!G59)</f>
        <v>1.6522517938466095E-3</v>
      </c>
      <c r="I59" s="15">
        <f>0.5*(Cv!AD59+Cv!AE59)*LN(KC!I59/KC!H59)</f>
        <v>-3.1897535218847867E-4</v>
      </c>
      <c r="J59" s="15">
        <f>0.5*(Cv!AE59+Cv!AF59)*LN(KC!J59/KC!I59)</f>
        <v>7.3805915586906202E-4</v>
      </c>
      <c r="K59" s="15">
        <f>0.5*(Cv!AF59+Cv!AG59)*LN(KC!K59/KC!J59)</f>
        <v>1.2961398703250971E-3</v>
      </c>
      <c r="L59" s="15">
        <f>0.5*(Cv!AG59+Cv!AH59)*LN(KC!L59/KC!K59)</f>
        <v>1.3335573432530301E-3</v>
      </c>
      <c r="M59" s="15">
        <f>0.5*(Cv!AH59+Cv!AI59)*LN(KC!M59/KC!L59)</f>
        <v>2.4222515111297291E-3</v>
      </c>
      <c r="N59" s="15">
        <f>0.5*(Cv!AI59+Cv!AJ59)*LN(KC!N59/KC!M59)</f>
        <v>4.3134768387169684E-3</v>
      </c>
      <c r="O59" s="15">
        <f>0.5*(Cv!AJ59+Cv!AK59)*LN(KC!O59/KC!N59)</f>
        <v>2.2781679612986199E-3</v>
      </c>
      <c r="P59" s="15">
        <f>0.5*(Cv!AK59+Cv!AL59)*LN(KC!P59/KC!O59)</f>
        <v>8.4703615694853556E-3</v>
      </c>
      <c r="Q59" s="15">
        <f>0.5*(Cv!AL59+Cv!AM59)*LN(KC!Q59/KC!P59)</f>
        <v>-7.9466837046529278E-4</v>
      </c>
      <c r="R59" s="15">
        <f>0.5*(Cv!AM59+Cv!AN59)*LN(KC!R59/KC!Q59)</f>
        <v>7.9666772074928429E-4</v>
      </c>
      <c r="S59" s="15">
        <f>0.5*(Cv!AN59+Cv!AO59)*LN(KC!S59/KC!R59)</f>
        <v>3.7157421096802282E-3</v>
      </c>
      <c r="T59" s="15">
        <f>0.5*(Cv!AO59+Cv!AP59)*LN(KC!T59/KC!S59)</f>
        <v>7.6285288725350456E-4</v>
      </c>
      <c r="U59" s="15">
        <f>0.5*(Cv!AP59+Cv!AQ59)*LN(KC!U59/KC!T59)</f>
        <v>-1.8796567103493355E-3</v>
      </c>
      <c r="V59" s="15">
        <f>0.5*(Cv!AQ59+Cv!AR59)*LN(KC!V59/KC!U59)</f>
        <v>4.157605908017421E-4</v>
      </c>
      <c r="W59" s="15">
        <f>0.5*(Cv!AR59+Cv!AS59)*LN(KC!W59/KC!V59)</f>
        <v>-4.880212382221113E-4</v>
      </c>
      <c r="X59" s="15">
        <f>0.5*(Cv!AS59+Cv!AT59)*LN(KC!X59/KC!W59)</f>
        <v>3.1473343964301946E-4</v>
      </c>
      <c r="Z59" s="15">
        <f t="shared" si="0"/>
        <v>1.7697713219099083E-3</v>
      </c>
      <c r="AA59" s="15">
        <f t="shared" si="1"/>
        <v>2.0206969438587774E-3</v>
      </c>
      <c r="AB59" s="15">
        <f t="shared" si="2"/>
        <v>2.8932541981496391E-3</v>
      </c>
      <c r="AC59" s="15">
        <f t="shared" si="3"/>
        <v>-1.7486620617463618E-4</v>
      </c>
      <c r="AD59" s="15">
        <f t="shared" si="4"/>
        <v>2.4569755710042085E-3</v>
      </c>
      <c r="AE59" s="15">
        <f t="shared" si="5"/>
        <v>1.627214064435922E-3</v>
      </c>
    </row>
    <row r="60" spans="1:31" x14ac:dyDescent="0.15">
      <c r="A60" s="4">
        <v>58</v>
      </c>
      <c r="B60" s="6" t="s">
        <v>100</v>
      </c>
      <c r="C60" s="15"/>
      <c r="D60" s="15">
        <f>0.5*(Cv!Y60+Cv!Z60)*LN(KC!D60/KC!C60)</f>
        <v>1.2652200219963215E-2</v>
      </c>
      <c r="E60" s="15">
        <f>0.5*(Cv!Z60+Cv!AA60)*LN(KC!E60/KC!D60)</f>
        <v>5.3932444667409169E-3</v>
      </c>
      <c r="F60" s="15">
        <f>0.5*(Cv!AA60+Cv!AB60)*LN(KC!F60/KC!E60)</f>
        <v>7.5874423805856626E-3</v>
      </c>
      <c r="G60" s="15">
        <f>0.5*(Cv!AB60+Cv!AC60)*LN(KC!G60/KC!F60)</f>
        <v>1.7665276030862202E-2</v>
      </c>
      <c r="H60" s="15">
        <f>0.5*(Cv!AC60+Cv!AD60)*LN(KC!H60/KC!G60)</f>
        <v>3.9972899804260635E-3</v>
      </c>
      <c r="I60" s="15">
        <f>0.5*(Cv!AD60+Cv!AE60)*LN(KC!I60/KC!H60)</f>
        <v>1.6718860691649183E-4</v>
      </c>
      <c r="J60" s="15">
        <f>0.5*(Cv!AE60+Cv!AF60)*LN(KC!J60/KC!I60)</f>
        <v>6.1383302690735915E-3</v>
      </c>
      <c r="K60" s="15">
        <f>0.5*(Cv!AF60+Cv!AG60)*LN(KC!K60/KC!J60)</f>
        <v>-4.2599380427506125E-3</v>
      </c>
      <c r="L60" s="15">
        <f>0.5*(Cv!AG60+Cv!AH60)*LN(KC!L60/KC!K60)</f>
        <v>-5.9769517250700096E-4</v>
      </c>
      <c r="M60" s="15">
        <f>0.5*(Cv!AH60+Cv!AI60)*LN(KC!M60/KC!L60)</f>
        <v>1.2564071685252545E-3</v>
      </c>
      <c r="N60" s="15">
        <f>0.5*(Cv!AI60+Cv!AJ60)*LN(KC!N60/KC!M60)</f>
        <v>9.8203433500188811E-4</v>
      </c>
      <c r="O60" s="15">
        <f>0.5*(Cv!AJ60+Cv!AK60)*LN(KC!O60/KC!N60)</f>
        <v>6.6137489726729665E-3</v>
      </c>
      <c r="P60" s="15">
        <f>0.5*(Cv!AK60+Cv!AL60)*LN(KC!P60/KC!O60)</f>
        <v>4.6982258029381132E-4</v>
      </c>
      <c r="Q60" s="15">
        <f>0.5*(Cv!AL60+Cv!AM60)*LN(KC!Q60/KC!P60)</f>
        <v>9.5911944779790296E-4</v>
      </c>
      <c r="R60" s="15">
        <f>0.5*(Cv!AM60+Cv!AN60)*LN(KC!R60/KC!Q60)</f>
        <v>-1.5998454819423976E-3</v>
      </c>
      <c r="S60" s="15">
        <f>0.5*(Cv!AN60+Cv!AO60)*LN(KC!S60/KC!R60)</f>
        <v>3.3257789715588864E-3</v>
      </c>
      <c r="T60" s="15">
        <f>0.5*(Cv!AO60+Cv!AP60)*LN(KC!T60/KC!S60)</f>
        <v>1.2069312115054319E-3</v>
      </c>
      <c r="U60" s="15">
        <f>0.5*(Cv!AP60+Cv!AQ60)*LN(KC!U60/KC!T60)</f>
        <v>-4.4103437527596451E-3</v>
      </c>
      <c r="V60" s="15">
        <f>0.5*(Cv!AQ60+Cv!AR60)*LN(KC!V60/KC!U60)</f>
        <v>-6.6673342989878688E-3</v>
      </c>
      <c r="W60" s="15">
        <f>0.5*(Cv!AR60+Cv!AS60)*LN(KC!W60/KC!V60)</f>
        <v>-5.0586780177126417E-3</v>
      </c>
      <c r="X60" s="15">
        <f>0.5*(Cv!AS60+Cv!AT60)*LN(KC!X60/KC!W60)</f>
        <v>-4.8800183648270374E-3</v>
      </c>
      <c r="Z60" s="15">
        <f t="shared" si="0"/>
        <v>6.9620882931062684E-3</v>
      </c>
      <c r="AA60" s="15">
        <f t="shared" si="1"/>
        <v>7.03827711468624E-4</v>
      </c>
      <c r="AB60" s="15">
        <f t="shared" si="2"/>
        <v>1.953724898076234E-3</v>
      </c>
      <c r="AC60" s="15">
        <f t="shared" si="3"/>
        <v>-3.9618886445563521E-3</v>
      </c>
      <c r="AD60" s="15">
        <f t="shared" si="4"/>
        <v>1.3287763047724289E-3</v>
      </c>
      <c r="AE60" s="15">
        <f t="shared" si="5"/>
        <v>1.4144380645236937E-3</v>
      </c>
    </row>
    <row r="61" spans="1:31" x14ac:dyDescent="0.15">
      <c r="A61" s="4">
        <v>59</v>
      </c>
      <c r="B61" s="6" t="s">
        <v>101</v>
      </c>
      <c r="C61" s="15"/>
      <c r="D61" s="15">
        <f>0.5*(Cv!Y61+Cv!Z61)*LN(KC!D61/KC!C61)</f>
        <v>-1.3331003961646966E-2</v>
      </c>
      <c r="E61" s="15">
        <f>0.5*(Cv!Z61+Cv!AA61)*LN(KC!E61/KC!D61)</f>
        <v>3.8247815202305598E-3</v>
      </c>
      <c r="F61" s="15">
        <f>0.5*(Cv!AA61+Cv!AB61)*LN(KC!F61/KC!E61)</f>
        <v>2.8220599674223723E-3</v>
      </c>
      <c r="G61" s="15">
        <f>0.5*(Cv!AB61+Cv!AC61)*LN(KC!G61/KC!F61)</f>
        <v>5.2826230866030157E-3</v>
      </c>
      <c r="H61" s="15">
        <f>0.5*(Cv!AC61+Cv!AD61)*LN(KC!H61/KC!G61)</f>
        <v>-6.3100618589208562E-4</v>
      </c>
      <c r="I61" s="15">
        <f>0.5*(Cv!AD61+Cv!AE61)*LN(KC!I61/KC!H61)</f>
        <v>-9.0934746164253162E-4</v>
      </c>
      <c r="J61" s="15">
        <f>0.5*(Cv!AE61+Cv!AF61)*LN(KC!J61/KC!I61)</f>
        <v>7.8685928835302097E-3</v>
      </c>
      <c r="K61" s="15">
        <f>0.5*(Cv!AF61+Cv!AG61)*LN(KC!K61/KC!J61)</f>
        <v>-3.3330180086301453E-3</v>
      </c>
      <c r="L61" s="15">
        <f>0.5*(Cv!AG61+Cv!AH61)*LN(KC!L61/KC!K61)</f>
        <v>4.3566805064329051E-3</v>
      </c>
      <c r="M61" s="15">
        <f>0.5*(Cv!AH61+Cv!AI61)*LN(KC!M61/KC!L61)</f>
        <v>1.1322782646023676E-3</v>
      </c>
      <c r="N61" s="15">
        <f>0.5*(Cv!AI61+Cv!AJ61)*LN(KC!N61/KC!M61)</f>
        <v>1.3206256632285937E-2</v>
      </c>
      <c r="O61" s="15">
        <f>0.5*(Cv!AJ61+Cv!AK61)*LN(KC!O61/KC!N61)</f>
        <v>2.602548184344724E-3</v>
      </c>
      <c r="P61" s="15">
        <f>0.5*(Cv!AK61+Cv!AL61)*LN(KC!P61/KC!O61)</f>
        <v>6.1223349155671925E-3</v>
      </c>
      <c r="Q61" s="15">
        <f>0.5*(Cv!AL61+Cv!AM61)*LN(KC!Q61/KC!P61)</f>
        <v>-9.147823513913965E-4</v>
      </c>
      <c r="R61" s="15">
        <f>0.5*(Cv!AM61+Cv!AN61)*LN(KC!R61/KC!Q61)</f>
        <v>-1.146970061893373E-3</v>
      </c>
      <c r="S61" s="15">
        <f>0.5*(Cv!AN61+Cv!AO61)*LN(KC!S61/KC!R61)</f>
        <v>3.2381934039757364E-3</v>
      </c>
      <c r="T61" s="15">
        <f>0.5*(Cv!AO61+Cv!AP61)*LN(KC!T61/KC!S61)</f>
        <v>2.7866979513024815E-4</v>
      </c>
      <c r="U61" s="15">
        <f>0.5*(Cv!AP61+Cv!AQ61)*LN(KC!U61/KC!T61)</f>
        <v>-3.2667887386508949E-3</v>
      </c>
      <c r="V61" s="15">
        <f>0.5*(Cv!AQ61+Cv!AR61)*LN(KC!V61/KC!U61)</f>
        <v>-3.0183016728465516E-3</v>
      </c>
      <c r="W61" s="15">
        <f>0.5*(Cv!AR61+Cv!AS61)*LN(KC!W61/KC!V61)</f>
        <v>-8.1156137638281731E-4</v>
      </c>
      <c r="X61" s="15">
        <f>0.5*(Cv!AS61+Cv!AT61)*LN(KC!X61/KC!W61)</f>
        <v>-1.586234819947948E-3</v>
      </c>
      <c r="Z61" s="15">
        <f t="shared" si="0"/>
        <v>2.0778221853442664E-3</v>
      </c>
      <c r="AA61" s="15">
        <f t="shared" si="1"/>
        <v>4.6461580556442549E-3</v>
      </c>
      <c r="AB61" s="15">
        <f t="shared" si="2"/>
        <v>1.9802648181205767E-3</v>
      </c>
      <c r="AC61" s="15">
        <f t="shared" si="3"/>
        <v>-1.6808433625395928E-3</v>
      </c>
      <c r="AD61" s="15">
        <f t="shared" si="4"/>
        <v>3.3132114368824156E-3</v>
      </c>
      <c r="AE61" s="15">
        <f t="shared" si="5"/>
        <v>1.7558504241423759E-3</v>
      </c>
    </row>
    <row r="62" spans="1:31" x14ac:dyDescent="0.15">
      <c r="A62" s="4">
        <v>60</v>
      </c>
      <c r="B62" s="6" t="s">
        <v>102</v>
      </c>
      <c r="C62" s="15"/>
      <c r="D62" s="15">
        <f>0.5*(Cv!Y62+Cv!Z62)*LN(KC!D62/KC!C62)</f>
        <v>2.4909353618118905E-3</v>
      </c>
      <c r="E62" s="15">
        <f>0.5*(Cv!Z62+Cv!AA62)*LN(KC!E62/KC!D62)</f>
        <v>3.6328475047990791E-3</v>
      </c>
      <c r="F62" s="15">
        <f>0.5*(Cv!AA62+Cv!AB62)*LN(KC!F62/KC!E62)</f>
        <v>2.8636844826161988E-3</v>
      </c>
      <c r="G62" s="15">
        <f>0.5*(Cv!AB62+Cv!AC62)*LN(KC!G62/KC!F62)</f>
        <v>-2.3669124578430285E-4</v>
      </c>
      <c r="H62" s="15">
        <f>0.5*(Cv!AC62+Cv!AD62)*LN(KC!H62/KC!G62)</f>
        <v>-2.7211400143528595E-3</v>
      </c>
      <c r="I62" s="15">
        <f>0.5*(Cv!AD62+Cv!AE62)*LN(KC!I62/KC!H62)</f>
        <v>-4.2470818551725974E-3</v>
      </c>
      <c r="J62" s="15">
        <f>0.5*(Cv!AE62+Cv!AF62)*LN(KC!J62/KC!I62)</f>
        <v>-5.903888290414344E-3</v>
      </c>
      <c r="K62" s="15">
        <f>0.5*(Cv!AF62+Cv!AG62)*LN(KC!K62/KC!J62)</f>
        <v>-7.3308108863261749E-3</v>
      </c>
      <c r="L62" s="15">
        <f>0.5*(Cv!AG62+Cv!AH62)*LN(KC!L62/KC!K62)</f>
        <v>-9.3017947054096703E-3</v>
      </c>
      <c r="M62" s="15">
        <f>0.5*(Cv!AH62+Cv!AI62)*LN(KC!M62/KC!L62)</f>
        <v>-1.3433513402068168E-2</v>
      </c>
      <c r="N62" s="15">
        <f>0.5*(Cv!AI62+Cv!AJ62)*LN(KC!N62/KC!M62)</f>
        <v>-1.1312864728822862E-2</v>
      </c>
      <c r="O62" s="15">
        <f>0.5*(Cv!AJ62+Cv!AK62)*LN(KC!O62/KC!N62)</f>
        <v>-1.2233852373161266E-2</v>
      </c>
      <c r="P62" s="15">
        <f>0.5*(Cv!AK62+Cv!AL62)*LN(KC!P62/KC!O62)</f>
        <v>-7.0105590666266603E-3</v>
      </c>
      <c r="Q62" s="15">
        <f>0.5*(Cv!AL62+Cv!AM62)*LN(KC!Q62/KC!P62)</f>
        <v>-1.1866897072239618E-3</v>
      </c>
      <c r="R62" s="15">
        <f>0.5*(Cv!AM62+Cv!AN62)*LN(KC!R62/KC!Q62)</f>
        <v>-1.9938899171050794E-3</v>
      </c>
      <c r="S62" s="15">
        <f>0.5*(Cv!AN62+Cv!AO62)*LN(KC!S62/KC!R62)</f>
        <v>-1.2254793308461745E-3</v>
      </c>
      <c r="T62" s="15">
        <f>0.5*(Cv!AO62+Cv!AP62)*LN(KC!T62/KC!S62)</f>
        <v>-5.3060404236991829E-4</v>
      </c>
      <c r="U62" s="15">
        <f>0.5*(Cv!AP62+Cv!AQ62)*LN(KC!U62/KC!T62)</f>
        <v>-1.1725040725930286E-4</v>
      </c>
      <c r="V62" s="15">
        <f>0.5*(Cv!AQ62+Cv!AR62)*LN(KC!V62/KC!U62)</f>
        <v>-5.4070047346077815E-4</v>
      </c>
      <c r="W62" s="15">
        <f>0.5*(Cv!AR62+Cv!AS62)*LN(KC!W62/KC!V62)</f>
        <v>-1.4142866247473457E-3</v>
      </c>
      <c r="X62" s="15">
        <f>0.5*(Cv!AS62+Cv!AT62)*LN(KC!X62/KC!W62)</f>
        <v>9.4955379966295576E-4</v>
      </c>
      <c r="Z62" s="15">
        <f t="shared" si="0"/>
        <v>-1.416762255788963E-4</v>
      </c>
      <c r="AA62" s="15">
        <f t="shared" si="1"/>
        <v>-9.4565744026082442E-3</v>
      </c>
      <c r="AB62" s="15">
        <f t="shared" si="2"/>
        <v>-4.7300940789926273E-3</v>
      </c>
      <c r="AC62" s="15">
        <f t="shared" si="3"/>
        <v>-3.306575496348778E-4</v>
      </c>
      <c r="AD62" s="15">
        <f t="shared" si="4"/>
        <v>-7.0933342408004366E-3</v>
      </c>
      <c r="AE62" s="15">
        <f t="shared" si="5"/>
        <v>-3.6647505642036621E-3</v>
      </c>
    </row>
    <row r="63" spans="1:31" x14ac:dyDescent="0.15">
      <c r="A63" s="4">
        <v>61</v>
      </c>
      <c r="B63" s="6" t="s">
        <v>103</v>
      </c>
      <c r="C63" s="15"/>
      <c r="D63" s="15">
        <f>0.5*(Cv!Y63+Cv!Z63)*LN(KC!D63/KC!C63)</f>
        <v>2.8304635281008819E-2</v>
      </c>
      <c r="E63" s="15">
        <f>0.5*(Cv!Z63+Cv!AA63)*LN(KC!E63/KC!D63)</f>
        <v>1.9714049675622736E-2</v>
      </c>
      <c r="F63" s="15">
        <f>0.5*(Cv!AA63+Cv!AB63)*LN(KC!F63/KC!E63)</f>
        <v>8.7194000231678136E-3</v>
      </c>
      <c r="G63" s="15">
        <f>0.5*(Cv!AB63+Cv!AC63)*LN(KC!G63/KC!F63)</f>
        <v>2.0979026359360764E-3</v>
      </c>
      <c r="H63" s="15">
        <f>0.5*(Cv!AC63+Cv!AD63)*LN(KC!H63/KC!G63)</f>
        <v>-6.9415991113511129E-3</v>
      </c>
      <c r="I63" s="15">
        <f>0.5*(Cv!AD63+Cv!AE63)*LN(KC!I63/KC!H63)</f>
        <v>-1.2622454841194827E-2</v>
      </c>
      <c r="J63" s="15">
        <f>0.5*(Cv!AE63+Cv!AF63)*LN(KC!J63/KC!I63)</f>
        <v>-1.3571815060826104E-2</v>
      </c>
      <c r="K63" s="15">
        <f>0.5*(Cv!AF63+Cv!AG63)*LN(KC!K63/KC!J63)</f>
        <v>-1.4173460087809094E-2</v>
      </c>
      <c r="L63" s="15">
        <f>0.5*(Cv!AG63+Cv!AH63)*LN(KC!L63/KC!K63)</f>
        <v>-1.5125903544285918E-2</v>
      </c>
      <c r="M63" s="15">
        <f>0.5*(Cv!AH63+Cv!AI63)*LN(KC!M63/KC!L63)</f>
        <v>-1.9404425810307692E-2</v>
      </c>
      <c r="N63" s="15">
        <f>0.5*(Cv!AI63+Cv!AJ63)*LN(KC!N63/KC!M63)</f>
        <v>-1.8942057990940446E-2</v>
      </c>
      <c r="O63" s="15">
        <f>0.5*(Cv!AJ63+Cv!AK63)*LN(KC!O63/KC!N63)</f>
        <v>-1.8123629080615392E-2</v>
      </c>
      <c r="P63" s="15">
        <f>0.5*(Cv!AK63+Cv!AL63)*LN(KC!P63/KC!O63)</f>
        <v>-1.4520679900631515E-2</v>
      </c>
      <c r="Q63" s="15">
        <f>0.5*(Cv!AL63+Cv!AM63)*LN(KC!Q63/KC!P63)</f>
        <v>-8.9085053284218355E-3</v>
      </c>
      <c r="R63" s="15">
        <f>0.5*(Cv!AM63+Cv!AN63)*LN(KC!R63/KC!Q63)</f>
        <v>-7.421304270899042E-3</v>
      </c>
      <c r="S63" s="15">
        <f>0.5*(Cv!AN63+Cv!AO63)*LN(KC!S63/KC!R63)</f>
        <v>-6.9487732254649532E-3</v>
      </c>
      <c r="T63" s="15">
        <f>0.5*(Cv!AO63+Cv!AP63)*LN(KC!T63/KC!S63)</f>
        <v>-3.6801927724478844E-3</v>
      </c>
      <c r="U63" s="15">
        <f>0.5*(Cv!AP63+Cv!AQ63)*LN(KC!U63/KC!T63)</f>
        <v>-3.2363383007290741E-3</v>
      </c>
      <c r="V63" s="15">
        <f>0.5*(Cv!AQ63+Cv!AR63)*LN(KC!V63/KC!U63)</f>
        <v>-2.5315670004080542E-4</v>
      </c>
      <c r="W63" s="15">
        <f>0.5*(Cv!AR63+Cv!AS63)*LN(KC!W63/KC!V63)</f>
        <v>-4.9738624942052053E-3</v>
      </c>
      <c r="X63" s="15">
        <f>0.5*(Cv!AS63+Cv!AT63)*LN(KC!X63/KC!W63)</f>
        <v>-3.2398363759543456E-3</v>
      </c>
      <c r="Z63" s="15">
        <f t="shared" si="0"/>
        <v>2.1934596764361372E-3</v>
      </c>
      <c r="AA63" s="15">
        <f t="shared" si="1"/>
        <v>-1.6243532498833851E-2</v>
      </c>
      <c r="AB63" s="15">
        <f t="shared" si="2"/>
        <v>-1.1184578361206548E-2</v>
      </c>
      <c r="AC63" s="15">
        <f t="shared" si="3"/>
        <v>-3.0766773286754626E-3</v>
      </c>
      <c r="AD63" s="15">
        <f t="shared" si="4"/>
        <v>-1.3714055430020198E-2</v>
      </c>
      <c r="AE63" s="15">
        <f t="shared" si="5"/>
        <v>-7.0778321280699306E-3</v>
      </c>
    </row>
    <row r="64" spans="1:31" x14ac:dyDescent="0.15">
      <c r="A64" s="4">
        <v>62</v>
      </c>
      <c r="B64" s="6" t="s">
        <v>104</v>
      </c>
      <c r="C64" s="15"/>
      <c r="D64" s="15">
        <f>0.5*(Cv!Y64+Cv!Z64)*LN(KC!D64/KC!C64)</f>
        <v>-4.3592203606622609E-3</v>
      </c>
      <c r="E64" s="15">
        <f>0.5*(Cv!Z64+Cv!AA64)*LN(KC!E64/KC!D64)</f>
        <v>-3.2343254188932692E-3</v>
      </c>
      <c r="F64" s="15">
        <f>0.5*(Cv!AA64+Cv!AB64)*LN(KC!F64/KC!E64)</f>
        <v>-2.4926778364804851E-3</v>
      </c>
      <c r="G64" s="15">
        <f>0.5*(Cv!AB64+Cv!AC64)*LN(KC!G64/KC!F64)</f>
        <v>-2.6495676499612539E-3</v>
      </c>
      <c r="H64" s="15">
        <f>0.5*(Cv!AC64+Cv!AD64)*LN(KC!H64/KC!G64)</f>
        <v>-2.5787263090755706E-3</v>
      </c>
      <c r="I64" s="15">
        <f>0.5*(Cv!AD64+Cv!AE64)*LN(KC!I64/KC!H64)</f>
        <v>-2.3486887380722216E-3</v>
      </c>
      <c r="J64" s="15">
        <f>0.5*(Cv!AE64+Cv!AF64)*LN(KC!J64/KC!I64)</f>
        <v>-2.4828184007570039E-3</v>
      </c>
      <c r="K64" s="15">
        <f>0.5*(Cv!AF64+Cv!AG64)*LN(KC!K64/KC!J64)</f>
        <v>-2.4211209653603872E-3</v>
      </c>
      <c r="L64" s="15">
        <f>0.5*(Cv!AG64+Cv!AH64)*LN(KC!L64/KC!K64)</f>
        <v>-2.532708657182409E-3</v>
      </c>
      <c r="M64" s="15">
        <f>0.5*(Cv!AH64+Cv!AI64)*LN(KC!M64/KC!L64)</f>
        <v>-2.7461900014892336E-3</v>
      </c>
      <c r="N64" s="15">
        <f>0.5*(Cv!AI64+Cv!AJ64)*LN(KC!N64/KC!M64)</f>
        <v>-2.621161974440163E-3</v>
      </c>
      <c r="O64" s="15">
        <f>0.5*(Cv!AJ64+Cv!AK64)*LN(KC!O64/KC!N64)</f>
        <v>-2.0107313831091884E-3</v>
      </c>
      <c r="P64" s="15">
        <f>0.5*(Cv!AK64+Cv!AL64)*LN(KC!P64/KC!O64)</f>
        <v>-1.1901779122084925E-3</v>
      </c>
      <c r="Q64" s="15">
        <f>0.5*(Cv!AL64+Cv!AM64)*LN(KC!Q64/KC!P64)</f>
        <v>-6.7767440305027031E-4</v>
      </c>
      <c r="R64" s="15">
        <f>0.5*(Cv!AM64+Cv!AN64)*LN(KC!R64/KC!Q64)</f>
        <v>-7.773284160736048E-4</v>
      </c>
      <c r="S64" s="15">
        <f>0.5*(Cv!AN64+Cv!AO64)*LN(KC!S64/KC!R64)</f>
        <v>-6.2844090069404839E-4</v>
      </c>
      <c r="T64" s="15">
        <f>0.5*(Cv!AO64+Cv!AP64)*LN(KC!T64/KC!S64)</f>
        <v>-2.2855659578964094E-4</v>
      </c>
      <c r="U64" s="15">
        <f>0.5*(Cv!AP64+Cv!AQ64)*LN(KC!U64/KC!T64)</f>
        <v>-1.7897029875700045E-4</v>
      </c>
      <c r="V64" s="15">
        <f>0.5*(Cv!AQ64+Cv!AR64)*LN(KC!V64/KC!U64)</f>
        <v>-9.0832618635914523E-5</v>
      </c>
      <c r="W64" s="15">
        <f>0.5*(Cv!AR64+Cv!AS64)*LN(KC!W64/KC!V64)</f>
        <v>-3.4283174109423783E-4</v>
      </c>
      <c r="X64" s="15">
        <f>0.5*(Cv!AS64+Cv!AT64)*LN(KC!X64/KC!W64)</f>
        <v>-1.026332775825782E-4</v>
      </c>
      <c r="Z64" s="15">
        <f t="shared" si="0"/>
        <v>-2.6607971904965598E-3</v>
      </c>
      <c r="AA64" s="15">
        <f t="shared" si="1"/>
        <v>-2.5607999998458393E-3</v>
      </c>
      <c r="AB64" s="15">
        <f t="shared" si="2"/>
        <v>-1.0568706030271208E-3</v>
      </c>
      <c r="AC64" s="15">
        <f t="shared" si="3"/>
        <v>-1.8876490637187437E-4</v>
      </c>
      <c r="AD64" s="15">
        <f t="shared" si="4"/>
        <v>-1.8088353014364799E-3</v>
      </c>
      <c r="AE64" s="15">
        <f t="shared" si="5"/>
        <v>-1.6168081749353487E-3</v>
      </c>
    </row>
    <row r="65" spans="1:31" x14ac:dyDescent="0.15">
      <c r="A65" s="4">
        <v>63</v>
      </c>
      <c r="B65" s="6" t="s">
        <v>105</v>
      </c>
      <c r="C65" s="15"/>
      <c r="D65" s="15">
        <f>0.5*(Cv!Y65+Cv!Z65)*LN(KC!D65/KC!C65)</f>
        <v>-4.0657125024945121E-3</v>
      </c>
      <c r="E65" s="15">
        <f>0.5*(Cv!Z65+Cv!AA65)*LN(KC!E65/KC!D65)</f>
        <v>-3.1251012342694185E-3</v>
      </c>
      <c r="F65" s="15">
        <f>0.5*(Cv!AA65+Cv!AB65)*LN(KC!F65/KC!E65)</f>
        <v>-2.6260954314536915E-3</v>
      </c>
      <c r="G65" s="15">
        <f>0.5*(Cv!AB65+Cv!AC65)*LN(KC!G65/KC!F65)</f>
        <v>-2.5584979792786801E-3</v>
      </c>
      <c r="H65" s="15">
        <f>0.5*(Cv!AC65+Cv!AD65)*LN(KC!H65/KC!G65)</f>
        <v>-2.2301441274038577E-3</v>
      </c>
      <c r="I65" s="15">
        <f>0.5*(Cv!AD65+Cv!AE65)*LN(KC!I65/KC!H65)</f>
        <v>-1.9942582832060724E-3</v>
      </c>
      <c r="J65" s="15">
        <f>0.5*(Cv!AE65+Cv!AF65)*LN(KC!J65/KC!I65)</f>
        <v>-2.2242610399893421E-3</v>
      </c>
      <c r="K65" s="15">
        <f>0.5*(Cv!AF65+Cv!AG65)*LN(KC!K65/KC!J65)</f>
        <v>-2.2414069575486775E-3</v>
      </c>
      <c r="L65" s="15">
        <f>0.5*(Cv!AG65+Cv!AH65)*LN(KC!L65/KC!K65)</f>
        <v>-2.3414495789660498E-3</v>
      </c>
      <c r="M65" s="15">
        <f>0.5*(Cv!AH65+Cv!AI65)*LN(KC!M65/KC!L65)</f>
        <v>-2.5373669338005851E-3</v>
      </c>
      <c r="N65" s="15">
        <f>0.5*(Cv!AI65+Cv!AJ65)*LN(KC!N65/KC!M65)</f>
        <v>-2.7420739615741682E-3</v>
      </c>
      <c r="O65" s="15">
        <f>0.5*(Cv!AJ65+Cv!AK65)*LN(KC!O65/KC!N65)</f>
        <v>-2.2502809120633883E-3</v>
      </c>
      <c r="P65" s="15">
        <f>0.5*(Cv!AK65+Cv!AL65)*LN(KC!P65/KC!O65)</f>
        <v>-1.3526157564389886E-3</v>
      </c>
      <c r="Q65" s="15">
        <f>0.5*(Cv!AL65+Cv!AM65)*LN(KC!Q65/KC!P65)</f>
        <v>-8.8135188416070922E-4</v>
      </c>
      <c r="R65" s="15">
        <f>0.5*(Cv!AM65+Cv!AN65)*LN(KC!R65/KC!Q65)</f>
        <v>-7.4481445839432272E-4</v>
      </c>
      <c r="S65" s="15">
        <f>0.5*(Cv!AN65+Cv!AO65)*LN(KC!S65/KC!R65)</f>
        <v>-5.49492363535493E-4</v>
      </c>
      <c r="T65" s="15">
        <f>0.5*(Cv!AO65+Cv!AP65)*LN(KC!T65/KC!S65)</f>
        <v>-3.0390545073628503E-4</v>
      </c>
      <c r="U65" s="15">
        <f>0.5*(Cv!AP65+Cv!AQ65)*LN(KC!U65/KC!T65)</f>
        <v>-2.753365634747412E-4</v>
      </c>
      <c r="V65" s="15">
        <f>0.5*(Cv!AQ65+Cv!AR65)*LN(KC!V65/KC!U65)</f>
        <v>-1.4924280246109562E-4</v>
      </c>
      <c r="W65" s="15">
        <f>0.5*(Cv!AR65+Cv!AS65)*LN(KC!W65/KC!V65)</f>
        <v>-2.8638822755359424E-4</v>
      </c>
      <c r="X65" s="15">
        <f>0.5*(Cv!AS65+Cv!AT65)*LN(KC!X65/KC!W65)</f>
        <v>-1.6289299439271605E-4</v>
      </c>
      <c r="Z65" s="15">
        <f t="shared" si="0"/>
        <v>-2.506819411122344E-3</v>
      </c>
      <c r="AA65" s="15">
        <f t="shared" si="1"/>
        <v>-2.4173116943757645E-3</v>
      </c>
      <c r="AB65" s="15">
        <f t="shared" si="2"/>
        <v>-1.1557110749185803E-3</v>
      </c>
      <c r="AC65" s="15">
        <f t="shared" si="3"/>
        <v>-2.355532077236864E-4</v>
      </c>
      <c r="AD65" s="15">
        <f t="shared" si="4"/>
        <v>-1.7865113846471724E-3</v>
      </c>
      <c r="AE65" s="15">
        <f t="shared" si="5"/>
        <v>-1.5788488470350939E-3</v>
      </c>
    </row>
    <row r="66" spans="1:31" x14ac:dyDescent="0.15">
      <c r="A66" s="4">
        <v>64</v>
      </c>
      <c r="B66" s="6" t="s">
        <v>106</v>
      </c>
      <c r="C66" s="15"/>
      <c r="D66" s="15">
        <f>0.5*(Cv!Y66+Cv!Z66)*LN(KC!D66/KC!C66)</f>
        <v>-4.9775523492879691E-2</v>
      </c>
      <c r="E66" s="15">
        <f>0.5*(Cv!Z66+Cv!AA66)*LN(KC!E66/KC!D66)</f>
        <v>-2.5569328049486084E-2</v>
      </c>
      <c r="F66" s="15">
        <f>0.5*(Cv!AA66+Cv!AB66)*LN(KC!F66/KC!E66)</f>
        <v>-1.5236700133903736E-2</v>
      </c>
      <c r="G66" s="15">
        <f>0.5*(Cv!AB66+Cv!AC66)*LN(KC!G66/KC!F66)</f>
        <v>-1.2437404021554235E-2</v>
      </c>
      <c r="H66" s="15">
        <f>0.5*(Cv!AC66+Cv!AD66)*LN(KC!H66/KC!G66)</f>
        <v>-9.7815132330538856E-3</v>
      </c>
      <c r="I66" s="15">
        <f>0.5*(Cv!AD66+Cv!AE66)*LN(KC!I66/KC!H66)</f>
        <v>-7.3472381137494984E-3</v>
      </c>
      <c r="J66" s="15">
        <f>0.5*(Cv!AE66+Cv!AF66)*LN(KC!J66/KC!I66)</f>
        <v>-6.3904518641082998E-3</v>
      </c>
      <c r="K66" s="15">
        <f>0.5*(Cv!AF66+Cv!AG66)*LN(KC!K66/KC!J66)</f>
        <v>-5.9118266825795747E-3</v>
      </c>
      <c r="L66" s="15">
        <f>0.5*(Cv!AG66+Cv!AH66)*LN(KC!L66/KC!K66)</f>
        <v>-5.9086419914218397E-3</v>
      </c>
      <c r="M66" s="15">
        <f>0.5*(Cv!AH66+Cv!AI66)*LN(KC!M66/KC!L66)</f>
        <v>-5.8923719277762642E-3</v>
      </c>
      <c r="N66" s="15">
        <f>0.5*(Cv!AI66+Cv!AJ66)*LN(KC!N66/KC!M66)</f>
        <v>-5.4333293291876006E-3</v>
      </c>
      <c r="O66" s="15">
        <f>0.5*(Cv!AJ66+Cv!AK66)*LN(KC!O66/KC!N66)</f>
        <v>-4.3681018448872176E-3</v>
      </c>
      <c r="P66" s="15">
        <f>0.5*(Cv!AK66+Cv!AL66)*LN(KC!P66/KC!O66)</f>
        <v>-2.7714332220457371E-3</v>
      </c>
      <c r="Q66" s="15">
        <f>0.5*(Cv!AL66+Cv!AM66)*LN(KC!Q66/KC!P66)</f>
        <v>-1.7451088571638234E-3</v>
      </c>
      <c r="R66" s="15">
        <f>0.5*(Cv!AM66+Cv!AN66)*LN(KC!R66/KC!Q66)</f>
        <v>-1.7784840611446862E-3</v>
      </c>
      <c r="S66" s="15">
        <f>0.5*(Cv!AN66+Cv!AO66)*LN(KC!S66/KC!R66)</f>
        <v>-1.3924541494187064E-3</v>
      </c>
      <c r="T66" s="15">
        <f>0.5*(Cv!AO66+Cv!AP66)*LN(KC!T66/KC!S66)</f>
        <v>-7.2795681544636991E-4</v>
      </c>
      <c r="U66" s="15">
        <f>0.5*(Cv!AP66+Cv!AQ66)*LN(KC!U66/KC!T66)</f>
        <v>-7.8655971195060539E-4</v>
      </c>
      <c r="V66" s="15">
        <f>0.5*(Cv!AQ66+Cv!AR66)*LN(KC!V66/KC!U66)</f>
        <v>-8.065550881170805E-4</v>
      </c>
      <c r="W66" s="15">
        <f>0.5*(Cv!AR66+Cv!AS66)*LN(KC!W66/KC!V66)</f>
        <v>-1.234640759852388E-3</v>
      </c>
      <c r="X66" s="15">
        <f>0.5*(Cv!AS66+Cv!AT66)*LN(KC!X66/KC!W66)</f>
        <v>-9.3638212286225263E-4</v>
      </c>
      <c r="Z66" s="15">
        <f t="shared" si="0"/>
        <v>-1.4074436710349488E-2</v>
      </c>
      <c r="AA66" s="15">
        <f t="shared" si="1"/>
        <v>-5.9073243590147166E-3</v>
      </c>
      <c r="AB66" s="15">
        <f t="shared" si="2"/>
        <v>-2.411116426932034E-3</v>
      </c>
      <c r="AC66" s="15">
        <f t="shared" si="3"/>
        <v>-8.9841889964573931E-4</v>
      </c>
      <c r="AD66" s="15">
        <f t="shared" si="4"/>
        <v>-4.1592203929733751E-3</v>
      </c>
      <c r="AE66" s="15">
        <f t="shared" si="5"/>
        <v>-5.8228240989854924E-3</v>
      </c>
    </row>
    <row r="67" spans="1:31" x14ac:dyDescent="0.15">
      <c r="A67" s="4">
        <v>65</v>
      </c>
      <c r="B67" s="6" t="s">
        <v>107</v>
      </c>
      <c r="C67" s="15"/>
      <c r="D67" s="15">
        <f>0.5*(Cv!Y67+Cv!Z67)*LN(KC!D67/KC!C67)</f>
        <v>-3.2570619794577621E-2</v>
      </c>
      <c r="E67" s="15">
        <f>0.5*(Cv!Z67+Cv!AA67)*LN(KC!E67/KC!D67)</f>
        <v>-2.1371141962835353E-2</v>
      </c>
      <c r="F67" s="15">
        <f>0.5*(Cv!AA67+Cv!AB67)*LN(KC!F67/KC!E67)</f>
        <v>-1.5216094961373435E-2</v>
      </c>
      <c r="G67" s="15">
        <f>0.5*(Cv!AB67+Cv!AC67)*LN(KC!G67/KC!F67)</f>
        <v>-1.2925243728748743E-2</v>
      </c>
      <c r="H67" s="15">
        <f>0.5*(Cv!AC67+Cv!AD67)*LN(KC!H67/KC!G67)</f>
        <v>-1.1019676754793211E-2</v>
      </c>
      <c r="I67" s="15">
        <f>0.5*(Cv!AD67+Cv!AE67)*LN(KC!I67/KC!H67)</f>
        <v>-9.2942505960343542E-3</v>
      </c>
      <c r="J67" s="15">
        <f>0.5*(Cv!AE67+Cv!AF67)*LN(KC!J67/KC!I67)</f>
        <v>-7.7335417615342203E-3</v>
      </c>
      <c r="K67" s="15">
        <f>0.5*(Cv!AF67+Cv!AG67)*LN(KC!K67/KC!J67)</f>
        <v>-5.5073675497339901E-3</v>
      </c>
      <c r="L67" s="15">
        <f>0.5*(Cv!AG67+Cv!AH67)*LN(KC!L67/KC!K67)</f>
        <v>-4.4487551389387377E-3</v>
      </c>
      <c r="M67" s="15">
        <f>0.5*(Cv!AH67+Cv!AI67)*LN(KC!M67/KC!L67)</f>
        <v>-3.7634393536648599E-3</v>
      </c>
      <c r="N67" s="15">
        <f>0.5*(Cv!AI67+Cv!AJ67)*LN(KC!N67/KC!M67)</f>
        <v>-2.4977684900592801E-3</v>
      </c>
      <c r="O67" s="15">
        <f>0.5*(Cv!AJ67+Cv!AK67)*LN(KC!O67/KC!N67)</f>
        <v>-1.9730902223611649E-3</v>
      </c>
      <c r="P67" s="15">
        <f>0.5*(Cv!AK67+Cv!AL67)*LN(KC!P67/KC!O67)</f>
        <v>-1.5541347066621708E-3</v>
      </c>
      <c r="Q67" s="15">
        <f>0.5*(Cv!AL67+Cv!AM67)*LN(KC!Q67/KC!P67)</f>
        <v>3.0568274880510887E-5</v>
      </c>
      <c r="R67" s="15">
        <f>0.5*(Cv!AM67+Cv!AN67)*LN(KC!R67/KC!Q67)</f>
        <v>1.3411699928104965E-3</v>
      </c>
      <c r="S67" s="15">
        <f>0.5*(Cv!AN67+Cv!AO67)*LN(KC!S67/KC!R67)</f>
        <v>2.279280037649488E-3</v>
      </c>
      <c r="T67" s="15">
        <f>0.5*(Cv!AO67+Cv!AP67)*LN(KC!T67/KC!S67)</f>
        <v>5.1168013407494944E-3</v>
      </c>
      <c r="U67" s="15">
        <f>0.5*(Cv!AP67+Cv!AQ67)*LN(KC!U67/KC!T67)</f>
        <v>4.8789208111358453E-3</v>
      </c>
      <c r="V67" s="15">
        <f>0.5*(Cv!AQ67+Cv!AR67)*LN(KC!V67/KC!U67)</f>
        <v>6.4222318212541537E-3</v>
      </c>
      <c r="W67" s="15">
        <f>0.5*(Cv!AR67+Cv!AS67)*LN(KC!W67/KC!V67)</f>
        <v>3.641540699989967E-3</v>
      </c>
      <c r="X67" s="15">
        <f>0.5*(Cv!AS67+Cv!AT67)*LN(KC!X67/KC!W67)</f>
        <v>3.9463896763774374E-3</v>
      </c>
      <c r="Z67" s="15">
        <f t="shared" si="0"/>
        <v>-1.396528160075702E-2</v>
      </c>
      <c r="AA67" s="15">
        <f t="shared" si="1"/>
        <v>-4.7901744587862177E-3</v>
      </c>
      <c r="AB67" s="15">
        <f t="shared" si="2"/>
        <v>2.4758675263431962E-5</v>
      </c>
      <c r="AC67" s="15">
        <f t="shared" si="3"/>
        <v>4.8011768699013791E-3</v>
      </c>
      <c r="AD67" s="15">
        <f t="shared" si="4"/>
        <v>-2.3827078917613926E-3</v>
      </c>
      <c r="AE67" s="15">
        <f t="shared" si="5"/>
        <v>-3.4823801285946074E-3</v>
      </c>
    </row>
    <row r="68" spans="1:31" x14ac:dyDescent="0.15">
      <c r="A68" s="4">
        <v>66</v>
      </c>
      <c r="B68" s="6" t="s">
        <v>108</v>
      </c>
      <c r="C68" s="15"/>
      <c r="D68" s="15">
        <f>0.5*(Cv!Y68+Cv!Z68)*LN(KC!D68/KC!C68)</f>
        <v>2.6979046819705179E-3</v>
      </c>
      <c r="E68" s="15">
        <f>0.5*(Cv!Z68+Cv!AA68)*LN(KC!E68/KC!D68)</f>
        <v>2.4965732654842233E-3</v>
      </c>
      <c r="F68" s="15">
        <f>0.5*(Cv!AA68+Cv!AB68)*LN(KC!F68/KC!E68)</f>
        <v>9.0570095509014776E-4</v>
      </c>
      <c r="G68" s="15">
        <f>0.5*(Cv!AB68+Cv!AC68)*LN(KC!G68/KC!F68)</f>
        <v>-2.3689990214405764E-4</v>
      </c>
      <c r="H68" s="15">
        <f>0.5*(Cv!AC68+Cv!AD68)*LN(KC!H68/KC!G68)</f>
        <v>4.1013236720963147E-4</v>
      </c>
      <c r="I68" s="15">
        <f>0.5*(Cv!AD68+Cv!AE68)*LN(KC!I68/KC!H68)</f>
        <v>1.0729234399760176E-3</v>
      </c>
      <c r="J68" s="15">
        <f>0.5*(Cv!AE68+Cv!AF68)*LN(KC!J68/KC!I68)</f>
        <v>3.5755149093539217E-4</v>
      </c>
      <c r="K68" s="15">
        <f>0.5*(Cv!AF68+Cv!AG68)*LN(KC!K68/KC!J68)</f>
        <v>-4.3248761855631734E-4</v>
      </c>
      <c r="L68" s="15">
        <f>0.5*(Cv!AG68+Cv!AH68)*LN(KC!L68/KC!K68)</f>
        <v>-1.3301346856407562E-3</v>
      </c>
      <c r="M68" s="15">
        <f>0.5*(Cv!AH68+Cv!AI68)*LN(KC!M68/KC!L68)</f>
        <v>-7.9963468025014736E-4</v>
      </c>
      <c r="N68" s="15">
        <f>0.5*(Cv!AI68+Cv!AJ68)*LN(KC!N68/KC!M68)</f>
        <v>-2.6868527318110936E-4</v>
      </c>
      <c r="O68" s="15">
        <f>0.5*(Cv!AJ68+Cv!AK68)*LN(KC!O68/KC!N68)</f>
        <v>-4.3055658483742698E-4</v>
      </c>
      <c r="P68" s="15">
        <f>0.5*(Cv!AK68+Cv!AL68)*LN(KC!P68/KC!O68)</f>
        <v>1.1667437960371689E-3</v>
      </c>
      <c r="Q68" s="15">
        <f>0.5*(Cv!AL68+Cv!AM68)*LN(KC!Q68/KC!P68)</f>
        <v>1.5496233308471882E-4</v>
      </c>
      <c r="R68" s="15">
        <f>0.5*(Cv!AM68+Cv!AN68)*LN(KC!R68/KC!Q68)</f>
        <v>-1.8503603351118701E-4</v>
      </c>
      <c r="S68" s="15">
        <f>0.5*(Cv!AN68+Cv!AO68)*LN(KC!S68/KC!R68)</f>
        <v>1.0251549717198649E-3</v>
      </c>
      <c r="T68" s="15">
        <f>0.5*(Cv!AO68+Cv!AP68)*LN(KC!T68/KC!S68)</f>
        <v>3.4779367714074918E-4</v>
      </c>
      <c r="U68" s="15">
        <f>0.5*(Cv!AP68+Cv!AQ68)*LN(KC!U68/KC!T68)</f>
        <v>2.8392250078679813E-4</v>
      </c>
      <c r="V68" s="15">
        <f>0.5*(Cv!AQ68+Cv!AR68)*LN(KC!V68/KC!U68)</f>
        <v>1.1591275172795779E-3</v>
      </c>
      <c r="W68" s="15">
        <f>0.5*(Cv!AR68+Cv!AS68)*LN(KC!W68/KC!V68)</f>
        <v>1.1390046753235736E-3</v>
      </c>
      <c r="X68" s="15">
        <f>0.5*(Cv!AS68+Cv!AT68)*LN(KC!X68/KC!W68)</f>
        <v>7.9330333436940649E-4</v>
      </c>
      <c r="Z68" s="15">
        <f t="shared" ref="Z68:Z96" si="6">AVERAGE(E68:I68)</f>
        <v>9.2968602512319247E-4</v>
      </c>
      <c r="AA68" s="15">
        <f t="shared" ref="AA68:AA101" si="7">AVERAGE(J68:N68)</f>
        <v>-4.9467815333858762E-4</v>
      </c>
      <c r="AB68" s="15">
        <f t="shared" ref="AB68:AB101" si="8">AVERAGE(O68:S68)</f>
        <v>3.4625369649862769E-4</v>
      </c>
      <c r="AC68" s="15">
        <f t="shared" ref="AC68:AC101" si="9">AVERAGE(T68:X68)</f>
        <v>7.4463034098002105E-4</v>
      </c>
      <c r="AD68" s="15">
        <f t="shared" ref="AD68:AD101" si="10">AVERAGE(J68:S68)</f>
        <v>-7.4212228419979952E-5</v>
      </c>
      <c r="AE68" s="15">
        <f t="shared" ref="AE68:AE101" si="11">AVERAGE(E68:X68)</f>
        <v>3.8147297731581345E-4</v>
      </c>
    </row>
    <row r="69" spans="1:31" x14ac:dyDescent="0.15">
      <c r="A69" s="4">
        <v>67</v>
      </c>
      <c r="B69" s="6" t="s">
        <v>109</v>
      </c>
      <c r="C69" s="15"/>
      <c r="D69" s="15">
        <f>0.5*(Cv!Y69+Cv!Z69)*LN(KC!D69/KC!C69)</f>
        <v>1.8809871172415324E-3</v>
      </c>
      <c r="E69" s="15">
        <f>0.5*(Cv!Z69+Cv!AA69)*LN(KC!E69/KC!D69)</f>
        <v>9.9054368073553606E-4</v>
      </c>
      <c r="F69" s="15">
        <f>0.5*(Cv!AA69+Cv!AB69)*LN(KC!F69/KC!E69)</f>
        <v>4.7650984884442277E-4</v>
      </c>
      <c r="G69" s="15">
        <f>0.5*(Cv!AB69+Cv!AC69)*LN(KC!G69/KC!F69)</f>
        <v>8.2096047272755597E-5</v>
      </c>
      <c r="H69" s="15">
        <f>0.5*(Cv!AC69+Cv!AD69)*LN(KC!H69/KC!G69)</f>
        <v>3.0902692297109485E-4</v>
      </c>
      <c r="I69" s="15">
        <f>0.5*(Cv!AD69+Cv!AE69)*LN(KC!I69/KC!H69)</f>
        <v>9.7537689606363542E-4</v>
      </c>
      <c r="J69" s="15">
        <f>0.5*(Cv!AE69+Cv!AF69)*LN(KC!J69/KC!I69)</f>
        <v>8.9945795918089833E-4</v>
      </c>
      <c r="K69" s="15">
        <f>0.5*(Cv!AF69+Cv!AG69)*LN(KC!K69/KC!J69)</f>
        <v>-4.3082493539683268E-5</v>
      </c>
      <c r="L69" s="15">
        <f>0.5*(Cv!AG69+Cv!AH69)*LN(KC!L69/KC!K69)</f>
        <v>-1.4102582574678797E-3</v>
      </c>
      <c r="M69" s="15">
        <f>0.5*(Cv!AH69+Cv!AI69)*LN(KC!M69/KC!L69)</f>
        <v>-1.1895452307026917E-3</v>
      </c>
      <c r="N69" s="15">
        <f>0.5*(Cv!AI69+Cv!AJ69)*LN(KC!N69/KC!M69)</f>
        <v>-5.1762111117580056E-4</v>
      </c>
      <c r="O69" s="15">
        <f>0.5*(Cv!AJ69+Cv!AK69)*LN(KC!O69/KC!N69)</f>
        <v>-1.0691796816017834E-3</v>
      </c>
      <c r="P69" s="15">
        <f>0.5*(Cv!AK69+Cv!AL69)*LN(KC!P69/KC!O69)</f>
        <v>1.0873004729942421E-3</v>
      </c>
      <c r="Q69" s="15">
        <f>0.5*(Cv!AL69+Cv!AM69)*LN(KC!Q69/KC!P69)</f>
        <v>-4.2326618115009514E-4</v>
      </c>
      <c r="R69" s="15">
        <f>0.5*(Cv!AM69+Cv!AN69)*LN(KC!R69/KC!Q69)</f>
        <v>-1.3864371544879863E-4</v>
      </c>
      <c r="S69" s="15">
        <f>0.5*(Cv!AN69+Cv!AO69)*LN(KC!S69/KC!R69)</f>
        <v>1.2706848622801557E-3</v>
      </c>
      <c r="T69" s="15">
        <f>0.5*(Cv!AO69+Cv!AP69)*LN(KC!T69/KC!S69)</f>
        <v>6.2355587780739917E-4</v>
      </c>
      <c r="U69" s="15">
        <f>0.5*(Cv!AP69+Cv!AQ69)*LN(KC!U69/KC!T69)</f>
        <v>7.0522128073704235E-4</v>
      </c>
      <c r="V69" s="15">
        <f>0.5*(Cv!AQ69+Cv!AR69)*LN(KC!V69/KC!U69)</f>
        <v>1.679726865854962E-3</v>
      </c>
      <c r="W69" s="15">
        <f>0.5*(Cv!AR69+Cv!AS69)*LN(KC!W69/KC!V69)</f>
        <v>1.9231986395083405E-3</v>
      </c>
      <c r="X69" s="15">
        <f>0.5*(Cv!AS69+Cv!AT69)*LN(KC!X69/KC!W69)</f>
        <v>1.144971793133496E-3</v>
      </c>
      <c r="Z69" s="15">
        <f t="shared" si="6"/>
        <v>5.6671067917748888E-4</v>
      </c>
      <c r="AA69" s="15">
        <f t="shared" si="7"/>
        <v>-4.5220982674103139E-4</v>
      </c>
      <c r="AB69" s="15">
        <f t="shared" si="8"/>
        <v>1.4537915141474414E-4</v>
      </c>
      <c r="AC69" s="15">
        <f t="shared" si="9"/>
        <v>1.2153348914082482E-3</v>
      </c>
      <c r="AD69" s="15">
        <f t="shared" si="10"/>
        <v>-1.5341533766314363E-4</v>
      </c>
      <c r="AE69" s="15">
        <f t="shared" si="11"/>
        <v>3.6880372381486239E-4</v>
      </c>
    </row>
    <row r="70" spans="1:31" x14ac:dyDescent="0.15">
      <c r="A70" s="4">
        <v>68</v>
      </c>
      <c r="B70" s="6" t="s">
        <v>110</v>
      </c>
      <c r="C70" s="15"/>
      <c r="D70" s="15">
        <f>0.5*(Cv!Y70+Cv!Z70)*LN(KC!D70/KC!C70)</f>
        <v>-3.2838480988100476E-3</v>
      </c>
      <c r="E70" s="15">
        <f>0.5*(Cv!Z70+Cv!AA70)*LN(KC!E70/KC!D70)</f>
        <v>2.020344662345045E-3</v>
      </c>
      <c r="F70" s="15">
        <f>0.5*(Cv!AA70+Cv!AB70)*LN(KC!F70/KC!E70)</f>
        <v>3.3478976000514103E-3</v>
      </c>
      <c r="G70" s="15">
        <f>0.5*(Cv!AB70+Cv!AC70)*LN(KC!G70/KC!F70)</f>
        <v>-5.2142761937222005E-4</v>
      </c>
      <c r="H70" s="15">
        <f>0.5*(Cv!AC70+Cv!AD70)*LN(KC!H70/KC!G70)</f>
        <v>1.2170421153802795E-3</v>
      </c>
      <c r="I70" s="15">
        <f>0.5*(Cv!AD70+Cv!AE70)*LN(KC!I70/KC!H70)</f>
        <v>1.4028737230297366E-3</v>
      </c>
      <c r="J70" s="15">
        <f>0.5*(Cv!AE70+Cv!AF70)*LN(KC!J70/KC!I70)</f>
        <v>9.5259484984640448E-4</v>
      </c>
      <c r="K70" s="15">
        <f>0.5*(Cv!AF70+Cv!AG70)*LN(KC!K70/KC!J70)</f>
        <v>5.5860099614992104E-4</v>
      </c>
      <c r="L70" s="15">
        <f>0.5*(Cv!AG70+Cv!AH70)*LN(KC!L70/KC!K70)</f>
        <v>-5.0902791393644823E-4</v>
      </c>
      <c r="M70" s="15">
        <f>0.5*(Cv!AH70+Cv!AI70)*LN(KC!M70/KC!L70)</f>
        <v>7.6898834850591983E-4</v>
      </c>
      <c r="N70" s="15">
        <f>0.5*(Cv!AI70+Cv!AJ70)*LN(KC!N70/KC!M70)</f>
        <v>2.1886145991782341E-3</v>
      </c>
      <c r="O70" s="15">
        <f>0.5*(Cv!AJ70+Cv!AK70)*LN(KC!O70/KC!N70)</f>
        <v>2.4198271864336821E-3</v>
      </c>
      <c r="P70" s="15">
        <f>0.5*(Cv!AK70+Cv!AL70)*LN(KC!P70/KC!O70)</f>
        <v>3.1816779864818658E-3</v>
      </c>
      <c r="Q70" s="15">
        <f>0.5*(Cv!AL70+Cv!AM70)*LN(KC!Q70/KC!P70)</f>
        <v>3.0589270657898973E-3</v>
      </c>
      <c r="R70" s="15">
        <f>0.5*(Cv!AM70+Cv!AN70)*LN(KC!R70/KC!Q70)</f>
        <v>1.8859996653386893E-3</v>
      </c>
      <c r="S70" s="15">
        <f>0.5*(Cv!AN70+Cv!AO70)*LN(KC!S70/KC!R70)</f>
        <v>2.1894135411814337E-3</v>
      </c>
      <c r="T70" s="15">
        <f>0.5*(Cv!AO70+Cv!AP70)*LN(KC!T70/KC!S70)</f>
        <v>2.246726626823512E-3</v>
      </c>
      <c r="U70" s="15">
        <f>0.5*(Cv!AP70+Cv!AQ70)*LN(KC!U70/KC!T70)</f>
        <v>2.0549039570416524E-3</v>
      </c>
      <c r="V70" s="15">
        <f>0.5*(Cv!AQ70+Cv!AR70)*LN(KC!V70/KC!U70)</f>
        <v>1.3629256442599055E-3</v>
      </c>
      <c r="W70" s="15">
        <f>0.5*(Cv!AR70+Cv!AS70)*LN(KC!W70/KC!V70)</f>
        <v>1.7872288111292192E-3</v>
      </c>
      <c r="X70" s="15">
        <f>0.5*(Cv!AS70+Cv!AT70)*LN(KC!X70/KC!W70)</f>
        <v>1.0705809068621602E-3</v>
      </c>
      <c r="Z70" s="15">
        <f t="shared" si="6"/>
        <v>1.4933460962868505E-3</v>
      </c>
      <c r="AA70" s="15">
        <f t="shared" si="7"/>
        <v>7.9195417594880618E-4</v>
      </c>
      <c r="AB70" s="15">
        <f t="shared" si="8"/>
        <v>2.5471690890451139E-3</v>
      </c>
      <c r="AC70" s="15">
        <f t="shared" si="9"/>
        <v>1.70447318922329E-3</v>
      </c>
      <c r="AD70" s="15">
        <f t="shared" si="10"/>
        <v>1.6695616324969599E-3</v>
      </c>
      <c r="AE70" s="15">
        <f t="shared" si="11"/>
        <v>1.6342356376260151E-3</v>
      </c>
    </row>
    <row r="71" spans="1:31" x14ac:dyDescent="0.15">
      <c r="A71" s="4">
        <v>69</v>
      </c>
      <c r="B71" s="6" t="s">
        <v>111</v>
      </c>
      <c r="C71" s="15"/>
      <c r="D71" s="15">
        <f>0.5*(Cv!Y71+Cv!Z71)*LN(KC!D71/KC!C71)</f>
        <v>-4.695722479370011E-3</v>
      </c>
      <c r="E71" s="15">
        <f>0.5*(Cv!Z71+Cv!AA71)*LN(KC!E71/KC!D71)</f>
        <v>3.3583693049886007E-3</v>
      </c>
      <c r="F71" s="15">
        <f>0.5*(Cv!AA71+Cv!AB71)*LN(KC!F71/KC!E71)</f>
        <v>1.8036067376384541E-3</v>
      </c>
      <c r="G71" s="15">
        <f>0.5*(Cv!AB71+Cv!AC71)*LN(KC!G71/KC!F71)</f>
        <v>1.0188295260875953E-3</v>
      </c>
      <c r="H71" s="15">
        <f>0.5*(Cv!AC71+Cv!AD71)*LN(KC!H71/KC!G71)</f>
        <v>2.0134417128923883E-3</v>
      </c>
      <c r="I71" s="15">
        <f>0.5*(Cv!AD71+Cv!AE71)*LN(KC!I71/KC!H71)</f>
        <v>3.8883349492613607E-3</v>
      </c>
      <c r="J71" s="15">
        <f>0.5*(Cv!AE71+Cv!AF71)*LN(KC!J71/KC!I71)</f>
        <v>3.0079013407369581E-3</v>
      </c>
      <c r="K71" s="15">
        <f>0.5*(Cv!AF71+Cv!AG71)*LN(KC!K71/KC!J71)</f>
        <v>8.5849264897579984E-4</v>
      </c>
      <c r="L71" s="15">
        <f>0.5*(Cv!AG71+Cv!AH71)*LN(KC!L71/KC!K71)</f>
        <v>5.5400398758301153E-4</v>
      </c>
      <c r="M71" s="15">
        <f>0.5*(Cv!AH71+Cv!AI71)*LN(KC!M71/KC!L71)</f>
        <v>4.1670393682590873E-3</v>
      </c>
      <c r="N71" s="15">
        <f>0.5*(Cv!AI71+Cv!AJ71)*LN(KC!N71/KC!M71)</f>
        <v>5.2400221403825394E-3</v>
      </c>
      <c r="O71" s="15">
        <f>0.5*(Cv!AJ71+Cv!AK71)*LN(KC!O71/KC!N71)</f>
        <v>2.8289297438565215E-3</v>
      </c>
      <c r="P71" s="15">
        <f>0.5*(Cv!AK71+Cv!AL71)*LN(KC!P71/KC!O71)</f>
        <v>3.2477052246640166E-3</v>
      </c>
      <c r="Q71" s="15">
        <f>0.5*(Cv!AL71+Cv!AM71)*LN(KC!Q71/KC!P71)</f>
        <v>2.2223904192544709E-3</v>
      </c>
      <c r="R71" s="15">
        <f>0.5*(Cv!AM71+Cv!AN71)*LN(KC!R71/KC!Q71)</f>
        <v>1.434096879781078E-3</v>
      </c>
      <c r="S71" s="15">
        <f>0.5*(Cv!AN71+Cv!AO71)*LN(KC!S71/KC!R71)</f>
        <v>2.5887518714407961E-3</v>
      </c>
      <c r="T71" s="15">
        <f>0.5*(Cv!AO71+Cv!AP71)*LN(KC!T71/KC!S71)</f>
        <v>2.5412036503053756E-3</v>
      </c>
      <c r="U71" s="15">
        <f>0.5*(Cv!AP71+Cv!AQ71)*LN(KC!U71/KC!T71)</f>
        <v>1.3884067720387658E-3</v>
      </c>
      <c r="V71" s="15">
        <f>0.5*(Cv!AQ71+Cv!AR71)*LN(KC!V71/KC!U71)</f>
        <v>8.7394023377991017E-4</v>
      </c>
      <c r="W71" s="15">
        <f>0.5*(Cv!AR71+Cv!AS71)*LN(KC!W71/KC!V71)</f>
        <v>1.4116899917835561E-3</v>
      </c>
      <c r="X71" s="15">
        <f>0.5*(Cv!AS71+Cv!AT71)*LN(KC!X71/KC!W71)</f>
        <v>1.6832618712848757E-5</v>
      </c>
      <c r="Z71" s="15">
        <f t="shared" si="6"/>
        <v>2.4165164461736797E-3</v>
      </c>
      <c r="AA71" s="15">
        <f t="shared" si="7"/>
        <v>2.7654918971874794E-3</v>
      </c>
      <c r="AB71" s="15">
        <f t="shared" si="8"/>
        <v>2.4643748277993764E-3</v>
      </c>
      <c r="AC71" s="15">
        <f t="shared" si="9"/>
        <v>1.2464146533240914E-3</v>
      </c>
      <c r="AD71" s="15">
        <f t="shared" si="10"/>
        <v>2.6149333624934275E-3</v>
      </c>
      <c r="AE71" s="15">
        <f t="shared" si="11"/>
        <v>2.2231994561211568E-3</v>
      </c>
    </row>
    <row r="72" spans="1:31" x14ac:dyDescent="0.15">
      <c r="A72" s="4">
        <v>70</v>
      </c>
      <c r="B72" s="6" t="s">
        <v>112</v>
      </c>
      <c r="C72" s="15"/>
      <c r="D72" s="15">
        <f>0.5*(Cv!Y72+Cv!Z72)*LN(KC!D72/KC!C72)</f>
        <v>-4.2436988023248044E-3</v>
      </c>
      <c r="E72" s="15">
        <f>0.5*(Cv!Z72+Cv!AA72)*LN(KC!E72/KC!D72)</f>
        <v>-5.0807237226825602E-3</v>
      </c>
      <c r="F72" s="15">
        <f>0.5*(Cv!AA72+Cv!AB72)*LN(KC!F72/KC!E72)</f>
        <v>7.1868149641449912E-4</v>
      </c>
      <c r="G72" s="15">
        <f>0.5*(Cv!AB72+Cv!AC72)*LN(KC!G72/KC!F72)</f>
        <v>-3.7199458594770803E-3</v>
      </c>
      <c r="H72" s="15">
        <f>0.5*(Cv!AC72+Cv!AD72)*LN(KC!H72/KC!G72)</f>
        <v>2.8685567246374681E-3</v>
      </c>
      <c r="I72" s="15">
        <f>0.5*(Cv!AD72+Cv!AE72)*LN(KC!I72/KC!H72)</f>
        <v>2.9347114671230768E-3</v>
      </c>
      <c r="J72" s="15">
        <f>0.5*(Cv!AE72+Cv!AF72)*LN(KC!J72/KC!I72)</f>
        <v>-1.6805568901602126E-3</v>
      </c>
      <c r="K72" s="15">
        <f>0.5*(Cv!AF72+Cv!AG72)*LN(KC!K72/KC!J72)</f>
        <v>-5.7760149673343249E-3</v>
      </c>
      <c r="L72" s="15">
        <f>0.5*(Cv!AG72+Cv!AH72)*LN(KC!L72/KC!K72)</f>
        <v>-1.8292440557561348E-3</v>
      </c>
      <c r="M72" s="15">
        <f>0.5*(Cv!AH72+Cv!AI72)*LN(KC!M72/KC!L72)</f>
        <v>-4.1368627001513569E-3</v>
      </c>
      <c r="N72" s="15">
        <f>0.5*(Cv!AI72+Cv!AJ72)*LN(KC!N72/KC!M72)</f>
        <v>4.1514213032598738E-4</v>
      </c>
      <c r="O72" s="15">
        <f>0.5*(Cv!AJ72+Cv!AK72)*LN(KC!O72/KC!N72)</f>
        <v>-8.2945185270630831E-3</v>
      </c>
      <c r="P72" s="15">
        <f>0.5*(Cv!AK72+Cv!AL72)*LN(KC!P72/KC!O72)</f>
        <v>-3.3719910379401792E-3</v>
      </c>
      <c r="Q72" s="15">
        <f>0.5*(Cv!AL72+Cv!AM72)*LN(KC!Q72/KC!P72)</f>
        <v>-2.7272046869681346E-4</v>
      </c>
      <c r="R72" s="15">
        <f>0.5*(Cv!AM72+Cv!AN72)*LN(KC!R72/KC!Q72)</f>
        <v>-1.766275388532064E-3</v>
      </c>
      <c r="S72" s="15">
        <f>0.5*(Cv!AN72+Cv!AO72)*LN(KC!S72/KC!R72)</f>
        <v>4.9575344833097303E-3</v>
      </c>
      <c r="T72" s="15">
        <f>0.5*(Cv!AO72+Cv!AP72)*LN(KC!T72/KC!S72)</f>
        <v>7.1373381749410669E-3</v>
      </c>
      <c r="U72" s="15">
        <f>0.5*(Cv!AP72+Cv!AQ72)*LN(KC!U72/KC!T72)</f>
        <v>5.4514632105157135E-3</v>
      </c>
      <c r="V72" s="15">
        <f>0.5*(Cv!AQ72+Cv!AR72)*LN(KC!V72/KC!U72)</f>
        <v>2.5449986922172811E-4</v>
      </c>
      <c r="W72" s="15">
        <f>0.5*(Cv!AR72+Cv!AS72)*LN(KC!W72/KC!V72)</f>
        <v>1.0046707108675845E-3</v>
      </c>
      <c r="X72" s="15">
        <f>0.5*(Cv!AS72+Cv!AT72)*LN(KC!X72/KC!W72)</f>
        <v>-2.7484520229515948E-3</v>
      </c>
      <c r="Z72" s="15">
        <f t="shared" si="6"/>
        <v>-4.5574397879691948E-4</v>
      </c>
      <c r="AA72" s="15">
        <f t="shared" si="7"/>
        <v>-2.6015072966152084E-3</v>
      </c>
      <c r="AB72" s="15">
        <f t="shared" si="8"/>
        <v>-1.7495941877844815E-3</v>
      </c>
      <c r="AC72" s="15">
        <f t="shared" si="9"/>
        <v>2.2199039885188996E-3</v>
      </c>
      <c r="AD72" s="15">
        <f t="shared" si="10"/>
        <v>-2.1755507421998459E-3</v>
      </c>
      <c r="AE72" s="15">
        <f t="shared" si="11"/>
        <v>-6.4673536866942762E-4</v>
      </c>
    </row>
    <row r="73" spans="1:31" x14ac:dyDescent="0.15">
      <c r="A73" s="4">
        <v>71</v>
      </c>
      <c r="B73" s="6" t="s">
        <v>113</v>
      </c>
      <c r="C73" s="15"/>
      <c r="D73" s="15">
        <f>0.5*(Cv!Y73+Cv!Z73)*LN(KC!D73/KC!C73)</f>
        <v>3.2723397651042855E-3</v>
      </c>
      <c r="E73" s="15">
        <f>0.5*(Cv!Z73+Cv!AA73)*LN(KC!E73/KC!D73)</f>
        <v>3.8222362865273822E-3</v>
      </c>
      <c r="F73" s="15">
        <f>0.5*(Cv!AA73+Cv!AB73)*LN(KC!F73/KC!E73)</f>
        <v>6.1468474794267288E-3</v>
      </c>
      <c r="G73" s="15">
        <f>0.5*(Cv!AB73+Cv!AC73)*LN(KC!G73/KC!F73)</f>
        <v>8.1850786508114734E-4</v>
      </c>
      <c r="H73" s="15">
        <f>0.5*(Cv!AC73+Cv!AD73)*LN(KC!H73/KC!G73)</f>
        <v>-1.9126688382168301E-3</v>
      </c>
      <c r="I73" s="15">
        <f>0.5*(Cv!AD73+Cv!AE73)*LN(KC!I73/KC!H73)</f>
        <v>4.6281838509381668E-4</v>
      </c>
      <c r="J73" s="15">
        <f>0.5*(Cv!AE73+Cv!AF73)*LN(KC!J73/KC!I73)</f>
        <v>-2.112190621243792E-3</v>
      </c>
      <c r="K73" s="15">
        <f>0.5*(Cv!AF73+Cv!AG73)*LN(KC!K73/KC!J73)</f>
        <v>-1.3707122757847328E-3</v>
      </c>
      <c r="L73" s="15">
        <f>0.5*(Cv!AG73+Cv!AH73)*LN(KC!L73/KC!K73)</f>
        <v>1.7066897683968977E-3</v>
      </c>
      <c r="M73" s="15">
        <f>0.5*(Cv!AH73+Cv!AI73)*LN(KC!M73/KC!L73)</f>
        <v>2.6252101091146481E-3</v>
      </c>
      <c r="N73" s="15">
        <f>0.5*(Cv!AI73+Cv!AJ73)*LN(KC!N73/KC!M73)</f>
        <v>3.8695861076676291E-3</v>
      </c>
      <c r="O73" s="15">
        <f>0.5*(Cv!AJ73+Cv!AK73)*LN(KC!O73/KC!N73)</f>
        <v>2.5333041382722536E-3</v>
      </c>
      <c r="P73" s="15">
        <f>0.5*(Cv!AK73+Cv!AL73)*LN(KC!P73/KC!O73)</f>
        <v>5.9808490202967928E-3</v>
      </c>
      <c r="Q73" s="15">
        <f>0.5*(Cv!AL73+Cv!AM73)*LN(KC!Q73/KC!P73)</f>
        <v>5.3779860175991604E-3</v>
      </c>
      <c r="R73" s="15">
        <f>0.5*(Cv!AM73+Cv!AN73)*LN(KC!R73/KC!Q73)</f>
        <v>4.2083253077645211E-3</v>
      </c>
      <c r="S73" s="15">
        <f>0.5*(Cv!AN73+Cv!AO73)*LN(KC!S73/KC!R73)</f>
        <v>6.1737300589067992E-4</v>
      </c>
      <c r="T73" s="15">
        <f>0.5*(Cv!AO73+Cv!AP73)*LN(KC!T73/KC!S73)</f>
        <v>-3.2829150187620271E-3</v>
      </c>
      <c r="U73" s="15">
        <f>0.5*(Cv!AP73+Cv!AQ73)*LN(KC!U73/KC!T73)</f>
        <v>-2.3561084914690686E-3</v>
      </c>
      <c r="V73" s="15">
        <f>0.5*(Cv!AQ73+Cv!AR73)*LN(KC!V73/KC!U73)</f>
        <v>2.7444288003508762E-4</v>
      </c>
      <c r="W73" s="15">
        <f>0.5*(Cv!AR73+Cv!AS73)*LN(KC!W73/KC!V73)</f>
        <v>2.3302113679353103E-3</v>
      </c>
      <c r="X73" s="15">
        <f>0.5*(Cv!AS73+Cv!AT73)*LN(KC!X73/KC!W73)</f>
        <v>3.015187112881968E-3</v>
      </c>
      <c r="Z73" s="15">
        <f t="shared" si="6"/>
        <v>1.8675482355824489E-3</v>
      </c>
      <c r="AA73" s="15">
        <f t="shared" si="7"/>
        <v>9.4371661763013003E-4</v>
      </c>
      <c r="AB73" s="15">
        <f t="shared" si="8"/>
        <v>3.7435674979646818E-3</v>
      </c>
      <c r="AC73" s="15">
        <f t="shared" si="9"/>
        <v>-3.8364298757457942E-6</v>
      </c>
      <c r="AD73" s="15">
        <f t="shared" si="10"/>
        <v>2.3436420577974057E-3</v>
      </c>
      <c r="AE73" s="15">
        <f t="shared" si="11"/>
        <v>1.6377489803253785E-3</v>
      </c>
    </row>
    <row r="74" spans="1:31" x14ac:dyDescent="0.15">
      <c r="A74" s="4">
        <v>72</v>
      </c>
      <c r="B74" s="6" t="s">
        <v>114</v>
      </c>
      <c r="C74" s="15"/>
      <c r="D74" s="15">
        <f>0.5*(Cv!Y74+Cv!Z74)*LN(KC!D74/KC!C74)</f>
        <v>-4.0298709285741086E-2</v>
      </c>
      <c r="E74" s="15">
        <f>0.5*(Cv!Z74+Cv!AA74)*LN(KC!E74/KC!D74)</f>
        <v>-3.5497745254045067E-2</v>
      </c>
      <c r="F74" s="15">
        <f>0.5*(Cv!AA74+Cv!AB74)*LN(KC!F74/KC!E74)</f>
        <v>-3.0769904188753111E-2</v>
      </c>
      <c r="G74" s="15">
        <f>0.5*(Cv!AB74+Cv!AC74)*LN(KC!G74/KC!F74)</f>
        <v>-2.7174592426432349E-2</v>
      </c>
      <c r="H74" s="15">
        <f>0.5*(Cv!AC74+Cv!AD74)*LN(KC!H74/KC!G74)</f>
        <v>-1.9442303186457611E-2</v>
      </c>
      <c r="I74" s="15">
        <f>0.5*(Cv!AD74+Cv!AE74)*LN(KC!I74/KC!H74)</f>
        <v>-1.8959888019067117E-2</v>
      </c>
      <c r="J74" s="15">
        <f>0.5*(Cv!AE74+Cv!AF74)*LN(KC!J74/KC!I74)</f>
        <v>-1.0158244004758614E-2</v>
      </c>
      <c r="K74" s="15">
        <f>0.5*(Cv!AF74+Cv!AG74)*LN(KC!K74/KC!J74)</f>
        <v>-3.875282545487105E-3</v>
      </c>
      <c r="L74" s="15">
        <f>0.5*(Cv!AG74+Cv!AH74)*LN(KC!L74/KC!K74)</f>
        <v>9.9339980037629633E-3</v>
      </c>
      <c r="M74" s="15">
        <f>0.5*(Cv!AH74+Cv!AI74)*LN(KC!M74/KC!L74)</f>
        <v>6.3322516257121614E-3</v>
      </c>
      <c r="N74" s="15">
        <f>0.5*(Cv!AI74+Cv!AJ74)*LN(KC!N74/KC!M74)</f>
        <v>-8.5016058313991845E-3</v>
      </c>
      <c r="O74" s="15">
        <f>0.5*(Cv!AJ74+Cv!AK74)*LN(KC!O74/KC!N74)</f>
        <v>-9.1229644266949544E-3</v>
      </c>
      <c r="P74" s="15">
        <f>0.5*(Cv!AK74+Cv!AL74)*LN(KC!P74/KC!O74)</f>
        <v>-9.9764063002934309E-3</v>
      </c>
      <c r="Q74" s="15">
        <f>0.5*(Cv!AL74+Cv!AM74)*LN(KC!Q74/KC!P74)</f>
        <v>3.0748423065231996E-3</v>
      </c>
      <c r="R74" s="15">
        <f>0.5*(Cv!AM74+Cv!AN74)*LN(KC!R74/KC!Q74)</f>
        <v>6.2582467535110898E-3</v>
      </c>
      <c r="S74" s="15">
        <f>0.5*(Cv!AN74+Cv!AO74)*LN(KC!S74/KC!R74)</f>
        <v>-5.3548879209508015E-4</v>
      </c>
      <c r="T74" s="15">
        <f>0.5*(Cv!AO74+Cv!AP74)*LN(KC!T74/KC!S74)</f>
        <v>8.7072141292598385E-3</v>
      </c>
      <c r="U74" s="15">
        <f>0.5*(Cv!AP74+Cv!AQ74)*LN(KC!U74/KC!T74)</f>
        <v>1.4607701762566655E-2</v>
      </c>
      <c r="V74" s="15">
        <f>0.5*(Cv!AQ74+Cv!AR74)*LN(KC!V74/KC!U74)</f>
        <v>1.0259818182797316E-2</v>
      </c>
      <c r="W74" s="15">
        <f>0.5*(Cv!AR74+Cv!AS74)*LN(KC!W74/KC!V74)</f>
        <v>1.2396062744343427E-2</v>
      </c>
      <c r="X74" s="15">
        <f>0.5*(Cv!AS74+Cv!AT74)*LN(KC!X74/KC!W74)</f>
        <v>1.8112909462272113E-2</v>
      </c>
      <c r="Z74" s="15">
        <f t="shared" si="6"/>
        <v>-2.636888661495105E-2</v>
      </c>
      <c r="AA74" s="15">
        <f t="shared" si="7"/>
        <v>-1.2537765504339556E-3</v>
      </c>
      <c r="AB74" s="15">
        <f t="shared" si="8"/>
        <v>-2.0603540918098348E-3</v>
      </c>
      <c r="AC74" s="15">
        <f t="shared" si="9"/>
        <v>1.2816741256247871E-2</v>
      </c>
      <c r="AD74" s="15">
        <f t="shared" si="10"/>
        <v>-1.6570653211218957E-3</v>
      </c>
      <c r="AE74" s="15">
        <f t="shared" si="11"/>
        <v>-4.2165690002367445E-3</v>
      </c>
    </row>
    <row r="75" spans="1:31" x14ac:dyDescent="0.15">
      <c r="A75" s="4">
        <v>73</v>
      </c>
      <c r="B75" s="6" t="s">
        <v>115</v>
      </c>
      <c r="C75" s="15"/>
      <c r="D75" s="15">
        <f>0.5*(Cv!Y75+Cv!Z75)*LN(KC!D75/KC!C75)</f>
        <v>-2.3473857139512565E-2</v>
      </c>
      <c r="E75" s="15">
        <f>0.5*(Cv!Z75+Cv!AA75)*LN(KC!E75/KC!D75)</f>
        <v>-1.8638986939351534E-2</v>
      </c>
      <c r="F75" s="15">
        <f>0.5*(Cv!AA75+Cv!AB75)*LN(KC!F75/KC!E75)</f>
        <v>-4.0425543867578084E-3</v>
      </c>
      <c r="G75" s="15">
        <f>0.5*(Cv!AB75+Cv!AC75)*LN(KC!G75/KC!F75)</f>
        <v>-1.176162773899362E-2</v>
      </c>
      <c r="H75" s="15">
        <f>0.5*(Cv!AC75+Cv!AD75)*LN(KC!H75/KC!G75)</f>
        <v>-1.0978670932162997E-2</v>
      </c>
      <c r="I75" s="15">
        <f>0.5*(Cv!AD75+Cv!AE75)*LN(KC!I75/KC!H75)</f>
        <v>-7.0860663758401232E-3</v>
      </c>
      <c r="J75" s="15">
        <f>0.5*(Cv!AE75+Cv!AF75)*LN(KC!J75/KC!I75)</f>
        <v>-6.6678751910386061E-3</v>
      </c>
      <c r="K75" s="15">
        <f>0.5*(Cv!AF75+Cv!AG75)*LN(KC!K75/KC!J75)</f>
        <v>-9.2346041882451196E-3</v>
      </c>
      <c r="L75" s="15">
        <f>0.5*(Cv!AG75+Cv!AH75)*LN(KC!L75/KC!K75)</f>
        <v>8.6254993668460362E-3</v>
      </c>
      <c r="M75" s="15">
        <f>0.5*(Cv!AH75+Cv!AI75)*LN(KC!M75/KC!L75)</f>
        <v>8.7886412147317929E-3</v>
      </c>
      <c r="N75" s="15">
        <f>0.5*(Cv!AI75+Cv!AJ75)*LN(KC!N75/KC!M75)</f>
        <v>3.4872198798498746E-2</v>
      </c>
      <c r="O75" s="15">
        <f>0.5*(Cv!AJ75+Cv!AK75)*LN(KC!O75/KC!N75)</f>
        <v>1.6373876544516212E-2</v>
      </c>
      <c r="P75" s="15">
        <f>0.5*(Cv!AK75+Cv!AL75)*LN(KC!P75/KC!O75)</f>
        <v>2.9779638475227677E-2</v>
      </c>
      <c r="Q75" s="15">
        <f>0.5*(Cv!AL75+Cv!AM75)*LN(KC!Q75/KC!P75)</f>
        <v>4.0886113576877769E-2</v>
      </c>
      <c r="R75" s="15">
        <f>0.5*(Cv!AM75+Cv!AN75)*LN(KC!R75/KC!Q75)</f>
        <v>3.4083514582443513E-3</v>
      </c>
      <c r="S75" s="15">
        <f>0.5*(Cv!AN75+Cv!AO75)*LN(KC!S75/KC!R75)</f>
        <v>1.100936097791992E-4</v>
      </c>
      <c r="T75" s="15">
        <f>0.5*(Cv!AO75+Cv!AP75)*LN(KC!T75/KC!S75)</f>
        <v>-1.7801264443422695E-2</v>
      </c>
      <c r="U75" s="15">
        <f>0.5*(Cv!AP75+Cv!AQ75)*LN(KC!U75/KC!T75)</f>
        <v>9.3175212178060116E-3</v>
      </c>
      <c r="V75" s="15">
        <f>0.5*(Cv!AQ75+Cv!AR75)*LN(KC!V75/KC!U75)</f>
        <v>2.795232548627903E-3</v>
      </c>
      <c r="W75" s="15">
        <f>0.5*(Cv!AR75+Cv!AS75)*LN(KC!W75/KC!V75)</f>
        <v>1.984860031934896E-4</v>
      </c>
      <c r="X75" s="15">
        <f>0.5*(Cv!AS75+Cv!AT75)*LN(KC!X75/KC!W75)</f>
        <v>-6.4146638414541669E-3</v>
      </c>
      <c r="Z75" s="15">
        <f t="shared" si="6"/>
        <v>-1.0501581274621216E-2</v>
      </c>
      <c r="AA75" s="15">
        <f t="shared" si="7"/>
        <v>7.2767720001585701E-3</v>
      </c>
      <c r="AB75" s="15">
        <f t="shared" si="8"/>
        <v>1.8111614732929042E-2</v>
      </c>
      <c r="AC75" s="15">
        <f t="shared" si="9"/>
        <v>-2.3809377030498914E-3</v>
      </c>
      <c r="AD75" s="15">
        <f t="shared" si="10"/>
        <v>1.2694193366543807E-2</v>
      </c>
      <c r="AE75" s="15">
        <f t="shared" si="11"/>
        <v>3.1264669388541256E-3</v>
      </c>
    </row>
    <row r="76" spans="1:31" x14ac:dyDescent="0.15">
      <c r="A76" s="4">
        <v>74</v>
      </c>
      <c r="B76" s="6" t="s">
        <v>116</v>
      </c>
      <c r="C76" s="15"/>
      <c r="D76" s="15">
        <f>0.5*(Cv!Y76+Cv!Z76)*LN(KC!D76/KC!C76)</f>
        <v>-2.2022974903910756E-2</v>
      </c>
      <c r="E76" s="15">
        <f>0.5*(Cv!Z76+Cv!AA76)*LN(KC!E76/KC!D76)</f>
        <v>-1.2689358439429137E-2</v>
      </c>
      <c r="F76" s="15">
        <f>0.5*(Cv!AA76+Cv!AB76)*LN(KC!F76/KC!E76)</f>
        <v>-9.1895575969917279E-3</v>
      </c>
      <c r="G76" s="15">
        <f>0.5*(Cv!AB76+Cv!AC76)*LN(KC!G76/KC!F76)</f>
        <v>-5.697816736902458E-3</v>
      </c>
      <c r="H76" s="15">
        <f>0.5*(Cv!AC76+Cv!AD76)*LN(KC!H76/KC!G76)</f>
        <v>-2.3865769571319298E-3</v>
      </c>
      <c r="I76" s="15">
        <f>0.5*(Cv!AD76+Cv!AE76)*LN(KC!I76/KC!H76)</f>
        <v>-3.5397497988828271E-3</v>
      </c>
      <c r="J76" s="15">
        <f>0.5*(Cv!AE76+Cv!AF76)*LN(KC!J76/KC!I76)</f>
        <v>-4.7678908395746714E-3</v>
      </c>
      <c r="K76" s="15">
        <f>0.5*(Cv!AF76+Cv!AG76)*LN(KC!K76/KC!J76)</f>
        <v>-7.7834789358322606E-3</v>
      </c>
      <c r="L76" s="15">
        <f>0.5*(Cv!AG76+Cv!AH76)*LN(KC!L76/KC!K76)</f>
        <v>-3.7746245629869087E-3</v>
      </c>
      <c r="M76" s="15">
        <f>0.5*(Cv!AH76+Cv!AI76)*LN(KC!M76/KC!L76)</f>
        <v>-3.996501498148018E-3</v>
      </c>
      <c r="N76" s="15">
        <f>0.5*(Cv!AI76+Cv!AJ76)*LN(KC!N76/KC!M76)</f>
        <v>-1.4294178216999686E-3</v>
      </c>
      <c r="O76" s="15">
        <f>0.5*(Cv!AJ76+Cv!AK76)*LN(KC!O76/KC!N76)</f>
        <v>-4.6546548243247259E-3</v>
      </c>
      <c r="P76" s="15">
        <f>0.5*(Cv!AK76+Cv!AL76)*LN(KC!P76/KC!O76)</f>
        <v>-2.1983672539187806E-3</v>
      </c>
      <c r="Q76" s="15">
        <f>0.5*(Cv!AL76+Cv!AM76)*LN(KC!Q76/KC!P76)</f>
        <v>7.3875599756004857E-4</v>
      </c>
      <c r="R76" s="15">
        <f>0.5*(Cv!AM76+Cv!AN76)*LN(KC!R76/KC!Q76)</f>
        <v>1.6687803258336545E-4</v>
      </c>
      <c r="S76" s="15">
        <f>0.5*(Cv!AN76+Cv!AO76)*LN(KC!S76/KC!R76)</f>
        <v>1.2111925522618856E-3</v>
      </c>
      <c r="T76" s="15">
        <f>0.5*(Cv!AO76+Cv!AP76)*LN(KC!T76/KC!S76)</f>
        <v>7.0602291146503945E-4</v>
      </c>
      <c r="U76" s="15">
        <f>0.5*(Cv!AP76+Cv!AQ76)*LN(KC!U76/KC!T76)</f>
        <v>3.7177283468335315E-3</v>
      </c>
      <c r="V76" s="15">
        <f>0.5*(Cv!AQ76+Cv!AR76)*LN(KC!V76/KC!U76)</f>
        <v>-2.2609934037702614E-3</v>
      </c>
      <c r="W76" s="15">
        <f>0.5*(Cv!AR76+Cv!AS76)*LN(KC!W76/KC!V76)</f>
        <v>3.3924903513717279E-3</v>
      </c>
      <c r="X76" s="15">
        <f>0.5*(Cv!AS76+Cv!AT76)*LN(KC!X76/KC!W76)</f>
        <v>-9.9595416034550083E-4</v>
      </c>
      <c r="Z76" s="15">
        <f t="shared" si="6"/>
        <v>-6.7006119058676166E-3</v>
      </c>
      <c r="AA76" s="15">
        <f t="shared" si="7"/>
        <v>-4.350382731648365E-3</v>
      </c>
      <c r="AB76" s="15">
        <f t="shared" si="8"/>
        <v>-9.4723909916764155E-4</v>
      </c>
      <c r="AC76" s="15">
        <f t="shared" si="9"/>
        <v>9.1185880911090716E-4</v>
      </c>
      <c r="AD76" s="15">
        <f t="shared" si="10"/>
        <v>-2.6488109154080034E-3</v>
      </c>
      <c r="AE76" s="15">
        <f t="shared" si="11"/>
        <v>-2.7715937318931786E-3</v>
      </c>
    </row>
    <row r="77" spans="1:31" x14ac:dyDescent="0.15">
      <c r="A77" s="4">
        <v>75</v>
      </c>
      <c r="B77" s="6" t="s">
        <v>117</v>
      </c>
      <c r="C77" s="15"/>
      <c r="D77" s="15">
        <f>0.5*(Cv!Y77+Cv!Z77)*LN(KC!D77/KC!C77)</f>
        <v>1.1146279163298509E-2</v>
      </c>
      <c r="E77" s="15">
        <f>0.5*(Cv!Z77+Cv!AA77)*LN(KC!E77/KC!D77)</f>
        <v>3.8003279538904563E-3</v>
      </c>
      <c r="F77" s="15">
        <f>0.5*(Cv!AA77+Cv!AB77)*LN(KC!F77/KC!E77)</f>
        <v>4.4319701892582466E-3</v>
      </c>
      <c r="G77" s="15">
        <f>0.5*(Cv!AB77+Cv!AC77)*LN(KC!G77/KC!F77)</f>
        <v>-3.0651334403954977E-3</v>
      </c>
      <c r="H77" s="15">
        <f>0.5*(Cv!AC77+Cv!AD77)*LN(KC!H77/KC!G77)</f>
        <v>-3.1702113868298048E-3</v>
      </c>
      <c r="I77" s="15">
        <f>0.5*(Cv!AD77+Cv!AE77)*LN(KC!I77/KC!H77)</f>
        <v>-3.8297080374939674E-3</v>
      </c>
      <c r="J77" s="15">
        <f>0.5*(Cv!AE77+Cv!AF77)*LN(KC!J77/KC!I77)</f>
        <v>-6.2837525089233482E-4</v>
      </c>
      <c r="K77" s="15">
        <f>0.5*(Cv!AF77+Cv!AG77)*LN(KC!K77/KC!J77)</f>
        <v>-5.3294592354194859E-3</v>
      </c>
      <c r="L77" s="15">
        <f>0.5*(Cv!AG77+Cv!AH77)*LN(KC!L77/KC!K77)</f>
        <v>-4.2792672312661328E-3</v>
      </c>
      <c r="M77" s="15">
        <f>0.5*(Cv!AH77+Cv!AI77)*LN(KC!M77/KC!L77)</f>
        <v>-2.9677673218702957E-3</v>
      </c>
      <c r="N77" s="15">
        <f>0.5*(Cv!AI77+Cv!AJ77)*LN(KC!N77/KC!M77)</f>
        <v>3.8136126982975574E-3</v>
      </c>
      <c r="O77" s="15">
        <f>0.5*(Cv!AJ77+Cv!AK77)*LN(KC!O77/KC!N77)</f>
        <v>6.5657493595115317E-3</v>
      </c>
      <c r="P77" s="15">
        <f>0.5*(Cv!AK77+Cv!AL77)*LN(KC!P77/KC!O77)</f>
        <v>1.6316762827326942E-2</v>
      </c>
      <c r="Q77" s="15">
        <f>0.5*(Cv!AL77+Cv!AM77)*LN(KC!Q77/KC!P77)</f>
        <v>-3.5367734686078309E-3</v>
      </c>
      <c r="R77" s="15">
        <f>0.5*(Cv!AM77+Cv!AN77)*LN(KC!R77/KC!Q77)</f>
        <v>-1.8910335327488891E-3</v>
      </c>
      <c r="S77" s="15">
        <f>0.5*(Cv!AN77+Cv!AO77)*LN(KC!S77/KC!R77)</f>
        <v>6.790109054557828E-4</v>
      </c>
      <c r="T77" s="15">
        <f>0.5*(Cv!AO77+Cv!AP77)*LN(KC!T77/KC!S77)</f>
        <v>-2.7093520248358902E-3</v>
      </c>
      <c r="U77" s="15">
        <f>0.5*(Cv!AP77+Cv!AQ77)*LN(KC!U77/KC!T77)</f>
        <v>4.8431587231499837E-3</v>
      </c>
      <c r="V77" s="15">
        <f>0.5*(Cv!AQ77+Cv!AR77)*LN(KC!V77/KC!U77)</f>
        <v>-2.4638037171928094E-4</v>
      </c>
      <c r="W77" s="15">
        <f>0.5*(Cv!AR77+Cv!AS77)*LN(KC!W77/KC!V77)</f>
        <v>1.9444731560744972E-3</v>
      </c>
      <c r="X77" s="15">
        <f>0.5*(Cv!AS77+Cv!AT77)*LN(KC!X77/KC!W77)</f>
        <v>1.0807561742848141E-2</v>
      </c>
      <c r="Z77" s="15">
        <f t="shared" si="6"/>
        <v>-3.6655094431411312E-4</v>
      </c>
      <c r="AA77" s="15">
        <f t="shared" si="7"/>
        <v>-1.8782512682301382E-3</v>
      </c>
      <c r="AB77" s="15">
        <f t="shared" si="8"/>
        <v>3.6267432181875071E-3</v>
      </c>
      <c r="AC77" s="15">
        <f t="shared" si="9"/>
        <v>2.9278922451034901E-3</v>
      </c>
      <c r="AD77" s="15">
        <f t="shared" si="10"/>
        <v>8.7424597497868432E-4</v>
      </c>
      <c r="AE77" s="15">
        <f t="shared" si="11"/>
        <v>1.0774583126866865E-3</v>
      </c>
    </row>
    <row r="78" spans="1:31" x14ac:dyDescent="0.15">
      <c r="A78" s="4">
        <v>76</v>
      </c>
      <c r="B78" s="6" t="s">
        <v>118</v>
      </c>
      <c r="C78" s="15"/>
      <c r="D78" s="15">
        <f>0.5*(Cv!Y78+Cv!Z78)*LN(KC!D78/KC!C78)</f>
        <v>3.3871006666150944E-3</v>
      </c>
      <c r="E78" s="15">
        <f>0.5*(Cv!Z78+Cv!AA78)*LN(KC!E78/KC!D78)</f>
        <v>7.1803178703986519E-3</v>
      </c>
      <c r="F78" s="15">
        <f>0.5*(Cv!AA78+Cv!AB78)*LN(KC!F78/KC!E78)</f>
        <v>7.0995755174059656E-3</v>
      </c>
      <c r="G78" s="15">
        <f>0.5*(Cv!AB78+Cv!AC78)*LN(KC!G78/KC!F78)</f>
        <v>2.7027462938032207E-3</v>
      </c>
      <c r="H78" s="15">
        <f>0.5*(Cv!AC78+Cv!AD78)*LN(KC!H78/KC!G78)</f>
        <v>8.0015678351459847E-3</v>
      </c>
      <c r="I78" s="15">
        <f>0.5*(Cv!AD78+Cv!AE78)*LN(KC!I78/KC!H78)</f>
        <v>9.9982018948447798E-3</v>
      </c>
      <c r="J78" s="15">
        <f>0.5*(Cv!AE78+Cv!AF78)*LN(KC!J78/KC!I78)</f>
        <v>8.5808603279742025E-3</v>
      </c>
      <c r="K78" s="15">
        <f>0.5*(Cv!AF78+Cv!AG78)*LN(KC!K78/KC!J78)</f>
        <v>3.0877329390263174E-3</v>
      </c>
      <c r="L78" s="15">
        <f>0.5*(Cv!AG78+Cv!AH78)*LN(KC!L78/KC!K78)</f>
        <v>-5.5192132084433658E-5</v>
      </c>
      <c r="M78" s="15">
        <f>0.5*(Cv!AH78+Cv!AI78)*LN(KC!M78/KC!L78)</f>
        <v>1.940205276603487E-3</v>
      </c>
      <c r="N78" s="15">
        <f>0.5*(Cv!AI78+Cv!AJ78)*LN(KC!N78/KC!M78)</f>
        <v>1.3562618848327859E-3</v>
      </c>
      <c r="O78" s="15">
        <f>0.5*(Cv!AJ78+Cv!AK78)*LN(KC!O78/KC!N78)</f>
        <v>9.1871176815636682E-3</v>
      </c>
      <c r="P78" s="15">
        <f>0.5*(Cv!AK78+Cv!AL78)*LN(KC!P78/KC!O78)</f>
        <v>1.0642885009770561E-2</v>
      </c>
      <c r="Q78" s="15">
        <f>0.5*(Cv!AL78+Cv!AM78)*LN(KC!Q78/KC!P78)</f>
        <v>4.9770077101877743E-3</v>
      </c>
      <c r="R78" s="15">
        <f>0.5*(Cv!AM78+Cv!AN78)*LN(KC!R78/KC!Q78)</f>
        <v>1.871620673643604E-4</v>
      </c>
      <c r="S78" s="15">
        <f>0.5*(Cv!AN78+Cv!AO78)*LN(KC!S78/KC!R78)</f>
        <v>2.038633108735961E-3</v>
      </c>
      <c r="T78" s="15">
        <f>0.5*(Cv!AO78+Cv!AP78)*LN(KC!T78/KC!S78)</f>
        <v>3.2302637095787145E-3</v>
      </c>
      <c r="U78" s="15">
        <f>0.5*(Cv!AP78+Cv!AQ78)*LN(KC!U78/KC!T78)</f>
        <v>3.9427760510082942E-3</v>
      </c>
      <c r="V78" s="15">
        <f>0.5*(Cv!AQ78+Cv!AR78)*LN(KC!V78/KC!U78)</f>
        <v>4.4148705366816351E-4</v>
      </c>
      <c r="W78" s="15">
        <f>0.5*(Cv!AR78+Cv!AS78)*LN(KC!W78/KC!V78)</f>
        <v>1.6685059371388576E-3</v>
      </c>
      <c r="X78" s="15">
        <f>0.5*(Cv!AS78+Cv!AT78)*LN(KC!X78/KC!W78)</f>
        <v>1.9584849607692232E-3</v>
      </c>
      <c r="Z78" s="15">
        <f t="shared" si="6"/>
        <v>6.9964818823197205E-3</v>
      </c>
      <c r="AA78" s="15">
        <f t="shared" si="7"/>
        <v>2.9819736592704717E-3</v>
      </c>
      <c r="AB78" s="15">
        <f t="shared" si="8"/>
        <v>5.4065611155244648E-3</v>
      </c>
      <c r="AC78" s="15">
        <f t="shared" si="9"/>
        <v>2.2483035424326506E-3</v>
      </c>
      <c r="AD78" s="15">
        <f t="shared" si="10"/>
        <v>4.1942673873974689E-3</v>
      </c>
      <c r="AE78" s="15">
        <f t="shared" si="11"/>
        <v>4.4083300498868258E-3</v>
      </c>
    </row>
    <row r="79" spans="1:31" x14ac:dyDescent="0.15">
      <c r="A79" s="4">
        <v>77</v>
      </c>
      <c r="B79" s="6" t="s">
        <v>119</v>
      </c>
      <c r="C79" s="15"/>
      <c r="D79" s="15">
        <f>0.5*(Cv!Y79+Cv!Z79)*LN(KC!D79/KC!C79)</f>
        <v>1.6950335238243251E-3</v>
      </c>
      <c r="E79" s="15">
        <f>0.5*(Cv!Z79+Cv!AA79)*LN(KC!E79/KC!D79)</f>
        <v>3.3394572543333188E-3</v>
      </c>
      <c r="F79" s="15">
        <f>0.5*(Cv!AA79+Cv!AB79)*LN(KC!F79/KC!E79)</f>
        <v>2.593336346440865E-3</v>
      </c>
      <c r="G79" s="15">
        <f>0.5*(Cv!AB79+Cv!AC79)*LN(KC!G79/KC!F79)</f>
        <v>1.8239836680014455E-3</v>
      </c>
      <c r="H79" s="15">
        <f>0.5*(Cv!AC79+Cv!AD79)*LN(KC!H79/KC!G79)</f>
        <v>2.5273893531184404E-3</v>
      </c>
      <c r="I79" s="15">
        <f>0.5*(Cv!AD79+Cv!AE79)*LN(KC!I79/KC!H79)</f>
        <v>1.9757072613259237E-3</v>
      </c>
      <c r="J79" s="15">
        <f>0.5*(Cv!AE79+Cv!AF79)*LN(KC!J79/KC!I79)</f>
        <v>3.1044053130134066E-3</v>
      </c>
      <c r="K79" s="15">
        <f>0.5*(Cv!AF79+Cv!AG79)*LN(KC!K79/KC!J79)</f>
        <v>2.5754453276482358E-3</v>
      </c>
      <c r="L79" s="15">
        <f>0.5*(Cv!AG79+Cv!AH79)*LN(KC!L79/KC!K79)</f>
        <v>2.0588071219933306E-4</v>
      </c>
      <c r="M79" s="15">
        <f>0.5*(Cv!AH79+Cv!AI79)*LN(KC!M79/KC!L79)</f>
        <v>9.6263730787741347E-4</v>
      </c>
      <c r="N79" s="15">
        <f>0.5*(Cv!AI79+Cv!AJ79)*LN(KC!N79/KC!M79)</f>
        <v>7.3493849244848854E-4</v>
      </c>
      <c r="O79" s="15">
        <f>0.5*(Cv!AJ79+Cv!AK79)*LN(KC!O79/KC!N79)</f>
        <v>2.5745853987857201E-3</v>
      </c>
      <c r="P79" s="15">
        <f>0.5*(Cv!AK79+Cv!AL79)*LN(KC!P79/KC!O79)</f>
        <v>3.440106513159449E-3</v>
      </c>
      <c r="Q79" s="15">
        <f>0.5*(Cv!AL79+Cv!AM79)*LN(KC!Q79/KC!P79)</f>
        <v>1.6160326406742356E-3</v>
      </c>
      <c r="R79" s="15">
        <f>0.5*(Cv!AM79+Cv!AN79)*LN(KC!R79/KC!Q79)</f>
        <v>5.343183110569186E-4</v>
      </c>
      <c r="S79" s="15">
        <f>0.5*(Cv!AN79+Cv!AO79)*LN(KC!S79/KC!R79)</f>
        <v>1.0819203828422788E-3</v>
      </c>
      <c r="T79" s="15">
        <f>0.5*(Cv!AO79+Cv!AP79)*LN(KC!T79/KC!S79)</f>
        <v>2.7975586133688758E-4</v>
      </c>
      <c r="U79" s="15">
        <f>0.5*(Cv!AP79+Cv!AQ79)*LN(KC!U79/KC!T79)</f>
        <v>4.3546117111895743E-4</v>
      </c>
      <c r="V79" s="15">
        <f>0.5*(Cv!AQ79+Cv!AR79)*LN(KC!V79/KC!U79)</f>
        <v>-1.1723687023935329E-3</v>
      </c>
      <c r="W79" s="15">
        <f>0.5*(Cv!AR79+Cv!AS79)*LN(KC!W79/KC!V79)</f>
        <v>7.2120521009355126E-6</v>
      </c>
      <c r="X79" s="15">
        <f>0.5*(Cv!AS79+Cv!AT79)*LN(KC!X79/KC!W79)</f>
        <v>-3.7074869488103917E-4</v>
      </c>
      <c r="Z79" s="15">
        <f t="shared" si="6"/>
        <v>2.4519747766439991E-3</v>
      </c>
      <c r="AA79" s="15">
        <f t="shared" si="7"/>
        <v>1.5166614306373752E-3</v>
      </c>
      <c r="AB79" s="15">
        <f t="shared" si="8"/>
        <v>1.8493926493037206E-3</v>
      </c>
      <c r="AC79" s="15">
        <f t="shared" si="9"/>
        <v>-1.6413766254355831E-4</v>
      </c>
      <c r="AD79" s="15">
        <f t="shared" si="10"/>
        <v>1.6830270399705478E-3</v>
      </c>
      <c r="AE79" s="15">
        <f t="shared" si="11"/>
        <v>1.4134727985103839E-3</v>
      </c>
    </row>
    <row r="80" spans="1:31" x14ac:dyDescent="0.15">
      <c r="A80" s="4">
        <v>78</v>
      </c>
      <c r="B80" s="6" t="s">
        <v>120</v>
      </c>
      <c r="C80" s="15"/>
      <c r="D80" s="15">
        <f>0.5*(Cv!Y80+Cv!Z80)*LN(KC!D80/KC!C80)</f>
        <v>4.9910448809269439E-2</v>
      </c>
      <c r="E80" s="15">
        <f>0.5*(Cv!Z80+Cv!AA80)*LN(KC!E80/KC!D80)</f>
        <v>5.4522328428921851E-2</v>
      </c>
      <c r="F80" s="15">
        <f>0.5*(Cv!AA80+Cv!AB80)*LN(KC!F80/KC!E80)</f>
        <v>3.9837484746311144E-2</v>
      </c>
      <c r="G80" s="15">
        <f>0.5*(Cv!AB80+Cv!AC80)*LN(KC!G80/KC!F80)</f>
        <v>2.0507224887908328E-2</v>
      </c>
      <c r="H80" s="15">
        <f>0.5*(Cv!AC80+Cv!AD80)*LN(KC!H80/KC!G80)</f>
        <v>3.1308650696512369E-2</v>
      </c>
      <c r="I80" s="15">
        <f>0.5*(Cv!AD80+Cv!AE80)*LN(KC!I80/KC!H80)</f>
        <v>1.1786799578660766E-2</v>
      </c>
      <c r="J80" s="15">
        <f>0.5*(Cv!AE80+Cv!AF80)*LN(KC!J80/KC!I80)</f>
        <v>1.088042116582885E-2</v>
      </c>
      <c r="K80" s="15">
        <f>0.5*(Cv!AF80+Cv!AG80)*LN(KC!K80/KC!J80)</f>
        <v>-1.1012572600981731E-2</v>
      </c>
      <c r="L80" s="15">
        <f>0.5*(Cv!AG80+Cv!AH80)*LN(KC!L80/KC!K80)</f>
        <v>-1.7291688635708034E-2</v>
      </c>
      <c r="M80" s="15">
        <f>0.5*(Cv!AH80+Cv!AI80)*LN(KC!M80/KC!L80)</f>
        <v>-2.1148458921890469E-2</v>
      </c>
      <c r="N80" s="15">
        <f>0.5*(Cv!AI80+Cv!AJ80)*LN(KC!N80/KC!M80)</f>
        <v>6.5013971884528071E-3</v>
      </c>
      <c r="O80" s="15">
        <f>0.5*(Cv!AJ80+Cv!AK80)*LN(KC!O80/KC!N80)</f>
        <v>1.731700703895922E-2</v>
      </c>
      <c r="P80" s="15">
        <f>0.5*(Cv!AK80+Cv!AL80)*LN(KC!P80/KC!O80)</f>
        <v>3.6785652686539818E-3</v>
      </c>
      <c r="Q80" s="15">
        <f>0.5*(Cv!AL80+Cv!AM80)*LN(KC!Q80/KC!P80)</f>
        <v>4.4744436988847034E-3</v>
      </c>
      <c r="R80" s="15">
        <f>0.5*(Cv!AM80+Cv!AN80)*LN(KC!R80/KC!Q80)</f>
        <v>9.4438225927774358E-3</v>
      </c>
      <c r="S80" s="15">
        <f>0.5*(Cv!AN80+Cv!AO80)*LN(KC!S80/KC!R80)</f>
        <v>1.4218220480712309E-3</v>
      </c>
      <c r="T80" s="15">
        <f>0.5*(Cv!AO80+Cv!AP80)*LN(KC!T80/KC!S80)</f>
        <v>1.3068686770674366E-2</v>
      </c>
      <c r="U80" s="15">
        <f>0.5*(Cv!AP80+Cv!AQ80)*LN(KC!U80/KC!T80)</f>
        <v>1.2385964592510151E-2</v>
      </c>
      <c r="V80" s="15">
        <f>0.5*(Cv!AQ80+Cv!AR80)*LN(KC!V80/KC!U80)</f>
        <v>-3.7822639699882157E-3</v>
      </c>
      <c r="W80" s="15">
        <f>0.5*(Cv!AR80+Cv!AS80)*LN(KC!W80/KC!V80)</f>
        <v>-1.2536157198923985E-3</v>
      </c>
      <c r="X80" s="15">
        <f>0.5*(Cv!AS80+Cv!AT80)*LN(KC!X80/KC!W80)</f>
        <v>-5.9378711304368618E-3</v>
      </c>
      <c r="Z80" s="15">
        <f t="shared" si="6"/>
        <v>3.1592497667662894E-2</v>
      </c>
      <c r="AA80" s="15">
        <f t="shared" si="7"/>
        <v>-6.4141803608597156E-3</v>
      </c>
      <c r="AB80" s="15">
        <f t="shared" si="8"/>
        <v>7.2671321294693145E-3</v>
      </c>
      <c r="AC80" s="15">
        <f t="shared" si="9"/>
        <v>2.8961801085734084E-3</v>
      </c>
      <c r="AD80" s="15">
        <f t="shared" si="10"/>
        <v>4.2647588430479947E-4</v>
      </c>
      <c r="AE80" s="15">
        <f t="shared" si="11"/>
        <v>8.8354073862114725E-3</v>
      </c>
    </row>
    <row r="81" spans="1:31" x14ac:dyDescent="0.15">
      <c r="A81" s="4">
        <v>79</v>
      </c>
      <c r="B81" s="6" t="s">
        <v>121</v>
      </c>
      <c r="C81" s="15"/>
      <c r="D81" s="15">
        <f>0.5*(Cv!Y81+Cv!Z81)*LN(KC!D81/KC!C81)</f>
        <v>0.13689570803646348</v>
      </c>
      <c r="E81" s="15">
        <f>0.5*(Cv!Z81+Cv!AA81)*LN(KC!E81/KC!D81)</f>
        <v>0.16378535951353498</v>
      </c>
      <c r="F81" s="15">
        <f>0.5*(Cv!AA81+Cv!AB81)*LN(KC!F81/KC!E81)</f>
        <v>-2.1795090477686928E-2</v>
      </c>
      <c r="G81" s="15">
        <f>0.5*(Cv!AB81+Cv!AC81)*LN(KC!G81/KC!F81)</f>
        <v>-3.9829991198914901E-2</v>
      </c>
      <c r="H81" s="15">
        <f>0.5*(Cv!AC81+Cv!AD81)*LN(KC!H81/KC!G81)</f>
        <v>3.3316937308248854E-4</v>
      </c>
      <c r="I81" s="15">
        <f>0.5*(Cv!AD81+Cv!AE81)*LN(KC!I81/KC!H81)</f>
        <v>-2.3345652796543406E-2</v>
      </c>
      <c r="J81" s="15">
        <f>0.5*(Cv!AE81+Cv!AF81)*LN(KC!J81/KC!I81)</f>
        <v>-1.0306873302084787E-2</v>
      </c>
      <c r="K81" s="15">
        <f>0.5*(Cv!AF81+Cv!AG81)*LN(KC!K81/KC!J81)</f>
        <v>-3.4879832530260758E-2</v>
      </c>
      <c r="L81" s="15">
        <f>0.5*(Cv!AG81+Cv!AH81)*LN(KC!L81/KC!K81)</f>
        <v>1.575396091603184E-3</v>
      </c>
      <c r="M81" s="15">
        <f>0.5*(Cv!AH81+Cv!AI81)*LN(KC!M81/KC!L81)</f>
        <v>-3.5610979927410774E-2</v>
      </c>
      <c r="N81" s="15">
        <f>0.5*(Cv!AI81+Cv!AJ81)*LN(KC!N81/KC!M81)</f>
        <v>1.1118714876730013E-3</v>
      </c>
      <c r="O81" s="15">
        <f>0.5*(Cv!AJ81+Cv!AK81)*LN(KC!O81/KC!N81)</f>
        <v>9.2922311580403705E-3</v>
      </c>
      <c r="P81" s="15">
        <f>0.5*(Cv!AK81+Cv!AL81)*LN(KC!P81/KC!O81)</f>
        <v>-6.972150044747322E-3</v>
      </c>
      <c r="Q81" s="15">
        <f>0.5*(Cv!AL81+Cv!AM81)*LN(KC!Q81/KC!P81)</f>
        <v>-6.4981617568775612E-3</v>
      </c>
      <c r="R81" s="15">
        <f>0.5*(Cv!AM81+Cv!AN81)*LN(KC!R81/KC!Q81)</f>
        <v>1.0249854492034156E-2</v>
      </c>
      <c r="S81" s="15">
        <f>0.5*(Cv!AN81+Cv!AO81)*LN(KC!S81/KC!R81)</f>
        <v>-5.096857370366469E-3</v>
      </c>
      <c r="T81" s="15">
        <f>0.5*(Cv!AO81+Cv!AP81)*LN(KC!T81/KC!S81)</f>
        <v>9.8330049050040407E-4</v>
      </c>
      <c r="U81" s="15">
        <f>0.5*(Cv!AP81+Cv!AQ81)*LN(KC!U81/KC!T81)</f>
        <v>-6.3538327420608097E-3</v>
      </c>
      <c r="V81" s="15">
        <f>0.5*(Cv!AQ81+Cv!AR81)*LN(KC!V81/KC!U81)</f>
        <v>-7.875463002015276E-3</v>
      </c>
      <c r="W81" s="15">
        <f>0.5*(Cv!AR81+Cv!AS81)*LN(KC!W81/KC!V81)</f>
        <v>-2.3365730554773707E-3</v>
      </c>
      <c r="X81" s="15">
        <f>0.5*(Cv!AS81+Cv!AT81)*LN(KC!X81/KC!W81)</f>
        <v>-7.7701271866583623E-3</v>
      </c>
      <c r="Z81" s="15">
        <f t="shared" si="6"/>
        <v>1.5829558882694446E-2</v>
      </c>
      <c r="AA81" s="15">
        <f t="shared" si="7"/>
        <v>-1.5622083636096028E-2</v>
      </c>
      <c r="AB81" s="15">
        <f t="shared" si="8"/>
        <v>1.9498329561663477E-4</v>
      </c>
      <c r="AC81" s="15">
        <f t="shared" si="9"/>
        <v>-4.6705390991422834E-3</v>
      </c>
      <c r="AD81" s="15">
        <f t="shared" si="10"/>
        <v>-7.7135501702396986E-3</v>
      </c>
      <c r="AE81" s="15">
        <f t="shared" si="11"/>
        <v>-1.0670201392318068E-3</v>
      </c>
    </row>
    <row r="82" spans="1:31" x14ac:dyDescent="0.15">
      <c r="A82" s="4">
        <v>80</v>
      </c>
      <c r="B82" s="6" t="s">
        <v>122</v>
      </c>
      <c r="C82" s="15"/>
      <c r="D82" s="15">
        <f>0.5*(Cv!Y82+Cv!Z82)*LN(KC!D82/KC!C82)</f>
        <v>-4.4536071261812457E-2</v>
      </c>
      <c r="E82" s="15">
        <f>0.5*(Cv!Z82+Cv!AA82)*LN(KC!E82/KC!D82)</f>
        <v>-1.0955729218361429E-2</v>
      </c>
      <c r="F82" s="15">
        <f>0.5*(Cv!AA82+Cv!AB82)*LN(KC!F82/KC!E82)</f>
        <v>-2.4548755728109055E-3</v>
      </c>
      <c r="G82" s="15">
        <f>0.5*(Cv!AB82+Cv!AC82)*LN(KC!G82/KC!F82)</f>
        <v>3.9068170878930305E-3</v>
      </c>
      <c r="H82" s="15">
        <f>0.5*(Cv!AC82+Cv!AD82)*LN(KC!H82/KC!G82)</f>
        <v>-4.6383584145899409E-3</v>
      </c>
      <c r="I82" s="15">
        <f>0.5*(Cv!AD82+Cv!AE82)*LN(KC!I82/KC!H82)</f>
        <v>2.5503035544326858E-3</v>
      </c>
      <c r="J82" s="15">
        <f>0.5*(Cv!AE82+Cv!AF82)*LN(KC!J82/KC!I82)</f>
        <v>2.6963455441209928E-3</v>
      </c>
      <c r="K82" s="15">
        <f>0.5*(Cv!AF82+Cv!AG82)*LN(KC!K82/KC!J82)</f>
        <v>7.1965311257420452E-3</v>
      </c>
      <c r="L82" s="15">
        <f>0.5*(Cv!AG82+Cv!AH82)*LN(KC!L82/KC!K82)</f>
        <v>7.0285861324380569E-3</v>
      </c>
      <c r="M82" s="15">
        <f>0.5*(Cv!AH82+Cv!AI82)*LN(KC!M82/KC!L82)</f>
        <v>5.9250922962153646E-3</v>
      </c>
      <c r="N82" s="15">
        <f>0.5*(Cv!AI82+Cv!AJ82)*LN(KC!N82/KC!M82)</f>
        <v>1.3330795471003779E-2</v>
      </c>
      <c r="O82" s="15">
        <f>0.5*(Cv!AJ82+Cv!AK82)*LN(KC!O82/KC!N82)</f>
        <v>5.3132801181510932E-3</v>
      </c>
      <c r="P82" s="15">
        <f>0.5*(Cv!AK82+Cv!AL82)*LN(KC!P82/KC!O82)</f>
        <v>2.7553758369848634E-3</v>
      </c>
      <c r="Q82" s="15">
        <f>0.5*(Cv!AL82+Cv!AM82)*LN(KC!Q82/KC!P82)</f>
        <v>4.0717724446802722E-3</v>
      </c>
      <c r="R82" s="15">
        <f>0.5*(Cv!AM82+Cv!AN82)*LN(KC!R82/KC!Q82)</f>
        <v>-4.6225893053582857E-4</v>
      </c>
      <c r="S82" s="15">
        <f>0.5*(Cv!AN82+Cv!AO82)*LN(KC!S82/KC!R82)</f>
        <v>3.1997920502848986E-3</v>
      </c>
      <c r="T82" s="15">
        <f>0.5*(Cv!AO82+Cv!AP82)*LN(KC!T82/KC!S82)</f>
        <v>-4.6761479251277204E-3</v>
      </c>
      <c r="U82" s="15">
        <f>0.5*(Cv!AP82+Cv!AQ82)*LN(KC!U82/KC!T82)</f>
        <v>1.3267878674315511E-3</v>
      </c>
      <c r="V82" s="15">
        <f>0.5*(Cv!AQ82+Cv!AR82)*LN(KC!V82/KC!U82)</f>
        <v>3.372696044121575E-3</v>
      </c>
      <c r="W82" s="15">
        <f>0.5*(Cv!AR82+Cv!AS82)*LN(KC!W82/KC!V82)</f>
        <v>3.4828986812675869E-3</v>
      </c>
      <c r="X82" s="15">
        <f>0.5*(Cv!AS82+Cv!AT82)*LN(KC!X82/KC!W82)</f>
        <v>9.3013094945832017E-4</v>
      </c>
      <c r="Z82" s="15">
        <f t="shared" si="6"/>
        <v>-2.3183685126873113E-3</v>
      </c>
      <c r="AA82" s="15">
        <f t="shared" si="7"/>
        <v>7.2354701139040484E-3</v>
      </c>
      <c r="AB82" s="15">
        <f t="shared" si="8"/>
        <v>2.9755923039130596E-3</v>
      </c>
      <c r="AC82" s="15">
        <f t="shared" si="9"/>
        <v>8.8727312343026259E-4</v>
      </c>
      <c r="AD82" s="15">
        <f t="shared" si="10"/>
        <v>5.1055312089085545E-3</v>
      </c>
      <c r="AE82" s="15">
        <f t="shared" si="11"/>
        <v>2.194991757140015E-3</v>
      </c>
    </row>
    <row r="83" spans="1:31" x14ac:dyDescent="0.15">
      <c r="A83" s="4">
        <v>81</v>
      </c>
      <c r="B83" s="6" t="s">
        <v>123</v>
      </c>
      <c r="C83" s="15"/>
      <c r="D83" s="15">
        <f>0.5*(Cv!Y83+Cv!Z83)*LN(KC!D83/KC!C83)</f>
        <v>6.6218468632375599E-2</v>
      </c>
      <c r="E83" s="15">
        <f>0.5*(Cv!Z83+Cv!AA83)*LN(KC!E83/KC!D83)</f>
        <v>2.1067289406729368E-2</v>
      </c>
      <c r="F83" s="15">
        <f>0.5*(Cv!AA83+Cv!AB83)*LN(KC!F83/KC!E83)</f>
        <v>1.295206364964672E-2</v>
      </c>
      <c r="G83" s="15">
        <f>0.5*(Cv!AB83+Cv!AC83)*LN(KC!G83/KC!F83)</f>
        <v>-1.5890380901752685E-2</v>
      </c>
      <c r="H83" s="15">
        <f>0.5*(Cv!AC83+Cv!AD83)*LN(KC!H83/KC!G83)</f>
        <v>-2.893247756515871E-3</v>
      </c>
      <c r="I83" s="15">
        <f>0.5*(Cv!AD83+Cv!AE83)*LN(KC!I83/KC!H83)</f>
        <v>-1.5181221434321849E-2</v>
      </c>
      <c r="J83" s="15">
        <f>0.5*(Cv!AE83+Cv!AF83)*LN(KC!J83/KC!I83)</f>
        <v>3.0976382445915573E-3</v>
      </c>
      <c r="K83" s="15">
        <f>0.5*(Cv!AF83+Cv!AG83)*LN(KC!K83/KC!J83)</f>
        <v>1.0806956895672295E-2</v>
      </c>
      <c r="L83" s="15">
        <f>0.5*(Cv!AG83+Cv!AH83)*LN(KC!L83/KC!K83)</f>
        <v>4.5247093597499469E-3</v>
      </c>
      <c r="M83" s="15">
        <f>0.5*(Cv!AH83+Cv!AI83)*LN(KC!M83/KC!L83)</f>
        <v>7.7873060617211958E-3</v>
      </c>
      <c r="N83" s="15">
        <f>0.5*(Cv!AI83+Cv!AJ83)*LN(KC!N83/KC!M83)</f>
        <v>3.200022587101109E-2</v>
      </c>
      <c r="O83" s="15">
        <f>0.5*(Cv!AJ83+Cv!AK83)*LN(KC!O83/KC!N83)</f>
        <v>-4.8296639196011701E-3</v>
      </c>
      <c r="P83" s="15">
        <f>0.5*(Cv!AK83+Cv!AL83)*LN(KC!P83/KC!O83)</f>
        <v>-4.8216150351865208E-3</v>
      </c>
      <c r="Q83" s="15">
        <f>0.5*(Cv!AL83+Cv!AM83)*LN(KC!Q83/KC!P83)</f>
        <v>-6.7393496404792681E-3</v>
      </c>
      <c r="R83" s="15">
        <f>0.5*(Cv!AM83+Cv!AN83)*LN(KC!R83/KC!Q83)</f>
        <v>-6.3674935222761703E-3</v>
      </c>
      <c r="S83" s="15">
        <f>0.5*(Cv!AN83+Cv!AO83)*LN(KC!S83/KC!R83)</f>
        <v>1.1936217402167637E-2</v>
      </c>
      <c r="T83" s="15">
        <f>0.5*(Cv!AO83+Cv!AP83)*LN(KC!T83/KC!S83)</f>
        <v>7.8106060353842037E-3</v>
      </c>
      <c r="U83" s="15">
        <f>0.5*(Cv!AP83+Cv!AQ83)*LN(KC!U83/KC!T83)</f>
        <v>1.2700504315543966E-3</v>
      </c>
      <c r="V83" s="15">
        <f>0.5*(Cv!AQ83+Cv!AR83)*LN(KC!V83/KC!U83)</f>
        <v>-4.7913466210223786E-3</v>
      </c>
      <c r="W83" s="15">
        <f>0.5*(Cv!AR83+Cv!AS83)*LN(KC!W83/KC!V83)</f>
        <v>-1.6378195852311437E-4</v>
      </c>
      <c r="X83" s="15">
        <f>0.5*(Cv!AS83+Cv!AT83)*LN(KC!X83/KC!W83)</f>
        <v>-7.6065637326965469E-3</v>
      </c>
      <c r="Z83" s="15">
        <f t="shared" si="6"/>
        <v>1.0900592757136229E-5</v>
      </c>
      <c r="AA83" s="15">
        <f t="shared" si="7"/>
        <v>1.1643367286549217E-2</v>
      </c>
      <c r="AB83" s="15">
        <f t="shared" si="8"/>
        <v>-2.1643809430750981E-3</v>
      </c>
      <c r="AC83" s="15">
        <f t="shared" si="9"/>
        <v>-6.9620716906068788E-4</v>
      </c>
      <c r="AD83" s="15">
        <f t="shared" si="10"/>
        <v>4.7394931717370595E-3</v>
      </c>
      <c r="AE83" s="15">
        <f t="shared" si="11"/>
        <v>2.1984199417926413E-3</v>
      </c>
    </row>
    <row r="84" spans="1:31" x14ac:dyDescent="0.15">
      <c r="A84" s="4">
        <v>82</v>
      </c>
      <c r="B84" s="6" t="s">
        <v>124</v>
      </c>
      <c r="C84" s="15"/>
      <c r="D84" s="15">
        <f>0.5*(Cv!Y84+Cv!Z84)*LN(KC!D84/KC!C84)</f>
        <v>1.8364717102798769E-2</v>
      </c>
      <c r="E84" s="15">
        <f>0.5*(Cv!Z84+Cv!AA84)*LN(KC!E84/KC!D84)</f>
        <v>-8.3824595573052559E-4</v>
      </c>
      <c r="F84" s="15">
        <f>0.5*(Cv!AA84+Cv!AB84)*LN(KC!F84/KC!E84)</f>
        <v>3.9408234118792234E-4</v>
      </c>
      <c r="G84" s="15">
        <f>0.5*(Cv!AB84+Cv!AC84)*LN(KC!G84/KC!F84)</f>
        <v>-4.3733882118835833E-3</v>
      </c>
      <c r="H84" s="15">
        <f>0.5*(Cv!AC84+Cv!AD84)*LN(KC!H84/KC!G84)</f>
        <v>2.212147815025E-3</v>
      </c>
      <c r="I84" s="15">
        <f>0.5*(Cv!AD84+Cv!AE84)*LN(KC!I84/KC!H84)</f>
        <v>2.2926889821845875E-2</v>
      </c>
      <c r="J84" s="15">
        <f>0.5*(Cv!AE84+Cv!AF84)*LN(KC!J84/KC!I84)</f>
        <v>-2.75362047762805E-3</v>
      </c>
      <c r="K84" s="15">
        <f>0.5*(Cv!AF84+Cv!AG84)*LN(KC!K84/KC!J84)</f>
        <v>6.8406204065292716E-3</v>
      </c>
      <c r="L84" s="15">
        <f>0.5*(Cv!AG84+Cv!AH84)*LN(KC!L84/KC!K84)</f>
        <v>1.4495950648939705E-3</v>
      </c>
      <c r="M84" s="15">
        <f>0.5*(Cv!AH84+Cv!AI84)*LN(KC!M84/KC!L84)</f>
        <v>1.0421774133024352E-2</v>
      </c>
      <c r="N84" s="15">
        <f>0.5*(Cv!AI84+Cv!AJ84)*LN(KC!N84/KC!M84)</f>
        <v>1.8634857057162366E-2</v>
      </c>
      <c r="O84" s="15">
        <f>0.5*(Cv!AJ84+Cv!AK84)*LN(KC!O84/KC!N84)</f>
        <v>3.9374107536192171E-3</v>
      </c>
      <c r="P84" s="15">
        <f>0.5*(Cv!AK84+Cv!AL84)*LN(KC!P84/KC!O84)</f>
        <v>5.2376798336915102E-3</v>
      </c>
      <c r="Q84" s="15">
        <f>0.5*(Cv!AL84+Cv!AM84)*LN(KC!Q84/KC!P84)</f>
        <v>-4.1872195962934467E-4</v>
      </c>
      <c r="R84" s="15">
        <f>0.5*(Cv!AM84+Cv!AN84)*LN(KC!R84/KC!Q84)</f>
        <v>4.9981076617283187E-3</v>
      </c>
      <c r="S84" s="15">
        <f>0.5*(Cv!AN84+Cv!AO84)*LN(KC!S84/KC!R84)</f>
        <v>2.4692978480408499E-3</v>
      </c>
      <c r="T84" s="15">
        <f>0.5*(Cv!AO84+Cv!AP84)*LN(KC!T84/KC!S84)</f>
        <v>-1.1946382065448735E-3</v>
      </c>
      <c r="U84" s="15">
        <f>0.5*(Cv!AP84+Cv!AQ84)*LN(KC!U84/KC!T84)</f>
        <v>-2.2761172254051479E-3</v>
      </c>
      <c r="V84" s="15">
        <f>0.5*(Cv!AQ84+Cv!AR84)*LN(KC!V84/KC!U84)</f>
        <v>-2.6779166487074699E-3</v>
      </c>
      <c r="W84" s="15">
        <f>0.5*(Cv!AR84+Cv!AS84)*LN(KC!W84/KC!V84)</f>
        <v>1.0928712185136881E-4</v>
      </c>
      <c r="X84" s="15">
        <f>0.5*(Cv!AS84+Cv!AT84)*LN(KC!X84/KC!W84)</f>
        <v>-3.6842301915715296E-3</v>
      </c>
      <c r="Z84" s="15">
        <f t="shared" si="6"/>
        <v>4.0642971620889375E-3</v>
      </c>
      <c r="AA84" s="15">
        <f t="shared" si="7"/>
        <v>6.9186452367963822E-3</v>
      </c>
      <c r="AB84" s="15">
        <f t="shared" si="8"/>
        <v>3.244754827490111E-3</v>
      </c>
      <c r="AC84" s="15">
        <f t="shared" si="9"/>
        <v>-1.9447230300755306E-3</v>
      </c>
      <c r="AD84" s="15">
        <f t="shared" si="10"/>
        <v>5.0817000321432462E-3</v>
      </c>
      <c r="AE84" s="15">
        <f t="shared" si="11"/>
        <v>3.0707435490749746E-3</v>
      </c>
    </row>
    <row r="85" spans="1:31" x14ac:dyDescent="0.15">
      <c r="A85" s="4">
        <v>83</v>
      </c>
      <c r="B85" s="6" t="s">
        <v>125</v>
      </c>
      <c r="C85" s="15"/>
      <c r="D85" s="15">
        <f>0.5*(Cv!Y85+Cv!Z85)*LN(KC!D85/KC!C85)</f>
        <v>4.7613335605217509E-3</v>
      </c>
      <c r="E85" s="15">
        <f>0.5*(Cv!Z85+Cv!AA85)*LN(KC!E85/KC!D85)</f>
        <v>4.1010755768045894E-2</v>
      </c>
      <c r="F85" s="15">
        <f>0.5*(Cv!AA85+Cv!AB85)*LN(KC!F85/KC!E85)</f>
        <v>1.886298712376145E-2</v>
      </c>
      <c r="G85" s="15">
        <f>0.5*(Cv!AB85+Cv!AC85)*LN(KC!G85/KC!F85)</f>
        <v>2.0458253736983463E-2</v>
      </c>
      <c r="H85" s="15">
        <f>0.5*(Cv!AC85+Cv!AD85)*LN(KC!H85/KC!G85)</f>
        <v>1.8617043215075619E-3</v>
      </c>
      <c r="I85" s="15">
        <f>0.5*(Cv!AD85+Cv!AE85)*LN(KC!I85/KC!H85)</f>
        <v>-2.6022700933442614E-2</v>
      </c>
      <c r="J85" s="15">
        <f>0.5*(Cv!AE85+Cv!AF85)*LN(KC!J85/KC!I85)</f>
        <v>2.3045994640109573E-2</v>
      </c>
      <c r="K85" s="15">
        <f>0.5*(Cv!AF85+Cv!AG85)*LN(KC!K85/KC!J85)</f>
        <v>-2.1792192806468231E-3</v>
      </c>
      <c r="L85" s="15">
        <f>0.5*(Cv!AG85+Cv!AH85)*LN(KC!L85/KC!K85)</f>
        <v>4.9167834484940024E-3</v>
      </c>
      <c r="M85" s="15">
        <f>0.5*(Cv!AH85+Cv!AI85)*LN(KC!M85/KC!L85)</f>
        <v>5.4335349937658364E-3</v>
      </c>
      <c r="N85" s="15">
        <f>0.5*(Cv!AI85+Cv!AJ85)*LN(KC!N85/KC!M85)</f>
        <v>-1.2141200250919179E-2</v>
      </c>
      <c r="O85" s="15">
        <f>0.5*(Cv!AJ85+Cv!AK85)*LN(KC!O85/KC!N85)</f>
        <v>-7.8734062232970478E-4</v>
      </c>
      <c r="P85" s="15">
        <f>0.5*(Cv!AK85+Cv!AL85)*LN(KC!P85/KC!O85)</f>
        <v>5.1415135620202588E-3</v>
      </c>
      <c r="Q85" s="15">
        <f>0.5*(Cv!AL85+Cv!AM85)*LN(KC!Q85/KC!P85)</f>
        <v>7.5066887398710673E-3</v>
      </c>
      <c r="R85" s="15">
        <f>0.5*(Cv!AM85+Cv!AN85)*LN(KC!R85/KC!Q85)</f>
        <v>3.6319086301351156E-3</v>
      </c>
      <c r="S85" s="15">
        <f>0.5*(Cv!AN85+Cv!AO85)*LN(KC!S85/KC!R85)</f>
        <v>1.0732843187144096E-3</v>
      </c>
      <c r="T85" s="15">
        <f>0.5*(Cv!AO85+Cv!AP85)*LN(KC!T85/KC!S85)</f>
        <v>-2.7201369115241406E-3</v>
      </c>
      <c r="U85" s="15">
        <f>0.5*(Cv!AP85+Cv!AQ85)*LN(KC!U85/KC!T85)</f>
        <v>-2.1282774170580613E-3</v>
      </c>
      <c r="V85" s="15">
        <f>0.5*(Cv!AQ85+Cv!AR85)*LN(KC!V85/KC!U85)</f>
        <v>-1.0751725065742889E-3</v>
      </c>
      <c r="W85" s="15">
        <f>0.5*(Cv!AR85+Cv!AS85)*LN(KC!W85/KC!V85)</f>
        <v>1.5074686752073604E-3</v>
      </c>
      <c r="X85" s="15">
        <f>0.5*(Cv!AS85+Cv!AT85)*LN(KC!X85/KC!W85)</f>
        <v>-1.6994821732970603E-3</v>
      </c>
      <c r="Z85" s="15">
        <f t="shared" si="6"/>
        <v>1.1234200003371154E-2</v>
      </c>
      <c r="AA85" s="15">
        <f t="shared" si="7"/>
        <v>3.8151787101606818E-3</v>
      </c>
      <c r="AB85" s="15">
        <f t="shared" si="8"/>
        <v>3.3132109256822292E-3</v>
      </c>
      <c r="AC85" s="15">
        <f t="shared" si="9"/>
        <v>-1.2231200666492381E-3</v>
      </c>
      <c r="AD85" s="15">
        <f t="shared" si="10"/>
        <v>3.564194817921456E-3</v>
      </c>
      <c r="AE85" s="15">
        <f t="shared" si="11"/>
        <v>4.2848673931412066E-3</v>
      </c>
    </row>
    <row r="86" spans="1:31" x14ac:dyDescent="0.15">
      <c r="A86" s="4">
        <v>84</v>
      </c>
      <c r="B86" s="6" t="s">
        <v>126</v>
      </c>
      <c r="C86" s="15"/>
      <c r="D86" s="15">
        <f>0.5*(Cv!Y86+Cv!Z86)*LN(KC!D86/KC!C86)</f>
        <v>4.4408920985006252E-16</v>
      </c>
      <c r="E86" s="15">
        <f>0.5*(Cv!Z86+Cv!AA86)*LN(KC!E86/KC!D86)</f>
        <v>0</v>
      </c>
      <c r="F86" s="15">
        <f>0.5*(Cv!AA86+Cv!AB86)*LN(KC!F86/KC!E86)</f>
        <v>-6.6613381477509412E-16</v>
      </c>
      <c r="G86" s="15">
        <f>0.5*(Cv!AB86+Cv!AC86)*LN(KC!G86/KC!F86)</f>
        <v>-2.2204460492503131E-16</v>
      </c>
      <c r="H86" s="15">
        <f>0.5*(Cv!AC86+Cv!AD86)*LN(KC!H86/KC!G86)</f>
        <v>1.1102230246251559E-15</v>
      </c>
      <c r="I86" s="15">
        <f>0.5*(Cv!AD86+Cv!AE86)*LN(KC!I86/KC!H86)</f>
        <v>-4.4408920985006271E-16</v>
      </c>
      <c r="J86" s="15">
        <f>0.5*(Cv!AE86+Cv!AF86)*LN(KC!J86/KC!I86)</f>
        <v>-8.8817841970012563E-16</v>
      </c>
      <c r="K86" s="15">
        <f>0.5*(Cv!AF86+Cv!AG86)*LN(KC!K86/KC!J86)</f>
        <v>6.6613381477509373E-16</v>
      </c>
      <c r="L86" s="15">
        <f>0.5*(Cv!AG86+Cv!AH86)*LN(KC!L86/KC!K86)</f>
        <v>-2.2204460492503131E-16</v>
      </c>
      <c r="M86" s="15">
        <f>0.5*(Cv!AH86+Cv!AI86)*LN(KC!M86/KC!L86)</f>
        <v>2.2204460492503128E-16</v>
      </c>
      <c r="N86" s="15">
        <f>0.5*(Cv!AI86+Cv!AJ86)*LN(KC!N86/KC!M86)</f>
        <v>8.8817841970012484E-16</v>
      </c>
      <c r="O86" s="15">
        <f>0.5*(Cv!AJ86+Cv!AK86)*LN(KC!O86/KC!N86)</f>
        <v>-4.4408920985006271E-16</v>
      </c>
      <c r="P86" s="15">
        <f>0.5*(Cv!AK86+Cv!AL86)*LN(KC!P86/KC!O86)</f>
        <v>-8.8817841970012563E-16</v>
      </c>
      <c r="Q86" s="15">
        <f>0.5*(Cv!AL86+Cv!AM86)*LN(KC!Q86/KC!P86)</f>
        <v>-4.4408920985006271E-16</v>
      </c>
      <c r="R86" s="15">
        <f>0.5*(Cv!AM86+Cv!AN86)*LN(KC!R86/KC!Q86)</f>
        <v>1.7763568394002489E-15</v>
      </c>
      <c r="S86" s="15">
        <f>0.5*(Cv!AN86+Cv!AO86)*LN(KC!S86/KC!R86)</f>
        <v>-6.6613381477509412E-16</v>
      </c>
      <c r="T86" s="15">
        <f>0.5*(Cv!AO86+Cv!AP86)*LN(KC!T86/KC!S86)</f>
        <v>6.6613381477509373E-16</v>
      </c>
      <c r="U86" s="15">
        <f>0.5*(Cv!AP86+Cv!AQ86)*LN(KC!U86/KC!T86)</f>
        <v>2.2204460492503128E-16</v>
      </c>
      <c r="V86" s="15">
        <f>0.5*(Cv!AQ86+Cv!AR86)*LN(KC!V86/KC!U86)</f>
        <v>-2.2204460492503131E-16</v>
      </c>
      <c r="W86" s="15">
        <f>0.5*(Cv!AR86+Cv!AS86)*LN(KC!W86/KC!V86)</f>
        <v>-1.1102230246251571E-15</v>
      </c>
      <c r="X86" s="15">
        <f>0.5*(Cv!AS86+Cv!AT86)*LN(KC!X86/KC!W86)</f>
        <v>-3.3306690738754701E-16</v>
      </c>
      <c r="Z86" s="15">
        <f t="shared" si="6"/>
        <v>-4.4408920985006437E-17</v>
      </c>
      <c r="AA86" s="15">
        <f t="shared" si="7"/>
        <v>1.3322676295501858E-16</v>
      </c>
      <c r="AB86" s="15">
        <f t="shared" si="8"/>
        <v>-1.3322676295501922E-16</v>
      </c>
      <c r="AC86" s="15">
        <f t="shared" si="9"/>
        <v>-1.5543122344752208E-16</v>
      </c>
      <c r="AD86" s="15">
        <f t="shared" si="10"/>
        <v>-3.3526588471893001E-31</v>
      </c>
      <c r="AE86" s="15">
        <f t="shared" si="11"/>
        <v>-4.9960036108132292E-17</v>
      </c>
    </row>
    <row r="87" spans="1:31" x14ac:dyDescent="0.15">
      <c r="A87" s="4">
        <v>85</v>
      </c>
      <c r="B87" s="6" t="s">
        <v>127</v>
      </c>
      <c r="C87" s="15"/>
      <c r="D87" s="15">
        <f>0.5*(Cv!Y87+Cv!Z87)*LN(KC!D87/KC!C87)</f>
        <v>-1.9850606641955301E-2</v>
      </c>
      <c r="E87" s="15">
        <f>0.5*(Cv!Z87+Cv!AA87)*LN(KC!E87/KC!D87)</f>
        <v>-4.3566781704373727E-3</v>
      </c>
      <c r="F87" s="15">
        <f>0.5*(Cv!AA87+Cv!AB87)*LN(KC!F87/KC!E87)</f>
        <v>-1.2156964866045967E-2</v>
      </c>
      <c r="G87" s="15">
        <f>0.5*(Cv!AB87+Cv!AC87)*LN(KC!G87/KC!F87)</f>
        <v>-1.5488538759739176E-2</v>
      </c>
      <c r="H87" s="15">
        <f>0.5*(Cv!AC87+Cv!AD87)*LN(KC!H87/KC!G87)</f>
        <v>-3.861786329626431E-3</v>
      </c>
      <c r="I87" s="15">
        <f>0.5*(Cv!AD87+Cv!AE87)*LN(KC!I87/KC!H87)</f>
        <v>-6.8523840132743881E-3</v>
      </c>
      <c r="J87" s="15">
        <f>0.5*(Cv!AE87+Cv!AF87)*LN(KC!J87/KC!I87)</f>
        <v>-7.8580697508538831E-3</v>
      </c>
      <c r="K87" s="15">
        <f>0.5*(Cv!AF87+Cv!AG87)*LN(KC!K87/KC!J87)</f>
        <v>-1.1782597911762459E-2</v>
      </c>
      <c r="L87" s="15">
        <f>0.5*(Cv!AG87+Cv!AH87)*LN(KC!L87/KC!K87)</f>
        <v>-1.3831978987093792E-2</v>
      </c>
      <c r="M87" s="15">
        <f>0.5*(Cv!AH87+Cv!AI87)*LN(KC!M87/KC!L87)</f>
        <v>-1.8916197413661698E-2</v>
      </c>
      <c r="N87" s="15">
        <f>0.5*(Cv!AI87+Cv!AJ87)*LN(KC!N87/KC!M87)</f>
        <v>-4.536952706104473E-3</v>
      </c>
      <c r="O87" s="15">
        <f>0.5*(Cv!AJ87+Cv!AK87)*LN(KC!O87/KC!N87)</f>
        <v>-8.5761813542948127E-3</v>
      </c>
      <c r="P87" s="15">
        <f>0.5*(Cv!AK87+Cv!AL87)*LN(KC!P87/KC!O87)</f>
        <v>-5.0270063930551081E-3</v>
      </c>
      <c r="Q87" s="15">
        <f>0.5*(Cv!AL87+Cv!AM87)*LN(KC!Q87/KC!P87)</f>
        <v>-2.6716306268573442E-3</v>
      </c>
      <c r="R87" s="15">
        <f>0.5*(Cv!AM87+Cv!AN87)*LN(KC!R87/KC!Q87)</f>
        <v>-1.9149469237572684E-3</v>
      </c>
      <c r="S87" s="15">
        <f>0.5*(Cv!AN87+Cv!AO87)*LN(KC!S87/KC!R87)</f>
        <v>1.0034726838090854E-3</v>
      </c>
      <c r="T87" s="15">
        <f>0.5*(Cv!AO87+Cv!AP87)*LN(KC!T87/KC!S87)</f>
        <v>-5.8511006659067695E-3</v>
      </c>
      <c r="U87" s="15">
        <f>0.5*(Cv!AP87+Cv!AQ87)*LN(KC!U87/KC!T87)</f>
        <v>-7.7244518902528127E-3</v>
      </c>
      <c r="V87" s="15">
        <f>0.5*(Cv!AQ87+Cv!AR87)*LN(KC!V87/KC!U87)</f>
        <v>-6.2210096521167066E-3</v>
      </c>
      <c r="W87" s="15">
        <f>0.5*(Cv!AR87+Cv!AS87)*LN(KC!W87/KC!V87)</f>
        <v>-2.0499677945412659E-3</v>
      </c>
      <c r="X87" s="15">
        <f>0.5*(Cv!AS87+Cv!AT87)*LN(KC!X87/KC!W87)</f>
        <v>-2.7567444645473756E-3</v>
      </c>
      <c r="Z87" s="15">
        <f t="shared" si="6"/>
        <v>-8.5432704278246667E-3</v>
      </c>
      <c r="AA87" s="15">
        <f t="shared" si="7"/>
        <v>-1.1385159353895261E-2</v>
      </c>
      <c r="AB87" s="15">
        <f t="shared" si="8"/>
        <v>-3.4372585228310904E-3</v>
      </c>
      <c r="AC87" s="15">
        <f t="shared" si="9"/>
        <v>-4.9206548934729857E-3</v>
      </c>
      <c r="AD87" s="15">
        <f t="shared" si="10"/>
        <v>-7.4112089383631743E-3</v>
      </c>
      <c r="AE87" s="15">
        <f t="shared" si="11"/>
        <v>-7.0715857995059996E-3</v>
      </c>
    </row>
    <row r="88" spans="1:31" x14ac:dyDescent="0.15">
      <c r="A88" s="4">
        <v>86</v>
      </c>
      <c r="B88" s="6" t="s">
        <v>128</v>
      </c>
      <c r="C88" s="15"/>
      <c r="D88" s="15">
        <f>0.5*(Cv!Y88+Cv!Z88)*LN(KC!D88/KC!C88)</f>
        <v>2.6302059751334362E-2</v>
      </c>
      <c r="E88" s="15">
        <f>0.5*(Cv!Z88+Cv!AA88)*LN(KC!E88/KC!D88)</f>
        <v>8.7926341967055656E-3</v>
      </c>
      <c r="F88" s="15">
        <f>0.5*(Cv!AA88+Cv!AB88)*LN(KC!F88/KC!E88)</f>
        <v>2.6868070302046927E-3</v>
      </c>
      <c r="G88" s="15">
        <f>0.5*(Cv!AB88+Cv!AC88)*LN(KC!G88/KC!F88)</f>
        <v>-4.6012985103427969E-3</v>
      </c>
      <c r="H88" s="15">
        <f>0.5*(Cv!AC88+Cv!AD88)*LN(KC!H88/KC!G88)</f>
        <v>-2.182295032308542E-3</v>
      </c>
      <c r="I88" s="15">
        <f>0.5*(Cv!AD88+Cv!AE88)*LN(KC!I88/KC!H88)</f>
        <v>2.2300816554444438E-4</v>
      </c>
      <c r="J88" s="15">
        <f>0.5*(Cv!AE88+Cv!AF88)*LN(KC!J88/KC!I88)</f>
        <v>-3.9407433184115116E-3</v>
      </c>
      <c r="K88" s="15">
        <f>0.5*(Cv!AF88+Cv!AG88)*LN(KC!K88/KC!J88)</f>
        <v>-3.2483129966554987E-3</v>
      </c>
      <c r="L88" s="15">
        <f>0.5*(Cv!AG88+Cv!AH88)*LN(KC!L88/KC!K88)</f>
        <v>-2.6511542032590925E-3</v>
      </c>
      <c r="M88" s="15">
        <f>0.5*(Cv!AH88+Cv!AI88)*LN(KC!M88/KC!L88)</f>
        <v>-1.5417569630687788E-3</v>
      </c>
      <c r="N88" s="15">
        <f>0.5*(Cv!AI88+Cv!AJ88)*LN(KC!N88/KC!M88)</f>
        <v>-1.7720721026908846E-3</v>
      </c>
      <c r="O88" s="15">
        <f>0.5*(Cv!AJ88+Cv!AK88)*LN(KC!O88/KC!N88)</f>
        <v>-1.9231411496536163E-3</v>
      </c>
      <c r="P88" s="15">
        <f>0.5*(Cv!AK88+Cv!AL88)*LN(KC!P88/KC!O88)</f>
        <v>2.6405699226994219E-4</v>
      </c>
      <c r="Q88" s="15">
        <f>0.5*(Cv!AL88+Cv!AM88)*LN(KC!Q88/KC!P88)</f>
        <v>1.0052190708307342E-3</v>
      </c>
      <c r="R88" s="15">
        <f>0.5*(Cv!AM88+Cv!AN88)*LN(KC!R88/KC!Q88)</f>
        <v>4.2908924164190745E-4</v>
      </c>
      <c r="S88" s="15">
        <f>0.5*(Cv!AN88+Cv!AO88)*LN(KC!S88/KC!R88)</f>
        <v>1.4509188188770096E-3</v>
      </c>
      <c r="T88" s="15">
        <f>0.5*(Cv!AO88+Cv!AP88)*LN(KC!T88/KC!S88)</f>
        <v>2.6377292277950251E-3</v>
      </c>
      <c r="U88" s="15">
        <f>0.5*(Cv!AP88+Cv!AQ88)*LN(KC!U88/KC!T88)</f>
        <v>6.3481706326608777E-4</v>
      </c>
      <c r="V88" s="15">
        <f>0.5*(Cv!AQ88+Cv!AR88)*LN(KC!V88/KC!U88)</f>
        <v>1.0675063311704504E-3</v>
      </c>
      <c r="W88" s="15">
        <f>0.5*(Cv!AR88+Cv!AS88)*LN(KC!W88/KC!V88)</f>
        <v>1.775168724777955E-3</v>
      </c>
      <c r="X88" s="15">
        <f>0.5*(Cv!AS88+Cv!AT88)*LN(KC!X88/KC!W88)</f>
        <v>6.9563694010337201E-4</v>
      </c>
      <c r="Z88" s="15">
        <f t="shared" si="6"/>
        <v>9.8377116996067274E-4</v>
      </c>
      <c r="AA88" s="15">
        <f t="shared" si="7"/>
        <v>-2.6308079168171532E-3</v>
      </c>
      <c r="AB88" s="15">
        <f t="shared" si="8"/>
        <v>2.4522859479319544E-4</v>
      </c>
      <c r="AC88" s="15">
        <f t="shared" si="9"/>
        <v>1.3621716574225783E-3</v>
      </c>
      <c r="AD88" s="15">
        <f t="shared" si="10"/>
        <v>-1.192789661011979E-3</v>
      </c>
      <c r="AE88" s="15">
        <f t="shared" si="11"/>
        <v>-9.9091236601767838E-6</v>
      </c>
    </row>
    <row r="89" spans="1:31" x14ac:dyDescent="0.15">
      <c r="A89" s="4">
        <v>87</v>
      </c>
      <c r="B89" s="6" t="s">
        <v>129</v>
      </c>
      <c r="C89" s="15"/>
      <c r="D89" s="15">
        <f>0.5*(Cv!Y89+Cv!Z89)*LN(KC!D89/KC!C89)</f>
        <v>-0.12663504672194068</v>
      </c>
      <c r="E89" s="15">
        <f>0.5*(Cv!Z89+Cv!AA89)*LN(KC!E89/KC!D89)</f>
        <v>4.2014958053525541E-3</v>
      </c>
      <c r="F89" s="15">
        <f>0.5*(Cv!AA89+Cv!AB89)*LN(KC!F89/KC!E89)</f>
        <v>3.9592142580006713E-2</v>
      </c>
      <c r="G89" s="15">
        <f>0.5*(Cv!AB89+Cv!AC89)*LN(KC!G89/KC!F89)</f>
        <v>-4.4819690304120537E-3</v>
      </c>
      <c r="H89" s="15">
        <f>0.5*(Cv!AC89+Cv!AD89)*LN(KC!H89/KC!G89)</f>
        <v>4.0531961298066028E-2</v>
      </c>
      <c r="I89" s="15">
        <f>0.5*(Cv!AD89+Cv!AE89)*LN(KC!I89/KC!H89)</f>
        <v>-1.6921149992330773E-2</v>
      </c>
      <c r="J89" s="15">
        <f>0.5*(Cv!AE89+Cv!AF89)*LN(KC!J89/KC!I89)</f>
        <v>3.8372968541666948E-2</v>
      </c>
      <c r="K89" s="15">
        <f>0.5*(Cv!AF89+Cv!AG89)*LN(KC!K89/KC!J89)</f>
        <v>1.6410871034535465E-2</v>
      </c>
      <c r="L89" s="15">
        <f>0.5*(Cv!AG89+Cv!AH89)*LN(KC!L89/KC!K89)</f>
        <v>-2.2637912367271581E-2</v>
      </c>
      <c r="M89" s="15">
        <f>0.5*(Cv!AH89+Cv!AI89)*LN(KC!M89/KC!L89)</f>
        <v>-5.9051085457956995E-2</v>
      </c>
      <c r="N89" s="15">
        <f>0.5*(Cv!AI89+Cv!AJ89)*LN(KC!N89/KC!M89)</f>
        <v>-5.6308919960213095E-2</v>
      </c>
      <c r="O89" s="15">
        <f>0.5*(Cv!AJ89+Cv!AK89)*LN(KC!O89/KC!N89)</f>
        <v>-3.1543288560279138E-2</v>
      </c>
      <c r="P89" s="15">
        <f>0.5*(Cv!AK89+Cv!AL89)*LN(KC!P89/KC!O89)</f>
        <v>-1.3924955070935996E-2</v>
      </c>
      <c r="Q89" s="15">
        <f>0.5*(Cv!AL89+Cv!AM89)*LN(KC!Q89/KC!P89)</f>
        <v>-5.7754602627445393E-3</v>
      </c>
      <c r="R89" s="15">
        <f>0.5*(Cv!AM89+Cv!AN89)*LN(KC!R89/KC!Q89)</f>
        <v>-6.7696875772362639E-3</v>
      </c>
      <c r="S89" s="15">
        <f>0.5*(Cv!AN89+Cv!AO89)*LN(KC!S89/KC!R89)</f>
        <v>-7.0640417984910355E-3</v>
      </c>
      <c r="T89" s="15">
        <f>0.5*(Cv!AO89+Cv!AP89)*LN(KC!T89/KC!S89)</f>
        <v>7.3671155878292597E-3</v>
      </c>
      <c r="U89" s="15">
        <f>0.5*(Cv!AP89+Cv!AQ89)*LN(KC!U89/KC!T89)</f>
        <v>-2.5687881948124758E-3</v>
      </c>
      <c r="V89" s="15">
        <f>0.5*(Cv!AQ89+Cv!AR89)*LN(KC!V89/KC!U89)</f>
        <v>-1.5865142158216629E-3</v>
      </c>
      <c r="W89" s="15">
        <f>0.5*(Cv!AR89+Cv!AS89)*LN(KC!W89/KC!V89)</f>
        <v>-1.0137154706196315E-3</v>
      </c>
      <c r="X89" s="15">
        <f>0.5*(Cv!AS89+Cv!AT89)*LN(KC!X89/KC!W89)</f>
        <v>-2.7566264735562097E-3</v>
      </c>
      <c r="Z89" s="15">
        <f t="shared" si="6"/>
        <v>1.2584496132136497E-2</v>
      </c>
      <c r="AA89" s="15">
        <f t="shared" si="7"/>
        <v>-1.6642815641847851E-2</v>
      </c>
      <c r="AB89" s="15">
        <f t="shared" si="8"/>
        <v>-1.3015486653937394E-2</v>
      </c>
      <c r="AC89" s="15">
        <f t="shared" si="9"/>
        <v>-1.1170575339614404E-4</v>
      </c>
      <c r="AD89" s="15">
        <f t="shared" si="10"/>
        <v>-1.4829151147892622E-2</v>
      </c>
      <c r="AE89" s="15">
        <f t="shared" si="11"/>
        <v>-4.296377979261223E-3</v>
      </c>
    </row>
    <row r="90" spans="1:31" x14ac:dyDescent="0.15">
      <c r="A90" s="4">
        <v>88</v>
      </c>
      <c r="B90" s="6" t="s">
        <v>130</v>
      </c>
      <c r="C90" s="15"/>
      <c r="D90" s="15">
        <f>0.5*(Cv!Y90+Cv!Z90)*LN(KC!D90/KC!C90)</f>
        <v>0.15268900714186137</v>
      </c>
      <c r="E90" s="15">
        <f>0.5*(Cv!Z90+Cv!AA90)*LN(KC!E90/KC!D90)</f>
        <v>0.13598490252334611</v>
      </c>
      <c r="F90" s="15">
        <f>0.5*(Cv!AA90+Cv!AB90)*LN(KC!F90/KC!E90)</f>
        <v>7.2048877972730477E-2</v>
      </c>
      <c r="G90" s="15">
        <f>0.5*(Cv!AB90+Cv!AC90)*LN(KC!G90/KC!F90)</f>
        <v>-1.5108844428090781E-2</v>
      </c>
      <c r="H90" s="15">
        <f>0.5*(Cv!AC90+Cv!AD90)*LN(KC!H90/KC!G90)</f>
        <v>-2.8413467070091285E-2</v>
      </c>
      <c r="I90" s="15">
        <f>0.5*(Cv!AD90+Cv!AE90)*LN(KC!I90/KC!H90)</f>
        <v>-1.0626262523993612E-2</v>
      </c>
      <c r="J90" s="15">
        <f>0.5*(Cv!AE90+Cv!AF90)*LN(KC!J90/KC!I90)</f>
        <v>-1.3755668529017235E-2</v>
      </c>
      <c r="K90" s="15">
        <f>0.5*(Cv!AF90+Cv!AG90)*LN(KC!K90/KC!J90)</f>
        <v>-3.6252765651919407E-2</v>
      </c>
      <c r="L90" s="15">
        <f>0.5*(Cv!AG90+Cv!AH90)*LN(KC!L90/KC!K90)</f>
        <v>-5.7775460576603488E-2</v>
      </c>
      <c r="M90" s="15">
        <f>0.5*(Cv!AH90+Cv!AI90)*LN(KC!M90/KC!L90)</f>
        <v>1.1430814159990586E-2</v>
      </c>
      <c r="N90" s="15">
        <f>0.5*(Cv!AI90+Cv!AJ90)*LN(KC!N90/KC!M90)</f>
        <v>5.828197484369449E-2</v>
      </c>
      <c r="O90" s="15">
        <f>0.5*(Cv!AJ90+Cv!AK90)*LN(KC!O90/KC!N90)</f>
        <v>-1.361278198861555E-2</v>
      </c>
      <c r="P90" s="15">
        <f>0.5*(Cv!AK90+Cv!AL90)*LN(KC!P90/KC!O90)</f>
        <v>-3.2356675842147819E-4</v>
      </c>
      <c r="Q90" s="15">
        <f>0.5*(Cv!AL90+Cv!AM90)*LN(KC!Q90/KC!P90)</f>
        <v>-1.4009923782009454E-2</v>
      </c>
      <c r="R90" s="15">
        <f>0.5*(Cv!AM90+Cv!AN90)*LN(KC!R90/KC!Q90)</f>
        <v>-3.7199753504323155E-2</v>
      </c>
      <c r="S90" s="15">
        <f>0.5*(Cv!AN90+Cv!AO90)*LN(KC!S90/KC!R90)</f>
        <v>-3.2786553962633009E-3</v>
      </c>
      <c r="T90" s="15">
        <f>0.5*(Cv!AO90+Cv!AP90)*LN(KC!T90/KC!S90)</f>
        <v>1.478537676996463E-2</v>
      </c>
      <c r="U90" s="15">
        <f>0.5*(Cv!AP90+Cv!AQ90)*LN(KC!U90/KC!T90)</f>
        <v>-1.3493378294307459E-2</v>
      </c>
      <c r="V90" s="15">
        <f>0.5*(Cv!AQ90+Cv!AR90)*LN(KC!V90/KC!U90)</f>
        <v>3.7325945324076177E-3</v>
      </c>
      <c r="W90" s="15">
        <f>0.5*(Cv!AR90+Cv!AS90)*LN(KC!W90/KC!V90)</f>
        <v>1.3665370411438657E-2</v>
      </c>
      <c r="X90" s="15">
        <f>0.5*(Cv!AS90+Cv!AT90)*LN(KC!X90/KC!W90)</f>
        <v>-1.476473881426175E-2</v>
      </c>
      <c r="Z90" s="15">
        <f t="shared" si="6"/>
        <v>3.0777041294780171E-2</v>
      </c>
      <c r="AA90" s="15">
        <f t="shared" si="7"/>
        <v>-7.6142211507710111E-3</v>
      </c>
      <c r="AB90" s="15">
        <f t="shared" si="8"/>
        <v>-1.3684936285926588E-2</v>
      </c>
      <c r="AC90" s="15">
        <f t="shared" si="9"/>
        <v>7.8504492104833931E-4</v>
      </c>
      <c r="AD90" s="15">
        <f t="shared" si="10"/>
        <v>-1.06495787183488E-2</v>
      </c>
      <c r="AE90" s="15">
        <f t="shared" si="11"/>
        <v>2.5657321947827284E-3</v>
      </c>
    </row>
    <row r="91" spans="1:31" x14ac:dyDescent="0.15">
      <c r="A91" s="4">
        <v>89</v>
      </c>
      <c r="B91" s="6" t="s">
        <v>131</v>
      </c>
      <c r="C91" s="15"/>
      <c r="D91" s="15">
        <f>0.5*(Cv!Y91+Cv!Z91)*LN(KC!D91/KC!C91)</f>
        <v>5.7663675505564612E-3</v>
      </c>
      <c r="E91" s="15">
        <f>0.5*(Cv!Z91+Cv!AA91)*LN(KC!E91/KC!D91)</f>
        <v>8.0142931743086357E-3</v>
      </c>
      <c r="F91" s="15">
        <f>0.5*(Cv!AA91+Cv!AB91)*LN(KC!F91/KC!E91)</f>
        <v>3.4094721921424584E-3</v>
      </c>
      <c r="G91" s="15">
        <f>0.5*(Cv!AB91+Cv!AC91)*LN(KC!G91/KC!F91)</f>
        <v>-2.9152282311119392E-3</v>
      </c>
      <c r="H91" s="15">
        <f>0.5*(Cv!AC91+Cv!AD91)*LN(KC!H91/KC!G91)</f>
        <v>2.8241577102027021E-3</v>
      </c>
      <c r="I91" s="15">
        <f>0.5*(Cv!AD91+Cv!AE91)*LN(KC!I91/KC!H91)</f>
        <v>3.1254605148544031E-3</v>
      </c>
      <c r="J91" s="15">
        <f>0.5*(Cv!AE91+Cv!AF91)*LN(KC!J91/KC!I91)</f>
        <v>2.0767046758633652E-3</v>
      </c>
      <c r="K91" s="15">
        <f>0.5*(Cv!AF91+Cv!AG91)*LN(KC!K91/KC!J91)</f>
        <v>-3.3803515504833678E-3</v>
      </c>
      <c r="L91" s="15">
        <f>0.5*(Cv!AG91+Cv!AH91)*LN(KC!L91/KC!K91)</f>
        <v>-1.3726841801885915E-4</v>
      </c>
      <c r="M91" s="15">
        <f>0.5*(Cv!AH91+Cv!AI91)*LN(KC!M91/KC!L91)</f>
        <v>1.6279171542402755E-3</v>
      </c>
      <c r="N91" s="15">
        <f>0.5*(Cv!AI91+Cv!AJ91)*LN(KC!N91/KC!M91)</f>
        <v>1.9986706900859356E-3</v>
      </c>
      <c r="O91" s="15">
        <f>0.5*(Cv!AJ91+Cv!AK91)*LN(KC!O91/KC!N91)</f>
        <v>8.3303507781915453E-4</v>
      </c>
      <c r="P91" s="15">
        <f>0.5*(Cv!AK91+Cv!AL91)*LN(KC!P91/KC!O91)</f>
        <v>3.6164926292558372E-4</v>
      </c>
      <c r="Q91" s="15">
        <f>0.5*(Cv!AL91+Cv!AM91)*LN(KC!Q91/KC!P91)</f>
        <v>6.7733527975176186E-3</v>
      </c>
      <c r="R91" s="15">
        <f>0.5*(Cv!AM91+Cv!AN91)*LN(KC!R91/KC!Q91)</f>
        <v>2.4828815870881209E-3</v>
      </c>
      <c r="S91" s="15">
        <f>0.5*(Cv!AN91+Cv!AO91)*LN(KC!S91/KC!R91)</f>
        <v>-2.5410195139892807E-3</v>
      </c>
      <c r="T91" s="15">
        <f>0.5*(Cv!AO91+Cv!AP91)*LN(KC!T91/KC!S91)</f>
        <v>-1.8116356840696044E-3</v>
      </c>
      <c r="U91" s="15">
        <f>0.5*(Cv!AP91+Cv!AQ91)*LN(KC!U91/KC!T91)</f>
        <v>-1.8026122899988358E-3</v>
      </c>
      <c r="V91" s="15">
        <f>0.5*(Cv!AQ91+Cv!AR91)*LN(KC!V91/KC!U91)</f>
        <v>8.5032400596894123E-4</v>
      </c>
      <c r="W91" s="15">
        <f>0.5*(Cv!AR91+Cv!AS91)*LN(KC!W91/KC!V91)</f>
        <v>4.77046145861767E-3</v>
      </c>
      <c r="X91" s="15">
        <f>0.5*(Cv!AS91+Cv!AT91)*LN(KC!X91/KC!W91)</f>
        <v>1.566879820673177E-3</v>
      </c>
      <c r="Z91" s="15">
        <f t="shared" si="6"/>
        <v>2.8916310720792518E-3</v>
      </c>
      <c r="AA91" s="15">
        <f t="shared" si="7"/>
        <v>4.3713451033746981E-4</v>
      </c>
      <c r="AB91" s="15">
        <f t="shared" si="8"/>
        <v>1.5819798422722394E-3</v>
      </c>
      <c r="AC91" s="15">
        <f t="shared" si="9"/>
        <v>7.1468346223826972E-4</v>
      </c>
      <c r="AD91" s="15">
        <f t="shared" si="10"/>
        <v>1.0095571763048545E-3</v>
      </c>
      <c r="AE91" s="15">
        <f t="shared" si="11"/>
        <v>1.4063572217318074E-3</v>
      </c>
    </row>
    <row r="92" spans="1:31" x14ac:dyDescent="0.15">
      <c r="A92" s="4">
        <v>90</v>
      </c>
      <c r="B92" s="6" t="s">
        <v>132</v>
      </c>
      <c r="C92" s="15"/>
      <c r="D92" s="15">
        <f>0.5*(Cv!Y92+Cv!Z92)*LN(KC!D92/KC!C92)</f>
        <v>6.6441359502100563E-3</v>
      </c>
      <c r="E92" s="15">
        <f>0.5*(Cv!Z92+Cv!AA92)*LN(KC!E92/KC!D92)</f>
        <v>6.065501072953821E-3</v>
      </c>
      <c r="F92" s="15">
        <f>0.5*(Cv!AA92+Cv!AB92)*LN(KC!F92/KC!E92)</f>
        <v>2.4639517740441268E-3</v>
      </c>
      <c r="G92" s="15">
        <f>0.5*(Cv!AB92+Cv!AC92)*LN(KC!G92/KC!F92)</f>
        <v>-4.2276147862872837E-3</v>
      </c>
      <c r="H92" s="15">
        <f>0.5*(Cv!AC92+Cv!AD92)*LN(KC!H92/KC!G92)</f>
        <v>-1.3298764440105395E-3</v>
      </c>
      <c r="I92" s="15">
        <f>0.5*(Cv!AD92+Cv!AE92)*LN(KC!I92/KC!H92)</f>
        <v>8.0895736633311997E-5</v>
      </c>
      <c r="J92" s="15">
        <f>0.5*(Cv!AE92+Cv!AF92)*LN(KC!J92/KC!I92)</f>
        <v>-1.7215802874096416E-3</v>
      </c>
      <c r="K92" s="15">
        <f>0.5*(Cv!AF92+Cv!AG92)*LN(KC!K92/KC!J92)</f>
        <v>-1.3795706624383499E-3</v>
      </c>
      <c r="L92" s="15">
        <f>0.5*(Cv!AG92+Cv!AH92)*LN(KC!L92/KC!K92)</f>
        <v>-1.4401504797294878E-3</v>
      </c>
      <c r="M92" s="15">
        <f>0.5*(Cv!AH92+Cv!AI92)*LN(KC!M92/KC!L92)</f>
        <v>-7.8158540713658324E-4</v>
      </c>
      <c r="N92" s="15">
        <f>0.5*(Cv!AI92+Cv!AJ92)*LN(KC!N92/KC!M92)</f>
        <v>-8.1842645767914396E-4</v>
      </c>
      <c r="O92" s="15">
        <f>0.5*(Cv!AJ92+Cv!AK92)*LN(KC!O92/KC!N92)</f>
        <v>-1.5248074625163748E-3</v>
      </c>
      <c r="P92" s="15">
        <f>0.5*(Cv!AK92+Cv!AL92)*LN(KC!P92/KC!O92)</f>
        <v>-4.9707030723742805E-4</v>
      </c>
      <c r="Q92" s="15">
        <f>0.5*(Cv!AL92+Cv!AM92)*LN(KC!Q92/KC!P92)</f>
        <v>-4.3630900338502665E-4</v>
      </c>
      <c r="R92" s="15">
        <f>0.5*(Cv!AM92+Cv!AN92)*LN(KC!R92/KC!Q92)</f>
        <v>-5.5295823517875959E-4</v>
      </c>
      <c r="S92" s="15">
        <f>0.5*(Cv!AN92+Cv!AO92)*LN(KC!S92/KC!R92)</f>
        <v>-2.5633286240088281E-4</v>
      </c>
      <c r="T92" s="15">
        <f>0.5*(Cv!AO92+Cv!AP92)*LN(KC!T92/KC!S92)</f>
        <v>7.8241537922088729E-4</v>
      </c>
      <c r="U92" s="15">
        <f>0.5*(Cv!AP92+Cv!AQ92)*LN(KC!U92/KC!T92)</f>
        <v>2.0943740748402093E-5</v>
      </c>
      <c r="V92" s="15">
        <f>0.5*(Cv!AQ92+Cv!AR92)*LN(KC!V92/KC!U92)</f>
        <v>-2.9451369245721032E-5</v>
      </c>
      <c r="W92" s="15">
        <f>0.5*(Cv!AR92+Cv!AS92)*LN(KC!W92/KC!V92)</f>
        <v>2.8197991912243828E-4</v>
      </c>
      <c r="X92" s="15">
        <f>0.5*(Cv!AS92+Cv!AT92)*LN(KC!X92/KC!W92)</f>
        <v>-3.0667242228229628E-4</v>
      </c>
      <c r="Z92" s="15">
        <f t="shared" si="6"/>
        <v>6.1057147066668723E-4</v>
      </c>
      <c r="AA92" s="15">
        <f t="shared" si="7"/>
        <v>-1.2282626588786412E-3</v>
      </c>
      <c r="AB92" s="15">
        <f t="shared" si="8"/>
        <v>-6.5349557414369442E-4</v>
      </c>
      <c r="AC92" s="15">
        <f t="shared" si="9"/>
        <v>1.4984304951274209E-4</v>
      </c>
      <c r="AD92" s="15">
        <f t="shared" si="10"/>
        <v>-9.4087911651116773E-4</v>
      </c>
      <c r="AE92" s="15">
        <f t="shared" si="11"/>
        <v>-2.8033592821072659E-4</v>
      </c>
    </row>
    <row r="93" spans="1:31" x14ac:dyDescent="0.15">
      <c r="A93" s="4">
        <v>91</v>
      </c>
      <c r="B93" s="6" t="s">
        <v>133</v>
      </c>
      <c r="C93" s="15"/>
      <c r="D93" s="15">
        <f>0.5*(Cv!Y93+Cv!Z93)*LN(KC!D93/KC!C93)</f>
        <v>3.1571299512990186E-3</v>
      </c>
      <c r="E93" s="15">
        <f>0.5*(Cv!Z93+Cv!AA93)*LN(KC!E93/KC!D93)</f>
        <v>4.4403701563028976E-3</v>
      </c>
      <c r="F93" s="15">
        <f>0.5*(Cv!AA93+Cv!AB93)*LN(KC!F93/KC!E93)</f>
        <v>2.1349926811459995E-3</v>
      </c>
      <c r="G93" s="15">
        <f>0.5*(Cv!AB93+Cv!AC93)*LN(KC!G93/KC!F93)</f>
        <v>-4.0551284298836207E-3</v>
      </c>
      <c r="H93" s="15">
        <f>0.5*(Cv!AC93+Cv!AD93)*LN(KC!H93/KC!G93)</f>
        <v>1.572161468557572E-3</v>
      </c>
      <c r="I93" s="15">
        <f>0.5*(Cv!AD93+Cv!AE93)*LN(KC!I93/KC!H93)</f>
        <v>-1.0070988133466024E-3</v>
      </c>
      <c r="J93" s="15">
        <f>0.5*(Cv!AE93+Cv!AF93)*LN(KC!J93/KC!I93)</f>
        <v>-1.7884597535023918E-3</v>
      </c>
      <c r="K93" s="15">
        <f>0.5*(Cv!AF93+Cv!AG93)*LN(KC!K93/KC!J93)</f>
        <v>-1.9618404154666462E-3</v>
      </c>
      <c r="L93" s="15">
        <f>0.5*(Cv!AG93+Cv!AH93)*LN(KC!L93/KC!K93)</f>
        <v>-1.9916531017407316E-3</v>
      </c>
      <c r="M93" s="15">
        <f>0.5*(Cv!AH93+Cv!AI93)*LN(KC!M93/KC!L93)</f>
        <v>-3.5981556269460758E-3</v>
      </c>
      <c r="N93" s="15">
        <f>0.5*(Cv!AI93+Cv!AJ93)*LN(KC!N93/KC!M93)</f>
        <v>-3.8178049807719885E-3</v>
      </c>
      <c r="O93" s="15">
        <f>0.5*(Cv!AJ93+Cv!AK93)*LN(KC!O93/KC!N93)</f>
        <v>-3.5455615388653599E-3</v>
      </c>
      <c r="P93" s="15">
        <f>0.5*(Cv!AK93+Cv!AL93)*LN(KC!P93/KC!O93)</f>
        <v>-2.0869613732148631E-3</v>
      </c>
      <c r="Q93" s="15">
        <f>0.5*(Cv!AL93+Cv!AM93)*LN(KC!Q93/KC!P93)</f>
        <v>-1.2231606859848174E-3</v>
      </c>
      <c r="R93" s="15">
        <f>0.5*(Cv!AM93+Cv!AN93)*LN(KC!R93/KC!Q93)</f>
        <v>-1.5635954815595946E-4</v>
      </c>
      <c r="S93" s="15">
        <f>0.5*(Cv!AN93+Cv!AO93)*LN(KC!S93/KC!R93)</f>
        <v>7.3754517300856184E-4</v>
      </c>
      <c r="T93" s="15">
        <f>0.5*(Cv!AO93+Cv!AP93)*LN(KC!T93/KC!S93)</f>
        <v>-1.0009597786882715E-3</v>
      </c>
      <c r="U93" s="15">
        <f>0.5*(Cv!AP93+Cv!AQ93)*LN(KC!U93/KC!T93)</f>
        <v>-1.8235704530566894E-3</v>
      </c>
      <c r="V93" s="15">
        <f>0.5*(Cv!AQ93+Cv!AR93)*LN(KC!V93/KC!U93)</f>
        <v>-1.0855345329161092E-3</v>
      </c>
      <c r="W93" s="15">
        <f>0.5*(Cv!AR93+Cv!AS93)*LN(KC!W93/KC!V93)</f>
        <v>-1.8235051483471844E-3</v>
      </c>
      <c r="X93" s="15">
        <f>0.5*(Cv!AS93+Cv!AT93)*LN(KC!X93/KC!W93)</f>
        <v>-1.5304206890732542E-3</v>
      </c>
      <c r="Z93" s="15">
        <f t="shared" si="6"/>
        <v>6.1705941255524917E-4</v>
      </c>
      <c r="AA93" s="15">
        <f t="shared" si="7"/>
        <v>-2.6315827756855669E-3</v>
      </c>
      <c r="AB93" s="15">
        <f t="shared" si="8"/>
        <v>-1.2548995946424879E-3</v>
      </c>
      <c r="AC93" s="15">
        <f t="shared" si="9"/>
        <v>-1.4527981204163019E-3</v>
      </c>
      <c r="AD93" s="15">
        <f t="shared" si="10"/>
        <v>-1.9432411851640276E-3</v>
      </c>
      <c r="AE93" s="15">
        <f t="shared" si="11"/>
        <v>-1.1805552695472771E-3</v>
      </c>
    </row>
    <row r="94" spans="1:31" x14ac:dyDescent="0.15">
      <c r="A94" s="4">
        <v>92</v>
      </c>
      <c r="B94" s="6" t="s">
        <v>134</v>
      </c>
      <c r="C94" s="15"/>
      <c r="D94" s="15">
        <f>0.5*(Cv!Y94+Cv!Z94)*LN(KC!D94/KC!C94)</f>
        <v>1.7314352707593306E-4</v>
      </c>
      <c r="E94" s="15">
        <f>0.5*(Cv!Z94+Cv!AA94)*LN(KC!E94/KC!D94)</f>
        <v>2.2698443509701128E-3</v>
      </c>
      <c r="F94" s="15">
        <f>0.5*(Cv!AA94+Cv!AB94)*LN(KC!F94/KC!E94)</f>
        <v>1.4057415054057358E-3</v>
      </c>
      <c r="G94" s="15">
        <f>0.5*(Cv!AB94+Cv!AC94)*LN(KC!G94/KC!F94)</f>
        <v>6.9431770208525827E-4</v>
      </c>
      <c r="H94" s="15">
        <f>0.5*(Cv!AC94+Cv!AD94)*LN(KC!H94/KC!G94)</f>
        <v>1.5295885604728289E-3</v>
      </c>
      <c r="I94" s="15">
        <f>0.5*(Cv!AD94+Cv!AE94)*LN(KC!I94/KC!H94)</f>
        <v>8.8912855595326844E-4</v>
      </c>
      <c r="J94" s="15">
        <f>0.5*(Cv!AE94+Cv!AF94)*LN(KC!J94/KC!I94)</f>
        <v>1.5790729236918784E-3</v>
      </c>
      <c r="K94" s="15">
        <f>0.5*(Cv!AF94+Cv!AG94)*LN(KC!K94/KC!J94)</f>
        <v>1.0092630330067948E-3</v>
      </c>
      <c r="L94" s="15">
        <f>0.5*(Cv!AG94+Cv!AH94)*LN(KC!L94/KC!K94)</f>
        <v>2.3488360721256462E-4</v>
      </c>
      <c r="M94" s="15">
        <f>0.5*(Cv!AH94+Cv!AI94)*LN(KC!M94/KC!L94)</f>
        <v>6.9601061741474785E-4</v>
      </c>
      <c r="N94" s="15">
        <f>0.5*(Cv!AI94+Cv!AJ94)*LN(KC!N94/KC!M94)</f>
        <v>1.4736968761914443E-3</v>
      </c>
      <c r="O94" s="15">
        <f>0.5*(Cv!AJ94+Cv!AK94)*LN(KC!O94/KC!N94)</f>
        <v>1.1790446903112591E-3</v>
      </c>
      <c r="P94" s="15">
        <f>0.5*(Cv!AK94+Cv!AL94)*LN(KC!P94/KC!O94)</f>
        <v>1.9802624142119165E-3</v>
      </c>
      <c r="Q94" s="15">
        <f>0.5*(Cv!AL94+Cv!AM94)*LN(KC!Q94/KC!P94)</f>
        <v>1.5992464400386968E-3</v>
      </c>
      <c r="R94" s="15">
        <f>0.5*(Cv!AM94+Cv!AN94)*LN(KC!R94/KC!Q94)</f>
        <v>1.7662350867127731E-3</v>
      </c>
      <c r="S94" s="15">
        <f>0.5*(Cv!AN94+Cv!AO94)*LN(KC!S94/KC!R94)</f>
        <v>1.8039162382669251E-3</v>
      </c>
      <c r="T94" s="15">
        <f>0.5*(Cv!AO94+Cv!AP94)*LN(KC!T94/KC!S94)</f>
        <v>1.4731381841216519E-3</v>
      </c>
      <c r="U94" s="15">
        <f>0.5*(Cv!AP94+Cv!AQ94)*LN(KC!U94/KC!T94)</f>
        <v>6.8723002977400525E-4</v>
      </c>
      <c r="V94" s="15">
        <f>0.5*(Cv!AQ94+Cv!AR94)*LN(KC!V94/KC!U94)</f>
        <v>3.7999147491305467E-4</v>
      </c>
      <c r="W94" s="15">
        <f>0.5*(Cv!AR94+Cv!AS94)*LN(KC!W94/KC!V94)</f>
        <v>1.1480773386438397E-3</v>
      </c>
      <c r="X94" s="15">
        <f>0.5*(Cv!AS94+Cv!AT94)*LN(KC!X94/KC!W94)</f>
        <v>8.8720429421340966E-4</v>
      </c>
      <c r="Z94" s="15">
        <f t="shared" si="6"/>
        <v>1.3577241349774407E-3</v>
      </c>
      <c r="AA94" s="15">
        <f t="shared" si="7"/>
        <v>9.9858541150348598E-4</v>
      </c>
      <c r="AB94" s="15">
        <f t="shared" si="8"/>
        <v>1.665740973908314E-3</v>
      </c>
      <c r="AC94" s="15">
        <f t="shared" si="9"/>
        <v>9.1512826433319224E-4</v>
      </c>
      <c r="AD94" s="15">
        <f t="shared" si="10"/>
        <v>1.3321631927059E-3</v>
      </c>
      <c r="AE94" s="15">
        <f t="shared" si="11"/>
        <v>1.2342946961806083E-3</v>
      </c>
    </row>
    <row r="95" spans="1:31" x14ac:dyDescent="0.15">
      <c r="A95" s="4">
        <v>93</v>
      </c>
      <c r="B95" s="6" t="s">
        <v>135</v>
      </c>
      <c r="C95" s="15"/>
      <c r="D95" s="15">
        <f>0.5*(Cv!Y95+Cv!Z95)*LN(KC!D95/KC!C95)</f>
        <v>-5.4623703526204777E-5</v>
      </c>
      <c r="E95" s="15">
        <f>0.5*(Cv!Z95+Cv!AA95)*LN(KC!E95/KC!D95)</f>
        <v>5.6905273168560621E-3</v>
      </c>
      <c r="F95" s="15">
        <f>0.5*(Cv!AA95+Cv!AB95)*LN(KC!F95/KC!E95)</f>
        <v>2.3636274733770364E-3</v>
      </c>
      <c r="G95" s="15">
        <f>0.5*(Cv!AB95+Cv!AC95)*LN(KC!G95/KC!F95)</f>
        <v>1.0555344144451701E-3</v>
      </c>
      <c r="H95" s="15">
        <f>0.5*(Cv!AC95+Cv!AD95)*LN(KC!H95/KC!G95)</f>
        <v>1.8570342653811815E-3</v>
      </c>
      <c r="I95" s="15">
        <f>0.5*(Cv!AD95+Cv!AE95)*LN(KC!I95/KC!H95)</f>
        <v>5.5007775727669323E-4</v>
      </c>
      <c r="J95" s="15">
        <f>0.5*(Cv!AE95+Cv!AF95)*LN(KC!J95/KC!I95)</f>
        <v>1.8242855909899409E-3</v>
      </c>
      <c r="K95" s="15">
        <f>0.5*(Cv!AF95+Cv!AG95)*LN(KC!K95/KC!J95)</f>
        <v>6.5996511619542599E-4</v>
      </c>
      <c r="L95" s="15">
        <f>0.5*(Cv!AG95+Cv!AH95)*LN(KC!L95/KC!K95)</f>
        <v>-4.606191416183388E-4</v>
      </c>
      <c r="M95" s="15">
        <f>0.5*(Cv!AH95+Cv!AI95)*LN(KC!M95/KC!L95)</f>
        <v>1.1272893797841385E-3</v>
      </c>
      <c r="N95" s="15">
        <f>0.5*(Cv!AI95+Cv!AJ95)*LN(KC!N95/KC!M95)</f>
        <v>1.7341417796625884E-3</v>
      </c>
      <c r="O95" s="15">
        <f>0.5*(Cv!AJ95+Cv!AK95)*LN(KC!O95/KC!N95)</f>
        <v>4.9870806092610652E-5</v>
      </c>
      <c r="P95" s="15">
        <f>0.5*(Cv!AK95+Cv!AL95)*LN(KC!P95/KC!O95)</f>
        <v>5.2970671693099462E-4</v>
      </c>
      <c r="Q95" s="15">
        <f>0.5*(Cv!AL95+Cv!AM95)*LN(KC!Q95/KC!P95)</f>
        <v>3.0993615648621214E-4</v>
      </c>
      <c r="R95" s="15">
        <f>0.5*(Cv!AM95+Cv!AN95)*LN(KC!R95/KC!Q95)</f>
        <v>-4.9227551737680799E-5</v>
      </c>
      <c r="S95" s="15">
        <f>0.5*(Cv!AN95+Cv!AO95)*LN(KC!S95/KC!R95)</f>
        <v>3.751113432236405E-4</v>
      </c>
      <c r="T95" s="15">
        <f>0.5*(Cv!AO95+Cv!AP95)*LN(KC!T95/KC!S95)</f>
        <v>-5.5948465403469778E-4</v>
      </c>
      <c r="U95" s="15">
        <f>0.5*(Cv!AP95+Cv!AQ95)*LN(KC!U95/KC!T95)</f>
        <v>-6.8311763016595719E-4</v>
      </c>
      <c r="V95" s="15">
        <f>0.5*(Cv!AQ95+Cv!AR95)*LN(KC!V95/KC!U95)</f>
        <v>-9.1354503491152385E-4</v>
      </c>
      <c r="W95" s="15">
        <f>0.5*(Cv!AR95+Cv!AS95)*LN(KC!W95/KC!V95)</f>
        <v>-4.747050247250418E-4</v>
      </c>
      <c r="X95" s="15">
        <f>0.5*(Cv!AS95+Cv!AT95)*LN(KC!X95/KC!W95)</f>
        <v>-2.4832607712471362E-4</v>
      </c>
      <c r="Z95" s="15">
        <f t="shared" si="6"/>
        <v>2.3033602454672285E-3</v>
      </c>
      <c r="AA95" s="15">
        <f t="shared" si="7"/>
        <v>9.7701254500275102E-4</v>
      </c>
      <c r="AB95" s="15">
        <f t="shared" si="8"/>
        <v>2.4307949419915542E-4</v>
      </c>
      <c r="AC95" s="15">
        <f t="shared" si="9"/>
        <v>-5.7583568419238679E-4</v>
      </c>
      <c r="AD95" s="15">
        <f t="shared" si="10"/>
        <v>6.1004601960095339E-4</v>
      </c>
      <c r="AE95" s="15">
        <f t="shared" si="11"/>
        <v>7.3690415011918719E-4</v>
      </c>
    </row>
    <row r="96" spans="1:31" x14ac:dyDescent="0.15">
      <c r="A96" s="4">
        <v>94</v>
      </c>
      <c r="B96" s="6" t="s">
        <v>136</v>
      </c>
      <c r="C96" s="15"/>
      <c r="D96" s="15">
        <f>0.5*(Cv!Y96+Cv!Z96)*LN(KC!D96/KC!C96)</f>
        <v>-3.3245982643889675E-3</v>
      </c>
      <c r="E96" s="15">
        <f>0.5*(Cv!Z96+Cv!AA96)*LN(KC!E96/KC!D96)</f>
        <v>-4.9494684348380625E-4</v>
      </c>
      <c r="F96" s="15">
        <f>0.5*(Cv!AA96+Cv!AB96)*LN(KC!F96/KC!E96)</f>
        <v>-3.9099033384729201E-4</v>
      </c>
      <c r="G96" s="15">
        <f>0.5*(Cv!AB96+Cv!AC96)*LN(KC!G96/KC!F96)</f>
        <v>-2.8690155873386793E-4</v>
      </c>
      <c r="H96" s="15">
        <f>0.5*(Cv!AC96+Cv!AD96)*LN(KC!H96/KC!G96)</f>
        <v>8.9058828527046783E-4</v>
      </c>
      <c r="I96" s="15">
        <f>0.5*(Cv!AD96+Cv!AE96)*LN(KC!I96/KC!H96)</f>
        <v>-6.8662587912757839E-5</v>
      </c>
      <c r="J96" s="15">
        <f>0.5*(Cv!AE96+Cv!AF96)*LN(KC!J96/KC!I96)</f>
        <v>1.7262344124700697E-3</v>
      </c>
      <c r="K96" s="15">
        <f>0.5*(Cv!AF96+Cv!AG96)*LN(KC!K96/KC!J96)</f>
        <v>9.9577565704378934E-4</v>
      </c>
      <c r="L96" s="15">
        <f>0.5*(Cv!AG96+Cv!AH96)*LN(KC!L96/KC!K96)</f>
        <v>3.6960650578712098E-4</v>
      </c>
      <c r="M96" s="15">
        <f>0.5*(Cv!AH96+Cv!AI96)*LN(KC!M96/KC!L96)</f>
        <v>6.0943458395628064E-4</v>
      </c>
      <c r="N96" s="15">
        <f>0.5*(Cv!AI96+Cv!AJ96)*LN(KC!N96/KC!M96)</f>
        <v>1.5135729072993209E-3</v>
      </c>
      <c r="O96" s="15">
        <f>0.5*(Cv!AJ96+Cv!AK96)*LN(KC!O96/KC!N96)</f>
        <v>-1.0490536873776796E-3</v>
      </c>
      <c r="P96" s="15">
        <f>0.5*(Cv!AK96+Cv!AL96)*LN(KC!P96/KC!O96)</f>
        <v>-8.5696014488682339E-4</v>
      </c>
      <c r="Q96" s="15">
        <f>0.5*(Cv!AL96+Cv!AM96)*LN(KC!Q96/KC!P96)</f>
        <v>-1.0106591160759918E-3</v>
      </c>
      <c r="R96" s="15">
        <f>0.5*(Cv!AM96+Cv!AN96)*LN(KC!R96/KC!Q96)</f>
        <v>-1.1759005159240722E-3</v>
      </c>
      <c r="S96" s="15">
        <f>0.5*(Cv!AN96+Cv!AO96)*LN(KC!S96/KC!R96)</f>
        <v>-1.3630894984755656E-3</v>
      </c>
      <c r="T96" s="15">
        <f>0.5*(Cv!AO96+Cv!AP96)*LN(KC!T96/KC!S96)</f>
        <v>-2.6766117445530639E-3</v>
      </c>
      <c r="U96" s="15">
        <f>0.5*(Cv!AP96+Cv!AQ96)*LN(KC!U96/KC!T96)</f>
        <v>-1.8854649253073875E-3</v>
      </c>
      <c r="V96" s="15">
        <f>0.5*(Cv!AQ96+Cv!AR96)*LN(KC!V96/KC!U96)</f>
        <v>-2.048508402371581E-3</v>
      </c>
      <c r="W96" s="15">
        <f>0.5*(Cv!AR96+Cv!AS96)*LN(KC!W96/KC!V96)</f>
        <v>-1.345569637108983E-3</v>
      </c>
      <c r="X96" s="15">
        <f>0.5*(Cv!AS96+Cv!AT96)*LN(KC!X96/KC!W96)</f>
        <v>-7.9909714915210118E-4</v>
      </c>
      <c r="Z96" s="15">
        <f t="shared" si="6"/>
        <v>-7.0182607741451239E-5</v>
      </c>
      <c r="AA96" s="15">
        <f t="shared" si="7"/>
        <v>1.0429248133113163E-3</v>
      </c>
      <c r="AB96" s="15">
        <f t="shared" si="8"/>
        <v>-1.0911325925480266E-3</v>
      </c>
      <c r="AC96" s="15">
        <f t="shared" si="9"/>
        <v>-1.7510503716986234E-3</v>
      </c>
      <c r="AD96" s="15">
        <f t="shared" si="10"/>
        <v>-2.4103889618355083E-5</v>
      </c>
      <c r="AE96" s="15">
        <f t="shared" si="11"/>
        <v>-4.6736018966919615E-4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0.5*(Cv!AE97+Cv!AF97)*LN(KC!J97/KC!I97)</f>
        <v>2.3086443866380911E-4</v>
      </c>
      <c r="K97" s="15">
        <f>0.5*(Cv!AF97+Cv!AG97)*LN(KC!K97/KC!J97)</f>
        <v>-1.2549002062493386E-4</v>
      </c>
      <c r="L97" s="15">
        <f>0.5*(Cv!AG97+Cv!AH97)*LN(KC!L97/KC!K97)</f>
        <v>-5.1904291317219557E-5</v>
      </c>
      <c r="M97" s="15">
        <f>0.5*(Cv!AH97+Cv!AI97)*LN(KC!M97/KC!L97)</f>
        <v>1.5209622396413836E-4</v>
      </c>
      <c r="N97" s="15">
        <f>0.5*(Cv!AI97+Cv!AJ97)*LN(KC!N97/KC!M97)</f>
        <v>3.893809450694212E-4</v>
      </c>
      <c r="O97" s="15">
        <f>0.5*(Cv!AJ97+Cv!AK97)*LN(KC!O97/KC!N97)</f>
        <v>2.5971965326836995E-4</v>
      </c>
      <c r="P97" s="15">
        <f>0.5*(Cv!AK97+Cv!AL97)*LN(KC!P97/KC!O97)</f>
        <v>1.5017226350777019E-4</v>
      </c>
      <c r="Q97" s="15">
        <f>0.5*(Cv!AL97+Cv!AM97)*LN(KC!Q97/KC!P97)</f>
        <v>-1.5716225569010971E-4</v>
      </c>
      <c r="R97" s="15">
        <f>0.5*(Cv!AM97+Cv!AN97)*LN(KC!R97/KC!Q97)</f>
        <v>-3.7662263051411543E-4</v>
      </c>
      <c r="S97" s="15">
        <f>0.5*(Cv!AN97+Cv!AO97)*LN(KC!S97/KC!R97)</f>
        <v>-2.6624277634929131E-4</v>
      </c>
      <c r="T97" s="15">
        <f>0.5*(Cv!AO97+Cv!AP97)*LN(KC!T97/KC!S97)</f>
        <v>-3.9700210407460259E-4</v>
      </c>
      <c r="U97" s="15">
        <f>0.5*(Cv!AP97+Cv!AQ97)*LN(KC!U97/KC!T97)</f>
        <v>-3.3568462466034254E-4</v>
      </c>
      <c r="V97" s="15">
        <f>0.5*(Cv!AQ97+Cv!AR97)*LN(KC!V97/KC!U97)</f>
        <v>-6.8016465702548439E-4</v>
      </c>
      <c r="W97" s="15">
        <f>0.5*(Cv!AR97+Cv!AS97)*LN(KC!W97/KC!V97)</f>
        <v>-5.5183336973887423E-4</v>
      </c>
      <c r="X97" s="15">
        <f>0.5*(Cv!AS97+Cv!AT97)*LN(KC!X97/KC!W97)</f>
        <v>-4.4646645927911953E-4</v>
      </c>
      <c r="Z97" s="15"/>
      <c r="AA97" s="15">
        <f t="shared" si="7"/>
        <v>1.1898945915104304E-4</v>
      </c>
      <c r="AB97" s="15">
        <f t="shared" si="8"/>
        <v>-7.802714915547526E-5</v>
      </c>
      <c r="AC97" s="15">
        <f t="shared" si="9"/>
        <v>-4.8223024295568465E-4</v>
      </c>
      <c r="AD97" s="15">
        <f t="shared" si="10"/>
        <v>2.0481154997783894E-5</v>
      </c>
      <c r="AE97" s="15">
        <f t="shared" si="11"/>
        <v>-1.4708931098670561E-4</v>
      </c>
    </row>
    <row r="98" spans="1:68" x14ac:dyDescent="0.15">
      <c r="A98" s="4">
        <v>96</v>
      </c>
      <c r="B98" s="6" t="s">
        <v>138</v>
      </c>
      <c r="C98" s="15"/>
      <c r="D98" s="15">
        <f>0.5*(Cv!Y98+Cv!Z98)*LN(KC!D98/KC!C98)</f>
        <v>1.4527305965720382E-3</v>
      </c>
      <c r="E98" s="15">
        <f>0.5*(Cv!Z98+Cv!AA98)*LN(KC!E98/KC!D98)</f>
        <v>1.2054325248859247E-2</v>
      </c>
      <c r="F98" s="15">
        <f>0.5*(Cv!AA98+Cv!AB98)*LN(KC!F98/KC!E98)</f>
        <v>9.9696043574603287E-3</v>
      </c>
      <c r="G98" s="15">
        <f>0.5*(Cv!AB98+Cv!AC98)*LN(KC!G98/KC!F98)</f>
        <v>3.0581454046070843E-3</v>
      </c>
      <c r="H98" s="15">
        <f>0.5*(Cv!AC98+Cv!AD98)*LN(KC!H98/KC!G98)</f>
        <v>6.4919921093045813E-3</v>
      </c>
      <c r="I98" s="15">
        <f>0.5*(Cv!AD98+Cv!AE98)*LN(KC!I98/KC!H98)</f>
        <v>5.8266988904839504E-3</v>
      </c>
      <c r="J98" s="15">
        <f>0.5*(Cv!AE98+Cv!AF98)*LN(KC!J98/KC!I98)</f>
        <v>1.340170839663482E-2</v>
      </c>
      <c r="K98" s="15">
        <f>0.5*(Cv!AF98+Cv!AG98)*LN(KC!K98/KC!J98)</f>
        <v>-1.1135007211928762E-3</v>
      </c>
      <c r="L98" s="15">
        <f>0.5*(Cv!AG98+Cv!AH98)*LN(KC!L98/KC!K98)</f>
        <v>7.2487028888217862E-3</v>
      </c>
      <c r="M98" s="15">
        <f>0.5*(Cv!AH98+Cv!AI98)*LN(KC!M98/KC!L98)</f>
        <v>1.0002896552519028E-2</v>
      </c>
      <c r="N98" s="15">
        <f>0.5*(Cv!AI98+Cv!AJ98)*LN(KC!N98/KC!M98)</f>
        <v>1.0845396145327445E-2</v>
      </c>
      <c r="O98" s="15">
        <f>0.5*(Cv!AJ98+Cv!AK98)*LN(KC!O98/KC!N98)</f>
        <v>6.1681665095632832E-3</v>
      </c>
      <c r="P98" s="15">
        <f>0.5*(Cv!AK98+Cv!AL98)*LN(KC!P98/KC!O98)</f>
        <v>4.0757938124034027E-3</v>
      </c>
      <c r="Q98" s="15">
        <f>0.5*(Cv!AL98+Cv!AM98)*LN(KC!Q98/KC!P98)</f>
        <v>9.3816772575877564E-3</v>
      </c>
      <c r="R98" s="15">
        <f>0.5*(Cv!AM98+Cv!AN98)*LN(KC!R98/KC!Q98)</f>
        <v>4.20106096023155E-3</v>
      </c>
      <c r="S98" s="15">
        <f>0.5*(Cv!AN98+Cv!AO98)*LN(KC!S98/KC!R98)</f>
        <v>5.9943326110203504E-3</v>
      </c>
      <c r="T98" s="15">
        <f>0.5*(Cv!AO98+Cv!AP98)*LN(KC!T98/KC!S98)</f>
        <v>4.1930256249852263E-3</v>
      </c>
      <c r="U98" s="15">
        <f>0.5*(Cv!AP98+Cv!AQ98)*LN(KC!U98/KC!T98)</f>
        <v>3.3120315152092307E-3</v>
      </c>
      <c r="V98" s="15">
        <f>0.5*(Cv!AQ98+Cv!AR98)*LN(KC!V98/KC!U98)</f>
        <v>-4.9047829520780203E-4</v>
      </c>
      <c r="W98" s="15">
        <f>0.5*(Cv!AR98+Cv!AS98)*LN(KC!W98/KC!V98)</f>
        <v>-6.3387261888299884E-4</v>
      </c>
      <c r="X98" s="15">
        <f>0.5*(Cv!AS98+Cv!AT98)*LN(KC!X98/KC!W98)</f>
        <v>-1.7053440118963243E-3</v>
      </c>
      <c r="Z98" s="15">
        <f t="shared" ref="Z98:Z101" si="12">AVERAGE(E98:I98)</f>
        <v>7.4801532021430374E-3</v>
      </c>
      <c r="AA98" s="15">
        <f t="shared" si="7"/>
        <v>8.0770406524220406E-3</v>
      </c>
      <c r="AB98" s="15">
        <f t="shared" si="8"/>
        <v>5.9642062301612682E-3</v>
      </c>
      <c r="AC98" s="15">
        <f t="shared" si="9"/>
        <v>9.3507244284146641E-4</v>
      </c>
      <c r="AD98" s="15">
        <f t="shared" si="10"/>
        <v>7.0206234412916544E-3</v>
      </c>
      <c r="AE98" s="15">
        <f t="shared" si="11"/>
        <v>5.6141181318919535E-3</v>
      </c>
    </row>
    <row r="99" spans="1:68" x14ac:dyDescent="0.15">
      <c r="A99" s="4">
        <v>97</v>
      </c>
      <c r="B99" s="6" t="s">
        <v>139</v>
      </c>
      <c r="C99" s="15"/>
      <c r="D99" s="15">
        <f>0.5*(Cv!Y99+Cv!Z99)*LN(KC!D99/KC!C99)</f>
        <v>9.253867951596724E-3</v>
      </c>
      <c r="E99" s="15">
        <f>0.5*(Cv!Z99+Cv!AA99)*LN(KC!E99/KC!D99)</f>
        <v>2.3539946175192169E-2</v>
      </c>
      <c r="F99" s="15">
        <f>0.5*(Cv!AA99+Cv!AB99)*LN(KC!F99/KC!E99)</f>
        <v>6.3565482593469988E-3</v>
      </c>
      <c r="G99" s="15">
        <f>0.5*(Cv!AB99+Cv!AC99)*LN(KC!G99/KC!F99)</f>
        <v>-3.4902673702336458E-3</v>
      </c>
      <c r="H99" s="15">
        <f>0.5*(Cv!AC99+Cv!AD99)*LN(KC!H99/KC!G99)</f>
        <v>6.86384630443127E-3</v>
      </c>
      <c r="I99" s="15">
        <f>0.5*(Cv!AD99+Cv!AE99)*LN(KC!I99/KC!H99)</f>
        <v>6.8410705450076565E-3</v>
      </c>
      <c r="J99" s="15">
        <f>0.5*(Cv!AE99+Cv!AF99)*LN(KC!J99/KC!I99)</f>
        <v>5.6200187159640052E-3</v>
      </c>
      <c r="K99" s="15">
        <f>0.5*(Cv!AF99+Cv!AG99)*LN(KC!K99/KC!J99)</f>
        <v>-4.8168574372183673E-3</v>
      </c>
      <c r="L99" s="15">
        <f>0.5*(Cv!AG99+Cv!AH99)*LN(KC!L99/KC!K99)</f>
        <v>3.4828742566773464E-5</v>
      </c>
      <c r="M99" s="15">
        <f>0.5*(Cv!AH99+Cv!AI99)*LN(KC!M99/KC!L99)</f>
        <v>2.8536136574233879E-3</v>
      </c>
      <c r="N99" s="15">
        <f>0.5*(Cv!AI99+Cv!AJ99)*LN(KC!N99/KC!M99)</f>
        <v>5.1270872829784115E-4</v>
      </c>
      <c r="O99" s="15">
        <f>0.5*(Cv!AJ99+Cv!AK99)*LN(KC!O99/KC!N99)</f>
        <v>1.4727999770078331E-4</v>
      </c>
      <c r="P99" s="15">
        <f>0.5*(Cv!AK99+Cv!AL99)*LN(KC!P99/KC!O99)</f>
        <v>6.1690341344673386E-3</v>
      </c>
      <c r="Q99" s="15">
        <f>0.5*(Cv!AL99+Cv!AM99)*LN(KC!Q99/KC!P99)</f>
        <v>5.5529305646432525E-3</v>
      </c>
      <c r="R99" s="15">
        <f>0.5*(Cv!AM99+Cv!AN99)*LN(KC!R99/KC!Q99)</f>
        <v>2.7190801173251036E-3</v>
      </c>
      <c r="S99" s="15">
        <f>0.5*(Cv!AN99+Cv!AO99)*LN(KC!S99/KC!R99)</f>
        <v>4.0222793312486215E-3</v>
      </c>
      <c r="T99" s="15">
        <f>0.5*(Cv!AO99+Cv!AP99)*LN(KC!T99/KC!S99)</f>
        <v>9.2684505008972797E-4</v>
      </c>
      <c r="U99" s="15">
        <f>0.5*(Cv!AP99+Cv!AQ99)*LN(KC!U99/KC!T99)</f>
        <v>-2.0965378021463319E-3</v>
      </c>
      <c r="V99" s="15">
        <f>0.5*(Cv!AQ99+Cv!AR99)*LN(KC!V99/KC!U99)</f>
        <v>3.9120001266903818E-3</v>
      </c>
      <c r="W99" s="15">
        <f>0.5*(Cv!AR99+Cv!AS99)*LN(KC!W99/KC!V99)</f>
        <v>1.0848313985152066E-3</v>
      </c>
      <c r="X99" s="15">
        <f>0.5*(Cv!AS99+Cv!AT99)*LN(KC!X99/KC!W99)</f>
        <v>2.763068389009549E-3</v>
      </c>
      <c r="Z99" s="15">
        <f t="shared" si="12"/>
        <v>8.0222287827488893E-3</v>
      </c>
      <c r="AA99" s="15">
        <f t="shared" si="7"/>
        <v>8.4086248140672801E-4</v>
      </c>
      <c r="AB99" s="15">
        <f t="shared" si="8"/>
        <v>3.7221208290770199E-3</v>
      </c>
      <c r="AC99" s="15">
        <f t="shared" si="9"/>
        <v>1.3180414324317068E-3</v>
      </c>
      <c r="AD99" s="15">
        <f t="shared" si="10"/>
        <v>2.2814916552418739E-3</v>
      </c>
      <c r="AE99" s="15">
        <f t="shared" si="11"/>
        <v>3.4758133814160861E-3</v>
      </c>
    </row>
    <row r="100" spans="1:68" x14ac:dyDescent="0.15">
      <c r="A100" s="4">
        <v>98</v>
      </c>
      <c r="B100" s="6" t="s">
        <v>140</v>
      </c>
      <c r="C100" s="15"/>
      <c r="D100" s="15">
        <f>0.5*(Cv!Y100+Cv!Z100)*LN(KC!D100/KC!C100)</f>
        <v>2.2555269008453223E-3</v>
      </c>
      <c r="E100" s="15">
        <f>0.5*(Cv!Z100+Cv!AA100)*LN(KC!E100/KC!D100)</f>
        <v>-5.6454922162731012E-3</v>
      </c>
      <c r="F100" s="15">
        <f>0.5*(Cv!AA100+Cv!AB100)*LN(KC!F100/KC!E100)</f>
        <v>7.9286461625322682E-3</v>
      </c>
      <c r="G100" s="15">
        <f>0.5*(Cv!AB100+Cv!AC100)*LN(KC!G100/KC!F100)</f>
        <v>4.4425784777665954E-3</v>
      </c>
      <c r="H100" s="15">
        <f>0.5*(Cv!AC100+Cv!AD100)*LN(KC!H100/KC!G100)</f>
        <v>8.1873231928945422E-3</v>
      </c>
      <c r="I100" s="15">
        <f>0.5*(Cv!AD100+Cv!AE100)*LN(KC!I100/KC!H100)</f>
        <v>6.698660114253384E-3</v>
      </c>
      <c r="J100" s="15">
        <f>0.5*(Cv!AE100+Cv!AF100)*LN(KC!J100/KC!I100)</f>
        <v>4.1066060412773249E-3</v>
      </c>
      <c r="K100" s="15">
        <f>0.5*(Cv!AF100+Cv!AG100)*LN(KC!K100/KC!J100)</f>
        <v>-1.8668997188305578E-3</v>
      </c>
      <c r="L100" s="15">
        <f>0.5*(Cv!AG100+Cv!AH100)*LN(KC!L100/KC!K100)</f>
        <v>8.9860975549062565E-4</v>
      </c>
      <c r="M100" s="15">
        <f>0.5*(Cv!AH100+Cv!AI100)*LN(KC!M100/KC!L100)</f>
        <v>5.6526920143636188E-3</v>
      </c>
      <c r="N100" s="15">
        <f>0.5*(Cv!AI100+Cv!AJ100)*LN(KC!N100/KC!M100)</f>
        <v>3.4529851400276774E-3</v>
      </c>
      <c r="O100" s="15">
        <f>0.5*(Cv!AJ100+Cv!AK100)*LN(KC!O100/KC!N100)</f>
        <v>1.7809085139683268E-3</v>
      </c>
      <c r="P100" s="15">
        <f>0.5*(Cv!AK100+Cv!AL100)*LN(KC!P100/KC!O100)</f>
        <v>3.1025945952220079E-4</v>
      </c>
      <c r="Q100" s="15">
        <f>0.5*(Cv!AL100+Cv!AM100)*LN(KC!Q100/KC!P100)</f>
        <v>2.8415595373319168E-3</v>
      </c>
      <c r="R100" s="15">
        <f>0.5*(Cv!AM100+Cv!AN100)*LN(KC!R100/KC!Q100)</f>
        <v>-2.0662047688567563E-3</v>
      </c>
      <c r="S100" s="15">
        <f>0.5*(Cv!AN100+Cv!AO100)*LN(KC!S100/KC!R100)</f>
        <v>2.8787242565629363E-4</v>
      </c>
      <c r="T100" s="15">
        <f>0.5*(Cv!AO100+Cv!AP100)*LN(KC!T100/KC!S100)</f>
        <v>1.2058258063676066E-3</v>
      </c>
      <c r="U100" s="15">
        <f>0.5*(Cv!AP100+Cv!AQ100)*LN(KC!U100/KC!T100)</f>
        <v>2.0058372387891099E-3</v>
      </c>
      <c r="V100" s="15">
        <f>0.5*(Cv!AQ100+Cv!AR100)*LN(KC!V100/KC!U100)</f>
        <v>1.6685323504937808E-3</v>
      </c>
      <c r="W100" s="15">
        <f>0.5*(Cv!AR100+Cv!AS100)*LN(KC!W100/KC!V100)</f>
        <v>2.5724408980789845E-3</v>
      </c>
      <c r="X100" s="15">
        <f>0.5*(Cv!AS100+Cv!AT100)*LN(KC!X100/KC!W100)</f>
        <v>1.954333698265386E-3</v>
      </c>
      <c r="Z100" s="15">
        <f t="shared" si="12"/>
        <v>4.3223431462347372E-3</v>
      </c>
      <c r="AA100" s="15">
        <f t="shared" si="7"/>
        <v>2.448798646465738E-3</v>
      </c>
      <c r="AB100" s="15">
        <f t="shared" si="8"/>
        <v>6.3087903352439646E-4</v>
      </c>
      <c r="AC100" s="15">
        <f t="shared" si="9"/>
        <v>1.8813939983989736E-3</v>
      </c>
      <c r="AD100" s="15">
        <f t="shared" si="10"/>
        <v>1.539838839995067E-3</v>
      </c>
      <c r="AE100" s="15">
        <f t="shared" si="11"/>
        <v>2.3208537061559604E-3</v>
      </c>
    </row>
    <row r="101" spans="1:68" x14ac:dyDescent="0.15">
      <c r="A101" s="4">
        <v>99</v>
      </c>
      <c r="B101" s="6" t="s">
        <v>141</v>
      </c>
      <c r="C101" s="15"/>
      <c r="D101" s="15">
        <f>0.5*(Cv!Y101+Cv!Z101)*LN(KC!D101/KC!C101)</f>
        <v>-9.9942346750061632E-3</v>
      </c>
      <c r="E101" s="15">
        <f>0.5*(Cv!Z101+Cv!AA101)*LN(KC!E101/KC!D101)</f>
        <v>-2.3175631787495277E-3</v>
      </c>
      <c r="F101" s="15">
        <f>0.5*(Cv!AA101+Cv!AB101)*LN(KC!F101/KC!E101)</f>
        <v>-2.5480903357923503E-3</v>
      </c>
      <c r="G101" s="15">
        <f>0.5*(Cv!AB101+Cv!AC101)*LN(KC!G101/KC!F101)</f>
        <v>-2.0812645942706529E-3</v>
      </c>
      <c r="H101" s="15">
        <f>0.5*(Cv!AC101+Cv!AD101)*LN(KC!H101/KC!G101)</f>
        <v>-1.2168045760382322E-3</v>
      </c>
      <c r="I101" s="15">
        <f>0.5*(Cv!AD101+Cv!AE101)*LN(KC!I101/KC!H101)</f>
        <v>-2.34602139125722E-3</v>
      </c>
      <c r="J101" s="15">
        <f>0.5*(Cv!AE101+Cv!AF101)*LN(KC!J101/KC!I101)</f>
        <v>-1.3371881869486131E-3</v>
      </c>
      <c r="K101" s="15">
        <f>0.5*(Cv!AF101+Cv!AG101)*LN(KC!K101/KC!J101)</f>
        <v>-1.8172267287414104E-3</v>
      </c>
      <c r="L101" s="15">
        <f>0.5*(Cv!AG101+Cv!AH101)*LN(KC!L101/KC!K101)</f>
        <v>-8.663397946498474E-5</v>
      </c>
      <c r="M101" s="15">
        <f>0.5*(Cv!AH101+Cv!AI101)*LN(KC!M101/KC!L101)</f>
        <v>5.3391123098080933E-4</v>
      </c>
      <c r="N101" s="15">
        <f>0.5*(Cv!AI101+Cv!AJ101)*LN(KC!N101/KC!M101)</f>
        <v>7.376349667533971E-4</v>
      </c>
      <c r="O101" s="15">
        <f>0.5*(Cv!AJ101+Cv!AK101)*LN(KC!O101/KC!N101)</f>
        <v>-1.0843716239382834E-3</v>
      </c>
      <c r="P101" s="15">
        <f>0.5*(Cv!AK101+Cv!AL101)*LN(KC!P101/KC!O101)</f>
        <v>-5.7218925449284224E-4</v>
      </c>
      <c r="Q101" s="15">
        <f>0.5*(Cv!AL101+Cv!AM101)*LN(KC!Q101/KC!P101)</f>
        <v>-2.0085843677172926E-4</v>
      </c>
      <c r="R101" s="15">
        <f>0.5*(Cv!AM101+Cv!AN101)*LN(KC!R101/KC!Q101)</f>
        <v>-5.5634286530342899E-4</v>
      </c>
      <c r="S101" s="15">
        <f>0.5*(Cv!AN101+Cv!AO101)*LN(KC!S101/KC!R101)</f>
        <v>4.1625199643938589E-4</v>
      </c>
      <c r="T101" s="15">
        <f>0.5*(Cv!AO101+Cv!AP101)*LN(KC!T101/KC!S101)</f>
        <v>1.49436616479359E-3</v>
      </c>
      <c r="U101" s="15">
        <f>0.5*(Cv!AP101+Cv!AQ101)*LN(KC!U101/KC!T101)</f>
        <v>1.4511579767889327E-3</v>
      </c>
      <c r="V101" s="15">
        <f>0.5*(Cv!AQ101+Cv!AR101)*LN(KC!V101/KC!U101)</f>
        <v>2.3162069253893422E-4</v>
      </c>
      <c r="W101" s="15">
        <f>0.5*(Cv!AR101+Cv!AS101)*LN(KC!W101/KC!V101)</f>
        <v>1.1495020407528637E-3</v>
      </c>
      <c r="X101" s="15">
        <f>0.5*(Cv!AS101+Cv!AT101)*LN(KC!X101/KC!W101)</f>
        <v>-2.4016733972477414E-4</v>
      </c>
      <c r="Z101" s="15">
        <f t="shared" si="12"/>
        <v>-2.1019488152215966E-3</v>
      </c>
      <c r="AA101" s="15">
        <f t="shared" si="7"/>
        <v>-3.9390053948416034E-4</v>
      </c>
      <c r="AB101" s="15">
        <f t="shared" si="8"/>
        <v>-3.9950203681337964E-4</v>
      </c>
      <c r="AC101" s="15">
        <f t="shared" si="9"/>
        <v>8.172959070299093E-4</v>
      </c>
      <c r="AD101" s="15">
        <f t="shared" si="10"/>
        <v>-3.9670128814876994E-4</v>
      </c>
      <c r="AE101" s="15">
        <f t="shared" si="11"/>
        <v>-5.1951387112230687E-4</v>
      </c>
    </row>
    <row r="102" spans="1:68" x14ac:dyDescent="0.15">
      <c r="A102" s="4">
        <v>100</v>
      </c>
      <c r="B102" s="6" t="s">
        <v>142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Z102" s="15"/>
      <c r="AA102" s="15"/>
      <c r="AB102" s="15"/>
      <c r="AC102" s="15"/>
      <c r="AD102" s="15"/>
      <c r="AE102" s="15"/>
    </row>
    <row r="103" spans="1:68" x14ac:dyDescent="0.15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4"/>
      <c r="D105" s="15">
        <f>0.5*(Cv!Y105+Cv!Z105)*LN(KC!D105/KC!C105)</f>
        <v>6.6776875070588559E-4</v>
      </c>
      <c r="E105" s="15">
        <f>0.5*(Cv!Z105+Cv!AA105)*LN(KC!E105/KC!D105)</f>
        <v>6.0098468776956073E-3</v>
      </c>
      <c r="F105" s="15">
        <f>0.5*(Cv!AA105+Cv!AB105)*LN(KC!F105/KC!E105)</f>
        <v>4.1837270087663496E-3</v>
      </c>
      <c r="G105" s="15">
        <f>0.5*(Cv!AB105+Cv!AC105)*LN(KC!G105/KC!F105)</f>
        <v>-3.9573824309332306E-4</v>
      </c>
      <c r="H105" s="15">
        <f>0.5*(Cv!AC105+Cv!AD105)*LN(KC!H105/KC!G105)</f>
        <v>-2.0125382356852645E-4</v>
      </c>
      <c r="I105" s="15">
        <f>0.5*(Cv!AD105+Cv!AE105)*LN(KC!I105/KC!H105)</f>
        <v>1.3242231924290215E-4</v>
      </c>
      <c r="J105" s="15">
        <f>0.5*(Cv!AE105+Cv!AF105)*LN(KC!J105/KC!I105)</f>
        <v>1.1188456355627615E-3</v>
      </c>
      <c r="K105" s="15">
        <f>0.5*(Cv!AF105+Cv!AG105)*LN(KC!K105/KC!J105)</f>
        <v>-1.4630007474590186E-3</v>
      </c>
      <c r="L105" s="15">
        <f>0.5*(Cv!AG105+Cv!AH105)*LN(KC!L105/KC!K105)</f>
        <v>-1.5479614899431928E-3</v>
      </c>
      <c r="M105" s="15">
        <f>0.5*(Cv!AH105+Cv!AI105)*LN(KC!M105/KC!L105)</f>
        <v>9.8857074918569854E-4</v>
      </c>
      <c r="N105" s="15">
        <f>0.5*(Cv!AI105+Cv!AJ105)*LN(KC!N105/KC!M105)</f>
        <v>5.0761863180113758E-3</v>
      </c>
      <c r="O105" s="15">
        <f>0.5*(Cv!AJ105+Cv!AK105)*LN(KC!O105/KC!N105)</f>
        <v>2.8388273855344576E-3</v>
      </c>
      <c r="P105" s="15">
        <f>0.5*(Cv!AK105+Cv!AL105)*LN(KC!P105/KC!O105)</f>
        <v>3.2638801066429803E-3</v>
      </c>
      <c r="Q105" s="15">
        <f>0.5*(Cv!AL105+Cv!AM105)*LN(KC!Q105/KC!P105)</f>
        <v>1.8782261445314007E-3</v>
      </c>
      <c r="R105" s="15">
        <f>0.5*(Cv!AM105+Cv!AN105)*LN(KC!R105/KC!Q105)</f>
        <v>-1.5640558912676681E-3</v>
      </c>
      <c r="S105" s="15">
        <f>0.5*(Cv!AN105+Cv!AO105)*LN(KC!S105/KC!R105)</f>
        <v>-2.6531792376727778E-4</v>
      </c>
      <c r="T105" s="15">
        <f>0.5*(Cv!AO105+Cv!AP105)*LN(KC!T105/KC!S105)</f>
        <v>-2.5961068578271503E-4</v>
      </c>
      <c r="U105" s="15">
        <f>0.5*(Cv!AP105+Cv!AQ105)*LN(KC!U105/KC!T105)</f>
        <v>-3.7784302792071185E-4</v>
      </c>
      <c r="V105" s="15">
        <f>0.5*(Cv!AQ105+Cv!AR105)*LN(KC!V105/KC!U105)</f>
        <v>-1.9173470636231336E-4</v>
      </c>
      <c r="W105" s="15">
        <f>0.5*(Cv!AR105+Cv!AS105)*LN(KC!W105/KC!V105)</f>
        <v>1.014639439486816E-3</v>
      </c>
      <c r="X105" s="15">
        <f>0.5*(Cv!AS105+Cv!AT105)*LN(KC!X105/KC!W105)</f>
        <v>4.1679339404733702E-4</v>
      </c>
      <c r="Y105" s="15"/>
      <c r="Z105" s="15">
        <f t="shared" ref="Z105:Z110" si="13">AVERAGE(E105:I105)</f>
        <v>1.9458008278086017E-3</v>
      </c>
      <c r="AA105" s="15">
        <f t="shared" ref="AA105:AA110" si="14">AVERAGE(J105:N105)</f>
        <v>8.3452809307152484E-4</v>
      </c>
      <c r="AB105" s="15">
        <f t="shared" ref="AB105:AB110" si="15">AVERAGE(O105:S105)</f>
        <v>1.2303119643347787E-3</v>
      </c>
      <c r="AC105" s="15">
        <f t="shared" ref="AC105:AC110" si="16">AVERAGE(T105:X105)</f>
        <v>1.2044888269368255E-4</v>
      </c>
      <c r="AD105" s="15">
        <f t="shared" ref="AD105:AD110" si="17">AVERAGE(J105:S105)</f>
        <v>1.0324200287031517E-3</v>
      </c>
      <c r="AE105" s="15">
        <f t="shared" ref="AE105:AE110" si="18">AVERAGE(E105:X105)</f>
        <v>1.0327724419771467E-3</v>
      </c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4"/>
      <c r="D106" s="15">
        <f>0.5*(Cv!Y106+Cv!Z106)*LN(KC!D106/KC!C106)</f>
        <v>1.1049088321516268E-3</v>
      </c>
      <c r="E106" s="15">
        <f>0.5*(Cv!Z106+Cv!AA106)*LN(KC!E106/KC!D106)</f>
        <v>7.1987098841482973E-3</v>
      </c>
      <c r="F106" s="15">
        <f>0.5*(Cv!AA106+Cv!AB106)*LN(KC!F106/KC!E106)</f>
        <v>5.0875169880009782E-3</v>
      </c>
      <c r="G106" s="15">
        <f>0.5*(Cv!AB106+Cv!AC106)*LN(KC!G106/KC!F106)</f>
        <v>1.460108721384056E-4</v>
      </c>
      <c r="H106" s="15">
        <f>0.5*(Cv!AC106+Cv!AD106)*LN(KC!H106/KC!G106)</f>
        <v>-5.5967907847791078E-5</v>
      </c>
      <c r="I106" s="15">
        <f>0.5*(Cv!AD106+Cv!AE106)*LN(KC!I106/KC!H106)</f>
        <v>5.1722117140567297E-4</v>
      </c>
      <c r="J106" s="15">
        <f>0.5*(Cv!AE106+Cv!AF106)*LN(KC!J106/KC!I106)</f>
        <v>1.7970469018795308E-3</v>
      </c>
      <c r="K106" s="15">
        <f>0.5*(Cv!AF106+Cv!AG106)*LN(KC!K106/KC!J106)</f>
        <v>-1.2249748619275098E-3</v>
      </c>
      <c r="L106" s="15">
        <f>0.5*(Cv!AG106+Cv!AH106)*LN(KC!L106/KC!K106)</f>
        <v>-1.3049164264323115E-3</v>
      </c>
      <c r="M106" s="15">
        <f>0.5*(Cv!AH106+Cv!AI106)*LN(KC!M106/KC!L106)</f>
        <v>1.7174810104075126E-3</v>
      </c>
      <c r="N106" s="15">
        <f>0.5*(Cv!AI106+Cv!AJ106)*LN(KC!N106/KC!M106)</f>
        <v>6.4960901954819383E-3</v>
      </c>
      <c r="O106" s="15">
        <f>0.5*(Cv!AJ106+Cv!AK106)*LN(KC!O106/KC!N106)</f>
        <v>3.7667712980891254E-3</v>
      </c>
      <c r="P106" s="15">
        <f>0.5*(Cv!AK106+Cv!AL106)*LN(KC!P106/KC!O106)</f>
        <v>4.1371117625857478E-3</v>
      </c>
      <c r="Q106" s="15">
        <f>0.5*(Cv!AL106+Cv!AM106)*LN(KC!Q106/KC!P106)</f>
        <v>2.4120040260513626E-3</v>
      </c>
      <c r="R106" s="15">
        <f>0.5*(Cv!AM106+Cv!AN106)*LN(KC!R106/KC!Q106)</f>
        <v>-1.6489089388190417E-3</v>
      </c>
      <c r="S106" s="15">
        <f>0.5*(Cv!AN106+Cv!AO106)*LN(KC!S106/KC!R106)</f>
        <v>-2.4261158261709091E-4</v>
      </c>
      <c r="T106" s="15">
        <f>0.5*(Cv!AO106+Cv!AP106)*LN(KC!T106/KC!S106)</f>
        <v>-9.0105807214071944E-5</v>
      </c>
      <c r="U106" s="15">
        <f>0.5*(Cv!AP106+Cv!AQ106)*LN(KC!U106/KC!T106)</f>
        <v>-2.3942447962363412E-4</v>
      </c>
      <c r="V106" s="15">
        <f>0.5*(Cv!AQ106+Cv!AR106)*LN(KC!V106/KC!U106)</f>
        <v>-3.2368866890260747E-5</v>
      </c>
      <c r="W106" s="15">
        <f>0.5*(Cv!AR106+Cv!AS106)*LN(KC!W106/KC!V106)</f>
        <v>1.3617402548338536E-3</v>
      </c>
      <c r="X106" s="15">
        <f>0.5*(Cv!AS106+Cv!AT106)*LN(KC!X106/KC!W106)</f>
        <v>5.1093050394078791E-4</v>
      </c>
      <c r="Y106" s="15"/>
      <c r="Z106" s="15">
        <f t="shared" si="13"/>
        <v>2.5786982015691125E-3</v>
      </c>
      <c r="AA106" s="15">
        <f t="shared" si="14"/>
        <v>1.4961453638818322E-3</v>
      </c>
      <c r="AB106" s="15">
        <f t="shared" si="15"/>
        <v>1.6848733130580211E-3</v>
      </c>
      <c r="AC106" s="15">
        <f t="shared" si="16"/>
        <v>3.021543210093349E-4</v>
      </c>
      <c r="AD106" s="15">
        <f t="shared" si="17"/>
        <v>1.5905093384699265E-3</v>
      </c>
      <c r="AE106" s="15">
        <f t="shared" si="18"/>
        <v>1.5154677998795748E-3</v>
      </c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4"/>
      <c r="D107" s="15">
        <f>0.5*(Cv!Y107+Cv!Z107)*LN(KC!D107/KC!C107)</f>
        <v>-1.8068286933659985E-5</v>
      </c>
      <c r="E107" s="15">
        <f>0.5*(Cv!Z107+Cv!AA107)*LN(KC!E107/KC!D107)</f>
        <v>3.7820093776127829E-3</v>
      </c>
      <c r="F107" s="15">
        <f>0.5*(Cv!AA107+Cv!AB107)*LN(KC!F107/KC!E107)</f>
        <v>3.3335947072586302E-3</v>
      </c>
      <c r="G107" s="15">
        <f>0.5*(Cv!AB107+Cv!AC107)*LN(KC!G107/KC!F107)</f>
        <v>2.4247899395128292E-3</v>
      </c>
      <c r="H107" s="15">
        <f>0.5*(Cv!AC107+Cv!AD107)*LN(KC!H107/KC!G107)</f>
        <v>8.8982234562055048E-4</v>
      </c>
      <c r="I107" s="15">
        <f>0.5*(Cv!AD107+Cv!AE107)*LN(KC!I107/KC!H107)</f>
        <v>1.875766665900815E-3</v>
      </c>
      <c r="J107" s="15">
        <f>0.5*(Cv!AE107+Cv!AF107)*LN(KC!J107/KC!I107)</f>
        <v>2.7357110695141224E-3</v>
      </c>
      <c r="K107" s="15">
        <f>0.5*(Cv!AF107+Cv!AG107)*LN(KC!K107/KC!J107)</f>
        <v>-1.365222977771508E-3</v>
      </c>
      <c r="L107" s="15">
        <f>0.5*(Cv!AG107+Cv!AH107)*LN(KC!L107/KC!K107)</f>
        <v>-3.3251423694263577E-4</v>
      </c>
      <c r="M107" s="15">
        <f>0.5*(Cv!AH107+Cv!AI107)*LN(KC!M107/KC!L107)</f>
        <v>9.8748150689787297E-4</v>
      </c>
      <c r="N107" s="15">
        <f>0.5*(Cv!AI107+Cv!AJ107)*LN(KC!N107/KC!M107)</f>
        <v>4.6581637999240201E-3</v>
      </c>
      <c r="O107" s="15">
        <f>0.5*(Cv!AJ107+Cv!AK107)*LN(KC!O107/KC!N107)</f>
        <v>2.6976827888705816E-3</v>
      </c>
      <c r="P107" s="15">
        <f>0.5*(Cv!AK107+Cv!AL107)*LN(KC!P107/KC!O107)</f>
        <v>4.8901477946816001E-3</v>
      </c>
      <c r="Q107" s="15">
        <f>0.5*(Cv!AL107+Cv!AM107)*LN(KC!Q107/KC!P107)</f>
        <v>3.0125488289619137E-3</v>
      </c>
      <c r="R107" s="15">
        <f>0.5*(Cv!AM107+Cv!AN107)*LN(KC!R107/KC!Q107)</f>
        <v>-1.4732434840376623E-3</v>
      </c>
      <c r="S107" s="15">
        <f>0.5*(Cv!AN107+Cv!AO107)*LN(KC!S107/KC!R107)</f>
        <v>-5.2243246924536899E-4</v>
      </c>
      <c r="T107" s="15">
        <f>0.5*(Cv!AO107+Cv!AP107)*LN(KC!T107/KC!S107)</f>
        <v>5.874025940632127E-5</v>
      </c>
      <c r="U107" s="15">
        <f>0.5*(Cv!AP107+Cv!AQ107)*LN(KC!U107/KC!T107)</f>
        <v>-3.2969351640936979E-5</v>
      </c>
      <c r="V107" s="15">
        <f>0.5*(Cv!AQ107+Cv!AR107)*LN(KC!V107/KC!U107)</f>
        <v>-7.9790872039849125E-4</v>
      </c>
      <c r="W107" s="15">
        <f>0.5*(Cv!AR107+Cv!AS107)*LN(KC!W107/KC!V107)</f>
        <v>7.5792524184678902E-4</v>
      </c>
      <c r="X107" s="15">
        <f>0.5*(Cv!AS107+Cv!AT107)*LN(KC!X107/KC!W107)</f>
        <v>1.107982360999361E-3</v>
      </c>
      <c r="Y107" s="15"/>
      <c r="Z107" s="15">
        <f t="shared" si="13"/>
        <v>2.4611966071811211E-3</v>
      </c>
      <c r="AA107" s="15">
        <f t="shared" si="14"/>
        <v>1.3367238323243745E-3</v>
      </c>
      <c r="AB107" s="15">
        <f t="shared" si="15"/>
        <v>1.7209406918462125E-3</v>
      </c>
      <c r="AC107" s="15">
        <f t="shared" si="16"/>
        <v>2.1875395804260862E-4</v>
      </c>
      <c r="AD107" s="15">
        <f t="shared" si="17"/>
        <v>1.5288322620852933E-3</v>
      </c>
      <c r="AE107" s="15">
        <f t="shared" si="18"/>
        <v>1.4344037723485793E-3</v>
      </c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4"/>
      <c r="D108" s="15">
        <f>0.5*(Cv!Y108+Cv!Z108)*LN(KC!D108/KC!C108)</f>
        <v>1.5608557854516884E-3</v>
      </c>
      <c r="E108" s="15">
        <f>0.5*(Cv!Z108+Cv!AA108)*LN(KC!E108/KC!D108)</f>
        <v>7.2309206941204972E-3</v>
      </c>
      <c r="F108" s="15">
        <f>0.5*(Cv!AA108+Cv!AB108)*LN(KC!F108/KC!E108)</f>
        <v>4.7368537146015126E-3</v>
      </c>
      <c r="G108" s="15">
        <f>0.5*(Cv!AB108+Cv!AC108)*LN(KC!G108/KC!F108)</f>
        <v>-1.1294231522225521E-3</v>
      </c>
      <c r="H108" s="15">
        <f>0.5*(Cv!AC108+Cv!AD108)*LN(KC!H108/KC!G108)</f>
        <v>2.7200315872667148E-5</v>
      </c>
      <c r="I108" s="15">
        <f>0.5*(Cv!AD108+Cv!AE108)*LN(KC!I108/KC!H108)</f>
        <v>-9.3649666333611549E-5</v>
      </c>
      <c r="J108" s="15">
        <f>0.5*(Cv!AE108+Cv!AF108)*LN(KC!J108/KC!I108)</f>
        <v>7.8381886558549579E-4</v>
      </c>
      <c r="K108" s="15">
        <f>0.5*(Cv!AF108+Cv!AG108)*LN(KC!K108/KC!J108)</f>
        <v>-1.0060977710983244E-3</v>
      </c>
      <c r="L108" s="15">
        <f>0.5*(Cv!AG108+Cv!AH108)*LN(KC!L108/KC!K108)</f>
        <v>-1.6104039586182914E-3</v>
      </c>
      <c r="M108" s="15">
        <f>0.5*(Cv!AH108+Cv!AI108)*LN(KC!M108/KC!L108)</f>
        <v>1.0662320866707273E-3</v>
      </c>
      <c r="N108" s="15">
        <f>0.5*(Cv!AI108+Cv!AJ108)*LN(KC!N108/KC!M108)</f>
        <v>4.7833898552221577E-3</v>
      </c>
      <c r="O108" s="15">
        <f>0.5*(Cv!AJ108+Cv!AK108)*LN(KC!O108/KC!N108)</f>
        <v>2.3836377481556256E-3</v>
      </c>
      <c r="P108" s="15">
        <f>0.5*(Cv!AK108+Cv!AL108)*LN(KC!P108/KC!O108)</f>
        <v>2.0237675636518861E-3</v>
      </c>
      <c r="Q108" s="15">
        <f>0.5*(Cv!AL108+Cv!AM108)*LN(KC!Q108/KC!P108)</f>
        <v>1.0178915458598208E-3</v>
      </c>
      <c r="R108" s="15">
        <f>0.5*(Cv!AM108+Cv!AN108)*LN(KC!R108/KC!Q108)</f>
        <v>-1.1195411794168108E-3</v>
      </c>
      <c r="S108" s="15">
        <f>0.5*(Cv!AN108+Cv!AO108)*LN(KC!S108/KC!R108)</f>
        <v>3.4901172661903657E-4</v>
      </c>
      <c r="T108" s="15">
        <f>0.5*(Cv!AO108+Cv!AP108)*LN(KC!T108/KC!S108)</f>
        <v>-1.7041867925070379E-4</v>
      </c>
      <c r="U108" s="15">
        <f>0.5*(Cv!AP108+Cv!AQ108)*LN(KC!U108/KC!T108)</f>
        <v>-3.260656527011568E-4</v>
      </c>
      <c r="V108" s="15">
        <f>0.5*(Cv!AQ108+Cv!AR108)*LN(KC!V108/KC!U108)</f>
        <v>3.2305335784781498E-4</v>
      </c>
      <c r="W108" s="15">
        <f>0.5*(Cv!AR108+Cv!AS108)*LN(KC!W108/KC!V108)</f>
        <v>1.2200651213954297E-3</v>
      </c>
      <c r="X108" s="15">
        <f>0.5*(Cv!AS108+Cv!AT108)*LN(KC!X108/KC!W108)</f>
        <v>5.5473958298027637E-5</v>
      </c>
      <c r="Y108" s="15"/>
      <c r="Z108" s="15">
        <f t="shared" si="13"/>
        <v>2.1543803812077026E-3</v>
      </c>
      <c r="AA108" s="15">
        <f t="shared" si="14"/>
        <v>8.0338781555235289E-4</v>
      </c>
      <c r="AB108" s="15">
        <f t="shared" si="15"/>
        <v>9.3095348097391151E-4</v>
      </c>
      <c r="AC108" s="15">
        <f t="shared" si="16"/>
        <v>2.2042162111788238E-4</v>
      </c>
      <c r="AD108" s="15">
        <f t="shared" si="17"/>
        <v>8.6717064826313231E-4</v>
      </c>
      <c r="AE108" s="15">
        <f t="shared" si="18"/>
        <v>1.0272858247129626E-3</v>
      </c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4"/>
      <c r="D109" s="15">
        <f>0.5*(Cv!Y109+Cv!Z109)*LN(KC!D109/KC!C109)</f>
        <v>1.9762073441466771E-3</v>
      </c>
      <c r="E109" s="15">
        <f>0.5*(Cv!Z109+Cv!AA109)*LN(KC!E109/KC!D109)</f>
        <v>8.9005642629468654E-3</v>
      </c>
      <c r="F109" s="15">
        <f>0.5*(Cv!AA109+Cv!AB109)*LN(KC!F109/KC!E109)</f>
        <v>5.9806446952246723E-3</v>
      </c>
      <c r="G109" s="15">
        <f>0.5*(Cv!AB109+Cv!AC109)*LN(KC!G109/KC!F109)</f>
        <v>-7.8963477479807433E-4</v>
      </c>
      <c r="H109" s="15">
        <f>0.5*(Cv!AC109+Cv!AD109)*LN(KC!H109/KC!G109)</f>
        <v>-1.3878489184038377E-4</v>
      </c>
      <c r="I109" s="15">
        <f>0.5*(Cv!AD109+Cv!AE109)*LN(KC!I109/KC!H109)</f>
        <v>1.5391532676865957E-4</v>
      </c>
      <c r="J109" s="15">
        <f>0.5*(Cv!AE109+Cv!AF109)*LN(KC!J109/KC!I109)</f>
        <v>1.4501082131701674E-3</v>
      </c>
      <c r="K109" s="15">
        <f>0.5*(Cv!AF109+Cv!AG109)*LN(KC!K109/KC!J109)</f>
        <v>-8.409950027557084E-4</v>
      </c>
      <c r="L109" s="15">
        <f>0.5*(Cv!AG109+Cv!AH109)*LN(KC!L109/KC!K109)</f>
        <v>-1.5343757323831256E-3</v>
      </c>
      <c r="M109" s="15">
        <f>0.5*(Cv!AH109+Cv!AI109)*LN(KC!M109/KC!L109)</f>
        <v>2.0257000877844699E-3</v>
      </c>
      <c r="N109" s="15">
        <f>0.5*(Cv!AI109+Cv!AJ109)*LN(KC!N109/KC!M109)</f>
        <v>6.874298528347699E-3</v>
      </c>
      <c r="O109" s="15">
        <f>0.5*(Cv!AJ109+Cv!AK109)*LN(KC!O109/KC!N109)</f>
        <v>3.7916089621255478E-3</v>
      </c>
      <c r="P109" s="15">
        <f>0.5*(Cv!AK109+Cv!AL109)*LN(KC!P109/KC!O109)</f>
        <v>3.1178555323996145E-3</v>
      </c>
      <c r="Q109" s="15">
        <f>0.5*(Cv!AL109+Cv!AM109)*LN(KC!Q109/KC!P109)</f>
        <v>1.6579136305293566E-3</v>
      </c>
      <c r="R109" s="15">
        <f>0.5*(Cv!AM109+Cv!AN109)*LN(KC!R109/KC!Q109)</f>
        <v>-1.3787224774726057E-3</v>
      </c>
      <c r="S109" s="15">
        <f>0.5*(Cv!AN109+Cv!AO109)*LN(KC!S109/KC!R109)</f>
        <v>2.9107839346594229E-4</v>
      </c>
      <c r="T109" s="15">
        <f>0.5*(Cv!AO109+Cv!AP109)*LN(KC!T109/KC!S109)</f>
        <v>-1.0351305103542855E-4</v>
      </c>
      <c r="U109" s="15">
        <f>0.5*(Cv!AP109+Cv!AQ109)*LN(KC!U109/KC!T109)</f>
        <v>-2.5440012688386881E-4</v>
      </c>
      <c r="V109" s="15">
        <f>0.5*(Cv!AQ109+Cv!AR109)*LN(KC!V109/KC!U109)</f>
        <v>5.6615104150791731E-4</v>
      </c>
      <c r="W109" s="15">
        <f>0.5*(Cv!AR109+Cv!AS109)*LN(KC!W109/KC!V109)</f>
        <v>1.7194286578256855E-3</v>
      </c>
      <c r="X109" s="15">
        <f>0.5*(Cv!AS109+Cv!AT109)*LN(KC!X109/KC!W109)</f>
        <v>1.0518015207332182E-4</v>
      </c>
      <c r="Y109" s="15"/>
      <c r="Z109" s="15">
        <f t="shared" si="13"/>
        <v>2.8213409236603482E-3</v>
      </c>
      <c r="AA109" s="15">
        <f t="shared" si="14"/>
        <v>1.5949472188327006E-3</v>
      </c>
      <c r="AB109" s="15">
        <f t="shared" si="15"/>
        <v>1.4959468082095713E-3</v>
      </c>
      <c r="AC109" s="15">
        <f t="shared" si="16"/>
        <v>4.0656933469752546E-4</v>
      </c>
      <c r="AD109" s="15">
        <f t="shared" si="17"/>
        <v>1.545447013521136E-3</v>
      </c>
      <c r="AE109" s="15">
        <f t="shared" si="18"/>
        <v>1.5797010713500363E-3</v>
      </c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4"/>
      <c r="D110" s="15">
        <f>0.5*(Cv!Y110+Cv!Z110)*LN(KC!D110/KC!C110)</f>
        <v>7.2779364174860642E-4</v>
      </c>
      <c r="E110" s="15">
        <f>0.5*(Cv!Z110+Cv!AA110)*LN(KC!E110/KC!D110)</f>
        <v>5.611978783744343E-3</v>
      </c>
      <c r="F110" s="15">
        <f>0.5*(Cv!AA110+Cv!AB110)*LN(KC!F110/KC!E110)</f>
        <v>4.2070442655883916E-3</v>
      </c>
      <c r="G110" s="15">
        <f>0.5*(Cv!AB110+Cv!AC110)*LN(KC!G110/KC!F110)</f>
        <v>1.6261349394088189E-4</v>
      </c>
      <c r="H110" s="15">
        <f>0.5*(Cv!AC110+Cv!AD110)*LN(KC!H110/KC!G110)</f>
        <v>2.2324638254795457E-4</v>
      </c>
      <c r="I110" s="15">
        <f>0.5*(Cv!AD110+Cv!AE110)*LN(KC!I110/KC!H110)</f>
        <v>5.1538145994397568E-4</v>
      </c>
      <c r="J110" s="15">
        <f>0.5*(Cv!AE110+Cv!AF110)*LN(KC!J110/KC!I110)</f>
        <v>1.4689657299509376E-3</v>
      </c>
      <c r="K110" s="15">
        <f>0.5*(Cv!AF110+Cv!AG110)*LN(KC!K110/KC!J110)</f>
        <v>-1.1416873187482576E-3</v>
      </c>
      <c r="L110" s="15">
        <f>0.5*(Cv!AG110+Cv!AH110)*LN(KC!L110/KC!K110)</f>
        <v>-1.2680425013252062E-3</v>
      </c>
      <c r="M110" s="15">
        <f>0.5*(Cv!AH110+Cv!AI110)*LN(KC!M110/KC!L110)</f>
        <v>1.1091063875490719E-3</v>
      </c>
      <c r="N110" s="15">
        <f>0.5*(Cv!AI110+Cv!AJ110)*LN(KC!N110/KC!M110)</f>
        <v>5.2341617782967094E-3</v>
      </c>
      <c r="O110" s="15">
        <f>0.5*(Cv!AJ110+Cv!AK110)*LN(KC!O110/KC!N110)</f>
        <v>2.992969100552524E-3</v>
      </c>
      <c r="P110" s="15">
        <f>0.5*(Cv!AK110+Cv!AL110)*LN(KC!P110/KC!O110)</f>
        <v>3.4972242266962193E-3</v>
      </c>
      <c r="Q110" s="15">
        <f>0.5*(Cv!AL110+Cv!AM110)*LN(KC!Q110/KC!P110)</f>
        <v>2.1259457795185432E-3</v>
      </c>
      <c r="R110" s="15">
        <f>0.5*(Cv!AM110+Cv!AN110)*LN(KC!R110/KC!Q110)</f>
        <v>-1.2002806451484611E-3</v>
      </c>
      <c r="S110" s="15">
        <f>0.5*(Cv!AN110+Cv!AO110)*LN(KC!S110/KC!R110)</f>
        <v>6.4407186353150937E-5</v>
      </c>
      <c r="T110" s="15">
        <f>0.5*(Cv!AO110+Cv!AP110)*LN(KC!T110/KC!S110)</f>
        <v>6.4812743199296852E-5</v>
      </c>
      <c r="U110" s="15">
        <f>0.5*(Cv!AP110+Cv!AQ110)*LN(KC!U110/KC!T110)</f>
        <v>3.9788155354432172E-5</v>
      </c>
      <c r="V110" s="15">
        <f>0.5*(Cv!AQ110+Cv!AR110)*LN(KC!V110/KC!U110)</f>
        <v>1.7597350812704598E-4</v>
      </c>
      <c r="W110" s="15">
        <f>0.5*(Cv!AR110+Cv!AS110)*LN(KC!W110/KC!V110)</f>
        <v>1.579901045195956E-3</v>
      </c>
      <c r="X110" s="15">
        <f>0.5*(Cv!AS110+Cv!AT110)*LN(KC!X110/KC!W110)</f>
        <v>1.0589701085554188E-3</v>
      </c>
      <c r="Y110" s="15"/>
      <c r="Z110" s="15">
        <f t="shared" si="13"/>
        <v>2.1440528771531097E-3</v>
      </c>
      <c r="AA110" s="15">
        <f t="shared" si="14"/>
        <v>1.0805008151446509E-3</v>
      </c>
      <c r="AB110" s="15">
        <f t="shared" si="15"/>
        <v>1.4960531295943953E-3</v>
      </c>
      <c r="AC110" s="15">
        <f t="shared" si="16"/>
        <v>5.8388911208642996E-4</v>
      </c>
      <c r="AD110" s="15">
        <f t="shared" si="17"/>
        <v>1.2882769723695231E-3</v>
      </c>
      <c r="AE110" s="15">
        <f t="shared" si="18"/>
        <v>1.3261239834946464E-3</v>
      </c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P110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31" x14ac:dyDescent="0.15">
      <c r="A1" s="1"/>
      <c r="C1" s="1" t="s">
        <v>156</v>
      </c>
    </row>
    <row r="2" spans="1:31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157</v>
      </c>
      <c r="AA2" t="s">
        <v>158</v>
      </c>
      <c r="AB2" s="32" t="s">
        <v>159</v>
      </c>
      <c r="AC2" s="32" t="s">
        <v>160</v>
      </c>
      <c r="AD2" t="s">
        <v>161</v>
      </c>
      <c r="AE2" t="s">
        <v>162</v>
      </c>
    </row>
    <row r="3" spans="1:31" x14ac:dyDescent="0.15">
      <c r="A3" s="4">
        <v>1</v>
      </c>
      <c r="B3" s="3" t="s">
        <v>46</v>
      </c>
      <c r="C3" s="15"/>
      <c r="D3" s="15">
        <f>V_Q!D3-VConH!D3-VConLC!D3-VConK_T!D3-VConKC!D3</f>
        <v>-2.8178991150260447E-2</v>
      </c>
      <c r="E3" s="15">
        <f>V_Q!E3-VConH!E3-VConLC!E3-VConK_T!E3-VConKC!E3</f>
        <v>7.7510912255024572E-2</v>
      </c>
      <c r="F3" s="15">
        <f>V_Q!F3-VConH!F3-VConLC!F3-VConK_T!F3-VConKC!F3</f>
        <v>1.7561494826168984E-2</v>
      </c>
      <c r="G3" s="15">
        <f>V_Q!G3-VConH!G3-VConLC!G3-VConK_T!G3-VConKC!G3</f>
        <v>6.5779245492912239E-2</v>
      </c>
      <c r="H3" s="15">
        <f>V_Q!H3-VConH!H3-VConLC!H3-VConK_T!H3-VConKC!H3</f>
        <v>3.1610175800732117E-2</v>
      </c>
      <c r="I3" s="15">
        <f>V_Q!I3-VConH!I3-VConLC!I3-VConK_T!I3-VConKC!I3</f>
        <v>0.12429618802103201</v>
      </c>
      <c r="J3" s="15">
        <f>V_Q!J3-VConH!J3-VConLC!J3-VConK_T!J3-VConKC!J3</f>
        <v>-7.5184642806570404E-2</v>
      </c>
      <c r="K3" s="15">
        <f>V_Q!K3-VConH!K3-VConLC!K3-VConK_T!K3-VConKC!K3</f>
        <v>9.6219424128059172E-2</v>
      </c>
      <c r="L3" s="15">
        <f>V_Q!L3-VConH!L3-VConLC!L3-VConK_T!L3-VConKC!L3</f>
        <v>-8.1743583266515554E-2</v>
      </c>
      <c r="M3" s="15">
        <f>V_Q!M3-VConH!M3-VConLC!M3-VConK_T!M3-VConKC!M3</f>
        <v>-0.1228074183614923</v>
      </c>
      <c r="N3" s="15">
        <f>V_Q!N3-VConH!N3-VConLC!N3-VConK_T!N3-VConKC!N3</f>
        <v>1.7095554687437835E-2</v>
      </c>
      <c r="O3" s="15">
        <f>V_Q!O3-VConH!O3-VConLC!O3-VConK_T!O3-VConKC!O3</f>
        <v>1.0166535021087733E-2</v>
      </c>
      <c r="P3" s="15">
        <f>V_Q!P3-VConH!P3-VConLC!P3-VConK_T!P3-VConKC!P3</f>
        <v>8.8282501438686059E-2</v>
      </c>
      <c r="Q3" s="15">
        <f>V_Q!Q3-VConH!Q3-VConLC!Q3-VConK_T!Q3-VConKC!Q3</f>
        <v>0.10095149891569941</v>
      </c>
      <c r="R3" s="15">
        <f>V_Q!R3-VConH!R3-VConLC!R3-VConK_T!R3-VConKC!R3</f>
        <v>-3.2508742688976557E-2</v>
      </c>
      <c r="S3" s="15">
        <f>V_Q!S3-VConH!S3-VConLC!S3-VConK_T!S3-VConKC!S3</f>
        <v>-3.3852674104564377E-2</v>
      </c>
      <c r="T3" s="15">
        <f>V_Q!T3-VConH!T3-VConLC!T3-VConK_T!T3-VConKC!T3</f>
        <v>3.5345861327167279E-2</v>
      </c>
      <c r="U3" s="15">
        <f>V_Q!U3-VConH!U3-VConLC!U3-VConK_T!U3-VConKC!U3</f>
        <v>4.7942875252237067E-2</v>
      </c>
      <c r="V3" s="15">
        <f>V_Q!V3-VConH!V3-VConLC!V3-VConK_T!V3-VConKC!V3</f>
        <v>6.2569009455539781E-2</v>
      </c>
      <c r="W3" s="15">
        <f>V_Q!W3-VConH!W3-VConLC!W3-VConK_T!W3-VConKC!W3</f>
        <v>1.8316925218612282E-2</v>
      </c>
      <c r="X3" s="15">
        <f>V_Q!X3-VConH!X3-VConLC!X3-VConK_T!X3-VConKC!X3</f>
        <v>-7.3842447604905215E-2</v>
      </c>
      <c r="Z3" s="15">
        <f>AVERAGE(E3:I3)</f>
        <v>6.3351603279173968E-2</v>
      </c>
      <c r="AA3" s="15">
        <f>AVERAGE(J3:N3)</f>
        <v>-3.3284133123816249E-2</v>
      </c>
      <c r="AB3" s="15">
        <f>AVERAGE(O3:S3)</f>
        <v>2.6607823716386453E-2</v>
      </c>
      <c r="AC3" s="15">
        <f>AVERAGE(T3:X3)</f>
        <v>1.8066444729730236E-2</v>
      </c>
      <c r="AD3" s="15">
        <f>AVERAGE(J3:S3)</f>
        <v>-3.3381547037149004E-3</v>
      </c>
      <c r="AE3" s="15">
        <f>AVERAGE(E3:X3)</f>
        <v>1.8685434650368603E-2</v>
      </c>
    </row>
    <row r="4" spans="1:31" x14ac:dyDescent="0.15">
      <c r="A4" s="4">
        <v>2</v>
      </c>
      <c r="B4" s="3" t="s">
        <v>47</v>
      </c>
      <c r="C4" s="15"/>
      <c r="D4" s="15">
        <f>V_Q!D4-VConH!D4-VConLC!D4-VConK_T!D4-VConKC!D4</f>
        <v>-5.5990839571042381E-2</v>
      </c>
      <c r="E4" s="15">
        <f>V_Q!E4-VConH!E4-VConLC!E4-VConK_T!E4-VConKC!E4</f>
        <v>-6.9961035713404063E-2</v>
      </c>
      <c r="F4" s="15">
        <f>V_Q!F4-VConH!F4-VConLC!F4-VConK_T!F4-VConKC!F4</f>
        <v>-4.4650941279585292E-2</v>
      </c>
      <c r="G4" s="15">
        <f>V_Q!G4-VConH!G4-VConLC!G4-VConK_T!G4-VConKC!G4</f>
        <v>2.6695974674859933E-2</v>
      </c>
      <c r="H4" s="15">
        <f>V_Q!H4-VConH!H4-VConLC!H4-VConK_T!H4-VConKC!H4</f>
        <v>-0.14170974742564157</v>
      </c>
      <c r="I4" s="15">
        <f>V_Q!I4-VConH!I4-VConLC!I4-VConK_T!I4-VConKC!I4</f>
        <v>-5.5625431063466971E-2</v>
      </c>
      <c r="J4" s="15">
        <f>V_Q!J4-VConH!J4-VConLC!J4-VConK_T!J4-VConKC!J4</f>
        <v>9.6978378788474626E-3</v>
      </c>
      <c r="K4" s="15">
        <f>V_Q!K4-VConH!K4-VConLC!K4-VConK_T!K4-VConKC!K4</f>
        <v>2.8407868273870759E-2</v>
      </c>
      <c r="L4" s="15">
        <f>V_Q!L4-VConH!L4-VConLC!L4-VConK_T!L4-VConKC!L4</f>
        <v>8.6925377205286543E-3</v>
      </c>
      <c r="M4" s="15">
        <f>V_Q!M4-VConH!M4-VConLC!M4-VConK_T!M4-VConKC!M4</f>
        <v>-2.0210940242724421E-2</v>
      </c>
      <c r="N4" s="15">
        <f>V_Q!N4-VConH!N4-VConLC!N4-VConK_T!N4-VConKC!N4</f>
        <v>3.0951386513864157E-2</v>
      </c>
      <c r="O4" s="15">
        <f>V_Q!O4-VConH!O4-VConLC!O4-VConK_T!O4-VConKC!O4</f>
        <v>-8.4650307458771033E-4</v>
      </c>
      <c r="P4" s="15">
        <f>V_Q!P4-VConH!P4-VConLC!P4-VConK_T!P4-VConKC!P4</f>
        <v>4.778301530995465E-3</v>
      </c>
      <c r="Q4" s="15">
        <f>V_Q!Q4-VConH!Q4-VConLC!Q4-VConK_T!Q4-VConKC!Q4</f>
        <v>3.305017031649219E-2</v>
      </c>
      <c r="R4" s="15">
        <f>V_Q!R4-VConH!R4-VConLC!R4-VConK_T!R4-VConKC!R4</f>
        <v>-3.9648465382429665E-2</v>
      </c>
      <c r="S4" s="15">
        <f>V_Q!S4-VConH!S4-VConLC!S4-VConK_T!S4-VConKC!S4</f>
        <v>2.4013891318705252E-2</v>
      </c>
      <c r="T4" s="15">
        <f>V_Q!T4-VConH!T4-VConLC!T4-VConK_T!T4-VConKC!T4</f>
        <v>5.0384719854754983E-2</v>
      </c>
      <c r="U4" s="15">
        <f>V_Q!U4-VConH!U4-VConLC!U4-VConK_T!U4-VConKC!U4</f>
        <v>-1.3697262810887449E-2</v>
      </c>
      <c r="V4" s="15">
        <f>V_Q!V4-VConH!V4-VConLC!V4-VConK_T!V4-VConKC!V4</f>
        <v>-9.3558353850501166E-3</v>
      </c>
      <c r="W4" s="15">
        <f>V_Q!W4-VConH!W4-VConLC!W4-VConK_T!W4-VConKC!W4</f>
        <v>2.3176048537849402E-2</v>
      </c>
      <c r="X4" s="15">
        <f>V_Q!X4-VConH!X4-VConLC!X4-VConK_T!X4-VConKC!X4</f>
        <v>-3.4973579413188911E-2</v>
      </c>
      <c r="Z4" s="15">
        <f t="shared" ref="Z4:Z67" si="0">AVERAGE(E4:I4)</f>
        <v>-5.7050236161447596E-2</v>
      </c>
      <c r="AA4" s="15">
        <f t="shared" ref="AA4:AA67" si="1">AVERAGE(J4:N4)</f>
        <v>1.1507738028877324E-2</v>
      </c>
      <c r="AB4" s="15">
        <f t="shared" ref="AB4:AB67" si="2">AVERAGE(O4:S4)</f>
        <v>4.2694789418351057E-3</v>
      </c>
      <c r="AC4" s="15">
        <f t="shared" ref="AC4:AC67" si="3">AVERAGE(T4:X4)</f>
        <v>3.1068181566955818E-3</v>
      </c>
      <c r="AD4" s="15">
        <f t="shared" ref="AD4:AD67" si="4">AVERAGE(J4:S4)</f>
        <v>7.8886084853562154E-3</v>
      </c>
      <c r="AE4" s="15">
        <f t="shared" ref="AE4:AE67" si="5">AVERAGE(E4:X4)</f>
        <v>-9.5415502585098969E-3</v>
      </c>
    </row>
    <row r="5" spans="1:31" x14ac:dyDescent="0.15">
      <c r="A5" s="4">
        <v>3</v>
      </c>
      <c r="B5" s="3" t="s">
        <v>0</v>
      </c>
      <c r="C5" s="15"/>
      <c r="D5" s="15">
        <f>V_Q!D5-VConH!D5-VConLC!D5-VConK_T!D5-VConKC!D5</f>
        <v>9.5877526457240209E-2</v>
      </c>
      <c r="E5" s="15">
        <f>V_Q!E5-VConH!E5-VConLC!E5-VConK_T!E5-VConKC!E5</f>
        <v>-0.18323316756051114</v>
      </c>
      <c r="F5" s="15">
        <f>V_Q!F5-VConH!F5-VConLC!F5-VConK_T!F5-VConKC!F5</f>
        <v>-4.3383436473318618E-2</v>
      </c>
      <c r="G5" s="15">
        <f>V_Q!G5-VConH!G5-VConLC!G5-VConK_T!G5-VConKC!G5</f>
        <v>7.2996411454883017E-2</v>
      </c>
      <c r="H5" s="15">
        <f>V_Q!H5-VConH!H5-VConLC!H5-VConK_T!H5-VConKC!H5</f>
        <v>4.5040489652882924E-2</v>
      </c>
      <c r="I5" s="15">
        <f>V_Q!I5-VConH!I5-VConLC!I5-VConK_T!I5-VConKC!I5</f>
        <v>0.18015584439676344</v>
      </c>
      <c r="J5" s="15">
        <f>V_Q!J5-VConH!J5-VConLC!J5-VConK_T!J5-VConKC!J5</f>
        <v>5.5489099617002789E-2</v>
      </c>
      <c r="K5" s="15">
        <f>V_Q!K5-VConH!K5-VConLC!K5-VConK_T!K5-VConKC!K5</f>
        <v>-3.7203868609601343E-2</v>
      </c>
      <c r="L5" s="15">
        <f>V_Q!L5-VConH!L5-VConLC!L5-VConK_T!L5-VConKC!L5</f>
        <v>9.8313628215901672E-3</v>
      </c>
      <c r="M5" s="15">
        <f>V_Q!M5-VConH!M5-VConLC!M5-VConK_T!M5-VConKC!M5</f>
        <v>0.21287746291043827</v>
      </c>
      <c r="N5" s="15">
        <f>V_Q!N5-VConH!N5-VConLC!N5-VConK_T!N5-VConKC!N5</f>
        <v>0.18672067428425398</v>
      </c>
      <c r="O5" s="15">
        <f>V_Q!O5-VConH!O5-VConLC!O5-VConK_T!O5-VConKC!O5</f>
        <v>-4.7675066668821812E-2</v>
      </c>
      <c r="P5" s="15">
        <f>V_Q!P5-VConH!P5-VConLC!P5-VConK_T!P5-VConKC!P5</f>
        <v>-1.8605586527634381E-2</v>
      </c>
      <c r="Q5" s="15">
        <f>V_Q!Q5-VConH!Q5-VConLC!Q5-VConK_T!Q5-VConKC!Q5</f>
        <v>3.1750080878043541E-2</v>
      </c>
      <c r="R5" s="15">
        <f>V_Q!R5-VConH!R5-VConLC!R5-VConK_T!R5-VConKC!R5</f>
        <v>-0.19513182080896618</v>
      </c>
      <c r="S5" s="15">
        <f>V_Q!S5-VConH!S5-VConLC!S5-VConK_T!S5-VConKC!S5</f>
        <v>4.0045041872969277E-2</v>
      </c>
      <c r="T5" s="15">
        <f>V_Q!T5-VConH!T5-VConLC!T5-VConK_T!T5-VConKC!T5</f>
        <v>7.6970430092221029E-2</v>
      </c>
      <c r="U5" s="15">
        <f>V_Q!U5-VConH!U5-VConLC!U5-VConK_T!U5-VConKC!U5</f>
        <v>-4.3540864477020116E-2</v>
      </c>
      <c r="V5" s="15">
        <f>V_Q!V5-VConH!V5-VConLC!V5-VConK_T!V5-VConKC!V5</f>
        <v>0.16102528696441293</v>
      </c>
      <c r="W5" s="15">
        <f>V_Q!W5-VConH!W5-VConLC!W5-VConK_T!W5-VConKC!W5</f>
        <v>9.1090343256668441E-2</v>
      </c>
      <c r="X5" s="15">
        <f>V_Q!X5-VConH!X5-VConLC!X5-VConK_T!X5-VConKC!X5</f>
        <v>1.3267174320658055E-2</v>
      </c>
      <c r="Z5" s="15">
        <f t="shared" si="0"/>
        <v>1.431522829413992E-2</v>
      </c>
      <c r="AA5" s="15">
        <f t="shared" si="1"/>
        <v>8.5542946204736764E-2</v>
      </c>
      <c r="AB5" s="15">
        <f t="shared" si="2"/>
        <v>-3.7923470250881913E-2</v>
      </c>
      <c r="AC5" s="15">
        <f t="shared" si="3"/>
        <v>5.9762474031388069E-2</v>
      </c>
      <c r="AD5" s="15">
        <f t="shared" si="4"/>
        <v>2.3809737976927429E-2</v>
      </c>
      <c r="AE5" s="15">
        <f t="shared" si="5"/>
        <v>3.042429456984571E-2</v>
      </c>
    </row>
    <row r="6" spans="1:31" x14ac:dyDescent="0.15">
      <c r="A6" s="4">
        <v>4</v>
      </c>
      <c r="B6" s="6" t="s">
        <v>1</v>
      </c>
      <c r="C6" s="15"/>
      <c r="D6" s="15">
        <f>V_Q!D6-VConH!D6-VConLC!D6-VConK_T!D6-VConKC!D6</f>
        <v>-0.23007283915030216</v>
      </c>
      <c r="E6" s="15">
        <f>V_Q!E6-VConH!E6-VConLC!E6-VConK_T!E6-VConKC!E6</f>
        <v>0.11164115576957132</v>
      </c>
      <c r="F6" s="15">
        <f>V_Q!F6-VConH!F6-VConLC!F6-VConK_T!F6-VConKC!F6</f>
        <v>-2.3666094654953465E-2</v>
      </c>
      <c r="G6" s="15">
        <f>V_Q!G6-VConH!G6-VConLC!G6-VConK_T!G6-VConKC!G6</f>
        <v>-5.7230216522614209E-2</v>
      </c>
      <c r="H6" s="15">
        <f>V_Q!H6-VConH!H6-VConLC!H6-VConK_T!H6-VConKC!H6</f>
        <v>1.2180146528917961E-2</v>
      </c>
      <c r="I6" s="15">
        <f>V_Q!I6-VConH!I6-VConLC!I6-VConK_T!I6-VConKC!I6</f>
        <v>-4.6990583817545749E-2</v>
      </c>
      <c r="J6" s="15">
        <f>V_Q!J6-VConH!J6-VConLC!J6-VConK_T!J6-VConKC!J6</f>
        <v>5.836348124125508E-2</v>
      </c>
      <c r="K6" s="15">
        <f>V_Q!K6-VConH!K6-VConLC!K6-VConK_T!K6-VConKC!K6</f>
        <v>7.6331009920331691E-2</v>
      </c>
      <c r="L6" s="15">
        <f>V_Q!L6-VConH!L6-VConLC!L6-VConK_T!L6-VConKC!L6</f>
        <v>-7.4281180006127309E-2</v>
      </c>
      <c r="M6" s="15">
        <f>V_Q!M6-VConH!M6-VConLC!M6-VConK_T!M6-VConKC!M6</f>
        <v>0.15436821151938493</v>
      </c>
      <c r="N6" s="15">
        <f>V_Q!N6-VConH!N6-VConLC!N6-VConK_T!N6-VConKC!N6</f>
        <v>-6.1022530845138125E-2</v>
      </c>
      <c r="O6" s="15">
        <f>V_Q!O6-VConH!O6-VConLC!O6-VConK_T!O6-VConKC!O6</f>
        <v>7.1054262746444344E-2</v>
      </c>
      <c r="P6" s="15">
        <f>V_Q!P6-VConH!P6-VConLC!P6-VConK_T!P6-VConKC!P6</f>
        <v>7.9936172448706003E-2</v>
      </c>
      <c r="Q6" s="15">
        <f>V_Q!Q6-VConH!Q6-VConLC!Q6-VConK_T!Q6-VConKC!Q6</f>
        <v>3.3048518374387943E-2</v>
      </c>
      <c r="R6" s="15">
        <f>V_Q!R6-VConH!R6-VConLC!R6-VConK_T!R6-VConKC!R6</f>
        <v>-2.674212472856138E-2</v>
      </c>
      <c r="S6" s="15">
        <f>V_Q!S6-VConH!S6-VConLC!S6-VConK_T!S6-VConKC!S6</f>
        <v>2.3196352667801325E-2</v>
      </c>
      <c r="T6" s="15">
        <f>V_Q!T6-VConH!T6-VConLC!T6-VConK_T!T6-VConKC!T6</f>
        <v>2.009156251329686E-2</v>
      </c>
      <c r="U6" s="15">
        <f>V_Q!U6-VConH!U6-VConLC!U6-VConK_T!U6-VConKC!U6</f>
        <v>3.7895195510298949E-2</v>
      </c>
      <c r="V6" s="15">
        <f>V_Q!V6-VConH!V6-VConLC!V6-VConK_T!V6-VConKC!V6</f>
        <v>5.8330211241874819E-2</v>
      </c>
      <c r="W6" s="15">
        <f>V_Q!W6-VConH!W6-VConLC!W6-VConK_T!W6-VConKC!W6</f>
        <v>-0.26308640246375931</v>
      </c>
      <c r="X6" s="15">
        <f>V_Q!X6-VConH!X6-VConLC!X6-VConK_T!X6-VConKC!X6</f>
        <v>-3.3923510629075261E-2</v>
      </c>
      <c r="Z6" s="15">
        <f t="shared" si="0"/>
        <v>-8.1311853932482941E-4</v>
      </c>
      <c r="AA6" s="15">
        <f t="shared" si="1"/>
        <v>3.0751798365941257E-2</v>
      </c>
      <c r="AB6" s="15">
        <f t="shared" si="2"/>
        <v>3.6098636301755645E-2</v>
      </c>
      <c r="AC6" s="15">
        <f t="shared" si="3"/>
        <v>-3.6138588765472782E-2</v>
      </c>
      <c r="AD6" s="15">
        <f t="shared" si="4"/>
        <v>3.3425217333848456E-2</v>
      </c>
      <c r="AE6" s="15">
        <f t="shared" si="5"/>
        <v>7.4746818407248243E-3</v>
      </c>
    </row>
    <row r="7" spans="1:31" x14ac:dyDescent="0.15">
      <c r="A7" s="4">
        <v>5</v>
      </c>
      <c r="B7" s="6" t="s">
        <v>2</v>
      </c>
      <c r="C7" s="15"/>
      <c r="D7" s="15">
        <f>V_Q!D7-VConH!D7-VConLC!D7-VConK_T!D7-VConKC!D7</f>
        <v>-2.7849023816008771E-2</v>
      </c>
      <c r="E7" s="15">
        <f>V_Q!E7-VConH!E7-VConLC!E7-VConK_T!E7-VConKC!E7</f>
        <v>8.9191154334857928E-2</v>
      </c>
      <c r="F7" s="15">
        <f>V_Q!F7-VConH!F7-VConLC!F7-VConK_T!F7-VConKC!F7</f>
        <v>-7.8803910020370529E-2</v>
      </c>
      <c r="G7" s="15">
        <f>V_Q!G7-VConH!G7-VConLC!G7-VConK_T!G7-VConKC!G7</f>
        <v>2.5151242986849974E-2</v>
      </c>
      <c r="H7" s="15">
        <f>V_Q!H7-VConH!H7-VConLC!H7-VConK_T!H7-VConKC!H7</f>
        <v>3.6084483001846065E-2</v>
      </c>
      <c r="I7" s="15">
        <f>V_Q!I7-VConH!I7-VConLC!I7-VConK_T!I7-VConKC!I7</f>
        <v>0.13247856040840464</v>
      </c>
      <c r="J7" s="15">
        <f>V_Q!J7-VConH!J7-VConLC!J7-VConK_T!J7-VConKC!J7</f>
        <v>7.5541430941874085E-2</v>
      </c>
      <c r="K7" s="15">
        <f>V_Q!K7-VConH!K7-VConLC!K7-VConK_T!K7-VConKC!K7</f>
        <v>-7.9127678179062699E-3</v>
      </c>
      <c r="L7" s="15">
        <f>V_Q!L7-VConH!L7-VConLC!L7-VConK_T!L7-VConKC!L7</f>
        <v>1.2125967070604588E-2</v>
      </c>
      <c r="M7" s="15">
        <f>V_Q!M7-VConH!M7-VConLC!M7-VConK_T!M7-VConKC!M7</f>
        <v>-4.6708106372035429E-2</v>
      </c>
      <c r="N7" s="15">
        <f>V_Q!N7-VConH!N7-VConLC!N7-VConK_T!N7-VConKC!N7</f>
        <v>2.3840372667915454E-2</v>
      </c>
      <c r="O7" s="15">
        <f>V_Q!O7-VConH!O7-VConLC!O7-VConK_T!O7-VConKC!O7</f>
        <v>-3.1742694021730834E-2</v>
      </c>
      <c r="P7" s="15">
        <f>V_Q!P7-VConH!P7-VConLC!P7-VConK_T!P7-VConKC!P7</f>
        <v>-0.10715012231944698</v>
      </c>
      <c r="Q7" s="15">
        <f>V_Q!Q7-VConH!Q7-VConLC!Q7-VConK_T!Q7-VConKC!Q7</f>
        <v>-9.1226143809467503E-2</v>
      </c>
      <c r="R7" s="15">
        <f>V_Q!R7-VConH!R7-VConLC!R7-VConK_T!R7-VConKC!R7</f>
        <v>-0.56135491117129488</v>
      </c>
      <c r="S7" s="15">
        <f>V_Q!S7-VConH!S7-VConLC!S7-VConK_T!S7-VConKC!S7</f>
        <v>4.2313027575788781E-2</v>
      </c>
      <c r="T7" s="15">
        <f>V_Q!T7-VConH!T7-VConLC!T7-VConK_T!T7-VConKC!T7</f>
        <v>8.9199922142283297E-2</v>
      </c>
      <c r="U7" s="15">
        <f>V_Q!U7-VConH!U7-VConLC!U7-VConK_T!U7-VConKC!U7</f>
        <v>-0.15170607903797978</v>
      </c>
      <c r="V7" s="15">
        <f>V_Q!V7-VConH!V7-VConLC!V7-VConK_T!V7-VConKC!V7</f>
        <v>8.0347386751841388E-2</v>
      </c>
      <c r="W7" s="15">
        <f>V_Q!W7-VConH!W7-VConLC!W7-VConK_T!W7-VConKC!W7</f>
        <v>-0.17646438021672306</v>
      </c>
      <c r="X7" s="15">
        <f>V_Q!X7-VConH!X7-VConLC!X7-VConK_T!X7-VConKC!X7</f>
        <v>-0.13745959688402151</v>
      </c>
      <c r="Z7" s="15">
        <f t="shared" si="0"/>
        <v>4.0820306142317617E-2</v>
      </c>
      <c r="AA7" s="15">
        <f t="shared" si="1"/>
        <v>1.1377379298090486E-2</v>
      </c>
      <c r="AB7" s="15">
        <f t="shared" si="2"/>
        <v>-0.14983216874923028</v>
      </c>
      <c r="AC7" s="15">
        <f t="shared" si="3"/>
        <v>-5.9216549448919943E-2</v>
      </c>
      <c r="AD7" s="15">
        <f t="shared" si="4"/>
        <v>-6.9227394725569893E-2</v>
      </c>
      <c r="AE7" s="15">
        <f t="shared" si="5"/>
        <v>-3.921275818943553E-2</v>
      </c>
    </row>
    <row r="8" spans="1:31" x14ac:dyDescent="0.15">
      <c r="A8" s="4">
        <v>6</v>
      </c>
      <c r="B8" s="6" t="s">
        <v>48</v>
      </c>
      <c r="C8" s="15"/>
      <c r="D8" s="15">
        <f>V_Q!D8-VConH!D8-VConLC!D8-VConK_T!D8-VConKC!D8</f>
        <v>2.2364469050950422E-2</v>
      </c>
      <c r="E8" s="15">
        <f>V_Q!E8-VConH!E8-VConLC!E8-VConK_T!E8-VConKC!E8</f>
        <v>-1.2585007292055082E-2</v>
      </c>
      <c r="F8" s="15">
        <f>V_Q!F8-VConH!F8-VConLC!F8-VConK_T!F8-VConKC!F8</f>
        <v>1.4315267799247392E-2</v>
      </c>
      <c r="G8" s="15">
        <f>V_Q!G8-VConH!G8-VConLC!G8-VConK_T!G8-VConKC!G8</f>
        <v>1.2215837624463203E-3</v>
      </c>
      <c r="H8" s="15">
        <f>V_Q!H8-VConH!H8-VConLC!H8-VConK_T!H8-VConKC!H8</f>
        <v>6.4983067788512386E-2</v>
      </c>
      <c r="I8" s="15">
        <f>V_Q!I8-VConH!I8-VConLC!I8-VConK_T!I8-VConKC!I8</f>
        <v>-3.5279497295961318E-2</v>
      </c>
      <c r="J8" s="15">
        <f>V_Q!J8-VConH!J8-VConLC!J8-VConK_T!J8-VConKC!J8</f>
        <v>-4.6187372592839115E-3</v>
      </c>
      <c r="K8" s="15">
        <f>V_Q!K8-VConH!K8-VConLC!K8-VConK_T!K8-VConKC!K8</f>
        <v>7.918725825908364E-2</v>
      </c>
      <c r="L8" s="15">
        <f>V_Q!L8-VConH!L8-VConLC!L8-VConK_T!L8-VConKC!L8</f>
        <v>-1.3149877524216811E-2</v>
      </c>
      <c r="M8" s="15">
        <f>V_Q!M8-VConH!M8-VConLC!M8-VConK_T!M8-VConKC!M8</f>
        <v>4.1837024421018498E-2</v>
      </c>
      <c r="N8" s="15">
        <f>V_Q!N8-VConH!N8-VConLC!N8-VConK_T!N8-VConKC!N8</f>
        <v>-8.9310948361080694E-2</v>
      </c>
      <c r="O8" s="15">
        <f>V_Q!O8-VConH!O8-VConLC!O8-VConK_T!O8-VConKC!O8</f>
        <v>-1.9010821869313133E-2</v>
      </c>
      <c r="P8" s="15">
        <f>V_Q!P8-VConH!P8-VConLC!P8-VConK_T!P8-VConKC!P8</f>
        <v>2.2217598246354404E-2</v>
      </c>
      <c r="Q8" s="15">
        <f>V_Q!Q8-VConH!Q8-VConLC!Q8-VConK_T!Q8-VConKC!Q8</f>
        <v>-0.10567878180455628</v>
      </c>
      <c r="R8" s="15">
        <f>V_Q!R8-VConH!R8-VConLC!R8-VConK_T!R8-VConKC!R8</f>
        <v>5.065889927825161E-2</v>
      </c>
      <c r="S8" s="15">
        <f>V_Q!S8-VConH!S8-VConLC!S8-VConK_T!S8-VConKC!S8</f>
        <v>3.6743485795367306E-2</v>
      </c>
      <c r="T8" s="15">
        <f>V_Q!T8-VConH!T8-VConLC!T8-VConK_T!T8-VConKC!T8</f>
        <v>0.15442012983357606</v>
      </c>
      <c r="U8" s="15">
        <f>V_Q!U8-VConH!U8-VConLC!U8-VConK_T!U8-VConKC!U8</f>
        <v>-3.2370994891327727E-2</v>
      </c>
      <c r="V8" s="15">
        <f>V_Q!V8-VConH!V8-VConLC!V8-VConK_T!V8-VConKC!V8</f>
        <v>-2.544750586317842E-2</v>
      </c>
      <c r="W8" s="15">
        <f>V_Q!W8-VConH!W8-VConLC!W8-VConK_T!W8-VConKC!W8</f>
        <v>-2.1023380800772604E-3</v>
      </c>
      <c r="X8" s="15">
        <f>V_Q!X8-VConH!X8-VConLC!X8-VConK_T!X8-VConKC!X8</f>
        <v>-3.2477647624863354E-2</v>
      </c>
      <c r="Z8" s="15">
        <f t="shared" si="0"/>
        <v>6.531082952437939E-3</v>
      </c>
      <c r="AA8" s="15">
        <f t="shared" si="1"/>
        <v>2.7889439071041439E-3</v>
      </c>
      <c r="AB8" s="15">
        <f t="shared" si="2"/>
        <v>-3.0139240707792196E-3</v>
      </c>
      <c r="AC8" s="15">
        <f t="shared" si="3"/>
        <v>1.2404328674825859E-2</v>
      </c>
      <c r="AD8" s="15">
        <f t="shared" si="4"/>
        <v>-1.1249008183753794E-4</v>
      </c>
      <c r="AE8" s="15">
        <f t="shared" si="5"/>
        <v>4.6776078658971789E-3</v>
      </c>
    </row>
    <row r="9" spans="1:31" x14ac:dyDescent="0.15">
      <c r="A9" s="4">
        <v>7</v>
      </c>
      <c r="B9" s="6" t="s">
        <v>49</v>
      </c>
      <c r="C9" s="15"/>
      <c r="D9" s="15">
        <f>V_Q!D9-VConH!D9-VConLC!D9-VConK_T!D9-VConKC!D9</f>
        <v>0.20598399050208549</v>
      </c>
      <c r="E9" s="15">
        <f>V_Q!E9-VConH!E9-VConLC!E9-VConK_T!E9-VConKC!E9</f>
        <v>-4.8588505062441348E-2</v>
      </c>
      <c r="F9" s="15">
        <f>V_Q!F9-VConH!F9-VConLC!F9-VConK_T!F9-VConKC!F9</f>
        <v>-2.7736032956307641E-2</v>
      </c>
      <c r="G9" s="15">
        <f>V_Q!G9-VConH!G9-VConLC!G9-VConK_T!G9-VConKC!G9</f>
        <v>-9.8418003681193626E-3</v>
      </c>
      <c r="H9" s="15">
        <f>V_Q!H9-VConH!H9-VConLC!H9-VConK_T!H9-VConKC!H9</f>
        <v>-5.01374873128142E-2</v>
      </c>
      <c r="I9" s="15">
        <f>V_Q!I9-VConH!I9-VConLC!I9-VConK_T!I9-VConKC!I9</f>
        <v>-3.2950488051919739E-2</v>
      </c>
      <c r="J9" s="15">
        <f>V_Q!J9-VConH!J9-VConLC!J9-VConK_T!J9-VConKC!J9</f>
        <v>-2.1418351214832654E-2</v>
      </c>
      <c r="K9" s="15">
        <f>V_Q!K9-VConH!K9-VConLC!K9-VConK_T!K9-VConKC!K9</f>
        <v>7.7444848207576064E-2</v>
      </c>
      <c r="L9" s="15">
        <f>V_Q!L9-VConH!L9-VConLC!L9-VConK_T!L9-VConKC!L9</f>
        <v>5.9126170845462567E-2</v>
      </c>
      <c r="M9" s="15">
        <f>V_Q!M9-VConH!M9-VConLC!M9-VConK_T!M9-VConKC!M9</f>
        <v>-3.6140048310344577E-2</v>
      </c>
      <c r="N9" s="15">
        <f>V_Q!N9-VConH!N9-VConLC!N9-VConK_T!N9-VConKC!N9</f>
        <v>-7.0729110015143148E-2</v>
      </c>
      <c r="O9" s="15">
        <f>V_Q!O9-VConH!O9-VConLC!O9-VConK_T!O9-VConKC!O9</f>
        <v>-7.5867183558357837E-2</v>
      </c>
      <c r="P9" s="15">
        <f>V_Q!P9-VConH!P9-VConLC!P9-VConK_T!P9-VConKC!P9</f>
        <v>-2.2647099713687512E-2</v>
      </c>
      <c r="Q9" s="15">
        <f>V_Q!Q9-VConH!Q9-VConLC!Q9-VConK_T!Q9-VConKC!Q9</f>
        <v>-0.16950520667686286</v>
      </c>
      <c r="R9" s="15">
        <f>V_Q!R9-VConH!R9-VConLC!R9-VConK_T!R9-VConKC!R9</f>
        <v>-7.638840709529944E-2</v>
      </c>
      <c r="S9" s="15">
        <f>V_Q!S9-VConH!S9-VConLC!S9-VConK_T!S9-VConKC!S9</f>
        <v>-1.4136740686527909E-3</v>
      </c>
      <c r="T9" s="15">
        <f>V_Q!T9-VConH!T9-VConLC!T9-VConK_T!T9-VConKC!T9</f>
        <v>-2.7332398145510878E-2</v>
      </c>
      <c r="U9" s="15">
        <f>V_Q!U9-VConH!U9-VConLC!U9-VConK_T!U9-VConKC!U9</f>
        <v>-0.1881808319862405</v>
      </c>
      <c r="V9" s="15">
        <f>V_Q!V9-VConH!V9-VConLC!V9-VConK_T!V9-VConKC!V9</f>
        <v>2.6122659702890221E-2</v>
      </c>
      <c r="W9" s="15">
        <f>V_Q!W9-VConH!W9-VConLC!W9-VConK_T!W9-VConKC!W9</f>
        <v>5.223624961568895E-2</v>
      </c>
      <c r="X9" s="15">
        <f>V_Q!X9-VConH!X9-VConLC!X9-VConK_T!X9-VConKC!X9</f>
        <v>1.8929415295300209E-2</v>
      </c>
      <c r="Z9" s="15">
        <f t="shared" si="0"/>
        <v>-3.3850862750320461E-2</v>
      </c>
      <c r="AA9" s="15">
        <f t="shared" si="1"/>
        <v>1.6567019025436503E-3</v>
      </c>
      <c r="AB9" s="15">
        <f t="shared" si="2"/>
        <v>-6.916431422257209E-2</v>
      </c>
      <c r="AC9" s="15">
        <f t="shared" si="3"/>
        <v>-2.3644981103574401E-2</v>
      </c>
      <c r="AD9" s="15">
        <f t="shared" si="4"/>
        <v>-3.3753806160014214E-2</v>
      </c>
      <c r="AE9" s="15">
        <f t="shared" si="5"/>
        <v>-3.1250864043480826E-2</v>
      </c>
    </row>
    <row r="10" spans="1:31" x14ac:dyDescent="0.15">
      <c r="A10" s="4">
        <v>8</v>
      </c>
      <c r="B10" s="6" t="s">
        <v>50</v>
      </c>
      <c r="C10" s="15"/>
      <c r="D10" s="15">
        <f>V_Q!D10-VConH!D10-VConLC!D10-VConK_T!D10-VConKC!D10</f>
        <v>0.44124042385492573</v>
      </c>
      <c r="E10" s="15">
        <f>V_Q!E10-VConH!E10-VConLC!E10-VConK_T!E10-VConKC!E10</f>
        <v>2.8894454839225776E-2</v>
      </c>
      <c r="F10" s="15">
        <f>V_Q!F10-VConH!F10-VConLC!F10-VConK_T!F10-VConKC!F10</f>
        <v>1.4673454340623567E-2</v>
      </c>
      <c r="G10" s="15">
        <f>V_Q!G10-VConH!G10-VConLC!G10-VConK_T!G10-VConKC!G10</f>
        <v>0.54567086664399111</v>
      </c>
      <c r="H10" s="15">
        <f>V_Q!H10-VConH!H10-VConLC!H10-VConK_T!H10-VConKC!H10</f>
        <v>-0.70052944476255008</v>
      </c>
      <c r="I10" s="15">
        <f>V_Q!I10-VConH!I10-VConLC!I10-VConK_T!I10-VConKC!I10</f>
        <v>4.7576567163816572E-2</v>
      </c>
      <c r="J10" s="15">
        <f>V_Q!J10-VConH!J10-VConLC!J10-VConK_T!J10-VConKC!J10</f>
        <v>0.27631870537136066</v>
      </c>
      <c r="K10" s="15">
        <f>V_Q!K10-VConH!K10-VConLC!K10-VConK_T!K10-VConKC!K10</f>
        <v>5.1671546138556304E-2</v>
      </c>
      <c r="L10" s="15">
        <f>V_Q!L10-VConH!L10-VConLC!L10-VConK_T!L10-VConKC!L10</f>
        <v>-2.2725740261069025E-2</v>
      </c>
      <c r="M10" s="15">
        <f>V_Q!M10-VConH!M10-VConLC!M10-VConK_T!M10-VConKC!M10</f>
        <v>0.11200964527796833</v>
      </c>
      <c r="N10" s="15">
        <f>V_Q!N10-VConH!N10-VConLC!N10-VConK_T!N10-VConKC!N10</f>
        <v>1.2649181450504216E-3</v>
      </c>
      <c r="O10" s="15">
        <f>V_Q!O10-VConH!O10-VConLC!O10-VConK_T!O10-VConKC!O10</f>
        <v>3.3170890310460076E-2</v>
      </c>
      <c r="P10" s="15">
        <f>V_Q!P10-VConH!P10-VConLC!P10-VConK_T!P10-VConKC!P10</f>
        <v>1.4500949035635586E-2</v>
      </c>
      <c r="Q10" s="15">
        <f>V_Q!Q10-VConH!Q10-VConLC!Q10-VConK_T!Q10-VConKC!Q10</f>
        <v>6.3584743328438734E-2</v>
      </c>
      <c r="R10" s="15">
        <f>V_Q!R10-VConH!R10-VConLC!R10-VConK_T!R10-VConKC!R10</f>
        <v>-1.3392749642743462</v>
      </c>
      <c r="S10" s="15">
        <f>V_Q!S10-VConH!S10-VConLC!S10-VConK_T!S10-VConKC!S10</f>
        <v>0.10554395660651156</v>
      </c>
      <c r="T10" s="15">
        <f>V_Q!T10-VConH!T10-VConLC!T10-VConK_T!T10-VConKC!T10</f>
        <v>-0.54287442727806412</v>
      </c>
      <c r="U10" s="15">
        <f>V_Q!U10-VConH!U10-VConLC!U10-VConK_T!U10-VConKC!U10</f>
        <v>-0.53778680951777258</v>
      </c>
      <c r="V10" s="15">
        <f>V_Q!V10-VConH!V10-VConLC!V10-VConK_T!V10-VConKC!V10</f>
        <v>1.8202005807118378</v>
      </c>
      <c r="W10" s="15">
        <f>V_Q!W10-VConH!W10-VConLC!W10-VConK_T!W10-VConKC!W10</f>
        <v>-0.33850164338462529</v>
      </c>
      <c r="X10" s="15">
        <f>V_Q!X10-VConH!X10-VConLC!X10-VConK_T!X10-VConKC!X10</f>
        <v>-0.11695968603412167</v>
      </c>
      <c r="Z10" s="15">
        <f t="shared" si="0"/>
        <v>-1.2742820354978614E-2</v>
      </c>
      <c r="AA10" s="15">
        <f t="shared" si="1"/>
        <v>8.370781493437332E-2</v>
      </c>
      <c r="AB10" s="15">
        <f t="shared" si="2"/>
        <v>-0.22449488499866005</v>
      </c>
      <c r="AC10" s="15">
        <f t="shared" si="3"/>
        <v>5.6815602899450798E-2</v>
      </c>
      <c r="AD10" s="15">
        <f t="shared" si="4"/>
        <v>-7.0393535032143364E-2</v>
      </c>
      <c r="AE10" s="15">
        <f t="shared" si="5"/>
        <v>-2.417857187995363E-2</v>
      </c>
    </row>
    <row r="11" spans="1:31" x14ac:dyDescent="0.15">
      <c r="A11" s="4">
        <v>9</v>
      </c>
      <c r="B11" s="6" t="s">
        <v>51</v>
      </c>
      <c r="C11" s="15"/>
      <c r="D11" s="15">
        <f>V_Q!D11-VConH!D11-VConLC!D11-VConK_T!D11-VConKC!D11</f>
        <v>-2.2906115165631062E-2</v>
      </c>
      <c r="E11" s="15">
        <f>V_Q!E11-VConH!E11-VConLC!E11-VConK_T!E11-VConKC!E11</f>
        <v>7.4266186001023804E-3</v>
      </c>
      <c r="F11" s="15">
        <f>V_Q!F11-VConH!F11-VConLC!F11-VConK_T!F11-VConKC!F11</f>
        <v>3.0819872572013566E-3</v>
      </c>
      <c r="G11" s="15">
        <f>V_Q!G11-VConH!G11-VConLC!G11-VConK_T!G11-VConKC!G11</f>
        <v>5.1744198281232841E-2</v>
      </c>
      <c r="H11" s="15">
        <f>V_Q!H11-VConH!H11-VConLC!H11-VConK_T!H11-VConKC!H11</f>
        <v>7.1043556713560191E-3</v>
      </c>
      <c r="I11" s="15">
        <f>V_Q!I11-VConH!I11-VConLC!I11-VConK_T!I11-VConKC!I11</f>
        <v>-3.864468821585354E-2</v>
      </c>
      <c r="J11" s="15">
        <f>V_Q!J11-VConH!J11-VConLC!J11-VConK_T!J11-VConKC!J11</f>
        <v>4.583871378493478E-2</v>
      </c>
      <c r="K11" s="15">
        <f>V_Q!K11-VConH!K11-VConLC!K11-VConK_T!K11-VConKC!K11</f>
        <v>-5.1767237530307694E-2</v>
      </c>
      <c r="L11" s="15">
        <f>V_Q!L11-VConH!L11-VConLC!L11-VConK_T!L11-VConKC!L11</f>
        <v>6.9502214811172594E-2</v>
      </c>
      <c r="M11" s="15">
        <f>V_Q!M11-VConH!M11-VConLC!M11-VConK_T!M11-VConKC!M11</f>
        <v>-2.3101238696886031E-2</v>
      </c>
      <c r="N11" s="15">
        <f>V_Q!N11-VConH!N11-VConLC!N11-VConK_T!N11-VConKC!N11</f>
        <v>4.9284370492926402E-2</v>
      </c>
      <c r="O11" s="15">
        <f>V_Q!O11-VConH!O11-VConLC!O11-VConK_T!O11-VConKC!O11</f>
        <v>4.6749046226035658E-2</v>
      </c>
      <c r="P11" s="15">
        <f>V_Q!P11-VConH!P11-VConLC!P11-VConK_T!P11-VConKC!P11</f>
        <v>7.1121465692729355E-2</v>
      </c>
      <c r="Q11" s="15">
        <f>V_Q!Q11-VConH!Q11-VConLC!Q11-VConK_T!Q11-VConKC!Q11</f>
        <v>-8.393460437844516E-3</v>
      </c>
      <c r="R11" s="15">
        <f>V_Q!R11-VConH!R11-VConLC!R11-VConK_T!R11-VConKC!R11</f>
        <v>-1.230976597437948E-2</v>
      </c>
      <c r="S11" s="15">
        <f>V_Q!S11-VConH!S11-VConLC!S11-VConK_T!S11-VConKC!S11</f>
        <v>3.3361085837803929E-2</v>
      </c>
      <c r="T11" s="15">
        <f>V_Q!T11-VConH!T11-VConLC!T11-VConK_T!T11-VConKC!T11</f>
        <v>5.530868300915439E-2</v>
      </c>
      <c r="U11" s="15">
        <f>V_Q!U11-VConH!U11-VConLC!U11-VConK_T!U11-VConKC!U11</f>
        <v>-1.6983336338932051E-2</v>
      </c>
      <c r="V11" s="15">
        <f>V_Q!V11-VConH!V11-VConLC!V11-VConK_T!V11-VConKC!V11</f>
        <v>5.9543279953087037E-2</v>
      </c>
      <c r="W11" s="15">
        <f>V_Q!W11-VConH!W11-VConLC!W11-VConK_T!W11-VConKC!W11</f>
        <v>1.8614556700333077E-2</v>
      </c>
      <c r="X11" s="15">
        <f>V_Q!X11-VConH!X11-VConLC!X11-VConK_T!X11-VConKC!X11</f>
        <v>1.7534988127316457E-2</v>
      </c>
      <c r="Z11" s="15">
        <f t="shared" si="0"/>
        <v>6.1424943188078118E-3</v>
      </c>
      <c r="AA11" s="15">
        <f t="shared" si="1"/>
        <v>1.7951364572368012E-2</v>
      </c>
      <c r="AB11" s="15">
        <f t="shared" si="2"/>
        <v>2.6105674268868988E-2</v>
      </c>
      <c r="AC11" s="15">
        <f t="shared" si="3"/>
        <v>2.680363429019178E-2</v>
      </c>
      <c r="AD11" s="15">
        <f t="shared" si="4"/>
        <v>2.2028519420618502E-2</v>
      </c>
      <c r="AE11" s="15">
        <f t="shared" si="5"/>
        <v>1.9250791862559149E-2</v>
      </c>
    </row>
    <row r="12" spans="1:31" x14ac:dyDescent="0.15">
      <c r="A12" s="4">
        <v>10</v>
      </c>
      <c r="B12" s="6" t="s">
        <v>52</v>
      </c>
      <c r="C12" s="15"/>
      <c r="D12" s="15">
        <f>V_Q!D12-VConH!D12-VConLC!D12-VConK_T!D12-VConKC!D12</f>
        <v>-0.15579931115097834</v>
      </c>
      <c r="E12" s="15">
        <f>V_Q!E12-VConH!E12-VConLC!E12-VConK_T!E12-VConKC!E12</f>
        <v>-2.8001839707709811E-2</v>
      </c>
      <c r="F12" s="15">
        <f>V_Q!F12-VConH!F12-VConLC!F12-VConK_T!F12-VConKC!F12</f>
        <v>-7.0812774684421154E-2</v>
      </c>
      <c r="G12" s="15">
        <f>V_Q!G12-VConH!G12-VConLC!G12-VConK_T!G12-VConKC!G12</f>
        <v>-9.4629063533149441E-2</v>
      </c>
      <c r="H12" s="15">
        <f>V_Q!H12-VConH!H12-VConLC!H12-VConK_T!H12-VConKC!H12</f>
        <v>-2.6729802268051661E-2</v>
      </c>
      <c r="I12" s="15">
        <f>V_Q!I12-VConH!I12-VConLC!I12-VConK_T!I12-VConKC!I12</f>
        <v>-2.0012281176633832E-2</v>
      </c>
      <c r="J12" s="15">
        <f>V_Q!J12-VConH!J12-VConLC!J12-VConK_T!J12-VConKC!J12</f>
        <v>1.9356677641956938E-2</v>
      </c>
      <c r="K12" s="15">
        <f>V_Q!K12-VConH!K12-VConLC!K12-VConK_T!K12-VConKC!K12</f>
        <v>-3.0026699100730518E-2</v>
      </c>
      <c r="L12" s="15">
        <f>V_Q!L12-VConH!L12-VConLC!L12-VConK_T!L12-VConKC!L12</f>
        <v>1.5453440044280143E-2</v>
      </c>
      <c r="M12" s="15">
        <f>V_Q!M12-VConH!M12-VConLC!M12-VConK_T!M12-VConKC!M12</f>
        <v>3.7093058183119559E-2</v>
      </c>
      <c r="N12" s="15">
        <f>V_Q!N12-VConH!N12-VConLC!N12-VConK_T!N12-VConKC!N12</f>
        <v>-7.8441656915992669E-2</v>
      </c>
      <c r="O12" s="15">
        <f>V_Q!O12-VConH!O12-VConLC!O12-VConK_T!O12-VConKC!O12</f>
        <v>-3.6882813865364232E-2</v>
      </c>
      <c r="P12" s="15">
        <f>V_Q!P12-VConH!P12-VConLC!P12-VConK_T!P12-VConKC!P12</f>
        <v>2.4862676144242916E-2</v>
      </c>
      <c r="Q12" s="15">
        <f>V_Q!Q12-VConH!Q12-VConLC!Q12-VConK_T!Q12-VConKC!Q12</f>
        <v>-3.7500828527400505E-2</v>
      </c>
      <c r="R12" s="15">
        <f>V_Q!R12-VConH!R12-VConLC!R12-VConK_T!R12-VConKC!R12</f>
        <v>3.2783857551484455E-5</v>
      </c>
      <c r="S12" s="15">
        <f>V_Q!S12-VConH!S12-VConLC!S12-VConK_T!S12-VConKC!S12</f>
        <v>2.8500214206028027E-2</v>
      </c>
      <c r="T12" s="15">
        <f>V_Q!T12-VConH!T12-VConLC!T12-VConK_T!T12-VConKC!T12</f>
        <v>-9.0951093968271113E-2</v>
      </c>
      <c r="U12" s="15">
        <f>V_Q!U12-VConH!U12-VConLC!U12-VConK_T!U12-VConKC!U12</f>
        <v>-2.1210677528619628E-2</v>
      </c>
      <c r="V12" s="15">
        <f>V_Q!V12-VConH!V12-VConLC!V12-VConK_T!V12-VConKC!V12</f>
        <v>2.0776474209489706E-2</v>
      </c>
      <c r="W12" s="15">
        <f>V_Q!W12-VConH!W12-VConLC!W12-VConK_T!W12-VConKC!W12</f>
        <v>3.5708272482203568E-2</v>
      </c>
      <c r="X12" s="15">
        <f>V_Q!X12-VConH!X12-VConLC!X12-VConK_T!X12-VConKC!X12</f>
        <v>-5.4806831132611568E-2</v>
      </c>
      <c r="Z12" s="15">
        <f t="shared" si="0"/>
        <v>-4.8037152273993175E-2</v>
      </c>
      <c r="AA12" s="15">
        <f t="shared" si="1"/>
        <v>-7.3130360294733094E-3</v>
      </c>
      <c r="AB12" s="15">
        <f t="shared" si="2"/>
        <v>-4.1975936369884623E-3</v>
      </c>
      <c r="AC12" s="15">
        <f t="shared" si="3"/>
        <v>-2.2096771187561808E-2</v>
      </c>
      <c r="AD12" s="15">
        <f t="shared" si="4"/>
        <v>-5.7553148332308863E-3</v>
      </c>
      <c r="AE12" s="15">
        <f t="shared" si="5"/>
        <v>-2.0411138282004186E-2</v>
      </c>
    </row>
    <row r="13" spans="1:31" x14ac:dyDescent="0.15">
      <c r="A13" s="4">
        <v>11</v>
      </c>
      <c r="B13" s="6" t="s">
        <v>53</v>
      </c>
      <c r="C13" s="15"/>
      <c r="D13" s="15">
        <f>V_Q!D13-VConH!D13-VConLC!D13-VConK_T!D13-VConKC!D13</f>
        <v>2.9106917189148117E-2</v>
      </c>
      <c r="E13" s="15">
        <f>V_Q!E13-VConH!E13-VConLC!E13-VConK_T!E13-VConKC!E13</f>
        <v>-0.70641119867295876</v>
      </c>
      <c r="F13" s="15">
        <f>V_Q!F13-VConH!F13-VConLC!F13-VConK_T!F13-VConKC!F13</f>
        <v>-6.4440838405941073E-2</v>
      </c>
      <c r="G13" s="15">
        <f>V_Q!G13-VConH!G13-VConLC!G13-VConK_T!G13-VConKC!G13</f>
        <v>2.6715741151993204E-2</v>
      </c>
      <c r="H13" s="15">
        <f>V_Q!H13-VConH!H13-VConLC!H13-VConK_T!H13-VConKC!H13</f>
        <v>1.9519003477854277E-2</v>
      </c>
      <c r="I13" s="15">
        <f>V_Q!I13-VConH!I13-VConLC!I13-VConK_T!I13-VConKC!I13</f>
        <v>-3.4585561105577527E-2</v>
      </c>
      <c r="J13" s="15">
        <f>V_Q!J13-VConH!J13-VConLC!J13-VConK_T!J13-VConKC!J13</f>
        <v>0.16954856857751482</v>
      </c>
      <c r="K13" s="15">
        <f>V_Q!K13-VConH!K13-VConLC!K13-VConK_T!K13-VConKC!K13</f>
        <v>-0.11974295226804228</v>
      </c>
      <c r="L13" s="15">
        <f>V_Q!L13-VConH!L13-VConLC!L13-VConK_T!L13-VConKC!L13</f>
        <v>-4.291154896916497E-3</v>
      </c>
      <c r="M13" s="15">
        <f>V_Q!M13-VConH!M13-VConLC!M13-VConK_T!M13-VConKC!M13</f>
        <v>-0.26004713738534818</v>
      </c>
      <c r="N13" s="15">
        <f>V_Q!N13-VConH!N13-VConLC!N13-VConK_T!N13-VConKC!N13</f>
        <v>0.30516673936037236</v>
      </c>
      <c r="O13" s="15">
        <f>V_Q!O13-VConH!O13-VConLC!O13-VConK_T!O13-VConKC!O13</f>
        <v>-0.14121559083369642</v>
      </c>
      <c r="P13" s="15">
        <f>V_Q!P13-VConH!P13-VConLC!P13-VConK_T!P13-VConKC!P13</f>
        <v>0.10123649897176761</v>
      </c>
      <c r="Q13" s="15">
        <f>V_Q!Q13-VConH!Q13-VConLC!Q13-VConK_T!Q13-VConKC!Q13</f>
        <v>-0.27644083419499921</v>
      </c>
      <c r="R13" s="15">
        <f>V_Q!R13-VConH!R13-VConLC!R13-VConK_T!R13-VConKC!R13</f>
        <v>-1.3175744800397453</v>
      </c>
      <c r="S13" s="15">
        <f>V_Q!S13-VConH!S13-VConLC!S13-VConK_T!S13-VConKC!S13</f>
        <v>0.25593574851147427</v>
      </c>
      <c r="T13" s="15">
        <f>V_Q!T13-VConH!T13-VConLC!T13-VConK_T!T13-VConKC!T13</f>
        <v>-0.13104531244114517</v>
      </c>
      <c r="U13" s="15">
        <f>V_Q!U13-VConH!U13-VConLC!U13-VConK_T!U13-VConKC!U13</f>
        <v>4.9812389751147948E-2</v>
      </c>
      <c r="V13" s="15">
        <f>V_Q!V13-VConH!V13-VConLC!V13-VConK_T!V13-VConKC!V13</f>
        <v>-0.38125568710358992</v>
      </c>
      <c r="W13" s="15">
        <f>V_Q!W13-VConH!W13-VConLC!W13-VConK_T!W13-VConKC!W13</f>
        <v>-5.20832952911712E-2</v>
      </c>
      <c r="X13" s="15">
        <f>V_Q!X13-VConH!X13-VConLC!X13-VConK_T!X13-VConKC!X13</f>
        <v>5.9949029361054292E-2</v>
      </c>
      <c r="Z13" s="15">
        <f t="shared" si="0"/>
        <v>-0.15184057071092599</v>
      </c>
      <c r="AA13" s="15">
        <f t="shared" si="1"/>
        <v>1.8126812677516046E-2</v>
      </c>
      <c r="AB13" s="15">
        <f t="shared" si="2"/>
        <v>-0.27561173151703977</v>
      </c>
      <c r="AC13" s="15">
        <f t="shared" si="3"/>
        <v>-9.092457514474081E-2</v>
      </c>
      <c r="AD13" s="15">
        <f t="shared" si="4"/>
        <v>-0.12874245941976187</v>
      </c>
      <c r="AE13" s="15">
        <f t="shared" si="5"/>
        <v>-0.12506251617379766</v>
      </c>
    </row>
    <row r="14" spans="1:31" x14ac:dyDescent="0.15">
      <c r="A14" s="4">
        <v>12</v>
      </c>
      <c r="B14" s="6" t="s">
        <v>54</v>
      </c>
      <c r="C14" s="15"/>
      <c r="D14" s="15">
        <f>V_Q!D14-VConH!D14-VConLC!D14-VConK_T!D14-VConKC!D14</f>
        <v>7.6396301965527436E-2</v>
      </c>
      <c r="E14" s="15">
        <f>V_Q!E14-VConH!E14-VConLC!E14-VConK_T!E14-VConKC!E14</f>
        <v>-2.28821585800843E-2</v>
      </c>
      <c r="F14" s="15">
        <f>V_Q!F14-VConH!F14-VConLC!F14-VConK_T!F14-VConKC!F14</f>
        <v>2.9361042115140325E-2</v>
      </c>
      <c r="G14" s="15">
        <f>V_Q!G14-VConH!G14-VConLC!G14-VConK_T!G14-VConKC!G14</f>
        <v>5.7522655335762653E-2</v>
      </c>
      <c r="H14" s="15">
        <f>V_Q!H14-VConH!H14-VConLC!H14-VConK_T!H14-VConKC!H14</f>
        <v>-3.4177590095455401E-2</v>
      </c>
      <c r="I14" s="15">
        <f>V_Q!I14-VConH!I14-VConLC!I14-VConK_T!I14-VConKC!I14</f>
        <v>-1.0715231535747417E-2</v>
      </c>
      <c r="J14" s="15">
        <f>V_Q!J14-VConH!J14-VConLC!J14-VConK_T!J14-VConKC!J14</f>
        <v>-7.0446093652451372E-2</v>
      </c>
      <c r="K14" s="15">
        <f>V_Q!K14-VConH!K14-VConLC!K14-VConK_T!K14-VConKC!K14</f>
        <v>-2.086727679209897E-2</v>
      </c>
      <c r="L14" s="15">
        <f>V_Q!L14-VConH!L14-VConLC!L14-VConK_T!L14-VConKC!L14</f>
        <v>-2.0389459915864796E-2</v>
      </c>
      <c r="M14" s="15">
        <f>V_Q!M14-VConH!M14-VConLC!M14-VConK_T!M14-VConKC!M14</f>
        <v>-5.2663957317939519E-3</v>
      </c>
      <c r="N14" s="15">
        <f>V_Q!N14-VConH!N14-VConLC!N14-VConK_T!N14-VConKC!N14</f>
        <v>-8.8280737482115151E-2</v>
      </c>
      <c r="O14" s="15">
        <f>V_Q!O14-VConH!O14-VConLC!O14-VConK_T!O14-VConKC!O14</f>
        <v>1.8546980651053535E-3</v>
      </c>
      <c r="P14" s="15">
        <f>V_Q!P14-VConH!P14-VConLC!P14-VConK_T!P14-VConKC!P14</f>
        <v>-3.0763813445491051E-2</v>
      </c>
      <c r="Q14" s="15">
        <f>V_Q!Q14-VConH!Q14-VConLC!Q14-VConK_T!Q14-VConKC!Q14</f>
        <v>2.4215339495081641E-2</v>
      </c>
      <c r="R14" s="15">
        <f>V_Q!R14-VConH!R14-VConLC!R14-VConK_T!R14-VConKC!R14</f>
        <v>-2.6398717338795095E-2</v>
      </c>
      <c r="S14" s="15">
        <f>V_Q!S14-VConH!S14-VConLC!S14-VConK_T!S14-VConKC!S14</f>
        <v>-0.10782233376663619</v>
      </c>
      <c r="T14" s="15">
        <f>V_Q!T14-VConH!T14-VConLC!T14-VConK_T!T14-VConKC!T14</f>
        <v>-0.25892521309112354</v>
      </c>
      <c r="U14" s="15">
        <f>V_Q!U14-VConH!U14-VConLC!U14-VConK_T!U14-VConKC!U14</f>
        <v>6.7944202292630179E-2</v>
      </c>
      <c r="V14" s="15">
        <f>V_Q!V14-VConH!V14-VConLC!V14-VConK_T!V14-VConKC!V14</f>
        <v>6.0715099989062403E-2</v>
      </c>
      <c r="W14" s="15">
        <f>V_Q!W14-VConH!W14-VConLC!W14-VConK_T!W14-VConKC!W14</f>
        <v>6.8138261779941405E-3</v>
      </c>
      <c r="X14" s="15">
        <f>V_Q!X14-VConH!X14-VConLC!X14-VConK_T!X14-VConKC!X14</f>
        <v>1.2764650350762501E-3</v>
      </c>
      <c r="Z14" s="15">
        <f t="shared" si="0"/>
        <v>3.8217434479231719E-3</v>
      </c>
      <c r="AA14" s="15">
        <f t="shared" si="1"/>
        <v>-4.1049992714864848E-2</v>
      </c>
      <c r="AB14" s="15">
        <f t="shared" si="2"/>
        <v>-2.7782965398147071E-2</v>
      </c>
      <c r="AC14" s="15">
        <f t="shared" si="3"/>
        <v>-2.4435123919272113E-2</v>
      </c>
      <c r="AD14" s="15">
        <f t="shared" si="4"/>
        <v>-3.4416479056505953E-2</v>
      </c>
      <c r="AE14" s="15">
        <f t="shared" si="5"/>
        <v>-2.2361584646090213E-2</v>
      </c>
    </row>
    <row r="15" spans="1:31" x14ac:dyDescent="0.15">
      <c r="A15" s="4">
        <v>13</v>
      </c>
      <c r="B15" s="6" t="s">
        <v>55</v>
      </c>
      <c r="C15" s="15"/>
      <c r="D15" s="15">
        <f>V_Q!D15-VConH!D15-VConLC!D15-VConK_T!D15-VConKC!D15</f>
        <v>2.1796084656900683E-2</v>
      </c>
      <c r="E15" s="15">
        <f>V_Q!E15-VConH!E15-VConLC!E15-VConK_T!E15-VConKC!E15</f>
        <v>-3.3098134493715278E-2</v>
      </c>
      <c r="F15" s="15">
        <f>V_Q!F15-VConH!F15-VConLC!F15-VConK_T!F15-VConKC!F15</f>
        <v>-2.1086199057695192E-2</v>
      </c>
      <c r="G15" s="15">
        <f>V_Q!G15-VConH!G15-VConLC!G15-VConK_T!G15-VConKC!G15</f>
        <v>1.6807482105007081E-2</v>
      </c>
      <c r="H15" s="15">
        <f>V_Q!H15-VConH!H15-VConLC!H15-VConK_T!H15-VConKC!H15</f>
        <v>-0.10287612893466347</v>
      </c>
      <c r="I15" s="15">
        <f>V_Q!I15-VConH!I15-VConLC!I15-VConK_T!I15-VConKC!I15</f>
        <v>-1.3387288219790777E-2</v>
      </c>
      <c r="J15" s="15">
        <f>V_Q!J15-VConH!J15-VConLC!J15-VConK_T!J15-VConKC!J15</f>
        <v>-8.8005343674254888E-2</v>
      </c>
      <c r="K15" s="15">
        <f>V_Q!K15-VConH!K15-VConLC!K15-VConK_T!K15-VConKC!K15</f>
        <v>-2.7158121698135366E-2</v>
      </c>
      <c r="L15" s="15">
        <f>V_Q!L15-VConH!L15-VConLC!L15-VConK_T!L15-VConKC!L15</f>
        <v>1.5870204435534142E-2</v>
      </c>
      <c r="M15" s="15">
        <f>V_Q!M15-VConH!M15-VConLC!M15-VConK_T!M15-VConKC!M15</f>
        <v>8.0533418527925019E-3</v>
      </c>
      <c r="N15" s="15">
        <f>V_Q!N15-VConH!N15-VConLC!N15-VConK_T!N15-VConKC!N15</f>
        <v>-5.0657749342457134E-2</v>
      </c>
      <c r="O15" s="15">
        <f>V_Q!O15-VConH!O15-VConLC!O15-VConK_T!O15-VConKC!O15</f>
        <v>-1.862663145743787E-2</v>
      </c>
      <c r="P15" s="15">
        <f>V_Q!P15-VConH!P15-VConLC!P15-VConK_T!P15-VConKC!P15</f>
        <v>4.9354645021038514E-2</v>
      </c>
      <c r="Q15" s="15">
        <f>V_Q!Q15-VConH!Q15-VConLC!Q15-VConK_T!Q15-VConKC!Q15</f>
        <v>1.6943398888495626E-2</v>
      </c>
      <c r="R15" s="15">
        <f>V_Q!R15-VConH!R15-VConLC!R15-VConK_T!R15-VConKC!R15</f>
        <v>-0.10424441693416514</v>
      </c>
      <c r="S15" s="15">
        <f>V_Q!S15-VConH!S15-VConLC!S15-VConK_T!S15-VConKC!S15</f>
        <v>-3.2663305792136797E-2</v>
      </c>
      <c r="T15" s="15">
        <f>V_Q!T15-VConH!T15-VConLC!T15-VConK_T!T15-VConKC!T15</f>
        <v>6.361175349318475E-2</v>
      </c>
      <c r="U15" s="15">
        <f>V_Q!U15-VConH!U15-VConLC!U15-VConK_T!U15-VConKC!U15</f>
        <v>-1.0917691052740198E-2</v>
      </c>
      <c r="V15" s="15">
        <f>V_Q!V15-VConH!V15-VConLC!V15-VConK_T!V15-VConKC!V15</f>
        <v>-1.0401762364663315E-2</v>
      </c>
      <c r="W15" s="15">
        <f>V_Q!W15-VConH!W15-VConLC!W15-VConK_T!W15-VConKC!W15</f>
        <v>3.2454534687731851E-2</v>
      </c>
      <c r="X15" s="15">
        <f>V_Q!X15-VConH!X15-VConLC!X15-VConK_T!X15-VConKC!X15</f>
        <v>8.503845758425968E-2</v>
      </c>
      <c r="Z15" s="15">
        <f t="shared" si="0"/>
        <v>-3.0728053720171528E-2</v>
      </c>
      <c r="AA15" s="15">
        <f t="shared" si="1"/>
        <v>-2.8379533685304149E-2</v>
      </c>
      <c r="AB15" s="15">
        <f t="shared" si="2"/>
        <v>-1.7847262054841134E-2</v>
      </c>
      <c r="AC15" s="15">
        <f t="shared" si="3"/>
        <v>3.1957058469554558E-2</v>
      </c>
      <c r="AD15" s="15">
        <f t="shared" si="4"/>
        <v>-2.311339787007264E-2</v>
      </c>
      <c r="AE15" s="15">
        <f t="shared" si="5"/>
        <v>-1.1249447747690561E-2</v>
      </c>
    </row>
    <row r="16" spans="1:31" x14ac:dyDescent="0.15">
      <c r="A16" s="4">
        <v>14</v>
      </c>
      <c r="B16" s="6" t="s">
        <v>56</v>
      </c>
      <c r="C16" s="15"/>
      <c r="D16" s="15">
        <f>V_Q!D16-VConH!D16-VConLC!D16-VConK_T!D16-VConKC!D16</f>
        <v>1.5098706159404453E-3</v>
      </c>
      <c r="E16" s="15">
        <f>V_Q!E16-VConH!E16-VConLC!E16-VConK_T!E16-VConKC!E16</f>
        <v>-1.8878400546514768E-2</v>
      </c>
      <c r="F16" s="15">
        <f>V_Q!F16-VConH!F16-VConLC!F16-VConK_T!F16-VConKC!F16</f>
        <v>7.9647001327701819E-3</v>
      </c>
      <c r="G16" s="15">
        <f>V_Q!G16-VConH!G16-VConLC!G16-VConK_T!G16-VConKC!G16</f>
        <v>-3.4536668339805239E-2</v>
      </c>
      <c r="H16" s="15">
        <f>V_Q!H16-VConH!H16-VConLC!H16-VConK_T!H16-VConKC!H16</f>
        <v>2.2203348073360083E-2</v>
      </c>
      <c r="I16" s="15">
        <f>V_Q!I16-VConH!I16-VConLC!I16-VConK_T!I16-VConKC!I16</f>
        <v>-4.5386193751663431E-2</v>
      </c>
      <c r="J16" s="15">
        <f>V_Q!J16-VConH!J16-VConLC!J16-VConK_T!J16-VConKC!J16</f>
        <v>-0.15530658696623206</v>
      </c>
      <c r="K16" s="15">
        <f>V_Q!K16-VConH!K16-VConLC!K16-VConK_T!K16-VConKC!K16</f>
        <v>-4.8255407002655334E-2</v>
      </c>
      <c r="L16" s="15">
        <f>V_Q!L16-VConH!L16-VConLC!L16-VConK_T!L16-VConKC!L16</f>
        <v>9.2846437297184184E-2</v>
      </c>
      <c r="M16" s="15">
        <f>V_Q!M16-VConH!M16-VConLC!M16-VConK_T!M16-VConKC!M16</f>
        <v>-4.2253159093363205E-2</v>
      </c>
      <c r="N16" s="15">
        <f>V_Q!N16-VConH!N16-VConLC!N16-VConK_T!N16-VConKC!N16</f>
        <v>9.8265706812549827E-2</v>
      </c>
      <c r="O16" s="15">
        <f>V_Q!O16-VConH!O16-VConLC!O16-VConK_T!O16-VConKC!O16</f>
        <v>1.8341326866102778E-3</v>
      </c>
      <c r="P16" s="15">
        <f>V_Q!P16-VConH!P16-VConLC!P16-VConK_T!P16-VConKC!P16</f>
        <v>-0.10047796956060913</v>
      </c>
      <c r="Q16" s="15">
        <f>V_Q!Q16-VConH!Q16-VConLC!Q16-VConK_T!Q16-VConKC!Q16</f>
        <v>5.5266325982898006E-3</v>
      </c>
      <c r="R16" s="15">
        <f>V_Q!R16-VConH!R16-VConLC!R16-VConK_T!R16-VConKC!R16</f>
        <v>0.11130323944856535</v>
      </c>
      <c r="S16" s="15">
        <f>V_Q!S16-VConH!S16-VConLC!S16-VConK_T!S16-VConKC!S16</f>
        <v>6.9010831466339573E-2</v>
      </c>
      <c r="T16" s="15">
        <f>V_Q!T16-VConH!T16-VConLC!T16-VConK_T!T16-VConKC!T16</f>
        <v>-0.21846347993581966</v>
      </c>
      <c r="U16" s="15">
        <f>V_Q!U16-VConH!U16-VConLC!U16-VConK_T!U16-VConKC!U16</f>
        <v>0.26432295398156896</v>
      </c>
      <c r="V16" s="15">
        <f>V_Q!V16-VConH!V16-VConLC!V16-VConK_T!V16-VConKC!V16</f>
        <v>-8.6150378842205416E-2</v>
      </c>
      <c r="W16" s="15">
        <f>V_Q!W16-VConH!W16-VConLC!W16-VConK_T!W16-VConKC!W16</f>
        <v>-9.2356576199584928E-2</v>
      </c>
      <c r="X16" s="15">
        <f>V_Q!X16-VConH!X16-VConLC!X16-VConK_T!X16-VConKC!X16</f>
        <v>4.3365737180619014E-2</v>
      </c>
      <c r="Z16" s="15">
        <f t="shared" si="0"/>
        <v>-1.3726642886370636E-2</v>
      </c>
      <c r="AA16" s="15">
        <f t="shared" si="1"/>
        <v>-1.094060179050332E-2</v>
      </c>
      <c r="AB16" s="15">
        <f t="shared" si="2"/>
        <v>1.7439373327839174E-2</v>
      </c>
      <c r="AC16" s="15">
        <f t="shared" si="3"/>
        <v>-1.7856348763084406E-2</v>
      </c>
      <c r="AD16" s="15">
        <f t="shared" si="4"/>
        <v>3.2493857686679284E-3</v>
      </c>
      <c r="AE16" s="15">
        <f t="shared" si="5"/>
        <v>-6.2710550280297983E-3</v>
      </c>
    </row>
    <row r="17" spans="1:31" x14ac:dyDescent="0.15">
      <c r="A17" s="4">
        <v>15</v>
      </c>
      <c r="B17" s="6" t="s">
        <v>57</v>
      </c>
      <c r="C17" s="15"/>
      <c r="D17" s="15">
        <f>V_Q!D17-VConH!D17-VConLC!D17-VConK_T!D17-VConKC!D17</f>
        <v>5.6354838567729243E-2</v>
      </c>
      <c r="E17" s="15">
        <f>V_Q!E17-VConH!E17-VConLC!E17-VConK_T!E17-VConKC!E17</f>
        <v>-1.8099601879757489E-2</v>
      </c>
      <c r="F17" s="15">
        <f>V_Q!F17-VConH!F17-VConLC!F17-VConK_T!F17-VConKC!F17</f>
        <v>6.0683712326775373E-3</v>
      </c>
      <c r="G17" s="15">
        <f>V_Q!G17-VConH!G17-VConLC!G17-VConK_T!G17-VConKC!G17</f>
        <v>4.5337863371387715E-3</v>
      </c>
      <c r="H17" s="15">
        <f>V_Q!H17-VConH!H17-VConLC!H17-VConK_T!H17-VConKC!H17</f>
        <v>-1.0605859926358378E-2</v>
      </c>
      <c r="I17" s="15">
        <f>V_Q!I17-VConH!I17-VConLC!I17-VConK_T!I17-VConKC!I17</f>
        <v>5.6300236468037328E-2</v>
      </c>
      <c r="J17" s="15">
        <f>V_Q!J17-VConH!J17-VConLC!J17-VConK_T!J17-VConKC!J17</f>
        <v>-7.709862564521959E-2</v>
      </c>
      <c r="K17" s="15">
        <f>V_Q!K17-VConH!K17-VConLC!K17-VConK_T!K17-VConKC!K17</f>
        <v>-1.9090971892587724E-2</v>
      </c>
      <c r="L17" s="15">
        <f>V_Q!L17-VConH!L17-VConLC!L17-VConK_T!L17-VConKC!L17</f>
        <v>4.5215722619863855E-2</v>
      </c>
      <c r="M17" s="15">
        <f>V_Q!M17-VConH!M17-VConLC!M17-VConK_T!M17-VConKC!M17</f>
        <v>5.7832555351135601E-2</v>
      </c>
      <c r="N17" s="15">
        <f>V_Q!N17-VConH!N17-VConLC!N17-VConK_T!N17-VConKC!N17</f>
        <v>0.12371819485835726</v>
      </c>
      <c r="O17" s="15">
        <f>V_Q!O17-VConH!O17-VConLC!O17-VConK_T!O17-VConKC!O17</f>
        <v>-7.9228045016613874E-2</v>
      </c>
      <c r="P17" s="15">
        <f>V_Q!P17-VConH!P17-VConLC!P17-VConK_T!P17-VConKC!P17</f>
        <v>-0.15830949659753252</v>
      </c>
      <c r="Q17" s="15">
        <f>V_Q!Q17-VConH!Q17-VConLC!Q17-VConK_T!Q17-VConKC!Q17</f>
        <v>-0.12796823818613196</v>
      </c>
      <c r="R17" s="15">
        <f>V_Q!R17-VConH!R17-VConLC!R17-VConK_T!R17-VConKC!R17</f>
        <v>-0.23346084397043229</v>
      </c>
      <c r="S17" s="15">
        <f>V_Q!S17-VConH!S17-VConLC!S17-VConK_T!S17-VConKC!S17</f>
        <v>0.21326202043197126</v>
      </c>
      <c r="T17" s="15">
        <f>V_Q!T17-VConH!T17-VConLC!T17-VConK_T!T17-VConKC!T17</f>
        <v>5.789601544091464E-2</v>
      </c>
      <c r="U17" s="15">
        <f>V_Q!U17-VConH!U17-VConLC!U17-VConK_T!U17-VConKC!U17</f>
        <v>-0.21082968492204973</v>
      </c>
      <c r="V17" s="15">
        <f>V_Q!V17-VConH!V17-VConLC!V17-VConK_T!V17-VConKC!V17</f>
        <v>0.18257139049660673</v>
      </c>
      <c r="W17" s="15">
        <f>V_Q!W17-VConH!W17-VConLC!W17-VConK_T!W17-VConKC!W17</f>
        <v>-4.3891989923127588E-2</v>
      </c>
      <c r="X17" s="15">
        <f>V_Q!X17-VConH!X17-VConLC!X17-VConK_T!X17-VConKC!X17</f>
        <v>-5.3877694742042468E-3</v>
      </c>
      <c r="Z17" s="15">
        <f t="shared" si="0"/>
        <v>7.6393864463475541E-3</v>
      </c>
      <c r="AA17" s="15">
        <f t="shared" si="1"/>
        <v>2.6115375058309881E-2</v>
      </c>
      <c r="AB17" s="15">
        <f t="shared" si="2"/>
        <v>-7.7140920667747873E-2</v>
      </c>
      <c r="AC17" s="15">
        <f t="shared" si="3"/>
        <v>-3.9284076763720409E-3</v>
      </c>
      <c r="AD17" s="15">
        <f t="shared" si="4"/>
        <v>-2.5512772804718996E-2</v>
      </c>
      <c r="AE17" s="15">
        <f t="shared" si="5"/>
        <v>-1.182864170986562E-2</v>
      </c>
    </row>
    <row r="18" spans="1:31" x14ac:dyDescent="0.15">
      <c r="A18" s="4">
        <v>16</v>
      </c>
      <c r="B18" s="6" t="s">
        <v>58</v>
      </c>
      <c r="C18" s="15"/>
      <c r="D18" s="15">
        <f>V_Q!D18-VConH!D18-VConLC!D18-VConK_T!D18-VConKC!D18</f>
        <v>6.2895176303471814E-2</v>
      </c>
      <c r="E18" s="15">
        <f>V_Q!E18-VConH!E18-VConLC!E18-VConK_T!E18-VConKC!E18</f>
        <v>-5.0006573463980894E-3</v>
      </c>
      <c r="F18" s="15">
        <f>V_Q!F18-VConH!F18-VConLC!F18-VConK_T!F18-VConKC!F18</f>
        <v>4.5612292535038446E-3</v>
      </c>
      <c r="G18" s="15">
        <f>V_Q!G18-VConH!G18-VConLC!G18-VConK_T!G18-VConKC!G18</f>
        <v>7.0322493592046781E-3</v>
      </c>
      <c r="H18" s="15">
        <f>V_Q!H18-VConH!H18-VConLC!H18-VConK_T!H18-VConKC!H18</f>
        <v>-4.4489371062318678E-2</v>
      </c>
      <c r="I18" s="15">
        <f>V_Q!I18-VConH!I18-VConLC!I18-VConK_T!I18-VConKC!I18</f>
        <v>4.0632250202753503E-2</v>
      </c>
      <c r="J18" s="15">
        <f>V_Q!J18-VConH!J18-VConLC!J18-VConK_T!J18-VConKC!J18</f>
        <v>-1.7469414769249313E-2</v>
      </c>
      <c r="K18" s="15">
        <f>V_Q!K18-VConH!K18-VConLC!K18-VConK_T!K18-VConKC!K18</f>
        <v>-4.2603557293944494E-2</v>
      </c>
      <c r="L18" s="15">
        <f>V_Q!L18-VConH!L18-VConLC!L18-VConK_T!L18-VConKC!L18</f>
        <v>-2.4048559877992901E-2</v>
      </c>
      <c r="M18" s="15">
        <f>V_Q!M18-VConH!M18-VConLC!M18-VConK_T!M18-VConKC!M18</f>
        <v>2.7350847340019708E-2</v>
      </c>
      <c r="N18" s="15">
        <f>V_Q!N18-VConH!N18-VConLC!N18-VConK_T!N18-VConKC!N18</f>
        <v>3.2343031651789207E-2</v>
      </c>
      <c r="O18" s="15">
        <f>V_Q!O18-VConH!O18-VConLC!O18-VConK_T!O18-VConKC!O18</f>
        <v>-9.1715344208517485E-2</v>
      </c>
      <c r="P18" s="15">
        <f>V_Q!P18-VConH!P18-VConLC!P18-VConK_T!P18-VConKC!P18</f>
        <v>8.1091620005481375E-3</v>
      </c>
      <c r="Q18" s="15">
        <f>V_Q!Q18-VConH!Q18-VConLC!Q18-VConK_T!Q18-VConKC!Q18</f>
        <v>-2.176642188196639E-2</v>
      </c>
      <c r="R18" s="15">
        <f>V_Q!R18-VConH!R18-VConLC!R18-VConK_T!R18-VConKC!R18</f>
        <v>-1.5861829968983578E-2</v>
      </c>
      <c r="S18" s="15">
        <f>V_Q!S18-VConH!S18-VConLC!S18-VConK_T!S18-VConKC!S18</f>
        <v>2.651832505746719E-2</v>
      </c>
      <c r="T18" s="15">
        <f>V_Q!T18-VConH!T18-VConLC!T18-VConK_T!T18-VConKC!T18</f>
        <v>7.2761194093429651E-3</v>
      </c>
      <c r="U18" s="15">
        <f>V_Q!U18-VConH!U18-VConLC!U18-VConK_T!U18-VConKC!U18</f>
        <v>-8.9104321098669434E-2</v>
      </c>
      <c r="V18" s="15">
        <f>V_Q!V18-VConH!V18-VConLC!V18-VConK_T!V18-VConKC!V18</f>
        <v>2.6447240500645414E-2</v>
      </c>
      <c r="W18" s="15">
        <f>V_Q!W18-VConH!W18-VConLC!W18-VConK_T!W18-VConKC!W18</f>
        <v>-1.9763564984205693E-2</v>
      </c>
      <c r="X18" s="15">
        <f>V_Q!X18-VConH!X18-VConLC!X18-VConK_T!X18-VConKC!X18</f>
        <v>5.8326111701809E-2</v>
      </c>
      <c r="Z18" s="15">
        <f t="shared" si="0"/>
        <v>5.4714008134905119E-4</v>
      </c>
      <c r="AA18" s="15">
        <f t="shared" si="1"/>
        <v>-4.8855305898755598E-3</v>
      </c>
      <c r="AB18" s="15">
        <f t="shared" si="2"/>
        <v>-1.8943221800290424E-2</v>
      </c>
      <c r="AC18" s="15">
        <f t="shared" si="3"/>
        <v>-3.3636828942155499E-3</v>
      </c>
      <c r="AD18" s="15">
        <f t="shared" si="4"/>
        <v>-1.1914376195082992E-2</v>
      </c>
      <c r="AE18" s="15">
        <f t="shared" si="5"/>
        <v>-6.6613238007581206E-3</v>
      </c>
    </row>
    <row r="19" spans="1:31" x14ac:dyDescent="0.15">
      <c r="A19" s="4">
        <v>17</v>
      </c>
      <c r="B19" s="6" t="s">
        <v>59</v>
      </c>
      <c r="C19" s="15"/>
      <c r="D19" s="15">
        <f>V_Q!D19-VConH!D19-VConLC!D19-VConK_T!D19-VConKC!D19</f>
        <v>5.2234629301290227E-2</v>
      </c>
      <c r="E19" s="15">
        <f>V_Q!E19-VConH!E19-VConLC!E19-VConK_T!E19-VConKC!E19</f>
        <v>-8.4678566950461054E-2</v>
      </c>
      <c r="F19" s="15">
        <f>V_Q!F19-VConH!F19-VConLC!F19-VConK_T!F19-VConKC!F19</f>
        <v>-1.03681537789969E-2</v>
      </c>
      <c r="G19" s="15">
        <f>V_Q!G19-VConH!G19-VConLC!G19-VConK_T!G19-VConKC!G19</f>
        <v>-3.1365988619093024E-2</v>
      </c>
      <c r="H19" s="15">
        <f>V_Q!H19-VConH!H19-VConLC!H19-VConK_T!H19-VConKC!H19</f>
        <v>0.12737002213179927</v>
      </c>
      <c r="I19" s="15">
        <f>V_Q!I19-VConH!I19-VConLC!I19-VConK_T!I19-VConKC!I19</f>
        <v>-0.11944834060724005</v>
      </c>
      <c r="J19" s="15">
        <f>V_Q!J19-VConH!J19-VConLC!J19-VConK_T!J19-VConKC!J19</f>
        <v>-0.13509536996010948</v>
      </c>
      <c r="K19" s="15">
        <f>V_Q!K19-VConH!K19-VConLC!K19-VConK_T!K19-VConKC!K19</f>
        <v>7.3867119956178312E-2</v>
      </c>
      <c r="L19" s="15">
        <f>V_Q!L19-VConH!L19-VConLC!L19-VConK_T!L19-VConKC!L19</f>
        <v>-4.8941537371388177E-2</v>
      </c>
      <c r="M19" s="15">
        <f>V_Q!M19-VConH!M19-VConLC!M19-VConK_T!M19-VConKC!M19</f>
        <v>3.6308175140747599E-2</v>
      </c>
      <c r="N19" s="15">
        <f>V_Q!N19-VConH!N19-VConLC!N19-VConK_T!N19-VConKC!N19</f>
        <v>-0.29786780307453653</v>
      </c>
      <c r="O19" s="15">
        <f>V_Q!O19-VConH!O19-VConLC!O19-VConK_T!O19-VConKC!O19</f>
        <v>-1.1810018173839617E-2</v>
      </c>
      <c r="P19" s="15">
        <f>V_Q!P19-VConH!P19-VConLC!P19-VConK_T!P19-VConKC!P19</f>
        <v>0.30056778889590208</v>
      </c>
      <c r="Q19" s="15">
        <f>V_Q!Q19-VConH!Q19-VConLC!Q19-VConK_T!Q19-VConKC!Q19</f>
        <v>-0.10150405157787661</v>
      </c>
      <c r="R19" s="15">
        <f>V_Q!R19-VConH!R19-VConLC!R19-VConK_T!R19-VConKC!R19</f>
        <v>-0.19493361408056359</v>
      </c>
      <c r="S19" s="15">
        <f>V_Q!S19-VConH!S19-VConLC!S19-VConK_T!S19-VConKC!S19</f>
        <v>0.14882787053506094</v>
      </c>
      <c r="T19" s="15">
        <f>V_Q!T19-VConH!T19-VConLC!T19-VConK_T!T19-VConKC!T19</f>
        <v>-0.14837088651698943</v>
      </c>
      <c r="U19" s="15">
        <f>V_Q!U19-VConH!U19-VConLC!U19-VConK_T!U19-VConKC!U19</f>
        <v>-4.0890364514942504E-2</v>
      </c>
      <c r="V19" s="15">
        <f>V_Q!V19-VConH!V19-VConLC!V19-VConK_T!V19-VConKC!V19</f>
        <v>-5.7897600689591645E-3</v>
      </c>
      <c r="W19" s="15">
        <f>V_Q!W19-VConH!W19-VConLC!W19-VConK_T!W19-VConKC!W19</f>
        <v>4.1647598359512733E-2</v>
      </c>
      <c r="X19" s="15">
        <f>V_Q!X19-VConH!X19-VConLC!X19-VConK_T!X19-VConKC!X19</f>
        <v>4.9958467674925927E-2</v>
      </c>
      <c r="Z19" s="15">
        <f t="shared" si="0"/>
        <v>-2.3698205564798354E-2</v>
      </c>
      <c r="AA19" s="15">
        <f t="shared" si="1"/>
        <v>-7.434588306182166E-2</v>
      </c>
      <c r="AB19" s="15">
        <f t="shared" si="2"/>
        <v>2.8229595119736633E-2</v>
      </c>
      <c r="AC19" s="15">
        <f t="shared" si="3"/>
        <v>-2.0688989013290488E-2</v>
      </c>
      <c r="AD19" s="15">
        <f t="shared" si="4"/>
        <v>-2.3058143971042513E-2</v>
      </c>
      <c r="AE19" s="15">
        <f t="shared" si="5"/>
        <v>-2.2625870630043461E-2</v>
      </c>
    </row>
    <row r="20" spans="1:31" x14ac:dyDescent="0.15">
      <c r="A20" s="4">
        <v>18</v>
      </c>
      <c r="B20" s="6" t="s">
        <v>60</v>
      </c>
      <c r="C20" s="15"/>
      <c r="D20" s="15">
        <f>V_Q!D20-VConH!D20-VConLC!D20-VConK_T!D20-VConKC!D20</f>
        <v>3.0923092989538641E-2</v>
      </c>
      <c r="E20" s="15">
        <f>V_Q!E20-VConH!E20-VConLC!E20-VConK_T!E20-VConKC!E20</f>
        <v>8.5473113975256775E-3</v>
      </c>
      <c r="F20" s="15">
        <f>V_Q!F20-VConH!F20-VConLC!F20-VConK_T!F20-VConKC!F20</f>
        <v>9.3124816842811556E-2</v>
      </c>
      <c r="G20" s="15">
        <f>V_Q!G20-VConH!G20-VConLC!G20-VConK_T!G20-VConKC!G20</f>
        <v>-6.4032768288355385E-2</v>
      </c>
      <c r="H20" s="15">
        <f>V_Q!H20-VConH!H20-VConLC!H20-VConK_T!H20-VConKC!H20</f>
        <v>3.7107172083392294E-2</v>
      </c>
      <c r="I20" s="15">
        <f>V_Q!I20-VConH!I20-VConLC!I20-VConK_T!I20-VConKC!I20</f>
        <v>-5.8277456425910493E-2</v>
      </c>
      <c r="J20" s="15">
        <f>V_Q!J20-VConH!J20-VConLC!J20-VConK_T!J20-VConKC!J20</f>
        <v>-0.11778223571533843</v>
      </c>
      <c r="K20" s="15">
        <f>V_Q!K20-VConH!K20-VConLC!K20-VConK_T!K20-VConKC!K20</f>
        <v>4.4472625909209917E-2</v>
      </c>
      <c r="L20" s="15">
        <f>V_Q!L20-VConH!L20-VConLC!L20-VConK_T!L20-VConKC!L20</f>
        <v>3.9972107072758112E-2</v>
      </c>
      <c r="M20" s="15">
        <f>V_Q!M20-VConH!M20-VConLC!M20-VConK_T!M20-VConKC!M20</f>
        <v>2.8163690224881639E-2</v>
      </c>
      <c r="N20" s="15">
        <f>V_Q!N20-VConH!N20-VConLC!N20-VConK_T!N20-VConKC!N20</f>
        <v>-0.10058511552973565</v>
      </c>
      <c r="O20" s="15">
        <f>V_Q!O20-VConH!O20-VConLC!O20-VConK_T!O20-VConKC!O20</f>
        <v>-1.3832581288047333E-2</v>
      </c>
      <c r="P20" s="15">
        <f>V_Q!P20-VConH!P20-VConLC!P20-VConK_T!P20-VConKC!P20</f>
        <v>-3.4588553698816304E-2</v>
      </c>
      <c r="Q20" s="15">
        <f>V_Q!Q20-VConH!Q20-VConLC!Q20-VConK_T!Q20-VConKC!Q20</f>
        <v>-0.1920485168910169</v>
      </c>
      <c r="R20" s="15">
        <f>V_Q!R20-VConH!R20-VConLC!R20-VConK_T!R20-VConKC!R20</f>
        <v>-0.34599420775422485</v>
      </c>
      <c r="S20" s="15">
        <f>V_Q!S20-VConH!S20-VConLC!S20-VConK_T!S20-VConKC!S20</f>
        <v>0.22373549137228166</v>
      </c>
      <c r="T20" s="15">
        <f>V_Q!T20-VConH!T20-VConLC!T20-VConK_T!T20-VConKC!T20</f>
        <v>-8.586634727707107E-2</v>
      </c>
      <c r="U20" s="15">
        <f>V_Q!U20-VConH!U20-VConLC!U20-VConK_T!U20-VConKC!U20</f>
        <v>-7.307723605124368E-2</v>
      </c>
      <c r="V20" s="15">
        <f>V_Q!V20-VConH!V20-VConLC!V20-VConK_T!V20-VConKC!V20</f>
        <v>0.10469014490639435</v>
      </c>
      <c r="W20" s="15">
        <f>V_Q!W20-VConH!W20-VConLC!W20-VConK_T!W20-VConKC!W20</f>
        <v>-4.8660287411236215E-2</v>
      </c>
      <c r="X20" s="15">
        <f>V_Q!X20-VConH!X20-VConLC!X20-VConK_T!X20-VConKC!X20</f>
        <v>0.10805720643296257</v>
      </c>
      <c r="Z20" s="15">
        <f t="shared" si="0"/>
        <v>3.2938151218927319E-3</v>
      </c>
      <c r="AA20" s="15">
        <f t="shared" si="1"/>
        <v>-2.1151785607644878E-2</v>
      </c>
      <c r="AB20" s="15">
        <f t="shared" si="2"/>
        <v>-7.2545673651964765E-2</v>
      </c>
      <c r="AC20" s="15">
        <f t="shared" si="3"/>
        <v>1.0286961199611866E-3</v>
      </c>
      <c r="AD20" s="15">
        <f t="shared" si="4"/>
        <v>-4.6848729629804811E-2</v>
      </c>
      <c r="AE20" s="15">
        <f t="shared" si="5"/>
        <v>-2.2343737004438924E-2</v>
      </c>
    </row>
    <row r="21" spans="1:31" x14ac:dyDescent="0.15">
      <c r="A21" s="4">
        <v>19</v>
      </c>
      <c r="B21" s="6" t="s">
        <v>61</v>
      </c>
      <c r="C21" s="15"/>
      <c r="D21" s="15">
        <f>V_Q!D21-VConH!D21-VConLC!D21-VConK_T!D21-VConKC!D21</f>
        <v>7.5964543271146504E-2</v>
      </c>
      <c r="E21" s="15">
        <f>V_Q!E21-VConH!E21-VConLC!E21-VConK_T!E21-VConKC!E21</f>
        <v>0.42976430137903332</v>
      </c>
      <c r="F21" s="15">
        <f>V_Q!F21-VConH!F21-VConLC!F21-VConK_T!F21-VConKC!F21</f>
        <v>0.27949212531308254</v>
      </c>
      <c r="G21" s="15">
        <f>V_Q!G21-VConH!G21-VConLC!G21-VConK_T!G21-VConKC!G21</f>
        <v>-3.9253385900576379E-2</v>
      </c>
      <c r="H21" s="15">
        <f>V_Q!H21-VConH!H21-VConLC!H21-VConK_T!H21-VConKC!H21</f>
        <v>-1.0523068679190787E-2</v>
      </c>
      <c r="I21" s="15">
        <f>V_Q!I21-VConH!I21-VConLC!I21-VConK_T!I21-VConKC!I21</f>
        <v>-0.15357823874564464</v>
      </c>
      <c r="J21" s="15">
        <f>V_Q!J21-VConH!J21-VConLC!J21-VConK_T!J21-VConKC!J21</f>
        <v>0.34572685472390502</v>
      </c>
      <c r="K21" s="15">
        <f>V_Q!K21-VConH!K21-VConLC!K21-VConK_T!K21-VConKC!K21</f>
        <v>-3.88514911228722E-2</v>
      </c>
      <c r="L21" s="15">
        <f>V_Q!L21-VConH!L21-VConLC!L21-VConK_T!L21-VConKC!L21</f>
        <v>-0.10595295867726015</v>
      </c>
      <c r="M21" s="15">
        <f>V_Q!M21-VConH!M21-VConLC!M21-VConK_T!M21-VConKC!M21</f>
        <v>-0.20752044378171466</v>
      </c>
      <c r="N21" s="15">
        <f>V_Q!N21-VConH!N21-VConLC!N21-VConK_T!N21-VConKC!N21</f>
        <v>-2.8574164841893707E-2</v>
      </c>
      <c r="O21" s="15">
        <f>V_Q!O21-VConH!O21-VConLC!O21-VConK_T!O21-VConKC!O21</f>
        <v>-5.0218852776361178E-2</v>
      </c>
      <c r="P21" s="15">
        <f>V_Q!P21-VConH!P21-VConLC!P21-VConK_T!P21-VConKC!P21</f>
        <v>-0.15991641115328817</v>
      </c>
      <c r="Q21" s="15">
        <f>V_Q!Q21-VConH!Q21-VConLC!Q21-VConK_T!Q21-VConKC!Q21</f>
        <v>-8.5772917871913421E-2</v>
      </c>
      <c r="R21" s="15">
        <f>V_Q!R21-VConH!R21-VConLC!R21-VConK_T!R21-VConKC!R21</f>
        <v>2.5504182908528919E-2</v>
      </c>
      <c r="S21" s="15">
        <f>V_Q!S21-VConH!S21-VConLC!S21-VConK_T!S21-VConKC!S21</f>
        <v>0.51115258774010042</v>
      </c>
      <c r="T21" s="15">
        <f>V_Q!T21-VConH!T21-VConLC!T21-VConK_T!T21-VConKC!T21</f>
        <v>-0.36787801835476841</v>
      </c>
      <c r="U21" s="15">
        <f>V_Q!U21-VConH!U21-VConLC!U21-VConK_T!U21-VConKC!U21</f>
        <v>0.1994708136873759</v>
      </c>
      <c r="V21" s="15">
        <f>V_Q!V21-VConH!V21-VConLC!V21-VConK_T!V21-VConKC!V21</f>
        <v>-7.5275003994898435E-2</v>
      </c>
      <c r="W21" s="15">
        <f>V_Q!W21-VConH!W21-VConLC!W21-VConK_T!W21-VConKC!W21</f>
        <v>-1.6760081690313993E-2</v>
      </c>
      <c r="X21" s="15">
        <f>V_Q!X21-VConH!X21-VConLC!X21-VConK_T!X21-VConKC!X21</f>
        <v>0.37107908309611704</v>
      </c>
      <c r="Z21" s="15">
        <f t="shared" si="0"/>
        <v>0.10118034667334079</v>
      </c>
      <c r="AA21" s="15">
        <f t="shared" si="1"/>
        <v>-7.0344407399671348E-3</v>
      </c>
      <c r="AB21" s="15">
        <f t="shared" si="2"/>
        <v>4.8149717769413312E-2</v>
      </c>
      <c r="AC21" s="15">
        <f t="shared" si="3"/>
        <v>2.2127358548702413E-2</v>
      </c>
      <c r="AD21" s="15">
        <f t="shared" si="4"/>
        <v>2.0557638514723087E-2</v>
      </c>
      <c r="AE21" s="15">
        <f t="shared" si="5"/>
        <v>4.1105745562872338E-2</v>
      </c>
    </row>
    <row r="22" spans="1:31" x14ac:dyDescent="0.15">
      <c r="A22" s="4">
        <v>20</v>
      </c>
      <c r="B22" s="6" t="s">
        <v>62</v>
      </c>
      <c r="C22" s="15"/>
      <c r="D22" s="15">
        <f>V_Q!D22-VConH!D22-VConLC!D22-VConK_T!D22-VConKC!D22</f>
        <v>-8.1296003189429145E-2</v>
      </c>
      <c r="E22" s="15">
        <f>V_Q!E22-VConH!E22-VConLC!E22-VConK_T!E22-VConKC!E22</f>
        <v>-1.3292783305298385E-3</v>
      </c>
      <c r="F22" s="15">
        <f>V_Q!F22-VConH!F22-VConLC!F22-VConK_T!F22-VConKC!F22</f>
        <v>4.5823943705186075E-2</v>
      </c>
      <c r="G22" s="15">
        <f>V_Q!G22-VConH!G22-VConLC!G22-VConK_T!G22-VConKC!G22</f>
        <v>-3.9495885032365188E-2</v>
      </c>
      <c r="H22" s="15">
        <f>V_Q!H22-VConH!H22-VConLC!H22-VConK_T!H22-VConKC!H22</f>
        <v>4.9324394589139356E-2</v>
      </c>
      <c r="I22" s="15">
        <f>V_Q!I22-VConH!I22-VConLC!I22-VConK_T!I22-VConKC!I22</f>
        <v>-0.11612042231842888</v>
      </c>
      <c r="J22" s="15">
        <f>V_Q!J22-VConH!J22-VConLC!J22-VConK_T!J22-VConKC!J22</f>
        <v>-8.2652539397402636E-2</v>
      </c>
      <c r="K22" s="15">
        <f>V_Q!K22-VConH!K22-VConLC!K22-VConK_T!K22-VConKC!K22</f>
        <v>8.0116422139800275E-2</v>
      </c>
      <c r="L22" s="15">
        <f>V_Q!L22-VConH!L22-VConLC!L22-VConK_T!L22-VConKC!L22</f>
        <v>-4.4841532516346927E-2</v>
      </c>
      <c r="M22" s="15">
        <f>V_Q!M22-VConH!M22-VConLC!M22-VConK_T!M22-VConKC!M22</f>
        <v>-0.1013274030220318</v>
      </c>
      <c r="N22" s="15">
        <f>V_Q!N22-VConH!N22-VConLC!N22-VConK_T!N22-VConKC!N22</f>
        <v>-3.3527774084683902E-2</v>
      </c>
      <c r="O22" s="15">
        <f>V_Q!O22-VConH!O22-VConLC!O22-VConK_T!O22-VConKC!O22</f>
        <v>-0.10939339866136941</v>
      </c>
      <c r="P22" s="15">
        <f>V_Q!P22-VConH!P22-VConLC!P22-VConK_T!P22-VConKC!P22</f>
        <v>-9.0954984847901682E-2</v>
      </c>
      <c r="Q22" s="15">
        <f>V_Q!Q22-VConH!Q22-VConLC!Q22-VConK_T!Q22-VConKC!Q22</f>
        <v>-9.2801785673725767E-2</v>
      </c>
      <c r="R22" s="15">
        <f>V_Q!R22-VConH!R22-VConLC!R22-VConK_T!R22-VConKC!R22</f>
        <v>0.23938750576664994</v>
      </c>
      <c r="S22" s="15">
        <f>V_Q!S22-VConH!S22-VConLC!S22-VConK_T!S22-VConKC!S22</f>
        <v>2.3243787334633441E-2</v>
      </c>
      <c r="T22" s="15">
        <f>V_Q!T22-VConH!T22-VConLC!T22-VConK_T!T22-VConKC!T22</f>
        <v>-0.17687143421730403</v>
      </c>
      <c r="U22" s="15">
        <f>V_Q!U22-VConH!U22-VConLC!U22-VConK_T!U22-VConKC!U22</f>
        <v>6.0719544415257183E-2</v>
      </c>
      <c r="V22" s="15">
        <f>V_Q!V22-VConH!V22-VConLC!V22-VConK_T!V22-VConKC!V22</f>
        <v>-3.5423178473585129E-2</v>
      </c>
      <c r="W22" s="15">
        <f>V_Q!W22-VConH!W22-VConLC!W22-VConK_T!W22-VConKC!W22</f>
        <v>-3.7107655812385447E-2</v>
      </c>
      <c r="X22" s="15">
        <f>V_Q!X22-VConH!X22-VConLC!X22-VConK_T!X22-VConKC!X22</f>
        <v>0.20410899631901597</v>
      </c>
      <c r="Z22" s="15">
        <f t="shared" si="0"/>
        <v>-1.2359449477399694E-2</v>
      </c>
      <c r="AA22" s="15">
        <f t="shared" si="1"/>
        <v>-3.6446565376133E-2</v>
      </c>
      <c r="AB22" s="15">
        <f t="shared" si="2"/>
        <v>-6.1037752163426951E-3</v>
      </c>
      <c r="AC22" s="15">
        <f t="shared" si="3"/>
        <v>3.0852544461997034E-3</v>
      </c>
      <c r="AD22" s="15">
        <f t="shared" si="4"/>
        <v>-2.1275170296237846E-2</v>
      </c>
      <c r="AE22" s="15">
        <f t="shared" si="5"/>
        <v>-1.2956133905918921E-2</v>
      </c>
    </row>
    <row r="23" spans="1:31" x14ac:dyDescent="0.15">
      <c r="A23" s="4">
        <v>21</v>
      </c>
      <c r="B23" s="6" t="s">
        <v>63</v>
      </c>
      <c r="C23" s="15"/>
      <c r="D23" s="15">
        <f>V_Q!D23-VConH!D23-VConLC!D23-VConK_T!D23-VConKC!D23</f>
        <v>0.12018628900485621</v>
      </c>
      <c r="E23" s="15">
        <f>V_Q!E23-VConH!E23-VConLC!E23-VConK_T!E23-VConKC!E23</f>
        <v>5.1331844789276552E-3</v>
      </c>
      <c r="F23" s="15">
        <f>V_Q!F23-VConH!F23-VConLC!F23-VConK_T!F23-VConKC!F23</f>
        <v>-4.8950072119902578E-2</v>
      </c>
      <c r="G23" s="15">
        <f>V_Q!G23-VConH!G23-VConLC!G23-VConK_T!G23-VConKC!G23</f>
        <v>-2.5216082234869121E-2</v>
      </c>
      <c r="H23" s="15">
        <f>V_Q!H23-VConH!H23-VConLC!H23-VConK_T!H23-VConKC!H23</f>
        <v>4.2371201477361967E-2</v>
      </c>
      <c r="I23" s="15">
        <f>V_Q!I23-VConH!I23-VConLC!I23-VConK_T!I23-VConKC!I23</f>
        <v>0.10548598653770283</v>
      </c>
      <c r="J23" s="15">
        <f>V_Q!J23-VConH!J23-VConLC!J23-VConK_T!J23-VConKC!J23</f>
        <v>-2.5114897941093194E-2</v>
      </c>
      <c r="K23" s="15">
        <f>V_Q!K23-VConH!K23-VConLC!K23-VConK_T!K23-VConKC!K23</f>
        <v>0.1671690105794246</v>
      </c>
      <c r="L23" s="15">
        <f>V_Q!L23-VConH!L23-VConLC!L23-VConK_T!L23-VConKC!L23</f>
        <v>3.5834062738196566E-2</v>
      </c>
      <c r="M23" s="15">
        <f>V_Q!M23-VConH!M23-VConLC!M23-VConK_T!M23-VConKC!M23</f>
        <v>3.2662300096445843E-2</v>
      </c>
      <c r="N23" s="15">
        <f>V_Q!N23-VConH!N23-VConLC!N23-VConK_T!N23-VConKC!N23</f>
        <v>-0.11241519597223792</v>
      </c>
      <c r="O23" s="15">
        <f>V_Q!O23-VConH!O23-VConLC!O23-VConK_T!O23-VConKC!O23</f>
        <v>0.10454001793593944</v>
      </c>
      <c r="P23" s="15">
        <f>V_Q!P23-VConH!P23-VConLC!P23-VConK_T!P23-VConKC!P23</f>
        <v>0.16571942380899965</v>
      </c>
      <c r="Q23" s="15">
        <f>V_Q!Q23-VConH!Q23-VConLC!Q23-VConK_T!Q23-VConKC!Q23</f>
        <v>7.664637481506302E-2</v>
      </c>
      <c r="R23" s="15">
        <f>V_Q!R23-VConH!R23-VConLC!R23-VConK_T!R23-VConKC!R23</f>
        <v>5.511921598865277E-2</v>
      </c>
      <c r="S23" s="15">
        <f>V_Q!S23-VConH!S23-VConLC!S23-VConK_T!S23-VConKC!S23</f>
        <v>5.6727301216098244E-2</v>
      </c>
      <c r="T23" s="15">
        <f>V_Q!T23-VConH!T23-VConLC!T23-VConK_T!T23-VConKC!T23</f>
        <v>8.5639678637179084E-2</v>
      </c>
      <c r="U23" s="15">
        <f>V_Q!U23-VConH!U23-VConLC!U23-VConK_T!U23-VConKC!U23</f>
        <v>-2.3424491980662682E-2</v>
      </c>
      <c r="V23" s="15">
        <f>V_Q!V23-VConH!V23-VConLC!V23-VConK_T!V23-VConKC!V23</f>
        <v>5.3267094476751778E-2</v>
      </c>
      <c r="W23" s="15">
        <f>V_Q!W23-VConH!W23-VConLC!W23-VConK_T!W23-VConKC!W23</f>
        <v>-2.1080139685340542E-2</v>
      </c>
      <c r="X23" s="15">
        <f>V_Q!X23-VConH!X23-VConLC!X23-VConK_T!X23-VConKC!X23</f>
        <v>7.569511097092857E-2</v>
      </c>
      <c r="Z23" s="15">
        <f t="shared" si="0"/>
        <v>1.5764843627844149E-2</v>
      </c>
      <c r="AA23" s="15">
        <f t="shared" si="1"/>
        <v>1.9627055900147173E-2</v>
      </c>
      <c r="AB23" s="15">
        <f t="shared" si="2"/>
        <v>9.1750466752950635E-2</v>
      </c>
      <c r="AC23" s="15">
        <f t="shared" si="3"/>
        <v>3.4019450483771238E-2</v>
      </c>
      <c r="AD23" s="15">
        <f t="shared" si="4"/>
        <v>5.5688761326548895E-2</v>
      </c>
      <c r="AE23" s="15">
        <f t="shared" si="5"/>
        <v>4.0290454191178306E-2</v>
      </c>
    </row>
    <row r="24" spans="1:31" x14ac:dyDescent="0.15">
      <c r="A24" s="4">
        <v>22</v>
      </c>
      <c r="B24" s="6" t="s">
        <v>64</v>
      </c>
      <c r="C24" s="15"/>
      <c r="D24" s="15">
        <f>V_Q!D24-VConH!D24-VConLC!D24-VConK_T!D24-VConKC!D24</f>
        <v>1.6759519410920395E-2</v>
      </c>
      <c r="E24" s="15">
        <f>V_Q!E24-VConH!E24-VConLC!E24-VConK_T!E24-VConKC!E24</f>
        <v>0.11994316435166351</v>
      </c>
      <c r="F24" s="15">
        <f>V_Q!F24-VConH!F24-VConLC!F24-VConK_T!F24-VConKC!F24</f>
        <v>5.1150279697619816E-2</v>
      </c>
      <c r="G24" s="15">
        <f>V_Q!G24-VConH!G24-VConLC!G24-VConK_T!G24-VConKC!G24</f>
        <v>-1.5683756368936323E-2</v>
      </c>
      <c r="H24" s="15">
        <f>V_Q!H24-VConH!H24-VConLC!H24-VConK_T!H24-VConKC!H24</f>
        <v>5.7830448555578381E-2</v>
      </c>
      <c r="I24" s="15">
        <f>V_Q!I24-VConH!I24-VConLC!I24-VConK_T!I24-VConKC!I24</f>
        <v>-3.2893691217984029E-2</v>
      </c>
      <c r="J24" s="15">
        <f>V_Q!J24-VConH!J24-VConLC!J24-VConK_T!J24-VConKC!J24</f>
        <v>4.7469156112104352E-2</v>
      </c>
      <c r="K24" s="15">
        <f>V_Q!K24-VConH!K24-VConLC!K24-VConK_T!K24-VConKC!K24</f>
        <v>-0.16609256332641931</v>
      </c>
      <c r="L24" s="15">
        <f>V_Q!L24-VConH!L24-VConLC!L24-VConK_T!L24-VConKC!L24</f>
        <v>0.1270387461315059</v>
      </c>
      <c r="M24" s="15">
        <f>V_Q!M24-VConH!M24-VConLC!M24-VConK_T!M24-VConKC!M24</f>
        <v>2.0015077139478393E-2</v>
      </c>
      <c r="N24" s="15">
        <f>V_Q!N24-VConH!N24-VConLC!N24-VConK_T!N24-VConKC!N24</f>
        <v>9.0662208865326027E-2</v>
      </c>
      <c r="O24" s="15">
        <f>V_Q!O24-VConH!O24-VConLC!O24-VConK_T!O24-VConKC!O24</f>
        <v>-3.3489858527812021E-2</v>
      </c>
      <c r="P24" s="15">
        <f>V_Q!P24-VConH!P24-VConLC!P24-VConK_T!P24-VConKC!P24</f>
        <v>-0.11618260841057057</v>
      </c>
      <c r="Q24" s="15">
        <f>V_Q!Q24-VConH!Q24-VConLC!Q24-VConK_T!Q24-VConKC!Q24</f>
        <v>3.9869934030171757E-2</v>
      </c>
      <c r="R24" s="15">
        <f>V_Q!R24-VConH!R24-VConLC!R24-VConK_T!R24-VConKC!R24</f>
        <v>-0.20267354889461928</v>
      </c>
      <c r="S24" s="15">
        <f>V_Q!S24-VConH!S24-VConLC!S24-VConK_T!S24-VConKC!S24</f>
        <v>0.13191661831918766</v>
      </c>
      <c r="T24" s="15">
        <f>V_Q!T24-VConH!T24-VConLC!T24-VConK_T!T24-VConKC!T24</f>
        <v>9.651788045644866E-3</v>
      </c>
      <c r="U24" s="15">
        <f>V_Q!U24-VConH!U24-VConLC!U24-VConK_T!U24-VConKC!U24</f>
        <v>-1.4586009681694875E-2</v>
      </c>
      <c r="V24" s="15">
        <f>V_Q!V24-VConH!V24-VConLC!V24-VConK_T!V24-VConKC!V24</f>
        <v>0.13673352319598694</v>
      </c>
      <c r="W24" s="15">
        <f>V_Q!W24-VConH!W24-VConLC!W24-VConK_T!W24-VConKC!W24</f>
        <v>2.4338774890359821E-2</v>
      </c>
      <c r="X24" s="15">
        <f>V_Q!X24-VConH!X24-VConLC!X24-VConK_T!X24-VConKC!X24</f>
        <v>3.0583921763210169E-2</v>
      </c>
      <c r="Z24" s="15">
        <f t="shared" si="0"/>
        <v>3.606928900358828E-2</v>
      </c>
      <c r="AA24" s="15">
        <f t="shared" si="1"/>
        <v>2.3818524984399073E-2</v>
      </c>
      <c r="AB24" s="15">
        <f t="shared" si="2"/>
        <v>-3.6111892696728501E-2</v>
      </c>
      <c r="AC24" s="15">
        <f t="shared" si="3"/>
        <v>3.7344399642701386E-2</v>
      </c>
      <c r="AD24" s="15">
        <f t="shared" si="4"/>
        <v>-6.1466838561647086E-3</v>
      </c>
      <c r="AE24" s="15">
        <f t="shared" si="5"/>
        <v>1.5280080233490066E-2</v>
      </c>
    </row>
    <row r="25" spans="1:31" x14ac:dyDescent="0.15">
      <c r="A25" s="4">
        <v>23</v>
      </c>
      <c r="B25" s="6" t="s">
        <v>65</v>
      </c>
      <c r="C25" s="15"/>
      <c r="D25" s="15">
        <f>V_Q!D25-VConH!D25-VConLC!D25-VConK_T!D25-VConKC!D25</f>
        <v>5.8834688512284794E-3</v>
      </c>
      <c r="E25" s="15">
        <f>V_Q!E25-VConH!E25-VConLC!E25-VConK_T!E25-VConKC!E25</f>
        <v>0.16076776266180387</v>
      </c>
      <c r="F25" s="15">
        <f>V_Q!F25-VConH!F25-VConLC!F25-VConK_T!F25-VConKC!F25</f>
        <v>7.5469259144688924E-2</v>
      </c>
      <c r="G25" s="15">
        <f>V_Q!G25-VConH!G25-VConLC!G25-VConK_T!G25-VConKC!G25</f>
        <v>-8.56540541761667E-2</v>
      </c>
      <c r="H25" s="15">
        <f>V_Q!H25-VConH!H25-VConLC!H25-VConK_T!H25-VConKC!H25</f>
        <v>-4.1302212996948112E-2</v>
      </c>
      <c r="I25" s="15">
        <f>V_Q!I25-VConH!I25-VConLC!I25-VConK_T!I25-VConKC!I25</f>
        <v>-1.7623819278319637E-2</v>
      </c>
      <c r="J25" s="15">
        <f>V_Q!J25-VConH!J25-VConLC!J25-VConK_T!J25-VConKC!J25</f>
        <v>-4.4651959188946801E-2</v>
      </c>
      <c r="K25" s="15">
        <f>V_Q!K25-VConH!K25-VConLC!K25-VConK_T!K25-VConKC!K25</f>
        <v>-9.0036299936811795E-2</v>
      </c>
      <c r="L25" s="15">
        <f>V_Q!L25-VConH!L25-VConLC!L25-VConK_T!L25-VConKC!L25</f>
        <v>-0.10285320173933218</v>
      </c>
      <c r="M25" s="15">
        <f>V_Q!M25-VConH!M25-VConLC!M25-VConK_T!M25-VConKC!M25</f>
        <v>-4.2627825720645378E-2</v>
      </c>
      <c r="N25" s="15">
        <f>V_Q!N25-VConH!N25-VConLC!N25-VConK_T!N25-VConKC!N25</f>
        <v>-3.2452160121924832E-2</v>
      </c>
      <c r="O25" s="15">
        <f>V_Q!O25-VConH!O25-VConLC!O25-VConK_T!O25-VConKC!O25</f>
        <v>-1.1146351917737156E-2</v>
      </c>
      <c r="P25" s="15">
        <f>V_Q!P25-VConH!P25-VConLC!P25-VConK_T!P25-VConKC!P25</f>
        <v>-9.2197224737809391E-2</v>
      </c>
      <c r="Q25" s="15">
        <f>V_Q!Q25-VConH!Q25-VConLC!Q25-VConK_T!Q25-VConKC!Q25</f>
        <v>1.427194909921527E-2</v>
      </c>
      <c r="R25" s="15">
        <f>V_Q!R25-VConH!R25-VConLC!R25-VConK_T!R25-VConKC!R25</f>
        <v>0.18740812861265532</v>
      </c>
      <c r="S25" s="15">
        <f>V_Q!S25-VConH!S25-VConLC!S25-VConK_T!S25-VConKC!S25</f>
        <v>5.852311242284673E-3</v>
      </c>
      <c r="T25" s="15">
        <f>V_Q!T25-VConH!T25-VConLC!T25-VConK_T!T25-VConKC!T25</f>
        <v>-0.10962901636406247</v>
      </c>
      <c r="U25" s="15">
        <f>V_Q!U25-VConH!U25-VConLC!U25-VConK_T!U25-VConKC!U25</f>
        <v>0.15216207543117291</v>
      </c>
      <c r="V25" s="15">
        <f>V_Q!V25-VConH!V25-VConLC!V25-VConK_T!V25-VConKC!V25</f>
        <v>-5.6951439289542161E-2</v>
      </c>
      <c r="W25" s="15">
        <f>V_Q!W25-VConH!W25-VConLC!W25-VConK_T!W25-VConKC!W25</f>
        <v>-0.26581313384231103</v>
      </c>
      <c r="X25" s="15">
        <f>V_Q!X25-VConH!X25-VConLC!X25-VConK_T!X25-VConKC!X25</f>
        <v>4.4009835764894523E-3</v>
      </c>
      <c r="Z25" s="15">
        <f t="shared" si="0"/>
        <v>1.8331387071011673E-2</v>
      </c>
      <c r="AA25" s="15">
        <f t="shared" si="1"/>
        <v>-6.2524289341532188E-2</v>
      </c>
      <c r="AB25" s="15">
        <f t="shared" si="2"/>
        <v>2.0837762459721743E-2</v>
      </c>
      <c r="AC25" s="15">
        <f t="shared" si="3"/>
        <v>-5.5166106097650672E-2</v>
      </c>
      <c r="AD25" s="15">
        <f t="shared" si="4"/>
        <v>-2.0843263440905226E-2</v>
      </c>
      <c r="AE25" s="15">
        <f t="shared" si="5"/>
        <v>-1.9630311477112361E-2</v>
      </c>
    </row>
    <row r="26" spans="1:31" x14ac:dyDescent="0.15">
      <c r="A26" s="4">
        <v>24</v>
      </c>
      <c r="B26" s="6" t="s">
        <v>66</v>
      </c>
      <c r="C26" s="15"/>
      <c r="D26" s="15">
        <f>V_Q!D26-VConH!D26-VConLC!D26-VConK_T!D26-VConKC!D26</f>
        <v>7.2961354231905085E-2</v>
      </c>
      <c r="E26" s="15">
        <f>V_Q!E26-VConH!E26-VConLC!E26-VConK_T!E26-VConKC!E26</f>
        <v>0.56018851474986209</v>
      </c>
      <c r="F26" s="15">
        <f>V_Q!F26-VConH!F26-VConLC!F26-VConK_T!F26-VConKC!F26</f>
        <v>-3.6740545916824088E-2</v>
      </c>
      <c r="G26" s="15">
        <f>V_Q!G26-VConH!G26-VConLC!G26-VConK_T!G26-VConKC!G26</f>
        <v>2.4439108076904126E-2</v>
      </c>
      <c r="H26" s="15">
        <f>V_Q!H26-VConH!H26-VConLC!H26-VConK_T!H26-VConKC!H26</f>
        <v>1.6806223103552052E-3</v>
      </c>
      <c r="I26" s="15">
        <f>V_Q!I26-VConH!I26-VConLC!I26-VConK_T!I26-VConKC!I26</f>
        <v>0.25920551745468046</v>
      </c>
      <c r="J26" s="15">
        <f>V_Q!J26-VConH!J26-VConLC!J26-VConK_T!J26-VConKC!J26</f>
        <v>-0.13148466867304109</v>
      </c>
      <c r="K26" s="15">
        <f>V_Q!K26-VConH!K26-VConLC!K26-VConK_T!K26-VConKC!K26</f>
        <v>-0.25799184025028177</v>
      </c>
      <c r="L26" s="15">
        <f>V_Q!L26-VConH!L26-VConLC!L26-VConK_T!L26-VConKC!L26</f>
        <v>3.0864204512363238E-2</v>
      </c>
      <c r="M26" s="15">
        <f>V_Q!M26-VConH!M26-VConLC!M26-VConK_T!M26-VConKC!M26</f>
        <v>-0.40277568877769354</v>
      </c>
      <c r="N26" s="15">
        <f>V_Q!N26-VConH!N26-VConLC!N26-VConK_T!N26-VConKC!N26</f>
        <v>-0.18202935459588029</v>
      </c>
      <c r="O26" s="15">
        <f>V_Q!O26-VConH!O26-VConLC!O26-VConK_T!O26-VConKC!O26</f>
        <v>0.27154108178468161</v>
      </c>
      <c r="P26" s="15">
        <f>V_Q!P26-VConH!P26-VConLC!P26-VConK_T!P26-VConKC!P26</f>
        <v>-0.21444128780995875</v>
      </c>
      <c r="Q26" s="15"/>
      <c r="R26" s="15"/>
      <c r="S26" s="15">
        <f>V_Q!S26-VConH!S26-VConLC!S26-VConK_T!S26-VConKC!S26</f>
        <v>0.16026584241999539</v>
      </c>
      <c r="T26" s="15">
        <f>V_Q!T26-VConH!T26-VConLC!T26-VConK_T!T26-VConKC!T26</f>
        <v>0.73627878433705396</v>
      </c>
      <c r="U26" s="15">
        <f>V_Q!U26-VConH!U26-VConLC!U26-VConK_T!U26-VConKC!U26</f>
        <v>0.13737645001006199</v>
      </c>
      <c r="V26" s="15">
        <f>V_Q!V26-VConH!V26-VConLC!V26-VConK_T!V26-VConKC!V26</f>
        <v>0.66754771489169185</v>
      </c>
      <c r="W26" s="15">
        <f>V_Q!W26-VConH!W26-VConLC!W26-VConK_T!W26-VConKC!W26</f>
        <v>-4.202562360847259E-2</v>
      </c>
      <c r="X26" s="15">
        <f>V_Q!X26-VConH!X26-VConLC!X26-VConK_T!X26-VConKC!X26</f>
        <v>-5.4681984285391727E-2</v>
      </c>
      <c r="Z26" s="15">
        <f t="shared" si="0"/>
        <v>0.16175464333499553</v>
      </c>
      <c r="AA26" s="15">
        <f t="shared" si="1"/>
        <v>-0.18868346955690668</v>
      </c>
      <c r="AB26" s="15">
        <f t="shared" si="2"/>
        <v>7.2455212131572758E-2</v>
      </c>
      <c r="AC26" s="15">
        <f t="shared" si="3"/>
        <v>0.28889906826898865</v>
      </c>
      <c r="AD26" s="15">
        <f t="shared" si="4"/>
        <v>-9.0756463923726896E-2</v>
      </c>
      <c r="AE26" s="15">
        <f t="shared" si="5"/>
        <v>8.4845380368339204E-2</v>
      </c>
    </row>
    <row r="27" spans="1:31" x14ac:dyDescent="0.15">
      <c r="A27" s="4">
        <v>25</v>
      </c>
      <c r="B27" s="6" t="s">
        <v>67</v>
      </c>
      <c r="C27" s="15"/>
      <c r="D27" s="15">
        <f>V_Q!D27-VConH!D27-VConLC!D27-VConK_T!D27-VConKC!D27</f>
        <v>8.2914338184112674E-2</v>
      </c>
      <c r="E27" s="15">
        <f>V_Q!E27-VConH!E27-VConLC!E27-VConK_T!E27-VConKC!E27</f>
        <v>6.7906622856757623E-2</v>
      </c>
      <c r="F27" s="15">
        <f>V_Q!F27-VConH!F27-VConLC!F27-VConK_T!F27-VConKC!F27</f>
        <v>4.9850419876578865E-2</v>
      </c>
      <c r="G27" s="15">
        <f>V_Q!G27-VConH!G27-VConLC!G27-VConK_T!G27-VConKC!G27</f>
        <v>-4.7117552993009716E-2</v>
      </c>
      <c r="H27" s="15">
        <f>V_Q!H27-VConH!H27-VConLC!H27-VConK_T!H27-VConKC!H27</f>
        <v>3.5728816636161426E-2</v>
      </c>
      <c r="I27" s="15">
        <f>V_Q!I27-VConH!I27-VConLC!I27-VConK_T!I27-VConKC!I27</f>
        <v>0.10141049285392331</v>
      </c>
      <c r="J27" s="15">
        <f>V_Q!J27-VConH!J27-VConLC!J27-VConK_T!J27-VConKC!J27</f>
        <v>-2.6139134884828372E-2</v>
      </c>
      <c r="K27" s="15">
        <f>V_Q!K27-VConH!K27-VConLC!K27-VConK_T!K27-VConKC!K27</f>
        <v>3.1730802337396218E-2</v>
      </c>
      <c r="L27" s="15">
        <f>V_Q!L27-VConH!L27-VConLC!L27-VConK_T!L27-VConKC!L27</f>
        <v>0.1026516829072027</v>
      </c>
      <c r="M27" s="15">
        <f>V_Q!M27-VConH!M27-VConLC!M27-VConK_T!M27-VConKC!M27</f>
        <v>0.14738233514320251</v>
      </c>
      <c r="N27" s="15">
        <f>V_Q!N27-VConH!N27-VConLC!N27-VConK_T!N27-VConKC!N27</f>
        <v>1.1410458533478647E-2</v>
      </c>
      <c r="O27" s="15">
        <f>V_Q!O27-VConH!O27-VConLC!O27-VConK_T!O27-VConKC!O27</f>
        <v>9.2993280238861206E-2</v>
      </c>
      <c r="P27" s="15">
        <f>V_Q!P27-VConH!P27-VConLC!P27-VConK_T!P27-VConKC!P27</f>
        <v>0.13954966776416541</v>
      </c>
      <c r="Q27" s="15">
        <f>V_Q!Q27-VConH!Q27-VConLC!Q27-VConK_T!Q27-VConKC!Q27</f>
        <v>-1.20039849805831E-3</v>
      </c>
      <c r="R27" s="15">
        <f>V_Q!R27-VConH!R27-VConLC!R27-VConK_T!R27-VConKC!R27</f>
        <v>-0.44185164263288851</v>
      </c>
      <c r="S27" s="15">
        <f>V_Q!S27-VConH!S27-VConLC!S27-VConK_T!S27-VConKC!S27</f>
        <v>0.36888578431653907</v>
      </c>
      <c r="T27" s="15">
        <f>V_Q!T27-VConH!T27-VConLC!T27-VConK_T!T27-VConKC!T27</f>
        <v>5.5320919972818128E-2</v>
      </c>
      <c r="U27" s="15">
        <f>V_Q!U27-VConH!U27-VConLC!U27-VConK_T!U27-VConKC!U27</f>
        <v>-0.15162240779079478</v>
      </c>
      <c r="V27" s="15">
        <f>V_Q!V27-VConH!V27-VConLC!V27-VConK_T!V27-VConKC!V27</f>
        <v>6.8259216850199131E-2</v>
      </c>
      <c r="W27" s="15">
        <f>V_Q!W27-VConH!W27-VConLC!W27-VConK_T!W27-VConKC!W27</f>
        <v>4.6976188957454243E-2</v>
      </c>
      <c r="X27" s="15">
        <f>V_Q!X27-VConH!X27-VConLC!X27-VConK_T!X27-VConKC!X27</f>
        <v>5.5423864699345009E-3</v>
      </c>
      <c r="Z27" s="15">
        <f t="shared" si="0"/>
        <v>4.1555759846082299E-2</v>
      </c>
      <c r="AA27" s="15">
        <f t="shared" si="1"/>
        <v>5.340722880729034E-2</v>
      </c>
      <c r="AB27" s="15">
        <f t="shared" si="2"/>
        <v>3.1675338237723769E-2</v>
      </c>
      <c r="AC27" s="15">
        <f t="shared" si="3"/>
        <v>4.8952608919222446E-3</v>
      </c>
      <c r="AD27" s="15">
        <f t="shared" si="4"/>
        <v>4.2541283522507065E-2</v>
      </c>
      <c r="AE27" s="15">
        <f t="shared" si="5"/>
        <v>3.2883396945754671E-2</v>
      </c>
    </row>
    <row r="28" spans="1:31" x14ac:dyDescent="0.15">
      <c r="A28" s="4">
        <v>26</v>
      </c>
      <c r="B28" s="6" t="s">
        <v>68</v>
      </c>
      <c r="C28" s="15"/>
      <c r="D28" s="15">
        <f>V_Q!D28-VConH!D28-VConLC!D28-VConK_T!D28-VConKC!D28</f>
        <v>-3.1519323611441059E-2</v>
      </c>
      <c r="E28" s="15">
        <f>V_Q!E28-VConH!E28-VConLC!E28-VConK_T!E28-VConKC!E28</f>
        <v>1.4692487874531564E-2</v>
      </c>
      <c r="F28" s="15">
        <f>V_Q!F28-VConH!F28-VConLC!F28-VConK_T!F28-VConKC!F28</f>
        <v>-1.2547066518004441E-2</v>
      </c>
      <c r="G28" s="15">
        <f>V_Q!G28-VConH!G28-VConLC!G28-VConK_T!G28-VConKC!G28</f>
        <v>-3.1422699664302341E-2</v>
      </c>
      <c r="H28" s="15">
        <f>V_Q!H28-VConH!H28-VConLC!H28-VConK_T!H28-VConKC!H28</f>
        <v>-3.3832562660983966E-2</v>
      </c>
      <c r="I28" s="15">
        <f>V_Q!I28-VConH!I28-VConLC!I28-VConK_T!I28-VConKC!I28</f>
        <v>2.5679941559369958E-2</v>
      </c>
      <c r="J28" s="15">
        <f>V_Q!J28-VConH!J28-VConLC!J28-VConK_T!J28-VConKC!J28</f>
        <v>-8.556160296079196E-3</v>
      </c>
      <c r="K28" s="15">
        <f>V_Q!K28-VConH!K28-VConLC!K28-VConK_T!K28-VConKC!K28</f>
        <v>3.1577196335344129E-2</v>
      </c>
      <c r="L28" s="15">
        <f>V_Q!L28-VConH!L28-VConLC!L28-VConK_T!L28-VConKC!L28</f>
        <v>-1.5313829630536818E-2</v>
      </c>
      <c r="M28" s="15">
        <f>V_Q!M28-VConH!M28-VConLC!M28-VConK_T!M28-VConKC!M28</f>
        <v>2.50457213680516E-2</v>
      </c>
      <c r="N28" s="15">
        <f>V_Q!N28-VConH!N28-VConLC!N28-VConK_T!N28-VConKC!N28</f>
        <v>8.6556411012903411E-3</v>
      </c>
      <c r="O28" s="15">
        <f>V_Q!O28-VConH!O28-VConLC!O28-VConK_T!O28-VConKC!O28</f>
        <v>2.1424018593585998E-3</v>
      </c>
      <c r="P28" s="15">
        <f>V_Q!P28-VConH!P28-VConLC!P28-VConK_T!P28-VConKC!P28</f>
        <v>2.7787953512719624E-2</v>
      </c>
      <c r="Q28" s="15">
        <f>V_Q!Q28-VConH!Q28-VConLC!Q28-VConK_T!Q28-VConKC!Q28</f>
        <v>-7.3574212556398913E-2</v>
      </c>
      <c r="R28" s="15">
        <f>V_Q!R28-VConH!R28-VConLC!R28-VConK_T!R28-VConKC!R28</f>
        <v>-0.24140628719411128</v>
      </c>
      <c r="S28" s="15">
        <f>V_Q!S28-VConH!S28-VConLC!S28-VConK_T!S28-VConKC!S28</f>
        <v>-2.6595265233042283E-2</v>
      </c>
      <c r="T28" s="15">
        <f>V_Q!T28-VConH!T28-VConLC!T28-VConK_T!T28-VConKC!T28</f>
        <v>6.9435770996841575E-2</v>
      </c>
      <c r="U28" s="15">
        <f>V_Q!U28-VConH!U28-VConLC!U28-VConK_T!U28-VConKC!U28</f>
        <v>-3.9579793859687747E-2</v>
      </c>
      <c r="V28" s="15">
        <f>V_Q!V28-VConH!V28-VConLC!V28-VConK_T!V28-VConKC!V28</f>
        <v>3.7291645465916637E-2</v>
      </c>
      <c r="W28" s="15">
        <f>V_Q!W28-VConH!W28-VConLC!W28-VConK_T!W28-VConKC!W28</f>
        <v>-1.0555862479805687E-2</v>
      </c>
      <c r="X28" s="15">
        <f>V_Q!X28-VConH!X28-VConLC!X28-VConK_T!X28-VConKC!X28</f>
        <v>-4.7808428089885155E-2</v>
      </c>
      <c r="Z28" s="15">
        <f t="shared" si="0"/>
        <v>-7.4859798818778453E-3</v>
      </c>
      <c r="AA28" s="15">
        <f t="shared" si="1"/>
        <v>8.2817137756140101E-3</v>
      </c>
      <c r="AB28" s="15">
        <f t="shared" si="2"/>
        <v>-6.2329081922294846E-2</v>
      </c>
      <c r="AC28" s="15">
        <f t="shared" si="3"/>
        <v>1.7566664066759261E-3</v>
      </c>
      <c r="AD28" s="15">
        <f t="shared" si="4"/>
        <v>-2.702368407334042E-2</v>
      </c>
      <c r="AE28" s="15">
        <f t="shared" si="5"/>
        <v>-1.4944170405470691E-2</v>
      </c>
    </row>
    <row r="29" spans="1:31" x14ac:dyDescent="0.15">
      <c r="A29" s="4">
        <v>27</v>
      </c>
      <c r="B29" s="6" t="s">
        <v>69</v>
      </c>
      <c r="C29" s="15"/>
      <c r="D29" s="15">
        <f>V_Q!D29-VConH!D29-VConLC!D29-VConK_T!D29-VConKC!D29</f>
        <v>0.14027756644644948</v>
      </c>
      <c r="E29" s="15">
        <f>V_Q!E29-VConH!E29-VConLC!E29-VConK_T!E29-VConKC!E29</f>
        <v>0.11300860268393548</v>
      </c>
      <c r="F29" s="15">
        <f>V_Q!F29-VConH!F29-VConLC!F29-VConK_T!F29-VConKC!F29</f>
        <v>0.1298244910400673</v>
      </c>
      <c r="G29" s="15">
        <f>V_Q!G29-VConH!G29-VConLC!G29-VConK_T!G29-VConKC!G29</f>
        <v>-9.6225136028547202E-3</v>
      </c>
      <c r="H29" s="15">
        <f>V_Q!H29-VConH!H29-VConLC!H29-VConK_T!H29-VConKC!H29</f>
        <v>2.2872972994070165E-2</v>
      </c>
      <c r="I29" s="15">
        <f>V_Q!I29-VConH!I29-VConLC!I29-VConK_T!I29-VConKC!I29</f>
        <v>1.222350451231332E-2</v>
      </c>
      <c r="J29" s="15">
        <f>V_Q!J29-VConH!J29-VConLC!J29-VConK_T!J29-VConKC!J29</f>
        <v>0.10231094323654637</v>
      </c>
      <c r="K29" s="15">
        <f>V_Q!K29-VConH!K29-VConLC!K29-VConK_T!K29-VConKC!K29</f>
        <v>-8.2354572868101328E-2</v>
      </c>
      <c r="L29" s="15">
        <f>V_Q!L29-VConH!L29-VConLC!L29-VConK_T!L29-VConKC!L29</f>
        <v>0.11462675020908762</v>
      </c>
      <c r="M29" s="15">
        <f>V_Q!M29-VConH!M29-VConLC!M29-VConK_T!M29-VConKC!M29</f>
        <v>6.5110505707351371E-2</v>
      </c>
      <c r="N29" s="15">
        <f>V_Q!N29-VConH!N29-VConLC!N29-VConK_T!N29-VConKC!N29</f>
        <v>7.5430447266088885E-2</v>
      </c>
      <c r="O29" s="15">
        <f>V_Q!O29-VConH!O29-VConLC!O29-VConK_T!O29-VConKC!O29</f>
        <v>-4.1322106054262021E-3</v>
      </c>
      <c r="P29" s="15">
        <f>V_Q!P29-VConH!P29-VConLC!P29-VConK_T!P29-VConKC!P29</f>
        <v>0.24930176164666937</v>
      </c>
      <c r="Q29" s="15">
        <f>V_Q!Q29-VConH!Q29-VConLC!Q29-VConK_T!Q29-VConKC!Q29</f>
        <v>5.041197241206434E-2</v>
      </c>
      <c r="R29" s="15">
        <f>V_Q!R29-VConH!R29-VConLC!R29-VConK_T!R29-VConKC!R29</f>
        <v>-0.41798745504693391</v>
      </c>
      <c r="S29" s="15">
        <f>V_Q!S29-VConH!S29-VConLC!S29-VConK_T!S29-VConKC!S29</f>
        <v>0.13401992365611115</v>
      </c>
      <c r="T29" s="15">
        <f>V_Q!T29-VConH!T29-VConLC!T29-VConK_T!T29-VConKC!T29</f>
        <v>0.18927691929399429</v>
      </c>
      <c r="U29" s="15">
        <f>V_Q!U29-VConH!U29-VConLC!U29-VConK_T!U29-VConKC!U29</f>
        <v>-6.1098572843889261E-2</v>
      </c>
      <c r="V29" s="15">
        <f>V_Q!V29-VConH!V29-VConLC!V29-VConK_T!V29-VConKC!V29</f>
        <v>0.21463622007272737</v>
      </c>
      <c r="W29" s="15">
        <f>V_Q!W29-VConH!W29-VConLC!W29-VConK_T!W29-VConKC!W29</f>
        <v>4.8484803891173288E-2</v>
      </c>
      <c r="X29" s="15">
        <f>V_Q!X29-VConH!X29-VConLC!X29-VConK_T!X29-VConKC!X29</f>
        <v>5.6685997730252333E-2</v>
      </c>
      <c r="Z29" s="15">
        <f t="shared" si="0"/>
        <v>5.3661411525506311E-2</v>
      </c>
      <c r="AA29" s="15">
        <f t="shared" si="1"/>
        <v>5.5024814710194582E-2</v>
      </c>
      <c r="AB29" s="15">
        <f t="shared" si="2"/>
        <v>2.3227984124969516E-3</v>
      </c>
      <c r="AC29" s="15">
        <f t="shared" si="3"/>
        <v>8.9597073628851595E-2</v>
      </c>
      <c r="AD29" s="15">
        <f t="shared" si="4"/>
        <v>2.8673806561345761E-2</v>
      </c>
      <c r="AE29" s="15">
        <f t="shared" si="5"/>
        <v>5.0151524569262362E-2</v>
      </c>
    </row>
    <row r="30" spans="1:31" x14ac:dyDescent="0.15">
      <c r="A30" s="4">
        <v>28</v>
      </c>
      <c r="B30" s="6" t="s">
        <v>70</v>
      </c>
      <c r="C30" s="15"/>
      <c r="D30" s="15">
        <f>V_Q!D30-VConH!D30-VConLC!D30-VConK_T!D30-VConKC!D30</f>
        <v>-4.1435239205635625E-3</v>
      </c>
      <c r="E30" s="15">
        <f>V_Q!E30-VConH!E30-VConLC!E30-VConK_T!E30-VConKC!E30</f>
        <v>3.848308326402998E-2</v>
      </c>
      <c r="F30" s="15">
        <f>V_Q!F30-VConH!F30-VConLC!F30-VConK_T!F30-VConKC!F30</f>
        <v>-1.1036990761540008E-2</v>
      </c>
      <c r="G30" s="15">
        <f>V_Q!G30-VConH!G30-VConLC!G30-VConK_T!G30-VConKC!G30</f>
        <v>-1.9763316757947721E-2</v>
      </c>
      <c r="H30" s="15">
        <f>V_Q!H30-VConH!H30-VConLC!H30-VConK_T!H30-VConKC!H30</f>
        <v>-3.119202514169854E-2</v>
      </c>
      <c r="I30" s="15">
        <f>V_Q!I30-VConH!I30-VConLC!I30-VConK_T!I30-VConKC!I30</f>
        <v>6.8366287266255113E-2</v>
      </c>
      <c r="J30" s="15">
        <f>V_Q!J30-VConH!J30-VConLC!J30-VConK_T!J30-VConKC!J30</f>
        <v>2.7534965872784735E-2</v>
      </c>
      <c r="K30" s="15">
        <f>V_Q!K30-VConH!K30-VConLC!K30-VConK_T!K30-VConKC!K30</f>
        <v>-2.0536948682204171E-2</v>
      </c>
      <c r="L30" s="15">
        <f>V_Q!L30-VConH!L30-VConLC!L30-VConK_T!L30-VConKC!L30</f>
        <v>5.4293167838904838E-2</v>
      </c>
      <c r="M30" s="15">
        <f>V_Q!M30-VConH!M30-VConLC!M30-VConK_T!M30-VConKC!M30</f>
        <v>4.1139874980654176E-2</v>
      </c>
      <c r="N30" s="15">
        <f>V_Q!N30-VConH!N30-VConLC!N30-VConK_T!N30-VConKC!N30</f>
        <v>8.3684716987819287E-3</v>
      </c>
      <c r="O30" s="15">
        <f>V_Q!O30-VConH!O30-VConLC!O30-VConK_T!O30-VConKC!O30</f>
        <v>-2.3516315013731852E-2</v>
      </c>
      <c r="P30" s="15">
        <f>V_Q!P30-VConH!P30-VConLC!P30-VConK_T!P30-VConKC!P30</f>
        <v>-1.9976007215685113E-2</v>
      </c>
      <c r="Q30" s="15">
        <f>V_Q!Q30-VConH!Q30-VConLC!Q30-VConK_T!Q30-VConKC!Q30</f>
        <v>-6.7328087201348155E-2</v>
      </c>
      <c r="R30" s="15">
        <f>V_Q!R30-VConH!R30-VConLC!R30-VConK_T!R30-VConKC!R30</f>
        <v>-0.36890107196828581</v>
      </c>
      <c r="S30" s="15">
        <f>V_Q!S30-VConH!S30-VConLC!S30-VConK_T!S30-VConKC!S30</f>
        <v>0.16672667517908371</v>
      </c>
      <c r="T30" s="15">
        <f>V_Q!T30-VConH!T30-VConLC!T30-VConK_T!T30-VConKC!T30</f>
        <v>7.8702788429534931E-2</v>
      </c>
      <c r="U30" s="15">
        <f>V_Q!U30-VConH!U30-VConLC!U30-VConK_T!U30-VConKC!U30</f>
        <v>-0.12079342985634256</v>
      </c>
      <c r="V30" s="15">
        <f>V_Q!V30-VConH!V30-VConLC!V30-VConK_T!V30-VConKC!V30</f>
        <v>1.1314488703938527E-2</v>
      </c>
      <c r="W30" s="15">
        <f>V_Q!W30-VConH!W30-VConLC!W30-VConK_T!W30-VConKC!W30</f>
        <v>0.12319087331535478</v>
      </c>
      <c r="X30" s="15">
        <f>V_Q!X30-VConH!X30-VConLC!X30-VConK_T!X30-VConKC!X30</f>
        <v>-2.0159653016277305E-2</v>
      </c>
      <c r="Z30" s="15">
        <f t="shared" si="0"/>
        <v>8.971407573819765E-3</v>
      </c>
      <c r="AA30" s="15">
        <f t="shared" si="1"/>
        <v>2.2159906341784299E-2</v>
      </c>
      <c r="AB30" s="15">
        <f t="shared" si="2"/>
        <v>-6.2598961243993445E-2</v>
      </c>
      <c r="AC30" s="15">
        <f t="shared" si="3"/>
        <v>1.4451013515241673E-2</v>
      </c>
      <c r="AD30" s="15">
        <f t="shared" si="4"/>
        <v>-2.0219527451104571E-2</v>
      </c>
      <c r="AE30" s="15">
        <f t="shared" si="5"/>
        <v>-4.2541584532869254E-3</v>
      </c>
    </row>
    <row r="31" spans="1:31" x14ac:dyDescent="0.15">
      <c r="A31" s="4">
        <v>29</v>
      </c>
      <c r="B31" s="6" t="s">
        <v>71</v>
      </c>
      <c r="C31" s="15"/>
      <c r="D31" s="15">
        <f>V_Q!D31-VConH!D31-VConLC!D31-VConK_T!D31-VConKC!D31</f>
        <v>0.13561722179113025</v>
      </c>
      <c r="E31" s="15">
        <f>V_Q!E31-VConH!E31-VConLC!E31-VConK_T!E31-VConKC!E31</f>
        <v>5.6060532639944746E-2</v>
      </c>
      <c r="F31" s="15">
        <f>V_Q!F31-VConH!F31-VConLC!F31-VConK_T!F31-VConKC!F31</f>
        <v>6.8953728183910573E-2</v>
      </c>
      <c r="G31" s="15">
        <f>V_Q!G31-VConH!G31-VConLC!G31-VConK_T!G31-VConKC!G31</f>
        <v>-0.18707580376043736</v>
      </c>
      <c r="H31" s="15">
        <f>V_Q!H31-VConH!H31-VConLC!H31-VConK_T!H31-VConKC!H31</f>
        <v>4.867614298939691E-2</v>
      </c>
      <c r="I31" s="15">
        <f>V_Q!I31-VConH!I31-VConLC!I31-VConK_T!I31-VConKC!I31</f>
        <v>0.2295893651928719</v>
      </c>
      <c r="J31" s="15">
        <f>V_Q!J31-VConH!J31-VConLC!J31-VConK_T!J31-VConKC!J31</f>
        <v>1.6742393302902826E-2</v>
      </c>
      <c r="K31" s="15">
        <f>V_Q!K31-VConH!K31-VConLC!K31-VConK_T!K31-VConKC!K31</f>
        <v>-1.9848254390660611E-2</v>
      </c>
      <c r="L31" s="15">
        <f>V_Q!L31-VConH!L31-VConLC!L31-VConK_T!L31-VConKC!L31</f>
        <v>0.15744692925541198</v>
      </c>
      <c r="M31" s="15">
        <f>V_Q!M31-VConH!M31-VConLC!M31-VConK_T!M31-VConKC!M31</f>
        <v>-2.5087290303755942E-2</v>
      </c>
      <c r="N31" s="15">
        <f>V_Q!N31-VConH!N31-VConLC!N31-VConK_T!N31-VConKC!N31</f>
        <v>0.1843831512004912</v>
      </c>
      <c r="O31" s="15">
        <f>V_Q!O31-VConH!O31-VConLC!O31-VConK_T!O31-VConKC!O31</f>
        <v>5.2889559034921943E-2</v>
      </c>
      <c r="P31" s="15">
        <f>V_Q!P31-VConH!P31-VConLC!P31-VConK_T!P31-VConKC!P31</f>
        <v>4.4597671016672648E-2</v>
      </c>
      <c r="Q31" s="15">
        <f>V_Q!Q31-VConH!Q31-VConLC!Q31-VConK_T!Q31-VConKC!Q31</f>
        <v>-0.12607978771868994</v>
      </c>
      <c r="R31" s="15">
        <f>V_Q!R31-VConH!R31-VConLC!R31-VConK_T!R31-VConKC!R31</f>
        <v>-0.2660235282987744</v>
      </c>
      <c r="S31" s="15">
        <f>V_Q!S31-VConH!S31-VConLC!S31-VConK_T!S31-VConKC!S31</f>
        <v>0.54334273075629835</v>
      </c>
      <c r="T31" s="15">
        <f>V_Q!T31-VConH!T31-VConLC!T31-VConK_T!T31-VConKC!T31</f>
        <v>-0.35135704405535262</v>
      </c>
      <c r="U31" s="15">
        <f>V_Q!U31-VConH!U31-VConLC!U31-VConK_T!U31-VConKC!U31</f>
        <v>0.16606095181699529</v>
      </c>
      <c r="V31" s="15">
        <f>V_Q!V31-VConH!V31-VConLC!V31-VConK_T!V31-VConKC!V31</f>
        <v>0.13482745112230352</v>
      </c>
      <c r="W31" s="15">
        <f>V_Q!W31-VConH!W31-VConLC!W31-VConK_T!W31-VConKC!W31</f>
        <v>3.1680403985846678E-2</v>
      </c>
      <c r="X31" s="15">
        <f>V_Q!X31-VConH!X31-VConLC!X31-VConK_T!X31-VConKC!X31</f>
        <v>4.4717780955079701E-2</v>
      </c>
      <c r="Z31" s="15">
        <f t="shared" si="0"/>
        <v>4.3240793049137347E-2</v>
      </c>
      <c r="AA31" s="15">
        <f t="shared" si="1"/>
        <v>6.2727385812877887E-2</v>
      </c>
      <c r="AB31" s="15">
        <f t="shared" si="2"/>
        <v>4.974532895808572E-2</v>
      </c>
      <c r="AC31" s="15">
        <f t="shared" si="3"/>
        <v>5.1859087649745129E-3</v>
      </c>
      <c r="AD31" s="15">
        <f t="shared" si="4"/>
        <v>5.6236357385481807E-2</v>
      </c>
      <c r="AE31" s="15">
        <f t="shared" si="5"/>
        <v>4.0224854146268876E-2</v>
      </c>
    </row>
    <row r="32" spans="1:31" x14ac:dyDescent="0.15">
      <c r="A32" s="4">
        <v>30</v>
      </c>
      <c r="B32" s="6" t="s">
        <v>72</v>
      </c>
      <c r="C32" s="15"/>
      <c r="D32" s="15">
        <f>V_Q!D32-VConH!D32-VConLC!D32-VConK_T!D32-VConKC!D32</f>
        <v>-4.1898656916778562E-2</v>
      </c>
      <c r="E32" s="15">
        <f>V_Q!E32-VConH!E32-VConLC!E32-VConK_T!E32-VConKC!E32</f>
        <v>5.2436183677958687E-3</v>
      </c>
      <c r="F32" s="15">
        <f>V_Q!F32-VConH!F32-VConLC!F32-VConK_T!F32-VConKC!F32</f>
        <v>7.4556090242153789E-2</v>
      </c>
      <c r="G32" s="15">
        <f>V_Q!G32-VConH!G32-VConLC!G32-VConK_T!G32-VConKC!G32</f>
        <v>-3.5204682831410219E-2</v>
      </c>
      <c r="H32" s="15">
        <f>V_Q!H32-VConH!H32-VConLC!H32-VConK_T!H32-VConKC!H32</f>
        <v>0.20653001619598035</v>
      </c>
      <c r="I32" s="15">
        <f>V_Q!I32-VConH!I32-VConLC!I32-VConK_T!I32-VConKC!I32</f>
        <v>3.425138122069895E-2</v>
      </c>
      <c r="J32" s="15">
        <f>V_Q!J32-VConH!J32-VConLC!J32-VConK_T!J32-VConKC!J32</f>
        <v>-7.3875948416516679E-2</v>
      </c>
      <c r="K32" s="15">
        <f>V_Q!K32-VConH!K32-VConLC!K32-VConK_T!K32-VConKC!K32</f>
        <v>-6.5637521546213135E-2</v>
      </c>
      <c r="L32" s="15">
        <f>V_Q!L32-VConH!L32-VConLC!L32-VConK_T!L32-VConKC!L32</f>
        <v>-2.4518839692015546E-2</v>
      </c>
      <c r="M32" s="15">
        <f>V_Q!M32-VConH!M32-VConLC!M32-VConK_T!M32-VConKC!M32</f>
        <v>5.2374190092623236E-2</v>
      </c>
      <c r="N32" s="15">
        <f>V_Q!N32-VConH!N32-VConLC!N32-VConK_T!N32-VConKC!N32</f>
        <v>-0.1119238742197618</v>
      </c>
      <c r="O32" s="15">
        <f>V_Q!O32-VConH!O32-VConLC!O32-VConK_T!O32-VConKC!O32</f>
        <v>-1.8688382979525596E-2</v>
      </c>
      <c r="P32" s="15">
        <f>V_Q!P32-VConH!P32-VConLC!P32-VConK_T!P32-VConKC!P32</f>
        <v>1.0221659963186427E-2</v>
      </c>
      <c r="Q32" s="15">
        <f>V_Q!Q32-VConH!Q32-VConLC!Q32-VConK_T!Q32-VConKC!Q32</f>
        <v>-0.20103918932255707</v>
      </c>
      <c r="R32" s="15">
        <f>V_Q!R32-VConH!R32-VConLC!R32-VConK_T!R32-VConKC!R32</f>
        <v>-0.11130813865908211</v>
      </c>
      <c r="S32" s="15">
        <f>V_Q!S32-VConH!S32-VConLC!S32-VConK_T!S32-VConKC!S32</f>
        <v>0.14384406684500251</v>
      </c>
      <c r="T32" s="15">
        <f>V_Q!T32-VConH!T32-VConLC!T32-VConK_T!T32-VConKC!T32</f>
        <v>-0.17646469082016375</v>
      </c>
      <c r="U32" s="15">
        <f>V_Q!U32-VConH!U32-VConLC!U32-VConK_T!U32-VConKC!U32</f>
        <v>0.12637345407304479</v>
      </c>
      <c r="V32" s="15">
        <f>V_Q!V32-VConH!V32-VConLC!V32-VConK_T!V32-VConKC!V32</f>
        <v>1.8354287794038204E-2</v>
      </c>
      <c r="W32" s="15">
        <f>V_Q!W32-VConH!W32-VConLC!W32-VConK_T!W32-VConKC!W32</f>
        <v>-2.2041287988166233E-2</v>
      </c>
      <c r="X32" s="15">
        <f>V_Q!X32-VConH!X32-VConLC!X32-VConK_T!X32-VConKC!X32</f>
        <v>9.2656761218350772E-3</v>
      </c>
      <c r="Z32" s="15">
        <f t="shared" si="0"/>
        <v>5.7075284639043745E-2</v>
      </c>
      <c r="AA32" s="15">
        <f t="shared" si="1"/>
        <v>-4.4716398756376785E-2</v>
      </c>
      <c r="AB32" s="15">
        <f t="shared" si="2"/>
        <v>-3.5393996830595166E-2</v>
      </c>
      <c r="AC32" s="15">
        <f t="shared" si="3"/>
        <v>-8.9025121638823829E-3</v>
      </c>
      <c r="AD32" s="15">
        <f t="shared" si="4"/>
        <v>-4.0055197793485972E-2</v>
      </c>
      <c r="AE32" s="15">
        <f t="shared" si="5"/>
        <v>-7.9844057779526485E-3</v>
      </c>
    </row>
    <row r="33" spans="1:31" x14ac:dyDescent="0.15">
      <c r="A33" s="4">
        <v>31</v>
      </c>
      <c r="B33" s="6" t="s">
        <v>73</v>
      </c>
      <c r="C33" s="15"/>
      <c r="D33" s="15">
        <f>V_Q!D33-VConH!D33-VConLC!D33-VConK_T!D33-VConKC!D33</f>
        <v>6.9526746566683173E-2</v>
      </c>
      <c r="E33" s="15">
        <f>V_Q!E33-VConH!E33-VConLC!E33-VConK_T!E33-VConKC!E33</f>
        <v>0.12511564763021032</v>
      </c>
      <c r="F33" s="15">
        <f>V_Q!F33-VConH!F33-VConLC!F33-VConK_T!F33-VConKC!F33</f>
        <v>-0.12012375086797408</v>
      </c>
      <c r="G33" s="15">
        <f>V_Q!G33-VConH!G33-VConLC!G33-VConK_T!G33-VConKC!G33</f>
        <v>0.13678936003443393</v>
      </c>
      <c r="H33" s="15">
        <f>V_Q!H33-VConH!H33-VConLC!H33-VConK_T!H33-VConKC!H33</f>
        <v>0.11350083508226291</v>
      </c>
      <c r="I33" s="15">
        <f>V_Q!I33-VConH!I33-VConLC!I33-VConK_T!I33-VConKC!I33</f>
        <v>0.18494626377332168</v>
      </c>
      <c r="J33" s="15">
        <f>V_Q!J33-VConH!J33-VConLC!J33-VConK_T!J33-VConKC!J33</f>
        <v>-2.6370558803432712E-2</v>
      </c>
      <c r="K33" s="15">
        <f>V_Q!K33-VConH!K33-VConLC!K33-VConK_T!K33-VConKC!K33</f>
        <v>-0.13156918199663101</v>
      </c>
      <c r="L33" s="15">
        <f>V_Q!L33-VConH!L33-VConLC!L33-VConK_T!L33-VConKC!L33</f>
        <v>7.5529440664365413E-2</v>
      </c>
      <c r="M33" s="15">
        <f>V_Q!M33-VConH!M33-VConLC!M33-VConK_T!M33-VConKC!M33</f>
        <v>-4.5152065181825476E-2</v>
      </c>
      <c r="N33" s="15">
        <f>V_Q!N33-VConH!N33-VConLC!N33-VConK_T!N33-VConKC!N33</f>
        <v>-5.5689167114359416E-3</v>
      </c>
      <c r="O33" s="15">
        <f>V_Q!O33-VConH!O33-VConLC!O33-VConK_T!O33-VConKC!O33</f>
        <v>-1.3258638498373894</v>
      </c>
      <c r="P33" s="15">
        <f>V_Q!P33-VConH!P33-VConLC!P33-VConK_T!P33-VConKC!P33</f>
        <v>0.21171943981436914</v>
      </c>
      <c r="Q33" s="15">
        <f>V_Q!Q33-VConH!Q33-VConLC!Q33-VConK_T!Q33-VConKC!Q33</f>
        <v>0.38919158138450755</v>
      </c>
      <c r="R33" s="15">
        <f>V_Q!R33-VConH!R33-VConLC!R33-VConK_T!R33-VConKC!R33</f>
        <v>0.46147396521774625</v>
      </c>
      <c r="S33" s="15">
        <f>V_Q!S33-VConH!S33-VConLC!S33-VConK_T!S33-VConKC!S33</f>
        <v>0.17366174781153709</v>
      </c>
      <c r="T33" s="15">
        <f>V_Q!T33-VConH!T33-VConLC!T33-VConK_T!T33-VConKC!T33</f>
        <v>9.8720005431906344E-2</v>
      </c>
      <c r="U33" s="15">
        <f>V_Q!U33-VConH!U33-VConLC!U33-VConK_T!U33-VConKC!U33</f>
        <v>-0.12305701168781862</v>
      </c>
      <c r="V33" s="15">
        <f>V_Q!V33-VConH!V33-VConLC!V33-VConK_T!V33-VConKC!V33</f>
        <v>-0.13790577444024713</v>
      </c>
      <c r="W33" s="15">
        <f>V_Q!W33-VConH!W33-VConLC!W33-VConK_T!W33-VConKC!W33</f>
        <v>1.8931997985010565E-2</v>
      </c>
      <c r="X33" s="15">
        <f>V_Q!X33-VConH!X33-VConLC!X33-VConK_T!X33-VConKC!X33</f>
        <v>-0.12525448678625836</v>
      </c>
      <c r="Z33" s="15">
        <f t="shared" si="0"/>
        <v>8.8045671130450948E-2</v>
      </c>
      <c r="AA33" s="15">
        <f t="shared" si="1"/>
        <v>-2.662625640579195E-2</v>
      </c>
      <c r="AB33" s="15">
        <f t="shared" si="2"/>
        <v>-1.796342312184588E-2</v>
      </c>
      <c r="AC33" s="15">
        <f t="shared" si="3"/>
        <v>-5.3713053899481444E-2</v>
      </c>
      <c r="AD33" s="15">
        <f t="shared" si="4"/>
        <v>-2.2294839763818925E-2</v>
      </c>
      <c r="AE33" s="15">
        <f t="shared" si="5"/>
        <v>-2.5642655741670789E-3</v>
      </c>
    </row>
    <row r="34" spans="1:31" x14ac:dyDescent="0.15">
      <c r="A34" s="4">
        <v>32</v>
      </c>
      <c r="B34" s="6" t="s">
        <v>74</v>
      </c>
      <c r="C34" s="15"/>
      <c r="D34" s="15">
        <f>V_Q!D34-VConH!D34-VConLC!D34-VConK_T!D34-VConKC!D34</f>
        <v>5.6675904190490858E-2</v>
      </c>
      <c r="E34" s="15">
        <f>V_Q!E34-VConH!E34-VConLC!E34-VConK_T!E34-VConKC!E34</f>
        <v>6.7470947679226997E-2</v>
      </c>
      <c r="F34" s="15">
        <f>V_Q!F34-VConH!F34-VConLC!F34-VConK_T!F34-VConKC!F34</f>
        <v>7.3270807010730882E-2</v>
      </c>
      <c r="G34" s="15">
        <f>V_Q!G34-VConH!G34-VConLC!G34-VConK_T!G34-VConKC!G34</f>
        <v>-7.5884274368970953E-2</v>
      </c>
      <c r="H34" s="15">
        <f>V_Q!H34-VConH!H34-VConLC!H34-VConK_T!H34-VConKC!H34</f>
        <v>-6.2364477111213887E-2</v>
      </c>
      <c r="I34" s="15">
        <f>V_Q!I34-VConH!I34-VConLC!I34-VConK_T!I34-VConKC!I34</f>
        <v>9.4064579333748469E-2</v>
      </c>
      <c r="J34" s="15">
        <f>V_Q!J34-VConH!J34-VConLC!J34-VConK_T!J34-VConKC!J34</f>
        <v>-0.15843234732576639</v>
      </c>
      <c r="K34" s="15">
        <f>V_Q!K34-VConH!K34-VConLC!K34-VConK_T!K34-VConKC!K34</f>
        <v>-0.12905716288907038</v>
      </c>
      <c r="L34" s="15">
        <f>V_Q!L34-VConH!L34-VConLC!L34-VConK_T!L34-VConKC!L34</f>
        <v>8.2241008199140972E-2</v>
      </c>
      <c r="M34" s="15">
        <f>V_Q!M34-VConH!M34-VConLC!M34-VConK_T!M34-VConKC!M34</f>
        <v>0.16453282835628577</v>
      </c>
      <c r="N34" s="15">
        <f>V_Q!N34-VConH!N34-VConLC!N34-VConK_T!N34-VConKC!N34</f>
        <v>-8.0657214365347382E-2</v>
      </c>
      <c r="O34" s="15">
        <f>V_Q!O34-VConH!O34-VConLC!O34-VConK_T!O34-VConKC!O34</f>
        <v>-3.8428027101879841E-2</v>
      </c>
      <c r="P34" s="15">
        <f>V_Q!P34-VConH!P34-VConLC!P34-VConK_T!P34-VConKC!P34</f>
        <v>-1.5668169562754148E-2</v>
      </c>
      <c r="Q34" s="15">
        <f>V_Q!Q34-VConH!Q34-VConLC!Q34-VConK_T!Q34-VConKC!Q34</f>
        <v>1.8911869350395478E-2</v>
      </c>
      <c r="R34" s="15">
        <f>V_Q!R34-VConH!R34-VConLC!R34-VConK_T!R34-VConKC!R34</f>
        <v>-0.12630313514664773</v>
      </c>
      <c r="S34" s="15">
        <f>V_Q!S34-VConH!S34-VConLC!S34-VConK_T!S34-VConKC!S34</f>
        <v>4.1317611980289846E-2</v>
      </c>
      <c r="T34" s="15">
        <f>V_Q!T34-VConH!T34-VConLC!T34-VConK_T!T34-VConKC!T34</f>
        <v>4.1289244284483308E-2</v>
      </c>
      <c r="U34" s="15">
        <f>V_Q!U34-VConH!U34-VConLC!U34-VConK_T!U34-VConKC!U34</f>
        <v>-0.19096519443967738</v>
      </c>
      <c r="V34" s="15">
        <f>V_Q!V34-VConH!V34-VConLC!V34-VConK_T!V34-VConKC!V34</f>
        <v>3.4969906983058231E-3</v>
      </c>
      <c r="W34" s="15">
        <f>V_Q!W34-VConH!W34-VConLC!W34-VConK_T!W34-VConKC!W34</f>
        <v>9.1602666766733024E-2</v>
      </c>
      <c r="X34" s="15">
        <f>V_Q!X34-VConH!X34-VConLC!X34-VConK_T!X34-VConKC!X34</f>
        <v>0.2435211496669592</v>
      </c>
      <c r="Z34" s="15">
        <f t="shared" si="0"/>
        <v>1.9311516508704298E-2</v>
      </c>
      <c r="AA34" s="15">
        <f t="shared" si="1"/>
        <v>-2.4274577604951476E-2</v>
      </c>
      <c r="AB34" s="15">
        <f t="shared" si="2"/>
        <v>-2.4033970096119277E-2</v>
      </c>
      <c r="AC34" s="15">
        <f t="shared" si="3"/>
        <v>3.778897139536079E-2</v>
      </c>
      <c r="AD34" s="15">
        <f t="shared" si="4"/>
        <v>-2.4154273850535375E-2</v>
      </c>
      <c r="AE34" s="15">
        <f t="shared" si="5"/>
        <v>2.1979850507485828E-3</v>
      </c>
    </row>
    <row r="35" spans="1:31" x14ac:dyDescent="0.15">
      <c r="A35" s="4">
        <v>33</v>
      </c>
      <c r="B35" s="6" t="s">
        <v>75</v>
      </c>
      <c r="C35" s="15"/>
      <c r="D35" s="15">
        <f>V_Q!D35-VConH!D35-VConLC!D35-VConK_T!D35-VConKC!D35</f>
        <v>7.2972762265635024E-2</v>
      </c>
      <c r="E35" s="15">
        <f>V_Q!E35-VConH!E35-VConLC!E35-VConK_T!E35-VConKC!E35</f>
        <v>2.4073599168137907E-2</v>
      </c>
      <c r="F35" s="15">
        <f>V_Q!F35-VConH!F35-VConLC!F35-VConK_T!F35-VConKC!F35</f>
        <v>-1.1129449700407086E-3</v>
      </c>
      <c r="G35" s="15">
        <f>V_Q!G35-VConH!G35-VConLC!G35-VConK_T!G35-VConKC!G35</f>
        <v>0.10029064961577594</v>
      </c>
      <c r="H35" s="15">
        <f>V_Q!H35-VConH!H35-VConLC!H35-VConK_T!H35-VConKC!H35</f>
        <v>1.893311651250779E-2</v>
      </c>
      <c r="I35" s="15">
        <f>V_Q!I35-VConH!I35-VConLC!I35-VConK_T!I35-VConKC!I35</f>
        <v>-4.3005907265451788E-2</v>
      </c>
      <c r="J35" s="15">
        <f>V_Q!J35-VConH!J35-VConLC!J35-VConK_T!J35-VConKC!J35</f>
        <v>-4.5754279958309125E-3</v>
      </c>
      <c r="K35" s="15">
        <f>V_Q!K35-VConH!K35-VConLC!K35-VConK_T!K35-VConKC!K35</f>
        <v>-3.5138163077460254E-2</v>
      </c>
      <c r="L35" s="15">
        <f>V_Q!L35-VConH!L35-VConLC!L35-VConK_T!L35-VConKC!L35</f>
        <v>2.9060220335309149E-3</v>
      </c>
      <c r="M35" s="15">
        <f>V_Q!M35-VConH!M35-VConLC!M35-VConK_T!M35-VConKC!M35</f>
        <v>-7.5403213055623433E-2</v>
      </c>
      <c r="N35" s="15">
        <f>V_Q!N35-VConH!N35-VConLC!N35-VConK_T!N35-VConKC!N35</f>
        <v>0.1515452116806463</v>
      </c>
      <c r="O35" s="15">
        <f>V_Q!O35-VConH!O35-VConLC!O35-VConK_T!O35-VConKC!O35</f>
        <v>-9.0612124896603044E-2</v>
      </c>
      <c r="P35" s="15">
        <f>V_Q!P35-VConH!P35-VConLC!P35-VConK_T!P35-VConKC!P35</f>
        <v>-6.4890553200195766E-2</v>
      </c>
      <c r="Q35" s="15">
        <f>V_Q!Q35-VConH!Q35-VConLC!Q35-VConK_T!Q35-VConKC!Q35</f>
        <v>-3.764189581316419E-2</v>
      </c>
      <c r="R35" s="15">
        <f>V_Q!R35-VConH!R35-VConLC!R35-VConK_T!R35-VConKC!R35</f>
        <v>8.3699175872377518E-2</v>
      </c>
      <c r="S35" s="15">
        <f>V_Q!S35-VConH!S35-VConLC!S35-VConK_T!S35-VConKC!S35</f>
        <v>-0.180996479625819</v>
      </c>
      <c r="T35" s="15">
        <f>V_Q!T35-VConH!T35-VConLC!T35-VConK_T!T35-VConKC!T35</f>
        <v>-0.18587390878313498</v>
      </c>
      <c r="U35" s="15">
        <f>V_Q!U35-VConH!U35-VConLC!U35-VConK_T!U35-VConKC!U35</f>
        <v>2.4135520630466836E-2</v>
      </c>
      <c r="V35" s="15">
        <f>V_Q!V35-VConH!V35-VConLC!V35-VConK_T!V35-VConKC!V35</f>
        <v>-1.113732793009348E-2</v>
      </c>
      <c r="W35" s="15">
        <f>V_Q!W35-VConH!W35-VConLC!W35-VConK_T!W35-VConKC!W35</f>
        <v>-8.5223907795770493E-2</v>
      </c>
      <c r="X35" s="15">
        <f>V_Q!X35-VConH!X35-VConLC!X35-VConK_T!X35-VConKC!X35</f>
        <v>-2.0404727371291113E-2</v>
      </c>
      <c r="Z35" s="15">
        <f t="shared" si="0"/>
        <v>1.983570261218583E-2</v>
      </c>
      <c r="AA35" s="15">
        <f t="shared" si="1"/>
        <v>7.8668859170525247E-3</v>
      </c>
      <c r="AB35" s="15">
        <f t="shared" si="2"/>
        <v>-5.808837553268089E-2</v>
      </c>
      <c r="AC35" s="15">
        <f t="shared" si="3"/>
        <v>-5.5700870249964653E-2</v>
      </c>
      <c r="AD35" s="15">
        <f t="shared" si="4"/>
        <v>-2.5110744807814188E-2</v>
      </c>
      <c r="AE35" s="15">
        <f t="shared" si="5"/>
        <v>-2.1521664313351799E-2</v>
      </c>
    </row>
    <row r="36" spans="1:31" x14ac:dyDescent="0.15">
      <c r="A36" s="4">
        <v>34</v>
      </c>
      <c r="B36" s="6" t="s">
        <v>76</v>
      </c>
      <c r="C36" s="15"/>
      <c r="D36" s="15">
        <f>V_Q!D36-VConH!D36-VConLC!D36-VConK_T!D36-VConKC!D36</f>
        <v>3.1156231401591766E-2</v>
      </c>
      <c r="E36" s="15">
        <f>V_Q!E36-VConH!E36-VConLC!E36-VConK_T!E36-VConKC!E36</f>
        <v>2.162530721904378E-2</v>
      </c>
      <c r="F36" s="15">
        <f>V_Q!F36-VConH!F36-VConLC!F36-VConK_T!F36-VConKC!F36</f>
        <v>1.7156266901713728E-2</v>
      </c>
      <c r="G36" s="15">
        <f>V_Q!G36-VConH!G36-VConLC!G36-VConK_T!G36-VConKC!G36</f>
        <v>-4.8019888911824482E-3</v>
      </c>
      <c r="H36" s="15">
        <f>V_Q!H36-VConH!H36-VConLC!H36-VConK_T!H36-VConKC!H36</f>
        <v>-2.1734848464154615E-2</v>
      </c>
      <c r="I36" s="15">
        <f>V_Q!I36-VConH!I36-VConLC!I36-VConK_T!I36-VConKC!I36</f>
        <v>-1.5310650167103942E-3</v>
      </c>
      <c r="J36" s="15">
        <f>V_Q!J36-VConH!J36-VConLC!J36-VConK_T!J36-VConKC!J36</f>
        <v>1.5213322400092386E-2</v>
      </c>
      <c r="K36" s="15">
        <f>V_Q!K36-VConH!K36-VConLC!K36-VConK_T!K36-VConKC!K36</f>
        <v>-4.0007236325663317E-2</v>
      </c>
      <c r="L36" s="15">
        <f>V_Q!L36-VConH!L36-VConLC!L36-VConK_T!L36-VConKC!L36</f>
        <v>4.3768614560820859E-2</v>
      </c>
      <c r="M36" s="15">
        <f>V_Q!M36-VConH!M36-VConLC!M36-VConK_T!M36-VConKC!M36</f>
        <v>1.8985704457168989E-2</v>
      </c>
      <c r="N36" s="15">
        <f>V_Q!N36-VConH!N36-VConLC!N36-VConK_T!N36-VConKC!N36</f>
        <v>5.4755248539185043E-2</v>
      </c>
      <c r="O36" s="15">
        <f>V_Q!O36-VConH!O36-VConLC!O36-VConK_T!O36-VConKC!O36</f>
        <v>-4.543814669376986E-2</v>
      </c>
      <c r="P36" s="15">
        <f>V_Q!P36-VConH!P36-VConLC!P36-VConK_T!P36-VConKC!P36</f>
        <v>-2.4960056026517841E-2</v>
      </c>
      <c r="Q36" s="15">
        <f>V_Q!Q36-VConH!Q36-VConLC!Q36-VConK_T!Q36-VConKC!Q36</f>
        <v>-3.4007596667382754E-2</v>
      </c>
      <c r="R36" s="15">
        <f>V_Q!R36-VConH!R36-VConLC!R36-VConK_T!R36-VConKC!R36</f>
        <v>-0.10791055183570748</v>
      </c>
      <c r="S36" s="15">
        <f>V_Q!S36-VConH!S36-VConLC!S36-VConK_T!S36-VConKC!S36</f>
        <v>2.7937213353066783E-2</v>
      </c>
      <c r="T36" s="15">
        <f>V_Q!T36-VConH!T36-VConLC!T36-VConK_T!T36-VConKC!T36</f>
        <v>-1.9529111313993798E-2</v>
      </c>
      <c r="U36" s="15">
        <f>V_Q!U36-VConH!U36-VConLC!U36-VConK_T!U36-VConKC!U36</f>
        <v>3.3473455125954945E-3</v>
      </c>
      <c r="V36" s="15">
        <f>V_Q!V36-VConH!V36-VConLC!V36-VConK_T!V36-VConKC!V36</f>
        <v>4.1455795484304864E-2</v>
      </c>
      <c r="W36" s="15">
        <f>V_Q!W36-VConH!W36-VConLC!W36-VConK_T!W36-VConKC!W36</f>
        <v>4.5384732885884647E-2</v>
      </c>
      <c r="X36" s="15">
        <f>V_Q!X36-VConH!X36-VConLC!X36-VConK_T!X36-VConKC!X36</f>
        <v>2.9788623010827502E-2</v>
      </c>
      <c r="Z36" s="15">
        <f t="shared" si="0"/>
        <v>2.14273434974201E-3</v>
      </c>
      <c r="AA36" s="15">
        <f t="shared" si="1"/>
        <v>1.8543130726320793E-2</v>
      </c>
      <c r="AB36" s="15">
        <f t="shared" si="2"/>
        <v>-3.6875827574062228E-2</v>
      </c>
      <c r="AC36" s="15">
        <f t="shared" si="3"/>
        <v>2.0089477115923744E-2</v>
      </c>
      <c r="AD36" s="15">
        <f t="shared" si="4"/>
        <v>-9.1663484238707193E-3</v>
      </c>
      <c r="AE36" s="15">
        <f t="shared" si="5"/>
        <v>9.7487865448107913E-4</v>
      </c>
    </row>
    <row r="37" spans="1:31" x14ac:dyDescent="0.15">
      <c r="A37" s="4">
        <v>35</v>
      </c>
      <c r="B37" s="6" t="s">
        <v>77</v>
      </c>
      <c r="C37" s="15"/>
      <c r="D37" s="15">
        <f>V_Q!D37-VConH!D37-VConLC!D37-VConK_T!D37-VConKC!D37</f>
        <v>1.1572004645636142E-2</v>
      </c>
      <c r="E37" s="15">
        <f>V_Q!E37-VConH!E37-VConLC!E37-VConK_T!E37-VConKC!E37</f>
        <v>-4.6710343599240785E-3</v>
      </c>
      <c r="F37" s="15">
        <f>V_Q!F37-VConH!F37-VConLC!F37-VConK_T!F37-VConKC!F37</f>
        <v>-1.0966833465861999E-2</v>
      </c>
      <c r="G37" s="15">
        <f>V_Q!G37-VConH!G37-VConLC!G37-VConK_T!G37-VConKC!G37</f>
        <v>-7.7073990178987251E-2</v>
      </c>
      <c r="H37" s="15">
        <f>V_Q!H37-VConH!H37-VConLC!H37-VConK_T!H37-VConKC!H37</f>
        <v>3.8475867610533357E-2</v>
      </c>
      <c r="I37" s="15">
        <f>V_Q!I37-VConH!I37-VConLC!I37-VConK_T!I37-VConKC!I37</f>
        <v>-1.4578077474060442E-2</v>
      </c>
      <c r="J37" s="15">
        <f>V_Q!J37-VConH!J37-VConLC!J37-VConK_T!J37-VConKC!J37</f>
        <v>5.9017024492033316E-3</v>
      </c>
      <c r="K37" s="15">
        <f>V_Q!K37-VConH!K37-VConLC!K37-VConK_T!K37-VConKC!K37</f>
        <v>-9.0700591783289958E-2</v>
      </c>
      <c r="L37" s="15">
        <f>V_Q!L37-VConH!L37-VConLC!L37-VConK_T!L37-VConKC!L37</f>
        <v>3.8008757038191912E-2</v>
      </c>
      <c r="M37" s="15">
        <f>V_Q!M37-VConH!M37-VConLC!M37-VConK_T!M37-VConKC!M37</f>
        <v>6.5126864364122669E-2</v>
      </c>
      <c r="N37" s="15">
        <f>V_Q!N37-VConH!N37-VConLC!N37-VConK_T!N37-VConKC!N37</f>
        <v>2.2389176383611532E-2</v>
      </c>
      <c r="O37" s="15">
        <f>V_Q!O37-VConH!O37-VConLC!O37-VConK_T!O37-VConKC!O37</f>
        <v>-3.5883347362279078E-2</v>
      </c>
      <c r="P37" s="15">
        <f>V_Q!P37-VConH!P37-VConLC!P37-VConK_T!P37-VConKC!P37</f>
        <v>3.0981573312697477E-2</v>
      </c>
      <c r="Q37" s="15">
        <f>V_Q!Q37-VConH!Q37-VConLC!Q37-VConK_T!Q37-VConKC!Q37</f>
        <v>6.6847063401526796E-2</v>
      </c>
      <c r="R37" s="15">
        <f>V_Q!R37-VConH!R37-VConLC!R37-VConK_T!R37-VConKC!R37</f>
        <v>-0.15310839031263132</v>
      </c>
      <c r="S37" s="15">
        <f>V_Q!S37-VConH!S37-VConLC!S37-VConK_T!S37-VConKC!S37</f>
        <v>9.9198566111254938E-2</v>
      </c>
      <c r="T37" s="15">
        <f>V_Q!T37-VConH!T37-VConLC!T37-VConK_T!T37-VConKC!T37</f>
        <v>9.7217504745425981E-2</v>
      </c>
      <c r="U37" s="15">
        <f>V_Q!U37-VConH!U37-VConLC!U37-VConK_T!U37-VConKC!U37</f>
        <v>3.8618326146483445E-2</v>
      </c>
      <c r="V37" s="15">
        <f>V_Q!V37-VConH!V37-VConLC!V37-VConK_T!V37-VConKC!V37</f>
        <v>-2.1185444168894986E-3</v>
      </c>
      <c r="W37" s="15">
        <f>V_Q!W37-VConH!W37-VConLC!W37-VConK_T!W37-VConKC!W37</f>
        <v>-3.69655861978073E-2</v>
      </c>
      <c r="X37" s="15">
        <f>V_Q!X37-VConH!X37-VConLC!X37-VConK_T!X37-VConKC!X37</f>
        <v>-1.4804045707387765E-2</v>
      </c>
      <c r="Z37" s="15">
        <f t="shared" si="0"/>
        <v>-1.3762813573660082E-2</v>
      </c>
      <c r="AA37" s="15">
        <f t="shared" si="1"/>
        <v>8.1451816903678979E-3</v>
      </c>
      <c r="AB37" s="15">
        <f t="shared" si="2"/>
        <v>1.6070930301137626E-3</v>
      </c>
      <c r="AC37" s="15">
        <f t="shared" si="3"/>
        <v>1.6389530913964976E-2</v>
      </c>
      <c r="AD37" s="15">
        <f t="shared" si="4"/>
        <v>4.8761373602408302E-3</v>
      </c>
      <c r="AE37" s="15">
        <f t="shared" si="5"/>
        <v>3.0947480151966378E-3</v>
      </c>
    </row>
    <row r="38" spans="1:31" x14ac:dyDescent="0.15">
      <c r="A38" s="4">
        <v>36</v>
      </c>
      <c r="B38" s="6" t="s">
        <v>78</v>
      </c>
      <c r="C38" s="15"/>
      <c r="D38" s="15">
        <f>V_Q!D38-VConH!D38-VConLC!D38-VConK_T!D38-VConKC!D38</f>
        <v>5.1356082936296996E-2</v>
      </c>
      <c r="E38" s="15">
        <f>V_Q!E38-VConH!E38-VConLC!E38-VConK_T!E38-VConKC!E38</f>
        <v>1.9140532173504535E-2</v>
      </c>
      <c r="F38" s="15">
        <f>V_Q!F38-VConH!F38-VConLC!F38-VConK_T!F38-VConKC!F38</f>
        <v>3.1909195615398005E-2</v>
      </c>
      <c r="G38" s="15">
        <f>V_Q!G38-VConH!G38-VConLC!G38-VConK_T!G38-VConKC!G38</f>
        <v>-3.2872731091069148E-2</v>
      </c>
      <c r="H38" s="15">
        <f>V_Q!H38-VConH!H38-VConLC!H38-VConK_T!H38-VConKC!H38</f>
        <v>-0.12084791241712385</v>
      </c>
      <c r="I38" s="15">
        <f>V_Q!I38-VConH!I38-VConLC!I38-VConK_T!I38-VConKC!I38</f>
        <v>7.4269215425948568E-2</v>
      </c>
      <c r="J38" s="15">
        <f>V_Q!J38-VConH!J38-VConLC!J38-VConK_T!J38-VConKC!J38</f>
        <v>-0.1003969803132955</v>
      </c>
      <c r="K38" s="15">
        <f>V_Q!K38-VConH!K38-VConLC!K38-VConK_T!K38-VConKC!K38</f>
        <v>-6.2818566282774602E-2</v>
      </c>
      <c r="L38" s="15">
        <f>V_Q!L38-VConH!L38-VConLC!L38-VConK_T!L38-VConKC!L38</f>
        <v>0.10224905850485118</v>
      </c>
      <c r="M38" s="15">
        <f>V_Q!M38-VConH!M38-VConLC!M38-VConK_T!M38-VConKC!M38</f>
        <v>9.2986872558806E-2</v>
      </c>
      <c r="N38" s="15">
        <f>V_Q!N38-VConH!N38-VConLC!N38-VConK_T!N38-VConKC!N38</f>
        <v>8.2101577356248207E-2</v>
      </c>
      <c r="O38" s="15">
        <f>V_Q!O38-VConH!O38-VConLC!O38-VConK_T!O38-VConKC!O38</f>
        <v>8.5495941977279333E-2</v>
      </c>
      <c r="P38" s="15">
        <f>V_Q!P38-VConH!P38-VConLC!P38-VConK_T!P38-VConKC!P38</f>
        <v>-3.0175762260377544E-2</v>
      </c>
      <c r="Q38" s="15">
        <f>V_Q!Q38-VConH!Q38-VConLC!Q38-VConK_T!Q38-VConKC!Q38</f>
        <v>8.770322126262952E-3</v>
      </c>
      <c r="R38" s="15">
        <f>V_Q!R38-VConH!R38-VConLC!R38-VConK_T!R38-VConKC!R38</f>
        <v>-0.32072027529598796</v>
      </c>
      <c r="S38" s="15">
        <f>V_Q!S38-VConH!S38-VConLC!S38-VConK_T!S38-VConKC!S38</f>
        <v>0.15124603907376452</v>
      </c>
      <c r="T38" s="15">
        <f>V_Q!T38-VConH!T38-VConLC!T38-VConK_T!T38-VConKC!T38</f>
        <v>9.8395506707752919E-2</v>
      </c>
      <c r="U38" s="15">
        <f>V_Q!U38-VConH!U38-VConLC!U38-VConK_T!U38-VConKC!U38</f>
        <v>-4.1973687508087894E-2</v>
      </c>
      <c r="V38" s="15">
        <f>V_Q!V38-VConH!V38-VConLC!V38-VConK_T!V38-VConKC!V38</f>
        <v>-8.0881994183314172E-3</v>
      </c>
      <c r="W38" s="15">
        <f>V_Q!W38-VConH!W38-VConLC!W38-VConK_T!W38-VConKC!W38</f>
        <v>5.9946053827775139E-2</v>
      </c>
      <c r="X38" s="15">
        <f>V_Q!X38-VConH!X38-VConLC!X38-VConK_T!X38-VConKC!X38</f>
        <v>-1.4606884682061444E-2</v>
      </c>
      <c r="Z38" s="15">
        <f t="shared" si="0"/>
        <v>-5.6803400586683791E-3</v>
      </c>
      <c r="AA38" s="15">
        <f t="shared" si="1"/>
        <v>2.2824392364767056E-2</v>
      </c>
      <c r="AB38" s="15">
        <f t="shared" si="2"/>
        <v>-2.1076746875811743E-2</v>
      </c>
      <c r="AC38" s="15">
        <f t="shared" si="3"/>
        <v>1.8734557785409462E-2</v>
      </c>
      <c r="AD38" s="15">
        <f t="shared" si="4"/>
        <v>8.738227444776564E-4</v>
      </c>
      <c r="AE38" s="15">
        <f t="shared" si="5"/>
        <v>3.7004658039240996E-3</v>
      </c>
    </row>
    <row r="39" spans="1:31" x14ac:dyDescent="0.15">
      <c r="A39" s="4">
        <v>37</v>
      </c>
      <c r="B39" s="6" t="s">
        <v>79</v>
      </c>
      <c r="C39" s="15"/>
      <c r="D39" s="15">
        <f>V_Q!D39-VConH!D39-VConLC!D39-VConK_T!D39-VConKC!D39</f>
        <v>0.14490597153770146</v>
      </c>
      <c r="E39" s="15">
        <f>V_Q!E39-VConH!E39-VConLC!E39-VConK_T!E39-VConKC!E39</f>
        <v>6.2884944685155778E-2</v>
      </c>
      <c r="F39" s="15">
        <f>V_Q!F39-VConH!F39-VConLC!F39-VConK_T!F39-VConKC!F39</f>
        <v>4.4859874625231701E-2</v>
      </c>
      <c r="G39" s="15">
        <f>V_Q!G39-VConH!G39-VConLC!G39-VConK_T!G39-VConKC!G39</f>
        <v>8.4365684373907165E-2</v>
      </c>
      <c r="H39" s="15">
        <f>V_Q!H39-VConH!H39-VConLC!H39-VConK_T!H39-VConKC!H39</f>
        <v>0.14634810360553471</v>
      </c>
      <c r="I39" s="15">
        <f>V_Q!I39-VConH!I39-VConLC!I39-VConK_T!I39-VConKC!I39</f>
        <v>3.9764694625721714E-2</v>
      </c>
      <c r="J39" s="15">
        <f>V_Q!J39-VConH!J39-VConLC!J39-VConK_T!J39-VConKC!J39</f>
        <v>-0.18266491079369054</v>
      </c>
      <c r="K39" s="15">
        <f>V_Q!K39-VConH!K39-VConLC!K39-VConK_T!K39-VConKC!K39</f>
        <v>2.6085079652954347E-4</v>
      </c>
      <c r="L39" s="15">
        <f>V_Q!L39-VConH!L39-VConLC!L39-VConK_T!L39-VConKC!L39</f>
        <v>5.805435134973029E-2</v>
      </c>
      <c r="M39" s="15">
        <f>V_Q!M39-VConH!M39-VConLC!M39-VConK_T!M39-VConKC!M39</f>
        <v>0.13077051981574359</v>
      </c>
      <c r="N39" s="15">
        <f>V_Q!N39-VConH!N39-VConLC!N39-VConK_T!N39-VConKC!N39</f>
        <v>1.6119620731223167E-2</v>
      </c>
      <c r="O39" s="15">
        <f>V_Q!O39-VConH!O39-VConLC!O39-VConK_T!O39-VConKC!O39</f>
        <v>-5.4204831179078553E-2</v>
      </c>
      <c r="P39" s="15">
        <f>V_Q!P39-VConH!P39-VConLC!P39-VConK_T!P39-VConKC!P39</f>
        <v>0.2238839573913414</v>
      </c>
      <c r="Q39" s="15">
        <f>V_Q!Q39-VConH!Q39-VConLC!Q39-VConK_T!Q39-VConKC!Q39</f>
        <v>-3.3088379022409395E-2</v>
      </c>
      <c r="R39" s="15">
        <f>V_Q!R39-VConH!R39-VConLC!R39-VConK_T!R39-VConKC!R39</f>
        <v>3.2241302821329552E-2</v>
      </c>
      <c r="S39" s="15">
        <f>V_Q!S39-VConH!S39-VConLC!S39-VConK_T!S39-VConKC!S39</f>
        <v>7.2349408269830537E-3</v>
      </c>
      <c r="T39" s="15">
        <f>V_Q!T39-VConH!T39-VConLC!T39-VConK_T!T39-VConKC!T39</f>
        <v>-2.0569778132528329E-2</v>
      </c>
      <c r="U39" s="15">
        <f>V_Q!U39-VConH!U39-VConLC!U39-VConK_T!U39-VConKC!U39</f>
        <v>-0.12213393388163671</v>
      </c>
      <c r="V39" s="15">
        <f>V_Q!V39-VConH!V39-VConLC!V39-VConK_T!V39-VConKC!V39</f>
        <v>9.0556498928610354E-2</v>
      </c>
      <c r="W39" s="15">
        <f>V_Q!W39-VConH!W39-VConLC!W39-VConK_T!W39-VConKC!W39</f>
        <v>8.5521197180131125E-2</v>
      </c>
      <c r="X39" s="15">
        <f>V_Q!X39-VConH!X39-VConLC!X39-VConK_T!X39-VConKC!X39</f>
        <v>-3.7114888389661441E-2</v>
      </c>
      <c r="Z39" s="15">
        <f t="shared" si="0"/>
        <v>7.5644660383110213E-2</v>
      </c>
      <c r="AA39" s="15">
        <f t="shared" si="1"/>
        <v>4.5080863799072087E-3</v>
      </c>
      <c r="AB39" s="15">
        <f t="shared" si="2"/>
        <v>3.5213398167633206E-2</v>
      </c>
      <c r="AC39" s="15">
        <f t="shared" si="3"/>
        <v>-7.4818085901700031E-4</v>
      </c>
      <c r="AD39" s="15">
        <f t="shared" si="4"/>
        <v>1.9860742273770212E-2</v>
      </c>
      <c r="AE39" s="15">
        <f t="shared" si="5"/>
        <v>2.8654491017908412E-2</v>
      </c>
    </row>
    <row r="40" spans="1:31" x14ac:dyDescent="0.15">
      <c r="A40" s="4">
        <v>38</v>
      </c>
      <c r="B40" s="6" t="s">
        <v>80</v>
      </c>
      <c r="C40" s="15"/>
      <c r="D40" s="15">
        <f>V_Q!D40-VConH!D40-VConLC!D40-VConK_T!D40-VConKC!D40</f>
        <v>7.5178594582977987E-2</v>
      </c>
      <c r="E40" s="15">
        <f>V_Q!E40-VConH!E40-VConLC!E40-VConK_T!E40-VConKC!E40</f>
        <v>5.6449485550480141E-2</v>
      </c>
      <c r="F40" s="15">
        <f>V_Q!F40-VConH!F40-VConLC!F40-VConK_T!F40-VConKC!F40</f>
        <v>3.679734987361679E-2</v>
      </c>
      <c r="G40" s="15">
        <f>V_Q!G40-VConH!G40-VConLC!G40-VConK_T!G40-VConKC!G40</f>
        <v>1.8999082430833269E-2</v>
      </c>
      <c r="H40" s="15">
        <f>V_Q!H40-VConH!H40-VConLC!H40-VConK_T!H40-VConKC!H40</f>
        <v>2.3578872231331961E-2</v>
      </c>
      <c r="I40" s="15">
        <f>V_Q!I40-VConH!I40-VConLC!I40-VConK_T!I40-VConKC!I40</f>
        <v>2.5379296199646788E-2</v>
      </c>
      <c r="J40" s="15">
        <f>V_Q!J40-VConH!J40-VConLC!J40-VConK_T!J40-VConKC!J40</f>
        <v>-1.6513736534400211E-4</v>
      </c>
      <c r="K40" s="15">
        <f>V_Q!K40-VConH!K40-VConLC!K40-VConK_T!K40-VConKC!K40</f>
        <v>-5.4327522856543818E-2</v>
      </c>
      <c r="L40" s="15">
        <f>V_Q!L40-VConH!L40-VConLC!L40-VConK_T!L40-VConKC!L40</f>
        <v>6.3930674365710776E-3</v>
      </c>
      <c r="M40" s="15">
        <f>V_Q!M40-VConH!M40-VConLC!M40-VConK_T!M40-VConKC!M40</f>
        <v>0.10763438104937226</v>
      </c>
      <c r="N40" s="15">
        <f>V_Q!N40-VConH!N40-VConLC!N40-VConK_T!N40-VConKC!N40</f>
        <v>1.5535606461398465E-2</v>
      </c>
      <c r="O40" s="15">
        <f>V_Q!O40-VConH!O40-VConLC!O40-VConK_T!O40-VConKC!O40</f>
        <v>2.3300076987774344E-2</v>
      </c>
      <c r="P40" s="15">
        <f>V_Q!P40-VConH!P40-VConLC!P40-VConK_T!P40-VConKC!P40</f>
        <v>8.1820105142732247E-3</v>
      </c>
      <c r="Q40" s="15">
        <f>V_Q!Q40-VConH!Q40-VConLC!Q40-VConK_T!Q40-VConKC!Q40</f>
        <v>5.0046583847340453E-2</v>
      </c>
      <c r="R40" s="15">
        <f>V_Q!R40-VConH!R40-VConLC!R40-VConK_T!R40-VConKC!R40</f>
        <v>-0.12696670354285489</v>
      </c>
      <c r="S40" s="15">
        <f>V_Q!S40-VConH!S40-VConLC!S40-VConK_T!S40-VConKC!S40</f>
        <v>3.0339211994781484E-2</v>
      </c>
      <c r="T40" s="15">
        <f>V_Q!T40-VConH!T40-VConLC!T40-VConK_T!T40-VConKC!T40</f>
        <v>2.0957243612764957E-2</v>
      </c>
      <c r="U40" s="15">
        <f>V_Q!U40-VConH!U40-VConLC!U40-VConK_T!U40-VConKC!U40</f>
        <v>8.8003409048623249E-2</v>
      </c>
      <c r="V40" s="15">
        <f>V_Q!V40-VConH!V40-VConLC!V40-VConK_T!V40-VConKC!V40</f>
        <v>-5.252529740707447E-2</v>
      </c>
      <c r="W40" s="15">
        <f>V_Q!W40-VConH!W40-VConLC!W40-VConK_T!W40-VConKC!W40</f>
        <v>-5.0924021771125996E-2</v>
      </c>
      <c r="X40" s="15">
        <f>V_Q!X40-VConH!X40-VConLC!X40-VConK_T!X40-VConKC!X40</f>
        <v>6.4535452684527381E-3</v>
      </c>
      <c r="Z40" s="15">
        <f t="shared" si="0"/>
        <v>3.2240817257181795E-2</v>
      </c>
      <c r="AA40" s="15">
        <f t="shared" si="1"/>
        <v>1.5014078945090797E-2</v>
      </c>
      <c r="AB40" s="15">
        <f t="shared" si="2"/>
        <v>-3.0197640397370772E-3</v>
      </c>
      <c r="AC40" s="15">
        <f t="shared" si="3"/>
        <v>2.3929757503280968E-3</v>
      </c>
      <c r="AD40" s="15">
        <f t="shared" si="4"/>
        <v>5.9971574526768599E-3</v>
      </c>
      <c r="AE40" s="15">
        <f t="shared" si="5"/>
        <v>1.16570269782159E-2</v>
      </c>
    </row>
    <row r="41" spans="1:31" x14ac:dyDescent="0.15">
      <c r="A41" s="4">
        <v>39</v>
      </c>
      <c r="B41" s="6" t="s">
        <v>81</v>
      </c>
      <c r="C41" s="15"/>
      <c r="D41" s="15">
        <f>V_Q!D41-VConH!D41-VConLC!D41-VConK_T!D41-VConKC!D41</f>
        <v>0.12921120956161303</v>
      </c>
      <c r="E41" s="15">
        <f>V_Q!E41-VConH!E41-VConLC!E41-VConK_T!E41-VConKC!E41</f>
        <v>5.2210596778520607E-2</v>
      </c>
      <c r="F41" s="15">
        <f>V_Q!F41-VConH!F41-VConLC!F41-VConK_T!F41-VConKC!F41</f>
        <v>1.3099299343792023E-2</v>
      </c>
      <c r="G41" s="15">
        <f>V_Q!G41-VConH!G41-VConLC!G41-VConK_T!G41-VConKC!G41</f>
        <v>6.2322577242423759E-2</v>
      </c>
      <c r="H41" s="15">
        <f>V_Q!H41-VConH!H41-VConLC!H41-VConK_T!H41-VConKC!H41</f>
        <v>-0.37165323360338604</v>
      </c>
      <c r="I41" s="15">
        <f>V_Q!I41-VConH!I41-VConLC!I41-VConK_T!I41-VConKC!I41</f>
        <v>0.33755397918109875</v>
      </c>
      <c r="J41" s="15">
        <f>V_Q!J41-VConH!J41-VConLC!J41-VConK_T!J41-VConKC!J41</f>
        <v>-0.62019145939771381</v>
      </c>
      <c r="K41" s="15">
        <f>V_Q!K41-VConH!K41-VConLC!K41-VConK_T!K41-VConKC!K41</f>
        <v>0.57978948849438516</v>
      </c>
      <c r="L41" s="15">
        <f>V_Q!L41-VConH!L41-VConLC!L41-VConK_T!L41-VConKC!L41</f>
        <v>-1.4411390692645831</v>
      </c>
      <c r="M41" s="15">
        <f>V_Q!M41-VConH!M41-VConLC!M41-VConK_T!M41-VConKC!M41</f>
        <v>1.2027936363157541</v>
      </c>
      <c r="N41" s="15">
        <f>V_Q!N41-VConH!N41-VConLC!N41-VConK_T!N41-VConKC!N41</f>
        <v>7.947956690413685E-2</v>
      </c>
      <c r="O41" s="15">
        <f>V_Q!O41-VConH!O41-VConLC!O41-VConK_T!O41-VConKC!O41</f>
        <v>-4.2947828233245729E-2</v>
      </c>
      <c r="P41" s="15">
        <f>V_Q!P41-VConH!P41-VConLC!P41-VConK_T!P41-VConKC!P41</f>
        <v>-0.1085790644226567</v>
      </c>
      <c r="Q41" s="15">
        <f>V_Q!Q41-VConH!Q41-VConLC!Q41-VConK_T!Q41-VConKC!Q41</f>
        <v>0.53411535942127641</v>
      </c>
      <c r="R41" s="15">
        <f>V_Q!R41-VConH!R41-VConLC!R41-VConK_T!R41-VConKC!R41</f>
        <v>-2.5976051588047704E-2</v>
      </c>
      <c r="S41" s="15">
        <f>V_Q!S41-VConH!S41-VConLC!S41-VConK_T!S41-VConKC!S41</f>
        <v>-0.13540820051188324</v>
      </c>
      <c r="T41" s="15">
        <f>V_Q!T41-VConH!T41-VConLC!T41-VConK_T!T41-VConKC!T41</f>
        <v>0.23096099403772966</v>
      </c>
      <c r="U41" s="15">
        <f>V_Q!U41-VConH!U41-VConLC!U41-VConK_T!U41-VConKC!U41</f>
        <v>0.35703836859352667</v>
      </c>
      <c r="V41" s="15">
        <f>V_Q!V41-VConH!V41-VConLC!V41-VConK_T!V41-VConKC!V41</f>
        <v>-6.3886068104487104E-2</v>
      </c>
      <c r="W41" s="15">
        <f>V_Q!W41-VConH!W41-VConLC!W41-VConK_T!W41-VConKC!W41</f>
        <v>3.8209721629689816E-2</v>
      </c>
      <c r="X41" s="15">
        <f>V_Q!X41-VConH!X41-VConLC!X41-VConK_T!X41-VConKC!X41</f>
        <v>-9.3853216829357308E-2</v>
      </c>
      <c r="Z41" s="15">
        <f t="shared" si="0"/>
        <v>1.8706643788489817E-2</v>
      </c>
      <c r="AA41" s="15">
        <f t="shared" si="1"/>
        <v>-3.9853567389604147E-2</v>
      </c>
      <c r="AB41" s="15">
        <f t="shared" si="2"/>
        <v>4.4240842933088595E-2</v>
      </c>
      <c r="AC41" s="15">
        <f t="shared" si="3"/>
        <v>9.3693959865420354E-2</v>
      </c>
      <c r="AD41" s="15">
        <f t="shared" si="4"/>
        <v>2.1936377717422322E-3</v>
      </c>
      <c r="AE41" s="15">
        <f t="shared" si="5"/>
        <v>2.9196969799348643E-2</v>
      </c>
    </row>
    <row r="42" spans="1:31" x14ac:dyDescent="0.15">
      <c r="A42" s="4">
        <v>40</v>
      </c>
      <c r="B42" s="6" t="s">
        <v>82</v>
      </c>
      <c r="C42" s="15"/>
      <c r="D42" s="15">
        <f>V_Q!D42-VConH!D42-VConLC!D42-VConK_T!D42-VConKC!D42</f>
        <v>0.18831897004370249</v>
      </c>
      <c r="E42" s="15">
        <f>V_Q!E42-VConH!E42-VConLC!E42-VConK_T!E42-VConKC!E42</f>
        <v>0.25152119403640794</v>
      </c>
      <c r="F42" s="15">
        <f>V_Q!F42-VConH!F42-VConLC!F42-VConK_T!F42-VConKC!F42</f>
        <v>0.31750983322581228</v>
      </c>
      <c r="G42" s="15">
        <f>V_Q!G42-VConH!G42-VConLC!G42-VConK_T!G42-VConKC!G42</f>
        <v>-3.0123555966315475E-2</v>
      </c>
      <c r="H42" s="15">
        <f>V_Q!H42-VConH!H42-VConLC!H42-VConK_T!H42-VConKC!H42</f>
        <v>0.13225686983063226</v>
      </c>
      <c r="I42" s="15">
        <f>V_Q!I42-VConH!I42-VConLC!I42-VConK_T!I42-VConKC!I42</f>
        <v>0.26947685711349273</v>
      </c>
      <c r="J42" s="15">
        <f>V_Q!J42-VConH!J42-VConLC!J42-VConK_T!J42-VConKC!J42</f>
        <v>-0.26156442402610114</v>
      </c>
      <c r="K42" s="15">
        <f>V_Q!K42-VConH!K42-VConLC!K42-VConK_T!K42-VConKC!K42</f>
        <v>0.1576560584792592</v>
      </c>
      <c r="L42" s="15">
        <f>V_Q!L42-VConH!L42-VConLC!L42-VConK_T!L42-VConKC!L42</f>
        <v>0.41640967798308648</v>
      </c>
      <c r="M42" s="15">
        <f>V_Q!M42-VConH!M42-VConLC!M42-VConK_T!M42-VConKC!M42</f>
        <v>0.18751312081084173</v>
      </c>
      <c r="N42" s="15">
        <f>V_Q!N42-VConH!N42-VConLC!N42-VConK_T!N42-VConKC!N42</f>
        <v>0.10834769698722482</v>
      </c>
      <c r="O42" s="15">
        <f>V_Q!O42-VConH!O42-VConLC!O42-VConK_T!O42-VConKC!O42</f>
        <v>8.8159903206635026E-2</v>
      </c>
      <c r="P42" s="15">
        <f>V_Q!P42-VConH!P42-VConLC!P42-VConK_T!P42-VConKC!P42</f>
        <v>0.20712034241405666</v>
      </c>
      <c r="Q42" s="15">
        <f>V_Q!Q42-VConH!Q42-VConLC!Q42-VConK_T!Q42-VConKC!Q42</f>
        <v>0.17369391561619951</v>
      </c>
      <c r="R42" s="15">
        <f>V_Q!R42-VConH!R42-VConLC!R42-VConK_T!R42-VConKC!R42</f>
        <v>4.6362793817467815E-2</v>
      </c>
      <c r="S42" s="15">
        <f>V_Q!S42-VConH!S42-VConLC!S42-VConK_T!S42-VConKC!S42</f>
        <v>0.2627937244130828</v>
      </c>
      <c r="T42" s="15">
        <f>V_Q!T42-VConH!T42-VConLC!T42-VConK_T!T42-VConKC!T42</f>
        <v>9.3262034295571672E-2</v>
      </c>
      <c r="U42" s="15">
        <f>V_Q!U42-VConH!U42-VConLC!U42-VConK_T!U42-VConKC!U42</f>
        <v>0.25190593419086327</v>
      </c>
      <c r="V42" s="15">
        <f>V_Q!V42-VConH!V42-VConLC!V42-VConK_T!V42-VConKC!V42</f>
        <v>-0.20004175772649682</v>
      </c>
      <c r="W42" s="15">
        <f>V_Q!W42-VConH!W42-VConLC!W42-VConK_T!W42-VConKC!W42</f>
        <v>0.28603791392635147</v>
      </c>
      <c r="X42" s="15">
        <f>V_Q!X42-VConH!X42-VConLC!X42-VConK_T!X42-VConKC!X42</f>
        <v>7.8005912027375612E-2</v>
      </c>
      <c r="Z42" s="15">
        <f t="shared" si="0"/>
        <v>0.18812823964800596</v>
      </c>
      <c r="AA42" s="15">
        <f t="shared" si="1"/>
        <v>0.12167242604686221</v>
      </c>
      <c r="AB42" s="15">
        <f t="shared" si="2"/>
        <v>0.15562613589348834</v>
      </c>
      <c r="AC42" s="15">
        <f t="shared" si="3"/>
        <v>0.10183400734273304</v>
      </c>
      <c r="AD42" s="15">
        <f t="shared" si="4"/>
        <v>0.13864928097017529</v>
      </c>
      <c r="AE42" s="15">
        <f t="shared" si="5"/>
        <v>0.14181520223277239</v>
      </c>
    </row>
    <row r="43" spans="1:31" x14ac:dyDescent="0.15">
      <c r="A43" s="4">
        <v>41</v>
      </c>
      <c r="B43" s="6" t="s">
        <v>83</v>
      </c>
      <c r="C43" s="15"/>
      <c r="D43" s="15">
        <f>V_Q!D43-VConH!D43-VConLC!D43-VConK_T!D43-VConKC!D43</f>
        <v>0.10732856151969951</v>
      </c>
      <c r="E43" s="15">
        <f>V_Q!E43-VConH!E43-VConLC!E43-VConK_T!E43-VConKC!E43</f>
        <v>3.0278637688058016E-3</v>
      </c>
      <c r="F43" s="15">
        <f>V_Q!F43-VConH!F43-VConLC!F43-VConK_T!F43-VConKC!F43</f>
        <v>8.9086690774662747E-2</v>
      </c>
      <c r="G43" s="15">
        <f>V_Q!G43-VConH!G43-VConLC!G43-VConK_T!G43-VConKC!G43</f>
        <v>-1.6633432709656056E-2</v>
      </c>
      <c r="H43" s="15">
        <f>V_Q!H43-VConH!H43-VConLC!H43-VConK_T!H43-VConKC!H43</f>
        <v>0.14246551390933504</v>
      </c>
      <c r="I43" s="15">
        <f>V_Q!I43-VConH!I43-VConLC!I43-VConK_T!I43-VConKC!I43</f>
        <v>0.11166838028054137</v>
      </c>
      <c r="J43" s="15">
        <f>V_Q!J43-VConH!J43-VConLC!J43-VConK_T!J43-VConKC!J43</f>
        <v>-0.1819392649960741</v>
      </c>
      <c r="K43" s="15">
        <f>V_Q!K43-VConH!K43-VConLC!K43-VConK_T!K43-VConKC!K43</f>
        <v>0.18665178583690867</v>
      </c>
      <c r="L43" s="15">
        <f>V_Q!L43-VConH!L43-VConLC!L43-VConK_T!L43-VConKC!L43</f>
        <v>0.19949812929361233</v>
      </c>
      <c r="M43" s="15">
        <f>V_Q!M43-VConH!M43-VConLC!M43-VConK_T!M43-VConKC!M43</f>
        <v>0.16909886286550466</v>
      </c>
      <c r="N43" s="15">
        <f>V_Q!N43-VConH!N43-VConLC!N43-VConK_T!N43-VConKC!N43</f>
        <v>0.11398096604512205</v>
      </c>
      <c r="O43" s="15">
        <f>V_Q!O43-VConH!O43-VConLC!O43-VConK_T!O43-VConKC!O43</f>
        <v>5.7903619064635717E-2</v>
      </c>
      <c r="P43" s="15">
        <f>V_Q!P43-VConH!P43-VConLC!P43-VConK_T!P43-VConKC!P43</f>
        <v>6.7472030522836096E-2</v>
      </c>
      <c r="Q43" s="15">
        <f>V_Q!Q43-VConH!Q43-VConLC!Q43-VConK_T!Q43-VConKC!Q43</f>
        <v>8.0560093522472464E-3</v>
      </c>
      <c r="R43" s="15">
        <f>V_Q!R43-VConH!R43-VConLC!R43-VConK_T!R43-VConKC!R43</f>
        <v>-8.7627896817456363E-2</v>
      </c>
      <c r="S43" s="15">
        <f>V_Q!S43-VConH!S43-VConLC!S43-VConK_T!S43-VConKC!S43</f>
        <v>0.31227746950004281</v>
      </c>
      <c r="T43" s="15">
        <f>V_Q!T43-VConH!T43-VConLC!T43-VConK_T!T43-VConKC!T43</f>
        <v>6.3206199247393458E-2</v>
      </c>
      <c r="U43" s="15">
        <f>V_Q!U43-VConH!U43-VConLC!U43-VConK_T!U43-VConKC!U43</f>
        <v>-7.6862890580330634E-2</v>
      </c>
      <c r="V43" s="15">
        <f>V_Q!V43-VConH!V43-VConLC!V43-VConK_T!V43-VConKC!V43</f>
        <v>9.9143535580480141E-2</v>
      </c>
      <c r="W43" s="15">
        <f>V_Q!W43-VConH!W43-VConLC!W43-VConK_T!W43-VConKC!W43</f>
        <v>7.0100998787956628E-2</v>
      </c>
      <c r="X43" s="15">
        <f>V_Q!X43-VConH!X43-VConLC!X43-VConK_T!X43-VConKC!X43</f>
        <v>7.173153948166891E-2</v>
      </c>
      <c r="Z43" s="15">
        <f t="shared" si="0"/>
        <v>6.592300320473779E-2</v>
      </c>
      <c r="AA43" s="15">
        <f t="shared" si="1"/>
        <v>9.7458095809014711E-2</v>
      </c>
      <c r="AB43" s="15">
        <f t="shared" si="2"/>
        <v>7.1616246324461105E-2</v>
      </c>
      <c r="AC43" s="15">
        <f t="shared" si="3"/>
        <v>4.5463876503433705E-2</v>
      </c>
      <c r="AD43" s="15">
        <f t="shared" si="4"/>
        <v>8.4537171066737901E-2</v>
      </c>
      <c r="AE43" s="15">
        <f t="shared" si="5"/>
        <v>7.0115305460411836E-2</v>
      </c>
    </row>
    <row r="44" spans="1:31" x14ac:dyDescent="0.15">
      <c r="A44" s="4">
        <v>42</v>
      </c>
      <c r="B44" s="6" t="s">
        <v>84</v>
      </c>
      <c r="C44" s="15"/>
      <c r="D44" s="15">
        <f>V_Q!D44-VConH!D44-VConLC!D44-VConK_T!D44-VConKC!D44</f>
        <v>2.5025097620808914E-2</v>
      </c>
      <c r="E44" s="15">
        <f>V_Q!E44-VConH!E44-VConLC!E44-VConK_T!E44-VConKC!E44</f>
        <v>-1.3062270484735721E-2</v>
      </c>
      <c r="F44" s="15">
        <f>V_Q!F44-VConH!F44-VConLC!F44-VConK_T!F44-VConKC!F44</f>
        <v>-4.0530670116555121E-3</v>
      </c>
      <c r="G44" s="15">
        <f>V_Q!G44-VConH!G44-VConLC!G44-VConK_T!G44-VConKC!G44</f>
        <v>-2.9819544149618536E-2</v>
      </c>
      <c r="H44" s="15">
        <f>V_Q!H44-VConH!H44-VConLC!H44-VConK_T!H44-VConKC!H44</f>
        <v>-0.11886474778167989</v>
      </c>
      <c r="I44" s="15">
        <f>V_Q!I44-VConH!I44-VConLC!I44-VConK_T!I44-VConKC!I44</f>
        <v>4.2129536839317631E-2</v>
      </c>
      <c r="J44" s="15">
        <f>V_Q!J44-VConH!J44-VConLC!J44-VConK_T!J44-VConKC!J44</f>
        <v>-5.1095269476250441E-2</v>
      </c>
      <c r="K44" s="15">
        <f>V_Q!K44-VConH!K44-VConLC!K44-VConK_T!K44-VConKC!K44</f>
        <v>-5.4888308893443212E-2</v>
      </c>
      <c r="L44" s="15">
        <f>V_Q!L44-VConH!L44-VConLC!L44-VConK_T!L44-VConKC!L44</f>
        <v>5.7750340077992256E-2</v>
      </c>
      <c r="M44" s="15">
        <f>V_Q!M44-VConH!M44-VConLC!M44-VConK_T!M44-VConKC!M44</f>
        <v>6.3594176201973357E-2</v>
      </c>
      <c r="N44" s="15">
        <f>V_Q!N44-VConH!N44-VConLC!N44-VConK_T!N44-VConKC!N44</f>
        <v>-4.347596392683957E-2</v>
      </c>
      <c r="O44" s="15">
        <f>V_Q!O44-VConH!O44-VConLC!O44-VConK_T!O44-VConKC!O44</f>
        <v>-2.9976915254953086E-2</v>
      </c>
      <c r="P44" s="15">
        <f>V_Q!P44-VConH!P44-VConLC!P44-VConK_T!P44-VConKC!P44</f>
        <v>1.7655861642894097E-2</v>
      </c>
      <c r="Q44" s="15">
        <f>V_Q!Q44-VConH!Q44-VConLC!Q44-VConK_T!Q44-VConKC!Q44</f>
        <v>-4.2802031280911271E-2</v>
      </c>
      <c r="R44" s="15">
        <f>V_Q!R44-VConH!R44-VConLC!R44-VConK_T!R44-VConKC!R44</f>
        <v>-0.12289194320013515</v>
      </c>
      <c r="S44" s="15">
        <f>V_Q!S44-VConH!S44-VConLC!S44-VConK_T!S44-VConKC!S44</f>
        <v>4.31483939251536E-2</v>
      </c>
      <c r="T44" s="15">
        <f>V_Q!T44-VConH!T44-VConLC!T44-VConK_T!T44-VConKC!T44</f>
        <v>0.10382969423508455</v>
      </c>
      <c r="U44" s="15">
        <f>V_Q!U44-VConH!U44-VConLC!U44-VConK_T!U44-VConKC!U44</f>
        <v>-8.5865845967015852E-2</v>
      </c>
      <c r="V44" s="15">
        <f>V_Q!V44-VConH!V44-VConLC!V44-VConK_T!V44-VConKC!V44</f>
        <v>2.1012619515788651E-2</v>
      </c>
      <c r="W44" s="15">
        <f>V_Q!W44-VConH!W44-VConLC!W44-VConK_T!W44-VConKC!W44</f>
        <v>7.993010771357198E-2</v>
      </c>
      <c r="X44" s="15">
        <f>V_Q!X44-VConH!X44-VConLC!X44-VConK_T!X44-VConKC!X44</f>
        <v>-1.0374043405903253E-3</v>
      </c>
      <c r="Z44" s="15">
        <f t="shared" si="0"/>
        <v>-2.4734018517674407E-2</v>
      </c>
      <c r="AA44" s="15">
        <f t="shared" si="1"/>
        <v>-5.6230052033135235E-3</v>
      </c>
      <c r="AB44" s="15">
        <f t="shared" si="2"/>
        <v>-2.6973326833590362E-2</v>
      </c>
      <c r="AC44" s="15">
        <f t="shared" si="3"/>
        <v>2.3573834231367802E-2</v>
      </c>
      <c r="AD44" s="15">
        <f t="shared" si="4"/>
        <v>-1.6298166018451944E-2</v>
      </c>
      <c r="AE44" s="15">
        <f t="shared" si="5"/>
        <v>-8.4391290808026181E-3</v>
      </c>
    </row>
    <row r="45" spans="1:31" x14ac:dyDescent="0.15">
      <c r="A45" s="4">
        <v>43</v>
      </c>
      <c r="B45" s="6" t="s">
        <v>85</v>
      </c>
      <c r="C45" s="15"/>
      <c r="D45" s="15">
        <f>V_Q!D45-VConH!D45-VConLC!D45-VConK_T!D45-VConKC!D45</f>
        <v>6.2404509605298392E-2</v>
      </c>
      <c r="E45" s="15">
        <f>V_Q!E45-VConH!E45-VConLC!E45-VConK_T!E45-VConKC!E45</f>
        <v>-1.9599200145522463E-2</v>
      </c>
      <c r="F45" s="15">
        <f>V_Q!F45-VConH!F45-VConLC!F45-VConK_T!F45-VConKC!F45</f>
        <v>5.5652384204575814E-2</v>
      </c>
      <c r="G45" s="15">
        <f>V_Q!G45-VConH!G45-VConLC!G45-VConK_T!G45-VConKC!G45</f>
        <v>6.8718069672162915E-2</v>
      </c>
      <c r="H45" s="15">
        <f>V_Q!H45-VConH!H45-VConLC!H45-VConK_T!H45-VConKC!H45</f>
        <v>5.3880701225454256E-2</v>
      </c>
      <c r="I45" s="15">
        <f>V_Q!I45-VConH!I45-VConLC!I45-VConK_T!I45-VConKC!I45</f>
        <v>3.0506246656092417E-2</v>
      </c>
      <c r="J45" s="15">
        <f>V_Q!J45-VConH!J45-VConLC!J45-VConK_T!J45-VConKC!J45</f>
        <v>-0.11608648650548356</v>
      </c>
      <c r="K45" s="15">
        <f>V_Q!K45-VConH!K45-VConLC!K45-VConK_T!K45-VConKC!K45</f>
        <v>6.6199251738667142E-2</v>
      </c>
      <c r="L45" s="15">
        <f>V_Q!L45-VConH!L45-VConLC!L45-VConK_T!L45-VConKC!L45</f>
        <v>0.26688664415215863</v>
      </c>
      <c r="M45" s="15">
        <f>V_Q!M45-VConH!M45-VConLC!M45-VConK_T!M45-VConKC!M45</f>
        <v>0.11368883209625437</v>
      </c>
      <c r="N45" s="15">
        <f>V_Q!N45-VConH!N45-VConLC!N45-VConK_T!N45-VConKC!N45</f>
        <v>8.8763743950173252E-2</v>
      </c>
      <c r="O45" s="15">
        <f>V_Q!O45-VConH!O45-VConLC!O45-VConK_T!O45-VConKC!O45</f>
        <v>6.7415049260383095E-2</v>
      </c>
      <c r="P45" s="15">
        <f>V_Q!P45-VConH!P45-VConLC!P45-VConK_T!P45-VConKC!P45</f>
        <v>0.14818647522402364</v>
      </c>
      <c r="Q45" s="15">
        <f>V_Q!Q45-VConH!Q45-VConLC!Q45-VConK_T!Q45-VConKC!Q45</f>
        <v>8.2206937768715793E-2</v>
      </c>
      <c r="R45" s="15">
        <f>V_Q!R45-VConH!R45-VConLC!R45-VConK_T!R45-VConKC!R45</f>
        <v>6.2143355652054859E-2</v>
      </c>
      <c r="S45" s="15">
        <f>V_Q!S45-VConH!S45-VConLC!S45-VConK_T!S45-VConKC!S45</f>
        <v>0.34036130081090116</v>
      </c>
      <c r="T45" s="15">
        <f>V_Q!T45-VConH!T45-VConLC!T45-VConK_T!T45-VConKC!T45</f>
        <v>-0.21852589132033806</v>
      </c>
      <c r="U45" s="15">
        <f>V_Q!U45-VConH!U45-VConLC!U45-VConK_T!U45-VConKC!U45</f>
        <v>0.44731495792788284</v>
      </c>
      <c r="V45" s="15">
        <f>V_Q!V45-VConH!V45-VConLC!V45-VConK_T!V45-VConKC!V45</f>
        <v>0.20028117932361528</v>
      </c>
      <c r="W45" s="15">
        <f>V_Q!W45-VConH!W45-VConLC!W45-VConK_T!W45-VConKC!W45</f>
        <v>0.25554380900198698</v>
      </c>
      <c r="X45" s="15">
        <f>V_Q!X45-VConH!X45-VConLC!X45-VConK_T!X45-VConKC!X45</f>
        <v>-1.5031559394839439E-2</v>
      </c>
      <c r="Z45" s="15">
        <f t="shared" si="0"/>
        <v>3.7831640322552582E-2</v>
      </c>
      <c r="AA45" s="15">
        <f t="shared" si="1"/>
        <v>8.3890397086353971E-2</v>
      </c>
      <c r="AB45" s="15">
        <f t="shared" si="2"/>
        <v>0.14006262374321571</v>
      </c>
      <c r="AC45" s="15">
        <f t="shared" si="3"/>
        <v>0.13391649910766151</v>
      </c>
      <c r="AD45" s="15">
        <f t="shared" si="4"/>
        <v>0.11197651041478485</v>
      </c>
      <c r="AE45" s="15">
        <f t="shared" si="5"/>
        <v>9.892529006494595E-2</v>
      </c>
    </row>
    <row r="46" spans="1:31" x14ac:dyDescent="0.15">
      <c r="A46" s="4">
        <v>44</v>
      </c>
      <c r="B46" s="6" t="s">
        <v>86</v>
      </c>
      <c r="C46" s="15"/>
      <c r="D46" s="15">
        <f>V_Q!D46-VConH!D46-VConLC!D46-VConK_T!D46-VConKC!D46</f>
        <v>0.1606009299722258</v>
      </c>
      <c r="E46" s="15">
        <f>V_Q!E46-VConH!E46-VConLC!E46-VConK_T!E46-VConKC!E46</f>
        <v>-3.3982985587705808E-2</v>
      </c>
      <c r="F46" s="15">
        <f>V_Q!F46-VConH!F46-VConLC!F46-VConK_T!F46-VConKC!F46</f>
        <v>-4.1879690291945548E-2</v>
      </c>
      <c r="G46" s="15">
        <f>V_Q!G46-VConH!G46-VConLC!G46-VConK_T!G46-VConKC!G46</f>
        <v>-5.3147816611386074E-2</v>
      </c>
      <c r="H46" s="15">
        <f>V_Q!H46-VConH!H46-VConLC!H46-VConK_T!H46-VConKC!H46</f>
        <v>-3.833296652250133E-2</v>
      </c>
      <c r="I46" s="15">
        <f>V_Q!I46-VConH!I46-VConLC!I46-VConK_T!I46-VConKC!I46</f>
        <v>8.1875591313263649E-2</v>
      </c>
      <c r="J46" s="15">
        <f>V_Q!J46-VConH!J46-VConLC!J46-VConK_T!J46-VConKC!J46</f>
        <v>-0.12145044039014612</v>
      </c>
      <c r="K46" s="15">
        <f>V_Q!K46-VConH!K46-VConLC!K46-VConK_T!K46-VConKC!K46</f>
        <v>-0.15155525905742809</v>
      </c>
      <c r="L46" s="15">
        <f>V_Q!L46-VConH!L46-VConLC!L46-VConK_T!L46-VConKC!L46</f>
        <v>5.1973369741609036E-2</v>
      </c>
      <c r="M46" s="15">
        <f>V_Q!M46-VConH!M46-VConLC!M46-VConK_T!M46-VConKC!M46</f>
        <v>4.641499390457033E-2</v>
      </c>
      <c r="N46" s="15">
        <f>V_Q!N46-VConH!N46-VConLC!N46-VConK_T!N46-VConKC!N46</f>
        <v>-2.5991603619443114E-3</v>
      </c>
      <c r="O46" s="15">
        <f>V_Q!O46-VConH!O46-VConLC!O46-VConK_T!O46-VConKC!O46</f>
        <v>-1.3988701406143068E-2</v>
      </c>
      <c r="P46" s="15">
        <f>V_Q!P46-VConH!P46-VConLC!P46-VConK_T!P46-VConKC!P46</f>
        <v>6.3501232980247513E-2</v>
      </c>
      <c r="Q46" s="15">
        <f>V_Q!Q46-VConH!Q46-VConLC!Q46-VConK_T!Q46-VConKC!Q46</f>
        <v>2.5932886868547268E-2</v>
      </c>
      <c r="R46" s="15">
        <f>V_Q!R46-VConH!R46-VConLC!R46-VConK_T!R46-VConKC!R46</f>
        <v>-0.18904544524421979</v>
      </c>
      <c r="S46" s="15">
        <f>V_Q!S46-VConH!S46-VConLC!S46-VConK_T!S46-VConKC!S46</f>
        <v>0.19683316198967143</v>
      </c>
      <c r="T46" s="15">
        <f>V_Q!T46-VConH!T46-VConLC!T46-VConK_T!T46-VConKC!T46</f>
        <v>0.1365537773230168</v>
      </c>
      <c r="U46" s="15">
        <f>V_Q!U46-VConH!U46-VConLC!U46-VConK_T!U46-VConKC!U46</f>
        <v>-7.9388387893554929E-2</v>
      </c>
      <c r="V46" s="15">
        <f>V_Q!V46-VConH!V46-VConLC!V46-VConK_T!V46-VConKC!V46</f>
        <v>-3.3074951141298221E-2</v>
      </c>
      <c r="W46" s="15">
        <f>V_Q!W46-VConH!W46-VConLC!W46-VConK_T!W46-VConKC!W46</f>
        <v>0.10770817975080933</v>
      </c>
      <c r="X46" s="15">
        <f>V_Q!X46-VConH!X46-VConLC!X46-VConK_T!X46-VConKC!X46</f>
        <v>-7.8289471659969107E-2</v>
      </c>
      <c r="Z46" s="15">
        <f t="shared" si="0"/>
        <v>-1.7093573540055022E-2</v>
      </c>
      <c r="AA46" s="15">
        <f t="shared" si="1"/>
        <v>-3.5443299232667827E-2</v>
      </c>
      <c r="AB46" s="15">
        <f t="shared" si="2"/>
        <v>1.6646627037620671E-2</v>
      </c>
      <c r="AC46" s="15">
        <f t="shared" si="3"/>
        <v>1.0701829275800772E-2</v>
      </c>
      <c r="AD46" s="15">
        <f t="shared" si="4"/>
        <v>-9.3983360975235797E-3</v>
      </c>
      <c r="AE46" s="15">
        <f t="shared" si="5"/>
        <v>-6.2971041148253467E-3</v>
      </c>
    </row>
    <row r="47" spans="1:31" x14ac:dyDescent="0.15">
      <c r="A47" s="4">
        <v>45</v>
      </c>
      <c r="B47" s="6" t="s">
        <v>87</v>
      </c>
      <c r="C47" s="15"/>
      <c r="D47" s="15">
        <f>V_Q!D47-VConH!D47-VConLC!D47-VConK_T!D47-VConKC!D47</f>
        <v>3.6192105080848705E-3</v>
      </c>
      <c r="E47" s="15">
        <f>V_Q!E47-VConH!E47-VConLC!E47-VConK_T!E47-VConKC!E47</f>
        <v>-4.2843117532593837E-2</v>
      </c>
      <c r="F47" s="15">
        <f>V_Q!F47-VConH!F47-VConLC!F47-VConK_T!F47-VConKC!F47</f>
        <v>2.0419296377141662E-2</v>
      </c>
      <c r="G47" s="15">
        <f>V_Q!G47-VConH!G47-VConLC!G47-VConK_T!G47-VConKC!G47</f>
        <v>-2.3869164084100038E-2</v>
      </c>
      <c r="H47" s="15">
        <f>V_Q!H47-VConH!H47-VConLC!H47-VConK_T!H47-VConKC!H47</f>
        <v>-3.3860710251911903E-2</v>
      </c>
      <c r="I47" s="15">
        <f>V_Q!I47-VConH!I47-VConLC!I47-VConK_T!I47-VConKC!I47</f>
        <v>3.5649059273901537E-2</v>
      </c>
      <c r="J47" s="15">
        <f>V_Q!J47-VConH!J47-VConLC!J47-VConK_T!J47-VConKC!J47</f>
        <v>-7.0237327272160935E-2</v>
      </c>
      <c r="K47" s="15">
        <f>V_Q!K47-VConH!K47-VConLC!K47-VConK_T!K47-VConKC!K47</f>
        <v>-1.6669457587748194E-3</v>
      </c>
      <c r="L47" s="15">
        <f>V_Q!L47-VConH!L47-VConLC!L47-VConK_T!L47-VConKC!L47</f>
        <v>0.19562661383870686</v>
      </c>
      <c r="M47" s="15">
        <f>V_Q!M47-VConH!M47-VConLC!M47-VConK_T!M47-VConKC!M47</f>
        <v>8.9421729162630827E-3</v>
      </c>
      <c r="N47" s="15">
        <f>V_Q!N47-VConH!N47-VConLC!N47-VConK_T!N47-VConKC!N47</f>
        <v>0.11202717915809947</v>
      </c>
      <c r="O47" s="15">
        <f>V_Q!O47-VConH!O47-VConLC!O47-VConK_T!O47-VConKC!O47</f>
        <v>9.1320269706605672E-2</v>
      </c>
      <c r="P47" s="15">
        <f>V_Q!P47-VConH!P47-VConLC!P47-VConK_T!P47-VConKC!P47</f>
        <v>0.11382089898396756</v>
      </c>
      <c r="Q47" s="15">
        <f>V_Q!Q47-VConH!Q47-VConLC!Q47-VConK_T!Q47-VConKC!Q47</f>
        <v>-7.9994877878072895E-3</v>
      </c>
      <c r="R47" s="15">
        <f>V_Q!R47-VConH!R47-VConLC!R47-VConK_T!R47-VConKC!R47</f>
        <v>-0.23565881154695917</v>
      </c>
      <c r="S47" s="15">
        <f>V_Q!S47-VConH!S47-VConLC!S47-VConK_T!S47-VConKC!S47</f>
        <v>0.12248217848540155</v>
      </c>
      <c r="T47" s="15">
        <f>V_Q!T47-VConH!T47-VConLC!T47-VConK_T!T47-VConKC!T47</f>
        <v>5.0719591129097123E-2</v>
      </c>
      <c r="U47" s="15">
        <f>V_Q!U47-VConH!U47-VConLC!U47-VConK_T!U47-VConKC!U47</f>
        <v>0.10188728152296732</v>
      </c>
      <c r="V47" s="15">
        <f>V_Q!V47-VConH!V47-VConLC!V47-VConK_T!V47-VConKC!V47</f>
        <v>0.10345233277124949</v>
      </c>
      <c r="W47" s="15">
        <f>V_Q!W47-VConH!W47-VConLC!W47-VConK_T!W47-VConKC!W47</f>
        <v>0.19645914226995936</v>
      </c>
      <c r="X47" s="15">
        <f>V_Q!X47-VConH!X47-VConLC!X47-VConK_T!X47-VConKC!X47</f>
        <v>-2.6354114944464515E-2</v>
      </c>
      <c r="Z47" s="15">
        <f t="shared" si="0"/>
        <v>-8.9009272435125152E-3</v>
      </c>
      <c r="AA47" s="15">
        <f t="shared" si="1"/>
        <v>4.8938338576426731E-2</v>
      </c>
      <c r="AB47" s="15">
        <f t="shared" si="2"/>
        <v>1.6793009568241667E-2</v>
      </c>
      <c r="AC47" s="15">
        <f t="shared" si="3"/>
        <v>8.5232846549761765E-2</v>
      </c>
      <c r="AD47" s="15">
        <f t="shared" si="4"/>
        <v>3.2865674072334199E-2</v>
      </c>
      <c r="AE47" s="15">
        <f t="shared" si="5"/>
        <v>3.5515816862729407E-2</v>
      </c>
    </row>
    <row r="48" spans="1:31" x14ac:dyDescent="0.15">
      <c r="A48" s="4">
        <v>46</v>
      </c>
      <c r="B48" s="6" t="s">
        <v>88</v>
      </c>
      <c r="C48" s="15"/>
      <c r="D48" s="15">
        <f>V_Q!D48-VConH!D48-VConLC!D48-VConK_T!D48-VConKC!D48</f>
        <v>0.15794930608675142</v>
      </c>
      <c r="E48" s="15">
        <f>V_Q!E48-VConH!E48-VConLC!E48-VConK_T!E48-VConKC!E48</f>
        <v>0.22199351130652831</v>
      </c>
      <c r="F48" s="15">
        <f>V_Q!F48-VConH!F48-VConLC!F48-VConK_T!F48-VConKC!F48</f>
        <v>0.19196269360116158</v>
      </c>
      <c r="G48" s="15">
        <f>V_Q!G48-VConH!G48-VConLC!G48-VConK_T!G48-VConKC!G48</f>
        <v>-5.3795558858511627E-3</v>
      </c>
      <c r="H48" s="15">
        <f>V_Q!H48-VConH!H48-VConLC!H48-VConK_T!H48-VConKC!H48</f>
        <v>3.1457738125738467E-2</v>
      </c>
      <c r="I48" s="15">
        <f>V_Q!I48-VConH!I48-VConLC!I48-VConK_T!I48-VConKC!I48</f>
        <v>1.2205636934914365E-2</v>
      </c>
      <c r="J48" s="15">
        <f>V_Q!J48-VConH!J48-VConLC!J48-VConK_T!J48-VConKC!J48</f>
        <v>-0.28227282752450988</v>
      </c>
      <c r="K48" s="15">
        <f>V_Q!K48-VConH!K48-VConLC!K48-VConK_T!K48-VConKC!K48</f>
        <v>5.095953730453491E-2</v>
      </c>
      <c r="L48" s="15">
        <f>V_Q!L48-VConH!L48-VConLC!L48-VConK_T!L48-VConKC!L48</f>
        <v>0.54822856023064948</v>
      </c>
      <c r="M48" s="15">
        <f>V_Q!M48-VConH!M48-VConLC!M48-VConK_T!M48-VConKC!M48</f>
        <v>-2.4144209883175841E-2</v>
      </c>
      <c r="N48" s="15">
        <f>V_Q!N48-VConH!N48-VConLC!N48-VConK_T!N48-VConKC!N48</f>
        <v>6.6781722932180376E-2</v>
      </c>
      <c r="O48" s="15">
        <f>V_Q!O48-VConH!O48-VConLC!O48-VConK_T!O48-VConKC!O48</f>
        <v>0.10795541698743666</v>
      </c>
      <c r="P48" s="15">
        <f>V_Q!P48-VConH!P48-VConLC!P48-VConK_T!P48-VConKC!P48</f>
        <v>2.3947438720145986E-2</v>
      </c>
      <c r="Q48" s="15">
        <f>V_Q!Q48-VConH!Q48-VConLC!Q48-VConK_T!Q48-VConKC!Q48</f>
        <v>0.26575824572144346</v>
      </c>
      <c r="R48" s="15">
        <f>V_Q!R48-VConH!R48-VConLC!R48-VConK_T!R48-VConKC!R48</f>
        <v>-8.1101408447950725E-3</v>
      </c>
      <c r="S48" s="15">
        <f>V_Q!S48-VConH!S48-VConLC!S48-VConK_T!S48-VConKC!S48</f>
        <v>0.38324995639416432</v>
      </c>
      <c r="T48" s="15">
        <f>V_Q!T48-VConH!T48-VConLC!T48-VConK_T!T48-VConKC!T48</f>
        <v>-0.12850988043780923</v>
      </c>
      <c r="U48" s="15">
        <f>V_Q!U48-VConH!U48-VConLC!U48-VConK_T!U48-VConKC!U48</f>
        <v>8.0184968887583058E-2</v>
      </c>
      <c r="V48" s="15">
        <f>V_Q!V48-VConH!V48-VConLC!V48-VConK_T!V48-VConKC!V48</f>
        <v>-0.42159223985904554</v>
      </c>
      <c r="W48" s="15">
        <f>V_Q!W48-VConH!W48-VConLC!W48-VConK_T!W48-VConKC!W48</f>
        <v>0.76791482130453603</v>
      </c>
      <c r="X48" s="15">
        <f>V_Q!X48-VConH!X48-VConLC!X48-VConK_T!X48-VConKC!X48</f>
        <v>-4.3007936594367996E-2</v>
      </c>
      <c r="Z48" s="15">
        <f t="shared" si="0"/>
        <v>9.0448004816498326E-2</v>
      </c>
      <c r="AA48" s="15">
        <f t="shared" si="1"/>
        <v>7.1910556611935808E-2</v>
      </c>
      <c r="AB48" s="15">
        <f t="shared" si="2"/>
        <v>0.15456018339567906</v>
      </c>
      <c r="AC48" s="15">
        <f t="shared" si="3"/>
        <v>5.0997946660179275E-2</v>
      </c>
      <c r="AD48" s="15">
        <f t="shared" si="4"/>
        <v>0.11323537000380743</v>
      </c>
      <c r="AE48" s="15">
        <f t="shared" si="5"/>
        <v>9.1979172871073087E-2</v>
      </c>
    </row>
    <row r="49" spans="1:31" x14ac:dyDescent="0.15">
      <c r="A49" s="4">
        <v>47</v>
      </c>
      <c r="B49" s="6" t="s">
        <v>89</v>
      </c>
      <c r="C49" s="15"/>
      <c r="D49" s="15">
        <f>V_Q!D49-VConH!D49-VConLC!D49-VConK_T!D49-VConKC!D49</f>
        <v>8.4704307593610001E-2</v>
      </c>
      <c r="E49" s="15">
        <f>V_Q!E49-VConH!E49-VConLC!E49-VConK_T!E49-VConKC!E49</f>
        <v>0.12171863507683725</v>
      </c>
      <c r="F49" s="15">
        <f>V_Q!F49-VConH!F49-VConLC!F49-VConK_T!F49-VConKC!F49</f>
        <v>3.7525869607507216E-3</v>
      </c>
      <c r="G49" s="15">
        <f>V_Q!G49-VConH!G49-VConLC!G49-VConK_T!G49-VConKC!G49</f>
        <v>8.3358568245867376E-2</v>
      </c>
      <c r="H49" s="15">
        <f>V_Q!H49-VConH!H49-VConLC!H49-VConK_T!H49-VConKC!H49</f>
        <v>2.9861736070466483E-2</v>
      </c>
      <c r="I49" s="15">
        <f>V_Q!I49-VConH!I49-VConLC!I49-VConK_T!I49-VConKC!I49</f>
        <v>0.1409618253169648</v>
      </c>
      <c r="J49" s="15">
        <f>V_Q!J49-VConH!J49-VConLC!J49-VConK_T!J49-VConKC!J49</f>
        <v>-0.25336183400792583</v>
      </c>
      <c r="K49" s="15">
        <f>V_Q!K49-VConH!K49-VConLC!K49-VConK_T!K49-VConKC!K49</f>
        <v>8.4437578947719569E-2</v>
      </c>
      <c r="L49" s="15">
        <f>V_Q!L49-VConH!L49-VConLC!L49-VConK_T!L49-VConKC!L49</f>
        <v>-7.8619530281344205E-2</v>
      </c>
      <c r="M49" s="15">
        <f>V_Q!M49-VConH!M49-VConLC!M49-VConK_T!M49-VConKC!M49</f>
        <v>0.20788982214597324</v>
      </c>
      <c r="N49" s="15">
        <f>V_Q!N49-VConH!N49-VConLC!N49-VConK_T!N49-VConKC!N49</f>
        <v>4.7107522031670644E-2</v>
      </c>
      <c r="O49" s="15">
        <f>V_Q!O49-VConH!O49-VConLC!O49-VConK_T!O49-VConKC!O49</f>
        <v>0.12153878545469064</v>
      </c>
      <c r="P49" s="15">
        <f>V_Q!P49-VConH!P49-VConLC!P49-VConK_T!P49-VConKC!P49</f>
        <v>0.13928345449647955</v>
      </c>
      <c r="Q49" s="15">
        <f>V_Q!Q49-VConH!Q49-VConLC!Q49-VConK_T!Q49-VConKC!Q49</f>
        <v>-7.3346156297378479E-2</v>
      </c>
      <c r="R49" s="15">
        <f>V_Q!R49-VConH!R49-VConLC!R49-VConK_T!R49-VConKC!R49</f>
        <v>-0.1095235632482927</v>
      </c>
      <c r="S49" s="15">
        <f>V_Q!S49-VConH!S49-VConLC!S49-VConK_T!S49-VConKC!S49</f>
        <v>8.40913170584906E-2</v>
      </c>
      <c r="T49" s="15">
        <f>V_Q!T49-VConH!T49-VConLC!T49-VConK_T!T49-VConKC!T49</f>
        <v>8.7692925911015074E-2</v>
      </c>
      <c r="U49" s="15">
        <f>V_Q!U49-VConH!U49-VConLC!U49-VConK_T!U49-VConKC!U49</f>
        <v>3.7050146028106503E-3</v>
      </c>
      <c r="V49" s="15">
        <f>V_Q!V49-VConH!V49-VConLC!V49-VConK_T!V49-VConKC!V49</f>
        <v>0.28592095958535702</v>
      </c>
      <c r="W49" s="15">
        <f>V_Q!W49-VConH!W49-VConLC!W49-VConK_T!W49-VConKC!W49</f>
        <v>-0.35167734941082435</v>
      </c>
      <c r="X49" s="15">
        <f>V_Q!X49-VConH!X49-VConLC!X49-VConK_T!X49-VConKC!X49</f>
        <v>0.12538590417975645</v>
      </c>
      <c r="Z49" s="15">
        <f t="shared" si="0"/>
        <v>7.593067033417733E-2</v>
      </c>
      <c r="AA49" s="15">
        <f t="shared" si="1"/>
        <v>1.4907117672186818E-3</v>
      </c>
      <c r="AB49" s="15">
        <f t="shared" si="2"/>
        <v>3.2408767492797932E-2</v>
      </c>
      <c r="AC49" s="15">
        <f t="shared" si="3"/>
        <v>3.0205490973622968E-2</v>
      </c>
      <c r="AD49" s="15">
        <f t="shared" si="4"/>
        <v>1.6949739630008304E-2</v>
      </c>
      <c r="AE49" s="15">
        <f t="shared" si="5"/>
        <v>3.5008910141954216E-2</v>
      </c>
    </row>
    <row r="50" spans="1:31" x14ac:dyDescent="0.15">
      <c r="A50" s="4">
        <v>48</v>
      </c>
      <c r="B50" s="6" t="s">
        <v>90</v>
      </c>
      <c r="C50" s="15"/>
      <c r="D50" s="15">
        <f>V_Q!D50-VConH!D50-VConLC!D50-VConK_T!D50-VConKC!D50</f>
        <v>9.7389022423470695E-2</v>
      </c>
      <c r="E50" s="15">
        <f>V_Q!E50-VConH!E50-VConLC!E50-VConK_T!E50-VConKC!E50</f>
        <v>0.19623615342961825</v>
      </c>
      <c r="F50" s="15">
        <f>V_Q!F50-VConH!F50-VConLC!F50-VConK_T!F50-VConKC!F50</f>
        <v>0.13066821170704732</v>
      </c>
      <c r="G50" s="15">
        <f>V_Q!G50-VConH!G50-VConLC!G50-VConK_T!G50-VConKC!G50</f>
        <v>9.1948220137027858E-2</v>
      </c>
      <c r="H50" s="15">
        <f>V_Q!H50-VConH!H50-VConLC!H50-VConK_T!H50-VConKC!H50</f>
        <v>-5.9830711873829295E-2</v>
      </c>
      <c r="I50" s="15">
        <f>V_Q!I50-VConH!I50-VConLC!I50-VConK_T!I50-VConKC!I50</f>
        <v>6.3439766407583559E-2</v>
      </c>
      <c r="J50" s="15">
        <f>V_Q!J50-VConH!J50-VConLC!J50-VConK_T!J50-VConKC!J50</f>
        <v>-2.936236189662577E-2</v>
      </c>
      <c r="K50" s="15">
        <f>V_Q!K50-VConH!K50-VConLC!K50-VConK_T!K50-VConKC!K50</f>
        <v>7.0879987551032531E-2</v>
      </c>
      <c r="L50" s="15">
        <f>V_Q!L50-VConH!L50-VConLC!L50-VConK_T!L50-VConKC!L50</f>
        <v>0.34672325767175011</v>
      </c>
      <c r="M50" s="15">
        <f>V_Q!M50-VConH!M50-VConLC!M50-VConK_T!M50-VConKC!M50</f>
        <v>0.34090327956818767</v>
      </c>
      <c r="N50" s="15">
        <f>V_Q!N50-VConH!N50-VConLC!N50-VConK_T!N50-VConKC!N50</f>
        <v>0.11432051965180619</v>
      </c>
      <c r="O50" s="15">
        <f>V_Q!O50-VConH!O50-VConLC!O50-VConK_T!O50-VConKC!O50</f>
        <v>3.0620206964710002E-3</v>
      </c>
      <c r="P50" s="15">
        <f>V_Q!P50-VConH!P50-VConLC!P50-VConK_T!P50-VConKC!P50</f>
        <v>0.16786330794301957</v>
      </c>
      <c r="Q50" s="15">
        <f>V_Q!Q50-VConH!Q50-VConLC!Q50-VConK_T!Q50-VConKC!Q50</f>
        <v>4.7012591431706635E-2</v>
      </c>
      <c r="R50" s="15">
        <f>V_Q!R50-VConH!R50-VConLC!R50-VConK_T!R50-VConKC!R50</f>
        <v>3.3020132247219528E-3</v>
      </c>
      <c r="S50" s="15">
        <f>V_Q!S50-VConH!S50-VConLC!S50-VConK_T!S50-VConKC!S50</f>
        <v>0.23123267178176601</v>
      </c>
      <c r="T50" s="15">
        <f>V_Q!T50-VConH!T50-VConLC!T50-VConK_T!T50-VConKC!T50</f>
        <v>2.963298930810164E-2</v>
      </c>
      <c r="U50" s="15">
        <f>V_Q!U50-VConH!U50-VConLC!U50-VConK_T!U50-VConKC!U50</f>
        <v>-0.12389344148308568</v>
      </c>
      <c r="V50" s="15">
        <f>V_Q!V50-VConH!V50-VConLC!V50-VConK_T!V50-VConKC!V50</f>
        <v>-1.8587792941579952E-2</v>
      </c>
      <c r="W50" s="15">
        <f>V_Q!W50-VConH!W50-VConLC!W50-VConK_T!W50-VConKC!W50</f>
        <v>1.8111870919798278E-2</v>
      </c>
      <c r="X50" s="15">
        <f>V_Q!X50-VConH!X50-VConLC!X50-VConK_T!X50-VConKC!X50</f>
        <v>-2.6142366859157818E-2</v>
      </c>
      <c r="Z50" s="15">
        <f t="shared" si="0"/>
        <v>8.4492327961489533E-2</v>
      </c>
      <c r="AA50" s="15">
        <f t="shared" si="1"/>
        <v>0.16869293650923015</v>
      </c>
      <c r="AB50" s="15">
        <f t="shared" si="2"/>
        <v>9.0494521015537038E-2</v>
      </c>
      <c r="AC50" s="15">
        <f t="shared" si="3"/>
        <v>-2.4175748211184706E-2</v>
      </c>
      <c r="AD50" s="15">
        <f t="shared" si="4"/>
        <v>0.12959372876238356</v>
      </c>
      <c r="AE50" s="15">
        <f t="shared" si="5"/>
        <v>7.987600931876801E-2</v>
      </c>
    </row>
    <row r="51" spans="1:31" x14ac:dyDescent="0.15">
      <c r="A51" s="4">
        <v>49</v>
      </c>
      <c r="B51" s="6" t="s">
        <v>91</v>
      </c>
      <c r="C51" s="15"/>
      <c r="D51" s="15">
        <f>V_Q!D51-VConH!D51-VConLC!D51-VConK_T!D51-VConKC!D51</f>
        <v>0.10899840138743702</v>
      </c>
      <c r="E51" s="15">
        <f>V_Q!E51-VConH!E51-VConLC!E51-VConK_T!E51-VConKC!E51</f>
        <v>-6.4199446736274451E-2</v>
      </c>
      <c r="F51" s="15">
        <f>V_Q!F51-VConH!F51-VConLC!F51-VConK_T!F51-VConKC!F51</f>
        <v>-0.14487361414782274</v>
      </c>
      <c r="G51" s="15">
        <f>V_Q!G51-VConH!G51-VConLC!G51-VConK_T!G51-VConKC!G51</f>
        <v>3.5257952835854164E-3</v>
      </c>
      <c r="H51" s="15">
        <f>V_Q!H51-VConH!H51-VConLC!H51-VConK_T!H51-VConKC!H51</f>
        <v>0.10940231570786242</v>
      </c>
      <c r="I51" s="15">
        <f>V_Q!I51-VConH!I51-VConLC!I51-VConK_T!I51-VConKC!I51</f>
        <v>6.9053759953285263E-2</v>
      </c>
      <c r="J51" s="15">
        <f>V_Q!J51-VConH!J51-VConLC!J51-VConK_T!J51-VConKC!J51</f>
        <v>-2.4499790793091811E-2</v>
      </c>
      <c r="K51" s="15">
        <f>V_Q!K51-VConH!K51-VConLC!K51-VConK_T!K51-VConKC!K51</f>
        <v>0.14255944694951986</v>
      </c>
      <c r="L51" s="15">
        <f>V_Q!L51-VConH!L51-VConLC!L51-VConK_T!L51-VConKC!L51</f>
        <v>-0.15037898247922174</v>
      </c>
      <c r="M51" s="15">
        <f>V_Q!M51-VConH!M51-VConLC!M51-VConK_T!M51-VConKC!M51</f>
        <v>5.2825761671421841E-2</v>
      </c>
      <c r="N51" s="15">
        <f>V_Q!N51-VConH!N51-VConLC!N51-VConK_T!N51-VConKC!N51</f>
        <v>9.7164769615682711E-2</v>
      </c>
      <c r="O51" s="15">
        <f>V_Q!O51-VConH!O51-VConLC!O51-VConK_T!O51-VConKC!O51</f>
        <v>-3.5144306557201563E-2</v>
      </c>
      <c r="P51" s="15">
        <f>V_Q!P51-VConH!P51-VConLC!P51-VConK_T!P51-VConKC!P51</f>
        <v>-0.12512085757630895</v>
      </c>
      <c r="Q51" s="15">
        <f>V_Q!Q51-VConH!Q51-VConLC!Q51-VConK_T!Q51-VConKC!Q51</f>
        <v>0.19962264290854706</v>
      </c>
      <c r="R51" s="15">
        <f>V_Q!R51-VConH!R51-VConLC!R51-VConK_T!R51-VConKC!R51</f>
        <v>-0.13433558146487029</v>
      </c>
      <c r="S51" s="15">
        <f>V_Q!S51-VConH!S51-VConLC!S51-VConK_T!S51-VConKC!S51</f>
        <v>0.30642941956766978</v>
      </c>
      <c r="T51" s="15">
        <f>V_Q!T51-VConH!T51-VConLC!T51-VConK_T!T51-VConKC!T51</f>
        <v>5.8165570641107139E-2</v>
      </c>
      <c r="U51" s="15">
        <f>V_Q!U51-VConH!U51-VConLC!U51-VConK_T!U51-VConKC!U51</f>
        <v>-1.6363355829128647E-2</v>
      </c>
      <c r="V51" s="15">
        <f>V_Q!V51-VConH!V51-VConLC!V51-VConK_T!V51-VConKC!V51</f>
        <v>-0.40130040111973891</v>
      </c>
      <c r="W51" s="15">
        <f>V_Q!W51-VConH!W51-VConLC!W51-VConK_T!W51-VConKC!W51</f>
        <v>-3.4711125025508206E-3</v>
      </c>
      <c r="X51" s="15">
        <f>V_Q!X51-VConH!X51-VConLC!X51-VConK_T!X51-VConKC!X51</f>
        <v>-2.4842749043777781E-2</v>
      </c>
      <c r="Z51" s="15">
        <f t="shared" si="0"/>
        <v>-5.4182379878728202E-3</v>
      </c>
      <c r="AA51" s="15">
        <f t="shared" si="1"/>
        <v>2.3534240992862172E-2</v>
      </c>
      <c r="AB51" s="15">
        <f t="shared" si="2"/>
        <v>4.2290263375567211E-2</v>
      </c>
      <c r="AC51" s="15">
        <f t="shared" si="3"/>
        <v>-7.7562409570817809E-2</v>
      </c>
      <c r="AD51" s="15">
        <f t="shared" si="4"/>
        <v>3.2912252184214688E-2</v>
      </c>
      <c r="AE51" s="15">
        <f t="shared" si="5"/>
        <v>-4.2890357975653107E-3</v>
      </c>
    </row>
    <row r="52" spans="1:31" x14ac:dyDescent="0.15">
      <c r="A52" s="4">
        <v>50</v>
      </c>
      <c r="B52" s="6" t="s">
        <v>92</v>
      </c>
      <c r="C52" s="15"/>
      <c r="D52" s="15">
        <f>V_Q!D52-VConH!D52-VConLC!D52-VConK_T!D52-VConKC!D52</f>
        <v>6.4729733344207507E-2</v>
      </c>
      <c r="E52" s="15">
        <f>V_Q!E52-VConH!E52-VConLC!E52-VConK_T!E52-VConKC!E52</f>
        <v>1.1308205780035309E-2</v>
      </c>
      <c r="F52" s="15">
        <f>V_Q!F52-VConH!F52-VConLC!F52-VConK_T!F52-VConKC!F52</f>
        <v>-4.3681846395867578E-2</v>
      </c>
      <c r="G52" s="15">
        <f>V_Q!G52-VConH!G52-VConLC!G52-VConK_T!G52-VConKC!G52</f>
        <v>3.6984240483792161E-2</v>
      </c>
      <c r="H52" s="15">
        <f>V_Q!H52-VConH!H52-VConLC!H52-VConK_T!H52-VConKC!H52</f>
        <v>-1.222644463864735E-2</v>
      </c>
      <c r="I52" s="15">
        <f>V_Q!I52-VConH!I52-VConLC!I52-VConK_T!I52-VConKC!I52</f>
        <v>1.8836337397126462E-3</v>
      </c>
      <c r="J52" s="15">
        <f>V_Q!J52-VConH!J52-VConLC!J52-VConK_T!J52-VConKC!J52</f>
        <v>1.5180095936239771E-2</v>
      </c>
      <c r="K52" s="15">
        <f>V_Q!K52-VConH!K52-VConLC!K52-VConK_T!K52-VConKC!K52</f>
        <v>8.1338596782156464E-2</v>
      </c>
      <c r="L52" s="15">
        <f>V_Q!L52-VConH!L52-VConLC!L52-VConK_T!L52-VConKC!L52</f>
        <v>5.1616565846152776E-2</v>
      </c>
      <c r="M52" s="15">
        <f>V_Q!M52-VConH!M52-VConLC!M52-VConK_T!M52-VConKC!M52</f>
        <v>5.5914214046177281E-2</v>
      </c>
      <c r="N52" s="15">
        <f>V_Q!N52-VConH!N52-VConLC!N52-VConK_T!N52-VConKC!N52</f>
        <v>7.974070985674718E-2</v>
      </c>
      <c r="O52" s="15">
        <f>V_Q!O52-VConH!O52-VConLC!O52-VConK_T!O52-VConKC!O52</f>
        <v>-2.1117660221408813E-3</v>
      </c>
      <c r="P52" s="15">
        <f>V_Q!P52-VConH!P52-VConLC!P52-VConK_T!P52-VConKC!P52</f>
        <v>0.22885412524791801</v>
      </c>
      <c r="Q52" s="15">
        <f>V_Q!Q52-VConH!Q52-VConLC!Q52-VConK_T!Q52-VConKC!Q52</f>
        <v>-8.8693014827190317E-2</v>
      </c>
      <c r="R52" s="15">
        <f>V_Q!R52-VConH!R52-VConLC!R52-VConK_T!R52-VConKC!R52</f>
        <v>-0.19506376091261088</v>
      </c>
      <c r="S52" s="15">
        <f>V_Q!S52-VConH!S52-VConLC!S52-VConK_T!S52-VConKC!S52</f>
        <v>0.16844305041536681</v>
      </c>
      <c r="T52" s="15">
        <f>V_Q!T52-VConH!T52-VConLC!T52-VConK_T!T52-VConKC!T52</f>
        <v>-0.22423883801105293</v>
      </c>
      <c r="U52" s="15">
        <f>V_Q!U52-VConH!U52-VConLC!U52-VConK_T!U52-VConKC!U52</f>
        <v>0.27462784369879034</v>
      </c>
      <c r="V52" s="15">
        <f>V_Q!V52-VConH!V52-VConLC!V52-VConK_T!V52-VConKC!V52</f>
        <v>2.6311572773311951E-2</v>
      </c>
      <c r="W52" s="15">
        <f>V_Q!W52-VConH!W52-VConLC!W52-VConK_T!W52-VConKC!W52</f>
        <v>3.6893183059021395E-2</v>
      </c>
      <c r="X52" s="15">
        <f>V_Q!X52-VConH!X52-VConLC!X52-VConK_T!X52-VConKC!X52</f>
        <v>-7.2585101911799399E-2</v>
      </c>
      <c r="Z52" s="15">
        <f t="shared" si="0"/>
        <v>-1.1464422061949625E-3</v>
      </c>
      <c r="AA52" s="15">
        <f t="shared" si="1"/>
        <v>5.6758036493494687E-2</v>
      </c>
      <c r="AB52" s="15">
        <f t="shared" si="2"/>
        <v>2.2285726780268543E-2</v>
      </c>
      <c r="AC52" s="15">
        <f t="shared" si="3"/>
        <v>8.2017319216542706E-3</v>
      </c>
      <c r="AD52" s="15">
        <f t="shared" si="4"/>
        <v>3.9521881636881619E-2</v>
      </c>
      <c r="AE52" s="15">
        <f t="shared" si="5"/>
        <v>2.1524763247305644E-2</v>
      </c>
    </row>
    <row r="53" spans="1:31" x14ac:dyDescent="0.15">
      <c r="A53" s="4">
        <v>51</v>
      </c>
      <c r="B53" s="6" t="s">
        <v>93</v>
      </c>
      <c r="C53" s="15"/>
      <c r="D53" s="15">
        <f>V_Q!D53-VConH!D53-VConLC!D53-VConK_T!D53-VConKC!D53</f>
        <v>-0.13291633944701461</v>
      </c>
      <c r="E53" s="15">
        <f>V_Q!E53-VConH!E53-VConLC!E53-VConK_T!E53-VConKC!E53</f>
        <v>-0.10185655113592887</v>
      </c>
      <c r="F53" s="15">
        <f>V_Q!F53-VConH!F53-VConLC!F53-VConK_T!F53-VConKC!F53</f>
        <v>0.11198259604678462</v>
      </c>
      <c r="G53" s="15">
        <f>V_Q!G53-VConH!G53-VConLC!G53-VConK_T!G53-VConKC!G53</f>
        <v>3.5966357487309204E-2</v>
      </c>
      <c r="H53" s="15">
        <f>V_Q!H53-VConH!H53-VConLC!H53-VConK_T!H53-VConKC!H53</f>
        <v>-2.2017363667113047E-4</v>
      </c>
      <c r="I53" s="15">
        <f>V_Q!I53-VConH!I53-VConLC!I53-VConK_T!I53-VConKC!I53</f>
        <v>0.13847446070917035</v>
      </c>
      <c r="J53" s="15">
        <f>V_Q!J53-VConH!J53-VConLC!J53-VConK_T!J53-VConKC!J53</f>
        <v>6.2819722622106819E-2</v>
      </c>
      <c r="K53" s="15">
        <f>V_Q!K53-VConH!K53-VConLC!K53-VConK_T!K53-VConKC!K53</f>
        <v>0.11660683438368921</v>
      </c>
      <c r="L53" s="15">
        <f>V_Q!L53-VConH!L53-VConLC!L53-VConK_T!L53-VConKC!L53</f>
        <v>-1.0512647049413387E-2</v>
      </c>
      <c r="M53" s="15">
        <f>V_Q!M53-VConH!M53-VConLC!M53-VConK_T!M53-VConKC!M53</f>
        <v>9.7566705638239284E-2</v>
      </c>
      <c r="N53" s="15">
        <f>V_Q!N53-VConH!N53-VConLC!N53-VConK_T!N53-VConKC!N53</f>
        <v>-2.0519101088758953E-2</v>
      </c>
      <c r="O53" s="15">
        <f>V_Q!O53-VConH!O53-VConLC!O53-VConK_T!O53-VConKC!O53</f>
        <v>7.9575152469248886E-3</v>
      </c>
      <c r="P53" s="15">
        <f>V_Q!P53-VConH!P53-VConLC!P53-VConK_T!P53-VConKC!P53</f>
        <v>-9.6352447439497252E-2</v>
      </c>
      <c r="Q53" s="15">
        <f>V_Q!Q53-VConH!Q53-VConLC!Q53-VConK_T!Q53-VConKC!Q53</f>
        <v>-2.1822827850048823E-2</v>
      </c>
      <c r="R53" s="15">
        <f>V_Q!R53-VConH!R53-VConLC!R53-VConK_T!R53-VConKC!R53</f>
        <v>-0.23189360513254265</v>
      </c>
      <c r="S53" s="15">
        <f>V_Q!S53-VConH!S53-VConLC!S53-VConK_T!S53-VConKC!S53</f>
        <v>0.10391413014358668</v>
      </c>
      <c r="T53" s="15">
        <f>V_Q!T53-VConH!T53-VConLC!T53-VConK_T!T53-VConKC!T53</f>
        <v>0.10689718527464701</v>
      </c>
      <c r="U53" s="15">
        <f>V_Q!U53-VConH!U53-VConLC!U53-VConK_T!U53-VConKC!U53</f>
        <v>-0.18891353727811597</v>
      </c>
      <c r="V53" s="15">
        <f>V_Q!V53-VConH!V53-VConLC!V53-VConK_T!V53-VConKC!V53</f>
        <v>-4.653001813115254E-2</v>
      </c>
      <c r="W53" s="15">
        <f>V_Q!W53-VConH!W53-VConLC!W53-VConK_T!W53-VConKC!W53</f>
        <v>1.7457846498831395E-2</v>
      </c>
      <c r="X53" s="15">
        <f>V_Q!X53-VConH!X53-VConLC!X53-VConK_T!X53-VConKC!X53</f>
        <v>8.2837771285994996E-2</v>
      </c>
      <c r="Z53" s="15">
        <f t="shared" si="0"/>
        <v>3.6869337894132839E-2</v>
      </c>
      <c r="AA53" s="15">
        <f t="shared" si="1"/>
        <v>4.9192302901172595E-2</v>
      </c>
      <c r="AB53" s="15">
        <f t="shared" si="2"/>
        <v>-4.7639447006315429E-2</v>
      </c>
      <c r="AC53" s="15">
        <f t="shared" si="3"/>
        <v>-5.6501504699590227E-3</v>
      </c>
      <c r="AD53" s="15">
        <f t="shared" si="4"/>
        <v>7.7642794742858036E-4</v>
      </c>
      <c r="AE53" s="15">
        <f t="shared" si="5"/>
        <v>8.1930108297577457E-3</v>
      </c>
    </row>
    <row r="54" spans="1:31" x14ac:dyDescent="0.15">
      <c r="A54" s="4">
        <v>52</v>
      </c>
      <c r="B54" s="6" t="s">
        <v>94</v>
      </c>
      <c r="C54" s="15"/>
      <c r="D54" s="15">
        <f>V_Q!D54-VConH!D54-VConLC!D54-VConK_T!D54-VConKC!D54</f>
        <v>2.8459864769225719E-2</v>
      </c>
      <c r="E54" s="15">
        <f>V_Q!E54-VConH!E54-VConLC!E54-VConK_T!E54-VConKC!E54</f>
        <v>1.9408553440260407E-2</v>
      </c>
      <c r="F54" s="15">
        <f>V_Q!F54-VConH!F54-VConLC!F54-VConK_T!F54-VConKC!F54</f>
        <v>1.6595470105955464E-2</v>
      </c>
      <c r="G54" s="15">
        <f>V_Q!G54-VConH!G54-VConLC!G54-VConK_T!G54-VConKC!G54</f>
        <v>-2.6296191078365665E-2</v>
      </c>
      <c r="H54" s="15">
        <f>V_Q!H54-VConH!H54-VConLC!H54-VConK_T!H54-VConKC!H54</f>
        <v>-5.6690118260616186E-2</v>
      </c>
      <c r="I54" s="15">
        <f>V_Q!I54-VConH!I54-VConLC!I54-VConK_T!I54-VConKC!I54</f>
        <v>-8.6016750504931596E-6</v>
      </c>
      <c r="J54" s="15">
        <f>V_Q!J54-VConH!J54-VConLC!J54-VConK_T!J54-VConKC!J54</f>
        <v>-6.6499816221107996E-3</v>
      </c>
      <c r="K54" s="15">
        <f>V_Q!K54-VConH!K54-VConLC!K54-VConK_T!K54-VConKC!K54</f>
        <v>-2.0371369496486488E-2</v>
      </c>
      <c r="L54" s="15">
        <f>V_Q!L54-VConH!L54-VConLC!L54-VConK_T!L54-VConKC!L54</f>
        <v>-1.5201890765039215E-2</v>
      </c>
      <c r="M54" s="15">
        <f>V_Q!M54-VConH!M54-VConLC!M54-VConK_T!M54-VConKC!M54</f>
        <v>1.471097617579537E-2</v>
      </c>
      <c r="N54" s="15">
        <f>V_Q!N54-VConH!N54-VConLC!N54-VConK_T!N54-VConKC!N54</f>
        <v>5.1047681485310123E-2</v>
      </c>
      <c r="O54" s="15">
        <f>V_Q!O54-VConH!O54-VConLC!O54-VConK_T!O54-VConKC!O54</f>
        <v>-1.9254853341934407E-2</v>
      </c>
      <c r="P54" s="15">
        <f>V_Q!P54-VConH!P54-VConLC!P54-VConK_T!P54-VConKC!P54</f>
        <v>2.4221239497777016E-2</v>
      </c>
      <c r="Q54" s="15">
        <f>V_Q!Q54-VConH!Q54-VConLC!Q54-VConK_T!Q54-VConKC!Q54</f>
        <v>2.7388898878779898E-2</v>
      </c>
      <c r="R54" s="15">
        <f>V_Q!R54-VConH!R54-VConLC!R54-VConK_T!R54-VConKC!R54</f>
        <v>-8.1147353848362615E-3</v>
      </c>
      <c r="S54" s="15">
        <f>V_Q!S54-VConH!S54-VConLC!S54-VConK_T!S54-VConKC!S54</f>
        <v>2.4331254060910433E-2</v>
      </c>
      <c r="T54" s="15">
        <f>V_Q!T54-VConH!T54-VConLC!T54-VConK_T!T54-VConKC!T54</f>
        <v>-4.0409937932928817E-2</v>
      </c>
      <c r="U54" s="15">
        <f>V_Q!U54-VConH!U54-VConLC!U54-VConK_T!U54-VConKC!U54</f>
        <v>-6.7323817142637063E-2</v>
      </c>
      <c r="V54" s="15">
        <f>V_Q!V54-VConH!V54-VConLC!V54-VConK_T!V54-VConKC!V54</f>
        <v>8.7682623304112195E-2</v>
      </c>
      <c r="W54" s="15">
        <f>V_Q!W54-VConH!W54-VConLC!W54-VConK_T!W54-VConKC!W54</f>
        <v>3.6225707986509002E-2</v>
      </c>
      <c r="X54" s="15">
        <f>V_Q!X54-VConH!X54-VConLC!X54-VConK_T!X54-VConKC!X54</f>
        <v>2.7102275307978992E-2</v>
      </c>
      <c r="Z54" s="15">
        <f t="shared" si="0"/>
        <v>-9.3981774935632933E-3</v>
      </c>
      <c r="AA54" s="15">
        <f t="shared" si="1"/>
        <v>4.7070831554937975E-3</v>
      </c>
      <c r="AB54" s="15">
        <f t="shared" si="2"/>
        <v>9.7143607421393361E-3</v>
      </c>
      <c r="AC54" s="15">
        <f t="shared" si="3"/>
        <v>8.6553703046068631E-3</v>
      </c>
      <c r="AD54" s="15">
        <f t="shared" si="4"/>
        <v>7.2107219488165676E-3</v>
      </c>
      <c r="AE54" s="15">
        <f t="shared" si="5"/>
        <v>3.419659177169175E-3</v>
      </c>
    </row>
    <row r="55" spans="1:31" x14ac:dyDescent="0.15">
      <c r="A55" s="4">
        <v>53</v>
      </c>
      <c r="B55" s="6" t="s">
        <v>95</v>
      </c>
      <c r="C55" s="15"/>
      <c r="D55" s="15">
        <f>V_Q!D55-VConH!D55-VConLC!D55-VConK_T!D55-VConKC!D55</f>
        <v>6.7334979096314765E-2</v>
      </c>
      <c r="E55" s="15">
        <f>V_Q!E55-VConH!E55-VConLC!E55-VConK_T!E55-VConKC!E55</f>
        <v>-7.2935722686531769E-3</v>
      </c>
      <c r="F55" s="15">
        <f>V_Q!F55-VConH!F55-VConLC!F55-VConK_T!F55-VConKC!F55</f>
        <v>1.3505810747302498E-2</v>
      </c>
      <c r="G55" s="15">
        <f>V_Q!G55-VConH!G55-VConLC!G55-VConK_T!G55-VConKC!G55</f>
        <v>8.2699733491985783E-2</v>
      </c>
      <c r="H55" s="15">
        <f>V_Q!H55-VConH!H55-VConLC!H55-VConK_T!H55-VConKC!H55</f>
        <v>-5.5794670009003157E-2</v>
      </c>
      <c r="I55" s="15">
        <f>V_Q!I55-VConH!I55-VConLC!I55-VConK_T!I55-VConKC!I55</f>
        <v>-1.1542525520426419E-2</v>
      </c>
      <c r="J55" s="15">
        <f>V_Q!J55-VConH!J55-VConLC!J55-VConK_T!J55-VConKC!J55</f>
        <v>-1.7444533610000146E-2</v>
      </c>
      <c r="K55" s="15">
        <f>V_Q!K55-VConH!K55-VConLC!K55-VConK_T!K55-VConKC!K55</f>
        <v>-7.5496603052851771E-3</v>
      </c>
      <c r="L55" s="15">
        <f>V_Q!L55-VConH!L55-VConLC!L55-VConK_T!L55-VConKC!L55</f>
        <v>-4.9503071289102245E-2</v>
      </c>
      <c r="M55" s="15">
        <f>V_Q!M55-VConH!M55-VConLC!M55-VConK_T!M55-VConKC!M55</f>
        <v>4.1293890109816898E-2</v>
      </c>
      <c r="N55" s="15">
        <f>V_Q!N55-VConH!N55-VConLC!N55-VConK_T!N55-VConKC!N55</f>
        <v>4.8181638003377901E-2</v>
      </c>
      <c r="O55" s="15">
        <f>V_Q!O55-VConH!O55-VConLC!O55-VConK_T!O55-VConKC!O55</f>
        <v>-0.1077017464836129</v>
      </c>
      <c r="P55" s="15">
        <f>V_Q!P55-VConH!P55-VConLC!P55-VConK_T!P55-VConKC!P55</f>
        <v>-0.12055997906835783</v>
      </c>
      <c r="Q55" s="15">
        <f>V_Q!Q55-VConH!Q55-VConLC!Q55-VConK_T!Q55-VConKC!Q55</f>
        <v>3.070000152527742E-2</v>
      </c>
      <c r="R55" s="15">
        <f>V_Q!R55-VConH!R55-VConLC!R55-VConK_T!R55-VConKC!R55</f>
        <v>-0.11526043897164298</v>
      </c>
      <c r="S55" s="15">
        <f>V_Q!S55-VConH!S55-VConLC!S55-VConK_T!S55-VConKC!S55</f>
        <v>9.9192234227564249E-3</v>
      </c>
      <c r="T55" s="15">
        <f>V_Q!T55-VConH!T55-VConLC!T55-VConK_T!T55-VConKC!T55</f>
        <v>2.7263292443231509E-2</v>
      </c>
      <c r="U55" s="15">
        <f>V_Q!U55-VConH!U55-VConLC!U55-VConK_T!U55-VConKC!U55</f>
        <v>-5.4975867656687792E-2</v>
      </c>
      <c r="V55" s="15">
        <f>V_Q!V55-VConH!V55-VConLC!V55-VConK_T!V55-VConKC!V55</f>
        <v>-5.3296940765119101E-2</v>
      </c>
      <c r="W55" s="15">
        <f>V_Q!W55-VConH!W55-VConLC!W55-VConK_T!W55-VConKC!W55</f>
        <v>-5.6283863686056812E-2</v>
      </c>
      <c r="X55" s="15">
        <f>V_Q!X55-VConH!X55-VConLC!X55-VConK_T!X55-VConKC!X55</f>
        <v>-2.4672656272175221E-2</v>
      </c>
      <c r="Z55" s="15">
        <f t="shared" si="0"/>
        <v>4.314955288241106E-3</v>
      </c>
      <c r="AA55" s="15">
        <f t="shared" si="1"/>
        <v>2.995652581761446E-3</v>
      </c>
      <c r="AB55" s="15">
        <f t="shared" si="2"/>
        <v>-6.0580587915115981E-2</v>
      </c>
      <c r="AC55" s="15">
        <f t="shared" si="3"/>
        <v>-3.2393207187361481E-2</v>
      </c>
      <c r="AD55" s="15">
        <f t="shared" si="4"/>
        <v>-2.8792467666677268E-2</v>
      </c>
      <c r="AE55" s="15">
        <f t="shared" si="5"/>
        <v>-2.1415796808118729E-2</v>
      </c>
    </row>
    <row r="56" spans="1:31" x14ac:dyDescent="0.15">
      <c r="A56" s="4">
        <v>54</v>
      </c>
      <c r="B56" s="6" t="s">
        <v>96</v>
      </c>
      <c r="C56" s="15"/>
      <c r="D56" s="15">
        <f>V_Q!D56-VConH!D56-VConLC!D56-VConK_T!D56-VConKC!D56</f>
        <v>1.9091991209066808E-3</v>
      </c>
      <c r="E56" s="15">
        <f>V_Q!E56-VConH!E56-VConLC!E56-VConK_T!E56-VConKC!E56</f>
        <v>2.160343336992742E-2</v>
      </c>
      <c r="F56" s="15">
        <f>V_Q!F56-VConH!F56-VConLC!F56-VConK_T!F56-VConKC!F56</f>
        <v>1.8093597755433122E-2</v>
      </c>
      <c r="G56" s="15">
        <f>V_Q!G56-VConH!G56-VConLC!G56-VConK_T!G56-VConKC!G56</f>
        <v>-0.10891542659984835</v>
      </c>
      <c r="H56" s="15">
        <f>V_Q!H56-VConH!H56-VConLC!H56-VConK_T!H56-VConKC!H56</f>
        <v>-6.9843072912780108E-2</v>
      </c>
      <c r="I56" s="15">
        <f>V_Q!I56-VConH!I56-VConLC!I56-VConK_T!I56-VConKC!I56</f>
        <v>1.0679575664083823E-2</v>
      </c>
      <c r="J56" s="15">
        <f>V_Q!J56-VConH!J56-VConLC!J56-VConK_T!J56-VConKC!J56</f>
        <v>-2.240217230123882E-2</v>
      </c>
      <c r="K56" s="15">
        <f>V_Q!K56-VConH!K56-VConLC!K56-VConK_T!K56-VConKC!K56</f>
        <v>-7.4292442660254504E-2</v>
      </c>
      <c r="L56" s="15">
        <f>V_Q!L56-VConH!L56-VConLC!L56-VConK_T!L56-VConKC!L56</f>
        <v>2.6152731345970119E-2</v>
      </c>
      <c r="M56" s="15">
        <f>V_Q!M56-VConH!M56-VConLC!M56-VConK_T!M56-VConKC!M56</f>
        <v>3.7674449866697622E-2</v>
      </c>
      <c r="N56" s="15">
        <f>V_Q!N56-VConH!N56-VConLC!N56-VConK_T!N56-VConKC!N56</f>
        <v>2.6690760604434812E-2</v>
      </c>
      <c r="O56" s="15">
        <f>V_Q!O56-VConH!O56-VConLC!O56-VConK_T!O56-VConKC!O56</f>
        <v>-7.6606761699391013E-2</v>
      </c>
      <c r="P56" s="15">
        <f>V_Q!P56-VConH!P56-VConLC!P56-VConK_T!P56-VConKC!P56</f>
        <v>4.9119461480163634E-2</v>
      </c>
      <c r="Q56" s="15">
        <f>V_Q!Q56-VConH!Q56-VConLC!Q56-VConK_T!Q56-VConKC!Q56</f>
        <v>-0.12165957766660392</v>
      </c>
      <c r="R56" s="15">
        <f>V_Q!R56-VConH!R56-VConLC!R56-VConK_T!R56-VConKC!R56</f>
        <v>-0.32377629864141855</v>
      </c>
      <c r="S56" s="15">
        <f>V_Q!S56-VConH!S56-VConLC!S56-VConK_T!S56-VConKC!S56</f>
        <v>2.2857492953846859E-2</v>
      </c>
      <c r="T56" s="15">
        <f>V_Q!T56-VConH!T56-VConLC!T56-VConK_T!T56-VConKC!T56</f>
        <v>0.12607339138464704</v>
      </c>
      <c r="U56" s="15">
        <f>V_Q!U56-VConH!U56-VConLC!U56-VConK_T!U56-VConKC!U56</f>
        <v>-3.4677691110628017E-2</v>
      </c>
      <c r="V56" s="15">
        <f>V_Q!V56-VConH!V56-VConLC!V56-VConK_T!V56-VConKC!V56</f>
        <v>0.19654521409494569</v>
      </c>
      <c r="W56" s="15">
        <f>V_Q!W56-VConH!W56-VConLC!W56-VConK_T!W56-VConKC!W56</f>
        <v>8.3325913919255173E-2</v>
      </c>
      <c r="X56" s="15">
        <f>V_Q!X56-VConH!X56-VConLC!X56-VConK_T!X56-VConKC!X56</f>
        <v>-3.4065143355414981E-2</v>
      </c>
      <c r="Z56" s="15">
        <f t="shared" si="0"/>
        <v>-2.5676378544636818E-2</v>
      </c>
      <c r="AA56" s="15">
        <f t="shared" si="1"/>
        <v>-1.2353346288781562E-3</v>
      </c>
      <c r="AB56" s="15">
        <f t="shared" si="2"/>
        <v>-9.00131367146806E-2</v>
      </c>
      <c r="AC56" s="15">
        <f t="shared" si="3"/>
        <v>6.7440336986560975E-2</v>
      </c>
      <c r="AD56" s="15">
        <f t="shared" si="4"/>
        <v>-4.5624235671779381E-2</v>
      </c>
      <c r="AE56" s="15">
        <f t="shared" si="5"/>
        <v>-1.2371128225408645E-2</v>
      </c>
    </row>
    <row r="57" spans="1:31" x14ac:dyDescent="0.15">
      <c r="A57" s="4">
        <v>55</v>
      </c>
      <c r="B57" s="6" t="s">
        <v>97</v>
      </c>
      <c r="C57" s="15"/>
      <c r="D57" s="15">
        <f>V_Q!D57-VConH!D57-VConLC!D57-VConK_T!D57-VConKC!D57</f>
        <v>-9.2634688021679002E-3</v>
      </c>
      <c r="E57" s="15">
        <f>V_Q!E57-VConH!E57-VConLC!E57-VConK_T!E57-VConKC!E57</f>
        <v>9.9098397434250751E-3</v>
      </c>
      <c r="F57" s="15">
        <f>V_Q!F57-VConH!F57-VConLC!F57-VConK_T!F57-VConKC!F57</f>
        <v>9.274270988362825E-3</v>
      </c>
      <c r="G57" s="15">
        <f>V_Q!G57-VConH!G57-VConLC!G57-VConK_T!G57-VConKC!G57</f>
        <v>2.3583154247985294E-2</v>
      </c>
      <c r="H57" s="15">
        <f>V_Q!H57-VConH!H57-VConLC!H57-VConK_T!H57-VConKC!H57</f>
        <v>-2.2969646341321929E-2</v>
      </c>
      <c r="I57" s="15">
        <f>V_Q!I57-VConH!I57-VConLC!I57-VConK_T!I57-VConKC!I57</f>
        <v>4.8652157280313149E-2</v>
      </c>
      <c r="J57" s="15">
        <f>V_Q!J57-VConH!J57-VConLC!J57-VConK_T!J57-VConKC!J57</f>
        <v>-9.1977311153055741E-2</v>
      </c>
      <c r="K57" s="15">
        <f>V_Q!K57-VConH!K57-VConLC!K57-VConK_T!K57-VConKC!K57</f>
        <v>1.2774858169860799E-2</v>
      </c>
      <c r="L57" s="15">
        <f>V_Q!L57-VConH!L57-VConLC!L57-VConK_T!L57-VConKC!L57</f>
        <v>8.6268262540340368E-2</v>
      </c>
      <c r="M57" s="15">
        <f>V_Q!M57-VConH!M57-VConLC!M57-VConK_T!M57-VConKC!M57</f>
        <v>0.14619372598876942</v>
      </c>
      <c r="N57" s="15">
        <f>V_Q!N57-VConH!N57-VConLC!N57-VConK_T!N57-VConKC!N57</f>
        <v>-3.2211543105872022E-2</v>
      </c>
      <c r="O57" s="15">
        <f>V_Q!O57-VConH!O57-VConLC!O57-VConK_T!O57-VConKC!O57</f>
        <v>-0.1165403220872797</v>
      </c>
      <c r="P57" s="15">
        <f>V_Q!P57-VConH!P57-VConLC!P57-VConK_T!P57-VConKC!P57</f>
        <v>8.5797336618188794E-2</v>
      </c>
      <c r="Q57" s="15">
        <f>V_Q!Q57-VConH!Q57-VConLC!Q57-VConK_T!Q57-VConKC!Q57</f>
        <v>-1.1814905788232275E-2</v>
      </c>
      <c r="R57" s="15">
        <f>V_Q!R57-VConH!R57-VConLC!R57-VConK_T!R57-VConKC!R57</f>
        <v>-8.5364998628345373E-2</v>
      </c>
      <c r="S57" s="15">
        <f>V_Q!S57-VConH!S57-VConLC!S57-VConK_T!S57-VConKC!S57</f>
        <v>0.13557378185580979</v>
      </c>
      <c r="T57" s="15">
        <f>V_Q!T57-VConH!T57-VConLC!T57-VConK_T!T57-VConKC!T57</f>
        <v>-2.2642937001150946E-2</v>
      </c>
      <c r="U57" s="15">
        <f>V_Q!U57-VConH!U57-VConLC!U57-VConK_T!U57-VConKC!U57</f>
        <v>1.4650427700322998E-2</v>
      </c>
      <c r="V57" s="15">
        <f>V_Q!V57-VConH!V57-VConLC!V57-VConK_T!V57-VConKC!V57</f>
        <v>3.8235240602650308E-2</v>
      </c>
      <c r="W57" s="15">
        <f>V_Q!W57-VConH!W57-VConLC!W57-VConK_T!W57-VConKC!W57</f>
        <v>-1.1802229323866202E-2</v>
      </c>
      <c r="X57" s="15">
        <f>V_Q!X57-VConH!X57-VConLC!X57-VConK_T!X57-VConKC!X57</f>
        <v>-3.0009372042048696E-3</v>
      </c>
      <c r="Z57" s="15">
        <f t="shared" si="0"/>
        <v>1.3689955183752883E-2</v>
      </c>
      <c r="AA57" s="15">
        <f t="shared" si="1"/>
        <v>2.4209598488008566E-2</v>
      </c>
      <c r="AB57" s="15">
        <f t="shared" si="2"/>
        <v>1.5301783940282476E-3</v>
      </c>
      <c r="AC57" s="15">
        <f t="shared" si="3"/>
        <v>3.0879129547502575E-3</v>
      </c>
      <c r="AD57" s="15">
        <f t="shared" si="4"/>
        <v>1.2869888441018407E-2</v>
      </c>
      <c r="AE57" s="15">
        <f t="shared" si="5"/>
        <v>1.0629411255134988E-2</v>
      </c>
    </row>
    <row r="58" spans="1:31" x14ac:dyDescent="0.15">
      <c r="A58" s="4">
        <v>56</v>
      </c>
      <c r="B58" s="6" t="s">
        <v>98</v>
      </c>
      <c r="C58" s="15"/>
      <c r="D58" s="15">
        <f>V_Q!D58-VConH!D58-VConLC!D58-VConK_T!D58-VConKC!D58</f>
        <v>1.515793898905328E-2</v>
      </c>
      <c r="E58" s="15">
        <f>V_Q!E58-VConH!E58-VConLC!E58-VConK_T!E58-VConKC!E58</f>
        <v>-3.1429875661898102E-2</v>
      </c>
      <c r="F58" s="15">
        <f>V_Q!F58-VConH!F58-VConLC!F58-VConK_T!F58-VConKC!F58</f>
        <v>1.2487497020376246E-2</v>
      </c>
      <c r="G58" s="15">
        <f>V_Q!G58-VConH!G58-VConLC!G58-VConK_T!G58-VConKC!G58</f>
        <v>-5.5407375090547162E-2</v>
      </c>
      <c r="H58" s="15">
        <f>V_Q!H58-VConH!H58-VConLC!H58-VConK_T!H58-VConKC!H58</f>
        <v>-1.7463782181473556E-2</v>
      </c>
      <c r="I58" s="15">
        <f>V_Q!I58-VConH!I58-VConLC!I58-VConK_T!I58-VConKC!I58</f>
        <v>4.2542024059451997E-2</v>
      </c>
      <c r="J58" s="15">
        <f>V_Q!J58-VConH!J58-VConLC!J58-VConK_T!J58-VConKC!J58</f>
        <v>-1.7253710525463546E-2</v>
      </c>
      <c r="K58" s="15">
        <f>V_Q!K58-VConH!K58-VConLC!K58-VConK_T!K58-VConKC!K58</f>
        <v>4.6386390614871507E-2</v>
      </c>
      <c r="L58" s="15">
        <f>V_Q!L58-VConH!L58-VConLC!L58-VConK_T!L58-VConKC!L58</f>
        <v>3.9196496160326909E-2</v>
      </c>
      <c r="M58" s="15">
        <f>V_Q!M58-VConH!M58-VConLC!M58-VConK_T!M58-VConKC!M58</f>
        <v>9.8654814906598012E-2</v>
      </c>
      <c r="N58" s="15">
        <f>V_Q!N58-VConH!N58-VConLC!N58-VConK_T!N58-VConKC!N58</f>
        <v>2.1512453725424679E-2</v>
      </c>
      <c r="O58" s="15">
        <f>V_Q!O58-VConH!O58-VConLC!O58-VConK_T!O58-VConKC!O58</f>
        <v>-2.3690216026841297E-2</v>
      </c>
      <c r="P58" s="15">
        <f>V_Q!P58-VConH!P58-VConLC!P58-VConK_T!P58-VConKC!P58</f>
        <v>-1.7385900067733349E-2</v>
      </c>
      <c r="Q58" s="15">
        <f>V_Q!Q58-VConH!Q58-VConLC!Q58-VConK_T!Q58-VConKC!Q58</f>
        <v>4.5966657061299508E-2</v>
      </c>
      <c r="R58" s="15">
        <f>V_Q!R58-VConH!R58-VConLC!R58-VConK_T!R58-VConKC!R58</f>
        <v>-0.26133491967343647</v>
      </c>
      <c r="S58" s="15">
        <f>V_Q!S58-VConH!S58-VConLC!S58-VConK_T!S58-VConKC!S58</f>
        <v>0.1151916081249359</v>
      </c>
      <c r="T58" s="15">
        <f>V_Q!T58-VConH!T58-VConLC!T58-VConK_T!T58-VConKC!T58</f>
        <v>0.10245842178844052</v>
      </c>
      <c r="U58" s="15">
        <f>V_Q!U58-VConH!U58-VConLC!U58-VConK_T!U58-VConKC!U58</f>
        <v>-6.6987856223220524E-2</v>
      </c>
      <c r="V58" s="15">
        <f>V_Q!V58-VConH!V58-VConLC!V58-VConK_T!V58-VConKC!V58</f>
        <v>6.7948694451031612E-3</v>
      </c>
      <c r="W58" s="15">
        <f>V_Q!W58-VConH!W58-VConLC!W58-VConK_T!W58-VConKC!W58</f>
        <v>5.770619869136924E-2</v>
      </c>
      <c r="X58" s="15">
        <f>V_Q!X58-VConH!X58-VConLC!X58-VConK_T!X58-VConKC!X58</f>
        <v>2.4605246114192226E-2</v>
      </c>
      <c r="Z58" s="15">
        <f t="shared" si="0"/>
        <v>-9.8543023708181163E-3</v>
      </c>
      <c r="AA58" s="15">
        <f t="shared" si="1"/>
        <v>3.7699288976351511E-2</v>
      </c>
      <c r="AB58" s="15">
        <f t="shared" si="2"/>
        <v>-2.8250554116355141E-2</v>
      </c>
      <c r="AC58" s="15">
        <f t="shared" si="3"/>
        <v>2.4915375963176924E-2</v>
      </c>
      <c r="AD58" s="15">
        <f t="shared" si="4"/>
        <v>4.7243674299981856E-3</v>
      </c>
      <c r="AE58" s="15">
        <f t="shared" si="5"/>
        <v>6.1274521130887938E-3</v>
      </c>
    </row>
    <row r="59" spans="1:31" x14ac:dyDescent="0.15">
      <c r="A59" s="4">
        <v>57</v>
      </c>
      <c r="B59" s="6" t="s">
        <v>99</v>
      </c>
      <c r="C59" s="15"/>
      <c r="D59" s="15">
        <f>V_Q!D59-VConH!D59-VConLC!D59-VConK_T!D59-VConKC!D59</f>
        <v>1.5375494110495203E-2</v>
      </c>
      <c r="E59" s="15">
        <f>V_Q!E59-VConH!E59-VConLC!E59-VConK_T!E59-VConKC!E59</f>
        <v>-4.7339925042668346E-2</v>
      </c>
      <c r="F59" s="15">
        <f>V_Q!F59-VConH!F59-VConLC!F59-VConK_T!F59-VConKC!F59</f>
        <v>-2.4343451949955554E-2</v>
      </c>
      <c r="G59" s="15">
        <f>V_Q!G59-VConH!G59-VConLC!G59-VConK_T!G59-VConKC!G59</f>
        <v>-6.9299024057531784E-3</v>
      </c>
      <c r="H59" s="15">
        <f>V_Q!H59-VConH!H59-VConLC!H59-VConK_T!H59-VConKC!H59</f>
        <v>-5.2733265623426374E-2</v>
      </c>
      <c r="I59" s="15">
        <f>V_Q!I59-VConH!I59-VConLC!I59-VConK_T!I59-VConKC!I59</f>
        <v>-3.6193660069685947E-2</v>
      </c>
      <c r="J59" s="15">
        <f>V_Q!J59-VConH!J59-VConLC!J59-VConK_T!J59-VConKC!J59</f>
        <v>-1.9682058873709284E-2</v>
      </c>
      <c r="K59" s="15">
        <f>V_Q!K59-VConH!K59-VConLC!K59-VConK_T!K59-VConKC!K59</f>
        <v>-4.3442949215087255E-2</v>
      </c>
      <c r="L59" s="15">
        <f>V_Q!L59-VConH!L59-VConLC!L59-VConK_T!L59-VConKC!L59</f>
        <v>-2.4684658815675067E-2</v>
      </c>
      <c r="M59" s="15">
        <f>V_Q!M59-VConH!M59-VConLC!M59-VConK_T!M59-VConKC!M59</f>
        <v>6.4922981372913607E-2</v>
      </c>
      <c r="N59" s="15">
        <f>V_Q!N59-VConH!N59-VConLC!N59-VConK_T!N59-VConKC!N59</f>
        <v>-4.2497929571803136E-2</v>
      </c>
      <c r="O59" s="15">
        <f>V_Q!O59-VConH!O59-VConLC!O59-VConK_T!O59-VConKC!O59</f>
        <v>-2.5468410452092999E-2</v>
      </c>
      <c r="P59" s="15">
        <f>V_Q!P59-VConH!P59-VConLC!P59-VConK_T!P59-VConKC!P59</f>
        <v>6.4316825465277686E-2</v>
      </c>
      <c r="Q59" s="15">
        <f>V_Q!Q59-VConH!Q59-VConLC!Q59-VConK_T!Q59-VConKC!Q59</f>
        <v>7.3760969930004236E-3</v>
      </c>
      <c r="R59" s="15">
        <f>V_Q!R59-VConH!R59-VConLC!R59-VConK_T!R59-VConKC!R59</f>
        <v>-0.25548114762293983</v>
      </c>
      <c r="S59" s="15">
        <f>V_Q!S59-VConH!S59-VConLC!S59-VConK_T!S59-VConKC!S59</f>
        <v>-2.2459339227348961E-2</v>
      </c>
      <c r="T59" s="15">
        <f>V_Q!T59-VConH!T59-VConLC!T59-VConK_T!T59-VConKC!T59</f>
        <v>9.9633561202147378E-2</v>
      </c>
      <c r="U59" s="15">
        <f>V_Q!U59-VConH!U59-VConLC!U59-VConK_T!U59-VConKC!U59</f>
        <v>-3.327201586657489E-2</v>
      </c>
      <c r="V59" s="15">
        <f>V_Q!V59-VConH!V59-VConLC!V59-VConK_T!V59-VConKC!V59</f>
        <v>9.1037598277424941E-2</v>
      </c>
      <c r="W59" s="15">
        <f>V_Q!W59-VConH!W59-VConLC!W59-VConK_T!W59-VConKC!W59</f>
        <v>4.4315415333461498E-2</v>
      </c>
      <c r="X59" s="15">
        <f>V_Q!X59-VConH!X59-VConLC!X59-VConK_T!X59-VConKC!X59</f>
        <v>-8.0207961685926532E-2</v>
      </c>
      <c r="Z59" s="15">
        <f t="shared" si="0"/>
        <v>-3.3508041018297879E-2</v>
      </c>
      <c r="AA59" s="15">
        <f t="shared" si="1"/>
        <v>-1.3076923020672227E-2</v>
      </c>
      <c r="AB59" s="15">
        <f t="shared" si="2"/>
        <v>-4.6343194968820736E-2</v>
      </c>
      <c r="AC59" s="15">
        <f t="shared" si="3"/>
        <v>2.4301319452106479E-2</v>
      </c>
      <c r="AD59" s="15">
        <f t="shared" si="4"/>
        <v>-2.9710058994746481E-2</v>
      </c>
      <c r="AE59" s="15">
        <f t="shared" si="5"/>
        <v>-1.7156709888921092E-2</v>
      </c>
    </row>
    <row r="60" spans="1:31" x14ac:dyDescent="0.15">
      <c r="A60" s="4">
        <v>58</v>
      </c>
      <c r="B60" s="6" t="s">
        <v>100</v>
      </c>
      <c r="C60" s="15"/>
      <c r="D60" s="15">
        <f>V_Q!D60-VConH!D60-VConLC!D60-VConK_T!D60-VConKC!D60</f>
        <v>4.8776705678154522E-2</v>
      </c>
      <c r="E60" s="15">
        <f>V_Q!E60-VConH!E60-VConLC!E60-VConK_T!E60-VConKC!E60</f>
        <v>5.4022662716424405E-2</v>
      </c>
      <c r="F60" s="15">
        <f>V_Q!F60-VConH!F60-VConLC!F60-VConK_T!F60-VConKC!F60</f>
        <v>5.3827300346437103E-2</v>
      </c>
      <c r="G60" s="15">
        <f>V_Q!G60-VConH!G60-VConLC!G60-VConK_T!G60-VConKC!G60</f>
        <v>-1.6671025987275125E-2</v>
      </c>
      <c r="H60" s="15">
        <f>V_Q!H60-VConH!H60-VConLC!H60-VConK_T!H60-VConKC!H60</f>
        <v>-7.2187665774568581E-3</v>
      </c>
      <c r="I60" s="15">
        <f>V_Q!I60-VConH!I60-VConLC!I60-VConK_T!I60-VConKC!I60</f>
        <v>-1.7088648374798368E-3</v>
      </c>
      <c r="J60" s="15">
        <f>V_Q!J60-VConH!J60-VConLC!J60-VConK_T!J60-VConKC!J60</f>
        <v>-0.21467733336800798</v>
      </c>
      <c r="K60" s="15">
        <f>V_Q!K60-VConH!K60-VConLC!K60-VConK_T!K60-VConKC!K60</f>
        <v>0.11015505597599819</v>
      </c>
      <c r="L60" s="15">
        <f>V_Q!L60-VConH!L60-VConLC!L60-VConK_T!L60-VConKC!L60</f>
        <v>0.16460137475307865</v>
      </c>
      <c r="M60" s="15">
        <f>V_Q!M60-VConH!M60-VConLC!M60-VConK_T!M60-VConKC!M60</f>
        <v>0.10629485923567182</v>
      </c>
      <c r="N60" s="15">
        <f>V_Q!N60-VConH!N60-VConLC!N60-VConK_T!N60-VConKC!N60</f>
        <v>0.17740119108774227</v>
      </c>
      <c r="O60" s="15">
        <f>V_Q!O60-VConH!O60-VConLC!O60-VConK_T!O60-VConKC!O60</f>
        <v>-1.5876821551836829E-2</v>
      </c>
      <c r="P60" s="15">
        <f>V_Q!P60-VConH!P60-VConLC!P60-VConK_T!P60-VConKC!P60</f>
        <v>0.24119901858298265</v>
      </c>
      <c r="Q60" s="15">
        <f>V_Q!Q60-VConH!Q60-VConLC!Q60-VConK_T!Q60-VConKC!Q60</f>
        <v>-8.2596190374594272E-2</v>
      </c>
      <c r="R60" s="15">
        <f>V_Q!R60-VConH!R60-VConLC!R60-VConK_T!R60-VConKC!R60</f>
        <v>-0.37421913865262885</v>
      </c>
      <c r="S60" s="15">
        <f>V_Q!S60-VConH!S60-VConLC!S60-VConK_T!S60-VConKC!S60</f>
        <v>0.24426031186129629</v>
      </c>
      <c r="T60" s="15">
        <f>V_Q!T60-VConH!T60-VConLC!T60-VConK_T!T60-VConKC!T60</f>
        <v>-0.5826343702012633</v>
      </c>
      <c r="U60" s="15">
        <f>V_Q!U60-VConH!U60-VConLC!U60-VConK_T!U60-VConKC!U60</f>
        <v>0.26924675797955844</v>
      </c>
      <c r="V60" s="15">
        <f>V_Q!V60-VConH!V60-VConLC!V60-VConK_T!V60-VConKC!V60</f>
        <v>-0.23401083409212928</v>
      </c>
      <c r="W60" s="15">
        <f>V_Q!W60-VConH!W60-VConLC!W60-VConK_T!W60-VConKC!W60</f>
        <v>-9.6717173777590634E-3</v>
      </c>
      <c r="X60" s="15">
        <f>V_Q!X60-VConH!X60-VConLC!X60-VConK_T!X60-VConKC!X60</f>
        <v>-0.15700561688770129</v>
      </c>
      <c r="Z60" s="15">
        <f t="shared" si="0"/>
        <v>1.6450261132129936E-2</v>
      </c>
      <c r="AA60" s="15">
        <f t="shared" si="1"/>
        <v>6.8755029536896578E-2</v>
      </c>
      <c r="AB60" s="15">
        <f t="shared" si="2"/>
        <v>2.5534359730437993E-3</v>
      </c>
      <c r="AC60" s="15">
        <f t="shared" si="3"/>
        <v>-0.1428151561158589</v>
      </c>
      <c r="AD60" s="15">
        <f t="shared" si="4"/>
        <v>3.5654232754970185E-2</v>
      </c>
      <c r="AE60" s="15">
        <f t="shared" si="5"/>
        <v>-1.3764107368447145E-2</v>
      </c>
    </row>
    <row r="61" spans="1:31" x14ac:dyDescent="0.15">
      <c r="A61" s="4">
        <v>59</v>
      </c>
      <c r="B61" s="6" t="s">
        <v>101</v>
      </c>
      <c r="C61" s="15"/>
      <c r="D61" s="15">
        <f>V_Q!D61-VConH!D61-VConLC!D61-VConK_T!D61-VConKC!D61</f>
        <v>-4.643923066117342E-2</v>
      </c>
      <c r="E61" s="15">
        <f>V_Q!E61-VConH!E61-VConLC!E61-VConK_T!E61-VConKC!E61</f>
        <v>-3.4479060210162144E-2</v>
      </c>
      <c r="F61" s="15">
        <f>V_Q!F61-VConH!F61-VConLC!F61-VConK_T!F61-VConKC!F61</f>
        <v>4.0351832214726456E-2</v>
      </c>
      <c r="G61" s="15">
        <f>V_Q!G61-VConH!G61-VConLC!G61-VConK_T!G61-VConKC!G61</f>
        <v>2.3722597392999298E-2</v>
      </c>
      <c r="H61" s="15">
        <f>V_Q!H61-VConH!H61-VConLC!H61-VConK_T!H61-VConKC!H61</f>
        <v>1.0768258204331613E-2</v>
      </c>
      <c r="I61" s="15">
        <f>V_Q!I61-VConH!I61-VConLC!I61-VConK_T!I61-VConKC!I61</f>
        <v>5.3691417267281133E-2</v>
      </c>
      <c r="J61" s="15">
        <f>V_Q!J61-VConH!J61-VConLC!J61-VConK_T!J61-VConKC!J61</f>
        <v>-9.0195410331460821E-2</v>
      </c>
      <c r="K61" s="15">
        <f>V_Q!K61-VConH!K61-VConLC!K61-VConK_T!K61-VConKC!K61</f>
        <v>2.7270057127350179E-2</v>
      </c>
      <c r="L61" s="15">
        <f>V_Q!L61-VConH!L61-VConLC!L61-VConK_T!L61-VConKC!L61</f>
        <v>4.4257139649610332E-2</v>
      </c>
      <c r="M61" s="15">
        <f>V_Q!M61-VConH!M61-VConLC!M61-VConK_T!M61-VConKC!M61</f>
        <v>-3.5620186991231539E-2</v>
      </c>
      <c r="N61" s="15">
        <f>V_Q!N61-VConH!N61-VConLC!N61-VConK_T!N61-VConKC!N61</f>
        <v>2.9241786403900703E-2</v>
      </c>
      <c r="O61" s="15">
        <f>V_Q!O61-VConH!O61-VConLC!O61-VConK_T!O61-VConKC!O61</f>
        <v>-8.7013046119165091E-2</v>
      </c>
      <c r="P61" s="15">
        <f>V_Q!P61-VConH!P61-VConLC!P61-VConK_T!P61-VConKC!P61</f>
        <v>5.9509865055155401E-3</v>
      </c>
      <c r="Q61" s="15">
        <f>V_Q!Q61-VConH!Q61-VConLC!Q61-VConK_T!Q61-VConKC!Q61</f>
        <v>7.0919951634459133E-3</v>
      </c>
      <c r="R61" s="15">
        <f>V_Q!R61-VConH!R61-VConLC!R61-VConK_T!R61-VConKC!R61</f>
        <v>-0.18588025605564798</v>
      </c>
      <c r="S61" s="15">
        <f>V_Q!S61-VConH!S61-VConLC!S61-VConK_T!S61-VConKC!S61</f>
        <v>8.3636689414159665E-2</v>
      </c>
      <c r="T61" s="15">
        <f>V_Q!T61-VConH!T61-VConLC!T61-VConK_T!T61-VConKC!T61</f>
        <v>-3.1732175250145475E-2</v>
      </c>
      <c r="U61" s="15">
        <f>V_Q!U61-VConH!U61-VConLC!U61-VConK_T!U61-VConKC!U61</f>
        <v>-2.3589890106067522E-2</v>
      </c>
      <c r="V61" s="15">
        <f>V_Q!V61-VConH!V61-VConLC!V61-VConK_T!V61-VConKC!V61</f>
        <v>5.6225650607230289E-2</v>
      </c>
      <c r="W61" s="15">
        <f>V_Q!W61-VConH!W61-VConLC!W61-VConK_T!W61-VConKC!W61</f>
        <v>4.6760318290816401E-2</v>
      </c>
      <c r="X61" s="15">
        <f>V_Q!X61-VConH!X61-VConLC!X61-VConK_T!X61-VConKC!X61</f>
        <v>-2.1521968911912687E-2</v>
      </c>
      <c r="Z61" s="15">
        <f t="shared" si="0"/>
        <v>1.8811008973835273E-2</v>
      </c>
      <c r="AA61" s="15">
        <f t="shared" si="1"/>
        <v>-5.0093228283662281E-3</v>
      </c>
      <c r="AB61" s="15">
        <f t="shared" si="2"/>
        <v>-3.5242726218338391E-2</v>
      </c>
      <c r="AC61" s="15">
        <f t="shared" si="3"/>
        <v>5.2283869259842023E-3</v>
      </c>
      <c r="AD61" s="15">
        <f t="shared" si="4"/>
        <v>-2.0126024523352305E-2</v>
      </c>
      <c r="AE61" s="15">
        <f t="shared" si="5"/>
        <v>-4.0531632867212867E-3</v>
      </c>
    </row>
    <row r="62" spans="1:31" x14ac:dyDescent="0.15">
      <c r="A62" s="4">
        <v>60</v>
      </c>
      <c r="B62" s="6" t="s">
        <v>102</v>
      </c>
      <c r="C62" s="15"/>
      <c r="D62" s="15">
        <f>V_Q!D62-VConH!D62-VConLC!D62-VConK_T!D62-VConKC!D62</f>
        <v>-2.3604640101043337E-2</v>
      </c>
      <c r="E62" s="15">
        <f>V_Q!E62-VConH!E62-VConLC!E62-VConK_T!E62-VConKC!E62</f>
        <v>7.1951772120375651E-2</v>
      </c>
      <c r="F62" s="15">
        <f>V_Q!F62-VConH!F62-VConLC!F62-VConK_T!F62-VConKC!F62</f>
        <v>1.9166453746438144E-2</v>
      </c>
      <c r="G62" s="15">
        <f>V_Q!G62-VConH!G62-VConLC!G62-VConK_T!G62-VConKC!G62</f>
        <v>3.9766182039598134E-2</v>
      </c>
      <c r="H62" s="15">
        <f>V_Q!H62-VConH!H62-VConLC!H62-VConK_T!H62-VConKC!H62</f>
        <v>-1.009669346584764E-2</v>
      </c>
      <c r="I62" s="15">
        <f>V_Q!I62-VConH!I62-VConLC!I62-VConK_T!I62-VConKC!I62</f>
        <v>-6.3336843309587405E-3</v>
      </c>
      <c r="J62" s="15">
        <f>V_Q!J62-VConH!J62-VConLC!J62-VConK_T!J62-VConKC!J62</f>
        <v>3.2945344728319656E-2</v>
      </c>
      <c r="K62" s="15">
        <f>V_Q!K62-VConH!K62-VConLC!K62-VConK_T!K62-VConKC!K62</f>
        <v>9.6881951081725405E-4</v>
      </c>
      <c r="L62" s="15">
        <f>V_Q!L62-VConH!L62-VConLC!L62-VConK_T!L62-VConKC!L62</f>
        <v>1.5148494894278785E-2</v>
      </c>
      <c r="M62" s="15">
        <f>V_Q!M62-VConH!M62-VConLC!M62-VConK_T!M62-VConKC!M62</f>
        <v>3.7224138331327206E-2</v>
      </c>
      <c r="N62" s="15">
        <f>V_Q!N62-VConH!N62-VConLC!N62-VConK_T!N62-VConKC!N62</f>
        <v>5.0836683653507117E-2</v>
      </c>
      <c r="O62" s="15">
        <f>V_Q!O62-VConH!O62-VConLC!O62-VConK_T!O62-VConKC!O62</f>
        <v>-1.0915517654296016E-2</v>
      </c>
      <c r="P62" s="15">
        <f>V_Q!P62-VConH!P62-VConLC!P62-VConK_T!P62-VConKC!P62</f>
        <v>-8.3004812625623828E-2</v>
      </c>
      <c r="Q62" s="15">
        <f>V_Q!Q62-VConH!Q62-VConLC!Q62-VConK_T!Q62-VConKC!Q62</f>
        <v>6.4494566714780197E-2</v>
      </c>
      <c r="R62" s="15">
        <f>V_Q!R62-VConH!R62-VConLC!R62-VConK_T!R62-VConKC!R62</f>
        <v>-0.22594870705822032</v>
      </c>
      <c r="S62" s="15">
        <f>V_Q!S62-VConH!S62-VConLC!S62-VConK_T!S62-VConKC!S62</f>
        <v>0.15342075577453404</v>
      </c>
      <c r="T62" s="15">
        <f>V_Q!T62-VConH!T62-VConLC!T62-VConK_T!T62-VConKC!T62</f>
        <v>-0.33676302105362887</v>
      </c>
      <c r="U62" s="15">
        <f>V_Q!U62-VConH!U62-VConLC!U62-VConK_T!U62-VConKC!U62</f>
        <v>-0.76845198712745699</v>
      </c>
      <c r="V62" s="15">
        <f>V_Q!V62-VConH!V62-VConLC!V62-VConK_T!V62-VConKC!V62</f>
        <v>2.7952065336752787E-2</v>
      </c>
      <c r="W62" s="15">
        <f>V_Q!W62-VConH!W62-VConLC!W62-VConK_T!W62-VConKC!W62</f>
        <v>2.7251583082986718E-2</v>
      </c>
      <c r="X62" s="15">
        <f>V_Q!X62-VConH!X62-VConLC!X62-VConK_T!X62-VConKC!X62</f>
        <v>-0.11865601631109889</v>
      </c>
      <c r="Z62" s="15">
        <f t="shared" si="0"/>
        <v>2.289080602192111E-2</v>
      </c>
      <c r="AA62" s="15">
        <f t="shared" si="1"/>
        <v>2.7424696223650003E-2</v>
      </c>
      <c r="AB62" s="15">
        <f t="shared" si="2"/>
        <v>-2.0390742969765181E-2</v>
      </c>
      <c r="AC62" s="15">
        <f t="shared" si="3"/>
        <v>-0.23373347521448901</v>
      </c>
      <c r="AD62" s="15">
        <f t="shared" si="4"/>
        <v>3.5169766269424084E-3</v>
      </c>
      <c r="AE62" s="15">
        <f t="shared" si="5"/>
        <v>-5.0952178984670783E-2</v>
      </c>
    </row>
    <row r="63" spans="1:31" x14ac:dyDescent="0.15">
      <c r="A63" s="4">
        <v>61</v>
      </c>
      <c r="B63" s="6" t="s">
        <v>103</v>
      </c>
      <c r="C63" s="15"/>
      <c r="D63" s="15">
        <f>V_Q!D63-VConH!D63-VConLC!D63-VConK_T!D63-VConKC!D63</f>
        <v>-4.8976397632171556E-2</v>
      </c>
      <c r="E63" s="15">
        <f>V_Q!E63-VConH!E63-VConLC!E63-VConK_T!E63-VConKC!E63</f>
        <v>9.2948616235206769E-2</v>
      </c>
      <c r="F63" s="15">
        <f>V_Q!F63-VConH!F63-VConLC!F63-VConK_T!F63-VConKC!F63</f>
        <v>-2.7147240496078254E-2</v>
      </c>
      <c r="G63" s="15">
        <f>V_Q!G63-VConH!G63-VConLC!G63-VConK_T!G63-VConKC!G63</f>
        <v>-8.0545461291628651E-2</v>
      </c>
      <c r="H63" s="15">
        <f>V_Q!H63-VConH!H63-VConLC!H63-VConK_T!H63-VConKC!H63</f>
        <v>6.9643306699950114E-2</v>
      </c>
      <c r="I63" s="15">
        <f>V_Q!I63-VConH!I63-VConLC!I63-VConK_T!I63-VConKC!I63</f>
        <v>6.7751657388229164E-2</v>
      </c>
      <c r="J63" s="15">
        <f>V_Q!J63-VConH!J63-VConLC!J63-VConK_T!J63-VConKC!J63</f>
        <v>-0.1039184243429048</v>
      </c>
      <c r="K63" s="15">
        <f>V_Q!K63-VConH!K63-VConLC!K63-VConK_T!K63-VConKC!K63</f>
        <v>2.1254810126525789E-2</v>
      </c>
      <c r="L63" s="15">
        <f>V_Q!L63-VConH!L63-VConLC!L63-VConK_T!L63-VConKC!L63</f>
        <v>1.3494215692613117E-3</v>
      </c>
      <c r="M63" s="15">
        <f>V_Q!M63-VConH!M63-VConLC!M63-VConK_T!M63-VConKC!M63</f>
        <v>8.5202138200562189E-2</v>
      </c>
      <c r="N63" s="15">
        <f>V_Q!N63-VConH!N63-VConLC!N63-VConK_T!N63-VConKC!N63</f>
        <v>4.5247762679944847E-2</v>
      </c>
      <c r="O63" s="15">
        <f>V_Q!O63-VConH!O63-VConLC!O63-VConK_T!O63-VConKC!O63</f>
        <v>1.8317615754186795E-2</v>
      </c>
      <c r="P63" s="15">
        <f>V_Q!P63-VConH!P63-VConLC!P63-VConK_T!P63-VConKC!P63</f>
        <v>-5.8031767364956292E-2</v>
      </c>
      <c r="Q63" s="15">
        <f>V_Q!Q63-VConH!Q63-VConLC!Q63-VConK_T!Q63-VConKC!Q63</f>
        <v>0.12408442543782311</v>
      </c>
      <c r="R63" s="15">
        <f>V_Q!R63-VConH!R63-VConLC!R63-VConK_T!R63-VConKC!R63</f>
        <v>-0.53509382325535693</v>
      </c>
      <c r="S63" s="15">
        <f>V_Q!S63-VConH!S63-VConLC!S63-VConK_T!S63-VConKC!S63</f>
        <v>0.25721298672426662</v>
      </c>
      <c r="T63" s="15">
        <f>V_Q!T63-VConH!T63-VConLC!T63-VConK_T!T63-VConKC!T63</f>
        <v>-0.11890870583490061</v>
      </c>
      <c r="U63" s="15">
        <f>V_Q!U63-VConH!U63-VConLC!U63-VConK_T!U63-VConKC!U63</f>
        <v>-0.19912984974232753</v>
      </c>
      <c r="V63" s="15">
        <f>V_Q!V63-VConH!V63-VConLC!V63-VConK_T!V63-VConKC!V63</f>
        <v>-5.9732240180371571E-2</v>
      </c>
      <c r="W63" s="15">
        <f>V_Q!W63-VConH!W63-VConLC!W63-VConK_T!W63-VConKC!W63</f>
        <v>-5.9208214144839046E-2</v>
      </c>
      <c r="X63" s="15">
        <f>V_Q!X63-VConH!X63-VConLC!X63-VConK_T!X63-VConKC!X63</f>
        <v>-0.42824717473951257</v>
      </c>
      <c r="Z63" s="15">
        <f t="shared" si="0"/>
        <v>2.453017570713583E-2</v>
      </c>
      <c r="AA63" s="15">
        <f t="shared" si="1"/>
        <v>9.8271416466778668E-3</v>
      </c>
      <c r="AB63" s="15">
        <f t="shared" si="2"/>
        <v>-3.8702112540807333E-2</v>
      </c>
      <c r="AC63" s="15">
        <f t="shared" si="3"/>
        <v>-0.17304523692839027</v>
      </c>
      <c r="AD63" s="15">
        <f t="shared" si="4"/>
        <v>-1.4437485447064736E-2</v>
      </c>
      <c r="AE63" s="15">
        <f t="shared" si="5"/>
        <v>-4.4347508028845982E-2</v>
      </c>
    </row>
    <row r="64" spans="1:31" x14ac:dyDescent="0.15">
      <c r="A64" s="4">
        <v>62</v>
      </c>
      <c r="B64" s="6" t="s">
        <v>104</v>
      </c>
      <c r="C64" s="15"/>
      <c r="D64" s="15">
        <f>V_Q!D64-VConH!D64-VConLC!D64-VConK_T!D64-VConKC!D64</f>
        <v>7.7481487595058893E-2</v>
      </c>
      <c r="E64" s="15">
        <f>V_Q!E64-VConH!E64-VConLC!E64-VConK_T!E64-VConKC!E64</f>
        <v>-2.2494718637551821E-2</v>
      </c>
      <c r="F64" s="15">
        <f>V_Q!F64-VConH!F64-VConLC!F64-VConK_T!F64-VConKC!F64</f>
        <v>-7.3969769495194918E-2</v>
      </c>
      <c r="G64" s="15">
        <f>V_Q!G64-VConH!G64-VConLC!G64-VConK_T!G64-VConKC!G64</f>
        <v>-5.2877667020165872E-2</v>
      </c>
      <c r="H64" s="15">
        <f>V_Q!H64-VConH!H64-VConLC!H64-VConK_T!H64-VConKC!H64</f>
        <v>-4.000396742920781E-2</v>
      </c>
      <c r="I64" s="15">
        <f>V_Q!I64-VConH!I64-VConLC!I64-VConK_T!I64-VConKC!I64</f>
        <v>-4.2645442656699516E-3</v>
      </c>
      <c r="J64" s="15">
        <f>V_Q!J64-VConH!J64-VConLC!J64-VConK_T!J64-VConKC!J64</f>
        <v>-2.0052200131711048E-2</v>
      </c>
      <c r="K64" s="15">
        <f>V_Q!K64-VConH!K64-VConLC!K64-VConK_T!K64-VConKC!K64</f>
        <v>-3.8895642057317548E-2</v>
      </c>
      <c r="L64" s="15">
        <f>V_Q!L64-VConH!L64-VConLC!L64-VConK_T!L64-VConKC!L64</f>
        <v>-8.2949861436024501E-3</v>
      </c>
      <c r="M64" s="15">
        <f>V_Q!M64-VConH!M64-VConLC!M64-VConK_T!M64-VConKC!M64</f>
        <v>2.793778494581587E-2</v>
      </c>
      <c r="N64" s="15">
        <f>V_Q!N64-VConH!N64-VConLC!N64-VConK_T!N64-VConKC!N64</f>
        <v>-2.0662691311212778E-2</v>
      </c>
      <c r="O64" s="15">
        <f>V_Q!O64-VConH!O64-VConLC!O64-VConK_T!O64-VConKC!O64</f>
        <v>-9.4002735621757684E-3</v>
      </c>
      <c r="P64" s="15">
        <f>V_Q!P64-VConH!P64-VConLC!P64-VConK_T!P64-VConKC!P64</f>
        <v>3.7108683301707183E-2</v>
      </c>
      <c r="Q64" s="15">
        <f>V_Q!Q64-VConH!Q64-VConLC!Q64-VConK_T!Q64-VConKC!Q64</f>
        <v>-6.6592858493405901E-3</v>
      </c>
      <c r="R64" s="15">
        <f>V_Q!R64-VConH!R64-VConLC!R64-VConK_T!R64-VConKC!R64</f>
        <v>-2.8462316480929145E-2</v>
      </c>
      <c r="S64" s="15">
        <f>V_Q!S64-VConH!S64-VConLC!S64-VConK_T!S64-VConKC!S64</f>
        <v>8.7897577527156455E-3</v>
      </c>
      <c r="T64" s="15">
        <f>V_Q!T64-VConH!T64-VConLC!T64-VConK_T!T64-VConKC!T64</f>
        <v>-4.8942847817355023E-3</v>
      </c>
      <c r="U64" s="15">
        <f>V_Q!U64-VConH!U64-VConLC!U64-VConK_T!U64-VConKC!U64</f>
        <v>-7.8321801430907643E-3</v>
      </c>
      <c r="V64" s="15">
        <f>V_Q!V64-VConH!V64-VConLC!V64-VConK_T!V64-VConKC!V64</f>
        <v>1.9551144192627622E-2</v>
      </c>
      <c r="W64" s="15">
        <f>V_Q!W64-VConH!W64-VConLC!W64-VConK_T!W64-VConKC!W64</f>
        <v>-1.5819342341661112E-4</v>
      </c>
      <c r="X64" s="15">
        <f>V_Q!X64-VConH!X64-VConLC!X64-VConK_T!X64-VConKC!X64</f>
        <v>1.6917197993770748E-2</v>
      </c>
      <c r="Z64" s="15">
        <f t="shared" si="0"/>
        <v>-3.8722133369558071E-2</v>
      </c>
      <c r="AA64" s="15">
        <f t="shared" si="1"/>
        <v>-1.1993546939605592E-2</v>
      </c>
      <c r="AB64" s="15">
        <f t="shared" si="2"/>
        <v>2.7531303239546545E-4</v>
      </c>
      <c r="AC64" s="15">
        <f t="shared" si="3"/>
        <v>4.7167367676310985E-3</v>
      </c>
      <c r="AD64" s="15">
        <f t="shared" si="4"/>
        <v>-5.8591169536050631E-3</v>
      </c>
      <c r="AE64" s="15">
        <f t="shared" si="5"/>
        <v>-1.1430907627284275E-2</v>
      </c>
    </row>
    <row r="65" spans="1:31" x14ac:dyDescent="0.15">
      <c r="A65" s="4">
        <v>63</v>
      </c>
      <c r="B65" s="6" t="s">
        <v>105</v>
      </c>
      <c r="C65" s="15"/>
      <c r="D65" s="15">
        <f>V_Q!D65-VConH!D65-VConLC!D65-VConK_T!D65-VConKC!D65</f>
        <v>1.0612520804547127E-2</v>
      </c>
      <c r="E65" s="15">
        <f>V_Q!E65-VConH!E65-VConLC!E65-VConK_T!E65-VConKC!E65</f>
        <v>1.9340844716580426E-2</v>
      </c>
      <c r="F65" s="15">
        <f>V_Q!F65-VConH!F65-VConLC!F65-VConK_T!F65-VConKC!F65</f>
        <v>-2.8922592078201258E-2</v>
      </c>
      <c r="G65" s="15">
        <f>V_Q!G65-VConH!G65-VConLC!G65-VConK_T!G65-VConKC!G65</f>
        <v>7.7151217591964671E-4</v>
      </c>
      <c r="H65" s="15">
        <f>V_Q!H65-VConH!H65-VConLC!H65-VConK_T!H65-VConKC!H65</f>
        <v>-2.0452246223704819E-2</v>
      </c>
      <c r="I65" s="15">
        <f>V_Q!I65-VConH!I65-VConLC!I65-VConK_T!I65-VConKC!I65</f>
        <v>-4.9569184469945276E-3</v>
      </c>
      <c r="J65" s="15">
        <f>V_Q!J65-VConH!J65-VConLC!J65-VConK_T!J65-VConKC!J65</f>
        <v>3.3766702973545615E-2</v>
      </c>
      <c r="K65" s="15">
        <f>V_Q!K65-VConH!K65-VConLC!K65-VConK_T!K65-VConKC!K65</f>
        <v>-1.6363774971995572E-2</v>
      </c>
      <c r="L65" s="15">
        <f>V_Q!L65-VConH!L65-VConLC!L65-VConK_T!L65-VConKC!L65</f>
        <v>-1.700377387745772E-3</v>
      </c>
      <c r="M65" s="15">
        <f>V_Q!M65-VConH!M65-VConLC!M65-VConK_T!M65-VConKC!M65</f>
        <v>-1.2779323779398855E-2</v>
      </c>
      <c r="N65" s="15">
        <f>V_Q!N65-VConH!N65-VConLC!N65-VConK_T!N65-VConKC!N65</f>
        <v>1.5221483469805775E-2</v>
      </c>
      <c r="O65" s="15">
        <f>V_Q!O65-VConH!O65-VConLC!O65-VConK_T!O65-VConKC!O65</f>
        <v>3.1503364863913431E-4</v>
      </c>
      <c r="P65" s="15">
        <f>V_Q!P65-VConH!P65-VConLC!P65-VConK_T!P65-VConKC!P65</f>
        <v>3.8436618774764834E-2</v>
      </c>
      <c r="Q65" s="15">
        <f>V_Q!Q65-VConH!Q65-VConLC!Q65-VConK_T!Q65-VConKC!Q65</f>
        <v>3.4326332131838687E-2</v>
      </c>
      <c r="R65" s="15">
        <f>V_Q!R65-VConH!R65-VConLC!R65-VConK_T!R65-VConKC!R65</f>
        <v>1.8326028569010879E-3</v>
      </c>
      <c r="S65" s="15">
        <f>V_Q!S65-VConH!S65-VConLC!S65-VConK_T!S65-VConKC!S65</f>
        <v>7.5537333618433513E-3</v>
      </c>
      <c r="T65" s="15">
        <f>V_Q!T65-VConH!T65-VConLC!T65-VConK_T!T65-VConKC!T65</f>
        <v>-1.0470178269236947E-2</v>
      </c>
      <c r="U65" s="15">
        <f>V_Q!U65-VConH!U65-VConLC!U65-VConK_T!U65-VConKC!U65</f>
        <v>-4.3487007108723434E-2</v>
      </c>
      <c r="V65" s="15">
        <f>V_Q!V65-VConH!V65-VConLC!V65-VConK_T!V65-VConKC!V65</f>
        <v>-3.4852614590813796E-3</v>
      </c>
      <c r="W65" s="15">
        <f>V_Q!W65-VConH!W65-VConLC!W65-VConK_T!W65-VConKC!W65</f>
        <v>2.2631522535753609E-2</v>
      </c>
      <c r="X65" s="15">
        <f>V_Q!X65-VConH!X65-VConLC!X65-VConK_T!X65-VConKC!X65</f>
        <v>-4.6189720229522996E-3</v>
      </c>
      <c r="Z65" s="15">
        <f t="shared" si="0"/>
        <v>-6.8438799712801065E-3</v>
      </c>
      <c r="AA65" s="15">
        <f t="shared" si="1"/>
        <v>3.6289420608422384E-3</v>
      </c>
      <c r="AB65" s="15">
        <f t="shared" si="2"/>
        <v>1.6492864154797421E-2</v>
      </c>
      <c r="AC65" s="15">
        <f t="shared" si="3"/>
        <v>-7.8859792648480909E-3</v>
      </c>
      <c r="AD65" s="15">
        <f t="shared" si="4"/>
        <v>1.0060903107819829E-2</v>
      </c>
      <c r="AE65" s="15">
        <f t="shared" si="5"/>
        <v>1.3479867448778649E-3</v>
      </c>
    </row>
    <row r="66" spans="1:31" x14ac:dyDescent="0.15">
      <c r="A66" s="4">
        <v>64</v>
      </c>
      <c r="B66" s="6" t="s">
        <v>106</v>
      </c>
      <c r="C66" s="15"/>
      <c r="D66" s="15">
        <f>V_Q!D66-VConH!D66-VConLC!D66-VConK_T!D66-VConKC!D66</f>
        <v>-1.9903425772140694E-2</v>
      </c>
      <c r="E66" s="15">
        <f>V_Q!E66-VConH!E66-VConLC!E66-VConK_T!E66-VConKC!E66</f>
        <v>6.7156630385731206E-2</v>
      </c>
      <c r="F66" s="15">
        <f>V_Q!F66-VConH!F66-VConLC!F66-VConK_T!F66-VConKC!F66</f>
        <v>2.8072108076677156E-2</v>
      </c>
      <c r="G66" s="15">
        <f>V_Q!G66-VConH!G66-VConLC!G66-VConK_T!G66-VConKC!G66</f>
        <v>-1.0126385864244103E-2</v>
      </c>
      <c r="H66" s="15">
        <f>V_Q!H66-VConH!H66-VConLC!H66-VConK_T!H66-VConKC!H66</f>
        <v>-9.754974103699127E-3</v>
      </c>
      <c r="I66" s="15">
        <f>V_Q!I66-VConH!I66-VConLC!I66-VConK_T!I66-VConKC!I66</f>
        <v>-1.7375638723248699E-2</v>
      </c>
      <c r="J66" s="15">
        <f>V_Q!J66-VConH!J66-VConLC!J66-VConK_T!J66-VConKC!J66</f>
        <v>1.5752459605945315E-2</v>
      </c>
      <c r="K66" s="15">
        <f>V_Q!K66-VConH!K66-VConLC!K66-VConK_T!K66-VConKC!K66</f>
        <v>-2.7855896554643326E-2</v>
      </c>
      <c r="L66" s="15">
        <f>V_Q!L66-VConH!L66-VConLC!L66-VConK_T!L66-VConKC!L66</f>
        <v>1.7674653377272413E-3</v>
      </c>
      <c r="M66" s="15">
        <f>V_Q!M66-VConH!M66-VConLC!M66-VConK_T!M66-VConKC!M66</f>
        <v>-3.2918682487819872E-2</v>
      </c>
      <c r="N66" s="15">
        <f>V_Q!N66-VConH!N66-VConLC!N66-VConK_T!N66-VConKC!N66</f>
        <v>-4.4844059453348663E-2</v>
      </c>
      <c r="O66" s="15">
        <f>V_Q!O66-VConH!O66-VConLC!O66-VConK_T!O66-VConKC!O66</f>
        <v>-2.0883052212257752E-2</v>
      </c>
      <c r="P66" s="15">
        <f>V_Q!P66-VConH!P66-VConLC!P66-VConK_T!P66-VConKC!P66</f>
        <v>4.2749307460760139E-2</v>
      </c>
      <c r="Q66" s="15">
        <f>V_Q!Q66-VConH!Q66-VConLC!Q66-VConK_T!Q66-VConKC!Q66</f>
        <v>-1.1615596935005293E-2</v>
      </c>
      <c r="R66" s="15">
        <f>V_Q!R66-VConH!R66-VConLC!R66-VConK_T!R66-VConKC!R66</f>
        <v>-5.5651205423727396E-2</v>
      </c>
      <c r="S66" s="15">
        <f>V_Q!S66-VConH!S66-VConLC!S66-VConK_T!S66-VConKC!S66</f>
        <v>-3.0632747517614781E-3</v>
      </c>
      <c r="T66" s="15">
        <f>V_Q!T66-VConH!T66-VConLC!T66-VConK_T!T66-VConKC!T66</f>
        <v>3.973660419306977E-2</v>
      </c>
      <c r="U66" s="15">
        <f>V_Q!U66-VConH!U66-VConLC!U66-VConK_T!U66-VConKC!U66</f>
        <v>1.9964513454911514E-2</v>
      </c>
      <c r="V66" s="15">
        <f>V_Q!V66-VConH!V66-VConLC!V66-VConK_T!V66-VConKC!V66</f>
        <v>3.6779299134694854E-2</v>
      </c>
      <c r="W66" s="15">
        <f>V_Q!W66-VConH!W66-VConLC!W66-VConK_T!W66-VConKC!W66</f>
        <v>5.5857060118635945E-3</v>
      </c>
      <c r="X66" s="15">
        <f>V_Q!X66-VConH!X66-VConLC!X66-VConK_T!X66-VConKC!X66</f>
        <v>5.0322067207417991E-2</v>
      </c>
      <c r="Z66" s="15">
        <f t="shared" si="0"/>
        <v>1.1594347954243286E-2</v>
      </c>
      <c r="AA66" s="15">
        <f t="shared" si="1"/>
        <v>-1.761974271042786E-2</v>
      </c>
      <c r="AB66" s="15">
        <f t="shared" si="2"/>
        <v>-9.6927643723983565E-3</v>
      </c>
      <c r="AC66" s="15">
        <f t="shared" si="3"/>
        <v>3.0477638000391542E-2</v>
      </c>
      <c r="AD66" s="15">
        <f t="shared" si="4"/>
        <v>-1.3656253541413111E-2</v>
      </c>
      <c r="AE66" s="15">
        <f t="shared" si="5"/>
        <v>3.6898697179521545E-3</v>
      </c>
    </row>
    <row r="67" spans="1:31" x14ac:dyDescent="0.15">
      <c r="A67" s="4">
        <v>65</v>
      </c>
      <c r="B67" s="6" t="s">
        <v>107</v>
      </c>
      <c r="C67" s="15"/>
      <c r="D67" s="15">
        <f>V_Q!D67-VConH!D67-VConLC!D67-VConK_T!D67-VConKC!D67</f>
        <v>-1.1086738008780253E-2</v>
      </c>
      <c r="E67" s="15">
        <f>V_Q!E67-VConH!E67-VConLC!E67-VConK_T!E67-VConKC!E67</f>
        <v>2.7774744580232005E-2</v>
      </c>
      <c r="F67" s="15">
        <f>V_Q!F67-VConH!F67-VConLC!F67-VConK_T!F67-VConKC!F67</f>
        <v>4.8653529791836316E-3</v>
      </c>
      <c r="G67" s="15">
        <f>V_Q!G67-VConH!G67-VConLC!G67-VConK_T!G67-VConKC!G67</f>
        <v>1.2353015989121195E-2</v>
      </c>
      <c r="H67" s="15">
        <f>V_Q!H67-VConH!H67-VConLC!H67-VConK_T!H67-VConKC!H67</f>
        <v>5.8460643103496253E-2</v>
      </c>
      <c r="I67" s="15">
        <f>V_Q!I67-VConH!I67-VConLC!I67-VConK_T!I67-VConKC!I67</f>
        <v>-5.345570070169435E-2</v>
      </c>
      <c r="J67" s="15">
        <f>V_Q!J67-VConH!J67-VConLC!J67-VConK_T!J67-VConKC!J67</f>
        <v>1.3351785601635267E-2</v>
      </c>
      <c r="K67" s="15">
        <f>V_Q!K67-VConH!K67-VConLC!K67-VConK_T!K67-VConKC!K67</f>
        <v>-5.1994854474000762E-2</v>
      </c>
      <c r="L67" s="15">
        <f>V_Q!L67-VConH!L67-VConLC!L67-VConK_T!L67-VConKC!L67</f>
        <v>-5.6504482872422934E-2</v>
      </c>
      <c r="M67" s="15">
        <f>V_Q!M67-VConH!M67-VConLC!M67-VConK_T!M67-VConKC!M67</f>
        <v>-7.0843472143952563E-2</v>
      </c>
      <c r="N67" s="15">
        <f>V_Q!N67-VConH!N67-VConLC!N67-VConK_T!N67-VConKC!N67</f>
        <v>-8.9537430447647701E-3</v>
      </c>
      <c r="O67" s="15">
        <f>V_Q!O67-VConH!O67-VConLC!O67-VConK_T!O67-VConKC!O67</f>
        <v>-3.9418660387630838E-2</v>
      </c>
      <c r="P67" s="15">
        <f>V_Q!P67-VConH!P67-VConLC!P67-VConK_T!P67-VConKC!P67</f>
        <v>2.2858472363861605E-2</v>
      </c>
      <c r="Q67" s="15">
        <f>V_Q!Q67-VConH!Q67-VConLC!Q67-VConK_T!Q67-VConKC!Q67</f>
        <v>-1.4296052216939928E-2</v>
      </c>
      <c r="R67" s="15">
        <f>V_Q!R67-VConH!R67-VConLC!R67-VConK_T!R67-VConKC!R67</f>
        <v>-3.0570807397159006E-2</v>
      </c>
      <c r="S67" s="15">
        <f>V_Q!S67-VConH!S67-VConLC!S67-VConK_T!S67-VConKC!S67</f>
        <v>-6.6156035370938338E-2</v>
      </c>
      <c r="T67" s="15">
        <f>V_Q!T67-VConH!T67-VConLC!T67-VConK_T!T67-VConKC!T67</f>
        <v>1.1618238640035035E-2</v>
      </c>
      <c r="U67" s="15">
        <f>V_Q!U67-VConH!U67-VConLC!U67-VConK_T!U67-VConKC!U67</f>
        <v>-8.8460571409122585E-2</v>
      </c>
      <c r="V67" s="15">
        <f>V_Q!V67-VConH!V67-VConLC!V67-VConK_T!V67-VConKC!V67</f>
        <v>-4.3289404830621207E-2</v>
      </c>
      <c r="W67" s="15">
        <f>V_Q!W67-VConH!W67-VConLC!W67-VConK_T!W67-VConKC!W67</f>
        <v>-2.3097884633713921E-2</v>
      </c>
      <c r="X67" s="15">
        <f>V_Q!X67-VConH!X67-VConLC!X67-VConK_T!X67-VConKC!X67</f>
        <v>-1.544003041350216E-2</v>
      </c>
      <c r="Z67" s="15">
        <f t="shared" si="0"/>
        <v>9.9996111900677483E-3</v>
      </c>
      <c r="AA67" s="15">
        <f t="shared" si="1"/>
        <v>-3.4988953386701147E-2</v>
      </c>
      <c r="AB67" s="15">
        <f t="shared" si="2"/>
        <v>-2.5516616601761299E-2</v>
      </c>
      <c r="AC67" s="15">
        <f t="shared" si="3"/>
        <v>-3.1733930529384974E-2</v>
      </c>
      <c r="AD67" s="15">
        <f t="shared" si="4"/>
        <v>-3.0252784994231223E-2</v>
      </c>
      <c r="AE67" s="15">
        <f t="shared" si="5"/>
        <v>-2.0559972331944919E-2</v>
      </c>
    </row>
    <row r="68" spans="1:31" x14ac:dyDescent="0.15">
      <c r="A68" s="4">
        <v>66</v>
      </c>
      <c r="B68" s="6" t="s">
        <v>108</v>
      </c>
      <c r="C68" s="15"/>
      <c r="D68" s="15">
        <f>V_Q!D68-VConH!D68-VConLC!D68-VConK_T!D68-VConKC!D68</f>
        <v>-9.3526428754805643E-2</v>
      </c>
      <c r="E68" s="15">
        <f>V_Q!E68-VConH!E68-VConLC!E68-VConK_T!E68-VConKC!E68</f>
        <v>6.3885095052135257E-2</v>
      </c>
      <c r="F68" s="15">
        <f>V_Q!F68-VConH!F68-VConLC!F68-VConK_T!F68-VConKC!F68</f>
        <v>-9.6632680120168138E-2</v>
      </c>
      <c r="G68" s="15">
        <f>V_Q!G68-VConH!G68-VConLC!G68-VConK_T!G68-VConKC!G68</f>
        <v>-4.080913897001661E-2</v>
      </c>
      <c r="H68" s="15">
        <f>V_Q!H68-VConH!H68-VConLC!H68-VConK_T!H68-VConKC!H68</f>
        <v>8.3059671645663441E-3</v>
      </c>
      <c r="I68" s="15">
        <f>V_Q!I68-VConH!I68-VConLC!I68-VConK_T!I68-VConKC!I68</f>
        <v>-3.0159070870974476E-2</v>
      </c>
      <c r="J68" s="15">
        <f>V_Q!J68-VConH!J68-VConLC!J68-VConK_T!J68-VConKC!J68</f>
        <v>-4.7220354255742328E-4</v>
      </c>
      <c r="K68" s="15">
        <f>V_Q!K68-VConH!K68-VConLC!K68-VConK_T!K68-VConKC!K68</f>
        <v>-2.8645640789201336E-2</v>
      </c>
      <c r="L68" s="15">
        <f>V_Q!L68-VConH!L68-VConLC!L68-VConK_T!L68-VConKC!L68</f>
        <v>-2.0027428404013635E-2</v>
      </c>
      <c r="M68" s="15">
        <f>V_Q!M68-VConH!M68-VConLC!M68-VConK_T!M68-VConKC!M68</f>
        <v>-1.2395454344127156E-2</v>
      </c>
      <c r="N68" s="15">
        <f>V_Q!N68-VConH!N68-VConLC!N68-VConK_T!N68-VConKC!N68</f>
        <v>-2.274264898030307E-3</v>
      </c>
      <c r="O68" s="15">
        <f>V_Q!O68-VConH!O68-VConLC!O68-VConK_T!O68-VConKC!O68</f>
        <v>1.510117914369765E-2</v>
      </c>
      <c r="P68" s="15">
        <f>V_Q!P68-VConH!P68-VConLC!P68-VConK_T!P68-VConKC!P68</f>
        <v>-4.938801742361288E-2</v>
      </c>
      <c r="Q68" s="15">
        <f>V_Q!Q68-VConH!Q68-VConLC!Q68-VConK_T!Q68-VConKC!Q68</f>
        <v>-3.9192886101169132E-2</v>
      </c>
      <c r="R68" s="15">
        <f>V_Q!R68-VConH!R68-VConLC!R68-VConK_T!R68-VConKC!R68</f>
        <v>-9.6117307973526619E-3</v>
      </c>
      <c r="S68" s="15">
        <f>V_Q!S68-VConH!S68-VConLC!S68-VConK_T!S68-VConKC!S68</f>
        <v>-5.2267051055745903E-2</v>
      </c>
      <c r="T68" s="15">
        <f>V_Q!T68-VConH!T68-VConLC!T68-VConK_T!T68-VConKC!T68</f>
        <v>1.7310376066026869E-3</v>
      </c>
      <c r="U68" s="15">
        <f>V_Q!U68-VConH!U68-VConLC!U68-VConK_T!U68-VConKC!U68</f>
        <v>8.4850261305534098E-3</v>
      </c>
      <c r="V68" s="15">
        <f>V_Q!V68-VConH!V68-VConLC!V68-VConK_T!V68-VConKC!V68</f>
        <v>6.079078709909716E-2</v>
      </c>
      <c r="W68" s="15">
        <f>V_Q!W68-VConH!W68-VConLC!W68-VConK_T!W68-VConKC!W68</f>
        <v>7.6942890587554189E-3</v>
      </c>
      <c r="X68" s="15">
        <f>V_Q!X68-VConH!X68-VConLC!X68-VConK_T!X68-VConKC!X68</f>
        <v>3.9357644517112912E-2</v>
      </c>
      <c r="Z68" s="15">
        <f t="shared" ref="Z68:Z102" si="6">AVERAGE(E68:I68)</f>
        <v>-1.9081965548891529E-2</v>
      </c>
      <c r="AA68" s="15">
        <f t="shared" ref="AA68:AA102" si="7">AVERAGE(J68:N68)</f>
        <v>-1.276299839558597E-2</v>
      </c>
      <c r="AB68" s="15">
        <f t="shared" ref="AB68:AB102" si="8">AVERAGE(O68:S68)</f>
        <v>-2.7071701246836589E-2</v>
      </c>
      <c r="AC68" s="15">
        <f t="shared" ref="AC68:AC102" si="9">AVERAGE(T68:X68)</f>
        <v>2.3611756882424319E-2</v>
      </c>
      <c r="AD68" s="15">
        <f t="shared" ref="AD68:AD102" si="10">AVERAGE(J68:S68)</f>
        <v>-1.9917349821211277E-2</v>
      </c>
      <c r="AE68" s="15">
        <f t="shared" ref="AE68:AE102" si="11">AVERAGE(E68:X68)</f>
        <v>-8.8262270772224427E-3</v>
      </c>
    </row>
    <row r="69" spans="1:31" x14ac:dyDescent="0.15">
      <c r="A69" s="4">
        <v>67</v>
      </c>
      <c r="B69" s="6" t="s">
        <v>109</v>
      </c>
      <c r="C69" s="15"/>
      <c r="D69" s="15">
        <f>V_Q!D69-VConH!D69-VConLC!D69-VConK_T!D69-VConKC!D69</f>
        <v>2.9302091002215563E-3</v>
      </c>
      <c r="E69" s="15">
        <f>V_Q!E69-VConH!E69-VConLC!E69-VConK_T!E69-VConKC!E69</f>
        <v>-4.9288028411861272E-2</v>
      </c>
      <c r="F69" s="15">
        <f>V_Q!F69-VConH!F69-VConLC!F69-VConK_T!F69-VConKC!F69</f>
        <v>-8.2314360772835035E-2</v>
      </c>
      <c r="G69" s="15">
        <f>V_Q!G69-VConH!G69-VConLC!G69-VConK_T!G69-VConKC!G69</f>
        <v>0.14076997934783902</v>
      </c>
      <c r="H69" s="15">
        <f>V_Q!H69-VConH!H69-VConLC!H69-VConK_T!H69-VConKC!H69</f>
        <v>-1.6134789112246754E-2</v>
      </c>
      <c r="I69" s="15">
        <f>V_Q!I69-VConH!I69-VConLC!I69-VConK_T!I69-VConKC!I69</f>
        <v>-8.4405724869350482E-2</v>
      </c>
      <c r="J69" s="15">
        <f>V_Q!J69-VConH!J69-VConLC!J69-VConK_T!J69-VConKC!J69</f>
        <v>6.3456889059070364E-3</v>
      </c>
      <c r="K69" s="15">
        <f>V_Q!K69-VConH!K69-VConLC!K69-VConK_T!K69-VConKC!K69</f>
        <v>-3.3060423287446253E-2</v>
      </c>
      <c r="L69" s="15">
        <f>V_Q!L69-VConH!L69-VConLC!L69-VConK_T!L69-VConKC!L69</f>
        <v>-6.5603011611038098E-2</v>
      </c>
      <c r="M69" s="15">
        <f>V_Q!M69-VConH!M69-VConLC!M69-VConK_T!M69-VConKC!M69</f>
        <v>-5.1009236728398924E-2</v>
      </c>
      <c r="N69" s="15">
        <f>V_Q!N69-VConH!N69-VConLC!N69-VConK_T!N69-VConKC!N69</f>
        <v>-3.3571689315485431E-2</v>
      </c>
      <c r="O69" s="15">
        <f>V_Q!O69-VConH!O69-VConLC!O69-VConK_T!O69-VConKC!O69</f>
        <v>-2.1134025428508667E-2</v>
      </c>
      <c r="P69" s="15">
        <f>V_Q!P69-VConH!P69-VConLC!P69-VConK_T!P69-VConKC!P69</f>
        <v>-5.3367174141281497E-2</v>
      </c>
      <c r="Q69" s="15">
        <f>V_Q!Q69-VConH!Q69-VConLC!Q69-VConK_T!Q69-VConKC!Q69</f>
        <v>-5.1001932512305205E-2</v>
      </c>
      <c r="R69" s="15">
        <f>V_Q!R69-VConH!R69-VConLC!R69-VConK_T!R69-VConKC!R69</f>
        <v>7.1088051712890205E-2</v>
      </c>
      <c r="S69" s="15">
        <f>V_Q!S69-VConH!S69-VConLC!S69-VConK_T!S69-VConKC!S69</f>
        <v>-1.1446265405840657E-2</v>
      </c>
      <c r="T69" s="15">
        <f>V_Q!T69-VConH!T69-VConLC!T69-VConK_T!T69-VConKC!T69</f>
        <v>-2.0776380164694082E-2</v>
      </c>
      <c r="U69" s="15">
        <f>V_Q!U69-VConH!U69-VConLC!U69-VConK_T!U69-VConKC!U69</f>
        <v>2.0456431473595011E-2</v>
      </c>
      <c r="V69" s="15">
        <f>V_Q!V69-VConH!V69-VConLC!V69-VConK_T!V69-VConKC!V69</f>
        <v>0.14146047543057144</v>
      </c>
      <c r="W69" s="15">
        <f>V_Q!W69-VConH!W69-VConLC!W69-VConK_T!W69-VConKC!W69</f>
        <v>3.373767865957257E-2</v>
      </c>
      <c r="X69" s="15">
        <f>V_Q!X69-VConH!X69-VConLC!X69-VConK_T!X69-VConKC!X69</f>
        <v>-1.4237887978853767E-3</v>
      </c>
      <c r="Z69" s="15">
        <f t="shared" si="6"/>
        <v>-1.8274584763690902E-2</v>
      </c>
      <c r="AA69" s="15">
        <f t="shared" si="7"/>
        <v>-3.5379734407292335E-2</v>
      </c>
      <c r="AB69" s="15">
        <f t="shared" si="8"/>
        <v>-1.3172269155009164E-2</v>
      </c>
      <c r="AC69" s="15">
        <f t="shared" si="9"/>
        <v>3.4690883320231909E-2</v>
      </c>
      <c r="AD69" s="15">
        <f t="shared" si="10"/>
        <v>-2.427600178115075E-2</v>
      </c>
      <c r="AE69" s="15">
        <f t="shared" si="11"/>
        <v>-8.0339262514401259E-3</v>
      </c>
    </row>
    <row r="70" spans="1:31" x14ac:dyDescent="0.15">
      <c r="A70" s="4">
        <v>68</v>
      </c>
      <c r="B70" s="6" t="s">
        <v>110</v>
      </c>
      <c r="C70" s="15"/>
      <c r="D70" s="15">
        <f>V_Q!D70-VConH!D70-VConLC!D70-VConK_T!D70-VConKC!D70</f>
        <v>4.187098347182077E-2</v>
      </c>
      <c r="E70" s="15">
        <f>V_Q!E70-VConH!E70-VConLC!E70-VConK_T!E70-VConKC!E70</f>
        <v>4.9903785910962971E-2</v>
      </c>
      <c r="F70" s="15">
        <f>V_Q!F70-VConH!F70-VConLC!F70-VConK_T!F70-VConKC!F70</f>
        <v>6.7319801423713799E-2</v>
      </c>
      <c r="G70" s="15">
        <f>V_Q!G70-VConH!G70-VConLC!G70-VConK_T!G70-VConKC!G70</f>
        <v>1.0890777979651196E-2</v>
      </c>
      <c r="H70" s="15">
        <f>V_Q!H70-VConH!H70-VConLC!H70-VConK_T!H70-VConKC!H70</f>
        <v>6.6102540972825252E-3</v>
      </c>
      <c r="I70" s="15">
        <f>V_Q!I70-VConH!I70-VConLC!I70-VConK_T!I70-VConKC!I70</f>
        <v>-9.9864402055467906E-3</v>
      </c>
      <c r="J70" s="15">
        <f>V_Q!J70-VConH!J70-VConLC!J70-VConK_T!J70-VConKC!J70</f>
        <v>1.7871385871541839E-2</v>
      </c>
      <c r="K70" s="15">
        <f>V_Q!K70-VConH!K70-VConLC!K70-VConK_T!K70-VConKC!K70</f>
        <v>3.7335585074735431E-2</v>
      </c>
      <c r="L70" s="15">
        <f>V_Q!L70-VConH!L70-VConLC!L70-VConK_T!L70-VConKC!L70</f>
        <v>7.7445944298498836E-3</v>
      </c>
      <c r="M70" s="15">
        <f>V_Q!M70-VConH!M70-VConLC!M70-VConK_T!M70-VConKC!M70</f>
        <v>6.3465469977103894E-2</v>
      </c>
      <c r="N70" s="15">
        <f>V_Q!N70-VConH!N70-VConLC!N70-VConK_T!N70-VConKC!N70</f>
        <v>5.5250134322359007E-2</v>
      </c>
      <c r="O70" s="15">
        <f>V_Q!O70-VConH!O70-VConLC!O70-VConK_T!O70-VConKC!O70</f>
        <v>-4.0399618439526684E-2</v>
      </c>
      <c r="P70" s="15">
        <f>V_Q!P70-VConH!P70-VConLC!P70-VConK_T!P70-VConKC!P70</f>
        <v>-5.427002716104784E-2</v>
      </c>
      <c r="Q70" s="15">
        <f>V_Q!Q70-VConH!Q70-VConLC!Q70-VConK_T!Q70-VConKC!Q70</f>
        <v>-1.7928823973613908E-2</v>
      </c>
      <c r="R70" s="15">
        <f>V_Q!R70-VConH!R70-VConLC!R70-VConK_T!R70-VConKC!R70</f>
        <v>-8.793126747139822E-2</v>
      </c>
      <c r="S70" s="15">
        <f>V_Q!S70-VConH!S70-VConLC!S70-VConK_T!S70-VConKC!S70</f>
        <v>1.4646715662082883E-2</v>
      </c>
      <c r="T70" s="15">
        <f>V_Q!T70-VConH!T70-VConLC!T70-VConK_T!T70-VConKC!T70</f>
        <v>3.8233238205444407E-2</v>
      </c>
      <c r="U70" s="15">
        <f>V_Q!U70-VConH!U70-VConLC!U70-VConK_T!U70-VConKC!U70</f>
        <v>4.2455109076295149E-2</v>
      </c>
      <c r="V70" s="15">
        <f>V_Q!V70-VConH!V70-VConLC!V70-VConK_T!V70-VConKC!V70</f>
        <v>2.7464842868578813E-2</v>
      </c>
      <c r="W70" s="15">
        <f>V_Q!W70-VConH!W70-VConLC!W70-VConK_T!W70-VConKC!W70</f>
        <v>-6.5961995440315488E-2</v>
      </c>
      <c r="X70" s="15">
        <f>V_Q!X70-VConH!X70-VConLC!X70-VConK_T!X70-VConKC!X70</f>
        <v>4.8987541365812758E-3</v>
      </c>
      <c r="Z70" s="15">
        <f t="shared" si="6"/>
        <v>2.4947635841212741E-2</v>
      </c>
      <c r="AA70" s="15">
        <f t="shared" si="7"/>
        <v>3.6333433935118016E-2</v>
      </c>
      <c r="AB70" s="15">
        <f t="shared" si="8"/>
        <v>-3.7176604276700755E-2</v>
      </c>
      <c r="AC70" s="15">
        <f t="shared" si="9"/>
        <v>9.4179897693168306E-3</v>
      </c>
      <c r="AD70" s="15">
        <f t="shared" si="10"/>
        <v>-4.2158517079137029E-4</v>
      </c>
      <c r="AE70" s="15">
        <f t="shared" si="11"/>
        <v>8.3806138172367074E-3</v>
      </c>
    </row>
    <row r="71" spans="1:31" x14ac:dyDescent="0.15">
      <c r="A71" s="4">
        <v>69</v>
      </c>
      <c r="B71" s="6" t="s">
        <v>111</v>
      </c>
      <c r="C71" s="15"/>
      <c r="D71" s="15">
        <f>V_Q!D71-VConH!D71-VConLC!D71-VConK_T!D71-VConKC!D71</f>
        <v>3.4596260632587111E-2</v>
      </c>
      <c r="E71" s="15">
        <f>V_Q!E71-VConH!E71-VConLC!E71-VConK_T!E71-VConKC!E71</f>
        <v>-2.0756549723797382E-2</v>
      </c>
      <c r="F71" s="15">
        <f>V_Q!F71-VConH!F71-VConLC!F71-VConK_T!F71-VConKC!F71</f>
        <v>-3.8026579510154174E-2</v>
      </c>
      <c r="G71" s="15">
        <f>V_Q!G71-VConH!G71-VConLC!G71-VConK_T!G71-VConKC!G71</f>
        <v>-6.8745529041967068E-2</v>
      </c>
      <c r="H71" s="15">
        <f>V_Q!H71-VConH!H71-VConLC!H71-VConK_T!H71-VConKC!H71</f>
        <v>-3.7922750265367844E-2</v>
      </c>
      <c r="I71" s="15">
        <f>V_Q!I71-VConH!I71-VConLC!I71-VConK_T!I71-VConKC!I71</f>
        <v>-2.8460330580792899E-2</v>
      </c>
      <c r="J71" s="15">
        <f>V_Q!J71-VConH!J71-VConLC!J71-VConK_T!J71-VConKC!J71</f>
        <v>9.4100571443123601E-2</v>
      </c>
      <c r="K71" s="15">
        <f>V_Q!K71-VConH!K71-VConLC!K71-VConK_T!K71-VConKC!K71</f>
        <v>7.5472556017281645E-2</v>
      </c>
      <c r="L71" s="15">
        <f>V_Q!L71-VConH!L71-VConLC!L71-VConK_T!L71-VConKC!L71</f>
        <v>4.2006988919038118E-2</v>
      </c>
      <c r="M71" s="15">
        <f>V_Q!M71-VConH!M71-VConLC!M71-VConK_T!M71-VConKC!M71</f>
        <v>-7.5012290119715903E-3</v>
      </c>
      <c r="N71" s="15">
        <f>V_Q!N71-VConH!N71-VConLC!N71-VConK_T!N71-VConKC!N71</f>
        <v>-5.7765702274679143E-2</v>
      </c>
      <c r="O71" s="15">
        <f>V_Q!O71-VConH!O71-VConLC!O71-VConK_T!O71-VConKC!O71</f>
        <v>-4.2470083931079608E-2</v>
      </c>
      <c r="P71" s="15">
        <f>V_Q!P71-VConH!P71-VConLC!P71-VConK_T!P71-VConKC!P71</f>
        <v>4.1204834554061584E-2</v>
      </c>
      <c r="Q71" s="15">
        <f>V_Q!Q71-VConH!Q71-VConLC!Q71-VConK_T!Q71-VConKC!Q71</f>
        <v>2.0137039252713623E-2</v>
      </c>
      <c r="R71" s="15">
        <f>V_Q!R71-VConH!R71-VConLC!R71-VConK_T!R71-VConKC!R71</f>
        <v>7.9271746405815094E-2</v>
      </c>
      <c r="S71" s="15">
        <f>V_Q!S71-VConH!S71-VConLC!S71-VConK_T!S71-VConKC!S71</f>
        <v>1.8717872803829087E-2</v>
      </c>
      <c r="T71" s="15">
        <f>V_Q!T71-VConH!T71-VConLC!T71-VConK_T!T71-VConKC!T71</f>
        <v>1.583831914869056E-2</v>
      </c>
      <c r="U71" s="15">
        <f>V_Q!U71-VConH!U71-VConLC!U71-VConK_T!U71-VConKC!U71</f>
        <v>4.5337636402431589E-2</v>
      </c>
      <c r="V71" s="15">
        <f>V_Q!V71-VConH!V71-VConLC!V71-VConK_T!V71-VConKC!V71</f>
        <v>3.112618162305205E-2</v>
      </c>
      <c r="W71" s="15">
        <f>V_Q!W71-VConH!W71-VConLC!W71-VConK_T!W71-VConKC!W71</f>
        <v>-9.9093548603583249E-3</v>
      </c>
      <c r="X71" s="15">
        <f>V_Q!X71-VConH!X71-VConLC!X71-VConK_T!X71-VConKC!X71</f>
        <v>-2.4563695177872557E-2</v>
      </c>
      <c r="Z71" s="15">
        <f t="shared" si="6"/>
        <v>-3.8782347824415878E-2</v>
      </c>
      <c r="AA71" s="15">
        <f t="shared" si="7"/>
        <v>2.9262637018558531E-2</v>
      </c>
      <c r="AB71" s="15">
        <f t="shared" si="8"/>
        <v>2.3372281817067957E-2</v>
      </c>
      <c r="AC71" s="15">
        <f t="shared" si="9"/>
        <v>1.1565817427188665E-2</v>
      </c>
      <c r="AD71" s="15">
        <f t="shared" si="10"/>
        <v>2.6317459417813244E-2</v>
      </c>
      <c r="AE71" s="15">
        <f t="shared" si="11"/>
        <v>6.3545971095998188E-3</v>
      </c>
    </row>
    <row r="72" spans="1:31" x14ac:dyDescent="0.15">
      <c r="A72" s="4">
        <v>70</v>
      </c>
      <c r="B72" s="6" t="s">
        <v>112</v>
      </c>
      <c r="C72" s="15"/>
      <c r="D72" s="15">
        <f>V_Q!D72-VConH!D72-VConLC!D72-VConK_T!D72-VConKC!D72</f>
        <v>-1.327642873735389E-2</v>
      </c>
      <c r="E72" s="15">
        <f>V_Q!E72-VConH!E72-VConLC!E72-VConK_T!E72-VConKC!E72</f>
        <v>-6.3374756230827802E-3</v>
      </c>
      <c r="F72" s="15">
        <f>V_Q!F72-VConH!F72-VConLC!F72-VConK_T!F72-VConKC!F72</f>
        <v>-1.3550252728623171E-2</v>
      </c>
      <c r="G72" s="15">
        <f>V_Q!G72-VConH!G72-VConLC!G72-VConK_T!G72-VConKC!G72</f>
        <v>-7.1418010301130541E-3</v>
      </c>
      <c r="H72" s="15">
        <f>V_Q!H72-VConH!H72-VConLC!H72-VConK_T!H72-VConKC!H72</f>
        <v>2.4757356245381766E-3</v>
      </c>
      <c r="I72" s="15">
        <f>V_Q!I72-VConH!I72-VConLC!I72-VConK_T!I72-VConKC!I72</f>
        <v>-3.6396523801506035E-2</v>
      </c>
      <c r="J72" s="15">
        <f>V_Q!J72-VConH!J72-VConLC!J72-VConK_T!J72-VConKC!J72</f>
        <v>1.7541765086549348E-2</v>
      </c>
      <c r="K72" s="15">
        <f>V_Q!K72-VConH!K72-VConLC!K72-VConK_T!K72-VConKC!K72</f>
        <v>9.9975469068942953E-3</v>
      </c>
      <c r="L72" s="15">
        <f>V_Q!L72-VConH!L72-VConLC!L72-VConK_T!L72-VConKC!L72</f>
        <v>1.2466623315017619E-2</v>
      </c>
      <c r="M72" s="15">
        <f>V_Q!M72-VConH!M72-VConLC!M72-VConK_T!M72-VConKC!M72</f>
        <v>2.4039385431726214E-2</v>
      </c>
      <c r="N72" s="15">
        <f>V_Q!N72-VConH!N72-VConLC!N72-VConK_T!N72-VConKC!N72</f>
        <v>3.8579860516325656E-2</v>
      </c>
      <c r="O72" s="15">
        <f>V_Q!O72-VConH!O72-VConLC!O72-VConK_T!O72-VConKC!O72</f>
        <v>8.2144569168539072E-3</v>
      </c>
      <c r="P72" s="15">
        <f>V_Q!P72-VConH!P72-VConLC!P72-VConK_T!P72-VConKC!P72</f>
        <v>6.2527405421033272E-3</v>
      </c>
      <c r="Q72" s="15">
        <f>V_Q!Q72-VConH!Q72-VConLC!Q72-VConK_T!Q72-VConKC!Q72</f>
        <v>2.1043464388438907E-2</v>
      </c>
      <c r="R72" s="15">
        <f>V_Q!R72-VConH!R72-VConLC!R72-VConK_T!R72-VConKC!R72</f>
        <v>-4.5918489898771231E-2</v>
      </c>
      <c r="S72" s="15">
        <f>V_Q!S72-VConH!S72-VConLC!S72-VConK_T!S72-VConKC!S72</f>
        <v>-2.9335777819268008E-2</v>
      </c>
      <c r="T72" s="15">
        <f>V_Q!T72-VConH!T72-VConLC!T72-VConK_T!T72-VConKC!T72</f>
        <v>1.3068518555311734E-2</v>
      </c>
      <c r="U72" s="15">
        <f>V_Q!U72-VConH!U72-VConLC!U72-VConK_T!U72-VConKC!U72</f>
        <v>3.1603526120047944E-2</v>
      </c>
      <c r="V72" s="15">
        <f>V_Q!V72-VConH!V72-VConLC!V72-VConK_T!V72-VConKC!V72</f>
        <v>2.5357213960771785E-2</v>
      </c>
      <c r="W72" s="15">
        <f>V_Q!W72-VConH!W72-VConLC!W72-VConK_T!W72-VConKC!W72</f>
        <v>1.336236399767239E-2</v>
      </c>
      <c r="X72" s="15">
        <f>V_Q!X72-VConH!X72-VConLC!X72-VConK_T!X72-VConKC!X72</f>
        <v>4.6770089796246035E-2</v>
      </c>
      <c r="Z72" s="15">
        <f t="shared" si="6"/>
        <v>-1.2190063511757372E-2</v>
      </c>
      <c r="AA72" s="15">
        <f t="shared" si="7"/>
        <v>2.0525036251302628E-2</v>
      </c>
      <c r="AB72" s="15">
        <f t="shared" si="8"/>
        <v>-7.9487211741286201E-3</v>
      </c>
      <c r="AC72" s="15">
        <f t="shared" si="9"/>
        <v>2.6032342486009979E-2</v>
      </c>
      <c r="AD72" s="15">
        <f t="shared" si="10"/>
        <v>6.2881575385870039E-3</v>
      </c>
      <c r="AE72" s="15">
        <f t="shared" si="11"/>
        <v>6.6046485128566533E-3</v>
      </c>
    </row>
    <row r="73" spans="1:31" x14ac:dyDescent="0.15">
      <c r="A73" s="4">
        <v>71</v>
      </c>
      <c r="B73" s="6" t="s">
        <v>113</v>
      </c>
      <c r="C73" s="15"/>
      <c r="D73" s="15">
        <f>V_Q!D73-VConH!D73-VConLC!D73-VConK_T!D73-VConKC!D73</f>
        <v>1.9851168149256629E-3</v>
      </c>
      <c r="E73" s="15">
        <f>V_Q!E73-VConH!E73-VConLC!E73-VConK_T!E73-VConKC!E73</f>
        <v>-0.11182035701299593</v>
      </c>
      <c r="F73" s="15">
        <f>V_Q!F73-VConH!F73-VConLC!F73-VConK_T!F73-VConKC!F73</f>
        <v>1.2651139114014703E-2</v>
      </c>
      <c r="G73" s="15">
        <f>V_Q!G73-VConH!G73-VConLC!G73-VConK_T!G73-VConKC!G73</f>
        <v>-2.2537842093664141E-2</v>
      </c>
      <c r="H73" s="15">
        <f>V_Q!H73-VConH!H73-VConLC!H73-VConK_T!H73-VConKC!H73</f>
        <v>1.0168472556329123E-2</v>
      </c>
      <c r="I73" s="15">
        <f>V_Q!I73-VConH!I73-VConLC!I73-VConK_T!I73-VConKC!I73</f>
        <v>1.7469299944751462E-2</v>
      </c>
      <c r="J73" s="15">
        <f>V_Q!J73-VConH!J73-VConLC!J73-VConK_T!J73-VConKC!J73</f>
        <v>5.082089010283191E-2</v>
      </c>
      <c r="K73" s="15">
        <f>V_Q!K73-VConH!K73-VConLC!K73-VConK_T!K73-VConKC!K73</f>
        <v>3.6322078982876108E-2</v>
      </c>
      <c r="L73" s="15">
        <f>V_Q!L73-VConH!L73-VConLC!L73-VConK_T!L73-VConKC!L73</f>
        <v>2.6212938245365094E-2</v>
      </c>
      <c r="M73" s="15">
        <f>V_Q!M73-VConH!M73-VConLC!M73-VConK_T!M73-VConKC!M73</f>
        <v>3.1123786624893974E-2</v>
      </c>
      <c r="N73" s="15">
        <f>V_Q!N73-VConH!N73-VConLC!N73-VConK_T!N73-VConKC!N73</f>
        <v>3.987026014407335E-4</v>
      </c>
      <c r="O73" s="15">
        <f>V_Q!O73-VConH!O73-VConLC!O73-VConK_T!O73-VConKC!O73</f>
        <v>1.6928052395059626E-2</v>
      </c>
      <c r="P73" s="15">
        <f>V_Q!P73-VConH!P73-VConLC!P73-VConK_T!P73-VConKC!P73</f>
        <v>3.1461176307671673E-2</v>
      </c>
      <c r="Q73" s="15">
        <f>V_Q!Q73-VConH!Q73-VConLC!Q73-VConK_T!Q73-VConKC!Q73</f>
        <v>-1.3493417153473037E-2</v>
      </c>
      <c r="R73" s="15">
        <f>V_Q!R73-VConH!R73-VConLC!R73-VConK_T!R73-VConKC!R73</f>
        <v>-8.3493453576277993E-2</v>
      </c>
      <c r="S73" s="15">
        <f>V_Q!S73-VConH!S73-VConLC!S73-VConK_T!S73-VConKC!S73</f>
        <v>2.6652281285273915E-2</v>
      </c>
      <c r="T73" s="15">
        <f>V_Q!T73-VConH!T73-VConLC!T73-VConK_T!T73-VConKC!T73</f>
        <v>-1.171097941257283E-2</v>
      </c>
      <c r="U73" s="15">
        <f>V_Q!U73-VConH!U73-VConLC!U73-VConK_T!U73-VConKC!U73</f>
        <v>2.0636729068129998E-2</v>
      </c>
      <c r="V73" s="15">
        <f>V_Q!V73-VConH!V73-VConLC!V73-VConK_T!V73-VConKC!V73</f>
        <v>-5.9350167917606861E-3</v>
      </c>
      <c r="W73" s="15">
        <f>V_Q!W73-VConH!W73-VConLC!W73-VConK_T!W73-VConKC!W73</f>
        <v>1.1815119510273465E-2</v>
      </c>
      <c r="X73" s="15">
        <f>V_Q!X73-VConH!X73-VConLC!X73-VConK_T!X73-VConKC!X73</f>
        <v>-2.6918734635540228E-2</v>
      </c>
      <c r="Z73" s="15">
        <f t="shared" si="6"/>
        <v>-1.8813857498312957E-2</v>
      </c>
      <c r="AA73" s="15">
        <f t="shared" si="7"/>
        <v>2.897567931148156E-2</v>
      </c>
      <c r="AB73" s="15">
        <f t="shared" si="8"/>
        <v>-4.3890721483491628E-3</v>
      </c>
      <c r="AC73" s="15">
        <f t="shared" si="9"/>
        <v>-2.4225764522940564E-3</v>
      </c>
      <c r="AD73" s="15">
        <f t="shared" si="10"/>
        <v>1.2293303581566198E-2</v>
      </c>
      <c r="AE73" s="15">
        <f t="shared" si="11"/>
        <v>8.3754330313134755E-4</v>
      </c>
    </row>
    <row r="74" spans="1:31" x14ac:dyDescent="0.15">
      <c r="A74" s="4">
        <v>72</v>
      </c>
      <c r="B74" s="6" t="s">
        <v>114</v>
      </c>
      <c r="C74" s="15"/>
      <c r="D74" s="15">
        <f>V_Q!D74-VConH!D74-VConLC!D74-VConK_T!D74-VConKC!D74</f>
        <v>0.14832470059594233</v>
      </c>
      <c r="E74" s="15">
        <f>V_Q!E74-VConH!E74-VConLC!E74-VConK_T!E74-VConKC!E74</f>
        <v>-0.15324669557270718</v>
      </c>
      <c r="F74" s="15">
        <f>V_Q!F74-VConH!F74-VConLC!F74-VConK_T!F74-VConKC!F74</f>
        <v>0.18494673393417616</v>
      </c>
      <c r="G74" s="15">
        <f>V_Q!G74-VConH!G74-VConLC!G74-VConK_T!G74-VConKC!G74</f>
        <v>9.8910469919173988E-2</v>
      </c>
      <c r="H74" s="15">
        <f>V_Q!H74-VConH!H74-VConLC!H74-VConK_T!H74-VConKC!H74</f>
        <v>-0.11221987183111561</v>
      </c>
      <c r="I74" s="15">
        <f>V_Q!I74-VConH!I74-VConLC!I74-VConK_T!I74-VConKC!I74</f>
        <v>-1.0848972883945429E-2</v>
      </c>
      <c r="J74" s="15">
        <f>V_Q!J74-VConH!J74-VConLC!J74-VConK_T!J74-VConKC!J74</f>
        <v>1.0870210203998049E-2</v>
      </c>
      <c r="K74" s="15">
        <f>V_Q!K74-VConH!K74-VConLC!K74-VConK_T!K74-VConKC!K74</f>
        <v>-1.6911329665088518E-2</v>
      </c>
      <c r="L74" s="15">
        <f>V_Q!L74-VConH!L74-VConLC!L74-VConK_T!L74-VConKC!L74</f>
        <v>8.310622841900478E-2</v>
      </c>
      <c r="M74" s="15">
        <f>V_Q!M74-VConH!M74-VConLC!M74-VConK_T!M74-VConKC!M74</f>
        <v>0.10933583703024036</v>
      </c>
      <c r="N74" s="15">
        <f>V_Q!N74-VConH!N74-VConLC!N74-VConK_T!N74-VConKC!N74</f>
        <v>-5.3467733571987655E-2</v>
      </c>
      <c r="O74" s="15">
        <f>V_Q!O74-VConH!O74-VConLC!O74-VConK_T!O74-VConKC!O74</f>
        <v>6.2665043127558356E-2</v>
      </c>
      <c r="P74" s="15">
        <f>V_Q!P74-VConH!P74-VConLC!P74-VConK_T!P74-VConKC!P74</f>
        <v>0.15320820928550563</v>
      </c>
      <c r="Q74" s="15">
        <f>V_Q!Q74-VConH!Q74-VConLC!Q74-VConK_T!Q74-VConKC!Q74</f>
        <v>1.6863842166470026E-2</v>
      </c>
      <c r="R74" s="15">
        <f>V_Q!R74-VConH!R74-VConLC!R74-VConK_T!R74-VConKC!R74</f>
        <v>-0.33154821838199278</v>
      </c>
      <c r="S74" s="15">
        <f>V_Q!S74-VConH!S74-VConLC!S74-VConK_T!S74-VConKC!S74</f>
        <v>3.4430008958156601E-2</v>
      </c>
      <c r="T74" s="15">
        <f>V_Q!T74-VConH!T74-VConLC!T74-VConK_T!T74-VConKC!T74</f>
        <v>-5.3769760476661495E-2</v>
      </c>
      <c r="U74" s="15">
        <f>V_Q!U74-VConH!U74-VConLC!U74-VConK_T!U74-VConKC!U74</f>
        <v>-7.8594141838436701E-2</v>
      </c>
      <c r="V74" s="15">
        <f>V_Q!V74-VConH!V74-VConLC!V74-VConK_T!V74-VConKC!V74</f>
        <v>-3.1757883014205013E-2</v>
      </c>
      <c r="W74" s="15">
        <f>V_Q!W74-VConH!W74-VConLC!W74-VConK_T!W74-VConKC!W74</f>
        <v>7.870700695978558E-2</v>
      </c>
      <c r="X74" s="15">
        <f>V_Q!X74-VConH!X74-VConLC!X74-VConK_T!X74-VConKC!X74</f>
        <v>1.190358014239442E-2</v>
      </c>
      <c r="Z74" s="15">
        <f t="shared" si="6"/>
        <v>1.5083327131163865E-3</v>
      </c>
      <c r="AA74" s="15">
        <f t="shared" si="7"/>
        <v>2.6586642483233402E-2</v>
      </c>
      <c r="AB74" s="15">
        <f t="shared" si="8"/>
        <v>-1.2876222968860434E-2</v>
      </c>
      <c r="AC74" s="15">
        <f t="shared" si="9"/>
        <v>-1.4702239645424641E-2</v>
      </c>
      <c r="AD74" s="15">
        <f t="shared" si="10"/>
        <v>6.8552097571864838E-3</v>
      </c>
      <c r="AE74" s="15">
        <f t="shared" si="11"/>
        <v>1.2912814551617851E-4</v>
      </c>
    </row>
    <row r="75" spans="1:31" x14ac:dyDescent="0.15">
      <c r="A75" s="4">
        <v>73</v>
      </c>
      <c r="B75" s="6" t="s">
        <v>115</v>
      </c>
      <c r="C75" s="15"/>
      <c r="D75" s="15">
        <f>V_Q!D75-VConH!D75-VConLC!D75-VConK_T!D75-VConKC!D75</f>
        <v>6.7273539432096963E-2</v>
      </c>
      <c r="E75" s="15">
        <f>V_Q!E75-VConH!E75-VConLC!E75-VConK_T!E75-VConKC!E75</f>
        <v>0.13198993421373661</v>
      </c>
      <c r="F75" s="15">
        <f>V_Q!F75-VConH!F75-VConLC!F75-VConK_T!F75-VConKC!F75</f>
        <v>5.3249766608917004E-2</v>
      </c>
      <c r="G75" s="15">
        <f>V_Q!G75-VConH!G75-VConLC!G75-VConK_T!G75-VConKC!G75</f>
        <v>-9.4822086785903398E-2</v>
      </c>
      <c r="H75" s="15">
        <f>V_Q!H75-VConH!H75-VConLC!H75-VConK_T!H75-VConKC!H75</f>
        <v>-2.0277399083700326E-2</v>
      </c>
      <c r="I75" s="15">
        <f>V_Q!I75-VConH!I75-VConLC!I75-VConK_T!I75-VConKC!I75</f>
        <v>7.0198381606416033E-2</v>
      </c>
      <c r="J75" s="15">
        <f>V_Q!J75-VConH!J75-VConLC!J75-VConK_T!J75-VConKC!J75</f>
        <v>-0.16761515468457189</v>
      </c>
      <c r="K75" s="15">
        <f>V_Q!K75-VConH!K75-VConLC!K75-VConK_T!K75-VConKC!K75</f>
        <v>-5.7493276824762116E-2</v>
      </c>
      <c r="L75" s="15">
        <f>V_Q!L75-VConH!L75-VConLC!L75-VConK_T!L75-VConKC!L75</f>
        <v>-0.17010106190223867</v>
      </c>
      <c r="M75" s="15">
        <f>V_Q!M75-VConH!M75-VConLC!M75-VConK_T!M75-VConKC!M75</f>
        <v>1.9759910384756336E-2</v>
      </c>
      <c r="N75" s="15">
        <f>V_Q!N75-VConH!N75-VConLC!N75-VConK_T!N75-VConKC!N75</f>
        <v>-0.10237388784142021</v>
      </c>
      <c r="O75" s="15">
        <f>V_Q!O75-VConH!O75-VConLC!O75-VConK_T!O75-VConKC!O75</f>
        <v>8.7814328346940168E-2</v>
      </c>
      <c r="P75" s="15">
        <f>V_Q!P75-VConH!P75-VConLC!P75-VConK_T!P75-VConKC!P75</f>
        <v>-8.188957285757259E-2</v>
      </c>
      <c r="Q75" s="15">
        <f>V_Q!Q75-VConH!Q75-VConLC!Q75-VConK_T!Q75-VConKC!Q75</f>
        <v>-0.28698103965950095</v>
      </c>
      <c r="R75" s="15">
        <f>V_Q!R75-VConH!R75-VConLC!R75-VConK_T!R75-VConKC!R75</f>
        <v>-0.59558699496158307</v>
      </c>
      <c r="S75" s="15">
        <f>V_Q!S75-VConH!S75-VConLC!S75-VConK_T!S75-VConKC!S75</f>
        <v>7.8640166239246592E-2</v>
      </c>
      <c r="T75" s="15">
        <f>V_Q!T75-VConH!T75-VConLC!T75-VConK_T!T75-VConKC!T75</f>
        <v>1.946927585878518E-2</v>
      </c>
      <c r="U75" s="15">
        <f>V_Q!U75-VConH!U75-VConLC!U75-VConK_T!U75-VConKC!U75</f>
        <v>4.586153814608717E-2</v>
      </c>
      <c r="V75" s="15">
        <f>V_Q!V75-VConH!V75-VConLC!V75-VConK_T!V75-VConKC!V75</f>
        <v>0.23494404389485107</v>
      </c>
      <c r="W75" s="15">
        <f>V_Q!W75-VConH!W75-VConLC!W75-VConK_T!W75-VConKC!W75</f>
        <v>5.3995039821582796E-2</v>
      </c>
      <c r="X75" s="15">
        <f>V_Q!X75-VConH!X75-VConLC!X75-VConK_T!X75-VConKC!X75</f>
        <v>2.1025525278156112E-3</v>
      </c>
      <c r="Z75" s="15">
        <f t="shared" si="6"/>
        <v>2.8067719311893186E-2</v>
      </c>
      <c r="AA75" s="15">
        <f t="shared" si="7"/>
        <v>-9.556469417364731E-2</v>
      </c>
      <c r="AB75" s="15">
        <f t="shared" si="8"/>
        <v>-0.15960062257849397</v>
      </c>
      <c r="AC75" s="15">
        <f t="shared" si="9"/>
        <v>7.1274490049824363E-2</v>
      </c>
      <c r="AD75" s="15">
        <f t="shared" si="10"/>
        <v>-0.12758265837607063</v>
      </c>
      <c r="AE75" s="15">
        <f t="shared" si="11"/>
        <v>-3.8955776847605927E-2</v>
      </c>
    </row>
    <row r="76" spans="1:31" x14ac:dyDescent="0.15">
      <c r="A76" s="4">
        <v>74</v>
      </c>
      <c r="B76" s="6" t="s">
        <v>116</v>
      </c>
      <c r="C76" s="15"/>
      <c r="D76" s="15">
        <f>V_Q!D76-VConH!D76-VConLC!D76-VConK_T!D76-VConKC!D76</f>
        <v>-3.719715408010954E-2</v>
      </c>
      <c r="E76" s="15">
        <f>V_Q!E76-VConH!E76-VConLC!E76-VConK_T!E76-VConKC!E76</f>
        <v>7.9449044592298207E-2</v>
      </c>
      <c r="F76" s="15">
        <f>V_Q!F76-VConH!F76-VConLC!F76-VConK_T!F76-VConKC!F76</f>
        <v>-0.20112137443948752</v>
      </c>
      <c r="G76" s="15">
        <f>V_Q!G76-VConH!G76-VConLC!G76-VConK_T!G76-VConKC!G76</f>
        <v>-0.3735605899523804</v>
      </c>
      <c r="H76" s="15">
        <f>V_Q!H76-VConH!H76-VConLC!H76-VConK_T!H76-VConKC!H76</f>
        <v>-0.26975008528872996</v>
      </c>
      <c r="I76" s="15">
        <f>V_Q!I76-VConH!I76-VConLC!I76-VConK_T!I76-VConKC!I76</f>
        <v>-0.32968047334053241</v>
      </c>
      <c r="J76" s="15">
        <f>V_Q!J76-VConH!J76-VConLC!J76-VConK_T!J76-VConKC!J76</f>
        <v>-1.0258602351800851E-2</v>
      </c>
      <c r="K76" s="15">
        <f>V_Q!K76-VConH!K76-VConLC!K76-VConK_T!K76-VConKC!K76</f>
        <v>0.14355306489273323</v>
      </c>
      <c r="L76" s="15">
        <f>V_Q!L76-VConH!L76-VConLC!L76-VConK_T!L76-VConKC!L76</f>
        <v>8.0037140456979433E-2</v>
      </c>
      <c r="M76" s="15">
        <f>V_Q!M76-VConH!M76-VConLC!M76-VConK_T!M76-VConKC!M76</f>
        <v>0.18335343533094903</v>
      </c>
      <c r="N76" s="15">
        <f>V_Q!N76-VConH!N76-VConLC!N76-VConK_T!N76-VConKC!N76</f>
        <v>8.8740555661209503E-2</v>
      </c>
      <c r="O76" s="15">
        <f>V_Q!O76-VConH!O76-VConLC!O76-VConK_T!O76-VConKC!O76</f>
        <v>1.9360200672015472E-2</v>
      </c>
      <c r="P76" s="15">
        <f>V_Q!P76-VConH!P76-VConLC!P76-VConK_T!P76-VConKC!P76</f>
        <v>-5.7284665839268537E-3</v>
      </c>
      <c r="Q76" s="15">
        <f>V_Q!Q76-VConH!Q76-VConLC!Q76-VConK_T!Q76-VConKC!Q76</f>
        <v>8.8739324371055334E-2</v>
      </c>
      <c r="R76" s="15">
        <f>V_Q!R76-VConH!R76-VConLC!R76-VConK_T!R76-VConKC!R76</f>
        <v>-0.11367131090449271</v>
      </c>
      <c r="S76" s="15">
        <f>V_Q!S76-VConH!S76-VConLC!S76-VConK_T!S76-VConKC!S76</f>
        <v>8.8508181044691395E-2</v>
      </c>
      <c r="T76" s="15">
        <f>V_Q!T76-VConH!T76-VConLC!T76-VConK_T!T76-VConKC!T76</f>
        <v>-4.3571717016403083E-2</v>
      </c>
      <c r="U76" s="15">
        <f>V_Q!U76-VConH!U76-VConLC!U76-VConK_T!U76-VConKC!U76</f>
        <v>-2.4826241864198413E-2</v>
      </c>
      <c r="V76" s="15">
        <f>V_Q!V76-VConH!V76-VConLC!V76-VConK_T!V76-VConKC!V76</f>
        <v>5.432425932128325E-2</v>
      </c>
      <c r="W76" s="15">
        <f>V_Q!W76-VConH!W76-VConLC!W76-VConK_T!W76-VConKC!W76</f>
        <v>-0.10300766462245675</v>
      </c>
      <c r="X76" s="15">
        <f>V_Q!X76-VConH!X76-VConLC!X76-VConK_T!X76-VConKC!X76</f>
        <v>-0.16753571227104444</v>
      </c>
      <c r="Z76" s="15">
        <f t="shared" si="6"/>
        <v>-0.21893269568576645</v>
      </c>
      <c r="AA76" s="15">
        <f t="shared" si="7"/>
        <v>9.708511879801407E-2</v>
      </c>
      <c r="AB76" s="15">
        <f t="shared" si="8"/>
        <v>1.5441585719868528E-2</v>
      </c>
      <c r="AC76" s="15">
        <f t="shared" si="9"/>
        <v>-5.6923415290563883E-2</v>
      </c>
      <c r="AD76" s="15">
        <f t="shared" si="10"/>
        <v>5.6263352258941302E-2</v>
      </c>
      <c r="AE76" s="15">
        <f t="shared" si="11"/>
        <v>-4.0832351614611934E-2</v>
      </c>
    </row>
    <row r="77" spans="1:31" x14ac:dyDescent="0.15">
      <c r="A77" s="4">
        <v>75</v>
      </c>
      <c r="B77" s="6" t="s">
        <v>117</v>
      </c>
      <c r="C77" s="15"/>
      <c r="D77" s="15">
        <f>V_Q!D77-VConH!D77-VConLC!D77-VConK_T!D77-VConKC!D77</f>
        <v>-2.9278411621319403E-2</v>
      </c>
      <c r="E77" s="15">
        <f>V_Q!E77-VConH!E77-VConLC!E77-VConK_T!E77-VConKC!E77</f>
        <v>-6.6588018611698817E-3</v>
      </c>
      <c r="F77" s="15">
        <f>V_Q!F77-VConH!F77-VConLC!F77-VConK_T!F77-VConKC!F77</f>
        <v>-5.5364384880301779E-2</v>
      </c>
      <c r="G77" s="15">
        <f>V_Q!G77-VConH!G77-VConLC!G77-VConK_T!G77-VConKC!G77</f>
        <v>-3.1451514671174075E-2</v>
      </c>
      <c r="H77" s="15">
        <f>V_Q!H77-VConH!H77-VConLC!H77-VConK_T!H77-VConKC!H77</f>
        <v>-4.6749358940859444E-2</v>
      </c>
      <c r="I77" s="15">
        <f>V_Q!I77-VConH!I77-VConLC!I77-VConK_T!I77-VConKC!I77</f>
        <v>-3.6655101284629218E-2</v>
      </c>
      <c r="J77" s="15">
        <f>V_Q!J77-VConH!J77-VConLC!J77-VConK_T!J77-VConKC!J77</f>
        <v>-7.2453154929208485E-4</v>
      </c>
      <c r="K77" s="15">
        <f>V_Q!K77-VConH!K77-VConLC!K77-VConK_T!K77-VConKC!K77</f>
        <v>-1.0630992735366549E-2</v>
      </c>
      <c r="L77" s="15">
        <f>V_Q!L77-VConH!L77-VConLC!L77-VConK_T!L77-VConKC!L77</f>
        <v>-3.326879532508268E-2</v>
      </c>
      <c r="M77" s="15">
        <f>V_Q!M77-VConH!M77-VConLC!M77-VConK_T!M77-VConKC!M77</f>
        <v>1.8032842189149693E-2</v>
      </c>
      <c r="N77" s="15">
        <f>V_Q!N77-VConH!N77-VConLC!N77-VConK_T!N77-VConKC!N77</f>
        <v>-1.4524817405697591E-2</v>
      </c>
      <c r="O77" s="15">
        <f>V_Q!O77-VConH!O77-VConLC!O77-VConK_T!O77-VConKC!O77</f>
        <v>-3.5930109288081158E-2</v>
      </c>
      <c r="P77" s="15">
        <f>V_Q!P77-VConH!P77-VConLC!P77-VConK_T!P77-VConKC!P77</f>
        <v>-9.8225698997030111E-2</v>
      </c>
      <c r="Q77" s="15">
        <f>V_Q!Q77-VConH!Q77-VConLC!Q77-VConK_T!Q77-VConKC!Q77</f>
        <v>-1.9286142127604846E-2</v>
      </c>
      <c r="R77" s="15">
        <f>V_Q!R77-VConH!R77-VConLC!R77-VConK_T!R77-VConKC!R77</f>
        <v>-1.117126581408583E-2</v>
      </c>
      <c r="S77" s="15">
        <f>V_Q!S77-VConH!S77-VConLC!S77-VConK_T!S77-VConKC!S77</f>
        <v>-5.9767240547452333E-2</v>
      </c>
      <c r="T77" s="15">
        <f>V_Q!T77-VConH!T77-VConLC!T77-VConK_T!T77-VConKC!T77</f>
        <v>5.9590356568710902E-2</v>
      </c>
      <c r="U77" s="15">
        <f>V_Q!U77-VConH!U77-VConLC!U77-VConK_T!U77-VConKC!U77</f>
        <v>-9.5905872339459713E-3</v>
      </c>
      <c r="V77" s="15">
        <f>V_Q!V77-VConH!V77-VConLC!V77-VConK_T!V77-VConKC!V77</f>
        <v>6.0622182286036365E-2</v>
      </c>
      <c r="W77" s="15">
        <f>V_Q!W77-VConH!W77-VConLC!W77-VConK_T!W77-VConKC!W77</f>
        <v>1.7301619909033349E-3</v>
      </c>
      <c r="X77" s="15">
        <f>V_Q!X77-VConH!X77-VConLC!X77-VConK_T!X77-VConKC!X77</f>
        <v>5.8742618145328877E-3</v>
      </c>
      <c r="Z77" s="15">
        <f t="shared" si="6"/>
        <v>-3.537583232762688E-2</v>
      </c>
      <c r="AA77" s="15">
        <f t="shared" si="7"/>
        <v>-8.2232589652578431E-3</v>
      </c>
      <c r="AB77" s="15">
        <f t="shared" si="8"/>
        <v>-4.4876091354850857E-2</v>
      </c>
      <c r="AC77" s="15">
        <f t="shared" si="9"/>
        <v>2.3645275085247504E-2</v>
      </c>
      <c r="AD77" s="15">
        <f t="shared" si="10"/>
        <v>-2.6549675160054353E-2</v>
      </c>
      <c r="AE77" s="15">
        <f t="shared" si="11"/>
        <v>-1.6207476890622016E-2</v>
      </c>
    </row>
    <row r="78" spans="1:31" x14ac:dyDescent="0.15">
      <c r="A78" s="4">
        <v>76</v>
      </c>
      <c r="B78" s="6" t="s">
        <v>118</v>
      </c>
      <c r="C78" s="15"/>
      <c r="D78" s="15">
        <f>V_Q!D78-VConH!D78-VConLC!D78-VConK_T!D78-VConKC!D78</f>
        <v>-4.6998978318118799E-2</v>
      </c>
      <c r="E78" s="15">
        <f>V_Q!E78-VConH!E78-VConLC!E78-VConK_T!E78-VConKC!E78</f>
        <v>9.5092869611512906E-2</v>
      </c>
      <c r="F78" s="15">
        <f>V_Q!F78-VConH!F78-VConLC!F78-VConK_T!F78-VConKC!F78</f>
        <v>-2.090069277586732E-2</v>
      </c>
      <c r="G78" s="15">
        <f>V_Q!G78-VConH!G78-VConLC!G78-VConK_T!G78-VConKC!G78</f>
        <v>4.2149212356240043E-2</v>
      </c>
      <c r="H78" s="15">
        <f>V_Q!H78-VConH!H78-VConLC!H78-VConK_T!H78-VConKC!H78</f>
        <v>2.1266693078662042E-2</v>
      </c>
      <c r="I78" s="15">
        <f>V_Q!I78-VConH!I78-VConLC!I78-VConK_T!I78-VConKC!I78</f>
        <v>3.4634549578042517E-2</v>
      </c>
      <c r="J78" s="15">
        <f>V_Q!J78-VConH!J78-VConLC!J78-VConK_T!J78-VConKC!J78</f>
        <v>-3.2169258734036669E-3</v>
      </c>
      <c r="K78" s="15">
        <f>V_Q!K78-VConH!K78-VConLC!K78-VConK_T!K78-VConKC!K78</f>
        <v>-7.0553362124285528E-3</v>
      </c>
      <c r="L78" s="15">
        <f>V_Q!L78-VConH!L78-VConLC!L78-VConK_T!L78-VConKC!L78</f>
        <v>-7.3944814335822007E-2</v>
      </c>
      <c r="M78" s="15">
        <f>V_Q!M78-VConH!M78-VConLC!M78-VConK_T!M78-VConKC!M78</f>
        <v>-4.7952527673150433E-2</v>
      </c>
      <c r="N78" s="15">
        <f>V_Q!N78-VConH!N78-VConLC!N78-VConK_T!N78-VConKC!N78</f>
        <v>-6.8506074457357236E-2</v>
      </c>
      <c r="O78" s="15">
        <f>V_Q!O78-VConH!O78-VConLC!O78-VConK_T!O78-VConKC!O78</f>
        <v>-2.7581839236950727E-2</v>
      </c>
      <c r="P78" s="15">
        <f>V_Q!P78-VConH!P78-VConLC!P78-VConK_T!P78-VConKC!P78</f>
        <v>2.2701856638652523E-2</v>
      </c>
      <c r="Q78" s="15">
        <f>V_Q!Q78-VConH!Q78-VConLC!Q78-VConK_T!Q78-VConKC!Q78</f>
        <v>-1.3731852140558498E-2</v>
      </c>
      <c r="R78" s="15">
        <f>V_Q!R78-VConH!R78-VConLC!R78-VConK_T!R78-VConKC!R78</f>
        <v>-8.0373199047259467E-2</v>
      </c>
      <c r="S78" s="15">
        <f>V_Q!S78-VConH!S78-VConLC!S78-VConK_T!S78-VConKC!S78</f>
        <v>6.4371020696043516E-2</v>
      </c>
      <c r="T78" s="15">
        <f>V_Q!T78-VConH!T78-VConLC!T78-VConK_T!T78-VConKC!T78</f>
        <v>6.5914409889634179E-2</v>
      </c>
      <c r="U78" s="15">
        <f>V_Q!U78-VConH!U78-VConLC!U78-VConK_T!U78-VConKC!U78</f>
        <v>-0.10086231476489656</v>
      </c>
      <c r="V78" s="15">
        <f>V_Q!V78-VConH!V78-VConLC!V78-VConK_T!V78-VConKC!V78</f>
        <v>0.15710016898823381</v>
      </c>
      <c r="W78" s="15">
        <f>V_Q!W78-VConH!W78-VConLC!W78-VConK_T!W78-VConKC!W78</f>
        <v>-8.2669875783645042E-2</v>
      </c>
      <c r="X78" s="15">
        <f>V_Q!X78-VConH!X78-VConLC!X78-VConK_T!X78-VConKC!X78</f>
        <v>3.6497061780844775E-2</v>
      </c>
      <c r="Z78" s="15">
        <f t="shared" si="6"/>
        <v>3.4448526369718034E-2</v>
      </c>
      <c r="AA78" s="15">
        <f t="shared" si="7"/>
        <v>-4.0135135710432382E-2</v>
      </c>
      <c r="AB78" s="15">
        <f t="shared" si="8"/>
        <v>-6.9228026180145315E-3</v>
      </c>
      <c r="AC78" s="15">
        <f t="shared" si="9"/>
        <v>1.5195890022034234E-2</v>
      </c>
      <c r="AD78" s="15">
        <f t="shared" si="10"/>
        <v>-2.3528969164223458E-2</v>
      </c>
      <c r="AE78" s="15">
        <f t="shared" si="11"/>
        <v>6.4661951582633962E-4</v>
      </c>
    </row>
    <row r="79" spans="1:31" x14ac:dyDescent="0.15">
      <c r="A79" s="4">
        <v>77</v>
      </c>
      <c r="B79" s="6" t="s">
        <v>119</v>
      </c>
      <c r="C79" s="15"/>
      <c r="D79" s="15">
        <f>V_Q!D79-VConH!D79-VConLC!D79-VConK_T!D79-VConKC!D79</f>
        <v>6.2643321956982263E-4</v>
      </c>
      <c r="E79" s="15">
        <f>V_Q!E79-VConH!E79-VConLC!E79-VConK_T!E79-VConKC!E79</f>
        <v>-2.6155702221431716E-2</v>
      </c>
      <c r="F79" s="15">
        <f>V_Q!F79-VConH!F79-VConLC!F79-VConK_T!F79-VConKC!F79</f>
        <v>3.5724913146735669E-2</v>
      </c>
      <c r="G79" s="15">
        <f>V_Q!G79-VConH!G79-VConLC!G79-VConK_T!G79-VConKC!G79</f>
        <v>1.991682158027596E-2</v>
      </c>
      <c r="H79" s="15">
        <f>V_Q!H79-VConH!H79-VConLC!H79-VConK_T!H79-VConKC!H79</f>
        <v>-1.718861654495657E-2</v>
      </c>
      <c r="I79" s="15">
        <f>V_Q!I79-VConH!I79-VConLC!I79-VConK_T!I79-VConKC!I79</f>
        <v>-7.7933623975778715E-2</v>
      </c>
      <c r="J79" s="15">
        <f>V_Q!J79-VConH!J79-VConLC!J79-VConK_T!J79-VConKC!J79</f>
        <v>1.5436620452458834E-2</v>
      </c>
      <c r="K79" s="15">
        <f>V_Q!K79-VConH!K79-VConLC!K79-VConK_T!K79-VConKC!K79</f>
        <v>-3.2664768920746046E-2</v>
      </c>
      <c r="L79" s="15">
        <f>V_Q!L79-VConH!L79-VConLC!L79-VConK_T!L79-VConKC!L79</f>
        <v>1.0285447113498271E-2</v>
      </c>
      <c r="M79" s="15">
        <f>V_Q!M79-VConH!M79-VConLC!M79-VConK_T!M79-VConKC!M79</f>
        <v>-9.5404214016567207E-2</v>
      </c>
      <c r="N79" s="15">
        <f>V_Q!N79-VConH!N79-VConLC!N79-VConK_T!N79-VConKC!N79</f>
        <v>-5.6896013511495841E-3</v>
      </c>
      <c r="O79" s="15">
        <f>V_Q!O79-VConH!O79-VConLC!O79-VConK_T!O79-VConKC!O79</f>
        <v>-2.2009843210767724E-2</v>
      </c>
      <c r="P79" s="15">
        <f>V_Q!P79-VConH!P79-VConLC!P79-VConK_T!P79-VConKC!P79</f>
        <v>2.2423919103608102E-2</v>
      </c>
      <c r="Q79" s="15">
        <f>V_Q!Q79-VConH!Q79-VConLC!Q79-VConK_T!Q79-VConKC!Q79</f>
        <v>-7.7868473715666534E-2</v>
      </c>
      <c r="R79" s="15">
        <f>V_Q!R79-VConH!R79-VConLC!R79-VConK_T!R79-VConKC!R79</f>
        <v>-6.4415931857584388E-2</v>
      </c>
      <c r="S79" s="15">
        <f>V_Q!S79-VConH!S79-VConLC!S79-VConK_T!S79-VConKC!S79</f>
        <v>-6.3275616735120527E-2</v>
      </c>
      <c r="T79" s="15">
        <f>V_Q!T79-VConH!T79-VConLC!T79-VConK_T!T79-VConKC!T79</f>
        <v>-1.6193540491428658E-2</v>
      </c>
      <c r="U79" s="15">
        <f>V_Q!U79-VConH!U79-VConLC!U79-VConK_T!U79-VConKC!U79</f>
        <v>-3.002755816000002E-2</v>
      </c>
      <c r="V79" s="15">
        <f>V_Q!V79-VConH!V79-VConLC!V79-VConK_T!V79-VConKC!V79</f>
        <v>6.2708466247734879E-2</v>
      </c>
      <c r="W79" s="15">
        <f>V_Q!W79-VConH!W79-VConLC!W79-VConK_T!W79-VConKC!W79</f>
        <v>4.0250849068926488E-2</v>
      </c>
      <c r="X79" s="15">
        <f>V_Q!X79-VConH!X79-VConLC!X79-VConK_T!X79-VConKC!X79</f>
        <v>-1.5297138348372E-2</v>
      </c>
      <c r="Z79" s="15">
        <f t="shared" si="6"/>
        <v>-1.3127241603031076E-2</v>
      </c>
      <c r="AA79" s="15">
        <f t="shared" si="7"/>
        <v>-2.1607303344501148E-2</v>
      </c>
      <c r="AB79" s="15">
        <f t="shared" si="8"/>
        <v>-4.1029189283106213E-2</v>
      </c>
      <c r="AC79" s="15">
        <f t="shared" si="9"/>
        <v>8.2882156633721383E-3</v>
      </c>
      <c r="AD79" s="15">
        <f t="shared" si="10"/>
        <v>-3.1318246313803678E-2</v>
      </c>
      <c r="AE79" s="15">
        <f t="shared" si="11"/>
        <v>-1.6868879641816568E-2</v>
      </c>
    </row>
    <row r="80" spans="1:31" x14ac:dyDescent="0.15">
      <c r="A80" s="4">
        <v>78</v>
      </c>
      <c r="B80" s="6" t="s">
        <v>120</v>
      </c>
      <c r="C80" s="15"/>
      <c r="D80" s="15">
        <f>V_Q!D80-VConH!D80-VConLC!D80-VConK_T!D80-VConKC!D80</f>
        <v>2.1459989306031324E-2</v>
      </c>
      <c r="E80" s="15">
        <f>V_Q!E80-VConH!E80-VConLC!E80-VConK_T!E80-VConKC!E80</f>
        <v>0.1020428994805635</v>
      </c>
      <c r="F80" s="15">
        <f>V_Q!F80-VConH!F80-VConLC!F80-VConK_T!F80-VConKC!F80</f>
        <v>0.10342040455649172</v>
      </c>
      <c r="G80" s="15">
        <f>V_Q!G80-VConH!G80-VConLC!G80-VConK_T!G80-VConKC!G80</f>
        <v>4.2093919595254124E-2</v>
      </c>
      <c r="H80" s="15">
        <f>V_Q!H80-VConH!H80-VConLC!H80-VConK_T!H80-VConKC!H80</f>
        <v>-3.7024097576125355E-2</v>
      </c>
      <c r="I80" s="15">
        <f>V_Q!I80-VConH!I80-VConLC!I80-VConK_T!I80-VConKC!I80</f>
        <v>3.7651823409596726E-2</v>
      </c>
      <c r="J80" s="15">
        <f>V_Q!J80-VConH!J80-VConLC!J80-VConK_T!J80-VConKC!J80</f>
        <v>7.7919418571845367E-2</v>
      </c>
      <c r="K80" s="15">
        <f>V_Q!K80-VConH!K80-VConLC!K80-VConK_T!K80-VConKC!K80</f>
        <v>8.1528796734249287E-2</v>
      </c>
      <c r="L80" s="15">
        <f>V_Q!L80-VConH!L80-VConLC!L80-VConK_T!L80-VConKC!L80</f>
        <v>3.2080327323203366E-2</v>
      </c>
      <c r="M80" s="15">
        <f>V_Q!M80-VConH!M80-VConLC!M80-VConK_T!M80-VConKC!M80</f>
        <v>-3.8454456370580377E-3</v>
      </c>
      <c r="N80" s="15">
        <f>V_Q!N80-VConH!N80-VConLC!N80-VConK_T!N80-VConKC!N80</f>
        <v>-2.866255243669702E-2</v>
      </c>
      <c r="O80" s="15">
        <f>V_Q!O80-VConH!O80-VConLC!O80-VConK_T!O80-VConKC!O80</f>
        <v>2.1371262462424684E-2</v>
      </c>
      <c r="P80" s="15">
        <f>V_Q!P80-VConH!P80-VConLC!P80-VConK_T!P80-VConKC!P80</f>
        <v>6.2919835790651385E-2</v>
      </c>
      <c r="Q80" s="15">
        <f>V_Q!Q80-VConH!Q80-VConLC!Q80-VConK_T!Q80-VConKC!Q80</f>
        <v>0.10724273947477668</v>
      </c>
      <c r="R80" s="15">
        <f>V_Q!R80-VConH!R80-VConLC!R80-VConK_T!R80-VConKC!R80</f>
        <v>2.0520273634433123E-2</v>
      </c>
      <c r="S80" s="15">
        <f>V_Q!S80-VConH!S80-VConLC!S80-VConK_T!S80-VConKC!S80</f>
        <v>9.1780342110001856E-2</v>
      </c>
      <c r="T80" s="15">
        <f>V_Q!T80-VConH!T80-VConLC!T80-VConK_T!T80-VConKC!T80</f>
        <v>1.9484681365113152E-2</v>
      </c>
      <c r="U80" s="15">
        <f>V_Q!U80-VConH!U80-VConLC!U80-VConK_T!U80-VConKC!U80</f>
        <v>-8.3921371248110201E-3</v>
      </c>
      <c r="V80" s="15">
        <f>V_Q!V80-VConH!V80-VConLC!V80-VConK_T!V80-VConKC!V80</f>
        <v>5.5009674042781911E-2</v>
      </c>
      <c r="W80" s="15">
        <f>V_Q!W80-VConH!W80-VConLC!W80-VConK_T!W80-VConKC!W80</f>
        <v>6.385370671363075E-3</v>
      </c>
      <c r="X80" s="15">
        <f>V_Q!X80-VConH!X80-VConLC!X80-VConK_T!X80-VConKC!X80</f>
        <v>3.1501092678184572E-2</v>
      </c>
      <c r="Z80" s="15">
        <f t="shared" si="6"/>
        <v>4.9636989893156139E-2</v>
      </c>
      <c r="AA80" s="15">
        <f t="shared" si="7"/>
        <v>3.1804108911108589E-2</v>
      </c>
      <c r="AB80" s="15">
        <f t="shared" si="8"/>
        <v>6.0766890694457551E-2</v>
      </c>
      <c r="AC80" s="15">
        <f t="shared" si="9"/>
        <v>2.0797736326526338E-2</v>
      </c>
      <c r="AD80" s="15">
        <f t="shared" si="10"/>
        <v>4.628549980278307E-2</v>
      </c>
      <c r="AE80" s="15">
        <f t="shared" si="11"/>
        <v>4.0751431456312152E-2</v>
      </c>
    </row>
    <row r="81" spans="1:31" x14ac:dyDescent="0.15">
      <c r="A81" s="4">
        <v>79</v>
      </c>
      <c r="B81" s="6" t="s">
        <v>121</v>
      </c>
      <c r="C81" s="15"/>
      <c r="D81" s="15">
        <f>V_Q!D81-VConH!D81-VConLC!D81-VConK_T!D81-VConKC!D81</f>
        <v>-1.1888218194734401E-3</v>
      </c>
      <c r="E81" s="15">
        <f>V_Q!E81-VConH!E81-VConLC!E81-VConK_T!E81-VConKC!E81</f>
        <v>-0.10231137731796976</v>
      </c>
      <c r="F81" s="15">
        <f>V_Q!F81-VConH!F81-VConLC!F81-VConK_T!F81-VConKC!F81</f>
        <v>-1.2794686051446548E-2</v>
      </c>
      <c r="G81" s="15">
        <f>V_Q!G81-VConH!G81-VConLC!G81-VConK_T!G81-VConKC!G81</f>
        <v>1.8671338752569364E-3</v>
      </c>
      <c r="H81" s="15">
        <f>V_Q!H81-VConH!H81-VConLC!H81-VConK_T!H81-VConKC!H81</f>
        <v>-1.0144453426877467E-2</v>
      </c>
      <c r="I81" s="15">
        <f>V_Q!I81-VConH!I81-VConLC!I81-VConK_T!I81-VConKC!I81</f>
        <v>-7.3629138112066533E-2</v>
      </c>
      <c r="J81" s="15">
        <f>V_Q!J81-VConH!J81-VConLC!J81-VConK_T!J81-VConKC!J81</f>
        <v>3.6784282393513244E-2</v>
      </c>
      <c r="K81" s="15">
        <f>V_Q!K81-VConH!K81-VConLC!K81-VConK_T!K81-VConKC!K81</f>
        <v>9.8242783378230752E-2</v>
      </c>
      <c r="L81" s="15">
        <f>V_Q!L81-VConH!L81-VConLC!L81-VConK_T!L81-VConKC!L81</f>
        <v>1.3971383548349769E-2</v>
      </c>
      <c r="M81" s="15">
        <f>V_Q!M81-VConH!M81-VConLC!M81-VConK_T!M81-VConKC!M81</f>
        <v>9.4531397199754362E-3</v>
      </c>
      <c r="N81" s="15">
        <f>V_Q!N81-VConH!N81-VConLC!N81-VConK_T!N81-VConKC!N81</f>
        <v>5.3999271728074193E-2</v>
      </c>
      <c r="O81" s="15">
        <f>V_Q!O81-VConH!O81-VConLC!O81-VConK_T!O81-VConKC!O81</f>
        <v>-4.6364190926269991E-2</v>
      </c>
      <c r="P81" s="15">
        <f>V_Q!P81-VConH!P81-VConLC!P81-VConK_T!P81-VConKC!P81</f>
        <v>5.3362969809877821E-2</v>
      </c>
      <c r="Q81" s="15">
        <f>V_Q!Q81-VConH!Q81-VConLC!Q81-VConK_T!Q81-VConKC!Q81</f>
        <v>-9.9017944195841034E-2</v>
      </c>
      <c r="R81" s="15">
        <f>V_Q!R81-VConH!R81-VConLC!R81-VConK_T!R81-VConKC!R81</f>
        <v>3.6639285487576626E-2</v>
      </c>
      <c r="S81" s="15">
        <f>V_Q!S81-VConH!S81-VConLC!S81-VConK_T!S81-VConKC!S81</f>
        <v>0.12905315209970103</v>
      </c>
      <c r="T81" s="15">
        <f>V_Q!T81-VConH!T81-VConLC!T81-VConK_T!T81-VConKC!T81</f>
        <v>-6.9251052254548612E-2</v>
      </c>
      <c r="U81" s="15">
        <f>V_Q!U81-VConH!U81-VConLC!U81-VConK_T!U81-VConKC!U81</f>
        <v>-1.6409787833695125E-2</v>
      </c>
      <c r="V81" s="15">
        <f>V_Q!V81-VConH!V81-VConLC!V81-VConK_T!V81-VConKC!V81</f>
        <v>3.718933654484468E-2</v>
      </c>
      <c r="W81" s="15">
        <f>V_Q!W81-VConH!W81-VConLC!W81-VConK_T!W81-VConKC!W81</f>
        <v>-4.7735058477973921E-2</v>
      </c>
      <c r="X81" s="15">
        <f>V_Q!X81-VConH!X81-VConLC!X81-VConK_T!X81-VConKC!X81</f>
        <v>-8.5299253195500972E-3</v>
      </c>
      <c r="Z81" s="15">
        <f t="shared" si="6"/>
        <v>-3.940250420662067E-2</v>
      </c>
      <c r="AA81" s="15">
        <f t="shared" si="7"/>
        <v>4.2490172153628679E-2</v>
      </c>
      <c r="AB81" s="15">
        <f t="shared" si="8"/>
        <v>1.4734654455008891E-2</v>
      </c>
      <c r="AC81" s="15">
        <f t="shared" si="9"/>
        <v>-2.0947297468184616E-2</v>
      </c>
      <c r="AD81" s="15">
        <f t="shared" si="10"/>
        <v>2.8612413304318785E-2</v>
      </c>
      <c r="AE81" s="15">
        <f t="shared" si="11"/>
        <v>-7.812437665419285E-4</v>
      </c>
    </row>
    <row r="82" spans="1:31" x14ac:dyDescent="0.15">
      <c r="A82" s="4">
        <v>80</v>
      </c>
      <c r="B82" s="6" t="s">
        <v>122</v>
      </c>
      <c r="C82" s="15"/>
      <c r="D82" s="15">
        <f>V_Q!D82-VConH!D82-VConLC!D82-VConK_T!D82-VConKC!D82</f>
        <v>8.2323417230151685E-2</v>
      </c>
      <c r="E82" s="15">
        <f>V_Q!E82-VConH!E82-VConLC!E82-VConK_T!E82-VConKC!E82</f>
        <v>0.13385676702504051</v>
      </c>
      <c r="F82" s="15">
        <f>V_Q!F82-VConH!F82-VConLC!F82-VConK_T!F82-VConKC!F82</f>
        <v>2.8493226762314586E-2</v>
      </c>
      <c r="G82" s="15">
        <f>V_Q!G82-VConH!G82-VConLC!G82-VConK_T!G82-VConKC!G82</f>
        <v>0.1236754727750754</v>
      </c>
      <c r="H82" s="15">
        <f>V_Q!H82-VConH!H82-VConLC!H82-VConK_T!H82-VConKC!H82</f>
        <v>5.7330293118605553E-2</v>
      </c>
      <c r="I82" s="15">
        <f>V_Q!I82-VConH!I82-VConLC!I82-VConK_T!I82-VConKC!I82</f>
        <v>4.0721991054065938E-2</v>
      </c>
      <c r="J82" s="15">
        <f>V_Q!J82-VConH!J82-VConLC!J82-VConK_T!J82-VConKC!J82</f>
        <v>5.6328567684600955E-2</v>
      </c>
      <c r="K82" s="15">
        <f>V_Q!K82-VConH!K82-VConLC!K82-VConK_T!K82-VConKC!K82</f>
        <v>1.1224185991850013E-2</v>
      </c>
      <c r="L82" s="15">
        <f>V_Q!L82-VConH!L82-VConLC!L82-VConK_T!L82-VConKC!L82</f>
        <v>-2.250285393435577E-2</v>
      </c>
      <c r="M82" s="15">
        <f>V_Q!M82-VConH!M82-VConLC!M82-VConK_T!M82-VConKC!M82</f>
        <v>-3.2031875216148697E-2</v>
      </c>
      <c r="N82" s="15">
        <f>V_Q!N82-VConH!N82-VConLC!N82-VConK_T!N82-VConKC!N82</f>
        <v>-1.8440375240213355E-2</v>
      </c>
      <c r="O82" s="15">
        <f>V_Q!O82-VConH!O82-VConLC!O82-VConK_T!O82-VConKC!O82</f>
        <v>-5.2606310615924672E-3</v>
      </c>
      <c r="P82" s="15">
        <f>V_Q!P82-VConH!P82-VConLC!P82-VConK_T!P82-VConKC!P82</f>
        <v>1.8972923548422845E-2</v>
      </c>
      <c r="Q82" s="15">
        <f>V_Q!Q82-VConH!Q82-VConLC!Q82-VConK_T!Q82-VConKC!Q82</f>
        <v>-1.1558070324907327E-2</v>
      </c>
      <c r="R82" s="15">
        <f>V_Q!R82-VConH!R82-VConLC!R82-VConK_T!R82-VConKC!R82</f>
        <v>-4.2274312471713538E-2</v>
      </c>
      <c r="S82" s="15">
        <f>V_Q!S82-VConH!S82-VConLC!S82-VConK_T!S82-VConKC!S82</f>
        <v>-7.4491586693880632E-2</v>
      </c>
      <c r="T82" s="15">
        <f>V_Q!T82-VConH!T82-VConLC!T82-VConK_T!T82-VConKC!T82</f>
        <v>4.1241253326903338E-3</v>
      </c>
      <c r="U82" s="15">
        <f>V_Q!U82-VConH!U82-VConLC!U82-VConK_T!U82-VConKC!U82</f>
        <v>2.6579621837007194E-2</v>
      </c>
      <c r="V82" s="15">
        <f>V_Q!V82-VConH!V82-VConLC!V82-VConK_T!V82-VConKC!V82</f>
        <v>1.2858184807062044E-2</v>
      </c>
      <c r="W82" s="15">
        <f>V_Q!W82-VConH!W82-VConLC!W82-VConK_T!W82-VConKC!W82</f>
        <v>-3.4567100196532613E-2</v>
      </c>
      <c r="X82" s="15">
        <f>V_Q!X82-VConH!X82-VConLC!X82-VConK_T!X82-VConKC!X82</f>
        <v>1.6076416207545876E-2</v>
      </c>
      <c r="Z82" s="15">
        <f t="shared" si="6"/>
        <v>7.6815550147020392E-2</v>
      </c>
      <c r="AA82" s="15">
        <f t="shared" si="7"/>
        <v>-1.0844701428533699E-3</v>
      </c>
      <c r="AB82" s="15">
        <f t="shared" si="8"/>
        <v>-2.2922335400734222E-2</v>
      </c>
      <c r="AC82" s="15">
        <f t="shared" si="9"/>
        <v>5.0142495975545676E-3</v>
      </c>
      <c r="AD82" s="15">
        <f t="shared" si="10"/>
        <v>-1.2003402771793797E-2</v>
      </c>
      <c r="AE82" s="15">
        <f t="shared" si="11"/>
        <v>1.4455748550246839E-2</v>
      </c>
    </row>
    <row r="83" spans="1:31" x14ac:dyDescent="0.15">
      <c r="A83" s="4">
        <v>81</v>
      </c>
      <c r="B83" s="6" t="s">
        <v>123</v>
      </c>
      <c r="C83" s="15"/>
      <c r="D83" s="15">
        <f>V_Q!D83-VConH!D83-VConLC!D83-VConK_T!D83-VConKC!D83</f>
        <v>-0.15737538366346132</v>
      </c>
      <c r="E83" s="15">
        <f>V_Q!E83-VConH!E83-VConLC!E83-VConK_T!E83-VConKC!E83</f>
        <v>-4.2863185403514255E-2</v>
      </c>
      <c r="F83" s="15">
        <f>V_Q!F83-VConH!F83-VConLC!F83-VConK_T!F83-VConKC!F83</f>
        <v>-0.10880364875829039</v>
      </c>
      <c r="G83" s="15">
        <f>V_Q!G83-VConH!G83-VConLC!G83-VConK_T!G83-VConKC!G83</f>
        <v>-2.680314818599255E-2</v>
      </c>
      <c r="H83" s="15">
        <f>V_Q!H83-VConH!H83-VConLC!H83-VConK_T!H83-VConKC!H83</f>
        <v>-7.8974464365331482E-2</v>
      </c>
      <c r="I83" s="15">
        <f>V_Q!I83-VConH!I83-VConLC!I83-VConK_T!I83-VConKC!I83</f>
        <v>2.642222865026124E-2</v>
      </c>
      <c r="J83" s="15">
        <f>V_Q!J83-VConH!J83-VConLC!J83-VConK_T!J83-VConKC!J83</f>
        <v>-0.10531898478775471</v>
      </c>
      <c r="K83" s="15">
        <f>V_Q!K83-VConH!K83-VConLC!K83-VConK_T!K83-VConKC!K83</f>
        <v>-0.15608202914101829</v>
      </c>
      <c r="L83" s="15">
        <f>V_Q!L83-VConH!L83-VConLC!L83-VConK_T!L83-VConKC!L83</f>
        <v>-0.10251429740016987</v>
      </c>
      <c r="M83" s="15">
        <f>V_Q!M83-VConH!M83-VConLC!M83-VConK_T!M83-VConKC!M83</f>
        <v>-8.1184725236738156E-2</v>
      </c>
      <c r="N83" s="15">
        <f>V_Q!N83-VConH!N83-VConLC!N83-VConK_T!N83-VConKC!N83</f>
        <v>-4.4974359873556968E-2</v>
      </c>
      <c r="O83" s="15">
        <f>V_Q!O83-VConH!O83-VConLC!O83-VConK_T!O83-VConKC!O83</f>
        <v>-8.584259832880449E-2</v>
      </c>
      <c r="P83" s="15">
        <f>V_Q!P83-VConH!P83-VConLC!P83-VConK_T!P83-VConKC!P83</f>
        <v>-2.3408029139939859E-2</v>
      </c>
      <c r="Q83" s="15">
        <f>V_Q!Q83-VConH!Q83-VConLC!Q83-VConK_T!Q83-VConKC!Q83</f>
        <v>3.3633229850032467E-3</v>
      </c>
      <c r="R83" s="15">
        <f>V_Q!R83-VConH!R83-VConLC!R83-VConK_T!R83-VConKC!R83</f>
        <v>-7.0880321260034629E-2</v>
      </c>
      <c r="S83" s="15">
        <f>V_Q!S83-VConH!S83-VConLC!S83-VConK_T!S83-VConKC!S83</f>
        <v>-0.11262495128094936</v>
      </c>
      <c r="T83" s="15">
        <f>V_Q!T83-VConH!T83-VConLC!T83-VConK_T!T83-VConKC!T83</f>
        <v>-9.3487070305510997E-2</v>
      </c>
      <c r="U83" s="15">
        <f>V_Q!U83-VConH!U83-VConLC!U83-VConK_T!U83-VConKC!U83</f>
        <v>-0.19747688649126258</v>
      </c>
      <c r="V83" s="15">
        <f>V_Q!V83-VConH!V83-VConLC!V83-VConK_T!V83-VConKC!V83</f>
        <v>-3.0100988037207305E-2</v>
      </c>
      <c r="W83" s="15">
        <f>V_Q!W83-VConH!W83-VConLC!W83-VConK_T!W83-VConKC!W83</f>
        <v>-1.6471272923781388E-3</v>
      </c>
      <c r="X83" s="15">
        <f>V_Q!X83-VConH!X83-VConLC!X83-VConK_T!X83-VConKC!X83</f>
        <v>4.3071650454154703E-2</v>
      </c>
      <c r="Z83" s="15">
        <f t="shared" si="6"/>
        <v>-4.6204443612573497E-2</v>
      </c>
      <c r="AA83" s="15">
        <f t="shared" si="7"/>
        <v>-9.8014879287847606E-2</v>
      </c>
      <c r="AB83" s="15">
        <f t="shared" si="8"/>
        <v>-5.787851540494502E-2</v>
      </c>
      <c r="AC83" s="15">
        <f t="shared" si="9"/>
        <v>-5.5928084334440853E-2</v>
      </c>
      <c r="AD83" s="15">
        <f t="shared" si="10"/>
        <v>-7.7946697346396324E-2</v>
      </c>
      <c r="AE83" s="15">
        <f t="shared" si="11"/>
        <v>-6.4506480659951765E-2</v>
      </c>
    </row>
    <row r="84" spans="1:31" x14ac:dyDescent="0.15">
      <c r="A84" s="4">
        <v>82</v>
      </c>
      <c r="B84" s="6" t="s">
        <v>124</v>
      </c>
      <c r="C84" s="15"/>
      <c r="D84" s="15">
        <f>V_Q!D84-VConH!D84-VConLC!D84-VConK_T!D84-VConKC!D84</f>
        <v>-5.365256412190593E-2</v>
      </c>
      <c r="E84" s="15">
        <f>V_Q!E84-VConH!E84-VConLC!E84-VConK_T!E84-VConKC!E84</f>
        <v>2.8756283997620889E-2</v>
      </c>
      <c r="F84" s="15">
        <f>V_Q!F84-VConH!F84-VConLC!F84-VConK_T!F84-VConKC!F84</f>
        <v>6.598954614849796E-2</v>
      </c>
      <c r="G84" s="15">
        <f>V_Q!G84-VConH!G84-VConLC!G84-VConK_T!G84-VConKC!G84</f>
        <v>-2.4765150731840786E-2</v>
      </c>
      <c r="H84" s="15">
        <f>V_Q!H84-VConH!H84-VConLC!H84-VConK_T!H84-VConKC!H84</f>
        <v>8.7238768727396734E-2</v>
      </c>
      <c r="I84" s="15">
        <f>V_Q!I84-VConH!I84-VConLC!I84-VConK_T!I84-VConKC!I84</f>
        <v>-1.6196106589414123E-3</v>
      </c>
      <c r="J84" s="15">
        <f>V_Q!J84-VConH!J84-VConLC!J84-VConK_T!J84-VConKC!J84</f>
        <v>8.2851570914789674E-2</v>
      </c>
      <c r="K84" s="15">
        <f>V_Q!K84-VConH!K84-VConLC!K84-VConK_T!K84-VConKC!K84</f>
        <v>-2.8991739743940401E-2</v>
      </c>
      <c r="L84" s="15">
        <f>V_Q!L84-VConH!L84-VConLC!L84-VConK_T!L84-VConKC!L84</f>
        <v>2.3234785406273453E-2</v>
      </c>
      <c r="M84" s="15">
        <f>V_Q!M84-VConH!M84-VConLC!M84-VConK_T!M84-VConKC!M84</f>
        <v>6.0459772220232185E-3</v>
      </c>
      <c r="N84" s="15">
        <f>V_Q!N84-VConH!N84-VConLC!N84-VConK_T!N84-VConKC!N84</f>
        <v>3.7664849327268574E-2</v>
      </c>
      <c r="O84" s="15">
        <f>V_Q!O84-VConH!O84-VConLC!O84-VConK_T!O84-VConKC!O84</f>
        <v>-5.546001068883448E-2</v>
      </c>
      <c r="P84" s="15">
        <f>V_Q!P84-VConH!P84-VConLC!P84-VConK_T!P84-VConKC!P84</f>
        <v>5.6303434293360679E-3</v>
      </c>
      <c r="Q84" s="15">
        <f>V_Q!Q84-VConH!Q84-VConLC!Q84-VConK_T!Q84-VConKC!Q84</f>
        <v>-8.6111693322449417E-2</v>
      </c>
      <c r="R84" s="15">
        <f>V_Q!R84-VConH!R84-VConLC!R84-VConK_T!R84-VConKC!R84</f>
        <v>1.9123475239913867E-2</v>
      </c>
      <c r="S84" s="15">
        <f>V_Q!S84-VConH!S84-VConLC!S84-VConK_T!S84-VConKC!S84</f>
        <v>4.5181568729650866E-2</v>
      </c>
      <c r="T84" s="15">
        <f>V_Q!T84-VConH!T84-VConLC!T84-VConK_T!T84-VConKC!T84</f>
        <v>8.0749507793976966E-3</v>
      </c>
      <c r="U84" s="15">
        <f>V_Q!U84-VConH!U84-VConLC!U84-VConK_T!U84-VConKC!U84</f>
        <v>-1.6770928274954324E-2</v>
      </c>
      <c r="V84" s="15">
        <f>V_Q!V84-VConH!V84-VConLC!V84-VConK_T!V84-VConKC!V84</f>
        <v>0.14876382875048813</v>
      </c>
      <c r="W84" s="15">
        <f>V_Q!W84-VConH!W84-VConLC!W84-VConK_T!W84-VConKC!W84</f>
        <v>3.5946237698055376E-2</v>
      </c>
      <c r="X84" s="15">
        <f>V_Q!X84-VConH!X84-VConLC!X84-VConK_T!X84-VConKC!X84</f>
        <v>-3.1590689401101713E-3</v>
      </c>
      <c r="Z84" s="15">
        <f t="shared" si="6"/>
        <v>3.1119967496546674E-2</v>
      </c>
      <c r="AA84" s="15">
        <f t="shared" si="7"/>
        <v>2.4161088625282903E-2</v>
      </c>
      <c r="AB84" s="15">
        <f t="shared" si="8"/>
        <v>-1.4327263322476618E-2</v>
      </c>
      <c r="AC84" s="15">
        <f t="shared" si="9"/>
        <v>3.4571004002575345E-2</v>
      </c>
      <c r="AD84" s="15">
        <f t="shared" si="10"/>
        <v>4.9169126514031413E-3</v>
      </c>
      <c r="AE84" s="15">
        <f t="shared" si="11"/>
        <v>1.888119920048208E-2</v>
      </c>
    </row>
    <row r="85" spans="1:31" x14ac:dyDescent="0.15">
      <c r="A85" s="4">
        <v>83</v>
      </c>
      <c r="B85" s="6" t="s">
        <v>125</v>
      </c>
      <c r="C85" s="15"/>
      <c r="D85" s="15">
        <f>V_Q!D85-VConH!D85-VConLC!D85-VConK_T!D85-VConKC!D85</f>
        <v>-0.18282462831064106</v>
      </c>
      <c r="E85" s="15">
        <f>V_Q!E85-VConH!E85-VConLC!E85-VConK_T!E85-VConKC!E85</f>
        <v>5.0490853214187635E-2</v>
      </c>
      <c r="F85" s="15">
        <f>V_Q!F85-VConH!F85-VConLC!F85-VConK_T!F85-VConKC!F85</f>
        <v>-3.6670809842469988E-2</v>
      </c>
      <c r="G85" s="15">
        <f>V_Q!G85-VConH!G85-VConLC!G85-VConK_T!G85-VConKC!G85</f>
        <v>-0.20349795854025315</v>
      </c>
      <c r="H85" s="15">
        <f>V_Q!H85-VConH!H85-VConLC!H85-VConK_T!H85-VConKC!H85</f>
        <v>-0.14770994450556632</v>
      </c>
      <c r="I85" s="15">
        <f>V_Q!I85-VConH!I85-VConLC!I85-VConK_T!I85-VConKC!I85</f>
        <v>-3.8342836588501947E-2</v>
      </c>
      <c r="J85" s="15">
        <f>V_Q!J85-VConH!J85-VConLC!J85-VConK_T!J85-VConKC!J85</f>
        <v>-0.11531101696190484</v>
      </c>
      <c r="K85" s="15">
        <f>V_Q!K85-VConH!K85-VConLC!K85-VConK_T!K85-VConKC!K85</f>
        <v>6.2019821084737969E-2</v>
      </c>
      <c r="L85" s="15">
        <f>V_Q!L85-VConH!L85-VConLC!L85-VConK_T!L85-VConKC!L85</f>
        <v>5.4829755601466884E-2</v>
      </c>
      <c r="M85" s="15">
        <f>V_Q!M85-VConH!M85-VConLC!M85-VConK_T!M85-VConKC!M85</f>
        <v>-2.7981141988268711E-2</v>
      </c>
      <c r="N85" s="15">
        <f>V_Q!N85-VConH!N85-VConLC!N85-VConK_T!N85-VConKC!N85</f>
        <v>1.1490619222049281E-2</v>
      </c>
      <c r="O85" s="15">
        <f>V_Q!O85-VConH!O85-VConLC!O85-VConK_T!O85-VConKC!O85</f>
        <v>3.2943797252295987E-2</v>
      </c>
      <c r="P85" s="15">
        <f>V_Q!P85-VConH!P85-VConLC!P85-VConK_T!P85-VConKC!P85</f>
        <v>0.11037614332582198</v>
      </c>
      <c r="Q85" s="15">
        <f>V_Q!Q85-VConH!Q85-VConLC!Q85-VConK_T!Q85-VConKC!Q85</f>
        <v>-0.35980728348141694</v>
      </c>
      <c r="R85" s="15">
        <f>V_Q!R85-VConH!R85-VConLC!R85-VConK_T!R85-VConKC!R85</f>
        <v>-5.4296850376573513E-3</v>
      </c>
      <c r="S85" s="15">
        <f>V_Q!S85-VConH!S85-VConLC!S85-VConK_T!S85-VConKC!S85</f>
        <v>-1.2682662384257927E-2</v>
      </c>
      <c r="T85" s="15">
        <f>V_Q!T85-VConH!T85-VConLC!T85-VConK_T!T85-VConKC!T85</f>
        <v>-8.3189909380245227E-3</v>
      </c>
      <c r="U85" s="15">
        <f>V_Q!U85-VConH!U85-VConLC!U85-VConK_T!U85-VConKC!U85</f>
        <v>8.9462161294761713E-2</v>
      </c>
      <c r="V85" s="15">
        <f>V_Q!V85-VConH!V85-VConLC!V85-VConK_T!V85-VConKC!V85</f>
        <v>0.12548164743917095</v>
      </c>
      <c r="W85" s="15">
        <f>V_Q!W85-VConH!W85-VConLC!W85-VConK_T!W85-VConKC!W85</f>
        <v>7.9270168610056993E-2</v>
      </c>
      <c r="X85" s="15">
        <f>V_Q!X85-VConH!X85-VConLC!X85-VConK_T!X85-VConKC!X85</f>
        <v>6.6852231863829256E-2</v>
      </c>
      <c r="Z85" s="15">
        <f t="shared" si="6"/>
        <v>-7.5146139252520755E-2</v>
      </c>
      <c r="AA85" s="15">
        <f t="shared" si="7"/>
        <v>-2.9903926083838825E-3</v>
      </c>
      <c r="AB85" s="15">
        <f t="shared" si="8"/>
        <v>-4.691993806504284E-2</v>
      </c>
      <c r="AC85" s="15">
        <f t="shared" si="9"/>
        <v>7.0549443653958877E-2</v>
      </c>
      <c r="AD85" s="15">
        <f t="shared" si="10"/>
        <v>-2.4955165336713363E-2</v>
      </c>
      <c r="AE85" s="15">
        <f t="shared" si="11"/>
        <v>-1.3626756567997158E-2</v>
      </c>
    </row>
    <row r="86" spans="1:31" x14ac:dyDescent="0.15">
      <c r="A86" s="4">
        <v>84</v>
      </c>
      <c r="B86" s="6" t="s">
        <v>126</v>
      </c>
      <c r="C86" s="15"/>
      <c r="D86" s="15">
        <f>V_Q!D86-VConH!D86-VConLC!D86-VConK_T!D86-VConKC!D86</f>
        <v>2.5666782952365325E-4</v>
      </c>
      <c r="E86" s="15">
        <f>V_Q!E86-VConH!E86-VConLC!E86-VConK_T!E86-VConKC!E86</f>
        <v>-5.1548377993481144E-3</v>
      </c>
      <c r="F86" s="15">
        <f>V_Q!F86-VConH!F86-VConLC!F86-VConK_T!F86-VConKC!F86</f>
        <v>1.3445165881577209E-3</v>
      </c>
      <c r="G86" s="15">
        <f>V_Q!G86-VConH!G86-VConLC!G86-VConK_T!G86-VConKC!G86</f>
        <v>4.1239807522611173E-3</v>
      </c>
      <c r="H86" s="15">
        <f>V_Q!H86-VConH!H86-VConLC!H86-VConK_T!H86-VConKC!H86</f>
        <v>2.198030378297269E-2</v>
      </c>
      <c r="I86" s="15">
        <f>V_Q!I86-VConH!I86-VConLC!I86-VConK_T!I86-VConKC!I86</f>
        <v>1.851517022023097E-2</v>
      </c>
      <c r="J86" s="15">
        <f>V_Q!J86-VConH!J86-VConLC!J86-VConK_T!J86-VConKC!J86</f>
        <v>3.7087960696458163E-3</v>
      </c>
      <c r="K86" s="15">
        <f>V_Q!K86-VConH!K86-VConLC!K86-VConK_T!K86-VConKC!K86</f>
        <v>1.1289008330446404E-2</v>
      </c>
      <c r="L86" s="15">
        <f>V_Q!L86-VConH!L86-VConLC!L86-VConK_T!L86-VConKC!L86</f>
        <v>1.5180354917302264E-2</v>
      </c>
      <c r="M86" s="15">
        <f>V_Q!M86-VConH!M86-VConLC!M86-VConK_T!M86-VConKC!M86</f>
        <v>1.1322005472042899E-2</v>
      </c>
      <c r="N86" s="15">
        <f>V_Q!N86-VConH!N86-VConLC!N86-VConK_T!N86-VConKC!N86</f>
        <v>8.5178152305814582E-3</v>
      </c>
      <c r="O86" s="15">
        <f>V_Q!O86-VConH!O86-VConLC!O86-VConK_T!O86-VConKC!O86</f>
        <v>1.622134265076397E-2</v>
      </c>
      <c r="P86" s="15">
        <f>V_Q!P86-VConH!P86-VConLC!P86-VConK_T!P86-VConKC!P86</f>
        <v>1.2735355554346881E-2</v>
      </c>
      <c r="Q86" s="15">
        <f>V_Q!Q86-VConH!Q86-VConLC!Q86-VConK_T!Q86-VConKC!Q86</f>
        <v>1.6940376897641784E-2</v>
      </c>
      <c r="R86" s="15">
        <f>V_Q!R86-VConH!R86-VConLC!R86-VConK_T!R86-VConKC!R86</f>
        <v>2.8492109113444169E-2</v>
      </c>
      <c r="S86" s="15">
        <f>V_Q!S86-VConH!S86-VConLC!S86-VConK_T!S86-VConKC!S86</f>
        <v>2.3927832224769172E-2</v>
      </c>
      <c r="T86" s="15">
        <f>V_Q!T86-VConH!T86-VConLC!T86-VConK_T!T86-VConKC!T86</f>
        <v>1.7072032512570078E-2</v>
      </c>
      <c r="U86" s="15">
        <f>V_Q!U86-VConH!U86-VConLC!U86-VConK_T!U86-VConKC!U86</f>
        <v>1.6306803668680876E-2</v>
      </c>
      <c r="V86" s="15">
        <f>V_Q!V86-VConH!V86-VConLC!V86-VConK_T!V86-VConKC!V86</f>
        <v>1.980828401521318E-2</v>
      </c>
      <c r="W86" s="15">
        <f>V_Q!W86-VConH!W86-VConLC!W86-VConK_T!W86-VConKC!W86</f>
        <v>2.3808748158047524E-2</v>
      </c>
      <c r="X86" s="15">
        <f>V_Q!X86-VConH!X86-VConLC!X86-VConK_T!X86-VConKC!X86</f>
        <v>2.4647397318816155E-2</v>
      </c>
      <c r="Z86" s="15">
        <f t="shared" si="6"/>
        <v>8.1618267088548781E-3</v>
      </c>
      <c r="AA86" s="15">
        <f t="shared" si="7"/>
        <v>1.0003596004003768E-2</v>
      </c>
      <c r="AB86" s="15">
        <f t="shared" si="8"/>
        <v>1.9663403288193194E-2</v>
      </c>
      <c r="AC86" s="15">
        <f t="shared" si="9"/>
        <v>2.0328653134665566E-2</v>
      </c>
      <c r="AD86" s="15">
        <f t="shared" si="10"/>
        <v>1.483349964609848E-2</v>
      </c>
      <c r="AE86" s="15">
        <f t="shared" si="11"/>
        <v>1.4539369783929352E-2</v>
      </c>
    </row>
    <row r="87" spans="1:31" x14ac:dyDescent="0.15">
      <c r="A87" s="4">
        <v>85</v>
      </c>
      <c r="B87" s="6" t="s">
        <v>127</v>
      </c>
      <c r="C87" s="15"/>
      <c r="D87" s="15">
        <f>V_Q!D87-VConH!D87-VConLC!D87-VConK_T!D87-VConKC!D87</f>
        <v>-3.1456079616668554E-2</v>
      </c>
      <c r="E87" s="15">
        <f>V_Q!E87-VConH!E87-VConLC!E87-VConK_T!E87-VConKC!E87</f>
        <v>-2.7540268986454303E-2</v>
      </c>
      <c r="F87" s="15">
        <f>V_Q!F87-VConH!F87-VConLC!F87-VConK_T!F87-VConKC!F87</f>
        <v>-3.2621986836750896E-2</v>
      </c>
      <c r="G87" s="15">
        <f>V_Q!G87-VConH!G87-VConLC!G87-VConK_T!G87-VConKC!G87</f>
        <v>-7.5509425533614408E-2</v>
      </c>
      <c r="H87" s="15">
        <f>V_Q!H87-VConH!H87-VConLC!H87-VConK_T!H87-VConKC!H87</f>
        <v>-3.3966146976893492E-2</v>
      </c>
      <c r="I87" s="15">
        <f>V_Q!I87-VConH!I87-VConLC!I87-VConK_T!I87-VConKC!I87</f>
        <v>-1.0188220315106772E-2</v>
      </c>
      <c r="J87" s="15">
        <f>V_Q!J87-VConH!J87-VConLC!J87-VConK_T!J87-VConKC!J87</f>
        <v>2.1596082858173729E-2</v>
      </c>
      <c r="K87" s="15">
        <f>V_Q!K87-VConH!K87-VConLC!K87-VConK_T!K87-VConKC!K87</f>
        <v>-1.5175829533556843E-2</v>
      </c>
      <c r="L87" s="15">
        <f>V_Q!L87-VConH!L87-VConLC!L87-VConK_T!L87-VConKC!L87</f>
        <v>1.5815063467865823E-2</v>
      </c>
      <c r="M87" s="15">
        <f>V_Q!M87-VConH!M87-VConLC!M87-VConK_T!M87-VConKC!M87</f>
        <v>1.3947704886283021E-2</v>
      </c>
      <c r="N87" s="15">
        <f>V_Q!N87-VConH!N87-VConLC!N87-VConK_T!N87-VConKC!N87</f>
        <v>1.7554658223225559E-3</v>
      </c>
      <c r="O87" s="15">
        <f>V_Q!O87-VConH!O87-VConLC!O87-VConK_T!O87-VConKC!O87</f>
        <v>-1.0819636984808114E-3</v>
      </c>
      <c r="P87" s="15">
        <f>V_Q!P87-VConH!P87-VConLC!P87-VConK_T!P87-VConKC!P87</f>
        <v>6.9610533765029556E-3</v>
      </c>
      <c r="Q87" s="15">
        <f>V_Q!Q87-VConH!Q87-VConLC!Q87-VConK_T!Q87-VConKC!Q87</f>
        <v>-2.0003054978101537E-2</v>
      </c>
      <c r="R87" s="15">
        <f>V_Q!R87-VConH!R87-VConLC!R87-VConK_T!R87-VConKC!R87</f>
        <v>1.0372158063261281E-2</v>
      </c>
      <c r="S87" s="15">
        <f>V_Q!S87-VConH!S87-VConLC!S87-VConK_T!S87-VConKC!S87</f>
        <v>6.9465761073114248E-3</v>
      </c>
      <c r="T87" s="15">
        <f>V_Q!T87-VConH!T87-VConLC!T87-VConK_T!T87-VConKC!T87</f>
        <v>4.559098822154678E-2</v>
      </c>
      <c r="U87" s="15">
        <f>V_Q!U87-VConH!U87-VConLC!U87-VConK_T!U87-VConKC!U87</f>
        <v>-2.3194310136926636E-2</v>
      </c>
      <c r="V87" s="15">
        <f>V_Q!V87-VConH!V87-VConLC!V87-VConK_T!V87-VConKC!V87</f>
        <v>6.4881080953773637E-2</v>
      </c>
      <c r="W87" s="15">
        <f>V_Q!W87-VConH!W87-VConLC!W87-VConK_T!W87-VConKC!W87</f>
        <v>2.9365580200743278E-2</v>
      </c>
      <c r="X87" s="15">
        <f>V_Q!X87-VConH!X87-VConLC!X87-VConK_T!X87-VConKC!X87</f>
        <v>-2.7716200154276203E-2</v>
      </c>
      <c r="Z87" s="15">
        <f t="shared" si="6"/>
        <v>-3.5965209729763976E-2</v>
      </c>
      <c r="AA87" s="15">
        <f t="shared" si="7"/>
        <v>7.5876975002176581E-3</v>
      </c>
      <c r="AB87" s="15">
        <f t="shared" si="8"/>
        <v>6.3895377409866271E-4</v>
      </c>
      <c r="AC87" s="15">
        <f t="shared" si="9"/>
        <v>1.778542781697217E-2</v>
      </c>
      <c r="AD87" s="15">
        <f t="shared" si="10"/>
        <v>4.1133256371581597E-3</v>
      </c>
      <c r="AE87" s="15">
        <f t="shared" si="11"/>
        <v>-2.4882826596188705E-3</v>
      </c>
    </row>
    <row r="88" spans="1:31" x14ac:dyDescent="0.15">
      <c r="A88" s="4">
        <v>86</v>
      </c>
      <c r="B88" s="6" t="s">
        <v>128</v>
      </c>
      <c r="C88" s="15"/>
      <c r="D88" s="15">
        <f>V_Q!D88-VConH!D88-VConLC!D88-VConK_T!D88-VConKC!D88</f>
        <v>-6.6611079752146723E-2</v>
      </c>
      <c r="E88" s="15">
        <f>V_Q!E88-VConH!E88-VConLC!E88-VConK_T!E88-VConKC!E88</f>
        <v>1.8073166566760713E-2</v>
      </c>
      <c r="F88" s="15">
        <f>V_Q!F88-VConH!F88-VConLC!F88-VConK_T!F88-VConKC!F88</f>
        <v>-1.4950544414007037E-2</v>
      </c>
      <c r="G88" s="15">
        <f>V_Q!G88-VConH!G88-VConLC!G88-VConK_T!G88-VConKC!G88</f>
        <v>-7.3098490280112402E-3</v>
      </c>
      <c r="H88" s="15">
        <f>V_Q!H88-VConH!H88-VConLC!H88-VConK_T!H88-VConKC!H88</f>
        <v>9.1977909904381247E-3</v>
      </c>
      <c r="I88" s="15">
        <f>V_Q!I88-VConH!I88-VConLC!I88-VConK_T!I88-VConKC!I88</f>
        <v>5.1403554511381328E-4</v>
      </c>
      <c r="J88" s="15">
        <f>V_Q!J88-VConH!J88-VConLC!J88-VConK_T!J88-VConKC!J88</f>
        <v>1.4140565776055453E-2</v>
      </c>
      <c r="K88" s="15">
        <f>V_Q!K88-VConH!K88-VConLC!K88-VConK_T!K88-VConKC!K88</f>
        <v>9.4149072212641807E-3</v>
      </c>
      <c r="L88" s="15">
        <f>V_Q!L88-VConH!L88-VConLC!L88-VConK_T!L88-VConKC!L88</f>
        <v>1.2995280167277362E-2</v>
      </c>
      <c r="M88" s="15">
        <f>V_Q!M88-VConH!M88-VConLC!M88-VConK_T!M88-VConKC!M88</f>
        <v>-5.452709534120629E-2</v>
      </c>
      <c r="N88" s="15">
        <f>V_Q!N88-VConH!N88-VConLC!N88-VConK_T!N88-VConKC!N88</f>
        <v>-4.1457796831984263E-3</v>
      </c>
      <c r="O88" s="15">
        <f>V_Q!O88-VConH!O88-VConLC!O88-VConK_T!O88-VConKC!O88</f>
        <v>1.3628775608305988E-2</v>
      </c>
      <c r="P88" s="15">
        <f>V_Q!P88-VConH!P88-VConLC!P88-VConK_T!P88-VConKC!P88</f>
        <v>2.6364425402562418E-2</v>
      </c>
      <c r="Q88" s="15">
        <f>V_Q!Q88-VConH!Q88-VConLC!Q88-VConK_T!Q88-VConKC!Q88</f>
        <v>1.1272915653554304E-2</v>
      </c>
      <c r="R88" s="15">
        <f>V_Q!R88-VConH!R88-VConLC!R88-VConK_T!R88-VConKC!R88</f>
        <v>-1.0617293620252141E-2</v>
      </c>
      <c r="S88" s="15">
        <f>V_Q!S88-VConH!S88-VConLC!S88-VConK_T!S88-VConKC!S88</f>
        <v>-1.9548780859845231E-2</v>
      </c>
      <c r="T88" s="15">
        <f>V_Q!T88-VConH!T88-VConLC!T88-VConK_T!T88-VConKC!T88</f>
        <v>1.4471216187646782E-2</v>
      </c>
      <c r="U88" s="15">
        <f>V_Q!U88-VConH!U88-VConLC!U88-VConK_T!U88-VConKC!U88</f>
        <v>2.8206521339433233E-3</v>
      </c>
      <c r="V88" s="15">
        <f>V_Q!V88-VConH!V88-VConLC!V88-VConK_T!V88-VConKC!V88</f>
        <v>2.7148789201659602E-2</v>
      </c>
      <c r="W88" s="15">
        <f>V_Q!W88-VConH!W88-VConLC!W88-VConK_T!W88-VConKC!W88</f>
        <v>2.5975749457170808E-2</v>
      </c>
      <c r="X88" s="15">
        <f>V_Q!X88-VConH!X88-VConLC!X88-VConK_T!X88-VConKC!X88</f>
        <v>2.0561511385339484E-2</v>
      </c>
      <c r="Z88" s="15">
        <f t="shared" si="6"/>
        <v>1.1049199320588747E-3</v>
      </c>
      <c r="AA88" s="15">
        <f t="shared" si="7"/>
        <v>-4.4244243719615446E-3</v>
      </c>
      <c r="AB88" s="15">
        <f t="shared" si="8"/>
        <v>4.2200084368650675E-3</v>
      </c>
      <c r="AC88" s="15">
        <f t="shared" si="9"/>
        <v>1.8195583673152001E-2</v>
      </c>
      <c r="AD88" s="15">
        <f t="shared" si="10"/>
        <v>-1.0220796754823875E-4</v>
      </c>
      <c r="AE88" s="15">
        <f t="shared" si="11"/>
        <v>4.7740219175285998E-3</v>
      </c>
    </row>
    <row r="89" spans="1:31" x14ac:dyDescent="0.15">
      <c r="A89" s="4">
        <v>87</v>
      </c>
      <c r="B89" s="6" t="s">
        <v>129</v>
      </c>
      <c r="C89" s="15"/>
      <c r="D89" s="15">
        <f>V_Q!D89-VConH!D89-VConLC!D89-VConK_T!D89-VConKC!D89</f>
        <v>0.21685390194895954</v>
      </c>
      <c r="E89" s="15">
        <f>V_Q!E89-VConH!E89-VConLC!E89-VConK_T!E89-VConKC!E89</f>
        <v>0.23030704911808469</v>
      </c>
      <c r="F89" s="15">
        <f>V_Q!F89-VConH!F89-VConLC!F89-VConK_T!F89-VConKC!F89</f>
        <v>2.1956531267394101E-2</v>
      </c>
      <c r="G89" s="15">
        <f>V_Q!G89-VConH!G89-VConLC!G89-VConK_T!G89-VConKC!G89</f>
        <v>0.18398769871376849</v>
      </c>
      <c r="H89" s="15">
        <f>V_Q!H89-VConH!H89-VConLC!H89-VConK_T!H89-VConKC!H89</f>
        <v>-6.9743830439884413E-2</v>
      </c>
      <c r="I89" s="15">
        <f>V_Q!I89-VConH!I89-VConLC!I89-VConK_T!I89-VConKC!I89</f>
        <v>7.3696552802164014E-2</v>
      </c>
      <c r="J89" s="15">
        <f>V_Q!J89-VConH!J89-VConLC!J89-VConK_T!J89-VConKC!J89</f>
        <v>-4.2016200654303781E-2</v>
      </c>
      <c r="K89" s="15">
        <f>V_Q!K89-VConH!K89-VConLC!K89-VConK_T!K89-VConKC!K89</f>
        <v>-0.11832307091835396</v>
      </c>
      <c r="L89" s="15">
        <f>V_Q!L89-VConH!L89-VConLC!L89-VConK_T!L89-VConKC!L89</f>
        <v>-3.3362122038553044E-2</v>
      </c>
      <c r="M89" s="15">
        <f>V_Q!M89-VConH!M89-VConLC!M89-VConK_T!M89-VConKC!M89</f>
        <v>0.11016962957887678</v>
      </c>
      <c r="N89" s="15">
        <f>V_Q!N89-VConH!N89-VConLC!N89-VConK_T!N89-VConKC!N89</f>
        <v>-0.1043964084516544</v>
      </c>
      <c r="O89" s="15">
        <f>V_Q!O89-VConH!O89-VConLC!O89-VConK_T!O89-VConKC!O89</f>
        <v>5.8079674566973008E-2</v>
      </c>
      <c r="P89" s="15">
        <f>V_Q!P89-VConH!P89-VConLC!P89-VConK_T!P89-VConKC!P89</f>
        <v>7.1514397580307518E-2</v>
      </c>
      <c r="Q89" s="15">
        <f>V_Q!Q89-VConH!Q89-VConLC!Q89-VConK_T!Q89-VConKC!Q89</f>
        <v>-6.1188358108336623E-2</v>
      </c>
      <c r="R89" s="15">
        <f>V_Q!R89-VConH!R89-VConLC!R89-VConK_T!R89-VConKC!R89</f>
        <v>-0.1046311047569317</v>
      </c>
      <c r="S89" s="15">
        <f>V_Q!S89-VConH!S89-VConLC!S89-VConK_T!S89-VConKC!S89</f>
        <v>2.0834068610034936E-2</v>
      </c>
      <c r="T89" s="15">
        <f>V_Q!T89-VConH!T89-VConLC!T89-VConK_T!T89-VConKC!T89</f>
        <v>-4.3120406240138319E-2</v>
      </c>
      <c r="U89" s="15">
        <f>V_Q!U89-VConH!U89-VConLC!U89-VConK_T!U89-VConKC!U89</f>
        <v>7.506041476413812E-2</v>
      </c>
      <c r="V89" s="15">
        <f>V_Q!V89-VConH!V89-VConLC!V89-VConK_T!V89-VConKC!V89</f>
        <v>-0.18448885101893353</v>
      </c>
      <c r="W89" s="15">
        <f>V_Q!W89-VConH!W89-VConLC!W89-VConK_T!W89-VConKC!W89</f>
        <v>4.4917692727706092E-2</v>
      </c>
      <c r="X89" s="15">
        <f>V_Q!X89-VConH!X89-VConLC!X89-VConK_T!X89-VConKC!X89</f>
        <v>4.6241192770201028E-2</v>
      </c>
      <c r="Z89" s="15">
        <f t="shared" si="6"/>
        <v>8.8040800292305391E-2</v>
      </c>
      <c r="AA89" s="15">
        <f t="shared" si="7"/>
        <v>-3.7585634496797679E-2</v>
      </c>
      <c r="AB89" s="15">
        <f t="shared" si="8"/>
        <v>-3.0782644215905709E-3</v>
      </c>
      <c r="AC89" s="15">
        <f t="shared" si="9"/>
        <v>-1.227799139940532E-2</v>
      </c>
      <c r="AD89" s="15">
        <f t="shared" si="10"/>
        <v>-2.0331949459194126E-2</v>
      </c>
      <c r="AE89" s="15">
        <f t="shared" si="11"/>
        <v>8.774727493627954E-3</v>
      </c>
    </row>
    <row r="90" spans="1:31" x14ac:dyDescent="0.15">
      <c r="A90" s="4">
        <v>88</v>
      </c>
      <c r="B90" s="6" t="s">
        <v>130</v>
      </c>
      <c r="C90" s="15"/>
      <c r="D90" s="15">
        <f>V_Q!D90-VConH!D90-VConLC!D90-VConK_T!D90-VConKC!D90</f>
        <v>-0.26076360061494497</v>
      </c>
      <c r="E90" s="15">
        <f>V_Q!E90-VConH!E90-VConLC!E90-VConK_T!E90-VConKC!E90</f>
        <v>-0.15280328515107819</v>
      </c>
      <c r="F90" s="15">
        <f>V_Q!F90-VConH!F90-VConLC!F90-VConK_T!F90-VConKC!F90</f>
        <v>-0.12920216212206748</v>
      </c>
      <c r="G90" s="15">
        <f>V_Q!G90-VConH!G90-VConLC!G90-VConK_T!G90-VConKC!G90</f>
        <v>6.6510987512366476E-2</v>
      </c>
      <c r="H90" s="15">
        <f>V_Q!H90-VConH!H90-VConLC!H90-VConK_T!H90-VConKC!H90</f>
        <v>0.17093959459345032</v>
      </c>
      <c r="I90" s="15">
        <f>V_Q!I90-VConH!I90-VConLC!I90-VConK_T!I90-VConKC!I90</f>
        <v>8.7128691422446433E-2</v>
      </c>
      <c r="J90" s="15">
        <f>V_Q!J90-VConH!J90-VConLC!J90-VConK_T!J90-VConKC!J90</f>
        <v>5.1612443868492806E-3</v>
      </c>
      <c r="K90" s="15">
        <f>V_Q!K90-VConH!K90-VConLC!K90-VConK_T!K90-VConKC!K90</f>
        <v>1.8760858499580549E-3</v>
      </c>
      <c r="L90" s="15">
        <f>V_Q!L90-VConH!L90-VConLC!L90-VConK_T!L90-VConKC!L90</f>
        <v>7.751881873148303E-2</v>
      </c>
      <c r="M90" s="15">
        <f>V_Q!M90-VConH!M90-VConLC!M90-VConK_T!M90-VConKC!M90</f>
        <v>7.923882659422345E-3</v>
      </c>
      <c r="N90" s="15">
        <f>V_Q!N90-VConH!N90-VConLC!N90-VConK_T!N90-VConKC!N90</f>
        <v>-0.14745289347274868</v>
      </c>
      <c r="O90" s="15">
        <f>V_Q!O90-VConH!O90-VConLC!O90-VConK_T!O90-VConKC!O90</f>
        <v>-0.20696026356014116</v>
      </c>
      <c r="P90" s="15">
        <f>V_Q!P90-VConH!P90-VConLC!P90-VConK_T!P90-VConKC!P90</f>
        <v>-0.13666831408787219</v>
      </c>
      <c r="Q90" s="15">
        <f>V_Q!Q90-VConH!Q90-VConLC!Q90-VConK_T!Q90-VConKC!Q90</f>
        <v>-7.8538704955514009E-3</v>
      </c>
      <c r="R90" s="15">
        <f>V_Q!R90-VConH!R90-VConLC!R90-VConK_T!R90-VConKC!R90</f>
        <v>0.15286136562424391</v>
      </c>
      <c r="S90" s="15">
        <f>V_Q!S90-VConH!S90-VConLC!S90-VConK_T!S90-VConKC!S90</f>
        <v>0.1127903162877117</v>
      </c>
      <c r="T90" s="15">
        <f>V_Q!T90-VConH!T90-VConLC!T90-VConK_T!T90-VConKC!T90</f>
        <v>3.1032545999892532E-2</v>
      </c>
      <c r="U90" s="15">
        <f>V_Q!U90-VConH!U90-VConLC!U90-VConK_T!U90-VConKC!U90</f>
        <v>0.15895126314554836</v>
      </c>
      <c r="V90" s="15">
        <f>V_Q!V90-VConH!V90-VConLC!V90-VConK_T!V90-VConKC!V90</f>
        <v>-3.6747737094685741E-2</v>
      </c>
      <c r="W90" s="15">
        <f>V_Q!W90-VConH!W90-VConLC!W90-VConK_T!W90-VConKC!W90</f>
        <v>-6.7639270931292156E-2</v>
      </c>
      <c r="X90" s="15">
        <f>V_Q!X90-VConH!X90-VConLC!X90-VConK_T!X90-VConKC!X90</f>
        <v>-2.424003439138317E-4</v>
      </c>
      <c r="Z90" s="15">
        <f t="shared" si="6"/>
        <v>8.5147652510235063E-3</v>
      </c>
      <c r="AA90" s="15">
        <f t="shared" si="7"/>
        <v>-1.0994572369007194E-2</v>
      </c>
      <c r="AB90" s="15">
        <f t="shared" si="8"/>
        <v>-1.7166153246321834E-2</v>
      </c>
      <c r="AC90" s="15">
        <f t="shared" si="9"/>
        <v>1.7070880155109831E-2</v>
      </c>
      <c r="AD90" s="15">
        <f t="shared" si="10"/>
        <v>-1.4080362807664509E-2</v>
      </c>
      <c r="AE90" s="15">
        <f t="shared" si="11"/>
        <v>-6.4377005229891942E-4</v>
      </c>
    </row>
    <row r="91" spans="1:31" x14ac:dyDescent="0.15">
      <c r="A91" s="4">
        <v>89</v>
      </c>
      <c r="B91" s="6" t="s">
        <v>131</v>
      </c>
      <c r="C91" s="15"/>
      <c r="D91" s="15">
        <f>V_Q!D91-VConH!D91-VConLC!D91-VConK_T!D91-VConKC!D91</f>
        <v>1.303410806984869E-2</v>
      </c>
      <c r="E91" s="15">
        <f>V_Q!E91-VConH!E91-VConLC!E91-VConK_T!E91-VConKC!E91</f>
        <v>7.7374230711666409E-2</v>
      </c>
      <c r="F91" s="15">
        <f>V_Q!F91-VConH!F91-VConLC!F91-VConK_T!F91-VConKC!F91</f>
        <v>4.1727644890416631E-2</v>
      </c>
      <c r="G91" s="15">
        <f>V_Q!G91-VConH!G91-VConLC!G91-VConK_T!G91-VConKC!G91</f>
        <v>1.8722745054909021E-2</v>
      </c>
      <c r="H91" s="15">
        <f>V_Q!H91-VConH!H91-VConLC!H91-VConK_T!H91-VConKC!H91</f>
        <v>8.8845516028890917E-2</v>
      </c>
      <c r="I91" s="15">
        <f>V_Q!I91-VConH!I91-VConLC!I91-VConK_T!I91-VConKC!I91</f>
        <v>6.8418582963088156E-2</v>
      </c>
      <c r="J91" s="15">
        <f>V_Q!J91-VConH!J91-VConLC!J91-VConK_T!J91-VConKC!J91</f>
        <v>-0.13656103085171362</v>
      </c>
      <c r="K91" s="15">
        <f>V_Q!K91-VConH!K91-VConLC!K91-VConK_T!K91-VConKC!K91</f>
        <v>-2.8552594111799803E-2</v>
      </c>
      <c r="L91" s="15">
        <f>V_Q!L91-VConH!L91-VConLC!L91-VConK_T!L91-VConKC!L91</f>
        <v>-2.5193750823658493E-2</v>
      </c>
      <c r="M91" s="15">
        <f>V_Q!M91-VConH!M91-VConLC!M91-VConK_T!M91-VConKC!M91</f>
        <v>-1.4382426700668423E-2</v>
      </c>
      <c r="N91" s="15">
        <f>V_Q!N91-VConH!N91-VConLC!N91-VConK_T!N91-VConKC!N91</f>
        <v>-0.19965738950164022</v>
      </c>
      <c r="O91" s="15">
        <f>V_Q!O91-VConH!O91-VConLC!O91-VConK_T!O91-VConKC!O91</f>
        <v>-4.7268825449626566E-2</v>
      </c>
      <c r="P91" s="15">
        <f>V_Q!P91-VConH!P91-VConLC!P91-VConK_T!P91-VConKC!P91</f>
        <v>-3.5301160571831136E-2</v>
      </c>
      <c r="Q91" s="15">
        <f>V_Q!Q91-VConH!Q91-VConLC!Q91-VConK_T!Q91-VConKC!Q91</f>
        <v>-0.10284554346804976</v>
      </c>
      <c r="R91" s="15">
        <f>V_Q!R91-VConH!R91-VConLC!R91-VConK_T!R91-VConKC!R91</f>
        <v>-0.22827702212189324</v>
      </c>
      <c r="S91" s="15">
        <f>V_Q!S91-VConH!S91-VConLC!S91-VConK_T!S91-VConKC!S91</f>
        <v>3.7881007760218488E-3</v>
      </c>
      <c r="T91" s="15">
        <f>V_Q!T91-VConH!T91-VConLC!T91-VConK_T!T91-VConKC!T91</f>
        <v>-0.18281990460333206</v>
      </c>
      <c r="U91" s="15">
        <f>V_Q!U91-VConH!U91-VConLC!U91-VConK_T!U91-VConKC!U91</f>
        <v>-1.678909198422664E-2</v>
      </c>
      <c r="V91" s="15">
        <f>V_Q!V91-VConH!V91-VConLC!V91-VConK_T!V91-VConKC!V91</f>
        <v>2.0110023125446495E-2</v>
      </c>
      <c r="W91" s="15">
        <f>V_Q!W91-VConH!W91-VConLC!W91-VConK_T!W91-VConKC!W91</f>
        <v>4.4315778500423779E-2</v>
      </c>
      <c r="X91" s="15">
        <f>V_Q!X91-VConH!X91-VConLC!X91-VConK_T!X91-VConKC!X91</f>
        <v>-2.5532829926067105E-2</v>
      </c>
      <c r="Z91" s="15">
        <f t="shared" si="6"/>
        <v>5.9017743929794232E-2</v>
      </c>
      <c r="AA91" s="15">
        <f t="shared" si="7"/>
        <v>-8.0869438397896107E-2</v>
      </c>
      <c r="AB91" s="15">
        <f t="shared" si="8"/>
        <v>-8.1980890167075771E-2</v>
      </c>
      <c r="AC91" s="15">
        <f t="shared" si="9"/>
        <v>-3.2143204977551111E-2</v>
      </c>
      <c r="AD91" s="15">
        <f t="shared" si="10"/>
        <v>-8.1425164282485946E-2</v>
      </c>
      <c r="AE91" s="15">
        <f t="shared" si="11"/>
        <v>-3.3993947403182186E-2</v>
      </c>
    </row>
    <row r="92" spans="1:31" x14ac:dyDescent="0.15">
      <c r="A92" s="4">
        <v>90</v>
      </c>
      <c r="B92" s="6" t="s">
        <v>132</v>
      </c>
      <c r="C92" s="15"/>
      <c r="D92" s="15">
        <f>V_Q!D92-VConH!D92-VConLC!D92-VConK_T!D92-VConKC!D92</f>
        <v>-4.7799102574009482E-2</v>
      </c>
      <c r="E92" s="15">
        <f>V_Q!E92-VConH!E92-VConLC!E92-VConK_T!E92-VConKC!E92</f>
        <v>1.7118674903597577E-3</v>
      </c>
      <c r="F92" s="15">
        <f>V_Q!F92-VConH!F92-VConLC!F92-VConK_T!F92-VConKC!F92</f>
        <v>-3.7643278845514806E-2</v>
      </c>
      <c r="G92" s="15">
        <f>V_Q!G92-VConH!G92-VConLC!G92-VConK_T!G92-VConKC!G92</f>
        <v>-9.4114886110208823E-3</v>
      </c>
      <c r="H92" s="15">
        <f>V_Q!H92-VConH!H92-VConLC!H92-VConK_T!H92-VConKC!H92</f>
        <v>-3.0555639905966939E-2</v>
      </c>
      <c r="I92" s="15">
        <f>V_Q!I92-VConH!I92-VConLC!I92-VConK_T!I92-VConKC!I92</f>
        <v>3.9478012629804833E-2</v>
      </c>
      <c r="J92" s="15">
        <f>V_Q!J92-VConH!J92-VConLC!J92-VConK_T!J92-VConKC!J92</f>
        <v>-1.250731208711795E-2</v>
      </c>
      <c r="K92" s="15">
        <f>V_Q!K92-VConH!K92-VConLC!K92-VConK_T!K92-VConKC!K92</f>
        <v>2.0459452443472807E-2</v>
      </c>
      <c r="L92" s="15">
        <f>V_Q!L92-VConH!L92-VConLC!L92-VConK_T!L92-VConKC!L92</f>
        <v>-7.3024758916589699E-3</v>
      </c>
      <c r="M92" s="15">
        <f>V_Q!M92-VConH!M92-VConLC!M92-VConK_T!M92-VConKC!M92</f>
        <v>-8.3200004707251654E-2</v>
      </c>
      <c r="N92" s="15">
        <f>V_Q!N92-VConH!N92-VConLC!N92-VConK_T!N92-VConKC!N92</f>
        <v>5.8663845204527824E-2</v>
      </c>
      <c r="O92" s="15">
        <f>V_Q!O92-VConH!O92-VConLC!O92-VConK_T!O92-VConKC!O92</f>
        <v>1.9558685799325841E-3</v>
      </c>
      <c r="P92" s="15">
        <f>V_Q!P92-VConH!P92-VConLC!P92-VConK_T!P92-VConKC!P92</f>
        <v>0.11951738560983502</v>
      </c>
      <c r="Q92" s="15">
        <f>V_Q!Q92-VConH!Q92-VConLC!Q92-VConK_T!Q92-VConKC!Q92</f>
        <v>8.0740960549697705E-2</v>
      </c>
      <c r="R92" s="15">
        <f>V_Q!R92-VConH!R92-VConLC!R92-VConK_T!R92-VConKC!R92</f>
        <v>-1.8635839611936482E-2</v>
      </c>
      <c r="S92" s="15">
        <f>V_Q!S92-VConH!S92-VConLC!S92-VConK_T!S92-VConKC!S92</f>
        <v>-1.142264357323298E-2</v>
      </c>
      <c r="T92" s="15">
        <f>V_Q!T92-VConH!T92-VConLC!T92-VConK_T!T92-VConKC!T92</f>
        <v>2.1763435903308922E-2</v>
      </c>
      <c r="U92" s="15">
        <f>V_Q!U92-VConH!U92-VConLC!U92-VConK_T!U92-VConKC!U92</f>
        <v>-3.9187196698098649E-2</v>
      </c>
      <c r="V92" s="15">
        <f>V_Q!V92-VConH!V92-VConLC!V92-VConK_T!V92-VConKC!V92</f>
        <v>-3.140391539343771E-2</v>
      </c>
      <c r="W92" s="15">
        <f>V_Q!W92-VConH!W92-VConLC!W92-VConK_T!W92-VConKC!W92</f>
        <v>-1.3492045120813921E-2</v>
      </c>
      <c r="X92" s="15">
        <f>V_Q!X92-VConH!X92-VConLC!X92-VConK_T!X92-VConKC!X92</f>
        <v>-1.9026625817297593E-2</v>
      </c>
      <c r="Z92" s="15">
        <f t="shared" si="6"/>
        <v>-7.2841054484676076E-3</v>
      </c>
      <c r="AA92" s="15">
        <f t="shared" si="7"/>
        <v>-4.7772990076055885E-3</v>
      </c>
      <c r="AB92" s="15">
        <f t="shared" si="8"/>
        <v>3.4431146310859174E-2</v>
      </c>
      <c r="AC92" s="15">
        <f t="shared" si="9"/>
        <v>-1.6269269425267789E-2</v>
      </c>
      <c r="AD92" s="15">
        <f t="shared" si="10"/>
        <v>1.482692365162679E-2</v>
      </c>
      <c r="AE92" s="15">
        <f t="shared" si="11"/>
        <v>1.5251181073795454E-3</v>
      </c>
    </row>
    <row r="93" spans="1:31" x14ac:dyDescent="0.15">
      <c r="A93" s="4">
        <v>91</v>
      </c>
      <c r="B93" s="6" t="s">
        <v>133</v>
      </c>
      <c r="C93" s="15"/>
      <c r="D93" s="15">
        <f>V_Q!D93-VConH!D93-VConLC!D93-VConK_T!D93-VConKC!D93</f>
        <v>-2.6485859811979533E-2</v>
      </c>
      <c r="E93" s="15">
        <f>V_Q!E93-VConH!E93-VConLC!E93-VConK_T!E93-VConKC!E93</f>
        <v>8.9681358854295963E-3</v>
      </c>
      <c r="F93" s="15">
        <f>V_Q!F93-VConH!F93-VConLC!F93-VConK_T!F93-VConKC!F93</f>
        <v>3.1672123417133338E-3</v>
      </c>
      <c r="G93" s="15">
        <f>V_Q!G93-VConH!G93-VConLC!G93-VConK_T!G93-VConKC!G93</f>
        <v>-9.6671317247676442E-3</v>
      </c>
      <c r="H93" s="15">
        <f>V_Q!H93-VConH!H93-VConLC!H93-VConK_T!H93-VConKC!H93</f>
        <v>-6.3275542523445177E-3</v>
      </c>
      <c r="I93" s="15">
        <f>V_Q!I93-VConH!I93-VConLC!I93-VConK_T!I93-VConKC!I93</f>
        <v>-1.3585420321843246E-3</v>
      </c>
      <c r="J93" s="15">
        <f>V_Q!J93-VConH!J93-VConLC!J93-VConK_T!J93-VConKC!J93</f>
        <v>2.0704336793739134E-2</v>
      </c>
      <c r="K93" s="15">
        <f>V_Q!K93-VConH!K93-VConLC!K93-VConK_T!K93-VConKC!K93</f>
        <v>-1.7483175745789389E-2</v>
      </c>
      <c r="L93" s="15">
        <f>V_Q!L93-VConH!L93-VConLC!L93-VConK_T!L93-VConKC!L93</f>
        <v>-1.7726897730151965E-2</v>
      </c>
      <c r="M93" s="15">
        <f>V_Q!M93-VConH!M93-VConLC!M93-VConK_T!M93-VConKC!M93</f>
        <v>-2.3335240888409266E-2</v>
      </c>
      <c r="N93" s="15">
        <f>V_Q!N93-VConH!N93-VConLC!N93-VConK_T!N93-VConKC!N93</f>
        <v>2.6845926707581721E-3</v>
      </c>
      <c r="O93" s="15">
        <f>V_Q!O93-VConH!O93-VConLC!O93-VConK_T!O93-VConKC!O93</f>
        <v>4.6376121457289187E-3</v>
      </c>
      <c r="P93" s="15">
        <f>V_Q!P93-VConH!P93-VConLC!P93-VConK_T!P93-VConKC!P93</f>
        <v>2.3482767724431676E-2</v>
      </c>
      <c r="Q93" s="15">
        <f>V_Q!Q93-VConH!Q93-VConLC!Q93-VConK_T!Q93-VConKC!Q93</f>
        <v>2.772671179864904E-2</v>
      </c>
      <c r="R93" s="15">
        <f>V_Q!R93-VConH!R93-VConLC!R93-VConK_T!R93-VConKC!R93</f>
        <v>-1.5796838355060832E-2</v>
      </c>
      <c r="S93" s="15">
        <f>V_Q!S93-VConH!S93-VConLC!S93-VConK_T!S93-VConKC!S93</f>
        <v>-5.4395214281752749E-3</v>
      </c>
      <c r="T93" s="15">
        <f>V_Q!T93-VConH!T93-VConLC!T93-VConK_T!T93-VConKC!T93</f>
        <v>1.7039609179044839E-2</v>
      </c>
      <c r="U93" s="15">
        <f>V_Q!U93-VConH!U93-VConLC!U93-VConK_T!U93-VConKC!U93</f>
        <v>-4.0310100122445307E-3</v>
      </c>
      <c r="V93" s="15">
        <f>V_Q!V93-VConH!V93-VConLC!V93-VConK_T!V93-VConKC!V93</f>
        <v>1.2505364837909231E-2</v>
      </c>
      <c r="W93" s="15">
        <f>V_Q!W93-VConH!W93-VConLC!W93-VConK_T!W93-VConKC!W93</f>
        <v>1.6196432515628047E-2</v>
      </c>
      <c r="X93" s="15">
        <f>V_Q!X93-VConH!X93-VConLC!X93-VConK_T!X93-VConKC!X93</f>
        <v>-8.1816842310074266E-3</v>
      </c>
      <c r="Z93" s="15">
        <f t="shared" si="6"/>
        <v>-1.0435759564307113E-3</v>
      </c>
      <c r="AA93" s="15">
        <f t="shared" si="7"/>
        <v>-7.0312769799706631E-3</v>
      </c>
      <c r="AB93" s="15">
        <f t="shared" si="8"/>
        <v>6.9221463771147046E-3</v>
      </c>
      <c r="AC93" s="15">
        <f t="shared" si="9"/>
        <v>6.7057424578660322E-3</v>
      </c>
      <c r="AD93" s="15">
        <f t="shared" si="10"/>
        <v>-5.456530142797884E-5</v>
      </c>
      <c r="AE93" s="15">
        <f t="shared" si="11"/>
        <v>1.3882589746448406E-3</v>
      </c>
    </row>
    <row r="94" spans="1:31" x14ac:dyDescent="0.15">
      <c r="A94" s="4">
        <v>92</v>
      </c>
      <c r="B94" s="6" t="s">
        <v>134</v>
      </c>
      <c r="C94" s="15"/>
      <c r="D94" s="15">
        <f>V_Q!D94-VConH!D94-VConLC!D94-VConK_T!D94-VConKC!D94</f>
        <v>-1.0085745363304944E-2</v>
      </c>
      <c r="E94" s="15">
        <f>V_Q!E94-VConH!E94-VConLC!E94-VConK_T!E94-VConKC!E94</f>
        <v>1.3134745142553896E-2</v>
      </c>
      <c r="F94" s="15">
        <f>V_Q!F94-VConH!F94-VConLC!F94-VConK_T!F94-VConKC!F94</f>
        <v>-2.1390537694026393E-2</v>
      </c>
      <c r="G94" s="15">
        <f>V_Q!G94-VConH!G94-VConLC!G94-VConK_T!G94-VConKC!G94</f>
        <v>-2.2651218350484403E-2</v>
      </c>
      <c r="H94" s="15">
        <f>V_Q!H94-VConH!H94-VConLC!H94-VConK_T!H94-VConKC!H94</f>
        <v>1.8555685929008806E-2</v>
      </c>
      <c r="I94" s="15">
        <f>V_Q!I94-VConH!I94-VConLC!I94-VConK_T!I94-VConKC!I94</f>
        <v>-1.1959270716120515E-2</v>
      </c>
      <c r="J94" s="15">
        <f>V_Q!J94-VConH!J94-VConLC!J94-VConK_T!J94-VConKC!J94</f>
        <v>1.7771985024992061E-2</v>
      </c>
      <c r="K94" s="15">
        <f>V_Q!K94-VConH!K94-VConLC!K94-VConK_T!K94-VConKC!K94</f>
        <v>2.0515331446048442E-2</v>
      </c>
      <c r="L94" s="15">
        <f>V_Q!L94-VConH!L94-VConLC!L94-VConK_T!L94-VConKC!L94</f>
        <v>-1.8569357873868715E-2</v>
      </c>
      <c r="M94" s="15">
        <f>V_Q!M94-VConH!M94-VConLC!M94-VConK_T!M94-VConKC!M94</f>
        <v>-4.7490919843190142E-2</v>
      </c>
      <c r="N94" s="15">
        <f>V_Q!N94-VConH!N94-VConLC!N94-VConK_T!N94-VConKC!N94</f>
        <v>-1.7481282769278208E-2</v>
      </c>
      <c r="O94" s="15">
        <f>V_Q!O94-VConH!O94-VConLC!O94-VConK_T!O94-VConKC!O94</f>
        <v>-2.2124625404327778E-2</v>
      </c>
      <c r="P94" s="15">
        <f>V_Q!P94-VConH!P94-VConLC!P94-VConK_T!P94-VConKC!P94</f>
        <v>4.2098901290090716E-2</v>
      </c>
      <c r="Q94" s="15">
        <f>V_Q!Q94-VConH!Q94-VConLC!Q94-VConK_T!Q94-VConKC!Q94</f>
        <v>1.1792918603415178E-2</v>
      </c>
      <c r="R94" s="15">
        <f>V_Q!R94-VConH!R94-VConLC!R94-VConK_T!R94-VConKC!R94</f>
        <v>-1.6106076675089828E-2</v>
      </c>
      <c r="S94" s="15">
        <f>V_Q!S94-VConH!S94-VConLC!S94-VConK_T!S94-VConKC!S94</f>
        <v>-1.3464096340714583E-2</v>
      </c>
      <c r="T94" s="15">
        <f>V_Q!T94-VConH!T94-VConLC!T94-VConK_T!T94-VConKC!T94</f>
        <v>2.8205935782396524E-2</v>
      </c>
      <c r="U94" s="15">
        <f>V_Q!U94-VConH!U94-VConLC!U94-VConK_T!U94-VConKC!U94</f>
        <v>5.8789193313743705E-3</v>
      </c>
      <c r="V94" s="15">
        <f>V_Q!V94-VConH!V94-VConLC!V94-VConK_T!V94-VConKC!V94</f>
        <v>5.0334960760665834E-2</v>
      </c>
      <c r="W94" s="15">
        <f>V_Q!W94-VConH!W94-VConLC!W94-VConK_T!W94-VConKC!W94</f>
        <v>4.98875954610291E-3</v>
      </c>
      <c r="X94" s="15">
        <f>V_Q!X94-VConH!X94-VConLC!X94-VConK_T!X94-VConKC!X94</f>
        <v>-1.4320179066051908E-2</v>
      </c>
      <c r="Z94" s="15">
        <f t="shared" si="6"/>
        <v>-4.8621191378137221E-3</v>
      </c>
      <c r="AA94" s="15">
        <f t="shared" si="7"/>
        <v>-9.0508488030593137E-3</v>
      </c>
      <c r="AB94" s="15">
        <f t="shared" si="8"/>
        <v>4.3940429467474035E-4</v>
      </c>
      <c r="AC94" s="15">
        <f t="shared" si="9"/>
        <v>1.5017679270897547E-2</v>
      </c>
      <c r="AD94" s="15">
        <f t="shared" si="10"/>
        <v>-4.3057222541922858E-3</v>
      </c>
      <c r="AE94" s="15">
        <f t="shared" si="11"/>
        <v>3.8602890617481347E-4</v>
      </c>
    </row>
    <row r="95" spans="1:31" x14ac:dyDescent="0.15">
      <c r="A95" s="4">
        <v>93</v>
      </c>
      <c r="B95" s="6" t="s">
        <v>135</v>
      </c>
      <c r="C95" s="15"/>
      <c r="D95" s="15">
        <f>V_Q!D95-VConH!D95-VConLC!D95-VConK_T!D95-VConKC!D95</f>
        <v>-4.7497924922281932E-3</v>
      </c>
      <c r="E95" s="15">
        <f>V_Q!E95-VConH!E95-VConLC!E95-VConK_T!E95-VConKC!E95</f>
        <v>-9.625898527746226E-3</v>
      </c>
      <c r="F95" s="15">
        <f>V_Q!F95-VConH!F95-VConLC!F95-VConK_T!F95-VConKC!F95</f>
        <v>-1.0819860347631272E-2</v>
      </c>
      <c r="G95" s="15">
        <f>V_Q!G95-VConH!G95-VConLC!G95-VConK_T!G95-VConKC!G95</f>
        <v>-2.7806016804237901E-2</v>
      </c>
      <c r="H95" s="15">
        <f>V_Q!H95-VConH!H95-VConLC!H95-VConK_T!H95-VConKC!H95</f>
        <v>2.0086898110178476E-2</v>
      </c>
      <c r="I95" s="15">
        <f>V_Q!I95-VConH!I95-VConLC!I95-VConK_T!I95-VConKC!I95</f>
        <v>1.5439493585675387E-3</v>
      </c>
      <c r="J95" s="15">
        <f>V_Q!J95-VConH!J95-VConLC!J95-VConK_T!J95-VConKC!J95</f>
        <v>-3.9376801368122112E-2</v>
      </c>
      <c r="K95" s="15">
        <f>V_Q!K95-VConH!K95-VConLC!K95-VConK_T!K95-VConKC!K95</f>
        <v>-7.0361761288717892E-2</v>
      </c>
      <c r="L95" s="15">
        <f>V_Q!L95-VConH!L95-VConLC!L95-VConK_T!L95-VConKC!L95</f>
        <v>-3.9791426957806519E-2</v>
      </c>
      <c r="M95" s="15">
        <f>V_Q!M95-VConH!M95-VConLC!M95-VConK_T!M95-VConKC!M95</f>
        <v>-6.4157252027494199E-2</v>
      </c>
      <c r="N95" s="15">
        <f>V_Q!N95-VConH!N95-VConLC!N95-VConK_T!N95-VConKC!N95</f>
        <v>-1.7229319109317157E-3</v>
      </c>
      <c r="O95" s="15">
        <f>V_Q!O95-VConH!O95-VConLC!O95-VConK_T!O95-VConKC!O95</f>
        <v>-3.3191742159313982E-2</v>
      </c>
      <c r="P95" s="15">
        <f>V_Q!P95-VConH!P95-VConLC!P95-VConK_T!P95-VConKC!P95</f>
        <v>5.7174082973405614E-2</v>
      </c>
      <c r="Q95" s="15">
        <f>V_Q!Q95-VConH!Q95-VConLC!Q95-VConK_T!Q95-VConKC!Q95</f>
        <v>2.1240071842909022E-3</v>
      </c>
      <c r="R95" s="15">
        <f>V_Q!R95-VConH!R95-VConLC!R95-VConK_T!R95-VConKC!R95</f>
        <v>-1.4619306714605687E-2</v>
      </c>
      <c r="S95" s="15">
        <f>V_Q!S95-VConH!S95-VConLC!S95-VConK_T!S95-VConKC!S95</f>
        <v>-1.3968564031356771E-2</v>
      </c>
      <c r="T95" s="15">
        <f>V_Q!T95-VConH!T95-VConLC!T95-VConK_T!T95-VConKC!T95</f>
        <v>-1.9724719318068063E-2</v>
      </c>
      <c r="U95" s="15">
        <f>V_Q!U95-VConH!U95-VConLC!U95-VConK_T!U95-VConKC!U95</f>
        <v>-1.8881122385180055E-2</v>
      </c>
      <c r="V95" s="15">
        <f>V_Q!V95-VConH!V95-VConLC!V95-VConK_T!V95-VConKC!V95</f>
        <v>3.4935319601595259E-2</v>
      </c>
      <c r="W95" s="15">
        <f>V_Q!W95-VConH!W95-VConLC!W95-VConK_T!W95-VConKC!W95</f>
        <v>-2.6050984108645321E-2</v>
      </c>
      <c r="X95" s="15">
        <f>V_Q!X95-VConH!X95-VConLC!X95-VConK_T!X95-VConKC!X95</f>
        <v>-5.4920677128211474E-3</v>
      </c>
      <c r="Z95" s="15">
        <f t="shared" si="6"/>
        <v>-5.324185642173877E-3</v>
      </c>
      <c r="AA95" s="15">
        <f t="shared" si="7"/>
        <v>-4.3082034710614489E-2</v>
      </c>
      <c r="AB95" s="15">
        <f t="shared" si="8"/>
        <v>-4.9630454951598462E-4</v>
      </c>
      <c r="AC95" s="15">
        <f t="shared" si="9"/>
        <v>-7.0427147846238644E-3</v>
      </c>
      <c r="AD95" s="15">
        <f t="shared" si="10"/>
        <v>-2.1789169630065233E-2</v>
      </c>
      <c r="AE95" s="15">
        <f t="shared" si="11"/>
        <v>-1.3986309921732054E-2</v>
      </c>
    </row>
    <row r="96" spans="1:31" x14ac:dyDescent="0.15">
      <c r="A96" s="4">
        <v>94</v>
      </c>
      <c r="B96" s="6" t="s">
        <v>136</v>
      </c>
      <c r="C96" s="15"/>
      <c r="D96" s="15">
        <f>V_Q!D96-VConH!D96-VConLC!D96-VConK_T!D96-VConKC!D96</f>
        <v>2.6633025885262507E-2</v>
      </c>
      <c r="E96" s="15">
        <f>V_Q!E96-VConH!E96-VConLC!E96-VConK_T!E96-VConKC!E96</f>
        <v>-1.7836232931057273E-2</v>
      </c>
      <c r="F96" s="15">
        <f>V_Q!F96-VConH!F96-VConLC!F96-VConK_T!F96-VConKC!F96</f>
        <v>-2.9019056173990115E-2</v>
      </c>
      <c r="G96" s="15">
        <f>V_Q!G96-VConH!G96-VConLC!G96-VConK_T!G96-VConKC!G96</f>
        <v>4.2694863281952475E-2</v>
      </c>
      <c r="H96" s="15">
        <f>V_Q!H96-VConH!H96-VConLC!H96-VConK_T!H96-VConKC!H96</f>
        <v>5.0538046095441498E-3</v>
      </c>
      <c r="I96" s="15">
        <f>V_Q!I96-VConH!I96-VConLC!I96-VConK_T!I96-VConKC!I96</f>
        <v>0.18869641165239012</v>
      </c>
      <c r="J96" s="15">
        <f>V_Q!J96-VConH!J96-VConLC!J96-VConK_T!J96-VConKC!J96</f>
        <v>-2.9245825224249098E-2</v>
      </c>
      <c r="K96" s="15">
        <f>V_Q!K96-VConH!K96-VConLC!K96-VConK_T!K96-VConKC!K96</f>
        <v>-5.7084443505589853E-2</v>
      </c>
      <c r="L96" s="15">
        <f>V_Q!L96-VConH!L96-VConLC!L96-VConK_T!L96-VConKC!L96</f>
        <v>-7.6864935691875719E-2</v>
      </c>
      <c r="M96" s="15">
        <f>V_Q!M96-VConH!M96-VConLC!M96-VConK_T!M96-VConKC!M96</f>
        <v>-7.0896069702890169E-2</v>
      </c>
      <c r="N96" s="15">
        <f>V_Q!N96-VConH!N96-VConLC!N96-VConK_T!N96-VConKC!N96</f>
        <v>-1.1865956976407886E-2</v>
      </c>
      <c r="O96" s="15">
        <f>V_Q!O96-VConH!O96-VConLC!O96-VConK_T!O96-VConKC!O96</f>
        <v>1.6504171683995667E-2</v>
      </c>
      <c r="P96" s="15">
        <f>V_Q!P96-VConH!P96-VConLC!P96-VConK_T!P96-VConKC!P96</f>
        <v>-4.2119162299491607E-2</v>
      </c>
      <c r="Q96" s="15">
        <f>V_Q!Q96-VConH!Q96-VConLC!Q96-VConK_T!Q96-VConKC!Q96</f>
        <v>-4.8456181872318572E-2</v>
      </c>
      <c r="R96" s="15">
        <f>V_Q!R96-VConH!R96-VConLC!R96-VConK_T!R96-VConKC!R96</f>
        <v>-5.7350825202267981E-2</v>
      </c>
      <c r="S96" s="15">
        <f>V_Q!S96-VConH!S96-VConLC!S96-VConK_T!S96-VConKC!S96</f>
        <v>-3.0833595180146389E-2</v>
      </c>
      <c r="T96" s="15">
        <f>V_Q!T96-VConH!T96-VConLC!T96-VConK_T!T96-VConKC!T96</f>
        <v>3.0065030019703204E-3</v>
      </c>
      <c r="U96" s="15">
        <f>V_Q!U96-VConH!U96-VConLC!U96-VConK_T!U96-VConKC!U96</f>
        <v>2.7678101831245992E-2</v>
      </c>
      <c r="V96" s="15">
        <f>V_Q!V96-VConH!V96-VConLC!V96-VConK_T!V96-VConKC!V96</f>
        <v>1.3599147636402041E-2</v>
      </c>
      <c r="W96" s="15">
        <f>V_Q!W96-VConH!W96-VConLC!W96-VConK_T!W96-VConKC!W96</f>
        <v>-4.9089444605879891E-2</v>
      </c>
      <c r="X96" s="15">
        <f>V_Q!X96-VConH!X96-VConLC!X96-VConK_T!X96-VConKC!X96</f>
        <v>1.2620638677141681E-2</v>
      </c>
      <c r="Z96" s="15">
        <f t="shared" si="6"/>
        <v>3.7917958087767871E-2</v>
      </c>
      <c r="AA96" s="15">
        <f t="shared" si="7"/>
        <v>-4.9191446220202543E-2</v>
      </c>
      <c r="AB96" s="15">
        <f t="shared" si="8"/>
        <v>-3.2451118574045777E-2</v>
      </c>
      <c r="AC96" s="15">
        <f t="shared" si="9"/>
        <v>1.5629893081760288E-3</v>
      </c>
      <c r="AD96" s="15">
        <f t="shared" si="10"/>
        <v>-4.082128239712416E-2</v>
      </c>
      <c r="AE96" s="15">
        <f t="shared" si="11"/>
        <v>-1.0540404349576102E-2</v>
      </c>
    </row>
    <row r="97" spans="1:68" x14ac:dyDescent="0.15">
      <c r="A97" s="4">
        <v>95</v>
      </c>
      <c r="B97" s="6" t="s">
        <v>137</v>
      </c>
      <c r="C97" s="15"/>
      <c r="D97" s="15"/>
      <c r="E97" s="15"/>
      <c r="F97" s="15"/>
      <c r="G97" s="15"/>
      <c r="H97" s="15"/>
      <c r="I97" s="15"/>
      <c r="J97" s="15">
        <f>V_Q!J97-VConH!J97-VConLC!J97-VConK_T!J97-VConKC!J97</f>
        <v>0.25407861254319253</v>
      </c>
      <c r="K97" s="15">
        <f>V_Q!K97-VConH!K97-VConLC!K97-VConK_T!K97-VConKC!K97</f>
        <v>-1.6670259385274073E-2</v>
      </c>
      <c r="L97" s="15">
        <f>V_Q!L97-VConH!L97-VConLC!L97-VConK_T!L97-VConKC!L97</f>
        <v>-3.0806467258890073E-2</v>
      </c>
      <c r="M97" s="15">
        <f>V_Q!M97-VConH!M97-VConLC!M97-VConK_T!M97-VConKC!M97</f>
        <v>-4.4953685877099789E-2</v>
      </c>
      <c r="N97" s="15">
        <f>V_Q!N97-VConH!N97-VConLC!N97-VConK_T!N97-VConKC!N97</f>
        <v>-3.2722898844614899E-2</v>
      </c>
      <c r="O97" s="15">
        <f>V_Q!O97-VConH!O97-VConLC!O97-VConK_T!O97-VConKC!O97</f>
        <v>-7.2069687354483464E-2</v>
      </c>
      <c r="P97" s="15">
        <f>V_Q!P97-VConH!P97-VConLC!P97-VConK_T!P97-VConKC!P97</f>
        <v>2.3544350030090005E-2</v>
      </c>
      <c r="Q97" s="15">
        <f>V_Q!Q97-VConH!Q97-VConLC!Q97-VConK_T!Q97-VConKC!Q97</f>
        <v>-4.4714870443781285E-3</v>
      </c>
      <c r="R97" s="15">
        <f>V_Q!R97-VConH!R97-VConLC!R97-VConK_T!R97-VConKC!R97</f>
        <v>-3.512336636544304E-2</v>
      </c>
      <c r="S97" s="15">
        <f>V_Q!S97-VConH!S97-VConLC!S97-VConK_T!S97-VConKC!S97</f>
        <v>-2.2459470813748994E-2</v>
      </c>
      <c r="T97" s="15">
        <f>V_Q!T97-VConH!T97-VConLC!T97-VConK_T!T97-VConKC!T97</f>
        <v>-6.9743674295295107E-4</v>
      </c>
      <c r="U97" s="15">
        <f>V_Q!U97-VConH!U97-VConLC!U97-VConK_T!U97-VConKC!U97</f>
        <v>-6.3100327115498808E-3</v>
      </c>
      <c r="V97" s="15">
        <f>V_Q!V97-VConH!V97-VConLC!V97-VConK_T!V97-VConKC!V97</f>
        <v>2.8174969010221811E-2</v>
      </c>
      <c r="W97" s="15">
        <f>V_Q!W97-VConH!W97-VConLC!W97-VConK_T!W97-VConKC!W97</f>
        <v>2.1488630810633925E-3</v>
      </c>
      <c r="X97" s="15">
        <f>V_Q!X97-VConH!X97-VConLC!X97-VConK_T!X97-VConKC!X97</f>
        <v>-2.718478769659278E-3</v>
      </c>
      <c r="Z97" s="15"/>
      <c r="AA97" s="15">
        <f t="shared" si="7"/>
        <v>2.5785060235462738E-2</v>
      </c>
      <c r="AB97" s="15">
        <f t="shared" si="8"/>
        <v>-2.2115932309592724E-2</v>
      </c>
      <c r="AC97" s="15">
        <f t="shared" si="9"/>
        <v>4.1195767734246184E-3</v>
      </c>
      <c r="AD97" s="15">
        <f t="shared" si="10"/>
        <v>1.8345639629350069E-3</v>
      </c>
      <c r="AE97" s="15">
        <f t="shared" si="11"/>
        <v>2.5962348997648774E-3</v>
      </c>
    </row>
    <row r="98" spans="1:68" x14ac:dyDescent="0.15">
      <c r="A98" s="4">
        <v>96</v>
      </c>
      <c r="B98" s="6" t="s">
        <v>138</v>
      </c>
      <c r="C98" s="15"/>
      <c r="D98" s="15">
        <f>V_Q!D98-VConH!D98-VConLC!D98-VConK_T!D98-VConKC!D98</f>
        <v>-0.10182706098223179</v>
      </c>
      <c r="E98" s="15">
        <f>V_Q!E98-VConH!E98-VConLC!E98-VConK_T!E98-VConKC!E98</f>
        <v>-3.3676349161192359E-2</v>
      </c>
      <c r="F98" s="15">
        <f>V_Q!F98-VConH!F98-VConLC!F98-VConK_T!F98-VConKC!F98</f>
        <v>-4.9962304628486859E-2</v>
      </c>
      <c r="G98" s="15">
        <f>V_Q!G98-VConH!G98-VConLC!G98-VConK_T!G98-VConKC!G98</f>
        <v>-1.536477503117162E-2</v>
      </c>
      <c r="H98" s="15">
        <f>V_Q!H98-VConH!H98-VConLC!H98-VConK_T!H98-VConKC!H98</f>
        <v>-4.4758502340302604E-2</v>
      </c>
      <c r="I98" s="15">
        <f>V_Q!I98-VConH!I98-VConLC!I98-VConK_T!I98-VConKC!I98</f>
        <v>3.0556701195497735E-2</v>
      </c>
      <c r="J98" s="15">
        <f>V_Q!J98-VConH!J98-VConLC!J98-VConK_T!J98-VConKC!J98</f>
        <v>-7.5824222449328724E-2</v>
      </c>
      <c r="K98" s="15">
        <f>V_Q!K98-VConH!K98-VConLC!K98-VConK_T!K98-VConKC!K98</f>
        <v>5.5633612550557224E-2</v>
      </c>
      <c r="L98" s="15">
        <f>V_Q!L98-VConH!L98-VConLC!L98-VConK_T!L98-VConKC!L98</f>
        <v>-4.2329498325539533E-2</v>
      </c>
      <c r="M98" s="15">
        <f>V_Q!M98-VConH!M98-VConLC!M98-VConK_T!M98-VConKC!M98</f>
        <v>-5.3828581721724694E-2</v>
      </c>
      <c r="N98" s="15">
        <f>V_Q!N98-VConH!N98-VConLC!N98-VConK_T!N98-VConKC!N98</f>
        <v>3.8892193984836995E-2</v>
      </c>
      <c r="O98" s="15">
        <f>V_Q!O98-VConH!O98-VConLC!O98-VConK_T!O98-VConKC!O98</f>
        <v>-7.6900146896381567E-3</v>
      </c>
      <c r="P98" s="15">
        <f>V_Q!P98-VConH!P98-VConLC!P98-VConK_T!P98-VConKC!P98</f>
        <v>6.8627375011548822E-3</v>
      </c>
      <c r="Q98" s="15">
        <f>V_Q!Q98-VConH!Q98-VConLC!Q98-VConK_T!Q98-VConKC!Q98</f>
        <v>-2.112463137657402E-2</v>
      </c>
      <c r="R98" s="15">
        <f>V_Q!R98-VConH!R98-VConLC!R98-VConK_T!R98-VConKC!R98</f>
        <v>2.2735814265137325E-3</v>
      </c>
      <c r="S98" s="15">
        <f>V_Q!S98-VConH!S98-VConLC!S98-VConK_T!S98-VConKC!S98</f>
        <v>-2.1310930814159846E-2</v>
      </c>
      <c r="T98" s="15">
        <f>V_Q!T98-VConH!T98-VConLC!T98-VConK_T!T98-VConKC!T98</f>
        <v>6.7927740504507284E-5</v>
      </c>
      <c r="U98" s="15">
        <f>V_Q!U98-VConH!U98-VConLC!U98-VConK_T!U98-VConKC!U98</f>
        <v>5.3425655190827051E-2</v>
      </c>
      <c r="V98" s="15">
        <f>V_Q!V98-VConH!V98-VConLC!V98-VConK_T!V98-VConKC!V98</f>
        <v>6.7392540502865195E-2</v>
      </c>
      <c r="W98" s="15">
        <f>V_Q!W98-VConH!W98-VConLC!W98-VConK_T!W98-VConKC!W98</f>
        <v>2.0595983614502423E-2</v>
      </c>
      <c r="X98" s="15">
        <f>V_Q!X98-VConH!X98-VConLC!X98-VConK_T!X98-VConKC!X98</f>
        <v>-7.4441189180196434E-3</v>
      </c>
      <c r="Z98" s="15">
        <f t="shared" si="6"/>
        <v>-2.2641045993131138E-2</v>
      </c>
      <c r="AA98" s="15">
        <f t="shared" si="7"/>
        <v>-1.5491299192239747E-2</v>
      </c>
      <c r="AB98" s="15">
        <f t="shared" si="8"/>
        <v>-8.1978515905406814E-3</v>
      </c>
      <c r="AC98" s="15">
        <f t="shared" si="9"/>
        <v>2.6807597626135909E-2</v>
      </c>
      <c r="AD98" s="15">
        <f t="shared" si="10"/>
        <v>-1.1844575391390215E-2</v>
      </c>
      <c r="AE98" s="15">
        <f t="shared" si="11"/>
        <v>-4.8806497874439164E-3</v>
      </c>
    </row>
    <row r="99" spans="1:68" x14ac:dyDescent="0.15">
      <c r="A99" s="4">
        <v>97</v>
      </c>
      <c r="B99" s="6" t="s">
        <v>139</v>
      </c>
      <c r="C99" s="15"/>
      <c r="D99" s="15">
        <f>V_Q!D99-VConH!D99-VConLC!D99-VConK_T!D99-VConKC!D99</f>
        <v>-7.6895519737301021E-2</v>
      </c>
      <c r="E99" s="15">
        <f>V_Q!E99-VConH!E99-VConLC!E99-VConK_T!E99-VConKC!E99</f>
        <v>1.6223378123103132E-2</v>
      </c>
      <c r="F99" s="15">
        <f>V_Q!F99-VConH!F99-VConLC!F99-VConK_T!F99-VConKC!F99</f>
        <v>6.8130392688507069E-2</v>
      </c>
      <c r="G99" s="15">
        <f>V_Q!G99-VConH!G99-VConLC!G99-VConK_T!G99-VConKC!G99</f>
        <v>4.6791926145478099E-2</v>
      </c>
      <c r="H99" s="15">
        <f>V_Q!H99-VConH!H99-VConLC!H99-VConK_T!H99-VConKC!H99</f>
        <v>6.9401279713269509E-2</v>
      </c>
      <c r="I99" s="15">
        <f>V_Q!I99-VConH!I99-VConLC!I99-VConK_T!I99-VConKC!I99</f>
        <v>1.3162221945437804E-2</v>
      </c>
      <c r="J99" s="15">
        <f>V_Q!J99-VConH!J99-VConLC!J99-VConK_T!J99-VConKC!J99</f>
        <v>-2.2114635337567311E-2</v>
      </c>
      <c r="K99" s="15">
        <f>V_Q!K99-VConH!K99-VConLC!K99-VConK_T!K99-VConKC!K99</f>
        <v>-1.9815001395435756E-2</v>
      </c>
      <c r="L99" s="15">
        <f>V_Q!L99-VConH!L99-VConLC!L99-VConK_T!L99-VConKC!L99</f>
        <v>-2.0014907426863814E-3</v>
      </c>
      <c r="M99" s="15">
        <f>V_Q!M99-VConH!M99-VConLC!M99-VConK_T!M99-VConKC!M99</f>
        <v>-0.11204895715875106</v>
      </c>
      <c r="N99" s="15">
        <f>V_Q!N99-VConH!N99-VConLC!N99-VConK_T!N99-VConKC!N99</f>
        <v>8.4197948586430232E-2</v>
      </c>
      <c r="O99" s="15">
        <f>V_Q!O99-VConH!O99-VConLC!O99-VConK_T!O99-VConKC!O99</f>
        <v>-6.4720769544981793E-2</v>
      </c>
      <c r="P99" s="15">
        <f>V_Q!P99-VConH!P99-VConLC!P99-VConK_T!P99-VConKC!P99</f>
        <v>7.9143584647350898E-2</v>
      </c>
      <c r="Q99" s="15">
        <f>V_Q!Q99-VConH!Q99-VConLC!Q99-VConK_T!Q99-VConKC!Q99</f>
        <v>-1.1034507333959415E-2</v>
      </c>
      <c r="R99" s="15">
        <f>V_Q!R99-VConH!R99-VConLC!R99-VConK_T!R99-VConKC!R99</f>
        <v>-7.2519481176788081E-2</v>
      </c>
      <c r="S99" s="15">
        <f>V_Q!S99-VConH!S99-VConLC!S99-VConK_T!S99-VConKC!S99</f>
        <v>-4.1101812121145297E-2</v>
      </c>
      <c r="T99" s="15">
        <f>V_Q!T99-VConH!T99-VConLC!T99-VConK_T!T99-VConKC!T99</f>
        <v>-6.6166505010218229E-3</v>
      </c>
      <c r="U99" s="15">
        <f>V_Q!U99-VConH!U99-VConLC!U99-VConK_T!U99-VConKC!U99</f>
        <v>4.5574147375710382E-3</v>
      </c>
      <c r="V99" s="15">
        <f>V_Q!V99-VConH!V99-VConLC!V99-VConK_T!V99-VConKC!V99</f>
        <v>1.2665914349975219E-2</v>
      </c>
      <c r="W99" s="15">
        <f>V_Q!W99-VConH!W99-VConLC!W99-VConK_T!W99-VConKC!W99</f>
        <v>3.6217566773782579E-2</v>
      </c>
      <c r="X99" s="15">
        <f>V_Q!X99-VConH!X99-VConLC!X99-VConK_T!X99-VConKC!X99</f>
        <v>-5.1477578022332778E-2</v>
      </c>
      <c r="Z99" s="15">
        <f t="shared" si="6"/>
        <v>4.2741839723159127E-2</v>
      </c>
      <c r="AA99" s="15">
        <f t="shared" si="7"/>
        <v>-1.4356427209602058E-2</v>
      </c>
      <c r="AB99" s="15">
        <f t="shared" si="8"/>
        <v>-2.2046597105904737E-2</v>
      </c>
      <c r="AC99" s="15">
        <f t="shared" si="9"/>
        <v>-9.3066653240515276E-4</v>
      </c>
      <c r="AD99" s="15">
        <f t="shared" si="10"/>
        <v>-1.82015121577534E-2</v>
      </c>
      <c r="AE99" s="15">
        <f t="shared" si="11"/>
        <v>1.352037218811795E-3</v>
      </c>
    </row>
    <row r="100" spans="1:68" x14ac:dyDescent="0.15">
      <c r="A100" s="4">
        <v>98</v>
      </c>
      <c r="B100" s="6" t="s">
        <v>140</v>
      </c>
      <c r="C100" s="15"/>
      <c r="D100" s="15">
        <f>V_Q!D100-VConH!D100-VConLC!D100-VConK_T!D100-VConKC!D100</f>
        <v>-7.6925357033365199E-2</v>
      </c>
      <c r="E100" s="15">
        <f>V_Q!E100-VConH!E100-VConLC!E100-VConK_T!E100-VConKC!E100</f>
        <v>6.6041733336470676E-2</v>
      </c>
      <c r="F100" s="15">
        <f>V_Q!F100-VConH!F100-VConLC!F100-VConK_T!F100-VConKC!F100</f>
        <v>4.408769137386687E-3</v>
      </c>
      <c r="G100" s="15">
        <f>V_Q!G100-VConH!G100-VConLC!G100-VConK_T!G100-VConKC!G100</f>
        <v>3.826122966443031E-2</v>
      </c>
      <c r="H100" s="15">
        <f>V_Q!H100-VConH!H100-VConLC!H100-VConK_T!H100-VConKC!H100</f>
        <v>2.4582300020946191E-2</v>
      </c>
      <c r="I100" s="15">
        <f>V_Q!I100-VConH!I100-VConLC!I100-VConK_T!I100-VConKC!I100</f>
        <v>8.4533345078180069E-2</v>
      </c>
      <c r="J100" s="15">
        <f>V_Q!J100-VConH!J100-VConLC!J100-VConK_T!J100-VConKC!J100</f>
        <v>6.8011033773635937E-3</v>
      </c>
      <c r="K100" s="15">
        <f>V_Q!K100-VConH!K100-VConLC!K100-VConK_T!K100-VConKC!K100</f>
        <v>-1.4744946722006802E-2</v>
      </c>
      <c r="L100" s="15">
        <f>V_Q!L100-VConH!L100-VConLC!L100-VConK_T!L100-VConKC!L100</f>
        <v>1.4815334895538997E-2</v>
      </c>
      <c r="M100" s="15">
        <f>V_Q!M100-VConH!M100-VConLC!M100-VConK_T!M100-VConKC!M100</f>
        <v>-2.2855205861183128E-2</v>
      </c>
      <c r="N100" s="15">
        <f>V_Q!N100-VConH!N100-VConLC!N100-VConK_T!N100-VConKC!N100</f>
        <v>1.3412080044532345E-2</v>
      </c>
      <c r="O100" s="15">
        <f>V_Q!O100-VConH!O100-VConLC!O100-VConK_T!O100-VConKC!O100</f>
        <v>-2.2164499699502464E-2</v>
      </c>
      <c r="P100" s="15">
        <f>V_Q!P100-VConH!P100-VConLC!P100-VConK_T!P100-VConKC!P100</f>
        <v>3.6002672725704787E-2</v>
      </c>
      <c r="Q100" s="15">
        <f>V_Q!Q100-VConH!Q100-VConLC!Q100-VConK_T!Q100-VConKC!Q100</f>
        <v>-3.3862831274562438E-3</v>
      </c>
      <c r="R100" s="15">
        <f>V_Q!R100-VConH!R100-VConLC!R100-VConK_T!R100-VConKC!R100</f>
        <v>-2.2310656889695558E-2</v>
      </c>
      <c r="S100" s="15">
        <f>V_Q!S100-VConH!S100-VConLC!S100-VConK_T!S100-VConKC!S100</f>
        <v>-3.6027483602268089E-2</v>
      </c>
      <c r="T100" s="15">
        <f>V_Q!T100-VConH!T100-VConLC!T100-VConK_T!T100-VConKC!T100</f>
        <v>7.4666274525495083E-3</v>
      </c>
      <c r="U100" s="15">
        <f>V_Q!U100-VConH!U100-VConLC!U100-VConK_T!U100-VConKC!U100</f>
        <v>-3.4731881156364393E-2</v>
      </c>
      <c r="V100" s="15">
        <f>V_Q!V100-VConH!V100-VConLC!V100-VConK_T!V100-VConKC!V100</f>
        <v>8.9314000486490491E-3</v>
      </c>
      <c r="W100" s="15">
        <f>V_Q!W100-VConH!W100-VConLC!W100-VConK_T!W100-VConKC!W100</f>
        <v>7.5301314074723014E-4</v>
      </c>
      <c r="X100" s="15">
        <f>V_Q!X100-VConH!X100-VConLC!X100-VConK_T!X100-VConKC!X100</f>
        <v>-1.6832317435998653E-2</v>
      </c>
      <c r="Z100" s="15">
        <f t="shared" si="6"/>
        <v>4.3565475447482779E-2</v>
      </c>
      <c r="AA100" s="15">
        <f t="shared" si="7"/>
        <v>-5.1432685315099913E-4</v>
      </c>
      <c r="AB100" s="15">
        <f t="shared" si="8"/>
        <v>-9.5772501186435124E-3</v>
      </c>
      <c r="AC100" s="15">
        <f t="shared" si="9"/>
        <v>-6.8826315900834519E-3</v>
      </c>
      <c r="AD100" s="15">
        <f t="shared" si="10"/>
        <v>-5.0457884858972563E-3</v>
      </c>
      <c r="AE100" s="15">
        <f t="shared" si="11"/>
        <v>6.6478167214012035E-3</v>
      </c>
    </row>
    <row r="101" spans="1:68" x14ac:dyDescent="0.15">
      <c r="A101" s="4">
        <v>99</v>
      </c>
      <c r="B101" s="6" t="s">
        <v>141</v>
      </c>
      <c r="C101" s="15"/>
      <c r="D101" s="15">
        <f>V_Q!D101-VConH!D101-VConLC!D101-VConK_T!D101-VConKC!D101</f>
        <v>-4.5269382086740501E-2</v>
      </c>
      <c r="E101" s="15">
        <f>V_Q!E101-VConH!E101-VConLC!E101-VConK_T!E101-VConKC!E101</f>
        <v>-1.712981616657375E-2</v>
      </c>
      <c r="F101" s="15">
        <f>V_Q!F101-VConH!F101-VConLC!F101-VConK_T!F101-VConKC!F101</f>
        <v>-5.3698049553869927E-2</v>
      </c>
      <c r="G101" s="15">
        <f>V_Q!G101-VConH!G101-VConLC!G101-VConK_T!G101-VConKC!G101</f>
        <v>5.8155518180601745E-2</v>
      </c>
      <c r="H101" s="15">
        <f>V_Q!H101-VConH!H101-VConLC!H101-VConK_T!H101-VConKC!H101</f>
        <v>-8.0596328738205242E-2</v>
      </c>
      <c r="I101" s="15">
        <f>V_Q!I101-VConH!I101-VConLC!I101-VConK_T!I101-VConKC!I101</f>
        <v>-5.4971285655022316E-2</v>
      </c>
      <c r="J101" s="15">
        <f>V_Q!J101-VConH!J101-VConLC!J101-VConK_T!J101-VConKC!J101</f>
        <v>-1.9121217403378941E-2</v>
      </c>
      <c r="K101" s="15">
        <f>V_Q!K101-VConH!K101-VConLC!K101-VConK_T!K101-VConKC!K101</f>
        <v>0.16192578793143134</v>
      </c>
      <c r="L101" s="15">
        <f>V_Q!L101-VConH!L101-VConLC!L101-VConK_T!L101-VConKC!L101</f>
        <v>1.4430867917095807E-2</v>
      </c>
      <c r="M101" s="15">
        <f>V_Q!M101-VConH!M101-VConLC!M101-VConK_T!M101-VConKC!M101</f>
        <v>1.8779834363187517E-2</v>
      </c>
      <c r="N101" s="15">
        <f>V_Q!N101-VConH!N101-VConLC!N101-VConK_T!N101-VConKC!N101</f>
        <v>-1.1730583356120693E-2</v>
      </c>
      <c r="O101" s="15">
        <f>V_Q!O101-VConH!O101-VConLC!O101-VConK_T!O101-VConKC!O101</f>
        <v>3.5636607641814973E-3</v>
      </c>
      <c r="P101" s="15">
        <f>V_Q!P101-VConH!P101-VConLC!P101-VConK_T!P101-VConKC!P101</f>
        <v>0.13186041233590809</v>
      </c>
      <c r="Q101" s="15">
        <f>V_Q!Q101-VConH!Q101-VConLC!Q101-VConK_T!Q101-VConKC!Q101</f>
        <v>-9.2359778146305693E-2</v>
      </c>
      <c r="R101" s="15">
        <f>V_Q!R101-VConH!R101-VConLC!R101-VConK_T!R101-VConKC!R101</f>
        <v>-5.284727144421502E-2</v>
      </c>
      <c r="S101" s="15">
        <f>V_Q!S101-VConH!S101-VConLC!S101-VConK_T!S101-VConKC!S101</f>
        <v>-1.9093515589052267E-2</v>
      </c>
      <c r="T101" s="15">
        <f>V_Q!T101-VConH!T101-VConLC!T101-VConK_T!T101-VConKC!T101</f>
        <v>9.2695209074401833E-2</v>
      </c>
      <c r="U101" s="15">
        <f>V_Q!U101-VConH!U101-VConLC!U101-VConK_T!U101-VConKC!U101</f>
        <v>-0.11356366041892578</v>
      </c>
      <c r="V101" s="15">
        <f>V_Q!V101-VConH!V101-VConLC!V101-VConK_T!V101-VConKC!V101</f>
        <v>-6.7810107133137551E-2</v>
      </c>
      <c r="W101" s="15">
        <f>V_Q!W101-VConH!W101-VConLC!W101-VConK_T!W101-VConKC!W101</f>
        <v>-2.0151394651914921E-2</v>
      </c>
      <c r="X101" s="15">
        <f>V_Q!X101-VConH!X101-VConLC!X101-VConK_T!X101-VConKC!X101</f>
        <v>-2.1169179005396985E-2</v>
      </c>
      <c r="Z101" s="15">
        <f t="shared" si="6"/>
        <v>-2.9647992386613899E-2</v>
      </c>
      <c r="AA101" s="15">
        <f t="shared" si="7"/>
        <v>3.2856937890443007E-2</v>
      </c>
      <c r="AB101" s="15">
        <f t="shared" si="8"/>
        <v>-5.7752984158966798E-3</v>
      </c>
      <c r="AC101" s="15">
        <f t="shared" si="9"/>
        <v>-2.5999826426994676E-2</v>
      </c>
      <c r="AD101" s="15">
        <f t="shared" si="10"/>
        <v>1.3540819737273163E-2</v>
      </c>
      <c r="AE101" s="15">
        <f t="shared" si="11"/>
        <v>-7.1415448347655619E-3</v>
      </c>
    </row>
    <row r="102" spans="1:68" x14ac:dyDescent="0.15">
      <c r="A102" s="4">
        <v>100</v>
      </c>
      <c r="B102" s="6" t="s">
        <v>142</v>
      </c>
      <c r="C102" s="15"/>
      <c r="D102" s="15">
        <f>V_Q!D102-VConH!D102-VConLC!D102-VConK_T!D102-VConKC!D102</f>
        <v>-5.8428587510767349E-2</v>
      </c>
      <c r="E102" s="15">
        <f>V_Q!E102-VConH!E102-VConLC!E102-VConK_T!E102-VConKC!E102</f>
        <v>-4.696122130300763E-2</v>
      </c>
      <c r="F102" s="15">
        <f>V_Q!F102-VConH!F102-VConLC!F102-VConK_T!F102-VConKC!F102</f>
        <v>-9.7763744722657239E-2</v>
      </c>
      <c r="G102" s="15">
        <f>V_Q!G102-VConH!G102-VConLC!G102-VConK_T!G102-VConKC!G102</f>
        <v>-0.12633758682847379</v>
      </c>
      <c r="H102" s="15">
        <f>V_Q!H102-VConH!H102-VConLC!H102-VConK_T!H102-VConKC!H102</f>
        <v>-5.209306857461278E-2</v>
      </c>
      <c r="I102" s="15">
        <f>V_Q!I102-VConH!I102-VConLC!I102-VConK_T!I102-VConKC!I102</f>
        <v>-0.10767883393844761</v>
      </c>
      <c r="J102" s="15">
        <f>V_Q!J102-VConH!J102-VConLC!J102-VConK_T!J102-VConKC!J102</f>
        <v>-6.4009817058244683E-2</v>
      </c>
      <c r="K102" s="15">
        <f>V_Q!K102-VConH!K102-VConLC!K102-VConK_T!K102-VConKC!K102</f>
        <v>-2.7252374413311735E-2</v>
      </c>
      <c r="L102" s="15">
        <f>V_Q!L102-VConH!L102-VConLC!L102-VConK_T!L102-VConKC!L102</f>
        <v>-1.3164521475824437E-2</v>
      </c>
      <c r="M102" s="15">
        <f>V_Q!M102-VConH!M102-VConLC!M102-VConK_T!M102-VConKC!M102</f>
        <v>2.0377144602549392E-2</v>
      </c>
      <c r="N102" s="15">
        <f>V_Q!N102-VConH!N102-VConLC!N102-VConK_T!N102-VConKC!N102</f>
        <v>-0.12348024485106254</v>
      </c>
      <c r="O102" s="15">
        <f>V_Q!O102-VConH!O102-VConLC!O102-VConK_T!O102-VConKC!O102</f>
        <v>4.543744407171825E-2</v>
      </c>
      <c r="P102" s="15">
        <f>V_Q!P102-VConH!P102-VConLC!P102-VConK_T!P102-VConKC!P102</f>
        <v>0.11320669366769602</v>
      </c>
      <c r="Q102" s="15">
        <f>V_Q!Q102-VConH!Q102-VConLC!Q102-VConK_T!Q102-VConKC!Q102</f>
        <v>0.25819946233126656</v>
      </c>
      <c r="R102" s="15">
        <f>V_Q!R102-VConH!R102-VConLC!R102-VConK_T!R102-VConKC!R102</f>
        <v>9.7805654389804028E-2</v>
      </c>
      <c r="S102" s="15">
        <f>V_Q!S102-VConH!S102-VConLC!S102-VConK_T!S102-VConKC!S102</f>
        <v>0.13626922461020322</v>
      </c>
      <c r="T102" s="15">
        <f>V_Q!T102-VConH!T102-VConLC!T102-VConK_T!T102-VConKC!T102</f>
        <v>7.7003829081137953E-2</v>
      </c>
      <c r="U102" s="15">
        <f>V_Q!U102-VConH!U102-VConLC!U102-VConK_T!U102-VConKC!U102</f>
        <v>1.6436135078433681E-2</v>
      </c>
      <c r="V102" s="15">
        <f>V_Q!V102-VConH!V102-VConLC!V102-VConK_T!V102-VConKC!V102</f>
        <v>-0.14567302755724323</v>
      </c>
      <c r="W102" s="15">
        <f>V_Q!W102-VConH!W102-VConLC!W102-VConK_T!W102-VConKC!W102</f>
        <v>-1.3559528451644782E-2</v>
      </c>
      <c r="X102" s="15">
        <f>V_Q!X102-VConH!X102-VConLC!X102-VConK_T!X102-VConKC!X102</f>
        <v>-6.259220428870986E-2</v>
      </c>
      <c r="Z102" s="15">
        <f t="shared" si="6"/>
        <v>-8.6166891073439805E-2</v>
      </c>
      <c r="AA102" s="15">
        <f t="shared" si="7"/>
        <v>-4.1505962639178801E-2</v>
      </c>
      <c r="AB102" s="15">
        <f t="shared" si="8"/>
        <v>0.13018369581413761</v>
      </c>
      <c r="AC102" s="15">
        <f t="shared" si="9"/>
        <v>-2.5676959227605246E-2</v>
      </c>
      <c r="AD102" s="15">
        <f t="shared" si="10"/>
        <v>4.433886658747941E-2</v>
      </c>
      <c r="AE102" s="15">
        <f t="shared" si="11"/>
        <v>-5.7915292815215649E-3</v>
      </c>
    </row>
    <row r="103" spans="1:68" x14ac:dyDescent="0.15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68" x14ac:dyDescent="0.15">
      <c r="A104" s="4"/>
      <c r="B104" s="12" t="s">
        <v>154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</row>
    <row r="105" spans="1:68" x14ac:dyDescent="0.15">
      <c r="A105" s="4">
        <v>201</v>
      </c>
      <c r="B105" s="9" t="s">
        <v>10</v>
      </c>
      <c r="C105" s="15"/>
      <c r="D105" s="15">
        <f>V_Q!D105-VConH!D105-VConLC!D105-VConK_T!D105-VConKC!D105</f>
        <v>-3.4729417321901438E-3</v>
      </c>
      <c r="E105" s="15">
        <f>V_Q!E105-VConH!E105-VConLC!E105-VConK_T!E105-VConKC!E105</f>
        <v>1.3797957986870297E-2</v>
      </c>
      <c r="F105" s="15">
        <f>V_Q!F105-VConH!F105-VConLC!F105-VConK_T!F105-VConKC!F105</f>
        <v>1.7509347108816574E-3</v>
      </c>
      <c r="G105" s="15">
        <f>V_Q!G105-VConH!G105-VConLC!G105-VConK_T!G105-VConKC!G105</f>
        <v>-4.5848019649642963E-3</v>
      </c>
      <c r="H105" s="15">
        <f>V_Q!H105-VConH!H105-VConLC!H105-VConK_T!H105-VConKC!H105</f>
        <v>-1.5072563428207421E-3</v>
      </c>
      <c r="I105" s="15">
        <f>V_Q!I105-VConH!I105-VConLC!I105-VConK_T!I105-VConKC!I105</f>
        <v>7.6429473209306716E-3</v>
      </c>
      <c r="J105" s="15">
        <f>V_Q!J105-VConH!J105-VConLC!J105-VConK_T!J105-VConKC!J105</f>
        <v>-8.9650604734780627E-5</v>
      </c>
      <c r="K105" s="15">
        <f>V_Q!K105-VConH!K105-VConLC!K105-VConK_T!K105-VConKC!K105</f>
        <v>8.9009917180591421E-3</v>
      </c>
      <c r="L105" s="15">
        <f>V_Q!L105-VConH!L105-VConLC!L105-VConK_T!L105-VConKC!L105</f>
        <v>9.4688544241683294E-3</v>
      </c>
      <c r="M105" s="15">
        <f>V_Q!M105-VConH!M105-VConLC!M105-VConK_T!M105-VConKC!M105</f>
        <v>1.8624366714173894E-3</v>
      </c>
      <c r="N105" s="15">
        <f>V_Q!N105-VConH!N105-VConLC!N105-VConK_T!N105-VConKC!N105</f>
        <v>8.9968339252216971E-3</v>
      </c>
      <c r="O105" s="15">
        <f>V_Q!O105-VConH!O105-VConLC!O105-VConK_T!O105-VConKC!O105</f>
        <v>-1.309850810060589E-2</v>
      </c>
      <c r="P105" s="15">
        <f>V_Q!P105-VConH!P105-VConLC!P105-VConK_T!P105-VConKC!P105</f>
        <v>2.1263979795037219E-2</v>
      </c>
      <c r="Q105" s="15">
        <f>V_Q!Q105-VConH!Q105-VConLC!Q105-VConK_T!Q105-VConKC!Q105</f>
        <v>-5.8768707412290245E-3</v>
      </c>
      <c r="R105" s="15">
        <f>V_Q!R105-VConH!R105-VConLC!R105-VConK_T!R105-VConKC!R105</f>
        <v>-4.2704341567238228E-2</v>
      </c>
      <c r="S105" s="15">
        <f>V_Q!S105-VConH!S105-VConLC!S105-VConK_T!S105-VConKC!S105</f>
        <v>3.300718178068026E-2</v>
      </c>
      <c r="T105" s="15">
        <f>V_Q!T105-VConH!T105-VConLC!T105-VConK_T!T105-VConKC!T105</f>
        <v>1.2147479345081696E-3</v>
      </c>
      <c r="U105" s="15">
        <f>V_Q!U105-VConH!U105-VConLC!U105-VConK_T!U105-VConKC!U105</f>
        <v>7.0623638763254275E-3</v>
      </c>
      <c r="V105" s="15">
        <f>V_Q!V105-VConH!V105-VConLC!V105-VConK_T!V105-VConKC!V105</f>
        <v>3.1121724598745536E-2</v>
      </c>
      <c r="W105" s="15">
        <f>V_Q!W105-VConH!W105-VConLC!W105-VConK_T!W105-VConKC!W105</f>
        <v>5.0674404710690274E-4</v>
      </c>
      <c r="X105" s="15">
        <f>V_Q!X105-VConH!X105-VConLC!X105-VConK_T!X105-VConKC!X105</f>
        <v>-1.6804177992940051E-3</v>
      </c>
      <c r="Y105" s="14"/>
      <c r="Z105" s="15">
        <f t="shared" ref="Z105:Z110" si="12">AVERAGE(E105:I105)</f>
        <v>3.4199563421795178E-3</v>
      </c>
      <c r="AA105" s="15">
        <f t="shared" ref="AA105:AA110" si="13">AVERAGE(J105:N105)</f>
        <v>5.8278932268263552E-3</v>
      </c>
      <c r="AB105" s="15">
        <f t="shared" ref="AB105:AB110" si="14">AVERAGE(O105:S105)</f>
        <v>-1.481711766671133E-3</v>
      </c>
      <c r="AC105" s="15">
        <f t="shared" ref="AC105:AC110" si="15">AVERAGE(T105:X105)</f>
        <v>7.6450325314784077E-3</v>
      </c>
      <c r="AD105" s="15">
        <f t="shared" ref="AD105:AD110" si="16">AVERAGE(J105:S105)</f>
        <v>2.1730907300776111E-3</v>
      </c>
      <c r="AE105" s="15">
        <f t="shared" ref="AE105:AE110" si="17">AVERAGE(E105:X105)</f>
        <v>3.8527925834532864E-3</v>
      </c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</row>
    <row r="106" spans="1:68" x14ac:dyDescent="0.15">
      <c r="A106" s="4">
        <v>202</v>
      </c>
      <c r="B106" s="9" t="s">
        <v>11</v>
      </c>
      <c r="C106" s="15"/>
      <c r="D106" s="15">
        <f>V_Q!D106-VConH!D106-VConLC!D106-VConK_T!D106-VConKC!D106</f>
        <v>-7.8770464882955949E-4</v>
      </c>
      <c r="E106" s="15">
        <f>V_Q!E106-VConH!E106-VConLC!E106-VConK_T!E106-VConKC!E106</f>
        <v>1.6296496905161904E-2</v>
      </c>
      <c r="F106" s="15">
        <f>V_Q!F106-VConH!F106-VConLC!F106-VConK_T!F106-VConKC!F106</f>
        <v>4.1349958508980905E-3</v>
      </c>
      <c r="G106" s="15">
        <f>V_Q!G106-VConH!G106-VConLC!G106-VConK_T!G106-VConKC!G106</f>
        <v>-3.2594229624924001E-3</v>
      </c>
      <c r="H106" s="15">
        <f>V_Q!H106-VConH!H106-VConLC!H106-VConK_T!H106-VConKC!H106</f>
        <v>-1.5192046000203805E-3</v>
      </c>
      <c r="I106" s="15">
        <f>V_Q!I106-VConH!I106-VConLC!I106-VConK_T!I106-VConKC!I106</f>
        <v>9.7199643800732725E-3</v>
      </c>
      <c r="J106" s="15">
        <f>V_Q!J106-VConH!J106-VConLC!J106-VConK_T!J106-VConKC!J106</f>
        <v>-1.928398500369168E-3</v>
      </c>
      <c r="K106" s="15">
        <f>V_Q!K106-VConH!K106-VConLC!K106-VConK_T!K106-VConKC!K106</f>
        <v>1.4838564332914602E-2</v>
      </c>
      <c r="L106" s="15">
        <f>V_Q!L106-VConH!L106-VConLC!L106-VConK_T!L106-VConKC!L106</f>
        <v>1.6592813189495778E-2</v>
      </c>
      <c r="M106" s="15">
        <f>V_Q!M106-VConH!M106-VConLC!M106-VConK_T!M106-VConKC!M106</f>
        <v>1.028832505450154E-2</v>
      </c>
      <c r="N106" s="15">
        <f>V_Q!N106-VConH!N106-VConLC!N106-VConK_T!N106-VConKC!N106</f>
        <v>1.1732691491771093E-2</v>
      </c>
      <c r="O106" s="15">
        <f>V_Q!O106-VConH!O106-VConLC!O106-VConK_T!O106-VConKC!O106</f>
        <v>-1.2764576019952588E-2</v>
      </c>
      <c r="P106" s="15">
        <f>V_Q!P106-VConH!P106-VConLC!P106-VConK_T!P106-VConKC!P106</f>
        <v>1.767013954112066E-2</v>
      </c>
      <c r="Q106" s="15">
        <f>V_Q!Q106-VConH!Q106-VConLC!Q106-VConK_T!Q106-VConKC!Q106</f>
        <v>-8.4550962958794777E-3</v>
      </c>
      <c r="R106" s="15">
        <f>V_Q!R106-VConH!R106-VConLC!R106-VConK_T!R106-VConKC!R106</f>
        <v>-4.6137421208349585E-2</v>
      </c>
      <c r="S106" s="15">
        <f>V_Q!S106-VConH!S106-VConLC!S106-VConK_T!S106-VConKC!S106</f>
        <v>4.2980027907080803E-2</v>
      </c>
      <c r="T106" s="15">
        <f>V_Q!T106-VConH!T106-VConLC!T106-VConK_T!T106-VConKC!T106</f>
        <v>-3.9802628572514997E-4</v>
      </c>
      <c r="U106" s="15">
        <f>V_Q!U106-VConH!U106-VConLC!U106-VConK_T!U106-VConKC!U106</f>
        <v>1.1044598381831992E-2</v>
      </c>
      <c r="V106" s="15">
        <f>V_Q!V106-VConH!V106-VConLC!V106-VConK_T!V106-VConKC!V106</f>
        <v>3.1935995664864693E-2</v>
      </c>
      <c r="W106" s="15">
        <f>V_Q!W106-VConH!W106-VConLC!W106-VConK_T!W106-VConKC!W106</f>
        <v>1.225982828356568E-3</v>
      </c>
      <c r="X106" s="15">
        <f>V_Q!X106-VConH!X106-VConLC!X106-VConK_T!X106-VConKC!X106</f>
        <v>5.1609627965510849E-4</v>
      </c>
      <c r="Y106" s="14"/>
      <c r="Z106" s="15">
        <f t="shared" si="12"/>
        <v>5.0745659147240973E-3</v>
      </c>
      <c r="AA106" s="15">
        <f t="shared" si="13"/>
        <v>1.030479911366277E-2</v>
      </c>
      <c r="AB106" s="15">
        <f t="shared" si="14"/>
        <v>-1.3413852151960379E-3</v>
      </c>
      <c r="AC106" s="15">
        <f t="shared" si="15"/>
        <v>8.8649293737966435E-3</v>
      </c>
      <c r="AD106" s="15">
        <f t="shared" si="16"/>
        <v>4.4817069492333666E-3</v>
      </c>
      <c r="AE106" s="15">
        <f t="shared" si="17"/>
        <v>5.7257272967468666E-3</v>
      </c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</row>
    <row r="107" spans="1:68" x14ac:dyDescent="0.15">
      <c r="A107" s="4">
        <v>203</v>
      </c>
      <c r="B107" s="9" t="s">
        <v>12</v>
      </c>
      <c r="C107" s="15"/>
      <c r="D107" s="15">
        <f>V_Q!D107-VConH!D107-VConLC!D107-VConK_T!D107-VConKC!D107</f>
        <v>4.6138306190282745E-2</v>
      </c>
      <c r="E107" s="15">
        <f>V_Q!E107-VConH!E107-VConLC!E107-VConK_T!E107-VConKC!E107</f>
        <v>3.434916294772291E-2</v>
      </c>
      <c r="F107" s="15">
        <f>V_Q!F107-VConH!F107-VConLC!F107-VConK_T!F107-VConKC!F107</f>
        <v>2.7931831933080194E-2</v>
      </c>
      <c r="G107" s="15">
        <f>V_Q!G107-VConH!G107-VConLC!G107-VConK_T!G107-VConKC!G107</f>
        <v>-6.1730540073033878E-3</v>
      </c>
      <c r="H107" s="15">
        <f>V_Q!H107-VConH!H107-VConLC!H107-VConK_T!H107-VConKC!H107</f>
        <v>5.8628044727988679E-3</v>
      </c>
      <c r="I107" s="15">
        <f>V_Q!I107-VConH!I107-VConLC!I107-VConK_T!I107-VConKC!I107</f>
        <v>3.824459114121468E-2</v>
      </c>
      <c r="J107" s="15">
        <f>V_Q!J107-VConH!J107-VConLC!J107-VConK_T!J107-VConKC!J107</f>
        <v>-4.8583930883694289E-2</v>
      </c>
      <c r="K107" s="15">
        <f>V_Q!K107-VConH!K107-VConLC!K107-VConK_T!K107-VConKC!K107</f>
        <v>1.2228105345994073E-2</v>
      </c>
      <c r="L107" s="15">
        <f>V_Q!L107-VConH!L107-VConLC!L107-VConK_T!L107-VConKC!L107</f>
        <v>5.4370440475593994E-2</v>
      </c>
      <c r="M107" s="15">
        <f>V_Q!M107-VConH!M107-VConLC!M107-VConK_T!M107-VConKC!M107</f>
        <v>5.3463698922420082E-2</v>
      </c>
      <c r="N107" s="15">
        <f>V_Q!N107-VConH!N107-VConLC!N107-VConK_T!N107-VConKC!N107</f>
        <v>3.192077551868519E-2</v>
      </c>
      <c r="O107" s="15">
        <f>V_Q!O107-VConH!O107-VConLC!O107-VConK_T!O107-VConKC!O107</f>
        <v>-4.2125854471624482E-3</v>
      </c>
      <c r="P107" s="15">
        <f>V_Q!P107-VConH!P107-VConLC!P107-VConK_T!P107-VConKC!P107</f>
        <v>3.3867250403031617E-2</v>
      </c>
      <c r="Q107" s="15">
        <f>V_Q!Q107-VConH!Q107-VConLC!Q107-VConK_T!Q107-VConKC!Q107</f>
        <v>3.5976544228046299E-3</v>
      </c>
      <c r="R107" s="15">
        <f>V_Q!R107-VConH!R107-VConLC!R107-VConK_T!R107-VConKC!R107</f>
        <v>-9.5300049237580189E-2</v>
      </c>
      <c r="S107" s="15">
        <f>V_Q!S107-VConH!S107-VConLC!S107-VConK_T!S107-VConKC!S107</f>
        <v>0.13494730285144629</v>
      </c>
      <c r="T107" s="15">
        <f>V_Q!T107-VConH!T107-VConLC!T107-VConK_T!T107-VConKC!T107</f>
        <v>-1.8528308804739799E-2</v>
      </c>
      <c r="U107" s="15">
        <f>V_Q!U107-VConH!U107-VConLC!U107-VConK_T!U107-VConKC!U107</f>
        <v>2.4267256607224189E-2</v>
      </c>
      <c r="V107" s="15">
        <f>V_Q!V107-VConH!V107-VConLC!V107-VConK_T!V107-VConKC!V107</f>
        <v>1.8596947043532791E-2</v>
      </c>
      <c r="W107" s="15">
        <f>V_Q!W107-VConH!W107-VConLC!W107-VConK_T!W107-VConKC!W107</f>
        <v>2.453648407717016E-2</v>
      </c>
      <c r="X107" s="15">
        <f>V_Q!X107-VConH!X107-VConLC!X107-VConK_T!X107-VConKC!X107</f>
        <v>1.2665994553638885E-2</v>
      </c>
      <c r="Y107" s="14"/>
      <c r="Z107" s="15">
        <f t="shared" si="12"/>
        <v>2.0043067297502652E-2</v>
      </c>
      <c r="AA107" s="15">
        <f t="shared" si="13"/>
        <v>2.0679817875799811E-2</v>
      </c>
      <c r="AB107" s="15">
        <f t="shared" si="14"/>
        <v>1.4579914598507982E-2</v>
      </c>
      <c r="AC107" s="15">
        <f t="shared" si="15"/>
        <v>1.2307674695365246E-2</v>
      </c>
      <c r="AD107" s="15">
        <f t="shared" si="16"/>
        <v>1.7629866237153895E-2</v>
      </c>
      <c r="AE107" s="15">
        <f t="shared" si="17"/>
        <v>1.6902618616793923E-2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</row>
    <row r="108" spans="1:68" x14ac:dyDescent="0.15">
      <c r="A108" s="4">
        <v>204</v>
      </c>
      <c r="B108" s="9" t="s">
        <v>13</v>
      </c>
      <c r="C108" s="15"/>
      <c r="D108" s="15">
        <f>V_Q!D108-VConH!D108-VConLC!D108-VConK_T!D108-VConKC!D108</f>
        <v>-1.9649132515310617E-2</v>
      </c>
      <c r="E108" s="15">
        <f>V_Q!E108-VConH!E108-VConLC!E108-VConK_T!E108-VConKC!E108</f>
        <v>7.3116861322812584E-3</v>
      </c>
      <c r="F108" s="15">
        <f>V_Q!F108-VConH!F108-VConLC!F108-VConK_T!F108-VConKC!F108</f>
        <v>-6.7454431601663908E-3</v>
      </c>
      <c r="G108" s="15">
        <f>V_Q!G108-VConH!G108-VConLC!G108-VConK_T!G108-VConKC!G108</f>
        <v>-3.348024168045873E-3</v>
      </c>
      <c r="H108" s="15">
        <f>V_Q!H108-VConH!H108-VConLC!H108-VConK_T!H108-VConKC!H108</f>
        <v>-3.3905175045741342E-3</v>
      </c>
      <c r="I108" s="15">
        <f>V_Q!I108-VConH!I108-VConLC!I108-VConK_T!I108-VConKC!I108</f>
        <v>-1.9554758342679988E-3</v>
      </c>
      <c r="J108" s="15">
        <f>V_Q!J108-VConH!J108-VConLC!J108-VConK_T!J108-VConKC!J108</f>
        <v>1.4956334176646666E-2</v>
      </c>
      <c r="K108" s="15">
        <f>V_Q!K108-VConH!K108-VConLC!K108-VConK_T!K108-VConKC!K108</f>
        <v>8.1141433309393236E-3</v>
      </c>
      <c r="L108" s="15">
        <f>V_Q!L108-VConH!L108-VConLC!L108-VConK_T!L108-VConKC!L108</f>
        <v>-3.4225675959665023E-3</v>
      </c>
      <c r="M108" s="15">
        <f>V_Q!M108-VConH!M108-VConLC!M108-VConK_T!M108-VConKC!M108</f>
        <v>-1.2961216935520884E-2</v>
      </c>
      <c r="N108" s="15">
        <f>V_Q!N108-VConH!N108-VConLC!N108-VConK_T!N108-VConKC!N108</f>
        <v>2.2065368204097716E-3</v>
      </c>
      <c r="O108" s="15">
        <f>V_Q!O108-VConH!O108-VConLC!O108-VConK_T!O108-VConKC!O108</f>
        <v>-1.6119636905148123E-2</v>
      </c>
      <c r="P108" s="15">
        <f>V_Q!P108-VConH!P108-VConLC!P108-VConK_T!P108-VConKC!P108</f>
        <v>1.6991982429045267E-2</v>
      </c>
      <c r="Q108" s="15">
        <f>V_Q!Q108-VConH!Q108-VConLC!Q108-VConK_T!Q108-VConKC!Q108</f>
        <v>-8.6107887546178832E-3</v>
      </c>
      <c r="R108" s="15">
        <f>V_Q!R108-VConH!R108-VConLC!R108-VConK_T!R108-VConKC!R108</f>
        <v>-2.6911081794313733E-2</v>
      </c>
      <c r="S108" s="15">
        <f>V_Q!S108-VConH!S108-VConLC!S108-VConK_T!S108-VConKC!S108</f>
        <v>3.6745350321741709E-3</v>
      </c>
      <c r="T108" s="15">
        <f>V_Q!T108-VConH!T108-VConLC!T108-VConK_T!T108-VConKC!T108</f>
        <v>7.0756641687989424E-3</v>
      </c>
      <c r="U108" s="15">
        <f>V_Q!U108-VConH!U108-VConLC!U108-VConK_T!U108-VConKC!U108</f>
        <v>2.3682105183686067E-3</v>
      </c>
      <c r="V108" s="15">
        <f>V_Q!V108-VConH!V108-VConLC!V108-VConK_T!V108-VConKC!V108</f>
        <v>3.4846051989936448E-2</v>
      </c>
      <c r="W108" s="15">
        <f>V_Q!W108-VConH!W108-VConLC!W108-VConK_T!W108-VConKC!W108</f>
        <v>-6.080161790005454E-3</v>
      </c>
      <c r="X108" s="15">
        <f>V_Q!X108-VConH!X108-VConLC!X108-VConK_T!X108-VConKC!X108</f>
        <v>-5.5000663200560334E-3</v>
      </c>
      <c r="Y108" s="14"/>
      <c r="Z108" s="15">
        <f t="shared" si="12"/>
        <v>-1.6255549069546277E-3</v>
      </c>
      <c r="AA108" s="15">
        <f t="shared" si="13"/>
        <v>1.7786459593016747E-3</v>
      </c>
      <c r="AB108" s="15">
        <f t="shared" si="14"/>
        <v>-6.1949979985720608E-3</v>
      </c>
      <c r="AC108" s="15">
        <f t="shared" si="15"/>
        <v>6.5419397134085008E-3</v>
      </c>
      <c r="AD108" s="15">
        <f t="shared" si="16"/>
        <v>-2.2081760196351928E-3</v>
      </c>
      <c r="AE108" s="15">
        <f t="shared" si="17"/>
        <v>1.2500819179587255E-4</v>
      </c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</row>
    <row r="109" spans="1:68" x14ac:dyDescent="0.15">
      <c r="A109" s="4">
        <v>205</v>
      </c>
      <c r="B109" s="9" t="s">
        <v>14</v>
      </c>
      <c r="C109" s="15"/>
      <c r="D109" s="15">
        <f>V_Q!D109-VConH!D109-VConLC!D109-VConK_T!D109-VConKC!D109</f>
        <v>-2.0046729838277842E-2</v>
      </c>
      <c r="E109" s="15">
        <f>V_Q!E109-VConH!E109-VConLC!E109-VConK_T!E109-VConKC!E109</f>
        <v>8.9521409985128635E-3</v>
      </c>
      <c r="F109" s="15">
        <f>V_Q!F109-VConH!F109-VConLC!F109-VConK_T!F109-VConKC!F109</f>
        <v>-5.745688389209744E-3</v>
      </c>
      <c r="G109" s="15">
        <f>V_Q!G109-VConH!G109-VConLC!G109-VConK_T!G109-VConKC!G109</f>
        <v>-1.0719067320227606E-3</v>
      </c>
      <c r="H109" s="15">
        <f>V_Q!H109-VConH!H109-VConLC!H109-VConK_T!H109-VConKC!H109</f>
        <v>-4.0485184859008951E-3</v>
      </c>
      <c r="I109" s="15">
        <f>V_Q!I109-VConH!I109-VConLC!I109-VConK_T!I109-VConKC!I109</f>
        <v>-1.8608912863798438E-3</v>
      </c>
      <c r="J109" s="15">
        <f>V_Q!J109-VConH!J109-VConLC!J109-VConK_T!J109-VConKC!J109</f>
        <v>1.6326076618812965E-2</v>
      </c>
      <c r="K109" s="15">
        <f>V_Q!K109-VConH!K109-VConLC!K109-VConK_T!K109-VConKC!K109</f>
        <v>1.5993687064039787E-2</v>
      </c>
      <c r="L109" s="15">
        <f>V_Q!L109-VConH!L109-VConLC!L109-VConK_T!L109-VConKC!L109</f>
        <v>2.8145658110657291E-3</v>
      </c>
      <c r="M109" s="15">
        <f>V_Q!M109-VConH!M109-VConLC!M109-VConK_T!M109-VConKC!M109</f>
        <v>-5.4990501978869968E-3</v>
      </c>
      <c r="N109" s="15">
        <f>V_Q!N109-VConH!N109-VConLC!N109-VConK_T!N109-VConKC!N109</f>
        <v>4.2430632875053486E-3</v>
      </c>
      <c r="O109" s="15">
        <f>V_Q!O109-VConH!O109-VConLC!O109-VConK_T!O109-VConKC!O109</f>
        <v>-1.6429236477917494E-2</v>
      </c>
      <c r="P109" s="15">
        <f>V_Q!P109-VConH!P109-VConLC!P109-VConK_T!P109-VConKC!P109</f>
        <v>1.1330450638119072E-2</v>
      </c>
      <c r="Q109" s="15">
        <f>V_Q!Q109-VConH!Q109-VConLC!Q109-VConK_T!Q109-VConKC!Q109</f>
        <v>-1.2691649504712786E-2</v>
      </c>
      <c r="R109" s="15">
        <f>V_Q!R109-VConH!R109-VConLC!R109-VConK_T!R109-VConKC!R109</f>
        <v>-2.754174328768819E-2</v>
      </c>
      <c r="S109" s="15">
        <f>V_Q!S109-VConH!S109-VConLC!S109-VConK_T!S109-VConKC!S109</f>
        <v>8.641654350713783E-3</v>
      </c>
      <c r="T109" s="15">
        <f>V_Q!T109-VConH!T109-VConLC!T109-VConK_T!T109-VConKC!T109</f>
        <v>6.3118736533573196E-3</v>
      </c>
      <c r="U109" s="15">
        <f>V_Q!U109-VConH!U109-VConLC!U109-VConK_T!U109-VConKC!U109</f>
        <v>6.5167605625654915E-3</v>
      </c>
      <c r="V109" s="15">
        <f>V_Q!V109-VConH!V109-VConLC!V109-VConK_T!V109-VConKC!V109</f>
        <v>3.6767319456485918E-2</v>
      </c>
      <c r="W109" s="15">
        <f>V_Q!W109-VConH!W109-VConLC!W109-VConK_T!W109-VConKC!W109</f>
        <v>-7.3964476081874913E-3</v>
      </c>
      <c r="X109" s="15">
        <f>V_Q!X109-VConH!X109-VConLC!X109-VConK_T!X109-VConKC!X109</f>
        <v>-3.5931337620581684E-3</v>
      </c>
      <c r="Y109" s="14"/>
      <c r="Z109" s="15">
        <f t="shared" si="12"/>
        <v>-7.5497277900007606E-4</v>
      </c>
      <c r="AA109" s="15">
        <f t="shared" si="13"/>
        <v>6.7756685167073656E-3</v>
      </c>
      <c r="AB109" s="15">
        <f t="shared" si="14"/>
        <v>-7.3381048562971233E-3</v>
      </c>
      <c r="AC109" s="15">
        <f t="shared" si="15"/>
        <v>7.7212744604326141E-3</v>
      </c>
      <c r="AD109" s="15">
        <f t="shared" si="16"/>
        <v>-2.8121816979487826E-4</v>
      </c>
      <c r="AE109" s="15">
        <f t="shared" si="17"/>
        <v>1.6009663354606949E-3</v>
      </c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</row>
    <row r="110" spans="1:68" x14ac:dyDescent="0.15">
      <c r="A110" s="4">
        <v>206</v>
      </c>
      <c r="B110" s="9" t="s">
        <v>16</v>
      </c>
      <c r="C110" s="15"/>
      <c r="D110" s="15">
        <f>V_Q!D110-VConH!D110-VConLC!D110-VConK_T!D110-VConKC!D110</f>
        <v>-3.4740679606258401E-3</v>
      </c>
      <c r="E110" s="15">
        <f>V_Q!E110-VConH!E110-VConLC!E110-VConK_T!E110-VConKC!E110</f>
        <v>1.2045379078323707E-2</v>
      </c>
      <c r="F110" s="15">
        <f>V_Q!F110-VConH!F110-VConLC!F110-VConK_T!F110-VConKC!F110</f>
        <v>1.1240199517198301E-3</v>
      </c>
      <c r="G110" s="15">
        <f>V_Q!G110-VConH!G110-VConLC!G110-VConK_T!G110-VConKC!G110</f>
        <v>-4.4571316423175876E-3</v>
      </c>
      <c r="H110" s="15">
        <f>V_Q!H110-VConH!H110-VConLC!H110-VConK_T!H110-VConKC!H110</f>
        <v>-1.4141579681728686E-4</v>
      </c>
      <c r="I110" s="15">
        <f>V_Q!I110-VConH!I110-VConLC!I110-VConK_T!I110-VConKC!I110</f>
        <v>7.6946545928604382E-3</v>
      </c>
      <c r="J110" s="15">
        <f>V_Q!J110-VConH!J110-VConLC!J110-VConK_T!J110-VConKC!J110</f>
        <v>2.4093706115867262E-4</v>
      </c>
      <c r="K110" s="15">
        <f>V_Q!K110-VConH!K110-VConLC!K110-VConK_T!K110-VConKC!K110</f>
        <v>9.1260995864724456E-3</v>
      </c>
      <c r="L110" s="15">
        <f>V_Q!L110-VConH!L110-VConLC!L110-VConK_T!L110-VConKC!L110</f>
        <v>9.6474254797827286E-3</v>
      </c>
      <c r="M110" s="15">
        <f>V_Q!M110-VConH!M110-VConLC!M110-VConK_T!M110-VConKC!M110</f>
        <v>1.8718466605785113E-3</v>
      </c>
      <c r="N110" s="15">
        <f>V_Q!N110-VConH!N110-VConLC!N110-VConK_T!N110-VConKC!N110</f>
        <v>8.0383189213070437E-3</v>
      </c>
      <c r="O110" s="15">
        <f>V_Q!O110-VConH!O110-VConLC!O110-VConK_T!O110-VConKC!O110</f>
        <v>-1.1875863259654158E-2</v>
      </c>
      <c r="P110" s="15">
        <f>V_Q!P110-VConH!P110-VConLC!P110-VConK_T!P110-VConKC!P110</f>
        <v>2.083790489936832E-2</v>
      </c>
      <c r="Q110" s="15">
        <f>V_Q!Q110-VConH!Q110-VConLC!Q110-VConK_T!Q110-VConKC!Q110</f>
        <v>-3.0846643343956622E-3</v>
      </c>
      <c r="R110" s="15">
        <f>V_Q!R110-VConH!R110-VConLC!R110-VConK_T!R110-VConKC!R110</f>
        <v>-3.5766517963863494E-2</v>
      </c>
      <c r="S110" s="15">
        <f>V_Q!S110-VConH!S110-VConLC!S110-VConK_T!S110-VConKC!S110</f>
        <v>3.1717997423339223E-2</v>
      </c>
      <c r="T110" s="15">
        <f>V_Q!T110-VConH!T110-VConLC!T110-VConK_T!T110-VConKC!T110</f>
        <v>2.502492934946404E-3</v>
      </c>
      <c r="U110" s="15">
        <f>V_Q!U110-VConH!U110-VConLC!U110-VConK_T!U110-VConKC!U110</f>
        <v>6.7126148908464188E-3</v>
      </c>
      <c r="V110" s="15">
        <f>V_Q!V110-VConH!V110-VConLC!V110-VConK_T!V110-VConKC!V110</f>
        <v>2.985932100935744E-2</v>
      </c>
      <c r="W110" s="15">
        <f>V_Q!W110-VConH!W110-VConLC!W110-VConK_T!W110-VConKC!W110</f>
        <v>1.9014586368165983E-3</v>
      </c>
      <c r="X110" s="15">
        <f>V_Q!X110-VConH!X110-VConLC!X110-VConK_T!X110-VConKC!X110</f>
        <v>-1.1118850769447526E-3</v>
      </c>
      <c r="Y110" s="14"/>
      <c r="Z110" s="15">
        <f t="shared" si="12"/>
        <v>3.2531012367538205E-3</v>
      </c>
      <c r="AA110" s="15">
        <f t="shared" si="13"/>
        <v>5.7849255418598805E-3</v>
      </c>
      <c r="AB110" s="15">
        <f t="shared" si="14"/>
        <v>3.6577135295884561E-4</v>
      </c>
      <c r="AC110" s="15">
        <f t="shared" si="15"/>
        <v>7.9728004790044216E-3</v>
      </c>
      <c r="AD110" s="15">
        <f t="shared" si="16"/>
        <v>3.0753484474093629E-3</v>
      </c>
      <c r="AE110" s="15">
        <f t="shared" si="17"/>
        <v>4.3441496526442419E-3</v>
      </c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H73"/>
  <sheetViews>
    <sheetView zoomScaleNormal="100" workbookViewId="0"/>
  </sheetViews>
  <sheetFormatPr defaultRowHeight="13.5" x14ac:dyDescent="0.15"/>
  <cols>
    <col min="1" max="1" width="21.5" customWidth="1"/>
    <col min="2" max="7" width="12" customWidth="1"/>
  </cols>
  <sheetData>
    <row r="1" spans="1:7" ht="14.25" x14ac:dyDescent="0.15">
      <c r="A1" s="16" t="s">
        <v>165</v>
      </c>
    </row>
    <row r="3" spans="1:7" ht="15" thickBot="1" x14ac:dyDescent="0.2">
      <c r="A3" s="16" t="s">
        <v>35</v>
      </c>
      <c r="B3" s="17"/>
      <c r="C3" s="12"/>
      <c r="D3" s="12"/>
      <c r="E3" s="12"/>
    </row>
    <row r="4" spans="1:7" s="21" customFormat="1" x14ac:dyDescent="0.15">
      <c r="A4" s="18"/>
      <c r="B4" s="19" t="s">
        <v>19</v>
      </c>
      <c r="C4" s="19" t="s">
        <v>20</v>
      </c>
      <c r="D4" s="19" t="s">
        <v>43</v>
      </c>
      <c r="E4" s="19" t="s">
        <v>163</v>
      </c>
      <c r="F4" s="40" t="s">
        <v>45</v>
      </c>
      <c r="G4" s="20" t="s">
        <v>164</v>
      </c>
    </row>
    <row r="5" spans="1:7" s="25" customFormat="1" x14ac:dyDescent="0.15">
      <c r="A5" s="22" t="s">
        <v>29</v>
      </c>
      <c r="B5" s="23">
        <f>V_Q!Z105</f>
        <v>1.3354857900912056E-2</v>
      </c>
      <c r="C5" s="23">
        <f>V_Q!AA105</f>
        <v>8.776966605421873E-3</v>
      </c>
      <c r="D5" s="23">
        <f>V_Q!AB105</f>
        <v>-2.7614069825649054E-3</v>
      </c>
      <c r="E5" s="23">
        <f>V_Q!AC105</f>
        <v>8.8321330791420911E-3</v>
      </c>
      <c r="F5" s="41">
        <f>V_Q!AD105</f>
        <v>3.0077798114284847E-3</v>
      </c>
      <c r="G5" s="24">
        <f>V_Q!AE105</f>
        <v>7.05063765072778E-3</v>
      </c>
    </row>
    <row r="6" spans="1:7" x14ac:dyDescent="0.15">
      <c r="A6" s="26" t="s">
        <v>22</v>
      </c>
      <c r="B6" s="23">
        <f>SUM(B7:B8)</f>
        <v>-4.6541071648076044E-4</v>
      </c>
      <c r="C6" s="23">
        <f t="shared" ref="C6:G6" si="0">SUM(C7:C8)</f>
        <v>-9.8109391920627939E-4</v>
      </c>
      <c r="D6" s="23">
        <f t="shared" si="0"/>
        <v>-2.6990783147304532E-3</v>
      </c>
      <c r="E6" s="23">
        <f t="shared" si="0"/>
        <v>6.7080702279413555E-4</v>
      </c>
      <c r="F6" s="41">
        <f t="shared" si="0"/>
        <v>-1.8400861169683663E-3</v>
      </c>
      <c r="G6" s="24">
        <f t="shared" si="0"/>
        <v>-8.6869398190583987E-4</v>
      </c>
    </row>
    <row r="7" spans="1:7" x14ac:dyDescent="0.15">
      <c r="A7" s="27" t="s">
        <v>23</v>
      </c>
      <c r="B7" s="23">
        <f>VConH!Z105</f>
        <v>-3.9390354934081117E-3</v>
      </c>
      <c r="C7" s="23">
        <f>VConH!AA105</f>
        <v>-4.4653276372876513E-3</v>
      </c>
      <c r="D7" s="23">
        <f>VConH!AB105</f>
        <v>-5.7284867865141677E-3</v>
      </c>
      <c r="E7" s="23">
        <f>VConH!AC105</f>
        <v>-4.71930528626769E-4</v>
      </c>
      <c r="F7" s="41">
        <f>VConH!AD105</f>
        <v>-5.0969072119009095E-3</v>
      </c>
      <c r="G7" s="24">
        <f>VConH!AE105</f>
        <v>-3.6511951114591755E-3</v>
      </c>
    </row>
    <row r="8" spans="1:7" x14ac:dyDescent="0.15">
      <c r="A8" s="27" t="s">
        <v>24</v>
      </c>
      <c r="B8" s="23">
        <f>VConLC!Z105</f>
        <v>3.4736247769273513E-3</v>
      </c>
      <c r="C8" s="23">
        <f>VConLC!AA105</f>
        <v>3.4842337180813719E-3</v>
      </c>
      <c r="D8" s="23">
        <f>VConLC!AB105</f>
        <v>3.0294084717837145E-3</v>
      </c>
      <c r="E8" s="23">
        <f>VConLC!AC105</f>
        <v>1.1427375514209046E-3</v>
      </c>
      <c r="F8" s="41">
        <f>VConLC!AD105</f>
        <v>3.2568210949325432E-3</v>
      </c>
      <c r="G8" s="24">
        <f>VConLC!AE105</f>
        <v>2.7825011295533357E-3</v>
      </c>
    </row>
    <row r="9" spans="1:7" x14ac:dyDescent="0.15">
      <c r="A9" s="26" t="s">
        <v>25</v>
      </c>
      <c r="B9" s="23">
        <f>SUM(B10:B11)</f>
        <v>1.0400312275213298E-2</v>
      </c>
      <c r="C9" s="23">
        <f t="shared" ref="C9:G9" si="1">SUM(C10:C11)</f>
        <v>3.930167297801798E-3</v>
      </c>
      <c r="D9" s="23">
        <f t="shared" si="1"/>
        <v>1.4193830988366814E-3</v>
      </c>
      <c r="E9" s="23">
        <f t="shared" si="1"/>
        <v>5.1629352486954965E-4</v>
      </c>
      <c r="F9" s="41">
        <f t="shared" si="1"/>
        <v>2.6747751983192394E-3</v>
      </c>
      <c r="G9" s="24">
        <f t="shared" si="1"/>
        <v>4.0665390491803309E-3</v>
      </c>
    </row>
    <row r="10" spans="1:7" x14ac:dyDescent="0.15">
      <c r="A10" s="27" t="s">
        <v>26</v>
      </c>
      <c r="B10" s="23">
        <f>VConK_T!Z105</f>
        <v>8.4545114474046962E-3</v>
      </c>
      <c r="C10" s="23">
        <f>VConK_T!AA105</f>
        <v>3.0956392047302734E-3</v>
      </c>
      <c r="D10" s="23">
        <f>VConK_T!AB105</f>
        <v>1.8907113450190269E-4</v>
      </c>
      <c r="E10" s="23">
        <f>VConK_T!AC105</f>
        <v>3.9584464217586708E-4</v>
      </c>
      <c r="F10" s="41">
        <f>VConK_T!AD105</f>
        <v>1.642355169616088E-3</v>
      </c>
      <c r="G10" s="24">
        <f>VConK_T!AE105</f>
        <v>3.0337666072031847E-3</v>
      </c>
    </row>
    <row r="11" spans="1:7" x14ac:dyDescent="0.15">
      <c r="A11" s="27" t="s">
        <v>27</v>
      </c>
      <c r="B11" s="23">
        <f>VConKC!Z105</f>
        <v>1.9458008278086017E-3</v>
      </c>
      <c r="C11" s="23">
        <f>VConKC!AA105</f>
        <v>8.3452809307152484E-4</v>
      </c>
      <c r="D11" s="23">
        <f>VConKC!AB105</f>
        <v>1.2303119643347787E-3</v>
      </c>
      <c r="E11" s="23">
        <f>VConKC!AC105</f>
        <v>1.2044888269368255E-4</v>
      </c>
      <c r="F11" s="41">
        <f>VConKC!AD105</f>
        <v>1.0324200287031517E-3</v>
      </c>
      <c r="G11" s="24">
        <f>VConKC!AE105</f>
        <v>1.0327724419771467E-3</v>
      </c>
    </row>
    <row r="12" spans="1:7" ht="14.25" thickBot="1" x14ac:dyDescent="0.2">
      <c r="A12" s="28" t="s">
        <v>28</v>
      </c>
      <c r="B12" s="29">
        <f>TFPva!Z105</f>
        <v>3.4199563421795178E-3</v>
      </c>
      <c r="C12" s="29">
        <f>TFPva!AA105</f>
        <v>5.8278932268263552E-3</v>
      </c>
      <c r="D12" s="29">
        <f>TFPva!AB105</f>
        <v>-1.481711766671133E-3</v>
      </c>
      <c r="E12" s="29">
        <f>TFPva!AC105</f>
        <v>7.6450325314784077E-3</v>
      </c>
      <c r="F12" s="42">
        <f>TFPva!AD105</f>
        <v>2.1730907300776111E-3</v>
      </c>
      <c r="G12" s="31">
        <f>TFPva!AE105</f>
        <v>3.8527925834532864E-3</v>
      </c>
    </row>
    <row r="13" spans="1:7" x14ac:dyDescent="0.15">
      <c r="A13" s="12" t="s">
        <v>174</v>
      </c>
    </row>
    <row r="14" spans="1:7" x14ac:dyDescent="0.15">
      <c r="A14" s="12"/>
    </row>
    <row r="15" spans="1:7" ht="15" thickBot="1" x14ac:dyDescent="0.2">
      <c r="A15" s="16" t="s">
        <v>11</v>
      </c>
      <c r="B15" s="16"/>
      <c r="C15" s="16"/>
      <c r="D15" s="16"/>
      <c r="E15" s="16"/>
    </row>
    <row r="16" spans="1:7" x14ac:dyDescent="0.15">
      <c r="A16" s="18"/>
      <c r="B16" s="19" t="s">
        <v>19</v>
      </c>
      <c r="C16" s="19" t="s">
        <v>20</v>
      </c>
      <c r="D16" s="19" t="s">
        <v>43</v>
      </c>
      <c r="E16" s="19" t="s">
        <v>163</v>
      </c>
      <c r="F16" s="40" t="s">
        <v>45</v>
      </c>
      <c r="G16" s="20" t="s">
        <v>164</v>
      </c>
    </row>
    <row r="17" spans="1:8" x14ac:dyDescent="0.15">
      <c r="A17" s="22" t="s">
        <v>29</v>
      </c>
      <c r="B17" s="23">
        <f>V_Q!Z106</f>
        <v>1.1942931688228532E-2</v>
      </c>
      <c r="C17" s="23">
        <f>V_Q!AA106</f>
        <v>8.8687492233221477E-3</v>
      </c>
      <c r="D17" s="23">
        <f>V_Q!AB106</f>
        <v>-5.0997678489828283E-3</v>
      </c>
      <c r="E17" s="23">
        <f>V_Q!AC106</f>
        <v>8.1633348267584581E-3</v>
      </c>
      <c r="F17" s="41">
        <f>V_Q!AD106</f>
        <v>1.8844906871696599E-3</v>
      </c>
      <c r="G17" s="24">
        <f>V_Q!AE106</f>
        <v>5.9688119723315782E-3</v>
      </c>
      <c r="H17" s="43"/>
    </row>
    <row r="18" spans="1:8" x14ac:dyDescent="0.15">
      <c r="A18" s="26" t="s">
        <v>22</v>
      </c>
      <c r="B18" s="23">
        <f>SUM(B19:B20)</f>
        <v>-2.3417216138188375E-3</v>
      </c>
      <c r="C18" s="23">
        <f t="shared" ref="C18:G18" si="2">SUM(C19:C20)</f>
        <v>-5.2868944717205614E-3</v>
      </c>
      <c r="D18" s="23">
        <f t="shared" si="2"/>
        <v>-5.4516456841784159E-3</v>
      </c>
      <c r="E18" s="23">
        <f t="shared" si="2"/>
        <v>-9.0952571655150563E-4</v>
      </c>
      <c r="F18" s="41">
        <f t="shared" si="2"/>
        <v>-5.3692700779494878E-3</v>
      </c>
      <c r="G18" s="24">
        <f t="shared" si="2"/>
        <v>-3.4974468715673291E-3</v>
      </c>
    </row>
    <row r="19" spans="1:8" x14ac:dyDescent="0.15">
      <c r="A19" s="27" t="s">
        <v>23</v>
      </c>
      <c r="B19" s="23">
        <f>VConH!Z106</f>
        <v>-5.7703171282349891E-3</v>
      </c>
      <c r="C19" s="23">
        <f>VConH!AA106</f>
        <v>-9.0086154728462268E-3</v>
      </c>
      <c r="D19" s="23">
        <f>VConH!AB106</f>
        <v>-8.7639888609899047E-3</v>
      </c>
      <c r="E19" s="23">
        <f>VConH!AC106</f>
        <v>-3.1302785835115214E-3</v>
      </c>
      <c r="F19" s="41">
        <f>VConH!AD106</f>
        <v>-8.8863021669180649E-3</v>
      </c>
      <c r="G19" s="24">
        <f>VConH!AE106</f>
        <v>-6.6683000113956599E-3</v>
      </c>
    </row>
    <row r="20" spans="1:8" x14ac:dyDescent="0.15">
      <c r="A20" s="27" t="s">
        <v>24</v>
      </c>
      <c r="B20" s="23">
        <f>VConLC!Z106</f>
        <v>3.4285955144161516E-3</v>
      </c>
      <c r="C20" s="23">
        <f>VConLC!AA106</f>
        <v>3.7217210011256654E-3</v>
      </c>
      <c r="D20" s="23">
        <f>VConLC!AB106</f>
        <v>3.3123431768114888E-3</v>
      </c>
      <c r="E20" s="23">
        <f>VConLC!AC106</f>
        <v>2.2207528669600158E-3</v>
      </c>
      <c r="F20" s="41">
        <f>VConLC!AD106</f>
        <v>3.5170320889685767E-3</v>
      </c>
      <c r="G20" s="24">
        <f>VConLC!AE106</f>
        <v>3.1708531398283307E-3</v>
      </c>
    </row>
    <row r="21" spans="1:8" x14ac:dyDescent="0.15">
      <c r="A21" s="26" t="s">
        <v>25</v>
      </c>
      <c r="B21" s="23">
        <f>SUM(B22:B23)</f>
        <v>9.2100873873232729E-3</v>
      </c>
      <c r="C21" s="23">
        <f t="shared" ref="C21:G21" si="3">SUM(C22:C23)</f>
        <v>3.8508445813799385E-3</v>
      </c>
      <c r="D21" s="23">
        <f t="shared" si="3"/>
        <v>1.6932630503916277E-3</v>
      </c>
      <c r="E21" s="23">
        <f t="shared" si="3"/>
        <v>2.0793116951332006E-4</v>
      </c>
      <c r="F21" s="41">
        <f t="shared" si="3"/>
        <v>2.772053815885783E-3</v>
      </c>
      <c r="G21" s="24">
        <f t="shared" si="3"/>
        <v>3.7405315471520395E-3</v>
      </c>
    </row>
    <row r="22" spans="1:8" x14ac:dyDescent="0.15">
      <c r="A22" s="27" t="s">
        <v>26</v>
      </c>
      <c r="B22" s="23">
        <f>VConK_T!Z106</f>
        <v>6.6313891857541609E-3</v>
      </c>
      <c r="C22" s="23">
        <f>VConK_T!AA106</f>
        <v>2.3546992174981064E-3</v>
      </c>
      <c r="D22" s="23">
        <f>VConK_T!AB106</f>
        <v>8.389737333606723E-6</v>
      </c>
      <c r="E22" s="23">
        <f>VConK_T!AC106</f>
        <v>-9.4223151496014825E-5</v>
      </c>
      <c r="F22" s="41">
        <f>VConK_T!AD106</f>
        <v>1.1815444774158565E-3</v>
      </c>
      <c r="G22" s="24">
        <f>VConK_T!AE106</f>
        <v>2.2250637472724646E-3</v>
      </c>
    </row>
    <row r="23" spans="1:8" x14ac:dyDescent="0.15">
      <c r="A23" s="27" t="s">
        <v>27</v>
      </c>
      <c r="B23" s="23">
        <f>VConKC!Z106</f>
        <v>2.5786982015691125E-3</v>
      </c>
      <c r="C23" s="23">
        <f>VConKC!AA106</f>
        <v>1.4961453638818322E-3</v>
      </c>
      <c r="D23" s="23">
        <f>VConKC!AB106</f>
        <v>1.6848733130580211E-3</v>
      </c>
      <c r="E23" s="23">
        <f>VConKC!AC106</f>
        <v>3.021543210093349E-4</v>
      </c>
      <c r="F23" s="41">
        <f>VConKC!AD106</f>
        <v>1.5905093384699265E-3</v>
      </c>
      <c r="G23" s="24">
        <f>VConKC!AE106</f>
        <v>1.5154677998795748E-3</v>
      </c>
    </row>
    <row r="24" spans="1:8" ht="14.25" thickBot="1" x14ac:dyDescent="0.2">
      <c r="A24" s="28" t="s">
        <v>28</v>
      </c>
      <c r="B24" s="29">
        <f>TFPva!Z106</f>
        <v>5.0745659147240973E-3</v>
      </c>
      <c r="C24" s="29">
        <f>TFPva!AA106</f>
        <v>1.030479911366277E-2</v>
      </c>
      <c r="D24" s="29">
        <f>TFPva!AB106</f>
        <v>-1.3413852151960379E-3</v>
      </c>
      <c r="E24" s="29">
        <f>TFPva!AC106</f>
        <v>8.8649293737966435E-3</v>
      </c>
      <c r="F24" s="42">
        <f>TFPva!AD106</f>
        <v>4.4817069492333666E-3</v>
      </c>
      <c r="G24" s="31">
        <f>TFPva!AE106</f>
        <v>5.7257272967468666E-3</v>
      </c>
    </row>
    <row r="25" spans="1:8" x14ac:dyDescent="0.15">
      <c r="A25" s="12" t="s">
        <v>174</v>
      </c>
    </row>
    <row r="27" spans="1:8" ht="15" thickBot="1" x14ac:dyDescent="0.2">
      <c r="A27" s="16" t="s">
        <v>12</v>
      </c>
      <c r="B27" s="16"/>
      <c r="C27" s="16"/>
      <c r="D27" s="16"/>
      <c r="E27" s="16"/>
    </row>
    <row r="28" spans="1:8" x14ac:dyDescent="0.15">
      <c r="A28" s="18"/>
      <c r="B28" s="19" t="s">
        <v>19</v>
      </c>
      <c r="C28" s="19" t="s">
        <v>20</v>
      </c>
      <c r="D28" s="19" t="s">
        <v>43</v>
      </c>
      <c r="E28" s="19" t="s">
        <v>163</v>
      </c>
      <c r="F28" s="40" t="s">
        <v>45</v>
      </c>
      <c r="G28" s="20" t="s">
        <v>164</v>
      </c>
    </row>
    <row r="29" spans="1:8" x14ac:dyDescent="0.15">
      <c r="A29" s="22" t="s">
        <v>29</v>
      </c>
      <c r="B29" s="23">
        <f>V_Q!Z107</f>
        <v>1.6819722916865298E-2</v>
      </c>
      <c r="C29" s="23">
        <f>V_Q!AA107</f>
        <v>1.0206467740860977E-2</v>
      </c>
      <c r="D29" s="23">
        <f>V_Q!AB107</f>
        <v>8.2848161243766032E-3</v>
      </c>
      <c r="E29" s="23">
        <f>V_Q!AC107</f>
        <v>7.1430751897942363E-3</v>
      </c>
      <c r="F29" s="41">
        <f>V_Q!AD107</f>
        <v>9.2456419326187918E-3</v>
      </c>
      <c r="G29" s="24">
        <f>V_Q!AE107</f>
        <v>1.0613520492974279E-2</v>
      </c>
    </row>
    <row r="30" spans="1:8" x14ac:dyDescent="0.15">
      <c r="A30" s="26" t="s">
        <v>22</v>
      </c>
      <c r="B30" s="23">
        <f>SUM(B31:B32)</f>
        <v>-9.9465873739393654E-3</v>
      </c>
      <c r="C30" s="23">
        <f t="shared" ref="C30:G30" si="4">SUM(C31:C32)</f>
        <v>-1.4074457124034946E-2</v>
      </c>
      <c r="D30" s="23">
        <f t="shared" si="4"/>
        <v>-9.2090046763771815E-3</v>
      </c>
      <c r="E30" s="23">
        <f t="shared" si="4"/>
        <v>-4.7529044318872088E-3</v>
      </c>
      <c r="F30" s="41">
        <f t="shared" si="4"/>
        <v>-1.1641730900206062E-2</v>
      </c>
      <c r="G30" s="24">
        <f t="shared" si="4"/>
        <v>-9.495738401559678E-3</v>
      </c>
    </row>
    <row r="31" spans="1:8" x14ac:dyDescent="0.15">
      <c r="A31" s="27" t="s">
        <v>23</v>
      </c>
      <c r="B31" s="23">
        <f>VConH!Z107</f>
        <v>-1.3278533039348298E-2</v>
      </c>
      <c r="C31" s="23">
        <f>VConH!AA107</f>
        <v>-1.7642698930365974E-2</v>
      </c>
      <c r="D31" s="23">
        <f>VConH!AB107</f>
        <v>-1.2407557583329554E-2</v>
      </c>
      <c r="E31" s="23">
        <f>VConH!AC107</f>
        <v>-6.3953249806988233E-3</v>
      </c>
      <c r="F31" s="41">
        <f>VConH!AD107</f>
        <v>-1.5025128256847761E-2</v>
      </c>
      <c r="G31" s="24">
        <f>VConH!AE107</f>
        <v>-1.2431028633435664E-2</v>
      </c>
    </row>
    <row r="32" spans="1:8" x14ac:dyDescent="0.15">
      <c r="A32" s="27" t="s">
        <v>24</v>
      </c>
      <c r="B32" s="23">
        <f>VConLC!Z107</f>
        <v>3.3319456654089313E-3</v>
      </c>
      <c r="C32" s="23">
        <f>VConLC!AA107</f>
        <v>3.5682418063310273E-3</v>
      </c>
      <c r="D32" s="23">
        <f>VConLC!AB107</f>
        <v>3.1985529069523725E-3</v>
      </c>
      <c r="E32" s="23">
        <f>VConLC!AC107</f>
        <v>1.6424205488116145E-3</v>
      </c>
      <c r="F32" s="41">
        <f>VConLC!AD107</f>
        <v>3.3833973566416995E-3</v>
      </c>
      <c r="G32" s="24">
        <f>VConLC!AE107</f>
        <v>2.9352902318759864E-3</v>
      </c>
    </row>
    <row r="33" spans="1:7" x14ac:dyDescent="0.15">
      <c r="A33" s="26" t="s">
        <v>25</v>
      </c>
      <c r="B33" s="23">
        <f>SUM(B34:B35)</f>
        <v>6.7232429933020083E-3</v>
      </c>
      <c r="C33" s="23">
        <f t="shared" ref="C33:G33" si="5">SUM(C34:C35)</f>
        <v>3.6011069890961134E-3</v>
      </c>
      <c r="D33" s="23">
        <f t="shared" si="5"/>
        <v>2.9139062022458056E-3</v>
      </c>
      <c r="E33" s="23">
        <f t="shared" si="5"/>
        <v>-4.1169507368380082E-4</v>
      </c>
      <c r="F33" s="41">
        <f t="shared" si="5"/>
        <v>3.2575065956709595E-3</v>
      </c>
      <c r="G33" s="24">
        <f t="shared" si="5"/>
        <v>3.2066402777400317E-3</v>
      </c>
    </row>
    <row r="34" spans="1:7" x14ac:dyDescent="0.15">
      <c r="A34" s="27" t="s">
        <v>26</v>
      </c>
      <c r="B34" s="23">
        <f>VConK_T!Z107</f>
        <v>4.2620463861208872E-3</v>
      </c>
      <c r="C34" s="23">
        <f>VConK_T!AA107</f>
        <v>2.2643831567717388E-3</v>
      </c>
      <c r="D34" s="23">
        <f>VConK_T!AB107</f>
        <v>1.1929655103995931E-3</v>
      </c>
      <c r="E34" s="23">
        <f>VConK_T!AC107</f>
        <v>-6.3044903172640942E-4</v>
      </c>
      <c r="F34" s="41">
        <f>VConK_T!AD107</f>
        <v>1.7286743335856662E-3</v>
      </c>
      <c r="G34" s="24">
        <f>VConK_T!AE107</f>
        <v>1.7722365053914522E-3</v>
      </c>
    </row>
    <row r="35" spans="1:7" x14ac:dyDescent="0.15">
      <c r="A35" s="27" t="s">
        <v>27</v>
      </c>
      <c r="B35" s="23">
        <f>VConKC!Z107</f>
        <v>2.4611966071811211E-3</v>
      </c>
      <c r="C35" s="23">
        <f>VConKC!AA107</f>
        <v>1.3367238323243745E-3</v>
      </c>
      <c r="D35" s="23">
        <f>VConKC!AB107</f>
        <v>1.7209406918462125E-3</v>
      </c>
      <c r="E35" s="23">
        <f>VConKC!AC107</f>
        <v>2.1875395804260862E-4</v>
      </c>
      <c r="F35" s="41">
        <f>VConKC!AD107</f>
        <v>1.5288322620852933E-3</v>
      </c>
      <c r="G35" s="24">
        <f>VConKC!AE107</f>
        <v>1.4344037723485793E-3</v>
      </c>
    </row>
    <row r="36" spans="1:7" ht="14.25" thickBot="1" x14ac:dyDescent="0.2">
      <c r="A36" s="28" t="s">
        <v>28</v>
      </c>
      <c r="B36" s="29">
        <f>TFPva!Z107</f>
        <v>2.0043067297502652E-2</v>
      </c>
      <c r="C36" s="29">
        <f>TFPva!AA107</f>
        <v>2.0679817875799811E-2</v>
      </c>
      <c r="D36" s="29">
        <f>TFPva!AB107</f>
        <v>1.4579914598507982E-2</v>
      </c>
      <c r="E36" s="29">
        <f>TFPva!AC107</f>
        <v>1.2307674695365246E-2</v>
      </c>
      <c r="F36" s="42">
        <f>TFPva!AD107</f>
        <v>1.7629866237153895E-2</v>
      </c>
      <c r="G36" s="31">
        <f>TFPva!AE107</f>
        <v>1.6902618616793923E-2</v>
      </c>
    </row>
    <row r="37" spans="1:7" x14ac:dyDescent="0.15">
      <c r="A37" s="12" t="s">
        <v>174</v>
      </c>
    </row>
    <row r="38" spans="1:7" x14ac:dyDescent="0.15">
      <c r="A38" s="12"/>
    </row>
    <row r="39" spans="1:7" ht="15" thickBot="1" x14ac:dyDescent="0.2">
      <c r="A39" s="16" t="s">
        <v>32</v>
      </c>
      <c r="B39" s="16"/>
      <c r="C39" s="16"/>
      <c r="D39" s="16"/>
      <c r="E39" s="16"/>
    </row>
    <row r="40" spans="1:7" x14ac:dyDescent="0.15">
      <c r="A40" s="18"/>
      <c r="B40" s="19" t="s">
        <v>19</v>
      </c>
      <c r="C40" s="19" t="s">
        <v>20</v>
      </c>
      <c r="D40" s="19" t="s">
        <v>43</v>
      </c>
      <c r="E40" s="19" t="s">
        <v>163</v>
      </c>
      <c r="F40" s="40" t="s">
        <v>45</v>
      </c>
      <c r="G40" s="20" t="s">
        <v>164</v>
      </c>
    </row>
    <row r="41" spans="1:7" x14ac:dyDescent="0.15">
      <c r="A41" s="22" t="s">
        <v>29</v>
      </c>
      <c r="B41" s="23">
        <f>V_Q!Z108</f>
        <v>1.2206986456608488E-2</v>
      </c>
      <c r="C41" s="23">
        <f>V_Q!AA108</f>
        <v>8.4466103801226732E-3</v>
      </c>
      <c r="D41" s="23">
        <f>V_Q!AB108</f>
        <v>-6.235239501721823E-3</v>
      </c>
      <c r="E41" s="23">
        <f>V_Q!AC108</f>
        <v>9.3311962834428473E-3</v>
      </c>
      <c r="F41" s="41">
        <f>V_Q!AD108</f>
        <v>1.1056854392004251E-3</v>
      </c>
      <c r="G41" s="24">
        <f>V_Q!AE108</f>
        <v>5.937388404613048E-3</v>
      </c>
    </row>
    <row r="42" spans="1:7" x14ac:dyDescent="0.15">
      <c r="A42" s="26" t="s">
        <v>22</v>
      </c>
      <c r="B42" s="23">
        <f>SUM(B43:B44)</f>
        <v>2.3338248470995632E-3</v>
      </c>
      <c r="C42" s="23">
        <f t="shared" ref="C42:G42" si="6">SUM(C43:C44)</f>
        <v>2.6364728400112276E-3</v>
      </c>
      <c r="D42" s="23">
        <f t="shared" si="6"/>
        <v>-9.7329106045543953E-4</v>
      </c>
      <c r="E42" s="23">
        <f t="shared" si="6"/>
        <v>2.0191997926193549E-3</v>
      </c>
      <c r="F42" s="41">
        <f t="shared" si="6"/>
        <v>8.3159088977789427E-4</v>
      </c>
      <c r="G42" s="24">
        <f t="shared" si="6"/>
        <v>1.5040516048186771E-3</v>
      </c>
    </row>
    <row r="43" spans="1:7" x14ac:dyDescent="0.15">
      <c r="A43" s="27" t="s">
        <v>23</v>
      </c>
      <c r="B43" s="23">
        <f>VConH!Z108</f>
        <v>-1.1810996976994417E-3</v>
      </c>
      <c r="C43" s="23">
        <f>VConH!AA108</f>
        <v>-8.230113232801725E-4</v>
      </c>
      <c r="D43" s="23">
        <f>VConH!AB108</f>
        <v>-3.9588337905701772E-3</v>
      </c>
      <c r="E43" s="23">
        <f>VConH!AC108</f>
        <v>1.0193247487962961E-3</v>
      </c>
      <c r="F43" s="41">
        <f>VConH!AD108</f>
        <v>-2.3909225569251746E-3</v>
      </c>
      <c r="G43" s="24">
        <f>VConH!AE108</f>
        <v>-1.2359050156883736E-3</v>
      </c>
    </row>
    <row r="44" spans="1:7" x14ac:dyDescent="0.15">
      <c r="A44" s="27" t="s">
        <v>24</v>
      </c>
      <c r="B44" s="23">
        <f>VConLC!Z108</f>
        <v>3.514924544799005E-3</v>
      </c>
      <c r="C44" s="23">
        <f>VConLC!AA108</f>
        <v>3.4594841632914E-3</v>
      </c>
      <c r="D44" s="23">
        <f>VConLC!AB108</f>
        <v>2.9855427301147376E-3</v>
      </c>
      <c r="E44" s="23">
        <f>VConLC!AC108</f>
        <v>9.9987504382305901E-4</v>
      </c>
      <c r="F44" s="41">
        <f>VConLC!AD108</f>
        <v>3.2225134467030688E-3</v>
      </c>
      <c r="G44" s="24">
        <f>VConLC!AE108</f>
        <v>2.7399566205070507E-3</v>
      </c>
    </row>
    <row r="45" spans="1:7" x14ac:dyDescent="0.15">
      <c r="A45" s="26" t="s">
        <v>25</v>
      </c>
      <c r="B45" s="23">
        <f>SUM(B46:B47)</f>
        <v>1.1498716516463552E-2</v>
      </c>
      <c r="C45" s="23">
        <f t="shared" ref="C45:G45" si="7">SUM(C46:C47)</f>
        <v>4.03149158080977E-3</v>
      </c>
      <c r="D45" s="23">
        <f t="shared" si="7"/>
        <v>9.3304955730567549E-4</v>
      </c>
      <c r="E45" s="23">
        <f t="shared" si="7"/>
        <v>7.7005677741498859E-4</v>
      </c>
      <c r="F45" s="41">
        <f t="shared" si="7"/>
        <v>2.4822705690577223E-3</v>
      </c>
      <c r="G45" s="24">
        <f t="shared" si="7"/>
        <v>4.3083286079984972E-3</v>
      </c>
    </row>
    <row r="46" spans="1:7" x14ac:dyDescent="0.15">
      <c r="A46" s="27" t="s">
        <v>26</v>
      </c>
      <c r="B46" s="23">
        <f>VConK_T!Z108</f>
        <v>9.3443361352558499E-3</v>
      </c>
      <c r="C46" s="23">
        <f>VConK_T!AA108</f>
        <v>3.2281037652574169E-3</v>
      </c>
      <c r="D46" s="23">
        <f>VConK_T!AB108</f>
        <v>2.0960763317639771E-6</v>
      </c>
      <c r="E46" s="23">
        <f>VConK_T!AC108</f>
        <v>5.4963515629710626E-4</v>
      </c>
      <c r="F46" s="41">
        <f>VConK_T!AD108</f>
        <v>1.6150999207945899E-3</v>
      </c>
      <c r="G46" s="24">
        <f>VConK_T!AE108</f>
        <v>3.281042783285535E-3</v>
      </c>
    </row>
    <row r="47" spans="1:7" x14ac:dyDescent="0.15">
      <c r="A47" s="27" t="s">
        <v>27</v>
      </c>
      <c r="B47" s="23">
        <f>VConKC!Z108</f>
        <v>2.1543803812077026E-3</v>
      </c>
      <c r="C47" s="23">
        <f>VConKC!AA108</f>
        <v>8.0338781555235289E-4</v>
      </c>
      <c r="D47" s="23">
        <f>VConKC!AB108</f>
        <v>9.3095348097391151E-4</v>
      </c>
      <c r="E47" s="23">
        <f>VConKC!AC108</f>
        <v>2.2042162111788238E-4</v>
      </c>
      <c r="F47" s="41">
        <f>VConKC!AD108</f>
        <v>8.6717064826313231E-4</v>
      </c>
      <c r="G47" s="24">
        <f>VConKC!AE108</f>
        <v>1.0272858247129626E-3</v>
      </c>
    </row>
    <row r="48" spans="1:7" ht="14.25" thickBot="1" x14ac:dyDescent="0.2">
      <c r="A48" s="28" t="s">
        <v>28</v>
      </c>
      <c r="B48" s="29">
        <f>TFPva!Z108</f>
        <v>-1.6255549069546277E-3</v>
      </c>
      <c r="C48" s="29">
        <f>TFPva!AA108</f>
        <v>1.7786459593016747E-3</v>
      </c>
      <c r="D48" s="29">
        <f>TFPva!AB108</f>
        <v>-6.1949979985720608E-3</v>
      </c>
      <c r="E48" s="29">
        <f>TFPva!AC108</f>
        <v>6.5419397134085008E-3</v>
      </c>
      <c r="F48" s="42">
        <f>TFPva!AD108</f>
        <v>-2.2081760196351928E-3</v>
      </c>
      <c r="G48" s="31">
        <f>TFPva!AE108</f>
        <v>1.2500819179587255E-4</v>
      </c>
    </row>
    <row r="49" spans="1:7" x14ac:dyDescent="0.15">
      <c r="A49" s="12" t="s">
        <v>174</v>
      </c>
    </row>
    <row r="51" spans="1:7" ht="15" thickBot="1" x14ac:dyDescent="0.2">
      <c r="A51" s="16" t="s">
        <v>33</v>
      </c>
      <c r="B51" s="16"/>
      <c r="C51" s="16"/>
      <c r="D51" s="16"/>
      <c r="E51" s="16"/>
    </row>
    <row r="52" spans="1:7" x14ac:dyDescent="0.15">
      <c r="A52" s="18"/>
      <c r="B52" s="19" t="s">
        <v>19</v>
      </c>
      <c r="C52" s="19" t="s">
        <v>20</v>
      </c>
      <c r="D52" s="19" t="s">
        <v>43</v>
      </c>
      <c r="E52" s="19" t="s">
        <v>163</v>
      </c>
      <c r="F52" s="40" t="s">
        <v>45</v>
      </c>
      <c r="G52" s="20" t="s">
        <v>164</v>
      </c>
    </row>
    <row r="53" spans="1:7" x14ac:dyDescent="0.15">
      <c r="A53" s="22" t="s">
        <v>29</v>
      </c>
      <c r="B53" s="23">
        <f>V_Q!Z109</f>
        <v>9.9336775948947777E-3</v>
      </c>
      <c r="C53" s="23">
        <f>V_Q!AA109</f>
        <v>8.4781009739889873E-3</v>
      </c>
      <c r="D53" s="23">
        <f>V_Q!AB109</f>
        <v>-1.0404177085597854E-2</v>
      </c>
      <c r="E53" s="23">
        <f>V_Q!AC109</f>
        <v>8.5531587017533758E-3</v>
      </c>
      <c r="F53" s="41">
        <f>V_Q!AD109</f>
        <v>-9.6303805580443425E-4</v>
      </c>
      <c r="G53" s="24">
        <f>V_Q!AE109</f>
        <v>4.1401900462598217E-3</v>
      </c>
    </row>
    <row r="54" spans="1:7" x14ac:dyDescent="0.15">
      <c r="A54" s="26" t="s">
        <v>22</v>
      </c>
      <c r="B54" s="23">
        <f>SUM(B55:B56)</f>
        <v>4.4981557553732754E-4</v>
      </c>
      <c r="C54" s="23">
        <f t="shared" ref="C54:G54" si="8">SUM(C55:C56)</f>
        <v>-2.2564122179516448E-3</v>
      </c>
      <c r="D54" s="23">
        <f t="shared" si="8"/>
        <v>-4.2127514793055898E-3</v>
      </c>
      <c r="E54" s="23">
        <f t="shared" si="8"/>
        <v>3.6843684060485112E-4</v>
      </c>
      <c r="F54" s="41">
        <f t="shared" si="8"/>
        <v>-3.2345818486286169E-3</v>
      </c>
      <c r="G54" s="24">
        <f t="shared" si="8"/>
        <v>-1.4127278202787645E-3</v>
      </c>
    </row>
    <row r="55" spans="1:7" x14ac:dyDescent="0.15">
      <c r="A55" s="27" t="s">
        <v>23</v>
      </c>
      <c r="B55" s="23">
        <f>VConH!Z109</f>
        <v>-3.0215565768404902E-3</v>
      </c>
      <c r="C55" s="23">
        <f>VConH!AA109</f>
        <v>-6.0445143223217482E-3</v>
      </c>
      <c r="D55" s="23">
        <f>VConH!AB109</f>
        <v>-7.5771487078604063E-3</v>
      </c>
      <c r="E55" s="23">
        <f>VConH!AC109</f>
        <v>-2.0797184795080586E-3</v>
      </c>
      <c r="F55" s="41">
        <f>VConH!AD109</f>
        <v>-6.8108315150910773E-3</v>
      </c>
      <c r="G55" s="24">
        <f>VConH!AE109</f>
        <v>-4.6807345216326761E-3</v>
      </c>
    </row>
    <row r="56" spans="1:7" x14ac:dyDescent="0.15">
      <c r="A56" s="27" t="s">
        <v>24</v>
      </c>
      <c r="B56" s="23">
        <f>VConLC!Z109</f>
        <v>3.4713721523778177E-3</v>
      </c>
      <c r="C56" s="23">
        <f>VConLC!AA109</f>
        <v>3.7881021043701035E-3</v>
      </c>
      <c r="D56" s="23">
        <f>VConLC!AB109</f>
        <v>3.3643972285548164E-3</v>
      </c>
      <c r="E56" s="23">
        <f>VConLC!AC109</f>
        <v>2.4481553201129097E-3</v>
      </c>
      <c r="F56" s="41">
        <f>VConLC!AD109</f>
        <v>3.5762496664624604E-3</v>
      </c>
      <c r="G56" s="24">
        <f>VConLC!AE109</f>
        <v>3.2680067013539115E-3</v>
      </c>
    </row>
    <row r="57" spans="1:7" x14ac:dyDescent="0.15">
      <c r="A57" s="26" t="s">
        <v>25</v>
      </c>
      <c r="B57" s="23">
        <f>SUM(B58:B59)</f>
        <v>1.0238834798357528E-2</v>
      </c>
      <c r="C57" s="23">
        <f t="shared" ref="C57:G57" si="9">SUM(C58:C59)</f>
        <v>3.9588446752332656E-3</v>
      </c>
      <c r="D57" s="23">
        <f t="shared" si="9"/>
        <v>1.1466792500048559E-3</v>
      </c>
      <c r="E57" s="23">
        <f t="shared" si="9"/>
        <v>4.6344740071591046E-4</v>
      </c>
      <c r="F57" s="41">
        <f t="shared" si="9"/>
        <v>2.5527619626190606E-3</v>
      </c>
      <c r="G57" s="24">
        <f t="shared" si="9"/>
        <v>3.9519515310778904E-3</v>
      </c>
    </row>
    <row r="58" spans="1:7" x14ac:dyDescent="0.15">
      <c r="A58" s="27" t="s">
        <v>26</v>
      </c>
      <c r="B58" s="23">
        <f>VConK_T!Z109</f>
        <v>7.41749387469718E-3</v>
      </c>
      <c r="C58" s="23">
        <f>VConK_T!AA109</f>
        <v>2.3638974564005651E-3</v>
      </c>
      <c r="D58" s="23">
        <f>VConK_T!AB109</f>
        <v>-3.4926755820471536E-4</v>
      </c>
      <c r="E58" s="23">
        <f>VConK_T!AC109</f>
        <v>5.6878066018384993E-5</v>
      </c>
      <c r="F58" s="41">
        <f>VConK_T!AD109</f>
        <v>1.0073149490979249E-3</v>
      </c>
      <c r="G58" s="24">
        <f>VConK_T!AE109</f>
        <v>2.3722504597278541E-3</v>
      </c>
    </row>
    <row r="59" spans="1:7" x14ac:dyDescent="0.15">
      <c r="A59" s="27" t="s">
        <v>27</v>
      </c>
      <c r="B59" s="23">
        <f>VConKC!Z109</f>
        <v>2.8213409236603482E-3</v>
      </c>
      <c r="C59" s="23">
        <f>VConKC!AA109</f>
        <v>1.5949472188327006E-3</v>
      </c>
      <c r="D59" s="23">
        <f>VConKC!AB109</f>
        <v>1.4959468082095713E-3</v>
      </c>
      <c r="E59" s="23">
        <f>VConKC!AC109</f>
        <v>4.0656933469752546E-4</v>
      </c>
      <c r="F59" s="41">
        <f>VConKC!AD109</f>
        <v>1.545447013521136E-3</v>
      </c>
      <c r="G59" s="24">
        <f>VConKC!AE109</f>
        <v>1.5797010713500363E-3</v>
      </c>
    </row>
    <row r="60" spans="1:7" ht="14.25" thickBot="1" x14ac:dyDescent="0.2">
      <c r="A60" s="28" t="s">
        <v>28</v>
      </c>
      <c r="B60" s="29">
        <f>TFPva!Z109</f>
        <v>-7.5497277900007606E-4</v>
      </c>
      <c r="C60" s="29">
        <f>TFPva!AA109</f>
        <v>6.7756685167073656E-3</v>
      </c>
      <c r="D60" s="29">
        <f>TFPva!AB109</f>
        <v>-7.3381048562971233E-3</v>
      </c>
      <c r="E60" s="29">
        <f>TFPva!AC109</f>
        <v>7.7212744604326141E-3</v>
      </c>
      <c r="F60" s="42">
        <f>TFPva!AD109</f>
        <v>-2.8121816979487826E-4</v>
      </c>
      <c r="G60" s="31">
        <f>TFPva!AE109</f>
        <v>1.6009663354606949E-3</v>
      </c>
    </row>
    <row r="61" spans="1:7" x14ac:dyDescent="0.15">
      <c r="A61" s="12" t="s">
        <v>174</v>
      </c>
    </row>
    <row r="63" spans="1:7" ht="15" thickBot="1" x14ac:dyDescent="0.2">
      <c r="A63" s="16" t="s">
        <v>34</v>
      </c>
      <c r="B63" s="16"/>
      <c r="C63" s="16"/>
      <c r="D63" s="16"/>
      <c r="E63" s="16"/>
    </row>
    <row r="64" spans="1:7" x14ac:dyDescent="0.15">
      <c r="A64" s="18"/>
      <c r="B64" s="19" t="s">
        <v>19</v>
      </c>
      <c r="C64" s="19" t="s">
        <v>20</v>
      </c>
      <c r="D64" s="19" t="s">
        <v>43</v>
      </c>
      <c r="E64" s="19" t="s">
        <v>163</v>
      </c>
      <c r="F64" s="40" t="s">
        <v>45</v>
      </c>
      <c r="G64" s="20" t="s">
        <v>164</v>
      </c>
    </row>
    <row r="65" spans="1:7" x14ac:dyDescent="0.15">
      <c r="A65" s="22" t="s">
        <v>29</v>
      </c>
      <c r="B65" s="23">
        <f>V_Q!Z110</f>
        <v>1.3494861605528851E-2</v>
      </c>
      <c r="C65" s="23">
        <f>V_Q!AA110</f>
        <v>8.7905198027011973E-3</v>
      </c>
      <c r="D65" s="23">
        <f>V_Q!AB110</f>
        <v>-1.1482733657500245E-3</v>
      </c>
      <c r="E65" s="23">
        <f>V_Q!AC110</f>
        <v>8.9071341950408313E-3</v>
      </c>
      <c r="F65" s="41">
        <f>V_Q!AD110</f>
        <v>3.8211232184755862E-3</v>
      </c>
      <c r="G65" s="24">
        <f>V_Q!AE110</f>
        <v>7.511060559380214E-3</v>
      </c>
    </row>
    <row r="66" spans="1:7" x14ac:dyDescent="0.15">
      <c r="A66" s="26" t="s">
        <v>22</v>
      </c>
      <c r="B66" s="23">
        <f>SUM(B67:B68)</f>
        <v>-4.5351252199646221E-4</v>
      </c>
      <c r="C66" s="23">
        <f t="shared" ref="C66:G66" si="10">SUM(C67:C68)</f>
        <v>-8.8014306037369726E-4</v>
      </c>
      <c r="D66" s="23">
        <f t="shared" si="10"/>
        <v>-2.5556163277468537E-3</v>
      </c>
      <c r="E66" s="23">
        <f t="shared" si="10"/>
        <v>6.7380032178220646E-4</v>
      </c>
      <c r="F66" s="41">
        <f t="shared" si="10"/>
        <v>-1.7178796940602739E-3</v>
      </c>
      <c r="G66" s="24">
        <f t="shared" si="10"/>
        <v>-8.0386789708370137E-4</v>
      </c>
    </row>
    <row r="67" spans="1:7" x14ac:dyDescent="0.15">
      <c r="A67" s="27" t="s">
        <v>23</v>
      </c>
      <c r="B67" s="23">
        <f>VConH!Z110</f>
        <v>-3.7490856420893497E-3</v>
      </c>
      <c r="C67" s="23">
        <f>VConH!AA110</f>
        <v>-4.2371363169519055E-3</v>
      </c>
      <c r="D67" s="23">
        <f>VConH!AB110</f>
        <v>-5.47022705042977E-3</v>
      </c>
      <c r="E67" s="23">
        <f>VConH!AC110</f>
        <v>-4.4740454829936911E-4</v>
      </c>
      <c r="F67" s="41">
        <f>VConH!AD110</f>
        <v>-4.8536816836908369E-3</v>
      </c>
      <c r="G67" s="24">
        <f>VConH!AE110</f>
        <v>-3.4759633894425983E-3</v>
      </c>
    </row>
    <row r="68" spans="1:7" x14ac:dyDescent="0.15">
      <c r="A68" s="27" t="s">
        <v>24</v>
      </c>
      <c r="B68" s="23">
        <f>VConLC!Z110</f>
        <v>3.2955731200928874E-3</v>
      </c>
      <c r="C68" s="23">
        <f>VConLC!AA110</f>
        <v>3.3569932565782083E-3</v>
      </c>
      <c r="D68" s="23">
        <f>VConLC!AB110</f>
        <v>2.9146107226829163E-3</v>
      </c>
      <c r="E68" s="23">
        <f>VConLC!AC110</f>
        <v>1.1212048700815756E-3</v>
      </c>
      <c r="F68" s="41">
        <f>VConLC!AD110</f>
        <v>3.135801989630563E-3</v>
      </c>
      <c r="G68" s="24">
        <f>VConLC!AE110</f>
        <v>2.6720954923588969E-3</v>
      </c>
    </row>
    <row r="69" spans="1:7" x14ac:dyDescent="0.15">
      <c r="A69" s="26" t="s">
        <v>25</v>
      </c>
      <c r="B69" s="23">
        <f>SUM(B70:B71)</f>
        <v>1.069527289077149E-2</v>
      </c>
      <c r="C69" s="23">
        <f t="shared" ref="C69:G69" si="11">SUM(C70:C71)</f>
        <v>3.8857373212150144E-3</v>
      </c>
      <c r="D69" s="23">
        <f t="shared" si="11"/>
        <v>1.0415716090379815E-3</v>
      </c>
      <c r="E69" s="23">
        <f t="shared" si="11"/>
        <v>2.6053339425420217E-4</v>
      </c>
      <c r="F69" s="41">
        <f t="shared" si="11"/>
        <v>2.4636544651264981E-3</v>
      </c>
      <c r="G69" s="24">
        <f t="shared" si="11"/>
        <v>3.9707788038196717E-3</v>
      </c>
    </row>
    <row r="70" spans="1:7" x14ac:dyDescent="0.15">
      <c r="A70" s="27" t="s">
        <v>26</v>
      </c>
      <c r="B70" s="23">
        <f>VConK_T!Z110</f>
        <v>8.5512200136183807E-3</v>
      </c>
      <c r="C70" s="23">
        <f>VConK_T!AA110</f>
        <v>2.8052365060703636E-3</v>
      </c>
      <c r="D70" s="23">
        <f>VConK_T!AB110</f>
        <v>-4.5448152055641385E-4</v>
      </c>
      <c r="E70" s="23">
        <f>VConK_T!AC110</f>
        <v>-3.2335571783222779E-4</v>
      </c>
      <c r="F70" s="41">
        <f>VConK_T!AD110</f>
        <v>1.175377492756975E-3</v>
      </c>
      <c r="G70" s="24">
        <f>VConK_T!AE110</f>
        <v>2.6446548203250255E-3</v>
      </c>
    </row>
    <row r="71" spans="1:7" x14ac:dyDescent="0.15">
      <c r="A71" s="27" t="s">
        <v>27</v>
      </c>
      <c r="B71" s="23">
        <f>VConKC!Z110</f>
        <v>2.1440528771531097E-3</v>
      </c>
      <c r="C71" s="23">
        <f>VConKC!AA110</f>
        <v>1.0805008151446509E-3</v>
      </c>
      <c r="D71" s="23">
        <f>VConKC!AB110</f>
        <v>1.4960531295943953E-3</v>
      </c>
      <c r="E71" s="23">
        <f>VConKC!AC110</f>
        <v>5.8388911208642996E-4</v>
      </c>
      <c r="F71" s="41">
        <f>VConKC!AD110</f>
        <v>1.2882769723695231E-3</v>
      </c>
      <c r="G71" s="24">
        <f>VConKC!AE110</f>
        <v>1.3261239834946464E-3</v>
      </c>
    </row>
    <row r="72" spans="1:7" ht="14.25" thickBot="1" x14ac:dyDescent="0.2">
      <c r="A72" s="28" t="s">
        <v>28</v>
      </c>
      <c r="B72" s="29">
        <f>TFPva!Z110</f>
        <v>3.2531012367538205E-3</v>
      </c>
      <c r="C72" s="29">
        <f>TFPva!AA110</f>
        <v>5.7849255418598805E-3</v>
      </c>
      <c r="D72" s="29">
        <f>TFPva!AB110</f>
        <v>3.6577135295884561E-4</v>
      </c>
      <c r="E72" s="29">
        <f>TFPva!AC110</f>
        <v>7.9728004790044216E-3</v>
      </c>
      <c r="F72" s="42">
        <f>TFPva!AD110</f>
        <v>3.0753484474093629E-3</v>
      </c>
      <c r="G72" s="31">
        <f>TFPva!AE110</f>
        <v>4.3441496526442419E-3</v>
      </c>
    </row>
    <row r="73" spans="1:7" x14ac:dyDescent="0.15">
      <c r="A73" s="12" t="s">
        <v>174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58" orientation="portrait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C114"/>
  <sheetViews>
    <sheetView zoomScaleNormal="100" workbookViewId="0">
      <pane xSplit="2" ySplit="2" topLeftCell="C85" activePane="bottomRight" state="frozen"/>
      <selection activeCell="F36" sqref="F36"/>
      <selection pane="topRight" activeCell="F36" sqref="F36"/>
      <selection pane="bottomLeft" activeCell="F36" sqref="F36"/>
      <selection pane="bottomRight" activeCell="C110" sqref="C110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55" x14ac:dyDescent="0.15">
      <c r="A1" s="1"/>
      <c r="C1" s="1" t="s">
        <v>258</v>
      </c>
      <c r="Z1" t="s">
        <v>31</v>
      </c>
      <c r="AH1" t="s">
        <v>30</v>
      </c>
    </row>
    <row r="2" spans="1:55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17</v>
      </c>
      <c r="AA2" t="s">
        <v>18</v>
      </c>
      <c r="AB2" s="33" t="s">
        <v>41</v>
      </c>
      <c r="AC2" s="33" t="s">
        <v>145</v>
      </c>
      <c r="AD2" t="s">
        <v>42</v>
      </c>
      <c r="AE2" t="s">
        <v>146</v>
      </c>
      <c r="AF2" t="s">
        <v>147</v>
      </c>
      <c r="AH2" s="11">
        <v>1994</v>
      </c>
      <c r="AI2" s="11">
        <v>1995</v>
      </c>
      <c r="AJ2" s="11">
        <v>1996</v>
      </c>
      <c r="AK2" s="11">
        <v>1997</v>
      </c>
      <c r="AL2" s="11">
        <v>1998</v>
      </c>
      <c r="AM2" s="11">
        <v>1999</v>
      </c>
      <c r="AN2" s="11">
        <v>2000</v>
      </c>
      <c r="AO2" s="11">
        <v>2001</v>
      </c>
      <c r="AP2" s="11">
        <v>2002</v>
      </c>
      <c r="AQ2" s="11">
        <v>2003</v>
      </c>
      <c r="AR2" s="11">
        <v>2004</v>
      </c>
      <c r="AS2" s="11">
        <v>2005</v>
      </c>
      <c r="AT2" s="11">
        <v>2006</v>
      </c>
      <c r="AU2" s="11">
        <v>2007</v>
      </c>
      <c r="AV2" s="11">
        <v>2008</v>
      </c>
      <c r="AW2" s="11">
        <v>2009</v>
      </c>
      <c r="AX2" s="11">
        <v>2010</v>
      </c>
      <c r="AY2" s="11">
        <v>2011</v>
      </c>
      <c r="AZ2" s="11">
        <v>2012</v>
      </c>
      <c r="BA2" s="11">
        <v>2013</v>
      </c>
      <c r="BB2" s="11">
        <v>2014</v>
      </c>
      <c r="BC2" s="11">
        <v>2015</v>
      </c>
    </row>
    <row r="3" spans="1:55" x14ac:dyDescent="0.15">
      <c r="A3" s="4">
        <v>1</v>
      </c>
      <c r="B3" s="3" t="s">
        <v>46</v>
      </c>
      <c r="C3" s="34">
        <v>12909071</v>
      </c>
      <c r="D3" s="34">
        <v>11916756</v>
      </c>
      <c r="E3" s="34">
        <v>11896159</v>
      </c>
      <c r="F3" s="34">
        <v>11716648</v>
      </c>
      <c r="G3" s="34">
        <v>12099058</v>
      </c>
      <c r="H3" s="34">
        <v>11802296</v>
      </c>
      <c r="I3" s="34">
        <v>11678265</v>
      </c>
      <c r="J3" s="34">
        <v>11006396</v>
      </c>
      <c r="K3" s="34">
        <v>10878778</v>
      </c>
      <c r="L3" s="34">
        <v>10287960</v>
      </c>
      <c r="M3" s="34">
        <v>10259332</v>
      </c>
      <c r="N3" s="34">
        <v>9637893</v>
      </c>
      <c r="O3" s="34">
        <v>9498179</v>
      </c>
      <c r="P3" s="34">
        <v>9546262</v>
      </c>
      <c r="Q3" s="34">
        <v>9685721</v>
      </c>
      <c r="R3" s="34">
        <v>9371124</v>
      </c>
      <c r="S3" s="34">
        <v>9635255</v>
      </c>
      <c r="T3" s="34">
        <v>9375112</v>
      </c>
      <c r="U3" s="34">
        <v>9825470</v>
      </c>
      <c r="V3" s="34">
        <v>10110112</v>
      </c>
      <c r="W3" s="34">
        <v>10087978</v>
      </c>
      <c r="X3" s="34">
        <v>10397829</v>
      </c>
      <c r="Z3" s="30">
        <f>AVERAGE(AI3:AN3)*100</f>
        <v>1.2434918351326216</v>
      </c>
      <c r="AA3" s="30">
        <f>AVERAGE(AN3:AS3)*100</f>
        <v>1.1170905896717849</v>
      </c>
      <c r="AB3" s="30">
        <f>AVERAGE(AS3:AX3)*100</f>
        <v>0.97505098249862854</v>
      </c>
      <c r="AC3" s="30">
        <f>AVERAGE(AX3:BC3)*100</f>
        <v>1.0195952636021872</v>
      </c>
      <c r="AD3" s="30">
        <f>AVERAGE(AN3:AX3)*100</f>
        <v>1.0515831314098496</v>
      </c>
      <c r="AE3" s="30">
        <f>AVERAGE(AI3:BC3)*100</f>
        <v>1.0908895531388716</v>
      </c>
      <c r="AF3" s="30">
        <f>AVERAGE(AH3:BC3)*100</f>
        <v>1.1053565103399738</v>
      </c>
      <c r="AH3" s="13">
        <f t="shared" ref="AH3:AW18" si="0">C3/C$110</f>
        <v>1.4091626115631146E-2</v>
      </c>
      <c r="AI3" s="13">
        <f t="shared" si="0"/>
        <v>1.2787220060338007E-2</v>
      </c>
      <c r="AJ3" s="13">
        <f t="shared" si="0"/>
        <v>1.2424765673236826E-2</v>
      </c>
      <c r="AK3" s="13">
        <f t="shared" si="0"/>
        <v>1.1969212287490733E-2</v>
      </c>
      <c r="AL3" s="13">
        <f t="shared" si="0"/>
        <v>1.2664058008128882E-2</v>
      </c>
      <c r="AM3" s="13">
        <f t="shared" si="0"/>
        <v>1.2570945708519752E-2</v>
      </c>
      <c r="AN3" s="13">
        <f t="shared" si="0"/>
        <v>1.2193308370243114E-2</v>
      </c>
      <c r="AO3" s="13">
        <f t="shared" si="0"/>
        <v>1.1605701508766946E-2</v>
      </c>
      <c r="AP3" s="13">
        <f t="shared" si="0"/>
        <v>1.1640744962530408E-2</v>
      </c>
      <c r="AQ3" s="13">
        <f t="shared" si="0"/>
        <v>1.0983217738182545E-2</v>
      </c>
      <c r="AR3" s="13">
        <f t="shared" si="0"/>
        <v>1.0748112925442723E-2</v>
      </c>
      <c r="AS3" s="13">
        <f t="shared" si="0"/>
        <v>9.8543498751413536E-3</v>
      </c>
      <c r="AT3" s="13">
        <f t="shared" si="0"/>
        <v>9.4975732352814805E-3</v>
      </c>
      <c r="AU3" s="13">
        <f t="shared" si="0"/>
        <v>9.3141385413876288E-3</v>
      </c>
      <c r="AV3" s="13">
        <f t="shared" si="0"/>
        <v>9.4010547495249168E-3</v>
      </c>
      <c r="AW3" s="13">
        <f t="shared" si="0"/>
        <v>1.0256686698816542E-2</v>
      </c>
      <c r="AX3" s="13">
        <f t="shared" ref="AX3:BC34" si="1">S3/S$110</f>
        <v>1.0179255849765792E-2</v>
      </c>
      <c r="AY3" s="13">
        <f t="shared" si="1"/>
        <v>9.9066085632999023E-3</v>
      </c>
      <c r="AZ3" s="13">
        <f t="shared" si="1"/>
        <v>1.0292433271795035E-2</v>
      </c>
      <c r="BA3" s="13">
        <f t="shared" si="1"/>
        <v>1.0365673534729338E-2</v>
      </c>
      <c r="BB3" s="13">
        <f t="shared" si="1"/>
        <v>1.0076454475973187E-2</v>
      </c>
      <c r="BC3" s="13">
        <f t="shared" si="1"/>
        <v>1.0355290120567984E-2</v>
      </c>
    </row>
    <row r="4" spans="1:55" x14ac:dyDescent="0.15">
      <c r="A4" s="4">
        <v>2</v>
      </c>
      <c r="B4" s="3" t="s">
        <v>47</v>
      </c>
      <c r="C4" s="34">
        <v>892978</v>
      </c>
      <c r="D4" s="34">
        <v>867396</v>
      </c>
      <c r="E4" s="34">
        <v>854213</v>
      </c>
      <c r="F4" s="34">
        <v>824091</v>
      </c>
      <c r="G4" s="34">
        <v>811491</v>
      </c>
      <c r="H4" s="34">
        <v>772243</v>
      </c>
      <c r="I4" s="34">
        <v>751444</v>
      </c>
      <c r="J4" s="34">
        <v>729836</v>
      </c>
      <c r="K4" s="34">
        <v>730830</v>
      </c>
      <c r="L4" s="34">
        <v>731760</v>
      </c>
      <c r="M4" s="34">
        <v>718168</v>
      </c>
      <c r="N4" s="34">
        <v>717177</v>
      </c>
      <c r="O4" s="34">
        <v>734221</v>
      </c>
      <c r="P4" s="34">
        <v>754987</v>
      </c>
      <c r="Q4" s="34">
        <v>793349</v>
      </c>
      <c r="R4" s="34">
        <v>795568</v>
      </c>
      <c r="S4" s="34">
        <v>817620</v>
      </c>
      <c r="T4" s="34">
        <v>850217</v>
      </c>
      <c r="U4" s="34">
        <v>860548</v>
      </c>
      <c r="V4" s="34">
        <v>851555</v>
      </c>
      <c r="W4" s="34">
        <v>882802</v>
      </c>
      <c r="X4" s="34">
        <v>900119</v>
      </c>
      <c r="Z4" s="30">
        <f t="shared" ref="Z4:Z67" si="2">AVERAGE(AI4:AN4)*100</f>
        <v>8.5354800077917403E-2</v>
      </c>
      <c r="AA4" s="30">
        <f t="shared" ref="AA4:AA67" si="3">AVERAGE(AN4:AS4)*100</f>
        <v>7.6717647363325078E-2</v>
      </c>
      <c r="AB4" s="30">
        <f t="shared" ref="AB4:AB67" si="4">AVERAGE(AS4:AX4)*100</f>
        <v>7.8477504199682482E-2</v>
      </c>
      <c r="AC4" s="30">
        <f t="shared" ref="AC4:AC67" si="5">AVERAGE(AX4:BC4)*100</f>
        <v>8.8582613991697062E-2</v>
      </c>
      <c r="AD4" s="30">
        <f t="shared" ref="AD4:AD67" si="6">AVERAGE(AN4:AX4)*100</f>
        <v>7.798568234079109E-2</v>
      </c>
      <c r="AE4" s="30">
        <f t="shared" ref="AE4:AE67" si="7">AVERAGE(AI4:BC4)*100</f>
        <v>8.2696680112959248E-2</v>
      </c>
      <c r="AF4" s="30">
        <f t="shared" ref="AF4:AF67" si="8">AVERAGE(AH4:BC4)*100</f>
        <v>8.3368561062923285E-2</v>
      </c>
      <c r="AH4" s="13">
        <f t="shared" si="0"/>
        <v>9.7478061012167873E-4</v>
      </c>
      <c r="AI4" s="13">
        <f t="shared" si="0"/>
        <v>9.3075527697780724E-4</v>
      </c>
      <c r="AJ4" s="13">
        <f t="shared" si="0"/>
        <v>8.9217001555146069E-4</v>
      </c>
      <c r="AK4" s="13">
        <f t="shared" si="0"/>
        <v>8.418551212949749E-4</v>
      </c>
      <c r="AL4" s="13">
        <f t="shared" si="0"/>
        <v>8.4938588583297265E-4</v>
      </c>
      <c r="AM4" s="13">
        <f t="shared" si="0"/>
        <v>8.2253697304189111E-4</v>
      </c>
      <c r="AN4" s="13">
        <f t="shared" si="0"/>
        <v>7.8458473197593696E-4</v>
      </c>
      <c r="AO4" s="13">
        <f t="shared" si="0"/>
        <v>7.695760507210928E-4</v>
      </c>
      <c r="AP4" s="13">
        <f t="shared" si="0"/>
        <v>7.820184988576931E-4</v>
      </c>
      <c r="AQ4" s="13">
        <f t="shared" si="0"/>
        <v>7.8121215596604757E-4</v>
      </c>
      <c r="AR4" s="13">
        <f t="shared" si="0"/>
        <v>7.5238336798529861E-4</v>
      </c>
      <c r="AS4" s="13">
        <f t="shared" si="0"/>
        <v>7.3328403629343566E-4</v>
      </c>
      <c r="AT4" s="13">
        <f t="shared" si="0"/>
        <v>7.3417417363703128E-4</v>
      </c>
      <c r="AU4" s="13">
        <f t="shared" si="0"/>
        <v>7.3662900881482423E-4</v>
      </c>
      <c r="AV4" s="13">
        <f t="shared" si="0"/>
        <v>7.7003223451107498E-4</v>
      </c>
      <c r="AW4" s="13">
        <f t="shared" si="0"/>
        <v>8.7074845275807665E-4</v>
      </c>
      <c r="AX4" s="13">
        <f t="shared" si="1"/>
        <v>8.6378234596650599E-4</v>
      </c>
      <c r="AY4" s="13">
        <f t="shared" si="1"/>
        <v>8.9841774827470358E-4</v>
      </c>
      <c r="AZ4" s="13">
        <f t="shared" si="1"/>
        <v>9.0144622773024317E-4</v>
      </c>
      <c r="BA4" s="13">
        <f t="shared" si="1"/>
        <v>8.7308044924392942E-4</v>
      </c>
      <c r="BB4" s="13">
        <f t="shared" si="1"/>
        <v>8.8179357293385072E-4</v>
      </c>
      <c r="BC4" s="13">
        <f t="shared" si="1"/>
        <v>8.9643649535259078E-4</v>
      </c>
    </row>
    <row r="5" spans="1:55" x14ac:dyDescent="0.15">
      <c r="A5" s="4">
        <v>3</v>
      </c>
      <c r="B5" s="3" t="s">
        <v>0</v>
      </c>
      <c r="C5" s="34">
        <v>896753</v>
      </c>
      <c r="D5" s="34">
        <v>807099</v>
      </c>
      <c r="E5" s="34">
        <v>737826</v>
      </c>
      <c r="F5" s="34">
        <v>680364</v>
      </c>
      <c r="G5" s="34">
        <v>567138</v>
      </c>
      <c r="H5" s="34">
        <v>552553</v>
      </c>
      <c r="I5" s="34">
        <v>529574</v>
      </c>
      <c r="J5" s="34">
        <v>466695</v>
      </c>
      <c r="K5" s="34">
        <v>429117</v>
      </c>
      <c r="L5" s="34">
        <v>439498</v>
      </c>
      <c r="M5" s="34">
        <v>425621</v>
      </c>
      <c r="N5" s="34">
        <v>404012</v>
      </c>
      <c r="O5" s="34">
        <v>446681</v>
      </c>
      <c r="P5" s="34">
        <v>469150</v>
      </c>
      <c r="Q5" s="34">
        <v>472833</v>
      </c>
      <c r="R5" s="34">
        <v>415593</v>
      </c>
      <c r="S5" s="34">
        <v>425818</v>
      </c>
      <c r="T5" s="34">
        <v>431001</v>
      </c>
      <c r="U5" s="34">
        <v>396042</v>
      </c>
      <c r="V5" s="34">
        <v>427749</v>
      </c>
      <c r="W5" s="34">
        <v>453590</v>
      </c>
      <c r="X5" s="34">
        <v>445262</v>
      </c>
      <c r="Z5" s="30">
        <f t="shared" si="2"/>
        <v>6.7779768793807857E-2</v>
      </c>
      <c r="AA5" s="30">
        <f t="shared" si="3"/>
        <v>4.7206551193782358E-2</v>
      </c>
      <c r="AB5" s="30">
        <f t="shared" si="4"/>
        <v>4.4685706723887865E-2</v>
      </c>
      <c r="AC5" s="30">
        <f t="shared" si="5"/>
        <v>4.4253881277532305E-2</v>
      </c>
      <c r="AD5" s="30">
        <f t="shared" si="6"/>
        <v>4.636772539258123E-2</v>
      </c>
      <c r="AE5" s="30">
        <f t="shared" si="7"/>
        <v>5.1522284302565259E-2</v>
      </c>
      <c r="AF5" s="30">
        <f t="shared" si="8"/>
        <v>5.3629914219484133E-2</v>
      </c>
      <c r="AH5" s="13">
        <f t="shared" si="0"/>
        <v>9.7890142474780541E-4</v>
      </c>
      <c r="AI5" s="13">
        <f t="shared" si="0"/>
        <v>8.6605385924481005E-4</v>
      </c>
      <c r="AJ5" s="13">
        <f t="shared" si="0"/>
        <v>7.7061135090928377E-4</v>
      </c>
      <c r="AK5" s="13">
        <f t="shared" si="0"/>
        <v>6.9502993934496835E-4</v>
      </c>
      <c r="AL5" s="13">
        <f t="shared" si="0"/>
        <v>5.9362212583939991E-4</v>
      </c>
      <c r="AM5" s="13">
        <f t="shared" si="0"/>
        <v>5.8853919305868233E-4</v>
      </c>
      <c r="AN5" s="13">
        <f t="shared" si="0"/>
        <v>5.5292965923132639E-4</v>
      </c>
      <c r="AO5" s="13">
        <f t="shared" si="0"/>
        <v>4.921068500201147E-4</v>
      </c>
      <c r="AP5" s="13">
        <f t="shared" si="0"/>
        <v>4.5917303911212825E-4</v>
      </c>
      <c r="AQ5" s="13">
        <f t="shared" si="0"/>
        <v>4.6919916382798455E-4</v>
      </c>
      <c r="AR5" s="13">
        <f t="shared" si="0"/>
        <v>4.458986775591098E-4</v>
      </c>
      <c r="AS5" s="13">
        <f t="shared" si="0"/>
        <v>4.1308568187627814E-4</v>
      </c>
      <c r="AT5" s="13">
        <f t="shared" si="0"/>
        <v>4.4665251205612853E-4</v>
      </c>
      <c r="AU5" s="13">
        <f t="shared" si="0"/>
        <v>4.5774231806041006E-4</v>
      </c>
      <c r="AV5" s="13">
        <f t="shared" si="0"/>
        <v>4.5893629605706332E-4</v>
      </c>
      <c r="AW5" s="13">
        <f t="shared" si="0"/>
        <v>4.5486616068907669E-4</v>
      </c>
      <c r="AX5" s="13">
        <f t="shared" si="1"/>
        <v>4.4985943469431477E-4</v>
      </c>
      <c r="AY5" s="13">
        <f t="shared" si="1"/>
        <v>4.5543543345304263E-4</v>
      </c>
      <c r="AZ5" s="13">
        <f t="shared" si="1"/>
        <v>4.1486421085487499E-4</v>
      </c>
      <c r="BA5" s="13">
        <f t="shared" si="1"/>
        <v>4.3856155983306019E-4</v>
      </c>
      <c r="BB5" s="13">
        <f t="shared" si="1"/>
        <v>4.5307186293989515E-4</v>
      </c>
      <c r="BC5" s="13">
        <f t="shared" si="1"/>
        <v>4.4344037487674995E-4</v>
      </c>
    </row>
    <row r="6" spans="1:55" x14ac:dyDescent="0.15">
      <c r="A6" s="4">
        <v>4</v>
      </c>
      <c r="B6" s="6" t="s">
        <v>1</v>
      </c>
      <c r="C6" s="34">
        <v>2609260</v>
      </c>
      <c r="D6" s="34">
        <v>2446109</v>
      </c>
      <c r="E6" s="34">
        <v>2394863</v>
      </c>
      <c r="F6" s="34">
        <v>2377592</v>
      </c>
      <c r="G6" s="34">
        <v>2192907</v>
      </c>
      <c r="H6" s="34">
        <v>2137704</v>
      </c>
      <c r="I6" s="34">
        <v>2022412</v>
      </c>
      <c r="J6" s="34">
        <v>1898124</v>
      </c>
      <c r="K6" s="34">
        <v>1819032</v>
      </c>
      <c r="L6" s="34">
        <v>1650669</v>
      </c>
      <c r="M6" s="34">
        <v>1640551</v>
      </c>
      <c r="N6" s="34">
        <v>1631319</v>
      </c>
      <c r="O6" s="34">
        <v>1658471</v>
      </c>
      <c r="P6" s="34">
        <v>1693882</v>
      </c>
      <c r="Q6" s="34">
        <v>1657932</v>
      </c>
      <c r="R6" s="34">
        <v>1469342</v>
      </c>
      <c r="S6" s="34">
        <v>1478747</v>
      </c>
      <c r="T6" s="34">
        <v>1438578</v>
      </c>
      <c r="U6" s="34">
        <v>1421271</v>
      </c>
      <c r="V6" s="34">
        <v>1442911</v>
      </c>
      <c r="W6" s="34">
        <v>1512768</v>
      </c>
      <c r="X6" s="34">
        <v>1549016</v>
      </c>
      <c r="Z6" s="30">
        <f t="shared" si="2"/>
        <v>0.23731252959435187</v>
      </c>
      <c r="AA6" s="30">
        <f t="shared" si="3"/>
        <v>0.1868068741665615</v>
      </c>
      <c r="AB6" s="30">
        <f t="shared" si="4"/>
        <v>0.1626441775902252</v>
      </c>
      <c r="AC6" s="30">
        <f t="shared" si="5"/>
        <v>0.15173819789396142</v>
      </c>
      <c r="AD6" s="30">
        <f t="shared" si="6"/>
        <v>0.1754464218855121</v>
      </c>
      <c r="AE6" s="30">
        <f t="shared" si="7"/>
        <v>0.1855633713194362</v>
      </c>
      <c r="AF6" s="30">
        <f t="shared" si="8"/>
        <v>0.1900754237024086</v>
      </c>
      <c r="AH6" s="13">
        <f t="shared" si="0"/>
        <v>2.8482852374482814E-3</v>
      </c>
      <c r="AI6" s="13">
        <f t="shared" si="0"/>
        <v>2.6247859798902776E-3</v>
      </c>
      <c r="AJ6" s="13">
        <f t="shared" si="0"/>
        <v>2.5012789081337063E-3</v>
      </c>
      <c r="AK6" s="13">
        <f t="shared" si="0"/>
        <v>2.4288434184452467E-3</v>
      </c>
      <c r="AL6" s="13">
        <f t="shared" si="0"/>
        <v>2.2953110444161751E-3</v>
      </c>
      <c r="AM6" s="13">
        <f t="shared" si="0"/>
        <v>2.2769265340307943E-3</v>
      </c>
      <c r="AN6" s="13">
        <f t="shared" si="0"/>
        <v>2.1116058907449109E-3</v>
      </c>
      <c r="AO6" s="13">
        <f t="shared" si="0"/>
        <v>2.0014781015172223E-3</v>
      </c>
      <c r="AP6" s="13">
        <f t="shared" si="0"/>
        <v>1.9464399025958257E-3</v>
      </c>
      <c r="AQ6" s="13">
        <f t="shared" si="0"/>
        <v>1.7622207940804634E-3</v>
      </c>
      <c r="AR6" s="13">
        <f t="shared" si="0"/>
        <v>1.7187110630543963E-3</v>
      </c>
      <c r="AS6" s="13">
        <f t="shared" si="0"/>
        <v>1.6679566980008719E-3</v>
      </c>
      <c r="AT6" s="13">
        <f t="shared" si="0"/>
        <v>1.6583652278074053E-3</v>
      </c>
      <c r="AU6" s="13">
        <f t="shared" si="0"/>
        <v>1.6526941771305627E-3</v>
      </c>
      <c r="AV6" s="13">
        <f t="shared" si="0"/>
        <v>1.6092048803583487E-3</v>
      </c>
      <c r="AW6" s="13">
        <f t="shared" si="0"/>
        <v>1.6081934832377091E-3</v>
      </c>
      <c r="AX6" s="13">
        <f t="shared" si="1"/>
        <v>1.5622361888786146E-3</v>
      </c>
      <c r="AY6" s="13">
        <f t="shared" si="1"/>
        <v>1.5201342803984471E-3</v>
      </c>
      <c r="AZ6" s="13">
        <f t="shared" si="1"/>
        <v>1.4888180340113398E-3</v>
      </c>
      <c r="BA6" s="13">
        <f t="shared" si="1"/>
        <v>1.4793846364580178E-3</v>
      </c>
      <c r="BB6" s="13">
        <f t="shared" si="1"/>
        <v>1.5110399611011252E-3</v>
      </c>
      <c r="BC6" s="13">
        <f t="shared" si="1"/>
        <v>1.5426787727901407E-3</v>
      </c>
    </row>
    <row r="7" spans="1:55" x14ac:dyDescent="0.15">
      <c r="A7" s="4">
        <v>5</v>
      </c>
      <c r="B7" s="6" t="s">
        <v>2</v>
      </c>
      <c r="C7" s="34">
        <v>1727574</v>
      </c>
      <c r="D7" s="34">
        <v>1678413</v>
      </c>
      <c r="E7" s="34">
        <v>1715703</v>
      </c>
      <c r="F7" s="34">
        <v>1629448</v>
      </c>
      <c r="G7" s="34">
        <v>1481523</v>
      </c>
      <c r="H7" s="34">
        <v>1401225</v>
      </c>
      <c r="I7" s="34">
        <v>1396308</v>
      </c>
      <c r="J7" s="34">
        <v>1336563</v>
      </c>
      <c r="K7" s="34">
        <v>1229744</v>
      </c>
      <c r="L7" s="34">
        <v>1128452</v>
      </c>
      <c r="M7" s="34">
        <v>1036870</v>
      </c>
      <c r="N7" s="34">
        <v>1012938</v>
      </c>
      <c r="O7" s="34">
        <v>967719</v>
      </c>
      <c r="P7" s="34">
        <v>948571</v>
      </c>
      <c r="Q7" s="34">
        <v>917902</v>
      </c>
      <c r="R7" s="34">
        <v>818804</v>
      </c>
      <c r="S7" s="34">
        <v>816572</v>
      </c>
      <c r="T7" s="34">
        <v>769198</v>
      </c>
      <c r="U7" s="34">
        <v>778263</v>
      </c>
      <c r="V7" s="34">
        <v>821531</v>
      </c>
      <c r="W7" s="34">
        <v>861264</v>
      </c>
      <c r="X7" s="34">
        <v>836984</v>
      </c>
      <c r="Z7" s="30">
        <f t="shared" si="2"/>
        <v>0.16264341380697159</v>
      </c>
      <c r="AA7" s="30">
        <f t="shared" si="3"/>
        <v>0.12516291879476327</v>
      </c>
      <c r="AB7" s="30">
        <f t="shared" si="4"/>
        <v>9.2977178031499519E-2</v>
      </c>
      <c r="AC7" s="30">
        <f t="shared" si="5"/>
        <v>8.3781146879465668E-2</v>
      </c>
      <c r="AD7" s="30">
        <f t="shared" si="6"/>
        <v>0.10957016631166516</v>
      </c>
      <c r="AE7" s="30">
        <f t="shared" si="7"/>
        <v>0.11675060839999589</v>
      </c>
      <c r="AF7" s="30">
        <f t="shared" si="8"/>
        <v>0.12001572187358564</v>
      </c>
      <c r="AH7" s="13">
        <f t="shared" si="0"/>
        <v>1.885831048189708E-3</v>
      </c>
      <c r="AI7" s="13">
        <f t="shared" si="0"/>
        <v>1.8010133280510314E-3</v>
      </c>
      <c r="AJ7" s="13">
        <f t="shared" si="0"/>
        <v>1.7919403851166954E-3</v>
      </c>
      <c r="AK7" s="13">
        <f t="shared" si="0"/>
        <v>1.6645724121290661E-3</v>
      </c>
      <c r="AL7" s="13">
        <f t="shared" si="0"/>
        <v>1.5507069403566066E-3</v>
      </c>
      <c r="AM7" s="13">
        <f t="shared" si="0"/>
        <v>1.4924827677954009E-3</v>
      </c>
      <c r="AN7" s="13">
        <f t="shared" si="0"/>
        <v>1.4578889949694942E-3</v>
      </c>
      <c r="AO7" s="13">
        <f t="shared" si="0"/>
        <v>1.4093397353377142E-3</v>
      </c>
      <c r="AP7" s="13">
        <f t="shared" si="0"/>
        <v>1.3158772311744934E-3</v>
      </c>
      <c r="AQ7" s="13">
        <f t="shared" si="0"/>
        <v>1.2047125011263233E-3</v>
      </c>
      <c r="AR7" s="13">
        <f t="shared" si="0"/>
        <v>1.0862691497851708E-3</v>
      </c>
      <c r="AS7" s="13">
        <f t="shared" si="0"/>
        <v>1.0356875152925989E-3</v>
      </c>
      <c r="AT7" s="13">
        <f t="shared" si="0"/>
        <v>9.6765728185090624E-4</v>
      </c>
      <c r="AU7" s="13">
        <f t="shared" si="0"/>
        <v>9.2550589019478038E-4</v>
      </c>
      <c r="AV7" s="13">
        <f t="shared" si="0"/>
        <v>8.9092458441642299E-4</v>
      </c>
      <c r="AW7" s="13">
        <f t="shared" si="0"/>
        <v>8.9618023363449034E-4</v>
      </c>
      <c r="AX7" s="13">
        <f t="shared" si="1"/>
        <v>8.6267517650077269E-4</v>
      </c>
      <c r="AY7" s="13">
        <f t="shared" si="1"/>
        <v>8.1280559567428723E-4</v>
      </c>
      <c r="AZ7" s="13">
        <f t="shared" si="1"/>
        <v>8.1525056769874804E-4</v>
      </c>
      <c r="BA7" s="13">
        <f t="shared" si="1"/>
        <v>8.4229750814429432E-4</v>
      </c>
      <c r="BB7" s="13">
        <f t="shared" si="1"/>
        <v>8.6028017584837823E-4</v>
      </c>
      <c r="BC7" s="13">
        <f t="shared" si="1"/>
        <v>8.3355978890145956E-4</v>
      </c>
    </row>
    <row r="8" spans="1:55" x14ac:dyDescent="0.15">
      <c r="A8" s="4">
        <v>6</v>
      </c>
      <c r="B8" s="6" t="s">
        <v>48</v>
      </c>
      <c r="C8" s="34">
        <v>5130969</v>
      </c>
      <c r="D8" s="34">
        <v>5116169</v>
      </c>
      <c r="E8" s="34">
        <v>5103575</v>
      </c>
      <c r="F8" s="34">
        <v>5197703</v>
      </c>
      <c r="G8" s="34">
        <v>5145480</v>
      </c>
      <c r="H8" s="34">
        <v>5043981</v>
      </c>
      <c r="I8" s="34">
        <v>5002883</v>
      </c>
      <c r="J8" s="34">
        <v>4888916</v>
      </c>
      <c r="K8" s="34">
        <v>5040579</v>
      </c>
      <c r="L8" s="34">
        <v>4939504</v>
      </c>
      <c r="M8" s="34">
        <v>5173753</v>
      </c>
      <c r="N8" s="34">
        <v>4970363</v>
      </c>
      <c r="O8" s="34">
        <v>4899888</v>
      </c>
      <c r="P8" s="34">
        <v>4958941</v>
      </c>
      <c r="Q8" s="34">
        <v>5121680</v>
      </c>
      <c r="R8" s="34">
        <v>4843213</v>
      </c>
      <c r="S8" s="34">
        <v>4919820</v>
      </c>
      <c r="T8" s="34">
        <v>4778892</v>
      </c>
      <c r="U8" s="34">
        <v>4682416</v>
      </c>
      <c r="V8" s="34">
        <v>5049932</v>
      </c>
      <c r="W8" s="34">
        <v>5330263</v>
      </c>
      <c r="X8" s="34">
        <v>5633749</v>
      </c>
      <c r="Z8" s="30">
        <f t="shared" si="2"/>
        <v>0.53519577888880976</v>
      </c>
      <c r="AA8" s="30">
        <f t="shared" si="3"/>
        <v>0.52579706820088057</v>
      </c>
      <c r="AB8" s="30">
        <f t="shared" si="4"/>
        <v>0.50482605731527286</v>
      </c>
      <c r="AC8" s="30">
        <f t="shared" si="5"/>
        <v>0.52108030150318951</v>
      </c>
      <c r="AD8" s="30">
        <f t="shared" si="6"/>
        <v>0.51595814035528886</v>
      </c>
      <c r="AE8" s="30">
        <f t="shared" si="7"/>
        <v>0.52243260147621751</v>
      </c>
      <c r="AF8" s="30">
        <f t="shared" si="8"/>
        <v>0.52414475246438763</v>
      </c>
      <c r="AH8" s="13">
        <f t="shared" si="0"/>
        <v>5.6009992321596046E-3</v>
      </c>
      <c r="AI8" s="13">
        <f t="shared" si="0"/>
        <v>5.4898815473673748E-3</v>
      </c>
      <c r="AJ8" s="13">
        <f t="shared" si="0"/>
        <v>5.330352718956567E-3</v>
      </c>
      <c r="AK8" s="13">
        <f t="shared" si="0"/>
        <v>5.3097447848845028E-3</v>
      </c>
      <c r="AL8" s="13">
        <f t="shared" si="0"/>
        <v>5.3857628585355158E-3</v>
      </c>
      <c r="AM8" s="13">
        <f t="shared" si="0"/>
        <v>5.3724810245231241E-3</v>
      </c>
      <c r="AN8" s="13">
        <f t="shared" si="0"/>
        <v>5.2235237990615026E-3</v>
      </c>
      <c r="AO8" s="13">
        <f t="shared" si="0"/>
        <v>5.1551206950426701E-3</v>
      </c>
      <c r="AP8" s="13">
        <f t="shared" si="0"/>
        <v>5.3936291927720705E-3</v>
      </c>
      <c r="AQ8" s="13">
        <f t="shared" si="0"/>
        <v>5.2733144326595005E-3</v>
      </c>
      <c r="AR8" s="13">
        <f t="shared" si="0"/>
        <v>5.4202438806296611E-3</v>
      </c>
      <c r="AS8" s="13">
        <f t="shared" si="0"/>
        <v>5.0819920918874278E-3</v>
      </c>
      <c r="AT8" s="13">
        <f t="shared" si="0"/>
        <v>4.8995755001750236E-3</v>
      </c>
      <c r="AU8" s="13">
        <f t="shared" si="0"/>
        <v>4.8383611818497447E-3</v>
      </c>
      <c r="AV8" s="13">
        <f t="shared" si="0"/>
        <v>4.9711522858800882E-3</v>
      </c>
      <c r="AW8" s="13">
        <f t="shared" si="0"/>
        <v>5.300892225589519E-3</v>
      </c>
      <c r="AX8" s="13">
        <f t="shared" si="1"/>
        <v>5.1975901535345707E-3</v>
      </c>
      <c r="AY8" s="13">
        <f t="shared" si="1"/>
        <v>5.0498183286008099E-3</v>
      </c>
      <c r="AZ8" s="13">
        <f t="shared" si="1"/>
        <v>4.9049515423471258E-3</v>
      </c>
      <c r="BA8" s="13">
        <f t="shared" si="1"/>
        <v>5.1775832438436678E-3</v>
      </c>
      <c r="BB8" s="13">
        <f t="shared" si="1"/>
        <v>5.3241742264370784E-3</v>
      </c>
      <c r="BC8" s="13">
        <f t="shared" si="1"/>
        <v>5.6107005954281189E-3</v>
      </c>
    </row>
    <row r="9" spans="1:55" x14ac:dyDescent="0.15">
      <c r="A9" s="4">
        <v>7</v>
      </c>
      <c r="B9" s="6" t="s">
        <v>49</v>
      </c>
      <c r="C9" s="34">
        <v>5047709</v>
      </c>
      <c r="D9" s="34">
        <v>4868869</v>
      </c>
      <c r="E9" s="34">
        <v>4724561</v>
      </c>
      <c r="F9" s="34">
        <v>4668184</v>
      </c>
      <c r="G9" s="34">
        <v>4574300</v>
      </c>
      <c r="H9" s="34">
        <v>4377245</v>
      </c>
      <c r="I9" s="34">
        <v>4129891</v>
      </c>
      <c r="J9" s="34">
        <v>3917832</v>
      </c>
      <c r="K9" s="34">
        <v>3742780</v>
      </c>
      <c r="L9" s="34">
        <v>3482673</v>
      </c>
      <c r="M9" s="34">
        <v>3368265</v>
      </c>
      <c r="N9" s="34">
        <v>3330584</v>
      </c>
      <c r="O9" s="34">
        <v>3211755</v>
      </c>
      <c r="P9" s="34">
        <v>3280174</v>
      </c>
      <c r="Q9" s="34">
        <v>3218862</v>
      </c>
      <c r="R9" s="34">
        <v>3001473</v>
      </c>
      <c r="S9" s="34">
        <v>2877425</v>
      </c>
      <c r="T9" s="34">
        <v>2783000</v>
      </c>
      <c r="U9" s="34">
        <v>2686990</v>
      </c>
      <c r="V9" s="34">
        <v>2715801</v>
      </c>
      <c r="W9" s="34">
        <v>2778687</v>
      </c>
      <c r="X9" s="34">
        <v>2846730</v>
      </c>
      <c r="Z9" s="30">
        <f t="shared" si="2"/>
        <v>0.47816814932490009</v>
      </c>
      <c r="AA9" s="30">
        <f t="shared" si="3"/>
        <v>0.38500459382270324</v>
      </c>
      <c r="AB9" s="30">
        <f t="shared" si="4"/>
        <v>0.32111001511141951</v>
      </c>
      <c r="AC9" s="30">
        <f t="shared" si="5"/>
        <v>0.28650659621957864</v>
      </c>
      <c r="AD9" s="30">
        <f t="shared" si="6"/>
        <v>0.35419537404369061</v>
      </c>
      <c r="AE9" s="30">
        <f t="shared" si="7"/>
        <v>0.36900029847661209</v>
      </c>
      <c r="AF9" s="30">
        <f t="shared" si="8"/>
        <v>0.37727352160501559</v>
      </c>
      <c r="AH9" s="13">
        <f t="shared" si="0"/>
        <v>5.5101120730148877E-3</v>
      </c>
      <c r="AI9" s="13">
        <f t="shared" si="0"/>
        <v>5.2245174230266906E-3</v>
      </c>
      <c r="AJ9" s="13">
        <f t="shared" si="0"/>
        <v>4.9344972048468291E-3</v>
      </c>
      <c r="AK9" s="13">
        <f t="shared" si="0"/>
        <v>4.7688114632331398E-3</v>
      </c>
      <c r="AL9" s="13">
        <f t="shared" si="0"/>
        <v>4.7879099799822385E-3</v>
      </c>
      <c r="AM9" s="13">
        <f t="shared" si="0"/>
        <v>4.6623224199672285E-3</v>
      </c>
      <c r="AN9" s="13">
        <f t="shared" si="0"/>
        <v>4.3120304684378802E-3</v>
      </c>
      <c r="AO9" s="13">
        <f t="shared" si="0"/>
        <v>4.1311605318848626E-3</v>
      </c>
      <c r="AP9" s="13">
        <f t="shared" si="0"/>
        <v>4.0049302808513564E-3</v>
      </c>
      <c r="AQ9" s="13">
        <f t="shared" si="0"/>
        <v>3.7180311616578426E-3</v>
      </c>
      <c r="AR9" s="13">
        <f t="shared" si="0"/>
        <v>3.5287377952888488E-3</v>
      </c>
      <c r="AS9" s="13">
        <f t="shared" si="0"/>
        <v>3.4053853912414038E-3</v>
      </c>
      <c r="AT9" s="13">
        <f t="shared" si="0"/>
        <v>3.2115501641189824E-3</v>
      </c>
      <c r="AU9" s="13">
        <f t="shared" si="0"/>
        <v>3.200414473838831E-3</v>
      </c>
      <c r="AV9" s="13">
        <f t="shared" si="0"/>
        <v>3.1242586786430532E-3</v>
      </c>
      <c r="AW9" s="13">
        <f t="shared" si="0"/>
        <v>3.2851094698946445E-3</v>
      </c>
      <c r="AX9" s="13">
        <f t="shared" si="1"/>
        <v>3.0398827289482566E-3</v>
      </c>
      <c r="AY9" s="13">
        <f t="shared" si="1"/>
        <v>2.9407746415897355E-3</v>
      </c>
      <c r="AZ9" s="13">
        <f t="shared" si="1"/>
        <v>2.8146913355778947E-3</v>
      </c>
      <c r="BA9" s="13">
        <f t="shared" si="1"/>
        <v>2.7844505136334265E-3</v>
      </c>
      <c r="BB9" s="13">
        <f t="shared" si="1"/>
        <v>2.775512898469694E-3</v>
      </c>
      <c r="BC9" s="13">
        <f t="shared" si="1"/>
        <v>2.835083654955712E-3</v>
      </c>
    </row>
    <row r="10" spans="1:55" x14ac:dyDescent="0.15">
      <c r="A10" s="4">
        <v>8</v>
      </c>
      <c r="B10" s="6" t="s">
        <v>50</v>
      </c>
      <c r="C10" s="34">
        <v>1700410</v>
      </c>
      <c r="D10" s="34">
        <v>1610321</v>
      </c>
      <c r="E10" s="34">
        <v>1705859</v>
      </c>
      <c r="F10" s="34">
        <v>1576129</v>
      </c>
      <c r="G10" s="34">
        <v>1583295</v>
      </c>
      <c r="H10" s="34">
        <v>1499431</v>
      </c>
      <c r="I10" s="34">
        <v>1362883</v>
      </c>
      <c r="J10" s="34">
        <v>1347881</v>
      </c>
      <c r="K10" s="34">
        <v>1465244</v>
      </c>
      <c r="L10" s="34">
        <v>1502249</v>
      </c>
      <c r="M10" s="34">
        <v>1629765</v>
      </c>
      <c r="N10" s="34">
        <v>1402424</v>
      </c>
      <c r="O10" s="34">
        <v>1576993</v>
      </c>
      <c r="P10" s="34">
        <v>1601479</v>
      </c>
      <c r="Q10" s="34">
        <v>1783753</v>
      </c>
      <c r="R10" s="34">
        <v>1675586</v>
      </c>
      <c r="S10" s="34">
        <v>1639641</v>
      </c>
      <c r="T10" s="34">
        <v>1681023</v>
      </c>
      <c r="U10" s="34">
        <v>1875079</v>
      </c>
      <c r="V10" s="34">
        <v>1884135</v>
      </c>
      <c r="W10" s="34">
        <v>1793984</v>
      </c>
      <c r="X10" s="34">
        <v>1706412</v>
      </c>
      <c r="Z10" s="30">
        <f t="shared" si="2"/>
        <v>0.1632836088815087</v>
      </c>
      <c r="AA10" s="30">
        <f t="shared" si="3"/>
        <v>0.15262064421269103</v>
      </c>
      <c r="AB10" s="30">
        <f t="shared" si="4"/>
        <v>0.16451368141384176</v>
      </c>
      <c r="AC10" s="30">
        <f t="shared" si="5"/>
        <v>0.18159765365959893</v>
      </c>
      <c r="AD10" s="30">
        <f t="shared" si="6"/>
        <v>0.159946714354613</v>
      </c>
      <c r="AE10" s="30">
        <f t="shared" si="7"/>
        <v>0.16729433476403399</v>
      </c>
      <c r="AF10" s="30">
        <f t="shared" si="8"/>
        <v>0.16812722249560508</v>
      </c>
      <c r="AH10" s="13">
        <f t="shared" si="0"/>
        <v>1.8561786485859716E-3</v>
      </c>
      <c r="AI10" s="13">
        <f t="shared" si="0"/>
        <v>1.7279475215220956E-3</v>
      </c>
      <c r="AJ10" s="13">
        <f t="shared" si="0"/>
        <v>1.781658966274921E-3</v>
      </c>
      <c r="AK10" s="13">
        <f t="shared" si="0"/>
        <v>1.6101040667493365E-3</v>
      </c>
      <c r="AL10" s="13">
        <f t="shared" si="0"/>
        <v>1.6572314740519814E-3</v>
      </c>
      <c r="AM10" s="13">
        <f t="shared" si="0"/>
        <v>1.5970846430788958E-3</v>
      </c>
      <c r="AN10" s="13">
        <f t="shared" si="0"/>
        <v>1.422989861213292E-3</v>
      </c>
      <c r="AO10" s="13">
        <f t="shared" si="0"/>
        <v>1.4212740078894399E-3</v>
      </c>
      <c r="AP10" s="13">
        <f t="shared" si="0"/>
        <v>1.567872026791787E-3</v>
      </c>
      <c r="AQ10" s="13">
        <f t="shared" si="0"/>
        <v>1.6037706079696063E-3</v>
      </c>
      <c r="AR10" s="13">
        <f t="shared" si="0"/>
        <v>1.7074111903127962E-3</v>
      </c>
      <c r="AS10" s="13">
        <f t="shared" si="0"/>
        <v>1.4339209585845409E-3</v>
      </c>
      <c r="AT10" s="13">
        <f t="shared" si="0"/>
        <v>1.5768924242242906E-3</v>
      </c>
      <c r="AU10" s="13">
        <f t="shared" si="0"/>
        <v>1.5625380151019234E-3</v>
      </c>
      <c r="AV10" s="13">
        <f t="shared" si="0"/>
        <v>1.7313279633626986E-3</v>
      </c>
      <c r="AW10" s="13">
        <f t="shared" si="0"/>
        <v>1.8339273537436079E-3</v>
      </c>
      <c r="AX10" s="13">
        <f t="shared" si="1"/>
        <v>1.7322141698134436E-3</v>
      </c>
      <c r="AY10" s="13">
        <f t="shared" si="1"/>
        <v>1.7763240425185418E-3</v>
      </c>
      <c r="AZ10" s="13">
        <f t="shared" si="1"/>
        <v>1.9641936199331087E-3</v>
      </c>
      <c r="BA10" s="13">
        <f t="shared" si="1"/>
        <v>1.9317618148401582E-3</v>
      </c>
      <c r="BB10" s="13">
        <f t="shared" si="1"/>
        <v>1.7919347273184262E-3</v>
      </c>
      <c r="BC10" s="13">
        <f t="shared" si="1"/>
        <v>1.6994308451522577E-3</v>
      </c>
    </row>
    <row r="11" spans="1:55" x14ac:dyDescent="0.15">
      <c r="A11" s="4">
        <v>9</v>
      </c>
      <c r="B11" s="6" t="s">
        <v>51</v>
      </c>
      <c r="C11" s="34">
        <v>12316750</v>
      </c>
      <c r="D11" s="34">
        <v>12005928</v>
      </c>
      <c r="E11" s="34">
        <v>12328657</v>
      </c>
      <c r="F11" s="34">
        <v>12261152</v>
      </c>
      <c r="G11" s="34">
        <v>12511312</v>
      </c>
      <c r="H11" s="34">
        <v>12476925</v>
      </c>
      <c r="I11" s="34">
        <v>12076781</v>
      </c>
      <c r="J11" s="34">
        <v>12096672</v>
      </c>
      <c r="K11" s="34">
        <v>11797513</v>
      </c>
      <c r="L11" s="34">
        <v>11968665</v>
      </c>
      <c r="M11" s="34">
        <v>11931263</v>
      </c>
      <c r="N11" s="34">
        <v>12202972</v>
      </c>
      <c r="O11" s="34">
        <v>12581642</v>
      </c>
      <c r="P11" s="34">
        <v>13241503</v>
      </c>
      <c r="Q11" s="34">
        <v>13876417</v>
      </c>
      <c r="R11" s="34">
        <v>13668002</v>
      </c>
      <c r="S11" s="34">
        <v>14040500</v>
      </c>
      <c r="T11" s="34">
        <v>14334171</v>
      </c>
      <c r="U11" s="34">
        <v>14608638</v>
      </c>
      <c r="V11" s="34">
        <v>14813978</v>
      </c>
      <c r="W11" s="34">
        <v>15485763</v>
      </c>
      <c r="X11" s="34">
        <v>15850524</v>
      </c>
      <c r="Z11" s="30">
        <f t="shared" si="2"/>
        <v>1.2879885966972711</v>
      </c>
      <c r="AA11" s="30">
        <f t="shared" si="3"/>
        <v>1.2623802433361004</v>
      </c>
      <c r="AB11" s="30">
        <f t="shared" si="4"/>
        <v>1.3539803985116052</v>
      </c>
      <c r="AC11" s="30">
        <f t="shared" si="5"/>
        <v>1.5287524249161231</v>
      </c>
      <c r="AD11" s="30">
        <f t="shared" si="6"/>
        <v>1.3136781879681652</v>
      </c>
      <c r="AE11" s="30">
        <f t="shared" si="7"/>
        <v>1.3622211598049037</v>
      </c>
      <c r="AF11" s="30">
        <f t="shared" si="8"/>
        <v>1.361415855486674</v>
      </c>
      <c r="AH11" s="13">
        <f t="shared" si="0"/>
        <v>1.344504464803857E-2</v>
      </c>
      <c r="AI11" s="13">
        <f t="shared" si="0"/>
        <v>1.288290566363646E-2</v>
      </c>
      <c r="AJ11" s="13">
        <f t="shared" si="0"/>
        <v>1.2876481752699414E-2</v>
      </c>
      <c r="AK11" s="13">
        <f t="shared" si="0"/>
        <v>1.2525453626087561E-2</v>
      </c>
      <c r="AL11" s="13">
        <f t="shared" si="0"/>
        <v>1.3095563384008819E-2</v>
      </c>
      <c r="AM11" s="13">
        <f t="shared" si="0"/>
        <v>1.3289511361541247E-2</v>
      </c>
      <c r="AN11" s="13">
        <f t="shared" si="0"/>
        <v>1.2609400013862761E-2</v>
      </c>
      <c r="AO11" s="13">
        <f t="shared" si="0"/>
        <v>1.2755343754800287E-2</v>
      </c>
      <c r="AP11" s="13">
        <f t="shared" si="0"/>
        <v>1.2623829627292421E-2</v>
      </c>
      <c r="AQ11" s="13">
        <f t="shared" si="0"/>
        <v>1.2777504357556268E-2</v>
      </c>
      <c r="AR11" s="13">
        <f t="shared" si="0"/>
        <v>1.249969901229013E-2</v>
      </c>
      <c r="AS11" s="13">
        <f t="shared" si="0"/>
        <v>1.2477037834364152E-2</v>
      </c>
      <c r="AT11" s="13">
        <f t="shared" si="0"/>
        <v>1.2580839581470655E-2</v>
      </c>
      <c r="AU11" s="13">
        <f t="shared" si="0"/>
        <v>1.2919527395979695E-2</v>
      </c>
      <c r="AV11" s="13">
        <f t="shared" si="0"/>
        <v>1.3468584934899353E-2</v>
      </c>
      <c r="AW11" s="13">
        <f t="shared" si="0"/>
        <v>1.4959615763573067E-2</v>
      </c>
      <c r="AX11" s="13">
        <f t="shared" si="1"/>
        <v>1.4833218400409392E-2</v>
      </c>
      <c r="AY11" s="13">
        <f t="shared" si="1"/>
        <v>1.5146807971617313E-2</v>
      </c>
      <c r="AZ11" s="13">
        <f t="shared" si="1"/>
        <v>1.5302925133027657E-2</v>
      </c>
      <c r="BA11" s="13">
        <f t="shared" si="1"/>
        <v>1.5188442986453825E-2</v>
      </c>
      <c r="BB11" s="13">
        <f t="shared" si="1"/>
        <v>1.5468073571850569E-2</v>
      </c>
      <c r="BC11" s="13">
        <f t="shared" si="1"/>
        <v>1.5785677431608629E-2</v>
      </c>
    </row>
    <row r="12" spans="1:55" x14ac:dyDescent="0.15">
      <c r="A12" s="4">
        <v>10</v>
      </c>
      <c r="B12" s="6" t="s">
        <v>52</v>
      </c>
      <c r="C12" s="34">
        <v>8446913</v>
      </c>
      <c r="D12" s="34">
        <v>8536412</v>
      </c>
      <c r="E12" s="34">
        <v>8523554</v>
      </c>
      <c r="F12" s="34">
        <v>8804287</v>
      </c>
      <c r="G12" s="34">
        <v>8883251</v>
      </c>
      <c r="H12" s="34">
        <v>8767661</v>
      </c>
      <c r="I12" s="34">
        <v>8635370</v>
      </c>
      <c r="J12" s="34">
        <v>8828207</v>
      </c>
      <c r="K12" s="34">
        <v>8440039</v>
      </c>
      <c r="L12" s="34">
        <v>8335079</v>
      </c>
      <c r="M12" s="34">
        <v>8559104</v>
      </c>
      <c r="N12" s="34">
        <v>7903935</v>
      </c>
      <c r="O12" s="34">
        <v>7474310</v>
      </c>
      <c r="P12" s="34">
        <v>7509650</v>
      </c>
      <c r="Q12" s="34">
        <v>7226791</v>
      </c>
      <c r="R12" s="34">
        <v>7249554</v>
      </c>
      <c r="S12" s="34">
        <v>7228211</v>
      </c>
      <c r="T12" s="34">
        <v>6644129</v>
      </c>
      <c r="U12" s="34">
        <v>6828835</v>
      </c>
      <c r="V12" s="34">
        <v>6730319</v>
      </c>
      <c r="W12" s="34">
        <v>6848672</v>
      </c>
      <c r="X12" s="34">
        <v>6529901</v>
      </c>
      <c r="Z12" s="30">
        <f t="shared" si="2"/>
        <v>0.91182158975226302</v>
      </c>
      <c r="AA12" s="30">
        <f t="shared" si="3"/>
        <v>0.88838345190167134</v>
      </c>
      <c r="AB12" s="30">
        <f t="shared" si="4"/>
        <v>0.75779442747281611</v>
      </c>
      <c r="AC12" s="30">
        <f t="shared" si="5"/>
        <v>0.70091623451710849</v>
      </c>
      <c r="AD12" s="30">
        <f t="shared" si="6"/>
        <v>0.82444748862387385</v>
      </c>
      <c r="AE12" s="30">
        <f t="shared" si="7"/>
        <v>0.81333794407294524</v>
      </c>
      <c r="AF12" s="30">
        <f t="shared" si="8"/>
        <v>0.81828033449710647</v>
      </c>
      <c r="AH12" s="13">
        <f t="shared" si="0"/>
        <v>9.2207053340448916E-3</v>
      </c>
      <c r="AI12" s="13">
        <f t="shared" si="0"/>
        <v>9.1599575228115855E-3</v>
      </c>
      <c r="AJ12" s="13">
        <f t="shared" si="0"/>
        <v>8.9022987296303313E-3</v>
      </c>
      <c r="AK12" s="13">
        <f t="shared" si="0"/>
        <v>8.9940723782941101E-3</v>
      </c>
      <c r="AL12" s="13">
        <f t="shared" si="0"/>
        <v>9.2980797318906062E-3</v>
      </c>
      <c r="AM12" s="13">
        <f t="shared" si="0"/>
        <v>9.3386736294112597E-3</v>
      </c>
      <c r="AN12" s="13">
        <f t="shared" si="0"/>
        <v>9.0162133930978845E-3</v>
      </c>
      <c r="AO12" s="13">
        <f t="shared" si="0"/>
        <v>9.3089086836060514E-3</v>
      </c>
      <c r="AP12" s="13">
        <f t="shared" si="0"/>
        <v>9.0311927932356165E-3</v>
      </c>
      <c r="AQ12" s="13">
        <f t="shared" si="0"/>
        <v>8.8983615334772715E-3</v>
      </c>
      <c r="AR12" s="13">
        <f t="shared" si="0"/>
        <v>8.9668816968403505E-3</v>
      </c>
      <c r="AS12" s="13">
        <f t="shared" si="0"/>
        <v>8.0814490138431047E-3</v>
      </c>
      <c r="AT12" s="13">
        <f t="shared" si="0"/>
        <v>7.4738333114375633E-3</v>
      </c>
      <c r="AU12" s="13">
        <f t="shared" si="0"/>
        <v>7.3270480631404842E-3</v>
      </c>
      <c r="AV12" s="13">
        <f t="shared" si="0"/>
        <v>7.0143934410638016E-3</v>
      </c>
      <c r="AW12" s="13">
        <f t="shared" si="0"/>
        <v>7.9346302625119738E-3</v>
      </c>
      <c r="AX12" s="13">
        <f t="shared" si="1"/>
        <v>7.6363115563720359E-3</v>
      </c>
      <c r="AY12" s="13">
        <f t="shared" si="1"/>
        <v>7.0207998845314293E-3</v>
      </c>
      <c r="AZ12" s="13">
        <f t="shared" si="1"/>
        <v>7.1533808114622958E-3</v>
      </c>
      <c r="BA12" s="13">
        <f t="shared" si="1"/>
        <v>6.9004467545548476E-3</v>
      </c>
      <c r="BB12" s="13">
        <f t="shared" si="1"/>
        <v>6.8408487438089416E-3</v>
      </c>
      <c r="BC12" s="13">
        <f t="shared" si="1"/>
        <v>6.5031863202969584E-3</v>
      </c>
    </row>
    <row r="13" spans="1:55" x14ac:dyDescent="0.15">
      <c r="A13" s="4">
        <v>11</v>
      </c>
      <c r="B13" s="6" t="s">
        <v>53</v>
      </c>
      <c r="C13" s="34">
        <v>803806</v>
      </c>
      <c r="D13" s="34">
        <v>713058</v>
      </c>
      <c r="E13" s="34">
        <v>799188</v>
      </c>
      <c r="F13" s="34">
        <v>859913</v>
      </c>
      <c r="G13" s="34">
        <v>879551</v>
      </c>
      <c r="H13" s="34">
        <v>779660</v>
      </c>
      <c r="I13" s="34">
        <v>694763</v>
      </c>
      <c r="J13" s="34">
        <v>713664</v>
      </c>
      <c r="K13" s="34">
        <v>749325</v>
      </c>
      <c r="L13" s="34">
        <v>750693</v>
      </c>
      <c r="M13" s="34">
        <v>790359</v>
      </c>
      <c r="N13" s="34">
        <v>810205</v>
      </c>
      <c r="O13" s="34">
        <v>810258</v>
      </c>
      <c r="P13" s="34">
        <v>978314</v>
      </c>
      <c r="Q13" s="34">
        <v>1170616</v>
      </c>
      <c r="R13" s="34">
        <v>1074259</v>
      </c>
      <c r="S13" s="34">
        <v>1028313</v>
      </c>
      <c r="T13" s="34">
        <v>1045035</v>
      </c>
      <c r="U13" s="34">
        <v>1055517</v>
      </c>
      <c r="V13" s="34">
        <v>1108558</v>
      </c>
      <c r="W13" s="34">
        <v>1122786</v>
      </c>
      <c r="X13" s="34">
        <v>1150334</v>
      </c>
      <c r="Z13" s="30">
        <f t="shared" si="2"/>
        <v>8.2579299706840595E-2</v>
      </c>
      <c r="AA13" s="30">
        <f t="shared" si="3"/>
        <v>7.8959601010294977E-2</v>
      </c>
      <c r="AB13" s="30">
        <f t="shared" si="4"/>
        <v>9.9858183887722649E-2</v>
      </c>
      <c r="AC13" s="30">
        <f t="shared" si="5"/>
        <v>0.11166739758996737</v>
      </c>
      <c r="AD13" s="30">
        <f t="shared" si="6"/>
        <v>9.0006052247064303E-2</v>
      </c>
      <c r="AE13" s="30">
        <f t="shared" si="7"/>
        <v>9.4017584240982416E-2</v>
      </c>
      <c r="AF13" s="30">
        <f t="shared" si="8"/>
        <v>9.3732420744620307E-2</v>
      </c>
      <c r="AH13" s="13">
        <f t="shared" si="0"/>
        <v>8.7743987321016426E-4</v>
      </c>
      <c r="AI13" s="13">
        <f t="shared" si="0"/>
        <v>7.651435979543845E-4</v>
      </c>
      <c r="AJ13" s="13">
        <f t="shared" si="0"/>
        <v>8.3469997575375313E-4</v>
      </c>
      <c r="AK13" s="13">
        <f t="shared" si="0"/>
        <v>8.7844930100938582E-4</v>
      </c>
      <c r="AL13" s="13">
        <f t="shared" si="0"/>
        <v>9.2062414157430814E-4</v>
      </c>
      <c r="AM13" s="13">
        <f t="shared" si="0"/>
        <v>8.304370209918909E-4</v>
      </c>
      <c r="AN13" s="13">
        <f t="shared" si="0"/>
        <v>7.2540394512671323E-4</v>
      </c>
      <c r="AO13" s="13">
        <f t="shared" si="0"/>
        <v>7.525234746735129E-4</v>
      </c>
      <c r="AP13" s="13">
        <f t="shared" si="0"/>
        <v>8.0180891815680925E-4</v>
      </c>
      <c r="AQ13" s="13">
        <f t="shared" si="0"/>
        <v>8.0142464332379497E-4</v>
      </c>
      <c r="AR13" s="13">
        <f t="shared" si="0"/>
        <v>8.2801373263288345E-4</v>
      </c>
      <c r="AS13" s="13">
        <f t="shared" si="0"/>
        <v>8.2840134670398398E-4</v>
      </c>
      <c r="AT13" s="13">
        <f t="shared" si="0"/>
        <v>8.1020632423043422E-4</v>
      </c>
      <c r="AU13" s="13">
        <f t="shared" si="0"/>
        <v>9.5452567015016942E-4</v>
      </c>
      <c r="AV13" s="13">
        <f t="shared" si="0"/>
        <v>1.1362112440230171E-3</v>
      </c>
      <c r="AW13" s="13">
        <f t="shared" si="0"/>
        <v>1.1757754989032221E-3</v>
      </c>
      <c r="AX13" s="13">
        <f t="shared" si="1"/>
        <v>1.0863709492525326E-3</v>
      </c>
      <c r="AY13" s="13">
        <f t="shared" si="1"/>
        <v>1.1042804267243009E-3</v>
      </c>
      <c r="AZ13" s="13">
        <f t="shared" si="1"/>
        <v>1.1056812844317146E-3</v>
      </c>
      <c r="BA13" s="13">
        <f t="shared" si="1"/>
        <v>1.1365799233789384E-3</v>
      </c>
      <c r="BB13" s="13">
        <f t="shared" si="1"/>
        <v>1.1215034385741156E-3</v>
      </c>
      <c r="BC13" s="13">
        <f t="shared" si="1"/>
        <v>1.1456278330364397E-3</v>
      </c>
    </row>
    <row r="14" spans="1:55" x14ac:dyDescent="0.15">
      <c r="A14" s="4">
        <v>12</v>
      </c>
      <c r="B14" s="6" t="s">
        <v>54</v>
      </c>
      <c r="C14" s="34">
        <v>2832168</v>
      </c>
      <c r="D14" s="34">
        <v>2831282</v>
      </c>
      <c r="E14" s="34">
        <v>2839751</v>
      </c>
      <c r="F14" s="34">
        <v>2852768</v>
      </c>
      <c r="G14" s="34">
        <v>2945388</v>
      </c>
      <c r="H14" s="34">
        <v>3088836</v>
      </c>
      <c r="I14" s="34">
        <v>3074779</v>
      </c>
      <c r="J14" s="34">
        <v>2938735</v>
      </c>
      <c r="K14" s="34">
        <v>2805078</v>
      </c>
      <c r="L14" s="34">
        <v>2760037</v>
      </c>
      <c r="M14" s="34">
        <v>2746321</v>
      </c>
      <c r="N14" s="34">
        <v>2374548</v>
      </c>
      <c r="O14" s="34">
        <v>2299399</v>
      </c>
      <c r="P14" s="34">
        <v>2311104</v>
      </c>
      <c r="Q14" s="34">
        <v>2264639</v>
      </c>
      <c r="R14" s="34">
        <v>2164649</v>
      </c>
      <c r="S14" s="34">
        <v>2170316</v>
      </c>
      <c r="T14" s="34">
        <v>2162965</v>
      </c>
      <c r="U14" s="34">
        <v>2261488</v>
      </c>
      <c r="V14" s="34">
        <v>2303560</v>
      </c>
      <c r="W14" s="34">
        <v>2363521</v>
      </c>
      <c r="X14" s="34">
        <v>2203699</v>
      </c>
      <c r="Z14" s="30">
        <f t="shared" si="2"/>
        <v>0.30836019039937718</v>
      </c>
      <c r="AA14" s="30">
        <f t="shared" si="3"/>
        <v>0.29270477608489148</v>
      </c>
      <c r="AB14" s="30">
        <f t="shared" si="4"/>
        <v>0.23070293211979293</v>
      </c>
      <c r="AC14" s="30">
        <f t="shared" si="5"/>
        <v>0.23107832844576917</v>
      </c>
      <c r="AD14" s="30">
        <f t="shared" si="6"/>
        <v>0.26342349688766004</v>
      </c>
      <c r="AE14" s="30">
        <f t="shared" si="7"/>
        <v>0.2659031422404261</v>
      </c>
      <c r="AF14" s="30">
        <f t="shared" si="8"/>
        <v>0.26786942243124101</v>
      </c>
      <c r="AH14" s="13">
        <f t="shared" si="0"/>
        <v>3.091613064383551E-3</v>
      </c>
      <c r="AI14" s="13">
        <f t="shared" si="0"/>
        <v>3.0380940909484019E-3</v>
      </c>
      <c r="AJ14" s="13">
        <f t="shared" si="0"/>
        <v>2.965935538129572E-3</v>
      </c>
      <c r="AK14" s="13">
        <f t="shared" si="0"/>
        <v>2.9142623213533735E-3</v>
      </c>
      <c r="AL14" s="13">
        <f t="shared" si="0"/>
        <v>3.0829312900596652E-3</v>
      </c>
      <c r="AM14" s="13">
        <f t="shared" si="0"/>
        <v>3.2900030348773932E-3</v>
      </c>
      <c r="AN14" s="13">
        <f t="shared" si="0"/>
        <v>3.210385148594226E-3</v>
      </c>
      <c r="AO14" s="13">
        <f t="shared" si="0"/>
        <v>3.0987510556013276E-3</v>
      </c>
      <c r="AP14" s="13">
        <f t="shared" si="0"/>
        <v>3.0015501371573965E-3</v>
      </c>
      <c r="AQ14" s="13">
        <f t="shared" si="0"/>
        <v>2.9465596033071803E-3</v>
      </c>
      <c r="AR14" s="13">
        <f t="shared" si="0"/>
        <v>2.8771627857949022E-3</v>
      </c>
      <c r="AS14" s="13">
        <f t="shared" si="0"/>
        <v>2.4278778346384579E-3</v>
      </c>
      <c r="AT14" s="13">
        <f t="shared" si="0"/>
        <v>2.2992523513857763E-3</v>
      </c>
      <c r="AU14" s="13">
        <f t="shared" si="0"/>
        <v>2.2549080299236616E-3</v>
      </c>
      <c r="AV14" s="13">
        <f t="shared" si="0"/>
        <v>2.1980805793300633E-3</v>
      </c>
      <c r="AW14" s="13">
        <f t="shared" si="0"/>
        <v>2.3692063626419334E-3</v>
      </c>
      <c r="AX14" s="13">
        <f t="shared" si="1"/>
        <v>2.2928507692676838E-3</v>
      </c>
      <c r="AY14" s="13">
        <f t="shared" si="1"/>
        <v>2.2855884378893791E-3</v>
      </c>
      <c r="AZ14" s="13">
        <f t="shared" si="1"/>
        <v>2.3689670148059287E-3</v>
      </c>
      <c r="BA14" s="13">
        <f t="shared" si="1"/>
        <v>2.361788962146128E-3</v>
      </c>
      <c r="BB14" s="13">
        <f t="shared" si="1"/>
        <v>2.3608211436926827E-3</v>
      </c>
      <c r="BC14" s="13">
        <f t="shared" si="1"/>
        <v>2.1946833789443496E-3</v>
      </c>
    </row>
    <row r="15" spans="1:55" x14ac:dyDescent="0.15">
      <c r="A15" s="4">
        <v>13</v>
      </c>
      <c r="B15" s="6" t="s">
        <v>55</v>
      </c>
      <c r="C15" s="34">
        <v>11562940</v>
      </c>
      <c r="D15" s="34">
        <v>11085628</v>
      </c>
      <c r="E15" s="34">
        <v>10254097</v>
      </c>
      <c r="F15" s="34">
        <v>9731543</v>
      </c>
      <c r="G15" s="34">
        <v>8981185</v>
      </c>
      <c r="H15" s="34">
        <v>7843886</v>
      </c>
      <c r="I15" s="34">
        <v>7026862</v>
      </c>
      <c r="J15" s="34">
        <v>6108192</v>
      </c>
      <c r="K15" s="34">
        <v>5380947</v>
      </c>
      <c r="L15" s="34">
        <v>5004316</v>
      </c>
      <c r="M15" s="34">
        <v>4694769</v>
      </c>
      <c r="N15" s="34">
        <v>4332777</v>
      </c>
      <c r="O15" s="34">
        <v>4194703</v>
      </c>
      <c r="P15" s="34">
        <v>4215360</v>
      </c>
      <c r="Q15" s="34">
        <v>4010917</v>
      </c>
      <c r="R15" s="34">
        <v>3266049</v>
      </c>
      <c r="S15" s="34">
        <v>3115801</v>
      </c>
      <c r="T15" s="34">
        <v>3365560</v>
      </c>
      <c r="U15" s="34">
        <v>3217768</v>
      </c>
      <c r="V15" s="34">
        <v>3039252</v>
      </c>
      <c r="W15" s="34">
        <v>3072603</v>
      </c>
      <c r="X15" s="34">
        <v>3165135</v>
      </c>
      <c r="Z15" s="30">
        <f t="shared" si="2"/>
        <v>0.96064209167587256</v>
      </c>
      <c r="AA15" s="30">
        <f t="shared" si="3"/>
        <v>0.57044038057200386</v>
      </c>
      <c r="AB15" s="30">
        <f t="shared" si="4"/>
        <v>0.39161371320900412</v>
      </c>
      <c r="AC15" s="30">
        <f t="shared" si="5"/>
        <v>0.32593550676182115</v>
      </c>
      <c r="AD15" s="30">
        <f t="shared" si="6"/>
        <v>0.484483264015027</v>
      </c>
      <c r="AE15" s="30">
        <f t="shared" si="7"/>
        <v>0.57075872309972198</v>
      </c>
      <c r="AF15" s="30">
        <f t="shared" si="8"/>
        <v>0.60218869357053528</v>
      </c>
      <c r="AH15" s="13">
        <f t="shared" si="0"/>
        <v>1.2622180734576174E-2</v>
      </c>
      <c r="AI15" s="13">
        <f t="shared" si="0"/>
        <v>1.18953819934758E-2</v>
      </c>
      <c r="AJ15" s="13">
        <f t="shared" si="0"/>
        <v>1.0709738531204964E-2</v>
      </c>
      <c r="AK15" s="13">
        <f t="shared" si="0"/>
        <v>9.9413163262943825E-3</v>
      </c>
      <c r="AL15" s="13">
        <f t="shared" si="0"/>
        <v>9.4005870392337154E-3</v>
      </c>
      <c r="AM15" s="13">
        <f t="shared" si="0"/>
        <v>8.3547358115588829E-3</v>
      </c>
      <c r="AN15" s="13">
        <f t="shared" si="0"/>
        <v>7.3367657987846021E-3</v>
      </c>
      <c r="AO15" s="13">
        <f t="shared" si="0"/>
        <v>6.4407870760090939E-3</v>
      </c>
      <c r="AP15" s="13">
        <f t="shared" si="0"/>
        <v>5.7578371103715054E-3</v>
      </c>
      <c r="AQ15" s="13">
        <f t="shared" si="0"/>
        <v>5.3425064112487533E-3</v>
      </c>
      <c r="AR15" s="13">
        <f t="shared" si="0"/>
        <v>4.9184398526987728E-3</v>
      </c>
      <c r="AS15" s="13">
        <f t="shared" si="0"/>
        <v>4.4300865852075063E-3</v>
      </c>
      <c r="AT15" s="13">
        <f t="shared" si="0"/>
        <v>4.1944354747109874E-3</v>
      </c>
      <c r="AU15" s="13">
        <f t="shared" si="0"/>
        <v>4.1128608288588516E-3</v>
      </c>
      <c r="AV15" s="13">
        <f t="shared" si="0"/>
        <v>3.8930349442029386E-3</v>
      </c>
      <c r="AW15" s="13">
        <f t="shared" si="0"/>
        <v>3.5746876613715777E-3</v>
      </c>
      <c r="AX15" s="13">
        <f t="shared" si="1"/>
        <v>3.2917172981883824E-3</v>
      </c>
      <c r="AY15" s="13">
        <f t="shared" si="1"/>
        <v>3.5563613017422745E-3</v>
      </c>
      <c r="AZ15" s="13">
        <f t="shared" si="1"/>
        <v>3.3706949819313848E-3</v>
      </c>
      <c r="BA15" s="13">
        <f t="shared" si="1"/>
        <v>3.1160776479798847E-3</v>
      </c>
      <c r="BB15" s="13">
        <f t="shared" si="1"/>
        <v>3.0690931574433094E-3</v>
      </c>
      <c r="BC15" s="13">
        <f t="shared" si="1"/>
        <v>3.1521860184240331E-3</v>
      </c>
    </row>
    <row r="16" spans="1:55" x14ac:dyDescent="0.15">
      <c r="A16" s="4">
        <v>14</v>
      </c>
      <c r="B16" s="6" t="s">
        <v>56</v>
      </c>
      <c r="C16" s="34">
        <v>1047045</v>
      </c>
      <c r="D16" s="34">
        <v>1045149</v>
      </c>
      <c r="E16" s="34">
        <v>1028417</v>
      </c>
      <c r="F16" s="34">
        <v>1038163</v>
      </c>
      <c r="G16" s="34">
        <v>928180</v>
      </c>
      <c r="H16" s="34">
        <v>901422</v>
      </c>
      <c r="I16" s="34">
        <v>904416</v>
      </c>
      <c r="J16" s="34">
        <v>776664</v>
      </c>
      <c r="K16" s="34">
        <v>725400</v>
      </c>
      <c r="L16" s="34">
        <v>651180</v>
      </c>
      <c r="M16" s="34">
        <v>597510</v>
      </c>
      <c r="N16" s="34">
        <v>591255</v>
      </c>
      <c r="O16" s="34">
        <v>616961</v>
      </c>
      <c r="P16" s="34">
        <v>552884</v>
      </c>
      <c r="Q16" s="34">
        <v>566028</v>
      </c>
      <c r="R16" s="34">
        <v>577438</v>
      </c>
      <c r="S16" s="34">
        <v>532686</v>
      </c>
      <c r="T16" s="34">
        <v>481035</v>
      </c>
      <c r="U16" s="34">
        <v>574038</v>
      </c>
      <c r="V16" s="34">
        <v>581629</v>
      </c>
      <c r="W16" s="34">
        <v>487805</v>
      </c>
      <c r="X16" s="34">
        <v>498000</v>
      </c>
      <c r="Z16" s="30">
        <f t="shared" si="2"/>
        <v>0.10220175025149691</v>
      </c>
      <c r="AA16" s="30">
        <f t="shared" si="3"/>
        <v>7.4419378438783435E-2</v>
      </c>
      <c r="AB16" s="30">
        <f t="shared" si="4"/>
        <v>5.8417577639008844E-2</v>
      </c>
      <c r="AC16" s="30">
        <f t="shared" si="5"/>
        <v>5.4198807213725123E-2</v>
      </c>
      <c r="AD16" s="30">
        <f t="shared" si="6"/>
        <v>6.6960758210969015E-2</v>
      </c>
      <c r="AE16" s="30">
        <f t="shared" si="7"/>
        <v>7.2584059509369761E-2</v>
      </c>
      <c r="AF16" s="30">
        <f t="shared" si="8"/>
        <v>7.4480062042463172E-2</v>
      </c>
      <c r="AH16" s="13">
        <f t="shared" si="0"/>
        <v>1.14296115237425E-3</v>
      </c>
      <c r="AI16" s="13">
        <f t="shared" si="0"/>
        <v>1.1214923137506723E-3</v>
      </c>
      <c r="AJ16" s="13">
        <f t="shared" si="0"/>
        <v>1.0741147827103856E-3</v>
      </c>
      <c r="AK16" s="13">
        <f t="shared" si="0"/>
        <v>1.0605416614050572E-3</v>
      </c>
      <c r="AL16" s="13">
        <f t="shared" si="0"/>
        <v>9.7152401137221304E-4</v>
      </c>
      <c r="AM16" s="13">
        <f t="shared" si="0"/>
        <v>9.6012903103474888E-4</v>
      </c>
      <c r="AN16" s="13">
        <f t="shared" si="0"/>
        <v>9.4430321481673825E-4</v>
      </c>
      <c r="AO16" s="13">
        <f t="shared" si="0"/>
        <v>8.1895386615245995E-4</v>
      </c>
      <c r="AP16" s="13">
        <f t="shared" si="0"/>
        <v>7.7620817299696324E-4</v>
      </c>
      <c r="AQ16" s="13">
        <f t="shared" si="0"/>
        <v>6.9518657991960602E-4</v>
      </c>
      <c r="AR16" s="13">
        <f t="shared" si="0"/>
        <v>6.2597691098029401E-4</v>
      </c>
      <c r="AS16" s="13">
        <f t="shared" si="0"/>
        <v>6.0453396146094383E-4</v>
      </c>
      <c r="AT16" s="13">
        <f t="shared" si="0"/>
        <v>6.1692165212010616E-4</v>
      </c>
      <c r="AU16" s="13">
        <f t="shared" si="0"/>
        <v>5.3944027236174305E-4</v>
      </c>
      <c r="AV16" s="13">
        <f t="shared" si="0"/>
        <v>5.4939226700460289E-4</v>
      </c>
      <c r="AW16" s="13">
        <f t="shared" si="0"/>
        <v>6.3200536605760701E-4</v>
      </c>
      <c r="AX16" s="13">
        <f t="shared" si="1"/>
        <v>5.6276113933552776E-4</v>
      </c>
      <c r="AY16" s="13">
        <f t="shared" si="1"/>
        <v>5.0830597546428977E-4</v>
      </c>
      <c r="AZ16" s="13">
        <f t="shared" si="1"/>
        <v>6.0131961223989052E-4</v>
      </c>
      <c r="BA16" s="13">
        <f t="shared" si="1"/>
        <v>5.9633130991339071E-4</v>
      </c>
      <c r="BB16" s="13">
        <f t="shared" si="1"/>
        <v>4.8724777905464312E-4</v>
      </c>
      <c r="BC16" s="13">
        <f t="shared" si="1"/>
        <v>4.9596261681576575E-4</v>
      </c>
    </row>
    <row r="17" spans="1:55" x14ac:dyDescent="0.15">
      <c r="A17" s="4">
        <v>15</v>
      </c>
      <c r="B17" s="6" t="s">
        <v>57</v>
      </c>
      <c r="C17" s="34">
        <v>4892294</v>
      </c>
      <c r="D17" s="34">
        <v>5300636</v>
      </c>
      <c r="E17" s="34">
        <v>5384668</v>
      </c>
      <c r="F17" s="34">
        <v>5396882</v>
      </c>
      <c r="G17" s="34">
        <v>5031172</v>
      </c>
      <c r="H17" s="34">
        <v>4834973</v>
      </c>
      <c r="I17" s="34">
        <v>5108008</v>
      </c>
      <c r="J17" s="34">
        <v>4755561</v>
      </c>
      <c r="K17" s="34">
        <v>4494620</v>
      </c>
      <c r="L17" s="34">
        <v>4636886</v>
      </c>
      <c r="M17" s="34">
        <v>4685931</v>
      </c>
      <c r="N17" s="34">
        <v>4729710</v>
      </c>
      <c r="O17" s="34">
        <v>4821071</v>
      </c>
      <c r="P17" s="34">
        <v>4847314</v>
      </c>
      <c r="Q17" s="34">
        <v>5084745</v>
      </c>
      <c r="R17" s="34">
        <v>4162203</v>
      </c>
      <c r="S17" s="34">
        <v>4452338</v>
      </c>
      <c r="T17" s="34">
        <v>4358996</v>
      </c>
      <c r="U17" s="34">
        <v>4105145</v>
      </c>
      <c r="V17" s="34">
        <v>4143763</v>
      </c>
      <c r="W17" s="34">
        <v>4332549</v>
      </c>
      <c r="X17" s="34">
        <v>4384832</v>
      </c>
      <c r="Z17" s="30">
        <f t="shared" si="2"/>
        <v>0.5429039893376314</v>
      </c>
      <c r="AA17" s="30">
        <f t="shared" si="3"/>
        <v>0.4975430088709597</v>
      </c>
      <c r="AB17" s="30">
        <f t="shared" si="4"/>
        <v>0.47634484801527571</v>
      </c>
      <c r="AC17" s="30">
        <f t="shared" si="5"/>
        <v>0.4425513067372257</v>
      </c>
      <c r="AD17" s="30">
        <f t="shared" si="6"/>
        <v>0.48724851939033881</v>
      </c>
      <c r="AE17" s="30">
        <f t="shared" si="7"/>
        <v>0.48898883526207793</v>
      </c>
      <c r="AF17" s="30">
        <f t="shared" si="8"/>
        <v>0.4910368884100228</v>
      </c>
      <c r="AH17" s="13">
        <f t="shared" si="0"/>
        <v>5.3404600451686692E-3</v>
      </c>
      <c r="AI17" s="13">
        <f t="shared" si="0"/>
        <v>5.6878230108722387E-3</v>
      </c>
      <c r="AJ17" s="13">
        <f t="shared" si="0"/>
        <v>5.6239361064505606E-3</v>
      </c>
      <c r="AK17" s="13">
        <f t="shared" si="0"/>
        <v>5.5132172912028734E-3</v>
      </c>
      <c r="AL17" s="13">
        <f t="shared" si="0"/>
        <v>5.266116920579586E-3</v>
      </c>
      <c r="AM17" s="13">
        <f t="shared" si="0"/>
        <v>5.1498609325811582E-3</v>
      </c>
      <c r="AN17" s="13">
        <f t="shared" si="0"/>
        <v>5.3332850985714731E-3</v>
      </c>
      <c r="AO17" s="13">
        <f t="shared" si="0"/>
        <v>5.0145044274922728E-3</v>
      </c>
      <c r="AP17" s="13">
        <f t="shared" si="0"/>
        <v>4.8094303536195347E-3</v>
      </c>
      <c r="AQ17" s="13">
        <f t="shared" si="0"/>
        <v>4.9502455846572408E-3</v>
      </c>
      <c r="AR17" s="13">
        <f t="shared" si="0"/>
        <v>4.9091807876802058E-3</v>
      </c>
      <c r="AS17" s="13">
        <f t="shared" si="0"/>
        <v>4.8359342802368538E-3</v>
      </c>
      <c r="AT17" s="13">
        <f t="shared" si="0"/>
        <v>4.820763526881492E-3</v>
      </c>
      <c r="AU17" s="13">
        <f t="shared" si="0"/>
        <v>4.7294484636612568E-3</v>
      </c>
      <c r="AV17" s="13">
        <f t="shared" si="0"/>
        <v>4.9353028166280108E-3</v>
      </c>
      <c r="AW17" s="13">
        <f t="shared" si="0"/>
        <v>4.5555273996880528E-3</v>
      </c>
      <c r="AX17" s="13">
        <f t="shared" si="1"/>
        <v>4.7037143938208721E-3</v>
      </c>
      <c r="AY17" s="13">
        <f t="shared" si="1"/>
        <v>4.6061174630223104E-3</v>
      </c>
      <c r="AZ17" s="13">
        <f t="shared" si="1"/>
        <v>4.3002452792123965E-3</v>
      </c>
      <c r="BA17" s="13">
        <f t="shared" si="1"/>
        <v>4.2485082720439341E-3</v>
      </c>
      <c r="BB17" s="13">
        <f t="shared" si="1"/>
        <v>4.3275999177856215E-3</v>
      </c>
      <c r="BC17" s="13">
        <f t="shared" si="1"/>
        <v>4.3668930783484087E-3</v>
      </c>
    </row>
    <row r="18" spans="1:55" x14ac:dyDescent="0.15">
      <c r="A18" s="4">
        <v>16</v>
      </c>
      <c r="B18" s="6" t="s">
        <v>58</v>
      </c>
      <c r="C18" s="34">
        <v>4123604</v>
      </c>
      <c r="D18" s="34">
        <v>4191618</v>
      </c>
      <c r="E18" s="34">
        <v>4140486</v>
      </c>
      <c r="F18" s="34">
        <v>4187445</v>
      </c>
      <c r="G18" s="34">
        <v>4083352</v>
      </c>
      <c r="H18" s="34">
        <v>3927315</v>
      </c>
      <c r="I18" s="34">
        <v>3915294</v>
      </c>
      <c r="J18" s="34">
        <v>3758304</v>
      </c>
      <c r="K18" s="34">
        <v>3560501</v>
      </c>
      <c r="L18" s="34">
        <v>3480928</v>
      </c>
      <c r="M18" s="34">
        <v>3560671</v>
      </c>
      <c r="N18" s="34">
        <v>3437758</v>
      </c>
      <c r="O18" s="34">
        <v>3417009</v>
      </c>
      <c r="P18" s="34">
        <v>3668121</v>
      </c>
      <c r="Q18" s="34">
        <v>3752980</v>
      </c>
      <c r="R18" s="34">
        <v>3407802</v>
      </c>
      <c r="S18" s="34">
        <v>3478121</v>
      </c>
      <c r="T18" s="34">
        <v>3357324</v>
      </c>
      <c r="U18" s="34">
        <v>3295258</v>
      </c>
      <c r="V18" s="34">
        <v>3219698</v>
      </c>
      <c r="W18" s="34">
        <v>3309255</v>
      </c>
      <c r="X18" s="34">
        <v>3498889</v>
      </c>
      <c r="Z18" s="30">
        <f t="shared" si="2"/>
        <v>0.42741782471738005</v>
      </c>
      <c r="AA18" s="30">
        <f t="shared" si="3"/>
        <v>0.38037074338638854</v>
      </c>
      <c r="AB18" s="30">
        <f t="shared" si="4"/>
        <v>0.35929490713942208</v>
      </c>
      <c r="AC18" s="30">
        <f t="shared" si="5"/>
        <v>0.34608590262802558</v>
      </c>
      <c r="AD18" s="30">
        <f t="shared" si="6"/>
        <v>0.3714997511428193</v>
      </c>
      <c r="AE18" s="30">
        <f t="shared" si="7"/>
        <v>0.37863206399316035</v>
      </c>
      <c r="AF18" s="30">
        <f t="shared" si="8"/>
        <v>0.3818822112054574</v>
      </c>
      <c r="AH18" s="13">
        <f t="shared" si="0"/>
        <v>4.5013530266369327E-3</v>
      </c>
      <c r="AI18" s="13">
        <f t="shared" si="0"/>
        <v>4.4977963612642469E-3</v>
      </c>
      <c r="AJ18" s="13">
        <f t="shared" si="0"/>
        <v>4.3244687905833849E-3</v>
      </c>
      <c r="AK18" s="13">
        <f t="shared" si="0"/>
        <v>4.2777096441910375E-3</v>
      </c>
      <c r="AL18" s="13">
        <f t="shared" si="0"/>
        <v>4.2740357634130756E-3</v>
      </c>
      <c r="AM18" s="13">
        <f t="shared" si="0"/>
        <v>4.1830897687412053E-3</v>
      </c>
      <c r="AN18" s="13">
        <f t="shared" si="0"/>
        <v>4.0879691548498546E-3</v>
      </c>
      <c r="AO18" s="13">
        <f t="shared" si="0"/>
        <v>3.9629461272522671E-3</v>
      </c>
      <c r="AP18" s="13">
        <f t="shared" si="0"/>
        <v>3.8098841689603812E-3</v>
      </c>
      <c r="AQ18" s="13">
        <f t="shared" si="0"/>
        <v>3.7161682349986093E-3</v>
      </c>
      <c r="AR18" s="13">
        <f t="shared" si="0"/>
        <v>3.7303105112836844E-3</v>
      </c>
      <c r="AS18" s="13">
        <f t="shared" si="0"/>
        <v>3.5149664058385156E-3</v>
      </c>
      <c r="AT18" s="13">
        <f t="shared" si="0"/>
        <v>3.4167910736485315E-3</v>
      </c>
      <c r="AU18" s="13">
        <f t="shared" si="0"/>
        <v>3.5789282947161238E-3</v>
      </c>
      <c r="AV18" s="13">
        <f t="shared" si="0"/>
        <v>3.6426787901357085E-3</v>
      </c>
      <c r="AW18" s="13">
        <f t="shared" ref="AW18:BC49" si="9">R18/R$110</f>
        <v>3.7298361910055194E-3</v>
      </c>
      <c r="AX18" s="13">
        <f t="shared" si="1"/>
        <v>3.6744936730209263E-3</v>
      </c>
      <c r="AY18" s="13">
        <f t="shared" si="1"/>
        <v>3.5476583840462154E-3</v>
      </c>
      <c r="AZ18" s="13">
        <f t="shared" si="1"/>
        <v>3.4518677557764423E-3</v>
      </c>
      <c r="BA18" s="13">
        <f t="shared" si="1"/>
        <v>3.3010849284776447E-3</v>
      </c>
      <c r="BB18" s="13">
        <f t="shared" si="1"/>
        <v>3.3054748292360124E-3</v>
      </c>
      <c r="BC18" s="13">
        <f t="shared" si="1"/>
        <v>3.4845745871242926E-3</v>
      </c>
    </row>
    <row r="19" spans="1:55" x14ac:dyDescent="0.15">
      <c r="A19" s="4">
        <v>17</v>
      </c>
      <c r="B19" s="6" t="s">
        <v>59</v>
      </c>
      <c r="C19" s="34">
        <v>692441</v>
      </c>
      <c r="D19" s="34">
        <v>739381</v>
      </c>
      <c r="E19" s="34">
        <v>699308</v>
      </c>
      <c r="F19" s="34">
        <v>682493</v>
      </c>
      <c r="G19" s="34">
        <v>680812</v>
      </c>
      <c r="H19" s="34">
        <v>700685</v>
      </c>
      <c r="I19" s="34">
        <v>666909</v>
      </c>
      <c r="J19" s="34">
        <v>603343</v>
      </c>
      <c r="K19" s="34">
        <v>608762</v>
      </c>
      <c r="L19" s="34">
        <v>610814</v>
      </c>
      <c r="M19" s="34">
        <v>671725</v>
      </c>
      <c r="N19" s="34">
        <v>558357</v>
      </c>
      <c r="O19" s="34">
        <v>585776</v>
      </c>
      <c r="P19" s="34">
        <v>714891</v>
      </c>
      <c r="Q19" s="34">
        <v>823074</v>
      </c>
      <c r="R19" s="34">
        <v>665822</v>
      </c>
      <c r="S19" s="34">
        <v>682870</v>
      </c>
      <c r="T19" s="34">
        <v>619097</v>
      </c>
      <c r="U19" s="34">
        <v>600750</v>
      </c>
      <c r="V19" s="34">
        <v>609700</v>
      </c>
      <c r="W19" s="34">
        <v>647913</v>
      </c>
      <c r="X19" s="34">
        <v>634761</v>
      </c>
      <c r="Z19" s="30">
        <f t="shared" si="2"/>
        <v>7.2937009588111515E-2</v>
      </c>
      <c r="AA19" s="30">
        <f t="shared" si="3"/>
        <v>6.5177250998929875E-2</v>
      </c>
      <c r="AB19" s="30">
        <f t="shared" si="4"/>
        <v>6.8386555639348701E-2</v>
      </c>
      <c r="AC19" s="30">
        <f t="shared" si="5"/>
        <v>6.5156157798670594E-2</v>
      </c>
      <c r="AD19" s="30">
        <f t="shared" si="6"/>
        <v>6.7663011737213452E-2</v>
      </c>
      <c r="AE19" s="30">
        <f t="shared" si="7"/>
        <v>6.8146549460344E-2</v>
      </c>
      <c r="AF19" s="30">
        <f t="shared" si="8"/>
        <v>6.8484765906342546E-2</v>
      </c>
      <c r="AH19" s="13">
        <f t="shared" ref="AH19:AV35" si="10">C19/C$110</f>
        <v>7.5587311272311893E-4</v>
      </c>
      <c r="AI19" s="13">
        <f t="shared" si="10"/>
        <v>7.9338937169081726E-4</v>
      </c>
      <c r="AJ19" s="13">
        <f t="shared" si="10"/>
        <v>7.3038180083335286E-4</v>
      </c>
      <c r="AK19" s="13">
        <f t="shared" si="10"/>
        <v>6.9720483210952591E-4</v>
      </c>
      <c r="AL19" s="13">
        <f t="shared" si="10"/>
        <v>7.1260445735777452E-4</v>
      </c>
      <c r="AM19" s="13">
        <f t="shared" si="10"/>
        <v>7.4631860561488739E-4</v>
      </c>
      <c r="AN19" s="13">
        <f t="shared" si="10"/>
        <v>6.9632150768033307E-4</v>
      </c>
      <c r="AO19" s="13">
        <f t="shared" si="10"/>
        <v>6.3619542358860938E-4</v>
      </c>
      <c r="AP19" s="13">
        <f t="shared" si="10"/>
        <v>6.5140066144193172E-4</v>
      </c>
      <c r="AQ19" s="13">
        <f t="shared" si="10"/>
        <v>6.5209265583558186E-4</v>
      </c>
      <c r="AR19" s="13">
        <f t="shared" si="10"/>
        <v>7.0372770418610224E-4</v>
      </c>
      <c r="AS19" s="13">
        <f t="shared" si="10"/>
        <v>5.7089710720323414E-4</v>
      </c>
      <c r="AT19" s="13">
        <f t="shared" si="10"/>
        <v>5.8573864100373819E-4</v>
      </c>
      <c r="AU19" s="13">
        <f t="shared" si="10"/>
        <v>6.9750796866785588E-4</v>
      </c>
      <c r="AV19" s="13">
        <f t="shared" si="10"/>
        <v>7.9888360782955363E-4</v>
      </c>
      <c r="AW19" s="13">
        <f t="shared" si="9"/>
        <v>7.2874157370870639E-4</v>
      </c>
      <c r="AX19" s="13">
        <f t="shared" si="1"/>
        <v>7.2142443994783394E-4</v>
      </c>
      <c r="AY19" s="13">
        <f t="shared" si="1"/>
        <v>6.5419502633283521E-4</v>
      </c>
      <c r="AZ19" s="13">
        <f t="shared" si="1"/>
        <v>6.2930112127265834E-4</v>
      </c>
      <c r="BA19" s="13">
        <f t="shared" si="1"/>
        <v>6.2511188344149674E-4</v>
      </c>
      <c r="BB19" s="13">
        <f t="shared" si="1"/>
        <v>6.4717288726157173E-4</v>
      </c>
      <c r="BC19" s="13">
        <f t="shared" si="1"/>
        <v>6.321641096638398E-4</v>
      </c>
    </row>
    <row r="20" spans="1:55" x14ac:dyDescent="0.15">
      <c r="A20" s="4">
        <v>18</v>
      </c>
      <c r="B20" s="6" t="s">
        <v>60</v>
      </c>
      <c r="C20" s="34">
        <v>1495601</v>
      </c>
      <c r="D20" s="34">
        <v>1580932</v>
      </c>
      <c r="E20" s="34">
        <v>1623796</v>
      </c>
      <c r="F20" s="34">
        <v>1730956</v>
      </c>
      <c r="G20" s="34">
        <v>1755716</v>
      </c>
      <c r="H20" s="34">
        <v>1652854</v>
      </c>
      <c r="I20" s="34">
        <v>1668287</v>
      </c>
      <c r="J20" s="34">
        <v>1598472</v>
      </c>
      <c r="K20" s="34">
        <v>1519256</v>
      </c>
      <c r="L20" s="34">
        <v>1494895</v>
      </c>
      <c r="M20" s="34">
        <v>1573506</v>
      </c>
      <c r="N20" s="34">
        <v>1601917</v>
      </c>
      <c r="O20" s="34">
        <v>1681858</v>
      </c>
      <c r="P20" s="34">
        <v>1775545</v>
      </c>
      <c r="Q20" s="34">
        <v>1924638</v>
      </c>
      <c r="R20" s="34">
        <v>1487671</v>
      </c>
      <c r="S20" s="34">
        <v>1573478</v>
      </c>
      <c r="T20" s="34">
        <v>1728656</v>
      </c>
      <c r="U20" s="34">
        <v>1672050</v>
      </c>
      <c r="V20" s="34">
        <v>1625396</v>
      </c>
      <c r="W20" s="34">
        <v>1545597</v>
      </c>
      <c r="X20" s="34">
        <v>1551037</v>
      </c>
      <c r="Z20" s="30">
        <f t="shared" si="2"/>
        <v>0.1750116103517097</v>
      </c>
      <c r="AA20" s="30">
        <f t="shared" si="3"/>
        <v>0.16558876385734891</v>
      </c>
      <c r="AB20" s="30">
        <f t="shared" si="4"/>
        <v>0.17017765165247128</v>
      </c>
      <c r="AC20" s="30">
        <f t="shared" si="5"/>
        <v>0.1665915673460453</v>
      </c>
      <c r="AD20" s="30">
        <f t="shared" si="6"/>
        <v>0.16825536882169584</v>
      </c>
      <c r="AE20" s="30">
        <f t="shared" si="7"/>
        <v>0.16952429797722635</v>
      </c>
      <c r="AF20" s="30">
        <f t="shared" si="8"/>
        <v>0.16923959265153019</v>
      </c>
      <c r="AH20" s="13">
        <f t="shared" si="10"/>
        <v>1.6326078081191169E-3</v>
      </c>
      <c r="AI20" s="13">
        <f t="shared" si="10"/>
        <v>1.6964117906274397E-3</v>
      </c>
      <c r="AJ20" s="13">
        <f t="shared" si="10"/>
        <v>1.6959494910196867E-3</v>
      </c>
      <c r="AK20" s="13">
        <f t="shared" si="10"/>
        <v>1.7682685205107987E-3</v>
      </c>
      <c r="AL20" s="13">
        <f t="shared" si="10"/>
        <v>1.8377041642250172E-3</v>
      </c>
      <c r="AM20" s="13">
        <f t="shared" si="10"/>
        <v>1.7604996432990416E-3</v>
      </c>
      <c r="AN20" s="13">
        <f t="shared" si="10"/>
        <v>1.7418630114205982E-3</v>
      </c>
      <c r="AO20" s="13">
        <f t="shared" si="10"/>
        <v>1.6855098528275483E-3</v>
      </c>
      <c r="AP20" s="13">
        <f t="shared" si="10"/>
        <v>1.6256671134197329E-3</v>
      </c>
      <c r="AQ20" s="13">
        <f t="shared" si="10"/>
        <v>1.5959196265071399E-3</v>
      </c>
      <c r="AR20" s="13">
        <f t="shared" si="10"/>
        <v>1.6484718670632433E-3</v>
      </c>
      <c r="AS20" s="13">
        <f t="shared" si="10"/>
        <v>1.6378943602026719E-3</v>
      </c>
      <c r="AT20" s="13">
        <f t="shared" si="10"/>
        <v>1.6817507362562908E-3</v>
      </c>
      <c r="AU20" s="13">
        <f t="shared" si="10"/>
        <v>1.7323714891198355E-3</v>
      </c>
      <c r="AV20" s="13">
        <f t="shared" si="10"/>
        <v>1.8680723108807427E-3</v>
      </c>
      <c r="AW20" s="13">
        <f t="shared" si="9"/>
        <v>1.6282545570750213E-3</v>
      </c>
      <c r="AX20" s="13">
        <f t="shared" si="1"/>
        <v>1.6623156456137154E-3</v>
      </c>
      <c r="AY20" s="13">
        <f t="shared" si="1"/>
        <v>1.826657466342776E-3</v>
      </c>
      <c r="AZ20" s="13">
        <f t="shared" si="1"/>
        <v>1.7515155053249246E-3</v>
      </c>
      <c r="BA20" s="13">
        <f t="shared" si="1"/>
        <v>1.6664824584193456E-3</v>
      </c>
      <c r="BB20" s="13">
        <f t="shared" si="1"/>
        <v>1.5438314604473494E-3</v>
      </c>
      <c r="BC20" s="13">
        <f t="shared" si="1"/>
        <v>1.5446915046146081E-3</v>
      </c>
    </row>
    <row r="21" spans="1:55" x14ac:dyDescent="0.15">
      <c r="A21" s="4">
        <v>19</v>
      </c>
      <c r="B21" s="6" t="s">
        <v>61</v>
      </c>
      <c r="C21" s="34">
        <v>1044409</v>
      </c>
      <c r="D21" s="34">
        <v>1156211</v>
      </c>
      <c r="E21" s="34">
        <v>1344678</v>
      </c>
      <c r="F21" s="34">
        <v>1468165</v>
      </c>
      <c r="G21" s="34">
        <v>1456206</v>
      </c>
      <c r="H21" s="34">
        <v>1407377</v>
      </c>
      <c r="I21" s="34">
        <v>1401174</v>
      </c>
      <c r="J21" s="34">
        <v>1836782</v>
      </c>
      <c r="K21" s="34">
        <v>1753822</v>
      </c>
      <c r="L21" s="34">
        <v>1881913</v>
      </c>
      <c r="M21" s="34">
        <v>2418880</v>
      </c>
      <c r="N21" s="34">
        <v>2836211</v>
      </c>
      <c r="O21" s="34">
        <v>3773278</v>
      </c>
      <c r="P21" s="34">
        <v>3894291</v>
      </c>
      <c r="Q21" s="34">
        <v>3478518</v>
      </c>
      <c r="R21" s="34">
        <v>1685445</v>
      </c>
      <c r="S21" s="34">
        <v>3024001</v>
      </c>
      <c r="T21" s="34">
        <v>3090494</v>
      </c>
      <c r="U21" s="34">
        <v>3187239</v>
      </c>
      <c r="V21" s="34">
        <v>4218169</v>
      </c>
      <c r="W21" s="34">
        <v>3958421</v>
      </c>
      <c r="X21" s="34">
        <v>3337993</v>
      </c>
      <c r="Z21" s="30">
        <f t="shared" si="2"/>
        <v>0.1438520209286763</v>
      </c>
      <c r="AA21" s="30">
        <f t="shared" si="3"/>
        <v>0.21199252060008347</v>
      </c>
      <c r="AB21" s="30">
        <f t="shared" si="4"/>
        <v>0.31480468551011032</v>
      </c>
      <c r="AC21" s="30">
        <f t="shared" si="5"/>
        <v>0.35670302972328999</v>
      </c>
      <c r="AD21" s="30">
        <f t="shared" si="6"/>
        <v>0.26098111881509134</v>
      </c>
      <c r="AE21" s="30">
        <f t="shared" si="7"/>
        <v>0.25754058183775314</v>
      </c>
      <c r="AF21" s="30">
        <f t="shared" si="8"/>
        <v>0.25101639028866601</v>
      </c>
      <c r="AH21" s="13">
        <f t="shared" si="10"/>
        <v>1.1400836775783639E-3</v>
      </c>
      <c r="AI21" s="13">
        <f t="shared" si="10"/>
        <v>1.2406668805825568E-3</v>
      </c>
      <c r="AJ21" s="13">
        <f t="shared" si="10"/>
        <v>1.40442886279149E-3</v>
      </c>
      <c r="AK21" s="13">
        <f t="shared" si="10"/>
        <v>1.499812792708617E-3</v>
      </c>
      <c r="AL21" s="13">
        <f t="shared" si="10"/>
        <v>1.5242076908619933E-3</v>
      </c>
      <c r="AM21" s="13">
        <f t="shared" si="10"/>
        <v>1.4990354299213816E-3</v>
      </c>
      <c r="AN21" s="13">
        <f t="shared" si="10"/>
        <v>1.4629695988545408E-3</v>
      </c>
      <c r="AO21" s="13">
        <f t="shared" si="10"/>
        <v>1.9367959892298958E-3</v>
      </c>
      <c r="AP21" s="13">
        <f t="shared" si="10"/>
        <v>1.8766624901873172E-3</v>
      </c>
      <c r="AQ21" s="13">
        <f t="shared" si="10"/>
        <v>2.0090922051909542E-3</v>
      </c>
      <c r="AR21" s="13">
        <f t="shared" si="10"/>
        <v>2.5341216555907239E-3</v>
      </c>
      <c r="AS21" s="13">
        <f t="shared" si="10"/>
        <v>2.8999092969515775E-3</v>
      </c>
      <c r="AT21" s="13">
        <f t="shared" si="10"/>
        <v>3.7730373519046581E-3</v>
      </c>
      <c r="AU21" s="13">
        <f t="shared" si="10"/>
        <v>3.799598826690381E-3</v>
      </c>
      <c r="AV21" s="13">
        <f t="shared" si="10"/>
        <v>3.3762833107837727E-3</v>
      </c>
      <c r="AW21" s="13">
        <f t="shared" si="9"/>
        <v>1.8447180202809017E-3</v>
      </c>
      <c r="AX21" s="13">
        <f t="shared" si="1"/>
        <v>3.1947343239953278E-3</v>
      </c>
      <c r="AY21" s="13">
        <f t="shared" si="1"/>
        <v>3.265701180447441E-3</v>
      </c>
      <c r="AZ21" s="13">
        <f t="shared" si="1"/>
        <v>3.3387150669395697E-3</v>
      </c>
      <c r="BA21" s="13">
        <f t="shared" si="1"/>
        <v>4.3247950931024027E-3</v>
      </c>
      <c r="BB21" s="13">
        <f t="shared" si="1"/>
        <v>3.9538992851923605E-3</v>
      </c>
      <c r="BC21" s="13">
        <f t="shared" si="1"/>
        <v>3.3243368337202974E-3</v>
      </c>
    </row>
    <row r="22" spans="1:55" x14ac:dyDescent="0.15">
      <c r="A22" s="4">
        <v>20</v>
      </c>
      <c r="B22" s="6" t="s">
        <v>62</v>
      </c>
      <c r="C22" s="34">
        <v>9592459</v>
      </c>
      <c r="D22" s="34">
        <v>10225987</v>
      </c>
      <c r="E22" s="34">
        <v>10127703</v>
      </c>
      <c r="F22" s="34">
        <v>11195668</v>
      </c>
      <c r="G22" s="34">
        <v>10335747</v>
      </c>
      <c r="H22" s="34">
        <v>9954258</v>
      </c>
      <c r="I22" s="34">
        <v>10495345</v>
      </c>
      <c r="J22" s="34">
        <v>9602267</v>
      </c>
      <c r="K22" s="34">
        <v>9219541</v>
      </c>
      <c r="L22" s="34">
        <v>9596385</v>
      </c>
      <c r="M22" s="34">
        <v>9602421</v>
      </c>
      <c r="N22" s="34">
        <v>10620544</v>
      </c>
      <c r="O22" s="34">
        <v>10768175</v>
      </c>
      <c r="P22" s="34">
        <v>11465190</v>
      </c>
      <c r="Q22" s="34">
        <v>12003956</v>
      </c>
      <c r="R22" s="34">
        <v>9500025</v>
      </c>
      <c r="S22" s="34">
        <v>10298834</v>
      </c>
      <c r="T22" s="34">
        <v>9865841</v>
      </c>
      <c r="U22" s="34">
        <v>9794189</v>
      </c>
      <c r="V22" s="34">
        <v>10373600</v>
      </c>
      <c r="W22" s="34">
        <v>11004832</v>
      </c>
      <c r="X22" s="34">
        <v>10701883</v>
      </c>
      <c r="Z22" s="30">
        <f t="shared" si="2"/>
        <v>1.0894475209021461</v>
      </c>
      <c r="AA22" s="30">
        <f t="shared" si="3"/>
        <v>1.0352084822435172</v>
      </c>
      <c r="AB22" s="30">
        <f t="shared" si="4"/>
        <v>1.095703166336355</v>
      </c>
      <c r="AC22" s="30">
        <f t="shared" si="5"/>
        <v>1.0641884524158014</v>
      </c>
      <c r="AD22" s="30">
        <f t="shared" si="6"/>
        <v>1.0635966248938167</v>
      </c>
      <c r="AE22" s="30">
        <f t="shared" si="7"/>
        <v>1.0684536601789294</v>
      </c>
      <c r="AF22" s="30">
        <f t="shared" si="8"/>
        <v>1.0674839066280151</v>
      </c>
      <c r="AH22" s="13">
        <f t="shared" si="10"/>
        <v>1.0471190820588176E-2</v>
      </c>
      <c r="AI22" s="13">
        <f t="shared" si="10"/>
        <v>1.097294818347843E-2</v>
      </c>
      <c r="AJ22" s="13">
        <f t="shared" si="10"/>
        <v>1.0577728204804392E-2</v>
      </c>
      <c r="AK22" s="13">
        <f t="shared" si="10"/>
        <v>1.1437002032686038E-2</v>
      </c>
      <c r="AL22" s="13">
        <f t="shared" si="10"/>
        <v>1.0818404173725265E-2</v>
      </c>
      <c r="AM22" s="13">
        <f t="shared" si="10"/>
        <v>1.0602550290773796E-2</v>
      </c>
      <c r="AN22" s="13">
        <f t="shared" si="10"/>
        <v>1.0958218368660859E-2</v>
      </c>
      <c r="AO22" s="13">
        <f t="shared" si="10"/>
        <v>1.0125116760244048E-2</v>
      </c>
      <c r="AP22" s="13">
        <f t="shared" si="10"/>
        <v>9.8652923566040739E-3</v>
      </c>
      <c r="AQ22" s="13">
        <f t="shared" si="10"/>
        <v>1.024490627436624E-2</v>
      </c>
      <c r="AR22" s="13">
        <f t="shared" si="10"/>
        <v>1.0059904998263302E-2</v>
      </c>
      <c r="AS22" s="13">
        <f t="shared" si="10"/>
        <v>1.0859070176472517E-2</v>
      </c>
      <c r="AT22" s="13">
        <f t="shared" si="10"/>
        <v>1.076748823883264E-2</v>
      </c>
      <c r="AU22" s="13">
        <f t="shared" si="10"/>
        <v>1.1186406581270453E-2</v>
      </c>
      <c r="AV22" s="13">
        <f t="shared" si="10"/>
        <v>1.1651156126310899E-2</v>
      </c>
      <c r="AW22" s="13">
        <f t="shared" si="9"/>
        <v>1.0397768726134092E-2</v>
      </c>
      <c r="AX22" s="13">
        <f t="shared" si="1"/>
        <v>1.0880300131160705E-2</v>
      </c>
      <c r="AY22" s="13">
        <f t="shared" si="1"/>
        <v>1.0425158113818295E-2</v>
      </c>
      <c r="AZ22" s="13">
        <f t="shared" si="1"/>
        <v>1.025966561740547E-2</v>
      </c>
      <c r="BA22" s="13">
        <f t="shared" si="1"/>
        <v>1.0635821935490751E-2</v>
      </c>
      <c r="BB22" s="13">
        <f t="shared" si="1"/>
        <v>1.0992261151217118E-2</v>
      </c>
      <c r="BC22" s="13">
        <f t="shared" si="1"/>
        <v>1.0658100195855736E-2</v>
      </c>
    </row>
    <row r="23" spans="1:55" x14ac:dyDescent="0.15">
      <c r="A23" s="4">
        <v>21</v>
      </c>
      <c r="B23" s="6" t="s">
        <v>63</v>
      </c>
      <c r="C23" s="34">
        <v>6455163</v>
      </c>
      <c r="D23" s="34">
        <v>6980459</v>
      </c>
      <c r="E23" s="34">
        <v>6878009</v>
      </c>
      <c r="F23" s="34">
        <v>6716600</v>
      </c>
      <c r="G23" s="34">
        <v>6333555</v>
      </c>
      <c r="H23" s="34">
        <v>6585535</v>
      </c>
      <c r="I23" s="34">
        <v>6929176</v>
      </c>
      <c r="J23" s="34">
        <v>6906306</v>
      </c>
      <c r="K23" s="34">
        <v>7403324</v>
      </c>
      <c r="L23" s="34">
        <v>7380651</v>
      </c>
      <c r="M23" s="34">
        <v>7415741</v>
      </c>
      <c r="N23" s="34">
        <v>6694017</v>
      </c>
      <c r="O23" s="34">
        <v>6771020</v>
      </c>
      <c r="P23" s="34">
        <v>7251176</v>
      </c>
      <c r="Q23" s="34">
        <v>7294648</v>
      </c>
      <c r="R23" s="34">
        <v>7620432</v>
      </c>
      <c r="S23" s="34">
        <v>7608632</v>
      </c>
      <c r="T23" s="34">
        <v>8190452</v>
      </c>
      <c r="U23" s="34">
        <v>7954559</v>
      </c>
      <c r="V23" s="34">
        <v>7962476</v>
      </c>
      <c r="W23" s="34">
        <v>7875489</v>
      </c>
      <c r="X23" s="34">
        <v>8358208</v>
      </c>
      <c r="Z23" s="30">
        <f t="shared" si="2"/>
        <v>0.706898138599235</v>
      </c>
      <c r="AA23" s="30">
        <f t="shared" si="3"/>
        <v>0.74886386871606081</v>
      </c>
      <c r="AB23" s="30">
        <f t="shared" si="4"/>
        <v>0.73581379379635092</v>
      </c>
      <c r="AC23" s="30">
        <f t="shared" si="5"/>
        <v>0.82299767322800355</v>
      </c>
      <c r="AD23" s="30">
        <f t="shared" si="6"/>
        <v>0.74760274740447552</v>
      </c>
      <c r="AE23" s="30">
        <f t="shared" si="7"/>
        <v>0.75598604019803439</v>
      </c>
      <c r="AF23" s="30">
        <f t="shared" si="8"/>
        <v>0.75365257492043736</v>
      </c>
      <c r="AH23" s="13">
        <f t="shared" si="10"/>
        <v>7.0464980409090548E-3</v>
      </c>
      <c r="AI23" s="13">
        <f t="shared" si="10"/>
        <v>7.4903493329197129E-3</v>
      </c>
      <c r="AJ23" s="13">
        <f t="shared" si="10"/>
        <v>7.1836338202451687E-3</v>
      </c>
      <c r="AK23" s="13">
        <f t="shared" si="10"/>
        <v>6.8613831575515668E-3</v>
      </c>
      <c r="AL23" s="13">
        <f t="shared" si="10"/>
        <v>6.6293184079020632E-3</v>
      </c>
      <c r="AM23" s="13">
        <f t="shared" si="10"/>
        <v>7.0144320178511556E-3</v>
      </c>
      <c r="AN23" s="13">
        <f t="shared" si="10"/>
        <v>7.2347715794844267E-3</v>
      </c>
      <c r="AO23" s="13">
        <f t="shared" si="10"/>
        <v>7.2823589087841478E-3</v>
      </c>
      <c r="AP23" s="13">
        <f t="shared" si="10"/>
        <v>7.9218646210981111E-3</v>
      </c>
      <c r="AQ23" s="13">
        <f t="shared" si="10"/>
        <v>7.879433530314537E-3</v>
      </c>
      <c r="AR23" s="13">
        <f t="shared" si="10"/>
        <v>7.7690459470300347E-3</v>
      </c>
      <c r="AS23" s="13">
        <f t="shared" si="10"/>
        <v>6.8443575362523833E-3</v>
      </c>
      <c r="AT23" s="13">
        <f t="shared" si="10"/>
        <v>6.7705881651162411E-3</v>
      </c>
      <c r="AU23" s="13">
        <f t="shared" si="10"/>
        <v>7.0748590235617864E-3</v>
      </c>
      <c r="AV23" s="13">
        <f t="shared" si="10"/>
        <v>7.080256103444693E-3</v>
      </c>
      <c r="AW23" s="13">
        <f t="shared" si="9"/>
        <v>8.340555896350953E-3</v>
      </c>
      <c r="AX23" s="13">
        <f t="shared" si="1"/>
        <v>8.0382109030549993E-3</v>
      </c>
      <c r="AY23" s="13">
        <f t="shared" si="1"/>
        <v>8.6547874756586173E-3</v>
      </c>
      <c r="AZ23" s="13">
        <f t="shared" si="1"/>
        <v>8.3326057393749743E-3</v>
      </c>
      <c r="BA23" s="13">
        <f t="shared" si="1"/>
        <v>8.1637499905161809E-3</v>
      </c>
      <c r="BB23" s="13">
        <f t="shared" si="1"/>
        <v>7.8664928080263066E-3</v>
      </c>
      <c r="BC23" s="13">
        <f t="shared" si="1"/>
        <v>8.324013477049131E-3</v>
      </c>
    </row>
    <row r="24" spans="1:55" x14ac:dyDescent="0.15">
      <c r="A24" s="4">
        <v>22</v>
      </c>
      <c r="B24" s="6" t="s">
        <v>64</v>
      </c>
      <c r="C24" s="34">
        <v>6500327</v>
      </c>
      <c r="D24" s="34">
        <v>6312320</v>
      </c>
      <c r="E24" s="34">
        <v>6564467</v>
      </c>
      <c r="F24" s="34">
        <v>6937756</v>
      </c>
      <c r="G24" s="34">
        <v>6796373</v>
      </c>
      <c r="H24" s="34">
        <v>6737526</v>
      </c>
      <c r="I24" s="34">
        <v>6860174</v>
      </c>
      <c r="J24" s="34">
        <v>6856077</v>
      </c>
      <c r="K24" s="34">
        <v>6238455</v>
      </c>
      <c r="L24" s="34">
        <v>6273929</v>
      </c>
      <c r="M24" s="34">
        <v>6444388</v>
      </c>
      <c r="N24" s="34">
        <v>6919242</v>
      </c>
      <c r="O24" s="34">
        <v>6965249</v>
      </c>
      <c r="P24" s="34">
        <v>7024611</v>
      </c>
      <c r="Q24" s="34">
        <v>6855691</v>
      </c>
      <c r="R24" s="34">
        <v>5594574</v>
      </c>
      <c r="S24" s="34">
        <v>6106404</v>
      </c>
      <c r="T24" s="34">
        <v>5928040</v>
      </c>
      <c r="U24" s="34">
        <v>5806860</v>
      </c>
      <c r="V24" s="34">
        <v>5994776</v>
      </c>
      <c r="W24" s="34">
        <v>6369715</v>
      </c>
      <c r="X24" s="34">
        <v>6492558</v>
      </c>
      <c r="Z24" s="30">
        <f t="shared" si="2"/>
        <v>0.70282781655310678</v>
      </c>
      <c r="AA24" s="30">
        <f t="shared" si="3"/>
        <v>0.69319172053004297</v>
      </c>
      <c r="AB24" s="30">
        <f t="shared" si="4"/>
        <v>0.66869788424480991</v>
      </c>
      <c r="AC24" s="30">
        <f t="shared" si="5"/>
        <v>0.62954772626256583</v>
      </c>
      <c r="AD24" s="30">
        <f t="shared" si="6"/>
        <v>0.67853395850125253</v>
      </c>
      <c r="AE24" s="30">
        <f t="shared" si="7"/>
        <v>0.67127320766905796</v>
      </c>
      <c r="AF24" s="30">
        <f t="shared" si="8"/>
        <v>0.67301442258380695</v>
      </c>
      <c r="AH24" s="13">
        <f t="shared" si="10"/>
        <v>7.0957993579353817E-3</v>
      </c>
      <c r="AI24" s="13">
        <f t="shared" si="10"/>
        <v>6.7734058607286088E-3</v>
      </c>
      <c r="AJ24" s="13">
        <f t="shared" si="10"/>
        <v>6.8561595591229004E-3</v>
      </c>
      <c r="AK24" s="13">
        <f t="shared" si="10"/>
        <v>7.0873064005006004E-3</v>
      </c>
      <c r="AL24" s="13">
        <f t="shared" si="10"/>
        <v>7.1137490139216554E-3</v>
      </c>
      <c r="AM24" s="13">
        <f t="shared" si="10"/>
        <v>7.1763217560159697E-3</v>
      </c>
      <c r="AN24" s="13">
        <f t="shared" si="10"/>
        <v>7.1627264028966782E-3</v>
      </c>
      <c r="AO24" s="13">
        <f t="shared" si="10"/>
        <v>7.2293949066635759E-3</v>
      </c>
      <c r="AP24" s="13">
        <f t="shared" si="10"/>
        <v>6.6754063383978081E-3</v>
      </c>
      <c r="AQ24" s="13">
        <f t="shared" si="10"/>
        <v>6.6979195370994709E-3</v>
      </c>
      <c r="AR24" s="13">
        <f t="shared" si="10"/>
        <v>6.7514151953916666E-3</v>
      </c>
      <c r="AS24" s="13">
        <f t="shared" si="10"/>
        <v>7.074640851353382E-3</v>
      </c>
      <c r="AT24" s="13">
        <f t="shared" si="10"/>
        <v>6.9648047777864678E-3</v>
      </c>
      <c r="AU24" s="13">
        <f t="shared" si="10"/>
        <v>6.8538030962648515E-3</v>
      </c>
      <c r="AV24" s="13">
        <f t="shared" si="10"/>
        <v>6.654200181568851E-3</v>
      </c>
      <c r="AW24" s="13">
        <f t="shared" si="9"/>
        <v>6.1232561570356827E-3</v>
      </c>
      <c r="AX24" s="13">
        <f t="shared" si="1"/>
        <v>6.451167990679357E-3</v>
      </c>
      <c r="AY24" s="13">
        <f t="shared" si="1"/>
        <v>6.2641141596585037E-3</v>
      </c>
      <c r="AZ24" s="13">
        <f t="shared" si="1"/>
        <v>6.0828356372423622E-3</v>
      </c>
      <c r="BA24" s="13">
        <f t="shared" si="1"/>
        <v>6.1463108351154372E-3</v>
      </c>
      <c r="BB24" s="13">
        <f t="shared" si="1"/>
        <v>6.3624388576604294E-3</v>
      </c>
      <c r="BC24" s="13">
        <f t="shared" si="1"/>
        <v>6.4659960953978596E-3</v>
      </c>
    </row>
    <row r="25" spans="1:55" x14ac:dyDescent="0.15">
      <c r="A25" s="4">
        <v>23</v>
      </c>
      <c r="B25" s="6" t="s">
        <v>65</v>
      </c>
      <c r="C25" s="34">
        <v>9729890</v>
      </c>
      <c r="D25" s="34">
        <v>9439688</v>
      </c>
      <c r="E25" s="34">
        <v>10932772</v>
      </c>
      <c r="F25" s="34">
        <v>12144781</v>
      </c>
      <c r="G25" s="34">
        <v>10905588</v>
      </c>
      <c r="H25" s="34">
        <v>10612894</v>
      </c>
      <c r="I25" s="34">
        <v>12018744</v>
      </c>
      <c r="J25" s="34">
        <v>12453806</v>
      </c>
      <c r="K25" s="34">
        <v>12424196</v>
      </c>
      <c r="L25" s="34">
        <v>12602232</v>
      </c>
      <c r="M25" s="34">
        <v>13217804</v>
      </c>
      <c r="N25" s="34">
        <v>16119113</v>
      </c>
      <c r="O25" s="34">
        <v>18594480</v>
      </c>
      <c r="P25" s="34">
        <v>19855724</v>
      </c>
      <c r="Q25" s="34">
        <v>22041667</v>
      </c>
      <c r="R25" s="34">
        <v>15994044</v>
      </c>
      <c r="S25" s="34">
        <v>17908778</v>
      </c>
      <c r="T25" s="34">
        <v>18524895</v>
      </c>
      <c r="U25" s="34">
        <v>20005992</v>
      </c>
      <c r="V25" s="34">
        <v>21603853</v>
      </c>
      <c r="W25" s="34">
        <v>22296614</v>
      </c>
      <c r="X25" s="34">
        <v>17212357</v>
      </c>
      <c r="Z25" s="30">
        <f t="shared" si="2"/>
        <v>1.1537016435869427</v>
      </c>
      <c r="AA25" s="30">
        <f t="shared" si="3"/>
        <v>1.3792947810875191</v>
      </c>
      <c r="AB25" s="30">
        <f t="shared" si="4"/>
        <v>1.8711094035884885</v>
      </c>
      <c r="AC25" s="30">
        <f t="shared" si="5"/>
        <v>2.0169139698424963</v>
      </c>
      <c r="AD25" s="30">
        <f t="shared" si="6"/>
        <v>1.6231192714958425</v>
      </c>
      <c r="AE25" s="30">
        <f t="shared" si="7"/>
        <v>1.6062445530363374</v>
      </c>
      <c r="AF25" s="30">
        <f t="shared" si="8"/>
        <v>1.5815116706106684</v>
      </c>
      <c r="AH25" s="13">
        <f t="shared" si="10"/>
        <v>1.0621211396716179E-2</v>
      </c>
      <c r="AI25" s="13">
        <f t="shared" si="10"/>
        <v>1.0129213668294624E-2</v>
      </c>
      <c r="AJ25" s="13">
        <f t="shared" si="10"/>
        <v>1.14185705032124E-2</v>
      </c>
      <c r="AK25" s="13">
        <f t="shared" si="10"/>
        <v>1.2406574130594688E-2</v>
      </c>
      <c r="AL25" s="13">
        <f t="shared" si="10"/>
        <v>1.1414855523856009E-2</v>
      </c>
      <c r="AM25" s="13">
        <f t="shared" si="10"/>
        <v>1.1304081365547435E-2</v>
      </c>
      <c r="AN25" s="13">
        <f t="shared" si="10"/>
        <v>1.2548803423711416E-2</v>
      </c>
      <c r="AO25" s="13">
        <f t="shared" si="10"/>
        <v>1.3131923936235879E-2</v>
      </c>
      <c r="AP25" s="13">
        <f t="shared" si="10"/>
        <v>1.3294406504157951E-2</v>
      </c>
      <c r="AQ25" s="13">
        <f t="shared" si="10"/>
        <v>1.3453887655384711E-2</v>
      </c>
      <c r="AR25" s="13">
        <f t="shared" si="10"/>
        <v>1.3847534129743391E-2</v>
      </c>
      <c r="AS25" s="13">
        <f t="shared" si="10"/>
        <v>1.648113121601779E-2</v>
      </c>
      <c r="AT25" s="13">
        <f t="shared" si="10"/>
        <v>1.8593294101108937E-2</v>
      </c>
      <c r="AU25" s="13">
        <f t="shared" si="10"/>
        <v>1.9372919387248676E-2</v>
      </c>
      <c r="AV25" s="13">
        <f t="shared" si="10"/>
        <v>2.1393855783972782E-2</v>
      </c>
      <c r="AW25" s="13">
        <f t="shared" si="9"/>
        <v>1.7505466617994438E-2</v>
      </c>
      <c r="AX25" s="13">
        <f t="shared" si="1"/>
        <v>1.8919897108966698E-2</v>
      </c>
      <c r="AY25" s="13">
        <f t="shared" si="1"/>
        <v>1.9575113709706247E-2</v>
      </c>
      <c r="AZ25" s="13">
        <f t="shared" si="1"/>
        <v>2.0956792672112912E-2</v>
      </c>
      <c r="BA25" s="13">
        <f t="shared" si="1"/>
        <v>2.2149951186523256E-2</v>
      </c>
      <c r="BB25" s="13">
        <f t="shared" si="1"/>
        <v>2.2271144518688127E-2</v>
      </c>
      <c r="BC25" s="13">
        <f t="shared" si="1"/>
        <v>1.7141938994552536E-2</v>
      </c>
    </row>
    <row r="26" spans="1:55" x14ac:dyDescent="0.15">
      <c r="A26" s="4">
        <v>24</v>
      </c>
      <c r="B26" s="6" t="s">
        <v>66</v>
      </c>
      <c r="C26" s="34">
        <v>1251997</v>
      </c>
      <c r="D26" s="34">
        <v>1268927</v>
      </c>
      <c r="E26" s="34">
        <v>1462221</v>
      </c>
      <c r="F26" s="34">
        <v>1204228</v>
      </c>
      <c r="G26" s="34">
        <v>1277483</v>
      </c>
      <c r="H26" s="34">
        <v>1055145</v>
      </c>
      <c r="I26" s="34">
        <v>1126673</v>
      </c>
      <c r="J26" s="34">
        <v>1087149</v>
      </c>
      <c r="K26" s="34">
        <v>1027228</v>
      </c>
      <c r="L26" s="34">
        <v>1003211</v>
      </c>
      <c r="M26" s="34">
        <v>1076589</v>
      </c>
      <c r="N26" s="34">
        <v>1244103</v>
      </c>
      <c r="O26" s="34">
        <v>1394242</v>
      </c>
      <c r="P26" s="34">
        <v>1357020</v>
      </c>
      <c r="Q26" s="34">
        <v>2067477</v>
      </c>
      <c r="R26" s="34">
        <v>2010220</v>
      </c>
      <c r="S26" s="34">
        <v>2042660</v>
      </c>
      <c r="T26" s="34">
        <v>2083836</v>
      </c>
      <c r="U26" s="34">
        <v>1784491</v>
      </c>
      <c r="V26" s="34">
        <v>1745669</v>
      </c>
      <c r="W26" s="34">
        <v>1719147</v>
      </c>
      <c r="X26" s="34">
        <v>1554727</v>
      </c>
      <c r="Z26" s="30">
        <f t="shared" si="2"/>
        <v>0.12927270260191298</v>
      </c>
      <c r="AA26" s="30">
        <f t="shared" si="3"/>
        <v>0.11488027448517436</v>
      </c>
      <c r="AB26" s="30">
        <f t="shared" si="4"/>
        <v>0.17258508477480644</v>
      </c>
      <c r="AC26" s="30">
        <f t="shared" si="5"/>
        <v>0.18807677487380781</v>
      </c>
      <c r="AD26" s="30">
        <f t="shared" si="6"/>
        <v>0.14523524835538815</v>
      </c>
      <c r="AE26" s="30">
        <f t="shared" si="7"/>
        <v>0.15086902964755727</v>
      </c>
      <c r="AF26" s="30">
        <f t="shared" si="8"/>
        <v>0.15022356508436815</v>
      </c>
      <c r="AH26" s="13">
        <f t="shared" si="10"/>
        <v>1.366688092573962E-3</v>
      </c>
      <c r="AI26" s="13">
        <f t="shared" si="10"/>
        <v>1.3616162644854461E-3</v>
      </c>
      <c r="AJ26" s="13">
        <f t="shared" si="10"/>
        <v>1.5271948943760775E-3</v>
      </c>
      <c r="AK26" s="13">
        <f t="shared" si="10"/>
        <v>1.2301863617086039E-3</v>
      </c>
      <c r="AL26" s="13">
        <f t="shared" si="10"/>
        <v>1.3371387108317447E-3</v>
      </c>
      <c r="AM26" s="13">
        <f t="shared" si="10"/>
        <v>1.1238635693949781E-3</v>
      </c>
      <c r="AN26" s="13">
        <f t="shared" si="10"/>
        <v>1.1763623553179277E-3</v>
      </c>
      <c r="AO26" s="13">
        <f t="shared" si="10"/>
        <v>1.1463449788245378E-3</v>
      </c>
      <c r="AP26" s="13">
        <f t="shared" si="10"/>
        <v>1.0991766875259506E-3</v>
      </c>
      <c r="AQ26" s="13">
        <f t="shared" si="10"/>
        <v>1.0710077459807239E-3</v>
      </c>
      <c r="AR26" s="13">
        <f t="shared" si="10"/>
        <v>1.1278804649551702E-3</v>
      </c>
      <c r="AS26" s="13">
        <f t="shared" si="10"/>
        <v>1.2720442365061516E-3</v>
      </c>
      <c r="AT26" s="13">
        <f t="shared" si="10"/>
        <v>1.3941530795224351E-3</v>
      </c>
      <c r="AU26" s="13">
        <f t="shared" si="10"/>
        <v>1.3240231918455454E-3</v>
      </c>
      <c r="AV26" s="13">
        <f t="shared" si="10"/>
        <v>2.006713229751665E-3</v>
      </c>
      <c r="AW26" s="13">
        <f t="shared" si="9"/>
        <v>2.200183962531601E-3</v>
      </c>
      <c r="AX26" s="13">
        <f t="shared" si="1"/>
        <v>2.157987386330989E-3</v>
      </c>
      <c r="AY26" s="13">
        <f t="shared" si="1"/>
        <v>2.2019734337160577E-3</v>
      </c>
      <c r="AZ26" s="13">
        <f t="shared" si="1"/>
        <v>1.8693003532267456E-3</v>
      </c>
      <c r="BA26" s="13">
        <f t="shared" si="1"/>
        <v>1.7897956969910353E-3</v>
      </c>
      <c r="BB26" s="13">
        <f t="shared" si="1"/>
        <v>1.7171832138220243E-3</v>
      </c>
      <c r="BC26" s="13">
        <f t="shared" si="1"/>
        <v>1.5483664083416164E-3</v>
      </c>
    </row>
    <row r="27" spans="1:55" x14ac:dyDescent="0.15">
      <c r="A27" s="4">
        <v>25</v>
      </c>
      <c r="B27" s="6" t="s">
        <v>67</v>
      </c>
      <c r="C27" s="34">
        <v>1853726</v>
      </c>
      <c r="D27" s="34">
        <v>1817999</v>
      </c>
      <c r="E27" s="34">
        <v>1831998</v>
      </c>
      <c r="F27" s="34">
        <v>1885970</v>
      </c>
      <c r="G27" s="34">
        <v>1704794</v>
      </c>
      <c r="H27" s="34">
        <v>1590128</v>
      </c>
      <c r="I27" s="34">
        <v>1680574</v>
      </c>
      <c r="J27" s="34">
        <v>1607915</v>
      </c>
      <c r="K27" s="34">
        <v>1522654</v>
      </c>
      <c r="L27" s="34">
        <v>1543904</v>
      </c>
      <c r="M27" s="34">
        <v>1734508</v>
      </c>
      <c r="N27" s="34">
        <v>1663859</v>
      </c>
      <c r="O27" s="34">
        <v>1834528</v>
      </c>
      <c r="P27" s="34">
        <v>2028702</v>
      </c>
      <c r="Q27" s="34">
        <v>1988919</v>
      </c>
      <c r="R27" s="34">
        <v>1346621</v>
      </c>
      <c r="S27" s="34">
        <v>1792988</v>
      </c>
      <c r="T27" s="34">
        <v>1686391</v>
      </c>
      <c r="U27" s="34">
        <v>1312424</v>
      </c>
      <c r="V27" s="34">
        <v>1255273</v>
      </c>
      <c r="W27" s="34">
        <v>1224074</v>
      </c>
      <c r="X27" s="34">
        <v>1206642</v>
      </c>
      <c r="Z27" s="30">
        <f t="shared" si="2"/>
        <v>0.18372678341890947</v>
      </c>
      <c r="AA27" s="30">
        <f t="shared" si="3"/>
        <v>0.17076791028282567</v>
      </c>
      <c r="AB27" s="30">
        <f t="shared" si="4"/>
        <v>0.18022616518615814</v>
      </c>
      <c r="AC27" s="30">
        <f t="shared" si="5"/>
        <v>0.14603996961128049</v>
      </c>
      <c r="AD27" s="30">
        <f t="shared" si="6"/>
        <v>0.17598560923801368</v>
      </c>
      <c r="AE27" s="30">
        <f t="shared" si="7"/>
        <v>0.16902624402273714</v>
      </c>
      <c r="AF27" s="30">
        <f t="shared" si="8"/>
        <v>0.17054113926870096</v>
      </c>
      <c r="AH27" s="13">
        <f t="shared" si="10"/>
        <v>2.0235393943394114E-3</v>
      </c>
      <c r="AI27" s="13">
        <f t="shared" si="10"/>
        <v>1.9507954415173422E-3</v>
      </c>
      <c r="AJ27" s="13">
        <f t="shared" si="10"/>
        <v>1.9134029617323136E-3</v>
      </c>
      <c r="AK27" s="13">
        <f t="shared" si="10"/>
        <v>1.9266240052478233E-3</v>
      </c>
      <c r="AL27" s="13">
        <f t="shared" si="10"/>
        <v>1.7844042162546926E-3</v>
      </c>
      <c r="AM27" s="13">
        <f t="shared" si="10"/>
        <v>1.6936884787160987E-3</v>
      </c>
      <c r="AN27" s="13">
        <f t="shared" si="10"/>
        <v>1.7546919016662964E-3</v>
      </c>
      <c r="AO27" s="13">
        <f t="shared" si="10"/>
        <v>1.6954670303947817E-3</v>
      </c>
      <c r="AP27" s="13">
        <f t="shared" si="10"/>
        <v>1.6293031147594679E-3</v>
      </c>
      <c r="AQ27" s="13">
        <f t="shared" si="10"/>
        <v>1.6482406423480441E-3</v>
      </c>
      <c r="AR27" s="13">
        <f t="shared" si="10"/>
        <v>1.8171444158434299E-3</v>
      </c>
      <c r="AS27" s="13">
        <f t="shared" si="10"/>
        <v>1.7012275119575218E-3</v>
      </c>
      <c r="AT27" s="13">
        <f t="shared" si="10"/>
        <v>1.8344109994320452E-3</v>
      </c>
      <c r="AU27" s="13">
        <f t="shared" si="10"/>
        <v>1.9793728149499947E-3</v>
      </c>
      <c r="AV27" s="13">
        <f t="shared" si="10"/>
        <v>1.930464072976121E-3</v>
      </c>
      <c r="AW27" s="13">
        <f t="shared" si="9"/>
        <v>1.4738754603019905E-3</v>
      </c>
      <c r="AX27" s="13">
        <f t="shared" si="1"/>
        <v>1.8942190515518133E-3</v>
      </c>
      <c r="AY27" s="13">
        <f t="shared" si="1"/>
        <v>1.7819963667284066E-3</v>
      </c>
      <c r="AZ27" s="13">
        <f t="shared" si="1"/>
        <v>1.3747979938163086E-3</v>
      </c>
      <c r="BA27" s="13">
        <f t="shared" si="1"/>
        <v>1.2870035579190715E-3</v>
      </c>
      <c r="BB27" s="13">
        <f t="shared" si="1"/>
        <v>1.2226757370230588E-3</v>
      </c>
      <c r="BC27" s="13">
        <f t="shared" si="1"/>
        <v>1.201705469638171E-3</v>
      </c>
    </row>
    <row r="28" spans="1:55" x14ac:dyDescent="0.15">
      <c r="A28" s="4">
        <v>26</v>
      </c>
      <c r="B28" s="6" t="s">
        <v>68</v>
      </c>
      <c r="C28" s="34">
        <v>5059918</v>
      </c>
      <c r="D28" s="34">
        <v>4901021</v>
      </c>
      <c r="E28" s="34">
        <v>4950392</v>
      </c>
      <c r="F28" s="34">
        <v>4866872</v>
      </c>
      <c r="G28" s="34">
        <v>4443898</v>
      </c>
      <c r="H28" s="34">
        <v>4200033</v>
      </c>
      <c r="I28" s="34">
        <v>4135035</v>
      </c>
      <c r="J28" s="34">
        <v>3884007</v>
      </c>
      <c r="K28" s="34">
        <v>3566129</v>
      </c>
      <c r="L28" s="34">
        <v>3290784</v>
      </c>
      <c r="M28" s="34">
        <v>3123631</v>
      </c>
      <c r="N28" s="34">
        <v>3111412</v>
      </c>
      <c r="O28" s="34">
        <v>3096523</v>
      </c>
      <c r="P28" s="34">
        <v>3018899</v>
      </c>
      <c r="Q28" s="34">
        <v>2770408</v>
      </c>
      <c r="R28" s="34">
        <v>2499482</v>
      </c>
      <c r="S28" s="34">
        <v>2347486</v>
      </c>
      <c r="T28" s="34">
        <v>2392385</v>
      </c>
      <c r="U28" s="34">
        <v>2492418</v>
      </c>
      <c r="V28" s="34">
        <v>2654632</v>
      </c>
      <c r="W28" s="34">
        <v>2776437</v>
      </c>
      <c r="X28" s="34">
        <v>2652020</v>
      </c>
      <c r="Z28" s="30">
        <f t="shared" si="2"/>
        <v>0.48072587192272992</v>
      </c>
      <c r="AA28" s="30">
        <f t="shared" si="3"/>
        <v>0.36992859348601309</v>
      </c>
      <c r="AB28" s="30">
        <f t="shared" si="4"/>
        <v>0.28546330687604349</v>
      </c>
      <c r="AC28" s="30">
        <f t="shared" si="5"/>
        <v>0.262584693598089</v>
      </c>
      <c r="AD28" s="30">
        <f t="shared" si="6"/>
        <v>0.32856566365100043</v>
      </c>
      <c r="AE28" s="30">
        <f t="shared" si="7"/>
        <v>0.3521115805540696</v>
      </c>
      <c r="AF28" s="30">
        <f t="shared" si="8"/>
        <v>0.36121305187915759</v>
      </c>
      <c r="AH28" s="13">
        <f t="shared" si="10"/>
        <v>5.5234394970600223E-3</v>
      </c>
      <c r="AI28" s="13">
        <f t="shared" si="10"/>
        <v>5.2590179783271419E-3</v>
      </c>
      <c r="AJ28" s="13">
        <f t="shared" si="10"/>
        <v>5.1703630214312195E-3</v>
      </c>
      <c r="AK28" s="13">
        <f t="shared" si="10"/>
        <v>4.9717823855461559E-3</v>
      </c>
      <c r="AL28" s="13">
        <f t="shared" si="10"/>
        <v>4.6514184868117767E-3</v>
      </c>
      <c r="AM28" s="13">
        <f t="shared" si="10"/>
        <v>4.4735691103655884E-3</v>
      </c>
      <c r="AN28" s="13">
        <f t="shared" si="10"/>
        <v>4.3174013328819158E-3</v>
      </c>
      <c r="AO28" s="13">
        <f t="shared" si="10"/>
        <v>4.0954937383646181E-3</v>
      </c>
      <c r="AP28" s="13">
        <f t="shared" si="10"/>
        <v>3.8159063630569165E-3</v>
      </c>
      <c r="AQ28" s="13">
        <f t="shared" si="10"/>
        <v>3.5131743515067425E-3</v>
      </c>
      <c r="AR28" s="13">
        <f t="shared" si="10"/>
        <v>3.2724488032372457E-3</v>
      </c>
      <c r="AS28" s="13">
        <f t="shared" si="10"/>
        <v>3.1812910201133491E-3</v>
      </c>
      <c r="AT28" s="13">
        <f t="shared" si="10"/>
        <v>3.0963255132624387E-3</v>
      </c>
      <c r="AU28" s="13">
        <f t="shared" si="10"/>
        <v>2.9454925423643905E-3</v>
      </c>
      <c r="AV28" s="13">
        <f t="shared" si="10"/>
        <v>2.6889848764507906E-3</v>
      </c>
      <c r="AW28" s="13">
        <f t="shared" si="9"/>
        <v>2.7356807767490183E-3</v>
      </c>
      <c r="AX28" s="13">
        <f t="shared" si="1"/>
        <v>2.4800236836226234E-3</v>
      </c>
      <c r="AY28" s="13">
        <f t="shared" si="1"/>
        <v>2.5280147829391517E-3</v>
      </c>
      <c r="AZ28" s="13">
        <f t="shared" si="1"/>
        <v>2.6108721466169896E-3</v>
      </c>
      <c r="BA28" s="13">
        <f t="shared" si="1"/>
        <v>2.721735295004211E-3</v>
      </c>
      <c r="BB28" s="13">
        <f t="shared" si="1"/>
        <v>2.7732654686506617E-3</v>
      </c>
      <c r="BC28" s="13">
        <f t="shared" si="1"/>
        <v>2.6411702390517007E-3</v>
      </c>
    </row>
    <row r="29" spans="1:55" x14ac:dyDescent="0.15">
      <c r="A29" s="4">
        <v>27</v>
      </c>
      <c r="B29" s="6" t="s">
        <v>69</v>
      </c>
      <c r="C29" s="34">
        <v>984039</v>
      </c>
      <c r="D29" s="34">
        <v>1066485</v>
      </c>
      <c r="E29" s="34">
        <v>1067306</v>
      </c>
      <c r="F29" s="34">
        <v>1099058</v>
      </c>
      <c r="G29" s="34">
        <v>954961</v>
      </c>
      <c r="H29" s="34">
        <v>893460</v>
      </c>
      <c r="I29" s="34">
        <v>837879</v>
      </c>
      <c r="J29" s="34">
        <v>862912</v>
      </c>
      <c r="K29" s="34">
        <v>677327</v>
      </c>
      <c r="L29" s="34">
        <v>703566</v>
      </c>
      <c r="M29" s="34">
        <v>675623</v>
      </c>
      <c r="N29" s="34">
        <v>704966</v>
      </c>
      <c r="O29" s="34">
        <v>709736</v>
      </c>
      <c r="P29" s="34">
        <v>855099</v>
      </c>
      <c r="Q29" s="34">
        <v>856350</v>
      </c>
      <c r="R29" s="34">
        <v>623106</v>
      </c>
      <c r="S29" s="34">
        <v>661427</v>
      </c>
      <c r="T29" s="34">
        <v>742143</v>
      </c>
      <c r="U29" s="34">
        <v>675136</v>
      </c>
      <c r="V29" s="34">
        <v>735574</v>
      </c>
      <c r="W29" s="34">
        <v>723566</v>
      </c>
      <c r="X29" s="34">
        <v>746526</v>
      </c>
      <c r="Z29" s="30">
        <f t="shared" si="2"/>
        <v>0.10346506350498044</v>
      </c>
      <c r="AA29" s="30">
        <f t="shared" si="3"/>
        <v>7.815368265069636E-2</v>
      </c>
      <c r="AB29" s="30">
        <f t="shared" si="4"/>
        <v>7.4612293240443078E-2</v>
      </c>
      <c r="AC29" s="30">
        <f t="shared" si="5"/>
        <v>7.3509816294662841E-2</v>
      </c>
      <c r="AD29" s="30">
        <f t="shared" si="6"/>
        <v>7.6774179666451614E-2</v>
      </c>
      <c r="AE29" s="30">
        <f t="shared" si="7"/>
        <v>8.3285952471872038E-2</v>
      </c>
      <c r="AF29" s="30">
        <f t="shared" si="8"/>
        <v>8.4382879140223466E-2</v>
      </c>
      <c r="AH29" s="13">
        <f t="shared" si="10"/>
        <v>1.0741833917560417E-3</v>
      </c>
      <c r="AI29" s="13">
        <f t="shared" si="10"/>
        <v>1.144386810139402E-3</v>
      </c>
      <c r="AJ29" s="13">
        <f t="shared" si="10"/>
        <v>1.1147318181977648E-3</v>
      </c>
      <c r="AK29" s="13">
        <f t="shared" si="10"/>
        <v>1.1227493151851101E-3</v>
      </c>
      <c r="AL29" s="13">
        <f t="shared" si="10"/>
        <v>9.9955562652073943E-4</v>
      </c>
      <c r="AM29" s="13">
        <f t="shared" si="10"/>
        <v>9.5164848879693048E-4</v>
      </c>
      <c r="AN29" s="13">
        <f t="shared" si="10"/>
        <v>8.7483175145887935E-4</v>
      </c>
      <c r="AO29" s="13">
        <f t="shared" si="10"/>
        <v>9.0989812653779697E-4</v>
      </c>
      <c r="AP29" s="13">
        <f t="shared" si="10"/>
        <v>7.2476806340159093E-4</v>
      </c>
      <c r="AQ29" s="13">
        <f t="shared" si="10"/>
        <v>7.5111281256751974E-4</v>
      </c>
      <c r="AR29" s="13">
        <f t="shared" si="10"/>
        <v>7.0781141491730541E-4</v>
      </c>
      <c r="AS29" s="13">
        <f t="shared" si="10"/>
        <v>7.2079879015868916E-4</v>
      </c>
      <c r="AT29" s="13">
        <f t="shared" si="10"/>
        <v>7.0969073521521728E-4</v>
      </c>
      <c r="AU29" s="13">
        <f t="shared" si="10"/>
        <v>8.3430672158401058E-4</v>
      </c>
      <c r="AV29" s="13">
        <f t="shared" si="10"/>
        <v>8.3118161619105723E-4</v>
      </c>
      <c r="AW29" s="13">
        <f t="shared" si="9"/>
        <v>6.8198895054134162E-4</v>
      </c>
      <c r="AX29" s="13">
        <f t="shared" si="1"/>
        <v>6.9877078073626885E-4</v>
      </c>
      <c r="AY29" s="13">
        <f t="shared" si="1"/>
        <v>7.8421678578272764E-4</v>
      </c>
      <c r="AZ29" s="13">
        <f t="shared" si="1"/>
        <v>7.0722237505041615E-4</v>
      </c>
      <c r="BA29" s="13">
        <f t="shared" si="1"/>
        <v>7.541677030516574E-4</v>
      </c>
      <c r="BB29" s="13">
        <f t="shared" si="1"/>
        <v>7.2273946863900924E-4</v>
      </c>
      <c r="BC29" s="13">
        <f t="shared" si="1"/>
        <v>7.4347186441969131E-4</v>
      </c>
    </row>
    <row r="30" spans="1:55" x14ac:dyDescent="0.15">
      <c r="A30" s="4">
        <v>28</v>
      </c>
      <c r="B30" s="6" t="s">
        <v>70</v>
      </c>
      <c r="C30" s="34">
        <v>2184902</v>
      </c>
      <c r="D30" s="34">
        <v>2149771</v>
      </c>
      <c r="E30" s="34">
        <v>2149144</v>
      </c>
      <c r="F30" s="34">
        <v>2138062</v>
      </c>
      <c r="G30" s="34">
        <v>2033722</v>
      </c>
      <c r="H30" s="34">
        <v>1817644</v>
      </c>
      <c r="I30" s="34">
        <v>1827776</v>
      </c>
      <c r="J30" s="34">
        <v>1810403</v>
      </c>
      <c r="K30" s="34">
        <v>1646686</v>
      </c>
      <c r="L30" s="34">
        <v>1630370</v>
      </c>
      <c r="M30" s="34">
        <v>1644562</v>
      </c>
      <c r="N30" s="34">
        <v>1752002</v>
      </c>
      <c r="O30" s="34">
        <v>1821338</v>
      </c>
      <c r="P30" s="34">
        <v>1906255</v>
      </c>
      <c r="Q30" s="34">
        <v>1928851</v>
      </c>
      <c r="R30" s="34">
        <v>1491957</v>
      </c>
      <c r="S30" s="34">
        <v>1665042</v>
      </c>
      <c r="T30" s="34">
        <v>1719391</v>
      </c>
      <c r="U30" s="34">
        <v>1612944</v>
      </c>
      <c r="V30" s="34">
        <v>1523266</v>
      </c>
      <c r="W30" s="34">
        <v>1746852</v>
      </c>
      <c r="X30" s="34">
        <v>1713153</v>
      </c>
      <c r="Z30" s="30">
        <f t="shared" si="2"/>
        <v>0.21181156050481736</v>
      </c>
      <c r="AA30" s="30">
        <f t="shared" si="3"/>
        <v>0.18057003869260296</v>
      </c>
      <c r="AB30" s="30">
        <f t="shared" si="4"/>
        <v>0.17894385846950753</v>
      </c>
      <c r="AC30" s="30">
        <f t="shared" si="5"/>
        <v>0.17130481036265283</v>
      </c>
      <c r="AD30" s="30">
        <f t="shared" si="6"/>
        <v>0.17981348835716199</v>
      </c>
      <c r="AE30" s="30">
        <f t="shared" si="7"/>
        <v>0.18618586078189028</v>
      </c>
      <c r="AF30" s="30">
        <f t="shared" si="8"/>
        <v>0.18856401836616127</v>
      </c>
      <c r="AH30" s="13">
        <f t="shared" si="10"/>
        <v>2.3850532763585175E-3</v>
      </c>
      <c r="AI30" s="13">
        <f t="shared" si="10"/>
        <v>2.3068018558350021E-3</v>
      </c>
      <c r="AJ30" s="13">
        <f t="shared" si="10"/>
        <v>2.2446413668515092E-3</v>
      </c>
      <c r="AK30" s="13">
        <f t="shared" si="10"/>
        <v>2.1841501052021883E-3</v>
      </c>
      <c r="AL30" s="13">
        <f t="shared" si="10"/>
        <v>2.1286924469994181E-3</v>
      </c>
      <c r="AM30" s="13">
        <f t="shared" si="10"/>
        <v>1.9360219436469544E-3</v>
      </c>
      <c r="AN30" s="13">
        <f t="shared" si="10"/>
        <v>1.9083859117539699E-3</v>
      </c>
      <c r="AO30" s="13">
        <f t="shared" si="10"/>
        <v>1.9089806353120682E-3</v>
      </c>
      <c r="AP30" s="13">
        <f t="shared" si="10"/>
        <v>1.7620225138677659E-3</v>
      </c>
      <c r="AQ30" s="13">
        <f t="shared" si="10"/>
        <v>1.7405499927877514E-3</v>
      </c>
      <c r="AR30" s="13">
        <f t="shared" si="10"/>
        <v>1.7229131573958164E-3</v>
      </c>
      <c r="AS30" s="13">
        <f t="shared" si="10"/>
        <v>1.7913501104388065E-3</v>
      </c>
      <c r="AT30" s="13">
        <f t="shared" si="10"/>
        <v>1.8212218406497816E-3</v>
      </c>
      <c r="AU30" s="13">
        <f t="shared" si="10"/>
        <v>1.8599031919732431E-3</v>
      </c>
      <c r="AV30" s="13">
        <f t="shared" si="10"/>
        <v>1.8721614895448554E-3</v>
      </c>
      <c r="AW30" s="13">
        <f t="shared" si="9"/>
        <v>1.6329455801786671E-3</v>
      </c>
      <c r="AX30" s="13">
        <f t="shared" si="1"/>
        <v>1.7590492953850972E-3</v>
      </c>
      <c r="AY30" s="13">
        <f t="shared" si="1"/>
        <v>1.8168672122808541E-3</v>
      </c>
      <c r="AZ30" s="13">
        <f t="shared" si="1"/>
        <v>1.689600445692895E-3</v>
      </c>
      <c r="BA30" s="13">
        <f t="shared" si="1"/>
        <v>1.5617708352343694E-3</v>
      </c>
      <c r="BB30" s="13">
        <f t="shared" si="1"/>
        <v>1.7448565663270392E-3</v>
      </c>
      <c r="BC30" s="13">
        <f t="shared" si="1"/>
        <v>1.7061442668389146E-3</v>
      </c>
    </row>
    <row r="31" spans="1:55" x14ac:dyDescent="0.15">
      <c r="A31" s="4">
        <v>29</v>
      </c>
      <c r="B31" s="6" t="s">
        <v>71</v>
      </c>
      <c r="C31" s="34">
        <v>11743773</v>
      </c>
      <c r="D31" s="34">
        <v>12409462</v>
      </c>
      <c r="E31" s="34">
        <v>11857169</v>
      </c>
      <c r="F31" s="34">
        <v>12958269</v>
      </c>
      <c r="G31" s="34">
        <v>11048964</v>
      </c>
      <c r="H31" s="34">
        <v>9313773</v>
      </c>
      <c r="I31" s="34">
        <v>10720575</v>
      </c>
      <c r="J31" s="34">
        <v>10971019</v>
      </c>
      <c r="K31" s="34">
        <v>10880345</v>
      </c>
      <c r="L31" s="34">
        <v>11555169</v>
      </c>
      <c r="M31" s="34">
        <v>14532294</v>
      </c>
      <c r="N31" s="34">
        <v>18320088</v>
      </c>
      <c r="O31" s="34">
        <v>19798268</v>
      </c>
      <c r="P31" s="34">
        <v>22831154</v>
      </c>
      <c r="Q31" s="34">
        <v>28792951</v>
      </c>
      <c r="R31" s="34">
        <v>18908563</v>
      </c>
      <c r="S31" s="34">
        <v>22618664</v>
      </c>
      <c r="T31" s="34">
        <v>23406983</v>
      </c>
      <c r="U31" s="34">
        <v>22802601</v>
      </c>
      <c r="V31" s="34">
        <v>22373168</v>
      </c>
      <c r="W31" s="34">
        <v>23493264</v>
      </c>
      <c r="X31" s="34">
        <v>21093821</v>
      </c>
      <c r="Z31" s="30">
        <f t="shared" si="2"/>
        <v>1.1936036274068211</v>
      </c>
      <c r="AA31" s="30">
        <f t="shared" si="3"/>
        <v>1.3449408924762298</v>
      </c>
      <c r="AB31" s="30">
        <f t="shared" si="4"/>
        <v>2.2223727677102052</v>
      </c>
      <c r="AC31" s="30">
        <f t="shared" si="5"/>
        <v>2.3321442582221072</v>
      </c>
      <c r="AD31" s="30">
        <f t="shared" si="6"/>
        <v>1.7755207438762193</v>
      </c>
      <c r="AE31" s="30">
        <f t="shared" si="7"/>
        <v>1.7703003467887173</v>
      </c>
      <c r="AF31" s="30">
        <f t="shared" si="8"/>
        <v>1.7481029638303034</v>
      </c>
      <c r="AH31" s="13">
        <f t="shared" si="10"/>
        <v>1.2819579217036138E-2</v>
      </c>
      <c r="AI31" s="13">
        <f t="shared" si="10"/>
        <v>1.3315915961055358E-2</v>
      </c>
      <c r="AJ31" s="13">
        <f t="shared" si="10"/>
        <v>1.2384043149807246E-2</v>
      </c>
      <c r="AK31" s="13">
        <f t="shared" si="10"/>
        <v>1.3237597693419674E-2</v>
      </c>
      <c r="AL31" s="13">
        <f t="shared" si="10"/>
        <v>1.1564926874945779E-2</v>
      </c>
      <c r="AM31" s="13">
        <f t="shared" si="10"/>
        <v>9.9203523386023479E-3</v>
      </c>
      <c r="AN31" s="13">
        <f t="shared" si="10"/>
        <v>1.1193381626578867E-2</v>
      </c>
      <c r="AO31" s="13">
        <f t="shared" si="10"/>
        <v>1.1568398207824871E-2</v>
      </c>
      <c r="AP31" s="13">
        <f t="shared" si="10"/>
        <v>1.1642421717709737E-2</v>
      </c>
      <c r="AQ31" s="13">
        <f t="shared" si="10"/>
        <v>1.2336064402320485E-2</v>
      </c>
      <c r="AR31" s="13">
        <f t="shared" si="10"/>
        <v>1.5224649809337854E-2</v>
      </c>
      <c r="AS31" s="13">
        <f t="shared" si="10"/>
        <v>1.873153778480199E-2</v>
      </c>
      <c r="AT31" s="13">
        <f t="shared" si="10"/>
        <v>1.9797005327203226E-2</v>
      </c>
      <c r="AU31" s="13">
        <f t="shared" si="10"/>
        <v>2.227599990611575E-2</v>
      </c>
      <c r="AV31" s="13">
        <f t="shared" si="10"/>
        <v>2.7946717518642982E-2</v>
      </c>
      <c r="AW31" s="13">
        <f t="shared" si="9"/>
        <v>2.0695405013937986E-2</v>
      </c>
      <c r="AX31" s="13">
        <f t="shared" si="1"/>
        <v>2.3895700511910367E-2</v>
      </c>
      <c r="AY31" s="13">
        <f t="shared" si="1"/>
        <v>2.4733978455811007E-2</v>
      </c>
      <c r="AZ31" s="13">
        <f t="shared" si="1"/>
        <v>2.3886312737799485E-2</v>
      </c>
      <c r="BA31" s="13">
        <f t="shared" si="1"/>
        <v>2.2938712788310684E-2</v>
      </c>
      <c r="BB31" s="13">
        <f t="shared" si="1"/>
        <v>2.3466427582219125E-2</v>
      </c>
      <c r="BC31" s="13">
        <f t="shared" si="1"/>
        <v>2.1007523417275808E-2</v>
      </c>
    </row>
    <row r="32" spans="1:55" x14ac:dyDescent="0.15">
      <c r="A32" s="4">
        <v>30</v>
      </c>
      <c r="B32" s="6" t="s">
        <v>72</v>
      </c>
      <c r="C32" s="34">
        <v>9290010</v>
      </c>
      <c r="D32" s="34">
        <v>8898266</v>
      </c>
      <c r="E32" s="34">
        <v>8355589</v>
      </c>
      <c r="F32" s="34">
        <v>8745049</v>
      </c>
      <c r="G32" s="34">
        <v>7661249</v>
      </c>
      <c r="H32" s="34">
        <v>7372547</v>
      </c>
      <c r="I32" s="34">
        <v>7543351</v>
      </c>
      <c r="J32" s="34">
        <v>6618101</v>
      </c>
      <c r="K32" s="34">
        <v>6018143</v>
      </c>
      <c r="L32" s="34">
        <v>6265328</v>
      </c>
      <c r="M32" s="34">
        <v>7207442</v>
      </c>
      <c r="N32" s="34">
        <v>8116498</v>
      </c>
      <c r="O32" s="34">
        <v>8787531</v>
      </c>
      <c r="P32" s="34">
        <v>9748612</v>
      </c>
      <c r="Q32" s="34">
        <v>10387686</v>
      </c>
      <c r="R32" s="34">
        <v>7107567</v>
      </c>
      <c r="S32" s="34">
        <v>8351553</v>
      </c>
      <c r="T32" s="34">
        <v>8480645</v>
      </c>
      <c r="U32" s="34">
        <v>8474725</v>
      </c>
      <c r="V32" s="34">
        <v>8405021</v>
      </c>
      <c r="W32" s="34">
        <v>8790054</v>
      </c>
      <c r="X32" s="34">
        <v>8182327</v>
      </c>
      <c r="Z32" s="30">
        <f t="shared" si="2"/>
        <v>0.84927361693415393</v>
      </c>
      <c r="AA32" s="30">
        <f t="shared" si="3"/>
        <v>0.73054173250522958</v>
      </c>
      <c r="AB32" s="30">
        <f t="shared" si="4"/>
        <v>0.8880335996424259</v>
      </c>
      <c r="AC32" s="30">
        <f t="shared" si="5"/>
        <v>0.87013914497680278</v>
      </c>
      <c r="AD32" s="30">
        <f t="shared" si="6"/>
        <v>0.80741576340938714</v>
      </c>
      <c r="AE32" s="30">
        <f t="shared" si="7"/>
        <v>0.83467328346968317</v>
      </c>
      <c r="AF32" s="30">
        <f t="shared" si="8"/>
        <v>0.84282920476273837</v>
      </c>
      <c r="AH32" s="13">
        <f t="shared" si="10"/>
        <v>1.0141035519169001E-2</v>
      </c>
      <c r="AI32" s="13">
        <f t="shared" si="10"/>
        <v>9.5482432884774707E-3</v>
      </c>
      <c r="AJ32" s="13">
        <f t="shared" si="10"/>
        <v>8.7268701928811827E-3</v>
      </c>
      <c r="AK32" s="13">
        <f t="shared" si="10"/>
        <v>8.9335574428376224E-3</v>
      </c>
      <c r="AL32" s="13">
        <f t="shared" si="10"/>
        <v>8.0190128645320474E-3</v>
      </c>
      <c r="AM32" s="13">
        <f t="shared" si="10"/>
        <v>7.8526998535293612E-3</v>
      </c>
      <c r="AN32" s="13">
        <f t="shared" si="10"/>
        <v>7.8760333737915491E-3</v>
      </c>
      <c r="AO32" s="13">
        <f t="shared" si="10"/>
        <v>6.9784609567811332E-3</v>
      </c>
      <c r="AP32" s="13">
        <f t="shared" si="10"/>
        <v>6.4396633345250387E-3</v>
      </c>
      <c r="AQ32" s="13">
        <f t="shared" si="10"/>
        <v>6.6887372836919824E-3</v>
      </c>
      <c r="AR32" s="13">
        <f t="shared" si="10"/>
        <v>7.5508230476973304E-3</v>
      </c>
      <c r="AS32" s="13">
        <f t="shared" si="10"/>
        <v>8.2987859538267376E-3</v>
      </c>
      <c r="AT32" s="13">
        <f t="shared" si="10"/>
        <v>8.786970558230826E-3</v>
      </c>
      <c r="AU32" s="13">
        <f t="shared" si="10"/>
        <v>9.5115682718779279E-3</v>
      </c>
      <c r="AV32" s="13">
        <f t="shared" si="10"/>
        <v>1.0082388787254298E-2</v>
      </c>
      <c r="AW32" s="13">
        <f t="shared" si="9"/>
        <v>7.7792256200907581E-3</v>
      </c>
      <c r="AX32" s="13">
        <f t="shared" si="1"/>
        <v>8.8230767872650023E-3</v>
      </c>
      <c r="AY32" s="13">
        <f t="shared" si="1"/>
        <v>8.9614321812162348E-3</v>
      </c>
      <c r="AZ32" s="13">
        <f t="shared" si="1"/>
        <v>8.8774930419932251E-3</v>
      </c>
      <c r="BA32" s="13">
        <f t="shared" si="1"/>
        <v>8.6174815608911475E-3</v>
      </c>
      <c r="BB32" s="13">
        <f t="shared" si="1"/>
        <v>8.7800130980010081E-3</v>
      </c>
      <c r="BC32" s="13">
        <f t="shared" si="1"/>
        <v>8.1488520292415535E-3</v>
      </c>
    </row>
    <row r="33" spans="1:55" x14ac:dyDescent="0.15">
      <c r="A33" s="4">
        <v>31</v>
      </c>
      <c r="B33" s="6" t="s">
        <v>73</v>
      </c>
      <c r="C33" s="34">
        <v>1284736</v>
      </c>
      <c r="D33" s="34">
        <v>1469675</v>
      </c>
      <c r="E33" s="34">
        <v>1582735</v>
      </c>
      <c r="F33" s="34">
        <v>1646181</v>
      </c>
      <c r="G33" s="34">
        <v>1425182</v>
      </c>
      <c r="H33" s="34">
        <v>1340422</v>
      </c>
      <c r="I33" s="34">
        <v>1520978</v>
      </c>
      <c r="J33" s="34">
        <v>1551329</v>
      </c>
      <c r="K33" s="34">
        <v>1654396</v>
      </c>
      <c r="L33" s="34">
        <v>1663140</v>
      </c>
      <c r="M33" s="34">
        <v>1855524</v>
      </c>
      <c r="N33" s="34">
        <v>2180329</v>
      </c>
      <c r="O33" s="34">
        <v>2685903</v>
      </c>
      <c r="P33" s="34">
        <v>3356348</v>
      </c>
      <c r="Q33" s="34">
        <v>3084764</v>
      </c>
      <c r="R33" s="34">
        <v>2107347</v>
      </c>
      <c r="S33" s="34">
        <v>3263615</v>
      </c>
      <c r="T33" s="34">
        <v>3498214</v>
      </c>
      <c r="U33" s="34">
        <v>3366994</v>
      </c>
      <c r="V33" s="34">
        <v>3295396</v>
      </c>
      <c r="W33" s="34">
        <v>3669867</v>
      </c>
      <c r="X33" s="34">
        <v>3751823</v>
      </c>
      <c r="Z33" s="30">
        <f t="shared" si="2"/>
        <v>0.15698783488768336</v>
      </c>
      <c r="AA33" s="30">
        <f t="shared" si="3"/>
        <v>0.18238145156367971</v>
      </c>
      <c r="AB33" s="30">
        <f t="shared" si="4"/>
        <v>0.28230388103456155</v>
      </c>
      <c r="AC33" s="30">
        <f t="shared" si="5"/>
        <v>0.35753784545974104</v>
      </c>
      <c r="AD33" s="30">
        <f t="shared" si="6"/>
        <v>0.23319839158560582</v>
      </c>
      <c r="AE33" s="30">
        <f t="shared" si="7"/>
        <v>0.24517823725205465</v>
      </c>
      <c r="AF33" s="30">
        <f t="shared" si="8"/>
        <v>0.24040843646126164</v>
      </c>
      <c r="AH33" s="13">
        <f t="shared" si="10"/>
        <v>1.4024261985460841E-3</v>
      </c>
      <c r="AI33" s="13">
        <f t="shared" si="10"/>
        <v>1.5770279799449834E-3</v>
      </c>
      <c r="AJ33" s="13">
        <f t="shared" si="10"/>
        <v>1.6530639425574665E-3</v>
      </c>
      <c r="AK33" s="13">
        <f t="shared" si="10"/>
        <v>1.6816661089958307E-3</v>
      </c>
      <c r="AL33" s="13">
        <f t="shared" si="10"/>
        <v>1.491734936731532E-3</v>
      </c>
      <c r="AM33" s="13">
        <f t="shared" si="10"/>
        <v>1.4277198426903936E-3</v>
      </c>
      <c r="AN33" s="13">
        <f t="shared" si="10"/>
        <v>1.5880572823407954E-3</v>
      </c>
      <c r="AO33" s="13">
        <f t="shared" si="10"/>
        <v>1.6357998854387864E-3</v>
      </c>
      <c r="AP33" s="13">
        <f t="shared" si="10"/>
        <v>1.7702725345650455E-3</v>
      </c>
      <c r="AQ33" s="13">
        <f t="shared" si="10"/>
        <v>1.7755345811104356E-3</v>
      </c>
      <c r="AR33" s="13">
        <f t="shared" si="10"/>
        <v>1.9439259288878831E-3</v>
      </c>
      <c r="AS33" s="13">
        <f t="shared" si="10"/>
        <v>2.2292968814778364E-3</v>
      </c>
      <c r="AT33" s="13">
        <f t="shared" si="10"/>
        <v>2.6857317013463562E-3</v>
      </c>
      <c r="AU33" s="13">
        <f t="shared" si="10"/>
        <v>3.2747362543694364E-3</v>
      </c>
      <c r="AV33" s="13">
        <f t="shared" si="10"/>
        <v>2.9941018591557078E-3</v>
      </c>
      <c r="AW33" s="13">
        <f t="shared" si="9"/>
        <v>2.3064893757345373E-3</v>
      </c>
      <c r="AX33" s="13">
        <f t="shared" si="1"/>
        <v>3.4478767899898221E-3</v>
      </c>
      <c r="AY33" s="13">
        <f t="shared" si="1"/>
        <v>3.6965357607093765E-3</v>
      </c>
      <c r="AZ33" s="13">
        <f t="shared" si="1"/>
        <v>3.5270130661977745E-3</v>
      </c>
      <c r="BA33" s="13">
        <f t="shared" si="1"/>
        <v>3.3786964084723215E-3</v>
      </c>
      <c r="BB33" s="13">
        <f t="shared" si="1"/>
        <v>3.665674901191923E-3</v>
      </c>
      <c r="BC33" s="13">
        <f t="shared" si="1"/>
        <v>3.7364738010232461E-3</v>
      </c>
    </row>
    <row r="34" spans="1:55" x14ac:dyDescent="0.15">
      <c r="A34" s="4">
        <v>32</v>
      </c>
      <c r="B34" s="6" t="s">
        <v>74</v>
      </c>
      <c r="C34" s="34">
        <v>4872979</v>
      </c>
      <c r="D34" s="34">
        <v>5147225</v>
      </c>
      <c r="E34" s="34">
        <v>5241615</v>
      </c>
      <c r="F34" s="34">
        <v>5674975</v>
      </c>
      <c r="G34" s="34">
        <v>5092658</v>
      </c>
      <c r="H34" s="34">
        <v>4564142</v>
      </c>
      <c r="I34" s="34">
        <v>4806489</v>
      </c>
      <c r="J34" s="34">
        <v>4559732</v>
      </c>
      <c r="K34" s="34">
        <v>4440319</v>
      </c>
      <c r="L34" s="34">
        <v>4387379</v>
      </c>
      <c r="M34" s="34">
        <v>4859615</v>
      </c>
      <c r="N34" s="34">
        <v>5201393</v>
      </c>
      <c r="O34" s="34">
        <v>6853778</v>
      </c>
      <c r="P34" s="34">
        <v>7782061</v>
      </c>
      <c r="Q34" s="34">
        <v>7545613</v>
      </c>
      <c r="R34" s="34">
        <v>4844678</v>
      </c>
      <c r="S34" s="34">
        <v>5831100</v>
      </c>
      <c r="T34" s="34">
        <v>5828818</v>
      </c>
      <c r="U34" s="34">
        <v>5436744</v>
      </c>
      <c r="V34" s="34">
        <v>5403622</v>
      </c>
      <c r="W34" s="34">
        <v>5736915</v>
      </c>
      <c r="X34" s="34">
        <v>5865032</v>
      </c>
      <c r="Z34" s="30">
        <f t="shared" si="2"/>
        <v>0.53342285680510082</v>
      </c>
      <c r="AA34" s="30">
        <f t="shared" si="3"/>
        <v>0.49451723345376519</v>
      </c>
      <c r="AB34" s="30">
        <f t="shared" si="4"/>
        <v>0.64251747009197546</v>
      </c>
      <c r="AC34" s="30">
        <f t="shared" si="5"/>
        <v>0.58543883254771756</v>
      </c>
      <c r="AD34" s="30">
        <f t="shared" si="6"/>
        <v>0.57185337665091418</v>
      </c>
      <c r="AE34" s="30">
        <f t="shared" si="7"/>
        <v>0.56598468579568972</v>
      </c>
      <c r="AF34" s="30">
        <f t="shared" si="8"/>
        <v>0.56443708946482962</v>
      </c>
      <c r="AH34" s="13">
        <f t="shared" si="10"/>
        <v>5.319375665167706E-3</v>
      </c>
      <c r="AI34" s="13">
        <f t="shared" si="10"/>
        <v>5.5232060449230732E-3</v>
      </c>
      <c r="AJ34" s="13">
        <f t="shared" si="10"/>
        <v>5.474526536197376E-3</v>
      </c>
      <c r="AK34" s="13">
        <f t="shared" si="10"/>
        <v>5.7973048692085589E-3</v>
      </c>
      <c r="AL34" s="13">
        <f t="shared" si="10"/>
        <v>5.3304741846482272E-3</v>
      </c>
      <c r="AM34" s="13">
        <f t="shared" si="10"/>
        <v>4.8613914858579004E-3</v>
      </c>
      <c r="AN34" s="13">
        <f t="shared" si="10"/>
        <v>5.0184682874709089E-3</v>
      </c>
      <c r="AO34" s="13">
        <f t="shared" si="10"/>
        <v>4.8080124095092455E-3</v>
      </c>
      <c r="AP34" s="13">
        <f t="shared" si="10"/>
        <v>4.7513260249706403E-3</v>
      </c>
      <c r="AQ34" s="13">
        <f t="shared" si="10"/>
        <v>4.6838769646197686E-3</v>
      </c>
      <c r="AR34" s="13">
        <f t="shared" si="10"/>
        <v>5.0911395395114752E-3</v>
      </c>
      <c r="AS34" s="13">
        <f t="shared" si="10"/>
        <v>5.3182107811438773E-3</v>
      </c>
      <c r="AT34" s="13">
        <f t="shared" si="10"/>
        <v>6.8533408870648819E-3</v>
      </c>
      <c r="AU34" s="13">
        <f t="shared" si="10"/>
        <v>7.5928352156613291E-3</v>
      </c>
      <c r="AV34" s="13">
        <f t="shared" si="10"/>
        <v>7.3238451666868126E-3</v>
      </c>
      <c r="AW34" s="13">
        <f t="shared" si="9"/>
        <v>5.3024956667577046E-3</v>
      </c>
      <c r="AX34" s="13">
        <f t="shared" si="1"/>
        <v>6.1603204882039247E-3</v>
      </c>
      <c r="AY34" s="13">
        <f t="shared" si="1"/>
        <v>6.1592670373128997E-3</v>
      </c>
      <c r="AZ34" s="13">
        <f t="shared" si="1"/>
        <v>5.6951295801454813E-3</v>
      </c>
      <c r="BA34" s="13">
        <f t="shared" si="1"/>
        <v>5.5402137540198583E-3</v>
      </c>
      <c r="BB34" s="13">
        <f t="shared" si="1"/>
        <v>5.7303617067788722E-3</v>
      </c>
      <c r="BC34" s="13">
        <f t="shared" si="1"/>
        <v>5.8410373864020157E-3</v>
      </c>
    </row>
    <row r="35" spans="1:55" x14ac:dyDescent="0.15">
      <c r="A35" s="4">
        <v>33</v>
      </c>
      <c r="B35" s="6" t="s">
        <v>75</v>
      </c>
      <c r="C35" s="34">
        <v>6802407</v>
      </c>
      <c r="D35" s="34">
        <v>6620681</v>
      </c>
      <c r="E35" s="34">
        <v>6883079</v>
      </c>
      <c r="F35" s="34">
        <v>6841424</v>
      </c>
      <c r="G35" s="34">
        <v>6381377</v>
      </c>
      <c r="H35" s="34">
        <v>5662140</v>
      </c>
      <c r="I35" s="34">
        <v>5355732</v>
      </c>
      <c r="J35" s="34">
        <v>5166736</v>
      </c>
      <c r="K35" s="34">
        <v>5021015</v>
      </c>
      <c r="L35" s="34">
        <v>4628621</v>
      </c>
      <c r="M35" s="34">
        <v>4363934</v>
      </c>
      <c r="N35" s="34">
        <v>4717925</v>
      </c>
      <c r="O35" s="34">
        <v>4765449</v>
      </c>
      <c r="P35" s="34">
        <v>4708179</v>
      </c>
      <c r="Q35" s="34">
        <v>4591001</v>
      </c>
      <c r="R35" s="34">
        <v>4085534</v>
      </c>
      <c r="S35" s="34">
        <v>3568380</v>
      </c>
      <c r="T35" s="34">
        <v>3157118</v>
      </c>
      <c r="U35" s="34">
        <v>3648404</v>
      </c>
      <c r="V35" s="34">
        <v>3807526</v>
      </c>
      <c r="W35" s="34">
        <v>4073129</v>
      </c>
      <c r="X35" s="34">
        <v>4082451</v>
      </c>
      <c r="Z35" s="30">
        <f t="shared" si="2"/>
        <v>0.65973875209590493</v>
      </c>
      <c r="AA35" s="30">
        <f t="shared" si="3"/>
        <v>0.51249745237570254</v>
      </c>
      <c r="AB35" s="30">
        <f t="shared" si="4"/>
        <v>0.44800430482076981</v>
      </c>
      <c r="AC35" s="30">
        <f t="shared" si="5"/>
        <v>0.38276242565055546</v>
      </c>
      <c r="AD35" s="30">
        <f t="shared" si="6"/>
        <v>0.48005655300161043</v>
      </c>
      <c r="AE35" s="30">
        <f t="shared" si="7"/>
        <v>0.50473575451621633</v>
      </c>
      <c r="AF35" s="30">
        <f t="shared" si="8"/>
        <v>0.5155457286588766</v>
      </c>
      <c r="AH35" s="13">
        <f t="shared" si="10"/>
        <v>7.4255518565473936E-3</v>
      </c>
      <c r="AI35" s="13">
        <f t="shared" si="10"/>
        <v>7.104291209478376E-3</v>
      </c>
      <c r="AJ35" s="13">
        <f t="shared" si="10"/>
        <v>7.1889291060566072E-3</v>
      </c>
      <c r="AK35" s="13">
        <f t="shared" si="10"/>
        <v>6.9888978660734707E-3</v>
      </c>
      <c r="AL35" s="13">
        <f t="shared" si="10"/>
        <v>6.6793735925341838E-3</v>
      </c>
      <c r="AM35" s="13">
        <f t="shared" si="10"/>
        <v>6.0308989483095514E-3</v>
      </c>
      <c r="AN35" s="13">
        <f t="shared" si="10"/>
        <v>5.5919344033021076E-3</v>
      </c>
      <c r="AO35" s="13">
        <f t="shared" si="10"/>
        <v>5.4480681769582427E-3</v>
      </c>
      <c r="AP35" s="13">
        <f t="shared" si="10"/>
        <v>5.3726948990079227E-3</v>
      </c>
      <c r="AQ35" s="13">
        <f t="shared" si="10"/>
        <v>4.9414220380448824E-3</v>
      </c>
      <c r="AR35" s="13">
        <f t="shared" si="10"/>
        <v>4.5718430236178107E-3</v>
      </c>
      <c r="AS35" s="13">
        <f t="shared" si="10"/>
        <v>4.8238846016111893E-3</v>
      </c>
      <c r="AT35" s="13">
        <f t="shared" si="10"/>
        <v>4.7651450742820173E-3</v>
      </c>
      <c r="AU35" s="13">
        <f t="shared" si="10"/>
        <v>4.5936966200646771E-3</v>
      </c>
      <c r="AV35" s="13">
        <f t="shared" si="10"/>
        <v>4.4560701011441117E-3</v>
      </c>
      <c r="AW35" s="13">
        <f t="shared" si="9"/>
        <v>4.4716132488869789E-3</v>
      </c>
      <c r="AX35" s="13">
        <f t="shared" si="9"/>
        <v>3.7698486432572106E-3</v>
      </c>
      <c r="AY35" s="13">
        <f t="shared" si="9"/>
        <v>3.3361022475409639E-3</v>
      </c>
      <c r="AZ35" s="13">
        <f t="shared" si="9"/>
        <v>3.8217973001342521E-3</v>
      </c>
      <c r="BA35" s="13">
        <f t="shared" si="9"/>
        <v>3.9037719355625197E-3</v>
      </c>
      <c r="BB35" s="13">
        <f t="shared" si="9"/>
        <v>4.0684762539397084E-3</v>
      </c>
      <c r="BC35" s="13">
        <f t="shared" si="9"/>
        <v>4.0657491585986737E-3</v>
      </c>
    </row>
    <row r="36" spans="1:55" x14ac:dyDescent="0.15">
      <c r="A36" s="4">
        <v>34</v>
      </c>
      <c r="B36" s="6" t="s">
        <v>76</v>
      </c>
      <c r="C36" s="34">
        <v>8899354</v>
      </c>
      <c r="D36" s="34">
        <v>9044530</v>
      </c>
      <c r="E36" s="34">
        <v>9124300</v>
      </c>
      <c r="F36" s="34">
        <v>9169051</v>
      </c>
      <c r="G36" s="34">
        <v>8506950</v>
      </c>
      <c r="H36" s="34">
        <v>7863108</v>
      </c>
      <c r="I36" s="34">
        <v>7956058</v>
      </c>
      <c r="J36" s="34">
        <v>7782636</v>
      </c>
      <c r="K36" s="34">
        <v>7252235</v>
      </c>
      <c r="L36" s="34">
        <v>7142795</v>
      </c>
      <c r="M36" s="34">
        <v>7383264</v>
      </c>
      <c r="N36" s="34">
        <v>7674735</v>
      </c>
      <c r="O36" s="34">
        <v>7927413</v>
      </c>
      <c r="P36" s="34">
        <v>8204833</v>
      </c>
      <c r="Q36" s="34">
        <v>8074615</v>
      </c>
      <c r="R36" s="34">
        <v>6255123</v>
      </c>
      <c r="S36" s="34">
        <v>6740236</v>
      </c>
      <c r="T36" s="34">
        <v>6924768</v>
      </c>
      <c r="U36" s="34">
        <v>7064158</v>
      </c>
      <c r="V36" s="34">
        <v>6996602</v>
      </c>
      <c r="W36" s="34">
        <v>7386866</v>
      </c>
      <c r="X36" s="34">
        <v>7206618</v>
      </c>
      <c r="Z36" s="30">
        <f t="shared" si="2"/>
        <v>0.90313312010768598</v>
      </c>
      <c r="AA36" s="30">
        <f t="shared" si="3"/>
        <v>0.79135278342948889</v>
      </c>
      <c r="AB36" s="30">
        <f t="shared" si="4"/>
        <v>0.75972746554450254</v>
      </c>
      <c r="AC36" s="30">
        <f t="shared" si="5"/>
        <v>0.72611743337652512</v>
      </c>
      <c r="AD36" s="30">
        <f t="shared" si="6"/>
        <v>0.77470648649081697</v>
      </c>
      <c r="AE36" s="30">
        <f t="shared" si="7"/>
        <v>0.7978334241423688</v>
      </c>
      <c r="AF36" s="30">
        <f t="shared" si="8"/>
        <v>0.8057255088683225</v>
      </c>
      <c r="AH36" s="13">
        <f t="shared" ref="AH36:AW52" si="11">C36/C$110</f>
        <v>9.7145928811334676E-3</v>
      </c>
      <c r="AI36" s="13">
        <f t="shared" si="11"/>
        <v>9.7051911990418301E-3</v>
      </c>
      <c r="AJ36" s="13">
        <f t="shared" si="11"/>
        <v>9.5297389209672446E-3</v>
      </c>
      <c r="AK36" s="13">
        <f t="shared" si="11"/>
        <v>9.3666992380268821E-3</v>
      </c>
      <c r="AL36" s="13">
        <f t="shared" si="11"/>
        <v>8.9042062838488745E-3</v>
      </c>
      <c r="AM36" s="13">
        <f t="shared" si="11"/>
        <v>8.3752096853211729E-3</v>
      </c>
      <c r="AN36" s="13">
        <f t="shared" si="11"/>
        <v>8.306941879255153E-3</v>
      </c>
      <c r="AO36" s="13">
        <f t="shared" si="11"/>
        <v>8.2064056542563019E-3</v>
      </c>
      <c r="AP36" s="13">
        <f t="shared" si="11"/>
        <v>7.7601931065544956E-3</v>
      </c>
      <c r="AQ36" s="13">
        <f t="shared" si="11"/>
        <v>7.6255032819141592E-3</v>
      </c>
      <c r="AR36" s="13">
        <f t="shared" si="11"/>
        <v>7.735021659339608E-3</v>
      </c>
      <c r="AS36" s="13">
        <f t="shared" si="11"/>
        <v>7.8471014244496148E-3</v>
      </c>
      <c r="AT36" s="13">
        <f t="shared" si="11"/>
        <v>7.9269074139182334E-3</v>
      </c>
      <c r="AU36" s="13">
        <f t="shared" si="11"/>
        <v>8.0053272444176662E-3</v>
      </c>
      <c r="AV36" s="13">
        <f t="shared" si="11"/>
        <v>7.8372996389566799E-3</v>
      </c>
      <c r="AW36" s="13">
        <f t="shared" si="9"/>
        <v>6.8462264370380138E-3</v>
      </c>
      <c r="AX36" s="13">
        <f t="shared" si="9"/>
        <v>7.1207857738899471E-3</v>
      </c>
      <c r="AY36" s="13">
        <f t="shared" si="9"/>
        <v>7.3173489519554689E-3</v>
      </c>
      <c r="AZ36" s="13">
        <f t="shared" si="9"/>
        <v>7.3998877240902539E-3</v>
      </c>
      <c r="BA36" s="13">
        <f t="shared" si="9"/>
        <v>7.1734608068075162E-3</v>
      </c>
      <c r="BB36" s="13">
        <f t="shared" si="9"/>
        <v>7.3784279633752328E-3</v>
      </c>
      <c r="BC36" s="13">
        <f t="shared" si="9"/>
        <v>7.1771347824730915E-3</v>
      </c>
    </row>
    <row r="37" spans="1:55" x14ac:dyDescent="0.15">
      <c r="A37" s="4">
        <v>35</v>
      </c>
      <c r="B37" s="6" t="s">
        <v>77</v>
      </c>
      <c r="C37" s="34">
        <v>10402979</v>
      </c>
      <c r="D37" s="34">
        <v>11153069</v>
      </c>
      <c r="E37" s="34">
        <v>11485510</v>
      </c>
      <c r="F37" s="34">
        <v>11620595</v>
      </c>
      <c r="G37" s="34">
        <v>10851427</v>
      </c>
      <c r="H37" s="34">
        <v>10442287</v>
      </c>
      <c r="I37" s="34">
        <v>10743362</v>
      </c>
      <c r="J37" s="34">
        <v>10724325</v>
      </c>
      <c r="K37" s="34">
        <v>9642294</v>
      </c>
      <c r="L37" s="34">
        <v>9769857</v>
      </c>
      <c r="M37" s="34">
        <v>10461127</v>
      </c>
      <c r="N37" s="34">
        <v>11095791</v>
      </c>
      <c r="O37" s="34">
        <v>11507072</v>
      </c>
      <c r="P37" s="34">
        <v>12305943</v>
      </c>
      <c r="Q37" s="34">
        <v>12303207</v>
      </c>
      <c r="R37" s="34">
        <v>9134100</v>
      </c>
      <c r="S37" s="34">
        <v>9634431</v>
      </c>
      <c r="T37" s="34">
        <v>10029278</v>
      </c>
      <c r="U37" s="34">
        <v>10442227</v>
      </c>
      <c r="V37" s="34">
        <v>10002126</v>
      </c>
      <c r="W37" s="34">
        <v>10106327</v>
      </c>
      <c r="X37" s="34">
        <v>9953985</v>
      </c>
      <c r="Z37" s="30">
        <f t="shared" si="2"/>
        <v>1.1588734934666354</v>
      </c>
      <c r="AA37" s="30">
        <f t="shared" si="3"/>
        <v>1.0929619158411219</v>
      </c>
      <c r="AB37" s="30">
        <f t="shared" si="4"/>
        <v>1.116255108221833</v>
      </c>
      <c r="AC37" s="30">
        <f t="shared" si="5"/>
        <v>1.0329625090366636</v>
      </c>
      <c r="AD37" s="30">
        <f t="shared" si="6"/>
        <v>1.101891188388457</v>
      </c>
      <c r="AE37" s="30">
        <f t="shared" si="7"/>
        <v>1.1015363426201332</v>
      </c>
      <c r="AF37" s="30">
        <f t="shared" si="8"/>
        <v>1.1030845076828408</v>
      </c>
      <c r="AH37" s="13">
        <f t="shared" si="11"/>
        <v>1.1355959739996967E-2</v>
      </c>
      <c r="AI37" s="13">
        <f t="shared" si="11"/>
        <v>1.1967749247457441E-2</v>
      </c>
      <c r="AJ37" s="13">
        <f t="shared" si="11"/>
        <v>1.1995869455646842E-2</v>
      </c>
      <c r="AK37" s="13">
        <f t="shared" si="11"/>
        <v>1.1871088767192919E-2</v>
      </c>
      <c r="AL37" s="13">
        <f t="shared" si="11"/>
        <v>1.1358165321546187E-2</v>
      </c>
      <c r="AM37" s="13">
        <f t="shared" si="11"/>
        <v>1.1122363220663302E-2</v>
      </c>
      <c r="AN37" s="13">
        <f t="shared" si="11"/>
        <v>1.1217173595491436E-2</v>
      </c>
      <c r="AO37" s="13">
        <f t="shared" si="11"/>
        <v>1.1308271557102532E-2</v>
      </c>
      <c r="AP37" s="13">
        <f t="shared" si="11"/>
        <v>1.0317655651005763E-2</v>
      </c>
      <c r="AQ37" s="13">
        <f t="shared" si="11"/>
        <v>1.0430101468309257E-2</v>
      </c>
      <c r="AR37" s="13">
        <f t="shared" si="11"/>
        <v>1.0959521957511254E-2</v>
      </c>
      <c r="AS37" s="13">
        <f t="shared" si="11"/>
        <v>1.1344990721047074E-2</v>
      </c>
      <c r="AT37" s="13">
        <f t="shared" si="11"/>
        <v>1.1506338114248735E-2</v>
      </c>
      <c r="AU37" s="13">
        <f t="shared" si="11"/>
        <v>1.2006716135008583E-2</v>
      </c>
      <c r="AV37" s="13">
        <f t="shared" si="11"/>
        <v>1.1941612049504441E-2</v>
      </c>
      <c r="AW37" s="13">
        <f t="shared" si="9"/>
        <v>9.9972641462923954E-3</v>
      </c>
      <c r="AX37" s="13">
        <f t="shared" si="9"/>
        <v>1.0178385327208765E-2</v>
      </c>
      <c r="AY37" s="13">
        <f t="shared" si="9"/>
        <v>1.0597860731532094E-2</v>
      </c>
      <c r="AZ37" s="13">
        <f t="shared" si="9"/>
        <v>1.0938502138466297E-2</v>
      </c>
      <c r="BA37" s="13">
        <f t="shared" si="9"/>
        <v>1.0254957884663218E-2</v>
      </c>
      <c r="BB37" s="13">
        <f t="shared" si="9"/>
        <v>1.0094782515861819E-2</v>
      </c>
      <c r="BC37" s="13">
        <f t="shared" si="9"/>
        <v>9.9132619444676287E-3</v>
      </c>
    </row>
    <row r="38" spans="1:55" x14ac:dyDescent="0.15">
      <c r="A38" s="4">
        <v>36</v>
      </c>
      <c r="B38" s="6" t="s">
        <v>78</v>
      </c>
      <c r="C38" s="34">
        <v>12953265</v>
      </c>
      <c r="D38" s="34">
        <v>14074074</v>
      </c>
      <c r="E38" s="34">
        <v>15260653</v>
      </c>
      <c r="F38" s="34">
        <v>16278259</v>
      </c>
      <c r="G38" s="34">
        <v>15191062</v>
      </c>
      <c r="H38" s="34">
        <v>13346538</v>
      </c>
      <c r="I38" s="34">
        <v>14818555</v>
      </c>
      <c r="J38" s="34">
        <v>13377596</v>
      </c>
      <c r="K38" s="34">
        <v>11823394</v>
      </c>
      <c r="L38" s="34">
        <v>12633587</v>
      </c>
      <c r="M38" s="34">
        <v>14548772</v>
      </c>
      <c r="N38" s="34">
        <v>15808046</v>
      </c>
      <c r="O38" s="34">
        <v>17838381</v>
      </c>
      <c r="P38" s="34">
        <v>18492068</v>
      </c>
      <c r="Q38" s="34">
        <v>18039101</v>
      </c>
      <c r="R38" s="34">
        <v>10711759</v>
      </c>
      <c r="S38" s="34">
        <v>12918583</v>
      </c>
      <c r="T38" s="34">
        <v>14555530</v>
      </c>
      <c r="U38" s="34">
        <v>14338423</v>
      </c>
      <c r="V38" s="34">
        <v>14008941</v>
      </c>
      <c r="W38" s="34">
        <v>15400657</v>
      </c>
      <c r="X38" s="34">
        <v>15709366</v>
      </c>
      <c r="Z38" s="30">
        <f t="shared" si="2"/>
        <v>1.5543056716915202</v>
      </c>
      <c r="AA38" s="30">
        <f t="shared" si="3"/>
        <v>1.4520330746494079</v>
      </c>
      <c r="AB38" s="30">
        <f t="shared" si="4"/>
        <v>1.5820606395056305</v>
      </c>
      <c r="AC38" s="30">
        <f t="shared" si="5"/>
        <v>1.4906626836895198</v>
      </c>
      <c r="AD38" s="30">
        <f t="shared" si="6"/>
        <v>1.5080231351712947</v>
      </c>
      <c r="AE38" s="30">
        <f t="shared" si="7"/>
        <v>1.5212409230225219</v>
      </c>
      <c r="AF38" s="30">
        <f t="shared" si="8"/>
        <v>1.5163657382229963</v>
      </c>
      <c r="AH38" s="13">
        <f t="shared" si="11"/>
        <v>1.41398685743297E-2</v>
      </c>
      <c r="AI38" s="13">
        <f t="shared" si="11"/>
        <v>1.5102120189712836E-2</v>
      </c>
      <c r="AJ38" s="13">
        <f t="shared" si="11"/>
        <v>1.5938761203980089E-2</v>
      </c>
      <c r="AK38" s="13">
        <f t="shared" si="11"/>
        <v>1.6629153461105651E-2</v>
      </c>
      <c r="AL38" s="13">
        <f t="shared" si="11"/>
        <v>1.5900451950315666E-2</v>
      </c>
      <c r="AM38" s="13">
        <f t="shared" si="11"/>
        <v>1.4215759763582933E-2</v>
      </c>
      <c r="AN38" s="13">
        <f t="shared" si="11"/>
        <v>1.5472093732794035E-2</v>
      </c>
      <c r="AO38" s="13">
        <f t="shared" si="11"/>
        <v>1.4106014909955507E-2</v>
      </c>
      <c r="AP38" s="13">
        <f t="shared" si="11"/>
        <v>1.2651523373812043E-2</v>
      </c>
      <c r="AQ38" s="13">
        <f t="shared" si="11"/>
        <v>1.3487361618364807E-2</v>
      </c>
      <c r="AR38" s="13">
        <f t="shared" si="11"/>
        <v>1.5241912863578172E-2</v>
      </c>
      <c r="AS38" s="13">
        <f t="shared" si="11"/>
        <v>1.6163077980459916E-2</v>
      </c>
      <c r="AT38" s="13">
        <f t="shared" si="11"/>
        <v>1.7837243322783629E-2</v>
      </c>
      <c r="AU38" s="13">
        <f t="shared" si="11"/>
        <v>1.8042421553982162E-2</v>
      </c>
      <c r="AV38" s="13">
        <f t="shared" si="11"/>
        <v>1.7508926401370604E-2</v>
      </c>
      <c r="AW38" s="13">
        <f t="shared" si="9"/>
        <v>1.1724010487560338E-2</v>
      </c>
      <c r="AX38" s="13">
        <f t="shared" si="9"/>
        <v>1.3647958624181188E-2</v>
      </c>
      <c r="AY38" s="13">
        <f t="shared" si="9"/>
        <v>1.5380716320121684E-2</v>
      </c>
      <c r="AZ38" s="13">
        <f t="shared" si="9"/>
        <v>1.5019867950364835E-2</v>
      </c>
      <c r="BA38" s="13">
        <f t="shared" si="9"/>
        <v>1.4363056410580293E-2</v>
      </c>
      <c r="BB38" s="13">
        <f t="shared" si="9"/>
        <v>1.5383064788660104E-2</v>
      </c>
      <c r="BC38" s="13">
        <f t="shared" si="9"/>
        <v>1.564509692746309E-2</v>
      </c>
    </row>
    <row r="39" spans="1:55" x14ac:dyDescent="0.15">
      <c r="A39" s="4">
        <v>37</v>
      </c>
      <c r="B39" s="6" t="s">
        <v>79</v>
      </c>
      <c r="C39" s="34">
        <v>3922493</v>
      </c>
      <c r="D39" s="34">
        <v>4248742</v>
      </c>
      <c r="E39" s="34">
        <v>4423989</v>
      </c>
      <c r="F39" s="34">
        <v>4572646</v>
      </c>
      <c r="G39" s="34">
        <v>4552042</v>
      </c>
      <c r="H39" s="34">
        <v>4268199</v>
      </c>
      <c r="I39" s="34">
        <v>4330066</v>
      </c>
      <c r="J39" s="34">
        <v>4067413</v>
      </c>
      <c r="K39" s="34">
        <v>4062838</v>
      </c>
      <c r="L39" s="34">
        <v>3849299</v>
      </c>
      <c r="M39" s="34">
        <v>4167654</v>
      </c>
      <c r="N39" s="34">
        <v>4482742</v>
      </c>
      <c r="O39" s="34">
        <v>4266832</v>
      </c>
      <c r="P39" s="34">
        <v>4820851</v>
      </c>
      <c r="Q39" s="34">
        <v>4497316</v>
      </c>
      <c r="R39" s="34">
        <v>3622960</v>
      </c>
      <c r="S39" s="34">
        <v>3644328</v>
      </c>
      <c r="T39" s="34">
        <v>3405018</v>
      </c>
      <c r="U39" s="34">
        <v>3271637</v>
      </c>
      <c r="V39" s="34">
        <v>3288108</v>
      </c>
      <c r="W39" s="34">
        <v>3728789</v>
      </c>
      <c r="X39" s="34">
        <v>3606406</v>
      </c>
      <c r="Z39" s="30">
        <f t="shared" si="2"/>
        <v>0.46137828658479119</v>
      </c>
      <c r="AA39" s="30">
        <f t="shared" si="3"/>
        <v>0.43693984561238269</v>
      </c>
      <c r="AB39" s="30">
        <f t="shared" si="4"/>
        <v>0.42890263373331949</v>
      </c>
      <c r="AC39" s="30">
        <f t="shared" si="5"/>
        <v>0.35937784228495917</v>
      </c>
      <c r="AD39" s="30">
        <f t="shared" si="6"/>
        <v>0.43061026473064973</v>
      </c>
      <c r="AE39" s="30">
        <f t="shared" si="7"/>
        <v>0.42019704046325507</v>
      </c>
      <c r="AF39" s="30">
        <f t="shared" si="8"/>
        <v>0.42055998838353392</v>
      </c>
      <c r="AH39" s="13">
        <f t="shared" si="11"/>
        <v>4.281818947093897E-3</v>
      </c>
      <c r="AI39" s="13">
        <f t="shared" si="11"/>
        <v>4.5590930059825532E-3</v>
      </c>
      <c r="AJ39" s="13">
        <f t="shared" si="11"/>
        <v>4.6205692665991869E-3</v>
      </c>
      <c r="AK39" s="13">
        <f t="shared" si="11"/>
        <v>4.6712140442851362E-3</v>
      </c>
      <c r="AL39" s="13">
        <f t="shared" si="11"/>
        <v>4.764612579213936E-3</v>
      </c>
      <c r="AM39" s="13">
        <f t="shared" si="11"/>
        <v>4.5461745665553799E-3</v>
      </c>
      <c r="AN39" s="13">
        <f t="shared" si="11"/>
        <v>4.5210337324512774E-3</v>
      </c>
      <c r="AO39" s="13">
        <f t="shared" si="11"/>
        <v>4.2888863158183918E-3</v>
      </c>
      <c r="AP39" s="13">
        <f t="shared" si="11"/>
        <v>4.3474056536567905E-3</v>
      </c>
      <c r="AQ39" s="13">
        <f t="shared" si="11"/>
        <v>4.1094336541324357E-3</v>
      </c>
      <c r="AR39" s="13">
        <f t="shared" si="11"/>
        <v>4.3662117403134113E-3</v>
      </c>
      <c r="AS39" s="13">
        <f t="shared" si="11"/>
        <v>4.5834196403706593E-3</v>
      </c>
      <c r="AT39" s="13">
        <f t="shared" si="11"/>
        <v>4.2665598745446421E-3</v>
      </c>
      <c r="AU39" s="13">
        <f t="shared" si="11"/>
        <v>4.7036289284106275E-3</v>
      </c>
      <c r="AV39" s="13">
        <f t="shared" si="11"/>
        <v>4.3651385314438032E-3</v>
      </c>
      <c r="AW39" s="13">
        <f t="shared" si="9"/>
        <v>3.9653264264078005E-3</v>
      </c>
      <c r="AX39" s="13">
        <f t="shared" si="9"/>
        <v>3.8500846228216347E-3</v>
      </c>
      <c r="AY39" s="13">
        <f t="shared" si="9"/>
        <v>3.5980562661001073E-3</v>
      </c>
      <c r="AZ39" s="13">
        <f t="shared" si="9"/>
        <v>3.4271241489756406E-3</v>
      </c>
      <c r="BA39" s="13">
        <f t="shared" si="9"/>
        <v>3.371224183760953E-3</v>
      </c>
      <c r="BB39" s="13">
        <f t="shared" si="9"/>
        <v>3.7245295944350379E-3</v>
      </c>
      <c r="BC39" s="13">
        <f t="shared" si="9"/>
        <v>3.5916517210041734E-3</v>
      </c>
    </row>
    <row r="40" spans="1:55" x14ac:dyDescent="0.15">
      <c r="A40" s="4">
        <v>38</v>
      </c>
      <c r="B40" s="6" t="s">
        <v>80</v>
      </c>
      <c r="C40" s="34">
        <v>3440911</v>
      </c>
      <c r="D40" s="34">
        <v>3429279</v>
      </c>
      <c r="E40" s="34">
        <v>3525612</v>
      </c>
      <c r="F40" s="34">
        <v>3875828</v>
      </c>
      <c r="G40" s="34">
        <v>3974327</v>
      </c>
      <c r="H40" s="34">
        <v>3714927</v>
      </c>
      <c r="I40" s="34">
        <v>3723424</v>
      </c>
      <c r="J40" s="34">
        <v>3836826</v>
      </c>
      <c r="K40" s="34">
        <v>3521919</v>
      </c>
      <c r="L40" s="34">
        <v>3614539</v>
      </c>
      <c r="M40" s="34">
        <v>4014670</v>
      </c>
      <c r="N40" s="34">
        <v>3900092</v>
      </c>
      <c r="O40" s="34">
        <v>4179147</v>
      </c>
      <c r="P40" s="34">
        <v>4352220</v>
      </c>
      <c r="Q40" s="34">
        <v>4447858</v>
      </c>
      <c r="R40" s="34">
        <v>3592198</v>
      </c>
      <c r="S40" s="34">
        <v>3598746</v>
      </c>
      <c r="T40" s="34">
        <v>3689685</v>
      </c>
      <c r="U40" s="34">
        <v>3726640</v>
      </c>
      <c r="V40" s="34">
        <v>3514578</v>
      </c>
      <c r="W40" s="34">
        <v>3478100</v>
      </c>
      <c r="X40" s="34">
        <v>3628465</v>
      </c>
      <c r="Z40" s="30">
        <f t="shared" si="2"/>
        <v>0.38876410829384134</v>
      </c>
      <c r="AA40" s="30">
        <f t="shared" si="3"/>
        <v>0.39590687417302656</v>
      </c>
      <c r="AB40" s="30">
        <f t="shared" si="4"/>
        <v>0.40772796745960765</v>
      </c>
      <c r="AC40" s="30">
        <f t="shared" si="5"/>
        <v>0.37159514317314024</v>
      </c>
      <c r="AD40" s="30">
        <f t="shared" si="6"/>
        <v>0.40209460508960598</v>
      </c>
      <c r="AE40" s="30">
        <f t="shared" si="7"/>
        <v>0.39124950187641061</v>
      </c>
      <c r="AF40" s="30">
        <f t="shared" si="8"/>
        <v>0.39053871040159505</v>
      </c>
      <c r="AH40" s="13">
        <f t="shared" si="11"/>
        <v>3.7561208943046702E-3</v>
      </c>
      <c r="AI40" s="13">
        <f t="shared" si="11"/>
        <v>3.6797720135660966E-3</v>
      </c>
      <c r="AJ40" s="13">
        <f t="shared" si="11"/>
        <v>3.682272820559294E-3</v>
      </c>
      <c r="AK40" s="13">
        <f t="shared" si="11"/>
        <v>3.9593754222027183E-3</v>
      </c>
      <c r="AL40" s="13">
        <f t="shared" si="11"/>
        <v>4.1599195302041555E-3</v>
      </c>
      <c r="AM40" s="13">
        <f t="shared" si="11"/>
        <v>3.9568695470876304E-3</v>
      </c>
      <c r="AN40" s="13">
        <f t="shared" si="11"/>
        <v>3.8876371640105866E-3</v>
      </c>
      <c r="AO40" s="13">
        <f t="shared" si="11"/>
        <v>4.0457437018508371E-3</v>
      </c>
      <c r="AP40" s="13">
        <f t="shared" si="11"/>
        <v>3.7685998241429441E-3</v>
      </c>
      <c r="AQ40" s="13">
        <f t="shared" si="11"/>
        <v>3.8588086326300452E-3</v>
      </c>
      <c r="AR40" s="13">
        <f t="shared" si="11"/>
        <v>4.2059391896457918E-3</v>
      </c>
      <c r="AS40" s="13">
        <f t="shared" si="11"/>
        <v>3.987683938101387E-3</v>
      </c>
      <c r="AT40" s="13">
        <f t="shared" si="11"/>
        <v>4.1788804668249453E-3</v>
      </c>
      <c r="AU40" s="13">
        <f t="shared" si="11"/>
        <v>4.2463929905336836E-3</v>
      </c>
      <c r="AV40" s="13">
        <f t="shared" si="11"/>
        <v>4.3171341169245328E-3</v>
      </c>
      <c r="AW40" s="13">
        <f t="shared" si="9"/>
        <v>3.9316574453731896E-3</v>
      </c>
      <c r="AX40" s="13">
        <f t="shared" si="9"/>
        <v>3.801929089818717E-3</v>
      </c>
      <c r="AY40" s="13">
        <f t="shared" si="9"/>
        <v>3.898861690066124E-3</v>
      </c>
      <c r="AZ40" s="13">
        <f t="shared" si="9"/>
        <v>3.903751528222288E-3</v>
      </c>
      <c r="BA40" s="13">
        <f t="shared" si="9"/>
        <v>3.6034188503887956E-3</v>
      </c>
      <c r="BB40" s="13">
        <f t="shared" si="9"/>
        <v>3.4741269571446666E-3</v>
      </c>
      <c r="BC40" s="13">
        <f t="shared" si="9"/>
        <v>3.6136204747478258E-3</v>
      </c>
    </row>
    <row r="41" spans="1:55" x14ac:dyDescent="0.15">
      <c r="A41" s="4">
        <v>39</v>
      </c>
      <c r="B41" s="6" t="s">
        <v>81</v>
      </c>
      <c r="C41" s="34">
        <v>412130</v>
      </c>
      <c r="D41" s="34">
        <v>440497</v>
      </c>
      <c r="E41" s="34">
        <v>447679</v>
      </c>
      <c r="F41" s="34">
        <v>439853</v>
      </c>
      <c r="G41" s="34">
        <v>449455</v>
      </c>
      <c r="H41" s="34">
        <v>282738</v>
      </c>
      <c r="I41" s="34">
        <v>410885</v>
      </c>
      <c r="J41" s="34">
        <v>254886</v>
      </c>
      <c r="K41" s="34">
        <v>453859</v>
      </c>
      <c r="L41" s="34">
        <v>110203</v>
      </c>
      <c r="M41" s="34">
        <v>357978</v>
      </c>
      <c r="N41" s="34">
        <v>400648</v>
      </c>
      <c r="O41" s="34">
        <v>366506</v>
      </c>
      <c r="P41" s="34">
        <v>283462</v>
      </c>
      <c r="Q41" s="34">
        <v>492589</v>
      </c>
      <c r="R41" s="34">
        <v>514499</v>
      </c>
      <c r="S41" s="34">
        <v>447030</v>
      </c>
      <c r="T41" s="34">
        <v>528892</v>
      </c>
      <c r="U41" s="34">
        <v>747343</v>
      </c>
      <c r="V41" s="34">
        <v>723437</v>
      </c>
      <c r="W41" s="34">
        <v>760546</v>
      </c>
      <c r="X41" s="34">
        <v>687000</v>
      </c>
      <c r="Z41" s="30">
        <f t="shared" si="2"/>
        <v>4.3169684173908804E-2</v>
      </c>
      <c r="AA41" s="30">
        <f t="shared" si="3"/>
        <v>3.4762474687889955E-2</v>
      </c>
      <c r="AB41" s="30">
        <f t="shared" si="4"/>
        <v>4.2769959943370503E-2</v>
      </c>
      <c r="AC41" s="30">
        <f t="shared" si="5"/>
        <v>6.6659945764101988E-2</v>
      </c>
      <c r="AD41" s="30">
        <f t="shared" si="6"/>
        <v>3.8566363162532549E-2</v>
      </c>
      <c r="AE41" s="30">
        <f t="shared" si="7"/>
        <v>4.7289535914708247E-2</v>
      </c>
      <c r="AF41" s="30">
        <f t="shared" si="8"/>
        <v>4.7184937902770077E-2</v>
      </c>
      <c r="AH41" s="13">
        <f t="shared" si="11"/>
        <v>4.4988379652068409E-4</v>
      </c>
      <c r="AI41" s="13">
        <f t="shared" si="11"/>
        <v>4.7267327407884421E-4</v>
      </c>
      <c r="AJ41" s="13">
        <f t="shared" si="11"/>
        <v>4.6757164827983461E-4</v>
      </c>
      <c r="AK41" s="13">
        <f t="shared" si="11"/>
        <v>4.4933447964722175E-4</v>
      </c>
      <c r="AL41" s="13">
        <f t="shared" si="11"/>
        <v>4.704435826362322E-4</v>
      </c>
      <c r="AM41" s="13">
        <f t="shared" si="11"/>
        <v>3.0115191550317478E-4</v>
      </c>
      <c r="AN41" s="13">
        <f t="shared" si="11"/>
        <v>4.2900615028922031E-4</v>
      </c>
      <c r="AO41" s="13">
        <f t="shared" si="11"/>
        <v>2.6876471051591927E-4</v>
      </c>
      <c r="AP41" s="13">
        <f t="shared" si="11"/>
        <v>4.8564800825507131E-4</v>
      </c>
      <c r="AQ41" s="13">
        <f t="shared" si="11"/>
        <v>1.1765049090402091E-4</v>
      </c>
      <c r="AR41" s="13">
        <f t="shared" si="11"/>
        <v>3.7503299131211808E-4</v>
      </c>
      <c r="AS41" s="13">
        <f t="shared" si="11"/>
        <v>4.0964612999704736E-4</v>
      </c>
      <c r="AT41" s="13">
        <f t="shared" si="11"/>
        <v>3.6648262537167117E-4</v>
      </c>
      <c r="AU41" s="13">
        <f t="shared" si="11"/>
        <v>2.7656944039654687E-4</v>
      </c>
      <c r="AV41" s="13">
        <f t="shared" si="11"/>
        <v>4.7811166128094431E-4</v>
      </c>
      <c r="AW41" s="13">
        <f t="shared" si="9"/>
        <v>5.6311868777474421E-4</v>
      </c>
      <c r="AX41" s="13">
        <f t="shared" si="9"/>
        <v>4.7226905178127636E-4</v>
      </c>
      <c r="AY41" s="13">
        <f t="shared" si="9"/>
        <v>5.5887609836136488E-4</v>
      </c>
      <c r="AZ41" s="13">
        <f t="shared" si="9"/>
        <v>7.8286107012113582E-4</v>
      </c>
      <c r="BA41" s="13">
        <f t="shared" si="9"/>
        <v>7.4172390621824846E-4</v>
      </c>
      <c r="BB41" s="13">
        <f t="shared" si="9"/>
        <v>7.5967722628692328E-4</v>
      </c>
      <c r="BC41" s="13">
        <f t="shared" si="9"/>
        <v>6.8418939307717073E-4</v>
      </c>
    </row>
    <row r="42" spans="1:55" x14ac:dyDescent="0.15">
      <c r="A42" s="4">
        <v>40</v>
      </c>
      <c r="B42" s="6" t="s">
        <v>82</v>
      </c>
      <c r="C42" s="34">
        <v>4774068</v>
      </c>
      <c r="D42" s="34">
        <v>5618860</v>
      </c>
      <c r="E42" s="34">
        <v>5681090</v>
      </c>
      <c r="F42" s="34">
        <v>5894806</v>
      </c>
      <c r="G42" s="34">
        <v>5577272</v>
      </c>
      <c r="H42" s="34">
        <v>5872071</v>
      </c>
      <c r="I42" s="34">
        <v>7349212</v>
      </c>
      <c r="J42" s="34">
        <v>5583351</v>
      </c>
      <c r="K42" s="34">
        <v>5022107</v>
      </c>
      <c r="L42" s="34">
        <v>5585676</v>
      </c>
      <c r="M42" s="34">
        <v>5678846</v>
      </c>
      <c r="N42" s="34">
        <v>5367026</v>
      </c>
      <c r="O42" s="34">
        <v>5375150</v>
      </c>
      <c r="P42" s="34">
        <v>5718358</v>
      </c>
      <c r="Q42" s="34">
        <v>6014812</v>
      </c>
      <c r="R42" s="34">
        <v>4728010</v>
      </c>
      <c r="S42" s="34">
        <v>5167798</v>
      </c>
      <c r="T42" s="34">
        <v>4551574</v>
      </c>
      <c r="U42" s="34">
        <v>4122609</v>
      </c>
      <c r="V42" s="34">
        <v>3911107</v>
      </c>
      <c r="W42" s="34">
        <v>4399586</v>
      </c>
      <c r="X42" s="34">
        <v>4519490</v>
      </c>
      <c r="Z42" s="30">
        <f t="shared" si="2"/>
        <v>0.62917081798910635</v>
      </c>
      <c r="AA42" s="30">
        <f t="shared" si="3"/>
        <v>0.605578049014596</v>
      </c>
      <c r="AB42" s="30">
        <f t="shared" si="4"/>
        <v>0.54856816242891759</v>
      </c>
      <c r="AC42" s="30">
        <f t="shared" si="5"/>
        <v>0.45822088365746577</v>
      </c>
      <c r="AD42" s="30">
        <f t="shared" si="6"/>
        <v>0.57964735421462044</v>
      </c>
      <c r="AE42" s="30">
        <f t="shared" si="7"/>
        <v>0.55177052334513543</v>
      </c>
      <c r="AF42" s="30">
        <f t="shared" si="8"/>
        <v>0.55037824397637491</v>
      </c>
      <c r="AH42" s="13">
        <f t="shared" si="11"/>
        <v>5.2114037723240466E-3</v>
      </c>
      <c r="AI42" s="13">
        <f t="shared" si="11"/>
        <v>6.0292918062793948E-3</v>
      </c>
      <c r="AJ42" s="13">
        <f t="shared" si="11"/>
        <v>5.9335296391523516E-3</v>
      </c>
      <c r="AK42" s="13">
        <f t="shared" si="11"/>
        <v>6.0218745504323498E-3</v>
      </c>
      <c r="AL42" s="13">
        <f t="shared" si="11"/>
        <v>5.837718617028944E-3</v>
      </c>
      <c r="AM42" s="13">
        <f t="shared" si="11"/>
        <v>6.2545021525958417E-3</v>
      </c>
      <c r="AN42" s="13">
        <f t="shared" si="11"/>
        <v>7.6733323138575065E-3</v>
      </c>
      <c r="AO42" s="13">
        <f t="shared" si="11"/>
        <v>5.8873681380058867E-3</v>
      </c>
      <c r="AP42" s="13">
        <f t="shared" si="11"/>
        <v>5.3738633844296387E-3</v>
      </c>
      <c r="AQ42" s="13">
        <f t="shared" si="11"/>
        <v>5.9631545732040684E-3</v>
      </c>
      <c r="AR42" s="13">
        <f t="shared" si="11"/>
        <v>5.9494008083760914E-3</v>
      </c>
      <c r="AS42" s="13">
        <f t="shared" si="11"/>
        <v>5.4875637230025684E-3</v>
      </c>
      <c r="AT42" s="13">
        <f t="shared" si="11"/>
        <v>5.3748071894226517E-3</v>
      </c>
      <c r="AU42" s="13">
        <f t="shared" si="11"/>
        <v>5.5793124723847176E-3</v>
      </c>
      <c r="AV42" s="13">
        <f t="shared" si="11"/>
        <v>5.8380348680391958E-3</v>
      </c>
      <c r="AW42" s="13">
        <f t="shared" si="9"/>
        <v>5.1748026468192709E-3</v>
      </c>
      <c r="AX42" s="13">
        <f t="shared" si="9"/>
        <v>5.4595688460666539E-3</v>
      </c>
      <c r="AY42" s="13">
        <f t="shared" si="9"/>
        <v>4.8096131507434992E-3</v>
      </c>
      <c r="AZ42" s="13">
        <f t="shared" si="9"/>
        <v>4.3185392696941374E-3</v>
      </c>
      <c r="BA42" s="13">
        <f t="shared" si="9"/>
        <v>4.0099712368561946E-3</v>
      </c>
      <c r="BB42" s="13">
        <f t="shared" si="9"/>
        <v>4.3945603412427117E-3</v>
      </c>
      <c r="BC42" s="13">
        <f t="shared" si="9"/>
        <v>4.5010001748447487E-3</v>
      </c>
    </row>
    <row r="43" spans="1:55" x14ac:dyDescent="0.15">
      <c r="A43" s="4">
        <v>41</v>
      </c>
      <c r="B43" s="6" t="s">
        <v>83</v>
      </c>
      <c r="C43" s="34">
        <v>8537108</v>
      </c>
      <c r="D43" s="34">
        <v>9372930</v>
      </c>
      <c r="E43" s="34">
        <v>9930580</v>
      </c>
      <c r="F43" s="34">
        <v>10984561</v>
      </c>
      <c r="G43" s="34">
        <v>10507084</v>
      </c>
      <c r="H43" s="34">
        <v>11213971</v>
      </c>
      <c r="I43" s="34">
        <v>12421602</v>
      </c>
      <c r="J43" s="34">
        <v>10112028</v>
      </c>
      <c r="K43" s="34">
        <v>10101548</v>
      </c>
      <c r="L43" s="34">
        <v>10720743</v>
      </c>
      <c r="M43" s="34">
        <v>11861879</v>
      </c>
      <c r="N43" s="34">
        <v>12096891</v>
      </c>
      <c r="O43" s="34">
        <v>12995797</v>
      </c>
      <c r="P43" s="34">
        <v>13663916</v>
      </c>
      <c r="Q43" s="34">
        <v>13042519</v>
      </c>
      <c r="R43" s="34">
        <v>8987533</v>
      </c>
      <c r="S43" s="34">
        <v>9740249</v>
      </c>
      <c r="T43" s="34">
        <v>9818688</v>
      </c>
      <c r="U43" s="34">
        <v>7738111</v>
      </c>
      <c r="V43" s="34">
        <v>7785684</v>
      </c>
      <c r="W43" s="34">
        <v>8321106</v>
      </c>
      <c r="X43" s="34">
        <v>9118110</v>
      </c>
      <c r="Z43" s="30">
        <f t="shared" si="2"/>
        <v>1.1260374222197083</v>
      </c>
      <c r="AA43" s="30">
        <f t="shared" si="3"/>
        <v>1.1780328588183064</v>
      </c>
      <c r="AB43" s="30">
        <f t="shared" si="4"/>
        <v>1.1913571930759681</v>
      </c>
      <c r="AC43" s="30">
        <f t="shared" si="5"/>
        <v>0.90243795000138771</v>
      </c>
      <c r="AD43" s="30">
        <f t="shared" si="6"/>
        <v>1.1799529886024214</v>
      </c>
      <c r="AE43" s="30">
        <f t="shared" si="7"/>
        <v>1.0868749750889579</v>
      </c>
      <c r="AF43" s="30">
        <f t="shared" si="8"/>
        <v>1.0798313979686869</v>
      </c>
      <c r="AH43" s="13">
        <f t="shared" si="11"/>
        <v>9.3191627844299244E-3</v>
      </c>
      <c r="AI43" s="13">
        <f t="shared" si="11"/>
        <v>1.0057579304312676E-2</v>
      </c>
      <c r="AJ43" s="13">
        <f t="shared" si="11"/>
        <v>1.0371846030246584E-2</v>
      </c>
      <c r="AK43" s="13">
        <f t="shared" si="11"/>
        <v>1.1221344406172439E-2</v>
      </c>
      <c r="AL43" s="13">
        <f t="shared" si="11"/>
        <v>1.0997742243427781E-2</v>
      </c>
      <c r="AM43" s="13">
        <f t="shared" si="11"/>
        <v>1.1944304787637503E-2</v>
      </c>
      <c r="AN43" s="13">
        <f t="shared" si="11"/>
        <v>1.2969428561385497E-2</v>
      </c>
      <c r="AO43" s="13">
        <f t="shared" si="11"/>
        <v>1.0662634582318645E-2</v>
      </c>
      <c r="AP43" s="13">
        <f t="shared" si="11"/>
        <v>1.0809076533665739E-2</v>
      </c>
      <c r="AQ43" s="13">
        <f t="shared" si="11"/>
        <v>1.1445248104006659E-2</v>
      </c>
      <c r="AR43" s="13">
        <f t="shared" si="11"/>
        <v>1.2427009380331741E-2</v>
      </c>
      <c r="AS43" s="13">
        <f t="shared" si="11"/>
        <v>1.2368574367390108E-2</v>
      </c>
      <c r="AT43" s="13">
        <f t="shared" si="11"/>
        <v>1.2994968167935281E-2</v>
      </c>
      <c r="AU43" s="13">
        <f t="shared" si="11"/>
        <v>1.3331669154050358E-2</v>
      </c>
      <c r="AV43" s="13">
        <f t="shared" si="11"/>
        <v>1.2659195447682106E-2</v>
      </c>
      <c r="AW43" s="13">
        <f t="shared" si="9"/>
        <v>9.8368466980348068E-3</v>
      </c>
      <c r="AX43" s="13">
        <f t="shared" si="9"/>
        <v>1.0290177749465416E-2</v>
      </c>
      <c r="AY43" s="13">
        <f t="shared" si="9"/>
        <v>1.0375331902293007E-2</v>
      </c>
      <c r="AZ43" s="13">
        <f t="shared" si="9"/>
        <v>8.1058708761253297E-3</v>
      </c>
      <c r="BA43" s="13">
        <f t="shared" si="9"/>
        <v>7.9824890751522479E-3</v>
      </c>
      <c r="BB43" s="13">
        <f t="shared" si="9"/>
        <v>8.311600778545248E-3</v>
      </c>
      <c r="BC43" s="13">
        <f t="shared" si="9"/>
        <v>9.0808066185020103E-3</v>
      </c>
    </row>
    <row r="44" spans="1:55" x14ac:dyDescent="0.15">
      <c r="A44" s="4">
        <v>42</v>
      </c>
      <c r="B44" s="6" t="s">
        <v>84</v>
      </c>
      <c r="C44" s="34">
        <v>8917453</v>
      </c>
      <c r="D44" s="34">
        <v>9045435</v>
      </c>
      <c r="E44" s="34">
        <v>9028612</v>
      </c>
      <c r="F44" s="34">
        <v>9283614</v>
      </c>
      <c r="G44" s="34">
        <v>8481283</v>
      </c>
      <c r="H44" s="34">
        <v>7636186</v>
      </c>
      <c r="I44" s="34">
        <v>8052146</v>
      </c>
      <c r="J44" s="34">
        <v>7841188</v>
      </c>
      <c r="K44" s="34">
        <v>7250098</v>
      </c>
      <c r="L44" s="34">
        <v>7256036</v>
      </c>
      <c r="M44" s="34">
        <v>7530976</v>
      </c>
      <c r="N44" s="34">
        <v>7560880</v>
      </c>
      <c r="O44" s="34">
        <v>7884231</v>
      </c>
      <c r="P44" s="34">
        <v>8143651</v>
      </c>
      <c r="Q44" s="34">
        <v>8116792</v>
      </c>
      <c r="R44" s="34">
        <v>6901749</v>
      </c>
      <c r="S44" s="34">
        <v>7259577</v>
      </c>
      <c r="T44" s="34">
        <v>7831540</v>
      </c>
      <c r="U44" s="34">
        <v>7602669</v>
      </c>
      <c r="V44" s="34">
        <v>7831077</v>
      </c>
      <c r="W44" s="34">
        <v>8722499</v>
      </c>
      <c r="X44" s="34">
        <v>8868308</v>
      </c>
      <c r="Z44" s="30">
        <f t="shared" si="2"/>
        <v>0.90063017169378579</v>
      </c>
      <c r="AA44" s="30">
        <f t="shared" si="3"/>
        <v>0.79666962299012578</v>
      </c>
      <c r="AB44" s="30">
        <f t="shared" si="4"/>
        <v>0.77769489943711645</v>
      </c>
      <c r="AC44" s="30">
        <f t="shared" si="5"/>
        <v>0.82470932751405379</v>
      </c>
      <c r="AD44" s="30">
        <f t="shared" si="6"/>
        <v>0.78846529076336569</v>
      </c>
      <c r="AE44" s="30">
        <f t="shared" si="7"/>
        <v>0.82940398024619355</v>
      </c>
      <c r="AF44" s="30">
        <f t="shared" si="8"/>
        <v>0.83595084417864784</v>
      </c>
      <c r="AH44" s="13">
        <f t="shared" si="11"/>
        <v>9.7343498676018825E-3</v>
      </c>
      <c r="AI44" s="13">
        <f t="shared" si="11"/>
        <v>9.7061623051175605E-3</v>
      </c>
      <c r="AJ44" s="13">
        <f t="shared" si="11"/>
        <v>9.429799017865689E-3</v>
      </c>
      <c r="AK44" s="13">
        <f t="shared" si="11"/>
        <v>9.4837317602373128E-3</v>
      </c>
      <c r="AL44" s="13">
        <f t="shared" si="11"/>
        <v>8.8773406901063983E-3</v>
      </c>
      <c r="AM44" s="13">
        <f t="shared" si="11"/>
        <v>8.1335089059076816E-3</v>
      </c>
      <c r="AN44" s="13">
        <f t="shared" si="11"/>
        <v>8.4072676223925051E-3</v>
      </c>
      <c r="AO44" s="13">
        <f t="shared" si="11"/>
        <v>8.2681458492067043E-3</v>
      </c>
      <c r="AP44" s="13">
        <f t="shared" si="11"/>
        <v>7.7579064276660278E-3</v>
      </c>
      <c r="AQ44" s="13">
        <f t="shared" si="11"/>
        <v>7.7463970800908171E-3</v>
      </c>
      <c r="AR44" s="13">
        <f t="shared" si="11"/>
        <v>7.8897710383871913E-3</v>
      </c>
      <c r="AS44" s="13">
        <f t="shared" si="11"/>
        <v>7.7306893616642921E-3</v>
      </c>
      <c r="AT44" s="13">
        <f t="shared" si="11"/>
        <v>7.8837281679337203E-3</v>
      </c>
      <c r="AU44" s="13">
        <f t="shared" si="11"/>
        <v>7.9456329238302807E-3</v>
      </c>
      <c r="AV44" s="13">
        <f t="shared" si="11"/>
        <v>7.8782370442536855E-3</v>
      </c>
      <c r="AW44" s="13">
        <f t="shared" si="9"/>
        <v>7.553958006197588E-3</v>
      </c>
      <c r="AX44" s="13">
        <f t="shared" si="9"/>
        <v>7.6694484623474101E-3</v>
      </c>
      <c r="AY44" s="13">
        <f t="shared" si="9"/>
        <v>8.2755279326610417E-3</v>
      </c>
      <c r="AZ44" s="13">
        <f t="shared" si="9"/>
        <v>7.9639918874155318E-3</v>
      </c>
      <c r="BA44" s="13">
        <f t="shared" si="9"/>
        <v>8.0290295109814429E-3</v>
      </c>
      <c r="BB44" s="13">
        <f t="shared" si="9"/>
        <v>8.7125352662566907E-3</v>
      </c>
      <c r="BC44" s="13">
        <f t="shared" si="9"/>
        <v>8.8320265911811038E-3</v>
      </c>
    </row>
    <row r="45" spans="1:55" x14ac:dyDescent="0.15">
      <c r="A45" s="4">
        <v>43</v>
      </c>
      <c r="B45" s="6" t="s">
        <v>85</v>
      </c>
      <c r="C45" s="34">
        <v>4448946</v>
      </c>
      <c r="D45" s="34">
        <v>4716513</v>
      </c>
      <c r="E45" s="34">
        <v>4755978</v>
      </c>
      <c r="F45" s="34">
        <v>4525785</v>
      </c>
      <c r="G45" s="34">
        <v>4072122</v>
      </c>
      <c r="H45" s="34">
        <v>3740666</v>
      </c>
      <c r="I45" s="34">
        <v>3768018</v>
      </c>
      <c r="J45" s="34">
        <v>3693956</v>
      </c>
      <c r="K45" s="34">
        <v>3017038</v>
      </c>
      <c r="L45" s="34">
        <v>2920379</v>
      </c>
      <c r="M45" s="34">
        <v>2832301</v>
      </c>
      <c r="N45" s="34">
        <v>2856881</v>
      </c>
      <c r="O45" s="34">
        <v>3161820</v>
      </c>
      <c r="P45" s="34">
        <v>3242021</v>
      </c>
      <c r="Q45" s="34">
        <v>3312385</v>
      </c>
      <c r="R45" s="34">
        <v>3144651</v>
      </c>
      <c r="S45" s="34">
        <v>3555570</v>
      </c>
      <c r="T45" s="34">
        <v>2726812</v>
      </c>
      <c r="U45" s="34">
        <v>3077603</v>
      </c>
      <c r="V45" s="34">
        <v>3243251</v>
      </c>
      <c r="W45" s="34">
        <v>3644297</v>
      </c>
      <c r="X45" s="34">
        <v>3687034</v>
      </c>
      <c r="Z45" s="30">
        <f t="shared" si="2"/>
        <v>0.44720749552008565</v>
      </c>
      <c r="AA45" s="30">
        <f t="shared" si="3"/>
        <v>0.33439447438884573</v>
      </c>
      <c r="AB45" s="30">
        <f t="shared" si="4"/>
        <v>0.3276502854828176</v>
      </c>
      <c r="AC45" s="30">
        <f t="shared" si="5"/>
        <v>0.34164837350501132</v>
      </c>
      <c r="AD45" s="30">
        <f t="shared" si="6"/>
        <v>0.33456038244570241</v>
      </c>
      <c r="AE45" s="30">
        <f t="shared" si="7"/>
        <v>0.36401181395813026</v>
      </c>
      <c r="AF45" s="30">
        <f t="shared" si="8"/>
        <v>0.36954081548820644</v>
      </c>
      <c r="AH45" s="13">
        <f t="shared" si="11"/>
        <v>4.8564984761980722E-3</v>
      </c>
      <c r="AI45" s="13">
        <f t="shared" si="11"/>
        <v>5.0610325199613882E-3</v>
      </c>
      <c r="AJ45" s="13">
        <f t="shared" si="11"/>
        <v>4.9673102214815327E-3</v>
      </c>
      <c r="AK45" s="13">
        <f t="shared" si="11"/>
        <v>4.6233429076764313E-3</v>
      </c>
      <c r="AL45" s="13">
        <f t="shared" si="11"/>
        <v>4.2622813465459704E-3</v>
      </c>
      <c r="AM45" s="13">
        <f t="shared" si="11"/>
        <v>3.9842848543796688E-3</v>
      </c>
      <c r="AN45" s="13">
        <f t="shared" si="11"/>
        <v>3.9341978811601478E-3</v>
      </c>
      <c r="AO45" s="13">
        <f t="shared" si="11"/>
        <v>3.8950943362858026E-3</v>
      </c>
      <c r="AP45" s="13">
        <f t="shared" si="11"/>
        <v>3.2283561536289107E-3</v>
      </c>
      <c r="AQ45" s="13">
        <f t="shared" si="11"/>
        <v>3.1177374751666805E-3</v>
      </c>
      <c r="AR45" s="13">
        <f t="shared" si="11"/>
        <v>2.9672390938166684E-3</v>
      </c>
      <c r="AS45" s="13">
        <f t="shared" si="11"/>
        <v>2.921043523272535E-3</v>
      </c>
      <c r="AT45" s="13">
        <f t="shared" si="11"/>
        <v>3.1616183488200941E-3</v>
      </c>
      <c r="AU45" s="13">
        <f t="shared" si="11"/>
        <v>3.1631891884056885E-3</v>
      </c>
      <c r="AV45" s="13">
        <f t="shared" si="11"/>
        <v>3.2150330095720384E-3</v>
      </c>
      <c r="AW45" s="13">
        <f t="shared" si="9"/>
        <v>3.4418176607331347E-3</v>
      </c>
      <c r="AX45" s="13">
        <f t="shared" si="9"/>
        <v>3.7563153981655657E-3</v>
      </c>
      <c r="AY45" s="13">
        <f t="shared" si="9"/>
        <v>2.8814012152291015E-3</v>
      </c>
      <c r="AZ45" s="13">
        <f t="shared" si="9"/>
        <v>3.2238685288923799E-3</v>
      </c>
      <c r="BA45" s="13">
        <f t="shared" si="9"/>
        <v>3.3252332968402784E-3</v>
      </c>
      <c r="BB45" s="13">
        <f t="shared" si="9"/>
        <v>3.6401341098707446E-3</v>
      </c>
      <c r="BC45" s="13">
        <f t="shared" si="9"/>
        <v>3.6719498613026103E-3</v>
      </c>
    </row>
    <row r="46" spans="1:55" x14ac:dyDescent="0.15">
      <c r="A46" s="4">
        <v>44</v>
      </c>
      <c r="B46" s="6" t="s">
        <v>86</v>
      </c>
      <c r="C46" s="34">
        <v>2863455</v>
      </c>
      <c r="D46" s="34">
        <v>3081446</v>
      </c>
      <c r="E46" s="34">
        <v>3211980</v>
      </c>
      <c r="F46" s="34">
        <v>3341805</v>
      </c>
      <c r="G46" s="34">
        <v>3157713</v>
      </c>
      <c r="H46" s="34">
        <v>2922687</v>
      </c>
      <c r="I46" s="34">
        <v>3342428</v>
      </c>
      <c r="J46" s="34">
        <v>3167237</v>
      </c>
      <c r="K46" s="34">
        <v>2514366</v>
      </c>
      <c r="L46" s="34">
        <v>2418698</v>
      </c>
      <c r="M46" s="34">
        <v>2609167</v>
      </c>
      <c r="N46" s="34">
        <v>2891524</v>
      </c>
      <c r="O46" s="34">
        <v>3065772</v>
      </c>
      <c r="P46" s="34">
        <v>3258523</v>
      </c>
      <c r="Q46" s="34">
        <v>2782545</v>
      </c>
      <c r="R46" s="34">
        <v>1925375</v>
      </c>
      <c r="S46" s="34">
        <v>2407015</v>
      </c>
      <c r="T46" s="34">
        <v>2576050</v>
      </c>
      <c r="U46" s="34">
        <v>2349587</v>
      </c>
      <c r="V46" s="34">
        <v>2289659</v>
      </c>
      <c r="W46" s="34">
        <v>2529077</v>
      </c>
      <c r="X46" s="34">
        <v>2439410</v>
      </c>
      <c r="Z46" s="30">
        <f t="shared" si="2"/>
        <v>0.33305199713433481</v>
      </c>
      <c r="AA46" s="30">
        <f t="shared" si="3"/>
        <v>0.29653502550733135</v>
      </c>
      <c r="AB46" s="30">
        <f t="shared" si="4"/>
        <v>0.27587218306987243</v>
      </c>
      <c r="AC46" s="30">
        <f t="shared" si="5"/>
        <v>0.25049022460729065</v>
      </c>
      <c r="AD46" s="30">
        <f t="shared" si="6"/>
        <v>0.28534516314771857</v>
      </c>
      <c r="AE46" s="30">
        <f t="shared" si="7"/>
        <v>0.28746547330691502</v>
      </c>
      <c r="AF46" s="30">
        <f t="shared" si="8"/>
        <v>0.28860688887334435</v>
      </c>
      <c r="AH46" s="13">
        <f t="shared" si="11"/>
        <v>3.1257661576835839E-3</v>
      </c>
      <c r="AI46" s="13">
        <f t="shared" si="11"/>
        <v>3.306531417279024E-3</v>
      </c>
      <c r="AJ46" s="13">
        <f t="shared" si="11"/>
        <v>3.3547045602806097E-3</v>
      </c>
      <c r="AK46" s="13">
        <f t="shared" si="11"/>
        <v>3.4138410122415532E-3</v>
      </c>
      <c r="AL46" s="13">
        <f t="shared" si="11"/>
        <v>3.3051714112803388E-3</v>
      </c>
      <c r="AM46" s="13">
        <f t="shared" si="11"/>
        <v>3.1130332267549016E-3</v>
      </c>
      <c r="AN46" s="13">
        <f t="shared" si="11"/>
        <v>3.4898382002236587E-3</v>
      </c>
      <c r="AO46" s="13">
        <f t="shared" si="11"/>
        <v>3.3396951399461273E-3</v>
      </c>
      <c r="AP46" s="13">
        <f t="shared" si="11"/>
        <v>2.6904762049981836E-3</v>
      </c>
      <c r="AQ46" s="13">
        <f t="shared" si="11"/>
        <v>2.5821529999053888E-3</v>
      </c>
      <c r="AR46" s="13">
        <f t="shared" si="11"/>
        <v>2.733474416983349E-3</v>
      </c>
      <c r="AS46" s="13">
        <f t="shared" si="11"/>
        <v>2.956464568383175E-3</v>
      </c>
      <c r="AT46" s="13">
        <f t="shared" si="11"/>
        <v>3.065576474466882E-3</v>
      </c>
      <c r="AU46" s="13">
        <f t="shared" si="11"/>
        <v>3.1792899317343313E-3</v>
      </c>
      <c r="AV46" s="13">
        <f t="shared" si="11"/>
        <v>2.7007651663739653E-3</v>
      </c>
      <c r="AW46" s="13">
        <f t="shared" si="9"/>
        <v>2.1073211871632364E-3</v>
      </c>
      <c r="AX46" s="13">
        <f t="shared" si="9"/>
        <v>2.5429136560707532E-3</v>
      </c>
      <c r="AY46" s="13">
        <f t="shared" si="9"/>
        <v>2.7220921722843111E-3</v>
      </c>
      <c r="AZ46" s="13">
        <f t="shared" si="9"/>
        <v>2.4612529898088414E-3</v>
      </c>
      <c r="BA46" s="13">
        <f t="shared" si="9"/>
        <v>2.3475365752481121E-3</v>
      </c>
      <c r="BB46" s="13">
        <f t="shared" si="9"/>
        <v>2.5261880286347612E-3</v>
      </c>
      <c r="BC46" s="13">
        <f t="shared" si="9"/>
        <v>2.4294300543906567E-3</v>
      </c>
    </row>
    <row r="47" spans="1:55" x14ac:dyDescent="0.15">
      <c r="A47" s="4">
        <v>45</v>
      </c>
      <c r="B47" s="6" t="s">
        <v>87</v>
      </c>
      <c r="C47" s="34">
        <v>3938113</v>
      </c>
      <c r="D47" s="34">
        <v>4138215</v>
      </c>
      <c r="E47" s="34">
        <v>4186347</v>
      </c>
      <c r="F47" s="34">
        <v>4372845</v>
      </c>
      <c r="G47" s="34">
        <v>3929310</v>
      </c>
      <c r="H47" s="34">
        <v>3758182</v>
      </c>
      <c r="I47" s="34">
        <v>4054081</v>
      </c>
      <c r="J47" s="34">
        <v>3697820</v>
      </c>
      <c r="K47" s="34">
        <v>3120556</v>
      </c>
      <c r="L47" s="34">
        <v>3290002</v>
      </c>
      <c r="M47" s="34">
        <v>3284400</v>
      </c>
      <c r="N47" s="34">
        <v>3532240</v>
      </c>
      <c r="O47" s="34">
        <v>4109939</v>
      </c>
      <c r="P47" s="34">
        <v>4537686</v>
      </c>
      <c r="Q47" s="34">
        <v>3703908</v>
      </c>
      <c r="R47" s="34">
        <v>2924622</v>
      </c>
      <c r="S47" s="34">
        <v>3302405</v>
      </c>
      <c r="T47" s="34">
        <v>3009884</v>
      </c>
      <c r="U47" s="34">
        <v>3379774</v>
      </c>
      <c r="V47" s="34">
        <v>3485713</v>
      </c>
      <c r="W47" s="34">
        <v>3818400</v>
      </c>
      <c r="X47" s="34">
        <v>3683018</v>
      </c>
      <c r="Z47" s="30">
        <f t="shared" si="2"/>
        <v>0.42714308784505006</v>
      </c>
      <c r="AA47" s="30">
        <f t="shared" si="3"/>
        <v>0.367265960342401</v>
      </c>
      <c r="AB47" s="30">
        <f t="shared" si="4"/>
        <v>0.37389164200652464</v>
      </c>
      <c r="AC47" s="30">
        <f t="shared" si="5"/>
        <v>0.35442652067693092</v>
      </c>
      <c r="AD47" s="30">
        <f t="shared" si="6"/>
        <v>0.37143532517623201</v>
      </c>
      <c r="AE47" s="30">
        <f t="shared" si="7"/>
        <v>0.38109680185517869</v>
      </c>
      <c r="AF47" s="30">
        <f t="shared" si="8"/>
        <v>0.38331453741171889</v>
      </c>
      <c r="AH47" s="13">
        <f t="shared" si="11"/>
        <v>4.2988698409906117E-3</v>
      </c>
      <c r="AI47" s="13">
        <f t="shared" si="11"/>
        <v>4.4404925184330073E-3</v>
      </c>
      <c r="AJ47" s="13">
        <f t="shared" si="11"/>
        <v>4.3723676273877948E-3</v>
      </c>
      <c r="AK47" s="13">
        <f t="shared" si="11"/>
        <v>4.467106130122917E-3</v>
      </c>
      <c r="AL47" s="13">
        <f t="shared" si="11"/>
        <v>4.112800333044184E-3</v>
      </c>
      <c r="AM47" s="13">
        <f t="shared" si="11"/>
        <v>4.0029416212520154E-3</v>
      </c>
      <c r="AN47" s="13">
        <f t="shared" si="11"/>
        <v>4.2328770404630803E-3</v>
      </c>
      <c r="AO47" s="13">
        <f t="shared" si="11"/>
        <v>3.8991687336298445E-3</v>
      </c>
      <c r="AP47" s="13">
        <f t="shared" si="11"/>
        <v>3.339124719457832E-3</v>
      </c>
      <c r="AQ47" s="13">
        <f t="shared" si="11"/>
        <v>3.5123395041442664E-3</v>
      </c>
      <c r="AR47" s="13">
        <f t="shared" si="11"/>
        <v>3.4408772512990204E-3</v>
      </c>
      <c r="AS47" s="13">
        <f t="shared" si="11"/>
        <v>3.6115703715500153E-3</v>
      </c>
      <c r="AT47" s="13">
        <f t="shared" si="11"/>
        <v>4.1096768806988719E-3</v>
      </c>
      <c r="AU47" s="13">
        <f t="shared" si="11"/>
        <v>4.4273492662693596E-3</v>
      </c>
      <c r="AV47" s="13">
        <f t="shared" si="11"/>
        <v>3.5950490309604559E-3</v>
      </c>
      <c r="AW47" s="13">
        <f t="shared" si="9"/>
        <v>3.2009961202590243E-3</v>
      </c>
      <c r="AX47" s="13">
        <f t="shared" si="9"/>
        <v>3.4888568506537504E-3</v>
      </c>
      <c r="AY47" s="13">
        <f t="shared" si="9"/>
        <v>3.1805212149934171E-3</v>
      </c>
      <c r="AZ47" s="13">
        <f t="shared" si="9"/>
        <v>3.5404004458563089E-3</v>
      </c>
      <c r="BA47" s="13">
        <f t="shared" si="9"/>
        <v>3.5738242062760537E-3</v>
      </c>
      <c r="BB47" s="13">
        <f t="shared" si="9"/>
        <v>3.8140382315520532E-3</v>
      </c>
      <c r="BC47" s="13">
        <f t="shared" si="9"/>
        <v>3.6679502912842724E-3</v>
      </c>
    </row>
    <row r="48" spans="1:55" x14ac:dyDescent="0.15">
      <c r="A48" s="4">
        <v>46</v>
      </c>
      <c r="B48" s="6" t="s">
        <v>88</v>
      </c>
      <c r="C48" s="34">
        <v>4888685</v>
      </c>
      <c r="D48" s="34">
        <v>4513393</v>
      </c>
      <c r="E48" s="34">
        <v>4539714</v>
      </c>
      <c r="F48" s="34">
        <v>5089784</v>
      </c>
      <c r="G48" s="34">
        <v>4703587</v>
      </c>
      <c r="H48" s="34">
        <v>4604755</v>
      </c>
      <c r="I48" s="34">
        <v>5047982</v>
      </c>
      <c r="J48" s="34">
        <v>4335074</v>
      </c>
      <c r="K48" s="34">
        <v>4370029</v>
      </c>
      <c r="L48" s="34">
        <v>5392331</v>
      </c>
      <c r="M48" s="34">
        <v>4915426</v>
      </c>
      <c r="N48" s="34">
        <v>4409109</v>
      </c>
      <c r="O48" s="34">
        <v>4523112</v>
      </c>
      <c r="P48" s="34">
        <v>4336827</v>
      </c>
      <c r="Q48" s="34">
        <v>4389158</v>
      </c>
      <c r="R48" s="34">
        <v>3498680</v>
      </c>
      <c r="S48" s="34">
        <v>4014103</v>
      </c>
      <c r="T48" s="34">
        <v>2590356</v>
      </c>
      <c r="U48" s="34">
        <v>1856872</v>
      </c>
      <c r="V48" s="34">
        <v>1198249</v>
      </c>
      <c r="W48" s="34">
        <v>2077369</v>
      </c>
      <c r="X48" s="34">
        <v>2086629</v>
      </c>
      <c r="Z48" s="30">
        <f t="shared" si="2"/>
        <v>0.49804178707008795</v>
      </c>
      <c r="AA48" s="30">
        <f t="shared" si="3"/>
        <v>0.49887220049677644</v>
      </c>
      <c r="AB48" s="30">
        <f t="shared" si="4"/>
        <v>0.42654215069368079</v>
      </c>
      <c r="AC48" s="30">
        <f t="shared" si="5"/>
        <v>0.23841156486495815</v>
      </c>
      <c r="AD48" s="30">
        <f t="shared" si="6"/>
        <v>0.4637884377299708</v>
      </c>
      <c r="AE48" s="30">
        <f t="shared" si="7"/>
        <v>0.40805990750345333</v>
      </c>
      <c r="AF48" s="30">
        <f t="shared" si="8"/>
        <v>0.41376864096795746</v>
      </c>
      <c r="AH48" s="13">
        <f t="shared" si="11"/>
        <v>5.3365204372254399E-3</v>
      </c>
      <c r="AI48" s="13">
        <f t="shared" si="11"/>
        <v>4.8430755408425865E-3</v>
      </c>
      <c r="AJ48" s="13">
        <f t="shared" si="11"/>
        <v>4.7414365152241697E-3</v>
      </c>
      <c r="AK48" s="13">
        <f t="shared" si="11"/>
        <v>5.1994994808646404E-3</v>
      </c>
      <c r="AL48" s="13">
        <f t="shared" si="11"/>
        <v>4.9232344050487977E-3</v>
      </c>
      <c r="AM48" s="13">
        <f t="shared" si="11"/>
        <v>4.9046494941352827E-3</v>
      </c>
      <c r="AN48" s="13">
        <f t="shared" si="11"/>
        <v>5.2706117880898041E-3</v>
      </c>
      <c r="AO48" s="13">
        <f t="shared" si="11"/>
        <v>4.5711216334953205E-3</v>
      </c>
      <c r="AP48" s="13">
        <f t="shared" si="11"/>
        <v>4.6761128012596442E-3</v>
      </c>
      <c r="AQ48" s="13">
        <f t="shared" si="11"/>
        <v>5.7567433669407364E-3</v>
      </c>
      <c r="AR48" s="13">
        <f t="shared" si="11"/>
        <v>5.1496095188904327E-3</v>
      </c>
      <c r="AS48" s="13">
        <f t="shared" si="11"/>
        <v>4.5081329211306472E-3</v>
      </c>
      <c r="AT48" s="13">
        <f t="shared" si="11"/>
        <v>4.5228235297924465E-3</v>
      </c>
      <c r="AU48" s="13">
        <f t="shared" si="11"/>
        <v>4.2313742811616196E-3</v>
      </c>
      <c r="AV48" s="13">
        <f t="shared" si="11"/>
        <v>4.2601593275622216E-3</v>
      </c>
      <c r="AW48" s="13">
        <f t="shared" si="9"/>
        <v>3.8293020793893516E-3</v>
      </c>
      <c r="AX48" s="13">
        <f t="shared" si="9"/>
        <v>4.2407369025845619E-3</v>
      </c>
      <c r="AY48" s="13">
        <f t="shared" si="9"/>
        <v>2.7372092121774418E-3</v>
      </c>
      <c r="AZ48" s="13">
        <f t="shared" si="9"/>
        <v>1.945121317785774E-3</v>
      </c>
      <c r="BA48" s="13">
        <f t="shared" si="9"/>
        <v>1.228538115830556E-3</v>
      </c>
      <c r="BB48" s="13">
        <f t="shared" si="9"/>
        <v>2.0749960158812741E-3</v>
      </c>
      <c r="BC48" s="13">
        <f t="shared" si="9"/>
        <v>2.0780923276378801E-3</v>
      </c>
    </row>
    <row r="49" spans="1:55" x14ac:dyDescent="0.15">
      <c r="A49" s="4">
        <v>47</v>
      </c>
      <c r="B49" s="6" t="s">
        <v>89</v>
      </c>
      <c r="C49" s="34">
        <v>4729087</v>
      </c>
      <c r="D49" s="34">
        <v>5212282</v>
      </c>
      <c r="E49" s="34">
        <v>6375011</v>
      </c>
      <c r="F49" s="34">
        <v>6266173</v>
      </c>
      <c r="G49" s="34">
        <v>5993308</v>
      </c>
      <c r="H49" s="34">
        <v>5990633</v>
      </c>
      <c r="I49" s="34">
        <v>6811822</v>
      </c>
      <c r="J49" s="34">
        <v>5974839</v>
      </c>
      <c r="K49" s="34">
        <v>5224382</v>
      </c>
      <c r="L49" s="34">
        <v>5023478</v>
      </c>
      <c r="M49" s="34">
        <v>4947361</v>
      </c>
      <c r="N49" s="34">
        <v>4883250</v>
      </c>
      <c r="O49" s="34">
        <v>5400926</v>
      </c>
      <c r="P49" s="34">
        <v>5799208</v>
      </c>
      <c r="Q49" s="34">
        <v>5106944</v>
      </c>
      <c r="R49" s="34">
        <v>4092648</v>
      </c>
      <c r="S49" s="34">
        <v>4376204</v>
      </c>
      <c r="T49" s="34">
        <v>4287069</v>
      </c>
      <c r="U49" s="34">
        <v>3835097</v>
      </c>
      <c r="V49" s="34">
        <v>4065248</v>
      </c>
      <c r="W49" s="34">
        <v>3655700</v>
      </c>
      <c r="X49" s="34">
        <v>3711310</v>
      </c>
      <c r="Z49" s="30">
        <f t="shared" si="2"/>
        <v>0.64031262131993527</v>
      </c>
      <c r="AA49" s="30">
        <f t="shared" si="3"/>
        <v>0.57569454829823852</v>
      </c>
      <c r="AB49" s="30">
        <f t="shared" si="4"/>
        <v>0.50185385890309508</v>
      </c>
      <c r="AC49" s="30">
        <f t="shared" si="5"/>
        <v>0.41144028194215465</v>
      </c>
      <c r="AD49" s="30">
        <f t="shared" si="6"/>
        <v>0.54236347096331017</v>
      </c>
      <c r="AE49" s="30">
        <f t="shared" si="7"/>
        <v>0.52871253400569962</v>
      </c>
      <c r="AF49" s="30">
        <f t="shared" si="8"/>
        <v>0.52814515618403834</v>
      </c>
      <c r="AH49" s="13">
        <f t="shared" si="11"/>
        <v>5.1623022192915161E-3</v>
      </c>
      <c r="AI49" s="13">
        <f t="shared" si="11"/>
        <v>5.5930151587007997E-3</v>
      </c>
      <c r="AJ49" s="13">
        <f t="shared" si="11"/>
        <v>6.6582850682566676E-3</v>
      </c>
      <c r="AK49" s="13">
        <f t="shared" si="11"/>
        <v>6.4012467445589104E-3</v>
      </c>
      <c r="AL49" s="13">
        <f t="shared" si="11"/>
        <v>6.27318260418149E-3</v>
      </c>
      <c r="AM49" s="13">
        <f t="shared" si="11"/>
        <v>6.380785755811141E-3</v>
      </c>
      <c r="AN49" s="13">
        <f t="shared" si="11"/>
        <v>7.1122419476871077E-3</v>
      </c>
      <c r="AO49" s="13">
        <f t="shared" si="11"/>
        <v>6.3001729173600141E-3</v>
      </c>
      <c r="AP49" s="13">
        <f t="shared" si="11"/>
        <v>5.5903060480537916E-3</v>
      </c>
      <c r="AQ49" s="13">
        <f t="shared" si="11"/>
        <v>5.3629633743686577E-3</v>
      </c>
      <c r="AR49" s="13">
        <f t="shared" si="11"/>
        <v>5.1830659843088451E-3</v>
      </c>
      <c r="AS49" s="13">
        <f t="shared" si="11"/>
        <v>4.9929226261158956E-3</v>
      </c>
      <c r="AT49" s="13">
        <f t="shared" si="11"/>
        <v>5.4005815455084464E-3</v>
      </c>
      <c r="AU49" s="13">
        <f t="shared" si="11"/>
        <v>5.6581965529883286E-3</v>
      </c>
      <c r="AV49" s="13">
        <f t="shared" si="11"/>
        <v>4.9568493813478397E-3</v>
      </c>
      <c r="AW49" s="13">
        <f t="shared" si="9"/>
        <v>4.479399515419721E-3</v>
      </c>
      <c r="AX49" s="13">
        <f t="shared" si="9"/>
        <v>4.6232819128054692E-3</v>
      </c>
      <c r="AY49" s="13">
        <f t="shared" si="9"/>
        <v>4.5301127567177382E-3</v>
      </c>
      <c r="AZ49" s="13">
        <f t="shared" si="9"/>
        <v>4.0173630333573173E-3</v>
      </c>
      <c r="BA49" s="13">
        <f t="shared" si="9"/>
        <v>4.1680085844460844E-3</v>
      </c>
      <c r="BB49" s="13">
        <f t="shared" si="9"/>
        <v>3.6515240841935993E-3</v>
      </c>
      <c r="BC49" s="13">
        <f t="shared" si="9"/>
        <v>3.6961265450090749E-3</v>
      </c>
    </row>
    <row r="50" spans="1:55" x14ac:dyDescent="0.15">
      <c r="A50" s="4">
        <v>48</v>
      </c>
      <c r="B50" s="6" t="s">
        <v>90</v>
      </c>
      <c r="C50" s="34">
        <v>7978312</v>
      </c>
      <c r="D50" s="34">
        <v>8729697</v>
      </c>
      <c r="E50" s="34">
        <v>9670899</v>
      </c>
      <c r="F50" s="34">
        <v>9977584</v>
      </c>
      <c r="G50" s="34">
        <v>8906225</v>
      </c>
      <c r="H50" s="34">
        <v>8185529</v>
      </c>
      <c r="I50" s="34">
        <v>7933828</v>
      </c>
      <c r="J50" s="34">
        <v>7261764</v>
      </c>
      <c r="K50" s="34">
        <v>5391994</v>
      </c>
      <c r="L50" s="34">
        <v>4731554</v>
      </c>
      <c r="M50" s="34">
        <v>4564391</v>
      </c>
      <c r="N50" s="34">
        <v>4196596</v>
      </c>
      <c r="O50" s="34">
        <v>4309051</v>
      </c>
      <c r="P50" s="34">
        <v>5094407</v>
      </c>
      <c r="Q50" s="34">
        <v>4518970</v>
      </c>
      <c r="R50" s="34">
        <v>3485592</v>
      </c>
      <c r="S50" s="34">
        <v>3507781</v>
      </c>
      <c r="T50" s="34">
        <v>3256907</v>
      </c>
      <c r="U50" s="34">
        <v>2596702</v>
      </c>
      <c r="V50" s="34">
        <v>2547905</v>
      </c>
      <c r="W50" s="34">
        <v>2287411</v>
      </c>
      <c r="X50" s="34">
        <v>2199230</v>
      </c>
      <c r="Z50" s="30">
        <f t="shared" si="2"/>
        <v>0.9330855877095231</v>
      </c>
      <c r="AA50" s="30">
        <f t="shared" si="3"/>
        <v>0.59724283007600121</v>
      </c>
      <c r="AB50" s="30">
        <f t="shared" si="4"/>
        <v>0.42461863623277701</v>
      </c>
      <c r="AC50" s="30">
        <f t="shared" si="5"/>
        <v>0.28258050527538703</v>
      </c>
      <c r="AD50" s="30">
        <f t="shared" si="6"/>
        <v>0.51837128067665994</v>
      </c>
      <c r="AE50" s="30">
        <f t="shared" si="7"/>
        <v>0.56176784151775072</v>
      </c>
      <c r="AF50" s="30">
        <f t="shared" si="8"/>
        <v>0.5758201097466572</v>
      </c>
      <c r="AH50" s="13">
        <f t="shared" si="11"/>
        <v>8.7091774255369236E-3</v>
      </c>
      <c r="AI50" s="13">
        <f t="shared" si="11"/>
        <v>9.3673611005438504E-3</v>
      </c>
      <c r="AJ50" s="13">
        <f t="shared" si="11"/>
        <v>1.010062608649904E-2</v>
      </c>
      <c r="AK50" s="13">
        <f t="shared" si="11"/>
        <v>1.0192660990777477E-2</v>
      </c>
      <c r="AL50" s="13">
        <f t="shared" si="11"/>
        <v>9.3221265683202485E-3</v>
      </c>
      <c r="AM50" s="13">
        <f t="shared" si="11"/>
        <v>8.7186290408674694E-3</v>
      </c>
      <c r="AN50" s="13">
        <f t="shared" si="11"/>
        <v>8.2837314755632944E-3</v>
      </c>
      <c r="AO50" s="13">
        <f t="shared" si="11"/>
        <v>7.657171830916268E-3</v>
      </c>
      <c r="AP50" s="13">
        <f t="shared" si="11"/>
        <v>5.7696578598712264E-3</v>
      </c>
      <c r="AQ50" s="13">
        <f t="shared" si="11"/>
        <v>5.05131122418522E-3</v>
      </c>
      <c r="AR50" s="13">
        <f t="shared" si="11"/>
        <v>4.7818503099299678E-3</v>
      </c>
      <c r="AS50" s="13">
        <f t="shared" si="11"/>
        <v>4.2908471040940897E-3</v>
      </c>
      <c r="AT50" s="13">
        <f t="shared" si="11"/>
        <v>4.3087761819463393E-3</v>
      </c>
      <c r="AU50" s="13">
        <f t="shared" si="11"/>
        <v>4.9705332395250544E-3</v>
      </c>
      <c r="AV50" s="13">
        <f t="shared" si="11"/>
        <v>4.3861561138773889E-3</v>
      </c>
      <c r="AW50" s="13">
        <f t="shared" si="11"/>
        <v>3.8149772752875052E-3</v>
      </c>
      <c r="AX50" s="13">
        <f t="shared" ref="AX50:BC81" si="12">S50/S$110</f>
        <v>3.7058282592362423E-3</v>
      </c>
      <c r="AY50" s="13">
        <f t="shared" si="12"/>
        <v>3.4415485144146966E-3</v>
      </c>
      <c r="AZ50" s="13">
        <f t="shared" si="12"/>
        <v>2.7201123266099949E-3</v>
      </c>
      <c r="BA50" s="13">
        <f t="shared" si="12"/>
        <v>2.612310469706424E-3</v>
      </c>
      <c r="BB50" s="13">
        <f t="shared" si="12"/>
        <v>2.2847980843475574E-3</v>
      </c>
      <c r="BC50" s="13">
        <f t="shared" si="12"/>
        <v>2.1902326622083058E-3</v>
      </c>
    </row>
    <row r="51" spans="1:55" x14ac:dyDescent="0.15">
      <c r="A51" s="4">
        <v>49</v>
      </c>
      <c r="B51" s="6" t="s">
        <v>91</v>
      </c>
      <c r="C51" s="34">
        <v>20818032</v>
      </c>
      <c r="D51" s="34">
        <v>20994193</v>
      </c>
      <c r="E51" s="34">
        <v>21540430</v>
      </c>
      <c r="F51" s="34">
        <v>22343069</v>
      </c>
      <c r="G51" s="34">
        <v>21014236</v>
      </c>
      <c r="H51" s="34">
        <v>19751185</v>
      </c>
      <c r="I51" s="34">
        <v>20701673</v>
      </c>
      <c r="J51" s="34">
        <v>21299523</v>
      </c>
      <c r="K51" s="34">
        <v>22857752</v>
      </c>
      <c r="L51" s="34">
        <v>22875491</v>
      </c>
      <c r="M51" s="34">
        <v>23524278</v>
      </c>
      <c r="N51" s="34">
        <v>25322520</v>
      </c>
      <c r="O51" s="34">
        <v>27588830</v>
      </c>
      <c r="P51" s="34">
        <v>26065985</v>
      </c>
      <c r="Q51" s="34">
        <v>26875652</v>
      </c>
      <c r="R51" s="34">
        <v>17094790</v>
      </c>
      <c r="S51" s="34">
        <v>20674957</v>
      </c>
      <c r="T51" s="34">
        <v>18533749</v>
      </c>
      <c r="U51" s="34">
        <v>21150176</v>
      </c>
      <c r="V51" s="34">
        <v>21796133</v>
      </c>
      <c r="W51" s="34">
        <v>23750302</v>
      </c>
      <c r="X51" s="34">
        <v>24081296</v>
      </c>
      <c r="Z51" s="30">
        <f t="shared" si="2"/>
        <v>2.2082958525493104</v>
      </c>
      <c r="AA51" s="30">
        <f t="shared" si="3"/>
        <v>2.3915066279575643</v>
      </c>
      <c r="AB51" s="30">
        <f t="shared" si="4"/>
        <v>2.4258122494857943</v>
      </c>
      <c r="AC51" s="30">
        <f t="shared" si="5"/>
        <v>2.2272519563519468</v>
      </c>
      <c r="AD51" s="30">
        <f t="shared" si="6"/>
        <v>2.3922535968282017</v>
      </c>
      <c r="AE51" s="30">
        <f t="shared" si="7"/>
        <v>2.3134468472983989</v>
      </c>
      <c r="AF51" s="30">
        <f t="shared" si="8"/>
        <v>2.3115860794082828</v>
      </c>
      <c r="AH51" s="13">
        <f t="shared" si="11"/>
        <v>2.2725099537158396E-2</v>
      </c>
      <c r="AI51" s="13">
        <f t="shared" si="11"/>
        <v>2.2527721963947887E-2</v>
      </c>
      <c r="AJ51" s="13">
        <f t="shared" si="11"/>
        <v>2.2497580542657568E-2</v>
      </c>
      <c r="AK51" s="13">
        <f t="shared" si="11"/>
        <v>2.2824696621000586E-2</v>
      </c>
      <c r="AL51" s="13">
        <f t="shared" si="11"/>
        <v>2.1995555662309433E-2</v>
      </c>
      <c r="AM51" s="13">
        <f t="shared" si="11"/>
        <v>2.1037523064489291E-2</v>
      </c>
      <c r="AN51" s="13">
        <f t="shared" si="11"/>
        <v>2.1614673298553839E-2</v>
      </c>
      <c r="AO51" s="13">
        <f t="shared" si="11"/>
        <v>2.2459296050870447E-2</v>
      </c>
      <c r="AP51" s="13">
        <f t="shared" si="11"/>
        <v>2.4458745407689112E-2</v>
      </c>
      <c r="AQ51" s="13">
        <f t="shared" si="11"/>
        <v>2.4421410903700556E-2</v>
      </c>
      <c r="AR51" s="13">
        <f t="shared" si="11"/>
        <v>2.4645035021140547E-2</v>
      </c>
      <c r="AS51" s="13">
        <f t="shared" si="11"/>
        <v>2.5891236995499368E-2</v>
      </c>
      <c r="AT51" s="13">
        <f t="shared" si="11"/>
        <v>2.7587070469058412E-2</v>
      </c>
      <c r="AU51" s="13">
        <f t="shared" si="11"/>
        <v>2.5432173923964355E-2</v>
      </c>
      <c r="AV51" s="13">
        <f t="shared" si="11"/>
        <v>2.6085768512347077E-2</v>
      </c>
      <c r="AW51" s="13">
        <f t="shared" si="11"/>
        <v>1.8710232114318628E-2</v>
      </c>
      <c r="AX51" s="13">
        <f t="shared" si="12"/>
        <v>2.1842252953959827E-2</v>
      </c>
      <c r="AY51" s="13">
        <f t="shared" si="12"/>
        <v>1.9584469663237198E-2</v>
      </c>
      <c r="AZ51" s="13">
        <f t="shared" si="12"/>
        <v>2.2155354926199033E-2</v>
      </c>
      <c r="BA51" s="13">
        <f t="shared" si="12"/>
        <v>2.2347091604676662E-2</v>
      </c>
      <c r="BB51" s="13">
        <f t="shared" si="12"/>
        <v>2.3723171967029957E-2</v>
      </c>
      <c r="BC51" s="13">
        <f t="shared" si="12"/>
        <v>2.3982776266014118E-2</v>
      </c>
    </row>
    <row r="52" spans="1:55" x14ac:dyDescent="0.15">
      <c r="A52" s="4">
        <v>50</v>
      </c>
      <c r="B52" s="6" t="s">
        <v>92</v>
      </c>
      <c r="C52" s="34">
        <v>18089468</v>
      </c>
      <c r="D52" s="34">
        <v>17735492</v>
      </c>
      <c r="E52" s="34">
        <v>17665435</v>
      </c>
      <c r="F52" s="34">
        <v>18709473</v>
      </c>
      <c r="G52" s="34">
        <v>17269040</v>
      </c>
      <c r="H52" s="34">
        <v>16894642</v>
      </c>
      <c r="I52" s="34">
        <v>17731663</v>
      </c>
      <c r="J52" s="34">
        <v>17753408</v>
      </c>
      <c r="K52" s="34">
        <v>18722253</v>
      </c>
      <c r="L52" s="34">
        <v>20093081</v>
      </c>
      <c r="M52" s="34">
        <v>21747882</v>
      </c>
      <c r="N52" s="34">
        <v>23425438</v>
      </c>
      <c r="O52" s="34">
        <v>24263126</v>
      </c>
      <c r="P52" s="34">
        <v>29111080</v>
      </c>
      <c r="Q52" s="34">
        <v>28178594</v>
      </c>
      <c r="R52" s="34">
        <v>20478631</v>
      </c>
      <c r="S52" s="34">
        <v>25494880</v>
      </c>
      <c r="T52" s="34">
        <v>23382779</v>
      </c>
      <c r="U52" s="34">
        <v>25022652</v>
      </c>
      <c r="V52" s="34">
        <v>25912590</v>
      </c>
      <c r="W52" s="34">
        <v>26363655</v>
      </c>
      <c r="X52" s="34">
        <v>26175050</v>
      </c>
      <c r="Z52" s="30">
        <f t="shared" si="2"/>
        <v>1.8529708153276234</v>
      </c>
      <c r="AA52" s="30">
        <f t="shared" si="3"/>
        <v>2.0908980299816258</v>
      </c>
      <c r="AB52" s="30">
        <f t="shared" si="4"/>
        <v>2.555248637624044</v>
      </c>
      <c r="AC52" s="30">
        <f t="shared" si="5"/>
        <v>2.6137281582556389</v>
      </c>
      <c r="AD52" s="30">
        <f t="shared" si="6"/>
        <v>2.3165204683137595</v>
      </c>
      <c r="AE52" s="30">
        <f t="shared" si="7"/>
        <v>2.2731962199961164</v>
      </c>
      <c r="AF52" s="30">
        <f t="shared" si="8"/>
        <v>2.259626306700989</v>
      </c>
      <c r="AH52" s="13">
        <f t="shared" si="11"/>
        <v>1.9746581275033186E-2</v>
      </c>
      <c r="AI52" s="13">
        <f t="shared" si="11"/>
        <v>1.9030987886498998E-2</v>
      </c>
      <c r="AJ52" s="13">
        <f t="shared" si="11"/>
        <v>1.8450399863585917E-2</v>
      </c>
      <c r="AK52" s="13">
        <f t="shared" si="11"/>
        <v>1.91127747564044E-2</v>
      </c>
      <c r="AL52" s="13">
        <f t="shared" si="11"/>
        <v>1.8075467057410418E-2</v>
      </c>
      <c r="AM52" s="13">
        <f t="shared" si="11"/>
        <v>1.7994941606860018E-2</v>
      </c>
      <c r="AN52" s="13">
        <f t="shared" si="11"/>
        <v>1.8513677748897641E-2</v>
      </c>
      <c r="AO52" s="13">
        <f t="shared" si="11"/>
        <v>1.8720092754372565E-2</v>
      </c>
      <c r="AP52" s="13">
        <f t="shared" si="11"/>
        <v>2.0033589461699631E-2</v>
      </c>
      <c r="AQ52" s="13">
        <f t="shared" si="11"/>
        <v>2.1450966338704532E-2</v>
      </c>
      <c r="AR52" s="13">
        <f t="shared" si="11"/>
        <v>2.2784006953396493E-2</v>
      </c>
      <c r="AS52" s="13">
        <f t="shared" si="11"/>
        <v>2.3951548541826673E-2</v>
      </c>
      <c r="AT52" s="13">
        <f t="shared" si="11"/>
        <v>2.4261578572257084E-2</v>
      </c>
      <c r="AU52" s="13">
        <f t="shared" ref="AU52:BC83" si="13">P52/P$110</f>
        <v>2.8403225493854933E-2</v>
      </c>
      <c r="AV52" s="13">
        <f t="shared" si="13"/>
        <v>2.7350416655469875E-2</v>
      </c>
      <c r="AW52" s="13">
        <f t="shared" si="13"/>
        <v>2.2413843012606821E-2</v>
      </c>
      <c r="AX52" s="13">
        <f t="shared" si="12"/>
        <v>2.6934305981427258E-2</v>
      </c>
      <c r="AY52" s="13">
        <f t="shared" si="12"/>
        <v>2.4708402275636723E-2</v>
      </c>
      <c r="AZ52" s="13">
        <f t="shared" si="12"/>
        <v>2.6211873426243076E-2</v>
      </c>
      <c r="BA52" s="13">
        <f t="shared" si="12"/>
        <v>2.6567603640720507E-2</v>
      </c>
      <c r="BB52" s="13">
        <f t="shared" si="12"/>
        <v>2.6333539726966382E-2</v>
      </c>
      <c r="BC52" s="13">
        <f t="shared" si="12"/>
        <v>2.6067964444344394E-2</v>
      </c>
    </row>
    <row r="53" spans="1:55" x14ac:dyDescent="0.15">
      <c r="A53" s="4">
        <v>51</v>
      </c>
      <c r="B53" s="6" t="s">
        <v>93</v>
      </c>
      <c r="C53" s="34">
        <v>4614589</v>
      </c>
      <c r="D53" s="34">
        <v>4025416</v>
      </c>
      <c r="E53" s="34">
        <v>4194486</v>
      </c>
      <c r="F53" s="34">
        <v>4779964</v>
      </c>
      <c r="G53" s="34">
        <v>4963983</v>
      </c>
      <c r="H53" s="34">
        <v>4848204</v>
      </c>
      <c r="I53" s="34">
        <v>4537727</v>
      </c>
      <c r="J53" s="34">
        <v>4542123</v>
      </c>
      <c r="K53" s="34">
        <v>4836223</v>
      </c>
      <c r="L53" s="34">
        <v>4924706</v>
      </c>
      <c r="M53" s="34">
        <v>4934037</v>
      </c>
      <c r="N53" s="34">
        <v>4917818</v>
      </c>
      <c r="O53" s="34">
        <v>5584626</v>
      </c>
      <c r="P53" s="34">
        <v>6395270</v>
      </c>
      <c r="Q53" s="34">
        <v>6793869</v>
      </c>
      <c r="R53" s="34">
        <v>5922613</v>
      </c>
      <c r="S53" s="34">
        <v>6280208</v>
      </c>
      <c r="T53" s="34">
        <v>6106566</v>
      </c>
      <c r="U53" s="34">
        <v>5602460</v>
      </c>
      <c r="V53" s="34">
        <v>5622417</v>
      </c>
      <c r="W53" s="34">
        <v>6185104</v>
      </c>
      <c r="X53" s="34">
        <v>6658011</v>
      </c>
      <c r="Z53" s="30">
        <f t="shared" si="2"/>
        <v>0.47801534115156319</v>
      </c>
      <c r="AA53" s="30">
        <f t="shared" si="3"/>
        <v>0.50261913465082086</v>
      </c>
      <c r="AB53" s="30">
        <f t="shared" si="4"/>
        <v>0.60939293828135244</v>
      </c>
      <c r="AC53" s="30">
        <f t="shared" si="5"/>
        <v>0.6254936298830106</v>
      </c>
      <c r="AD53" s="30">
        <f t="shared" si="6"/>
        <v>0.56084052171931342</v>
      </c>
      <c r="AE53" s="30">
        <f t="shared" si="7"/>
        <v>0.55490646494785201</v>
      </c>
      <c r="AF53" s="30">
        <f t="shared" si="8"/>
        <v>0.55258033224825143</v>
      </c>
      <c r="AH53" s="13">
        <f t="shared" ref="AH53:AT72" si="14">C53/C$110</f>
        <v>5.0373154555664159E-3</v>
      </c>
      <c r="AI53" s="13">
        <f t="shared" si="14"/>
        <v>4.319454071762951E-3</v>
      </c>
      <c r="AJ53" s="13">
        <f t="shared" si="14"/>
        <v>4.380868284433021E-3</v>
      </c>
      <c r="AK53" s="13">
        <f t="shared" si="14"/>
        <v>4.8830009950425537E-3</v>
      </c>
      <c r="AL53" s="13">
        <f t="shared" si="14"/>
        <v>5.1957903386665007E-3</v>
      </c>
      <c r="AM53" s="13">
        <f t="shared" si="14"/>
        <v>5.1639536296859776E-3</v>
      </c>
      <c r="AN53" s="13">
        <f t="shared" si="14"/>
        <v>4.737853149502788E-3</v>
      </c>
      <c r="AO53" s="13">
        <f t="shared" si="14"/>
        <v>4.7894445878655508E-3</v>
      </c>
      <c r="AP53" s="13">
        <f t="shared" si="14"/>
        <v>5.1749597725887679E-3</v>
      </c>
      <c r="AQ53" s="13">
        <f t="shared" si="14"/>
        <v>5.2575163875573008E-3</v>
      </c>
      <c r="AR53" s="13">
        <f t="shared" si="14"/>
        <v>5.1691071947289197E-3</v>
      </c>
      <c r="AS53" s="13">
        <f t="shared" si="14"/>
        <v>5.0282669868059226E-3</v>
      </c>
      <c r="AT53" s="13">
        <f t="shared" si="14"/>
        <v>5.5842698296859929E-3</v>
      </c>
      <c r="AU53" s="13">
        <f t="shared" si="13"/>
        <v>6.2397649246982807E-3</v>
      </c>
      <c r="AV53" s="13">
        <f t="shared" si="13"/>
        <v>6.5941951487246122E-3</v>
      </c>
      <c r="AW53" s="13">
        <f t="shared" si="13"/>
        <v>6.4822945443191162E-3</v>
      </c>
      <c r="AX53" s="13">
        <f t="shared" si="12"/>
        <v>6.6347848626472188E-3</v>
      </c>
      <c r="AY53" s="13">
        <f t="shared" si="12"/>
        <v>6.4527612073280866E-3</v>
      </c>
      <c r="AZ53" s="13">
        <f t="shared" si="12"/>
        <v>5.8687213647694008E-3</v>
      </c>
      <c r="BA53" s="13">
        <f t="shared" si="12"/>
        <v>5.7645394134221576E-3</v>
      </c>
      <c r="BB53" s="13">
        <f t="shared" si="12"/>
        <v>6.1780387392953934E-3</v>
      </c>
      <c r="BC53" s="13">
        <f t="shared" si="12"/>
        <v>6.6307722055183793E-3</v>
      </c>
    </row>
    <row r="54" spans="1:55" x14ac:dyDescent="0.15">
      <c r="A54" s="4">
        <v>52</v>
      </c>
      <c r="B54" s="6" t="s">
        <v>94</v>
      </c>
      <c r="C54" s="34">
        <v>7148322</v>
      </c>
      <c r="D54" s="34">
        <v>7401961</v>
      </c>
      <c r="E54" s="34">
        <v>7562762</v>
      </c>
      <c r="F54" s="34">
        <v>7739076</v>
      </c>
      <c r="G54" s="34">
        <v>7617272</v>
      </c>
      <c r="H54" s="34">
        <v>7182988</v>
      </c>
      <c r="I54" s="34">
        <v>7189820</v>
      </c>
      <c r="J54" s="34">
        <v>7074272</v>
      </c>
      <c r="K54" s="34">
        <v>6789533</v>
      </c>
      <c r="L54" s="34">
        <v>6608967</v>
      </c>
      <c r="M54" s="34">
        <v>6478365</v>
      </c>
      <c r="N54" s="34">
        <v>6381746</v>
      </c>
      <c r="O54" s="34">
        <v>6313111</v>
      </c>
      <c r="P54" s="34">
        <v>6339254</v>
      </c>
      <c r="Q54" s="34">
        <v>6111203</v>
      </c>
      <c r="R54" s="34">
        <v>5609494</v>
      </c>
      <c r="S54" s="34">
        <v>5624914</v>
      </c>
      <c r="T54" s="34">
        <v>5214662</v>
      </c>
      <c r="U54" s="34">
        <v>5053812</v>
      </c>
      <c r="V54" s="34">
        <v>5044439</v>
      </c>
      <c r="W54" s="34">
        <v>5032308</v>
      </c>
      <c r="X54" s="34">
        <v>5128809</v>
      </c>
      <c r="Z54" s="30">
        <f t="shared" si="2"/>
        <v>0.78130069986664819</v>
      </c>
      <c r="AA54" s="30">
        <f t="shared" si="3"/>
        <v>0.70998579512687621</v>
      </c>
      <c r="AB54" s="30">
        <f t="shared" si="4"/>
        <v>0.61727608262253397</v>
      </c>
      <c r="AC54" s="30">
        <f t="shared" si="5"/>
        <v>0.5342187042105625</v>
      </c>
      <c r="AD54" s="30">
        <f t="shared" si="6"/>
        <v>0.66464217640759693</v>
      </c>
      <c r="AE54" s="30">
        <f t="shared" si="7"/>
        <v>0.65996380766896756</v>
      </c>
      <c r="AF54" s="30">
        <f t="shared" si="8"/>
        <v>0.6654343388072691</v>
      </c>
      <c r="AH54" s="13">
        <f t="shared" si="14"/>
        <v>7.8031549271160303E-3</v>
      </c>
      <c r="AI54" s="13">
        <f t="shared" si="14"/>
        <v>7.9426401098620786E-3</v>
      </c>
      <c r="AJ54" s="13">
        <f t="shared" si="14"/>
        <v>7.8988138686159025E-3</v>
      </c>
      <c r="AK54" s="13">
        <f t="shared" si="14"/>
        <v>7.9058996696857869E-3</v>
      </c>
      <c r="AL54" s="13">
        <f t="shared" si="14"/>
        <v>7.9729822331371502E-3</v>
      </c>
      <c r="AM54" s="13">
        <f t="shared" si="14"/>
        <v>7.6507954192090149E-3</v>
      </c>
      <c r="AN54" s="13">
        <f t="shared" si="14"/>
        <v>7.5069106914889619E-3</v>
      </c>
      <c r="AO54" s="13">
        <f t="shared" si="14"/>
        <v>7.4594707680722882E-3</v>
      </c>
      <c r="AP54" s="13">
        <f t="shared" si="14"/>
        <v>7.2650827204750355E-3</v>
      </c>
      <c r="AQ54" s="13">
        <f t="shared" si="14"/>
        <v>7.0555993205128212E-3</v>
      </c>
      <c r="AR54" s="13">
        <f t="shared" si="14"/>
        <v>6.7870109469345321E-3</v>
      </c>
      <c r="AS54" s="13">
        <f t="shared" si="14"/>
        <v>6.5250732601289333E-3</v>
      </c>
      <c r="AT54" s="13">
        <f t="shared" si="14"/>
        <v>6.312708369147507E-3</v>
      </c>
      <c r="AU54" s="13">
        <f t="shared" si="13"/>
        <v>6.185110989520892E-3</v>
      </c>
      <c r="AV54" s="13">
        <f t="shared" si="13"/>
        <v>5.9315929075864273E-3</v>
      </c>
      <c r="AW54" s="13">
        <f t="shared" si="13"/>
        <v>6.139586083472078E-3</v>
      </c>
      <c r="AX54" s="13">
        <f t="shared" si="12"/>
        <v>5.9424933474962003E-3</v>
      </c>
      <c r="AY54" s="13">
        <f t="shared" si="12"/>
        <v>5.5102931275823261E-3</v>
      </c>
      <c r="AZ54" s="13">
        <f t="shared" si="12"/>
        <v>5.2939984324614497E-3</v>
      </c>
      <c r="BA54" s="13">
        <f t="shared" si="12"/>
        <v>5.1719513928091525E-3</v>
      </c>
      <c r="BB54" s="13">
        <f t="shared" si="12"/>
        <v>5.0265595812238762E-3</v>
      </c>
      <c r="BC54" s="13">
        <f t="shared" si="12"/>
        <v>5.107826371060744E-3</v>
      </c>
    </row>
    <row r="55" spans="1:55" x14ac:dyDescent="0.15">
      <c r="A55" s="4">
        <v>53</v>
      </c>
      <c r="B55" s="6" t="s">
        <v>95</v>
      </c>
      <c r="C55" s="34">
        <v>4647930</v>
      </c>
      <c r="D55" s="34">
        <v>4496703</v>
      </c>
      <c r="E55" s="34">
        <v>4467033</v>
      </c>
      <c r="F55" s="34">
        <v>4343087</v>
      </c>
      <c r="G55" s="34">
        <v>3577481</v>
      </c>
      <c r="H55" s="34">
        <v>3329812</v>
      </c>
      <c r="I55" s="34">
        <v>3175263</v>
      </c>
      <c r="J55" s="34">
        <v>2898736</v>
      </c>
      <c r="K55" s="34">
        <v>2633212</v>
      </c>
      <c r="L55" s="34">
        <v>2610082</v>
      </c>
      <c r="M55" s="34">
        <v>2601118</v>
      </c>
      <c r="N55" s="34">
        <v>2514071</v>
      </c>
      <c r="O55" s="34">
        <v>2485781</v>
      </c>
      <c r="P55" s="34">
        <v>2545210</v>
      </c>
      <c r="Q55" s="34">
        <v>2343388</v>
      </c>
      <c r="R55" s="34">
        <v>1872386</v>
      </c>
      <c r="S55" s="34">
        <v>1930980</v>
      </c>
      <c r="T55" s="34">
        <v>1960925</v>
      </c>
      <c r="U55" s="34">
        <v>2014504</v>
      </c>
      <c r="V55" s="34">
        <v>2175774</v>
      </c>
      <c r="W55" s="34">
        <v>2237590</v>
      </c>
      <c r="X55" s="34">
        <v>2157126</v>
      </c>
      <c r="Z55" s="30">
        <f t="shared" si="2"/>
        <v>0.4088985760402209</v>
      </c>
      <c r="AA55" s="30">
        <f t="shared" si="3"/>
        <v>0.28785947028690184</v>
      </c>
      <c r="AB55" s="30">
        <f t="shared" si="4"/>
        <v>0.23172200545699739</v>
      </c>
      <c r="AC55" s="30">
        <f t="shared" si="5"/>
        <v>0.21394081586909347</v>
      </c>
      <c r="AD55" s="30">
        <f t="shared" si="6"/>
        <v>0.26003958337363242</v>
      </c>
      <c r="AE55" s="30">
        <f t="shared" si="7"/>
        <v>0.28866388056826076</v>
      </c>
      <c r="AF55" s="30">
        <f t="shared" si="8"/>
        <v>0.29860511649091104</v>
      </c>
      <c r="AH55" s="13">
        <f t="shared" si="14"/>
        <v>5.0737107086656717E-3</v>
      </c>
      <c r="AI55" s="13">
        <f t="shared" si="14"/>
        <v>4.8251664133244065E-3</v>
      </c>
      <c r="AJ55" s="13">
        <f t="shared" si="14"/>
        <v>4.6655259298077735E-3</v>
      </c>
      <c r="AK55" s="13">
        <f t="shared" si="14"/>
        <v>4.436706666108025E-3</v>
      </c>
      <c r="AL55" s="13">
        <f t="shared" si="14"/>
        <v>3.7445416748129417E-3</v>
      </c>
      <c r="AM55" s="13">
        <f t="shared" si="14"/>
        <v>3.5466731110266659E-3</v>
      </c>
      <c r="AN55" s="13">
        <f t="shared" si="14"/>
        <v>3.31530076733344E-3</v>
      </c>
      <c r="AO55" s="13">
        <f t="shared" si="14"/>
        <v>3.0565740837161467E-3</v>
      </c>
      <c r="AP55" s="13">
        <f t="shared" si="14"/>
        <v>2.8176463683949261E-3</v>
      </c>
      <c r="AQ55" s="13">
        <f t="shared" si="14"/>
        <v>2.7864706822840458E-3</v>
      </c>
      <c r="AR55" s="13">
        <f t="shared" si="14"/>
        <v>2.7250419419511647E-3</v>
      </c>
      <c r="AS55" s="13">
        <f t="shared" si="14"/>
        <v>2.5705343735343915E-3</v>
      </c>
      <c r="AT55" s="13">
        <f t="shared" si="14"/>
        <v>2.4856224645135911E-3</v>
      </c>
      <c r="AU55" s="13">
        <f t="shared" si="13"/>
        <v>2.4833215929884606E-3</v>
      </c>
      <c r="AV55" s="13">
        <f t="shared" si="13"/>
        <v>2.274515122558217E-3</v>
      </c>
      <c r="AW55" s="13">
        <f t="shared" si="13"/>
        <v>2.0493247748349405E-3</v>
      </c>
      <c r="AX55" s="13">
        <f t="shared" si="12"/>
        <v>2.0400019989902447E-3</v>
      </c>
      <c r="AY55" s="13">
        <f t="shared" si="12"/>
        <v>2.0720943277252432E-3</v>
      </c>
      <c r="AZ55" s="13">
        <f t="shared" si="12"/>
        <v>2.1102449038839042E-3</v>
      </c>
      <c r="BA55" s="13">
        <f t="shared" si="12"/>
        <v>2.2307728113548286E-3</v>
      </c>
      <c r="BB55" s="13">
        <f t="shared" si="12"/>
        <v>2.2350339950080031E-3</v>
      </c>
      <c r="BC55" s="13">
        <f t="shared" si="12"/>
        <v>2.1483009151833845E-3</v>
      </c>
    </row>
    <row r="56" spans="1:55" x14ac:dyDescent="0.15">
      <c r="A56" s="4">
        <v>54</v>
      </c>
      <c r="B56" s="6" t="s">
        <v>96</v>
      </c>
      <c r="C56" s="34">
        <v>3767946</v>
      </c>
      <c r="D56" s="34">
        <v>3743071</v>
      </c>
      <c r="E56" s="34">
        <v>3829813</v>
      </c>
      <c r="F56" s="34">
        <v>3732351</v>
      </c>
      <c r="G56" s="34">
        <v>3276918</v>
      </c>
      <c r="H56" s="34">
        <v>2966893</v>
      </c>
      <c r="I56" s="34">
        <v>2864184</v>
      </c>
      <c r="J56" s="34">
        <v>2703450</v>
      </c>
      <c r="K56" s="34">
        <v>2406850</v>
      </c>
      <c r="L56" s="34">
        <v>2408425</v>
      </c>
      <c r="M56" s="34">
        <v>2337584</v>
      </c>
      <c r="N56" s="34">
        <v>2334654</v>
      </c>
      <c r="O56" s="34">
        <v>2295114</v>
      </c>
      <c r="P56" s="34">
        <v>2317852</v>
      </c>
      <c r="Q56" s="34">
        <v>2065044</v>
      </c>
      <c r="R56" s="34">
        <v>1619544</v>
      </c>
      <c r="S56" s="34">
        <v>1603087</v>
      </c>
      <c r="T56" s="34">
        <v>1708382</v>
      </c>
      <c r="U56" s="34">
        <v>1694236</v>
      </c>
      <c r="V56" s="34">
        <v>1792740</v>
      </c>
      <c r="W56" s="34">
        <v>1878608</v>
      </c>
      <c r="X56" s="34">
        <v>1824719</v>
      </c>
      <c r="Z56" s="30">
        <f t="shared" si="2"/>
        <v>0.35683075523870444</v>
      </c>
      <c r="AA56" s="30">
        <f t="shared" si="3"/>
        <v>0.26373021159317617</v>
      </c>
      <c r="AB56" s="30">
        <f t="shared" si="4"/>
        <v>0.20690141591218966</v>
      </c>
      <c r="AC56" s="30">
        <f t="shared" si="5"/>
        <v>0.18008931329494132</v>
      </c>
      <c r="AD56" s="30">
        <f t="shared" si="6"/>
        <v>0.23500736175178172</v>
      </c>
      <c r="AE56" s="30">
        <f t="shared" si="7"/>
        <v>0.25419959627706401</v>
      </c>
      <c r="AF56" s="30">
        <f t="shared" si="8"/>
        <v>0.26134104387224311</v>
      </c>
      <c r="AH56" s="13">
        <f t="shared" si="14"/>
        <v>4.1131144337100568E-3</v>
      </c>
      <c r="AI56" s="13">
        <f t="shared" si="14"/>
        <v>4.0164850718156387E-3</v>
      </c>
      <c r="AJ56" s="13">
        <f t="shared" si="14"/>
        <v>3.9999910136806465E-3</v>
      </c>
      <c r="AK56" s="13">
        <f t="shared" si="14"/>
        <v>3.8128056292574741E-3</v>
      </c>
      <c r="AL56" s="13">
        <f t="shared" si="14"/>
        <v>3.4299430286127796E-3</v>
      </c>
      <c r="AM56" s="13">
        <f t="shared" si="14"/>
        <v>3.1601182368233512E-3</v>
      </c>
      <c r="AN56" s="13">
        <f t="shared" si="14"/>
        <v>2.9905023341323732E-3</v>
      </c>
      <c r="AO56" s="13">
        <f t="shared" si="14"/>
        <v>2.8506546324406283E-3</v>
      </c>
      <c r="AP56" s="13">
        <f t="shared" si="14"/>
        <v>2.5754296128725407E-3</v>
      </c>
      <c r="AQ56" s="13">
        <f t="shared" si="14"/>
        <v>2.5711857531602279E-3</v>
      </c>
      <c r="AR56" s="13">
        <f t="shared" si="14"/>
        <v>2.4489525053588384E-3</v>
      </c>
      <c r="AS56" s="13">
        <f t="shared" si="14"/>
        <v>2.3870878576259624E-3</v>
      </c>
      <c r="AT56" s="13">
        <f t="shared" si="14"/>
        <v>2.294967624669931E-3</v>
      </c>
      <c r="AU56" s="13">
        <f t="shared" si="13"/>
        <v>2.2614919479930886E-3</v>
      </c>
      <c r="AV56" s="13">
        <f t="shared" si="13"/>
        <v>2.0043517363527129E-3</v>
      </c>
      <c r="AW56" s="13">
        <f t="shared" si="13"/>
        <v>1.7725894356907599E-3</v>
      </c>
      <c r="AX56" s="13">
        <f t="shared" si="12"/>
        <v>1.693596352398924E-3</v>
      </c>
      <c r="AY56" s="13">
        <f t="shared" si="12"/>
        <v>1.8052340868660998E-3</v>
      </c>
      <c r="AZ56" s="13">
        <f t="shared" si="12"/>
        <v>1.7747559126100767E-3</v>
      </c>
      <c r="BA56" s="13">
        <f t="shared" si="12"/>
        <v>1.8380565489927979E-3</v>
      </c>
      <c r="BB56" s="13">
        <f t="shared" si="12"/>
        <v>1.8764620610987688E-3</v>
      </c>
      <c r="BC56" s="13">
        <f t="shared" si="12"/>
        <v>1.8172538357298135E-3</v>
      </c>
    </row>
    <row r="57" spans="1:55" x14ac:dyDescent="0.15">
      <c r="A57" s="4">
        <v>55</v>
      </c>
      <c r="B57" s="6" t="s">
        <v>97</v>
      </c>
      <c r="C57" s="34">
        <v>10018793</v>
      </c>
      <c r="D57" s="34">
        <v>10024359</v>
      </c>
      <c r="E57" s="34">
        <v>10130360</v>
      </c>
      <c r="F57" s="34">
        <v>10347583</v>
      </c>
      <c r="G57" s="34">
        <v>9906865</v>
      </c>
      <c r="H57" s="34">
        <v>9845455</v>
      </c>
      <c r="I57" s="34">
        <v>9921809</v>
      </c>
      <c r="J57" s="34">
        <v>9475793</v>
      </c>
      <c r="K57" s="34">
        <v>9273738</v>
      </c>
      <c r="L57" s="34">
        <v>9746664</v>
      </c>
      <c r="M57" s="34">
        <v>10394684</v>
      </c>
      <c r="N57" s="34">
        <v>10729922</v>
      </c>
      <c r="O57" s="34">
        <v>11013631</v>
      </c>
      <c r="P57" s="34">
        <v>11628387</v>
      </c>
      <c r="Q57" s="34">
        <v>11275791</v>
      </c>
      <c r="R57" s="34">
        <v>9332466</v>
      </c>
      <c r="S57" s="34">
        <v>10305540</v>
      </c>
      <c r="T57" s="34">
        <v>10328884</v>
      </c>
      <c r="U57" s="34">
        <v>10127251</v>
      </c>
      <c r="V57" s="34">
        <v>10257957</v>
      </c>
      <c r="W57" s="34">
        <v>10554058</v>
      </c>
      <c r="X57" s="34">
        <v>10479134</v>
      </c>
      <c r="Z57" s="30">
        <f t="shared" si="2"/>
        <v>1.0520545764595974</v>
      </c>
      <c r="AA57" s="30">
        <f t="shared" si="3"/>
        <v>1.0423431442992845</v>
      </c>
      <c r="AB57" s="30">
        <f t="shared" si="4"/>
        <v>1.0895936838724858</v>
      </c>
      <c r="AC57" s="30">
        <f t="shared" si="5"/>
        <v>1.0650985629870506</v>
      </c>
      <c r="AD57" s="30">
        <f t="shared" si="6"/>
        <v>1.0631391363611773</v>
      </c>
      <c r="AE57" s="30">
        <f t="shared" si="7"/>
        <v>1.0606081940634897</v>
      </c>
      <c r="AF57" s="30">
        <f t="shared" si="8"/>
        <v>1.0621104570431872</v>
      </c>
      <c r="AH57" s="13">
        <f t="shared" si="14"/>
        <v>1.0936579796168331E-2</v>
      </c>
      <c r="AI57" s="13">
        <f t="shared" si="14"/>
        <v>1.0756592188077851E-2</v>
      </c>
      <c r="AJ57" s="13">
        <f t="shared" si="14"/>
        <v>1.0580503268788809E-2</v>
      </c>
      <c r="AK57" s="13">
        <f t="shared" si="14"/>
        <v>1.0570635696269976E-2</v>
      </c>
      <c r="AL57" s="13">
        <f t="shared" si="14"/>
        <v>1.0369494305978343E-2</v>
      </c>
      <c r="AM57" s="13">
        <f t="shared" si="14"/>
        <v>1.0486661263255415E-2</v>
      </c>
      <c r="AN57" s="13">
        <f t="shared" si="14"/>
        <v>1.0359387865205443E-2</v>
      </c>
      <c r="AO57" s="13">
        <f t="shared" si="14"/>
        <v>9.9917561676740752E-3</v>
      </c>
      <c r="AP57" s="13">
        <f t="shared" si="14"/>
        <v>9.9232854009270906E-3</v>
      </c>
      <c r="AQ57" s="13">
        <f t="shared" si="14"/>
        <v>1.0405341091227536E-2</v>
      </c>
      <c r="AR57" s="13">
        <f t="shared" si="14"/>
        <v>1.0889913442346215E-2</v>
      </c>
      <c r="AS57" s="13">
        <f t="shared" si="14"/>
        <v>1.0970904690576712E-2</v>
      </c>
      <c r="AT57" s="13">
        <f t="shared" si="14"/>
        <v>1.1012928584401959E-2</v>
      </c>
      <c r="AU57" s="13">
        <f t="shared" si="13"/>
        <v>1.1345635341966401E-2</v>
      </c>
      <c r="AV57" s="13">
        <f t="shared" si="13"/>
        <v>1.0944392114453876E-2</v>
      </c>
      <c r="AW57" s="13">
        <f t="shared" si="13"/>
        <v>1.0214375552960094E-2</v>
      </c>
      <c r="AX57" s="13">
        <f t="shared" si="12"/>
        <v>1.08873847479901E-2</v>
      </c>
      <c r="AY57" s="13">
        <f t="shared" si="12"/>
        <v>1.0914452081610475E-2</v>
      </c>
      <c r="AZ57" s="13">
        <f t="shared" si="12"/>
        <v>1.0608556653698961E-2</v>
      </c>
      <c r="BA57" s="13">
        <f t="shared" si="12"/>
        <v>1.0517255733199747E-2</v>
      </c>
      <c r="BB57" s="13">
        <f t="shared" si="12"/>
        <v>1.0542002071552953E-2</v>
      </c>
      <c r="BC57" s="13">
        <f t="shared" si="12"/>
        <v>1.0436262491170807E-2</v>
      </c>
    </row>
    <row r="58" spans="1:55" x14ac:dyDescent="0.15">
      <c r="A58" s="4">
        <v>56</v>
      </c>
      <c r="B58" s="6" t="s">
        <v>98</v>
      </c>
      <c r="C58" s="34">
        <v>3287242</v>
      </c>
      <c r="D58" s="34">
        <v>3345626</v>
      </c>
      <c r="E58" s="34">
        <v>3398362</v>
      </c>
      <c r="F58" s="34">
        <v>3484027</v>
      </c>
      <c r="G58" s="34">
        <v>3303544</v>
      </c>
      <c r="H58" s="34">
        <v>3219509</v>
      </c>
      <c r="I58" s="34">
        <v>3219033</v>
      </c>
      <c r="J58" s="34">
        <v>3026569</v>
      </c>
      <c r="K58" s="34">
        <v>3006131</v>
      </c>
      <c r="L58" s="34">
        <v>3025322</v>
      </c>
      <c r="M58" s="34">
        <v>3122275</v>
      </c>
      <c r="N58" s="34">
        <v>3223034</v>
      </c>
      <c r="O58" s="34">
        <v>3385533</v>
      </c>
      <c r="P58" s="34">
        <v>3509303</v>
      </c>
      <c r="Q58" s="34">
        <v>3458548</v>
      </c>
      <c r="R58" s="34">
        <v>2636722</v>
      </c>
      <c r="S58" s="34">
        <v>2946929</v>
      </c>
      <c r="T58" s="34">
        <v>3073535</v>
      </c>
      <c r="U58" s="34">
        <v>3081268</v>
      </c>
      <c r="V58" s="34">
        <v>3066487</v>
      </c>
      <c r="W58" s="34">
        <v>3173871</v>
      </c>
      <c r="X58" s="34">
        <v>3281451</v>
      </c>
      <c r="Z58" s="30">
        <f t="shared" si="2"/>
        <v>0.34910842833529521</v>
      </c>
      <c r="AA58" s="30">
        <f t="shared" si="3"/>
        <v>0.32608791095188244</v>
      </c>
      <c r="AB58" s="30">
        <f t="shared" si="4"/>
        <v>0.32434683366885042</v>
      </c>
      <c r="AC58" s="30">
        <f t="shared" si="5"/>
        <v>0.31951786755545547</v>
      </c>
      <c r="AD58" s="30">
        <f t="shared" si="6"/>
        <v>0.32482422495601532</v>
      </c>
      <c r="AE58" s="30">
        <f t="shared" si="7"/>
        <v>0.33035204986058891</v>
      </c>
      <c r="AF58" s="30">
        <f t="shared" si="8"/>
        <v>0.33164684219169138</v>
      </c>
      <c r="AH58" s="13">
        <f t="shared" si="14"/>
        <v>3.5883748114484428E-3</v>
      </c>
      <c r="AI58" s="13">
        <f t="shared" si="14"/>
        <v>3.5900085477615223E-3</v>
      </c>
      <c r="AJ58" s="13">
        <f t="shared" si="14"/>
        <v>3.5493684577376987E-3</v>
      </c>
      <c r="AK58" s="13">
        <f t="shared" si="14"/>
        <v>3.5591287523828894E-3</v>
      </c>
      <c r="AL58" s="13">
        <f t="shared" si="14"/>
        <v>3.4578124055943955E-3</v>
      </c>
      <c r="AM58" s="13">
        <f t="shared" si="14"/>
        <v>3.4291863928078673E-3</v>
      </c>
      <c r="AN58" s="13">
        <f t="shared" si="14"/>
        <v>3.3610011438333347E-3</v>
      </c>
      <c r="AO58" s="13">
        <f t="shared" si="14"/>
        <v>3.1913676747308806E-3</v>
      </c>
      <c r="AP58" s="13">
        <f t="shared" si="14"/>
        <v>3.2166852099524868E-3</v>
      </c>
      <c r="AQ58" s="13">
        <f t="shared" si="14"/>
        <v>3.2297724965993156E-3</v>
      </c>
      <c r="AR58" s="13">
        <f t="shared" si="14"/>
        <v>3.2710281999146413E-3</v>
      </c>
      <c r="AS58" s="13">
        <f t="shared" si="14"/>
        <v>3.2954199320822854E-3</v>
      </c>
      <c r="AT58" s="13">
        <f t="shared" si="14"/>
        <v>3.385317081091251E-3</v>
      </c>
      <c r="AU58" s="13">
        <f t="shared" si="13"/>
        <v>3.4239720558379007E-3</v>
      </c>
      <c r="AV58" s="13">
        <f t="shared" si="13"/>
        <v>3.3569002350841929E-3</v>
      </c>
      <c r="AW58" s="13">
        <f t="shared" si="13"/>
        <v>2.8858898319856774E-3</v>
      </c>
      <c r="AX58" s="13">
        <f t="shared" si="12"/>
        <v>3.1133108840497169E-3</v>
      </c>
      <c r="AY58" s="13">
        <f t="shared" si="12"/>
        <v>3.2477807359103513E-3</v>
      </c>
      <c r="AZ58" s="13">
        <f t="shared" si="12"/>
        <v>3.2277077109306058E-3</v>
      </c>
      <c r="BA58" s="13">
        <f t="shared" si="12"/>
        <v>3.1440010892551501E-3</v>
      </c>
      <c r="BB58" s="13">
        <f t="shared" si="12"/>
        <v>3.1702454787383054E-3</v>
      </c>
      <c r="BC58" s="13">
        <f t="shared" si="12"/>
        <v>3.268026154443195E-3</v>
      </c>
    </row>
    <row r="59" spans="1:55" x14ac:dyDescent="0.15">
      <c r="A59" s="4">
        <v>57</v>
      </c>
      <c r="B59" s="6" t="s">
        <v>99</v>
      </c>
      <c r="C59" s="34">
        <v>988668</v>
      </c>
      <c r="D59" s="34">
        <v>915177</v>
      </c>
      <c r="E59" s="34">
        <v>893507</v>
      </c>
      <c r="F59" s="34">
        <v>825890</v>
      </c>
      <c r="G59" s="34">
        <v>773099</v>
      </c>
      <c r="H59" s="34">
        <v>699585</v>
      </c>
      <c r="I59" s="34">
        <v>648782</v>
      </c>
      <c r="J59" s="34">
        <v>599697</v>
      </c>
      <c r="K59" s="34">
        <v>527850</v>
      </c>
      <c r="L59" s="34">
        <v>496967</v>
      </c>
      <c r="M59" s="34">
        <v>485087</v>
      </c>
      <c r="N59" s="34">
        <v>466562</v>
      </c>
      <c r="O59" s="34">
        <v>453854</v>
      </c>
      <c r="P59" s="34">
        <v>471040</v>
      </c>
      <c r="Q59" s="34">
        <v>437793</v>
      </c>
      <c r="R59" s="34">
        <v>353183</v>
      </c>
      <c r="S59" s="34">
        <v>325151</v>
      </c>
      <c r="T59" s="34">
        <v>334926</v>
      </c>
      <c r="U59" s="34">
        <v>324571</v>
      </c>
      <c r="V59" s="34">
        <v>322874</v>
      </c>
      <c r="W59" s="34">
        <v>333095</v>
      </c>
      <c r="X59" s="34">
        <v>308847</v>
      </c>
      <c r="Z59" s="30">
        <f t="shared" si="2"/>
        <v>8.3177874860843576E-2</v>
      </c>
      <c r="AA59" s="30">
        <f t="shared" si="3"/>
        <v>5.6505959890205106E-2</v>
      </c>
      <c r="AB59" s="30">
        <f t="shared" si="4"/>
        <v>4.2424089070737386E-2</v>
      </c>
      <c r="AC59" s="30">
        <f t="shared" si="5"/>
        <v>3.3479209527216773E-2</v>
      </c>
      <c r="AD59" s="30">
        <f t="shared" si="6"/>
        <v>4.9625113172627126E-2</v>
      </c>
      <c r="AE59" s="30">
        <f t="shared" si="7"/>
        <v>5.4463255332874827E-2</v>
      </c>
      <c r="AF59" s="30">
        <f t="shared" si="8"/>
        <v>5.6893272992076964E-2</v>
      </c>
      <c r="AH59" s="13">
        <f t="shared" si="14"/>
        <v>1.079236438353218E-3</v>
      </c>
      <c r="AI59" s="13">
        <f t="shared" si="14"/>
        <v>9.8202645864025055E-4</v>
      </c>
      <c r="AJ59" s="13">
        <f t="shared" si="14"/>
        <v>9.332100472427122E-4</v>
      </c>
      <c r="AK59" s="13">
        <f t="shared" si="14"/>
        <v>8.4369290057324591E-4</v>
      </c>
      <c r="AL59" s="13">
        <f t="shared" si="14"/>
        <v>8.0920106193609705E-4</v>
      </c>
      <c r="AM59" s="13">
        <f t="shared" si="14"/>
        <v>7.4514696576791423E-4</v>
      </c>
      <c r="AN59" s="13">
        <f t="shared" si="14"/>
        <v>6.7739505749039495E-4</v>
      </c>
      <c r="AO59" s="13">
        <f t="shared" si="14"/>
        <v>6.3235089648809757E-4</v>
      </c>
      <c r="AP59" s="13">
        <f t="shared" si="14"/>
        <v>5.6482145590908053E-4</v>
      </c>
      <c r="AQ59" s="13">
        <f t="shared" si="14"/>
        <v>5.3055190433199241E-4</v>
      </c>
      <c r="AR59" s="13">
        <f t="shared" si="14"/>
        <v>5.0819779052517597E-4</v>
      </c>
      <c r="AS59" s="13">
        <f t="shared" si="14"/>
        <v>4.7704048866756456E-4</v>
      </c>
      <c r="AT59" s="13">
        <f t="shared" si="14"/>
        <v>4.5382505458419354E-4</v>
      </c>
      <c r="AU59" s="13">
        <f t="shared" si="13"/>
        <v>4.5958636150309189E-4</v>
      </c>
      <c r="AV59" s="13">
        <f t="shared" si="13"/>
        <v>4.2492613218559174E-4</v>
      </c>
      <c r="AW59" s="13">
        <f t="shared" si="13"/>
        <v>3.8655847242530591E-4</v>
      </c>
      <c r="AX59" s="13">
        <f t="shared" si="12"/>
        <v>3.435088348784954E-4</v>
      </c>
      <c r="AY59" s="13">
        <f t="shared" si="12"/>
        <v>3.5391372174239444E-4</v>
      </c>
      <c r="AZ59" s="13">
        <f t="shared" si="12"/>
        <v>3.3999649476918516E-4</v>
      </c>
      <c r="BA59" s="13">
        <f t="shared" si="12"/>
        <v>3.3103554904754769E-4</v>
      </c>
      <c r="BB59" s="13">
        <f t="shared" si="12"/>
        <v>3.3271450469799684E-4</v>
      </c>
      <c r="BC59" s="13">
        <f t="shared" si="12"/>
        <v>3.0758346649738711E-4</v>
      </c>
    </row>
    <row r="60" spans="1:55" x14ac:dyDescent="0.15">
      <c r="A60" s="4">
        <v>58</v>
      </c>
      <c r="B60" s="6" t="s">
        <v>100</v>
      </c>
      <c r="C60" s="34">
        <v>658594</v>
      </c>
      <c r="D60" s="34">
        <v>595400</v>
      </c>
      <c r="E60" s="34">
        <v>576713</v>
      </c>
      <c r="F60" s="34">
        <v>627717</v>
      </c>
      <c r="G60" s="34">
        <v>626374</v>
      </c>
      <c r="H60" s="34">
        <v>506369</v>
      </c>
      <c r="I60" s="34">
        <v>453672</v>
      </c>
      <c r="J60" s="34">
        <v>350346</v>
      </c>
      <c r="K60" s="34">
        <v>349201</v>
      </c>
      <c r="L60" s="34">
        <v>363610</v>
      </c>
      <c r="M60" s="34">
        <v>327132</v>
      </c>
      <c r="N60" s="34">
        <v>346105</v>
      </c>
      <c r="O60" s="34">
        <v>373742</v>
      </c>
      <c r="P60" s="34">
        <v>380015</v>
      </c>
      <c r="Q60" s="34">
        <v>331069</v>
      </c>
      <c r="R60" s="34">
        <v>209054</v>
      </c>
      <c r="S60" s="34">
        <v>289885</v>
      </c>
      <c r="T60" s="34">
        <v>215280</v>
      </c>
      <c r="U60" s="34">
        <v>280824</v>
      </c>
      <c r="V60" s="34">
        <v>220088</v>
      </c>
      <c r="W60" s="34">
        <v>200514</v>
      </c>
      <c r="X60" s="34">
        <v>202504</v>
      </c>
      <c r="Z60" s="30">
        <f t="shared" si="2"/>
        <v>5.9185507361556616E-2</v>
      </c>
      <c r="AA60" s="30">
        <f t="shared" si="3"/>
        <v>3.8359009528950175E-2</v>
      </c>
      <c r="AB60" s="30">
        <f t="shared" si="4"/>
        <v>3.2579515685165449E-2</v>
      </c>
      <c r="AC60" s="30">
        <f t="shared" si="5"/>
        <v>2.4258644377642125E-2</v>
      </c>
      <c r="AD60" s="30">
        <f t="shared" si="6"/>
        <v>3.5476666917241148E-2</v>
      </c>
      <c r="AE60" s="30">
        <f t="shared" si="7"/>
        <v>3.8710240734543155E-2</v>
      </c>
      <c r="AF60" s="30">
        <f t="shared" si="8"/>
        <v>4.0218527549895668E-2</v>
      </c>
      <c r="AH60" s="13">
        <f t="shared" si="14"/>
        <v>7.1892550672298403E-4</v>
      </c>
      <c r="AI60" s="13">
        <f t="shared" si="14"/>
        <v>6.3889122374623177E-4</v>
      </c>
      <c r="AJ60" s="13">
        <f t="shared" si="14"/>
        <v>6.0233928326861041E-4</v>
      </c>
      <c r="AK60" s="13">
        <f t="shared" si="14"/>
        <v>6.4124807961004032E-4</v>
      </c>
      <c r="AL60" s="13">
        <f t="shared" si="14"/>
        <v>6.5562431974321633E-4</v>
      </c>
      <c r="AM60" s="13">
        <f t="shared" si="14"/>
        <v>5.3934736151994823E-4</v>
      </c>
      <c r="AN60" s="13">
        <f t="shared" si="14"/>
        <v>4.7368017380534981E-4</v>
      </c>
      <c r="AO60" s="13">
        <f t="shared" si="14"/>
        <v>3.6942257036640011E-4</v>
      </c>
      <c r="AP60" s="13">
        <f t="shared" si="14"/>
        <v>3.7365959500787504E-4</v>
      </c>
      <c r="AQ60" s="13">
        <f t="shared" si="14"/>
        <v>3.8818267195639904E-4</v>
      </c>
      <c r="AR60" s="13">
        <f t="shared" si="14"/>
        <v>3.4271740865057576E-4</v>
      </c>
      <c r="AS60" s="13">
        <f t="shared" si="14"/>
        <v>3.5387815195041049E-4</v>
      </c>
      <c r="AT60" s="13">
        <f t="shared" si="14"/>
        <v>3.7371816388178948E-4</v>
      </c>
      <c r="AU60" s="13">
        <f t="shared" si="13"/>
        <v>3.7077469252419639E-4</v>
      </c>
      <c r="AV60" s="13">
        <f t="shared" si="13"/>
        <v>3.2133878261313381E-4</v>
      </c>
      <c r="AW60" s="13">
        <f t="shared" si="13"/>
        <v>2.2880941295135921E-4</v>
      </c>
      <c r="AX60" s="13">
        <f t="shared" si="12"/>
        <v>3.062517371890372E-4</v>
      </c>
      <c r="AY60" s="13">
        <f t="shared" si="12"/>
        <v>2.2748471607669359E-4</v>
      </c>
      <c r="AZ60" s="13">
        <f t="shared" si="12"/>
        <v>2.9417038382067919E-4</v>
      </c>
      <c r="BA60" s="13">
        <f t="shared" si="12"/>
        <v>2.25651343616323E-4</v>
      </c>
      <c r="BB60" s="13">
        <f t="shared" si="12"/>
        <v>2.0028495232595546E-4</v>
      </c>
      <c r="BC60" s="13">
        <f t="shared" si="12"/>
        <v>2.0167552962983899E-4</v>
      </c>
    </row>
    <row r="61" spans="1:55" x14ac:dyDescent="0.15">
      <c r="A61" s="4">
        <v>59</v>
      </c>
      <c r="B61" s="6" t="s">
        <v>101</v>
      </c>
      <c r="C61" s="34">
        <v>5580619</v>
      </c>
      <c r="D61" s="34">
        <v>5425897</v>
      </c>
      <c r="E61" s="34">
        <v>5353894</v>
      </c>
      <c r="F61" s="34">
        <v>5500315</v>
      </c>
      <c r="G61" s="34">
        <v>5400104</v>
      </c>
      <c r="H61" s="34">
        <v>5041313</v>
      </c>
      <c r="I61" s="34">
        <v>5080047</v>
      </c>
      <c r="J61" s="34">
        <v>4995495</v>
      </c>
      <c r="K61" s="34">
        <v>4564987</v>
      </c>
      <c r="L61" s="34">
        <v>4433479</v>
      </c>
      <c r="M61" s="34">
        <v>3841711</v>
      </c>
      <c r="N61" s="34">
        <v>4063539</v>
      </c>
      <c r="O61" s="34">
        <v>4081325</v>
      </c>
      <c r="P61" s="34">
        <v>3953131</v>
      </c>
      <c r="Q61" s="34">
        <v>3848226</v>
      </c>
      <c r="R61" s="34">
        <v>3044986</v>
      </c>
      <c r="S61" s="34">
        <v>3095473</v>
      </c>
      <c r="T61" s="34">
        <v>3190768</v>
      </c>
      <c r="U61" s="34">
        <v>3093813</v>
      </c>
      <c r="V61" s="34">
        <v>3102519</v>
      </c>
      <c r="W61" s="34">
        <v>3229913</v>
      </c>
      <c r="X61" s="34">
        <v>3261958</v>
      </c>
      <c r="Z61" s="30">
        <f t="shared" si="2"/>
        <v>0.55598192942117597</v>
      </c>
      <c r="AA61" s="30">
        <f t="shared" si="3"/>
        <v>0.47281590097993487</v>
      </c>
      <c r="AB61" s="30">
        <f t="shared" si="4"/>
        <v>0.3738496011077917</v>
      </c>
      <c r="AC61" s="30">
        <f t="shared" si="5"/>
        <v>0.32564217867444406</v>
      </c>
      <c r="AD61" s="30">
        <f t="shared" si="6"/>
        <v>0.42404662127772402</v>
      </c>
      <c r="AE61" s="30">
        <f t="shared" si="7"/>
        <v>0.43318210615681241</v>
      </c>
      <c r="AF61" s="30">
        <f t="shared" si="8"/>
        <v>0.44118219271987169</v>
      </c>
      <c r="AH61" s="13">
        <f t="shared" si="14"/>
        <v>6.0918401054411561E-3</v>
      </c>
      <c r="AI61" s="13">
        <f t="shared" si="14"/>
        <v>5.8222337491619204E-3</v>
      </c>
      <c r="AJ61" s="13">
        <f t="shared" si="14"/>
        <v>5.5917946615666961E-3</v>
      </c>
      <c r="AK61" s="13">
        <f t="shared" si="14"/>
        <v>5.6188798949212771E-3</v>
      </c>
      <c r="AL61" s="13">
        <f t="shared" si="14"/>
        <v>5.6522772521570529E-3</v>
      </c>
      <c r="AM61" s="13">
        <f t="shared" si="14"/>
        <v>5.369639265330647E-3</v>
      </c>
      <c r="AN61" s="13">
        <f t="shared" si="14"/>
        <v>5.3040909421329637E-3</v>
      </c>
      <c r="AO61" s="13">
        <f t="shared" si="14"/>
        <v>5.2675029917638554E-3</v>
      </c>
      <c r="AP61" s="13">
        <f t="shared" si="14"/>
        <v>4.8847259705333441E-3</v>
      </c>
      <c r="AQ61" s="13">
        <f t="shared" si="14"/>
        <v>4.733092390975452E-3</v>
      </c>
      <c r="AR61" s="13">
        <f t="shared" si="14"/>
        <v>4.0247399786765342E-3</v>
      </c>
      <c r="AS61" s="13">
        <f t="shared" si="14"/>
        <v>4.1548017847139428E-3</v>
      </c>
      <c r="AT61" s="13">
        <f t="shared" si="14"/>
        <v>4.0810647056120112E-3</v>
      </c>
      <c r="AU61" s="13">
        <f t="shared" si="13"/>
        <v>3.8570080945038191E-3</v>
      </c>
      <c r="AV61" s="13">
        <f t="shared" si="13"/>
        <v>3.7351254815769807E-3</v>
      </c>
      <c r="AW61" s="13">
        <f t="shared" si="13"/>
        <v>3.3327344088374656E-3</v>
      </c>
      <c r="AX61" s="13">
        <f t="shared" si="12"/>
        <v>3.2702415912232801E-3</v>
      </c>
      <c r="AY61" s="13">
        <f t="shared" si="12"/>
        <v>3.3716599430815659E-3</v>
      </c>
      <c r="AZ61" s="13">
        <f t="shared" si="12"/>
        <v>3.240848922027344E-3</v>
      </c>
      <c r="BA61" s="13">
        <f t="shared" si="12"/>
        <v>3.1809438994637182E-3</v>
      </c>
      <c r="BB61" s="13">
        <f t="shared" si="12"/>
        <v>3.2262234618130594E-3</v>
      </c>
      <c r="BC61" s="13">
        <f t="shared" si="12"/>
        <v>3.2486129028576737E-3</v>
      </c>
    </row>
    <row r="62" spans="1:55" x14ac:dyDescent="0.15">
      <c r="A62" s="4">
        <v>60</v>
      </c>
      <c r="B62" s="6" t="s">
        <v>102</v>
      </c>
      <c r="C62" s="34">
        <v>15148183</v>
      </c>
      <c r="D62" s="34">
        <v>15683255</v>
      </c>
      <c r="E62" s="34">
        <v>15701089</v>
      </c>
      <c r="F62" s="34">
        <v>16621255</v>
      </c>
      <c r="G62" s="34">
        <v>16386749</v>
      </c>
      <c r="H62" s="34">
        <v>16286640</v>
      </c>
      <c r="I62" s="34">
        <v>16480395</v>
      </c>
      <c r="J62" s="34">
        <v>16506156</v>
      </c>
      <c r="K62" s="34">
        <v>15983186</v>
      </c>
      <c r="L62" s="34">
        <v>15526899</v>
      </c>
      <c r="M62" s="34">
        <v>15678668</v>
      </c>
      <c r="N62" s="34">
        <v>15751245</v>
      </c>
      <c r="O62" s="34">
        <v>15836296</v>
      </c>
      <c r="P62" s="34">
        <v>16320762</v>
      </c>
      <c r="Q62" s="34">
        <v>17141085</v>
      </c>
      <c r="R62" s="34">
        <v>16108241</v>
      </c>
      <c r="S62" s="34">
        <v>16438849</v>
      </c>
      <c r="T62" s="34">
        <v>16502162</v>
      </c>
      <c r="U62" s="34">
        <v>17211829</v>
      </c>
      <c r="V62" s="34">
        <v>18311893</v>
      </c>
      <c r="W62" s="34">
        <v>19711668</v>
      </c>
      <c r="X62" s="34">
        <v>18995375</v>
      </c>
      <c r="Z62" s="30">
        <f t="shared" si="2"/>
        <v>1.6985616349159096</v>
      </c>
      <c r="AA62" s="30">
        <f t="shared" si="3"/>
        <v>1.6803611754920216</v>
      </c>
      <c r="AB62" s="30">
        <f t="shared" si="4"/>
        <v>1.6583155802908458</v>
      </c>
      <c r="AC62" s="30">
        <f t="shared" si="5"/>
        <v>1.8369351725864482</v>
      </c>
      <c r="AD62" s="30">
        <f t="shared" si="6"/>
        <v>1.6746873096077155</v>
      </c>
      <c r="AE62" s="30">
        <f t="shared" si="7"/>
        <v>1.7227200491137018</v>
      </c>
      <c r="AF62" s="30">
        <f t="shared" si="8"/>
        <v>1.7195775713432035</v>
      </c>
      <c r="AH62" s="13">
        <f t="shared" si="14"/>
        <v>1.6535855381627364E-2</v>
      </c>
      <c r="AI62" s="13">
        <f t="shared" si="14"/>
        <v>1.6828844439493128E-2</v>
      </c>
      <c r="AJ62" s="13">
        <f t="shared" si="14"/>
        <v>1.6398768009038573E-2</v>
      </c>
      <c r="AK62" s="13">
        <f t="shared" si="14"/>
        <v>1.6979543089415742E-2</v>
      </c>
      <c r="AL62" s="13">
        <f t="shared" si="14"/>
        <v>1.7151974963724278E-2</v>
      </c>
      <c r="AM62" s="13">
        <f t="shared" si="14"/>
        <v>1.7347342179369687E-2</v>
      </c>
      <c r="AN62" s="13">
        <f t="shared" si="14"/>
        <v>1.7207225413913174E-2</v>
      </c>
      <c r="AO62" s="13">
        <f t="shared" si="14"/>
        <v>1.7404927061786854E-2</v>
      </c>
      <c r="AP62" s="13">
        <f t="shared" si="14"/>
        <v>1.7102673840268322E-2</v>
      </c>
      <c r="AQ62" s="13">
        <f t="shared" si="14"/>
        <v>1.6576202912508293E-2</v>
      </c>
      <c r="AR62" s="13">
        <f t="shared" si="14"/>
        <v>1.6425640010921297E-2</v>
      </c>
      <c r="AS62" s="13">
        <f t="shared" si="14"/>
        <v>1.6105001290123357E-2</v>
      </c>
      <c r="AT62" s="13">
        <f t="shared" si="14"/>
        <v>1.5835286009623022E-2</v>
      </c>
      <c r="AU62" s="13">
        <f t="shared" si="13"/>
        <v>1.5923912246386559E-2</v>
      </c>
      <c r="AV62" s="13">
        <f t="shared" si="13"/>
        <v>1.6637303361438999E-2</v>
      </c>
      <c r="AW62" s="13">
        <f t="shared" si="13"/>
        <v>1.7630455130679231E-2</v>
      </c>
      <c r="AX62" s="13">
        <f t="shared" si="12"/>
        <v>1.7366976779199569E-2</v>
      </c>
      <c r="AY62" s="13">
        <f t="shared" si="12"/>
        <v>1.7437707344953559E-2</v>
      </c>
      <c r="AZ62" s="13">
        <f t="shared" si="12"/>
        <v>1.8029834854520612E-2</v>
      </c>
      <c r="BA62" s="13">
        <f t="shared" si="12"/>
        <v>1.8774777632621222E-2</v>
      </c>
      <c r="BB62" s="13">
        <f t="shared" si="12"/>
        <v>1.9689151309360255E-2</v>
      </c>
      <c r="BC62" s="13">
        <f t="shared" si="12"/>
        <v>1.8917662434531676E-2</v>
      </c>
    </row>
    <row r="63" spans="1:55" x14ac:dyDescent="0.15">
      <c r="A63" s="4">
        <v>61</v>
      </c>
      <c r="B63" s="6" t="s">
        <v>103</v>
      </c>
      <c r="C63" s="34">
        <v>2036710</v>
      </c>
      <c r="D63" s="34">
        <v>2119304</v>
      </c>
      <c r="E63" s="34">
        <v>2250289</v>
      </c>
      <c r="F63" s="34">
        <v>2415565</v>
      </c>
      <c r="G63" s="34">
        <v>2433544</v>
      </c>
      <c r="H63" s="34">
        <v>2445254</v>
      </c>
      <c r="I63" s="34">
        <v>2607817</v>
      </c>
      <c r="J63" s="34">
        <v>2695956</v>
      </c>
      <c r="K63" s="34">
        <v>2721437</v>
      </c>
      <c r="L63" s="34">
        <v>2769950</v>
      </c>
      <c r="M63" s="34">
        <v>2786423</v>
      </c>
      <c r="N63" s="34">
        <v>2941331</v>
      </c>
      <c r="O63" s="34">
        <v>3196176</v>
      </c>
      <c r="P63" s="34">
        <v>3432338</v>
      </c>
      <c r="Q63" s="34">
        <v>3802110</v>
      </c>
      <c r="R63" s="34">
        <v>3484566</v>
      </c>
      <c r="S63" s="34">
        <v>3489456</v>
      </c>
      <c r="T63" s="34">
        <v>3661342</v>
      </c>
      <c r="U63" s="34">
        <v>4182852</v>
      </c>
      <c r="V63" s="34">
        <v>4337719</v>
      </c>
      <c r="W63" s="34">
        <v>4785995</v>
      </c>
      <c r="X63" s="34">
        <v>4384273</v>
      </c>
      <c r="Z63" s="30">
        <f t="shared" si="2"/>
        <v>0.24944242679965939</v>
      </c>
      <c r="AA63" s="30">
        <f t="shared" si="3"/>
        <v>0.2893556711186322</v>
      </c>
      <c r="AB63" s="30">
        <f t="shared" si="4"/>
        <v>0.34571547753218507</v>
      </c>
      <c r="AC63" s="30">
        <f t="shared" si="5"/>
        <v>0.4255209538909957</v>
      </c>
      <c r="AD63" s="30">
        <f t="shared" si="6"/>
        <v>0.31906253398332907</v>
      </c>
      <c r="AE63" s="30">
        <f t="shared" si="7"/>
        <v>0.32945420995058844</v>
      </c>
      <c r="AF63" s="30">
        <f t="shared" si="8"/>
        <v>0.32458486369115885</v>
      </c>
      <c r="AH63" s="13">
        <f t="shared" si="14"/>
        <v>2.223285922431375E-3</v>
      </c>
      <c r="AI63" s="13">
        <f t="shared" si="14"/>
        <v>2.2741093820125694E-3</v>
      </c>
      <c r="AJ63" s="13">
        <f t="shared" si="14"/>
        <v>2.3502807521370911E-3</v>
      </c>
      <c r="AK63" s="13">
        <f t="shared" si="14"/>
        <v>2.4676349651566345E-3</v>
      </c>
      <c r="AL63" s="13">
        <f t="shared" si="14"/>
        <v>2.5471852751953079E-3</v>
      </c>
      <c r="AM63" s="13">
        <f t="shared" si="14"/>
        <v>2.6045063839731488E-3</v>
      </c>
      <c r="AN63" s="13">
        <f t="shared" si="14"/>
        <v>2.7228288495048094E-3</v>
      </c>
      <c r="AO63" s="13">
        <f t="shared" si="14"/>
        <v>2.8427525792066085E-3</v>
      </c>
      <c r="AP63" s="13">
        <f t="shared" si="14"/>
        <v>2.9120507881118507E-3</v>
      </c>
      <c r="AQ63" s="13">
        <f t="shared" si="14"/>
        <v>2.9571425213432731E-3</v>
      </c>
      <c r="AR63" s="13">
        <f t="shared" si="14"/>
        <v>2.9191753480685575E-3</v>
      </c>
      <c r="AS63" s="13">
        <f t="shared" si="14"/>
        <v>3.007390180882833E-3</v>
      </c>
      <c r="AT63" s="13">
        <f t="shared" si="14"/>
        <v>3.1959721576998099E-3</v>
      </c>
      <c r="AU63" s="13">
        <f t="shared" si="13"/>
        <v>3.3488785089775801E-3</v>
      </c>
      <c r="AV63" s="13">
        <f t="shared" si="13"/>
        <v>3.6903648446735336E-3</v>
      </c>
      <c r="AW63" s="13">
        <f t="shared" si="13"/>
        <v>3.8138543192202303E-3</v>
      </c>
      <c r="AX63" s="13">
        <f t="shared" si="12"/>
        <v>3.6864686404771167E-3</v>
      </c>
      <c r="AY63" s="13">
        <f t="shared" si="12"/>
        <v>3.8689118605057297E-3</v>
      </c>
      <c r="AZ63" s="13">
        <f t="shared" si="12"/>
        <v>4.3816453661549423E-3</v>
      </c>
      <c r="BA63" s="13">
        <f t="shared" si="12"/>
        <v>4.4473670558142784E-3</v>
      </c>
      <c r="BB63" s="13">
        <f t="shared" si="12"/>
        <v>4.7805279452170979E-3</v>
      </c>
      <c r="BC63" s="13">
        <f t="shared" si="12"/>
        <v>4.3663363652905775E-3</v>
      </c>
    </row>
    <row r="64" spans="1:55" x14ac:dyDescent="0.15">
      <c r="A64" s="4">
        <v>62</v>
      </c>
      <c r="B64" s="6" t="s">
        <v>104</v>
      </c>
      <c r="C64" s="34">
        <v>2691563</v>
      </c>
      <c r="D64" s="34">
        <v>2770072</v>
      </c>
      <c r="E64" s="34">
        <v>2923581</v>
      </c>
      <c r="F64" s="34">
        <v>2994681</v>
      </c>
      <c r="G64" s="34">
        <v>3027782</v>
      </c>
      <c r="H64" s="34">
        <v>3036288</v>
      </c>
      <c r="I64" s="34">
        <v>3053932</v>
      </c>
      <c r="J64" s="34">
        <v>3087378</v>
      </c>
      <c r="K64" s="34">
        <v>3094021</v>
      </c>
      <c r="L64" s="34">
        <v>3070759</v>
      </c>
      <c r="M64" s="34">
        <v>3081873</v>
      </c>
      <c r="N64" s="34">
        <v>3078462</v>
      </c>
      <c r="O64" s="34">
        <v>3061069</v>
      </c>
      <c r="P64" s="34">
        <v>3055082</v>
      </c>
      <c r="Q64" s="34">
        <v>3011814</v>
      </c>
      <c r="R64" s="34">
        <v>2971832</v>
      </c>
      <c r="S64" s="34">
        <v>2958051</v>
      </c>
      <c r="T64" s="34">
        <v>2906024</v>
      </c>
      <c r="U64" s="34">
        <v>2890865</v>
      </c>
      <c r="V64" s="34">
        <v>2883225</v>
      </c>
      <c r="W64" s="34">
        <v>2900012</v>
      </c>
      <c r="X64" s="34">
        <v>2960167</v>
      </c>
      <c r="Z64" s="30">
        <f t="shared" si="2"/>
        <v>0.311282704994224</v>
      </c>
      <c r="AA64" s="30">
        <f t="shared" si="3"/>
        <v>0.3234903354995704</v>
      </c>
      <c r="AB64" s="30">
        <f t="shared" si="4"/>
        <v>0.30817157719288751</v>
      </c>
      <c r="AC64" s="30">
        <f t="shared" si="5"/>
        <v>0.30041586901402823</v>
      </c>
      <c r="AD64" s="30">
        <f t="shared" si="6"/>
        <v>0.31592830694142537</v>
      </c>
      <c r="AE64" s="30">
        <f t="shared" si="7"/>
        <v>0.31019213637820459</v>
      </c>
      <c r="AF64" s="30">
        <f t="shared" si="8"/>
        <v>0.30944761985715002</v>
      </c>
      <c r="AH64" s="13">
        <f t="shared" si="14"/>
        <v>2.9381277291500303E-3</v>
      </c>
      <c r="AI64" s="13">
        <f t="shared" si="14"/>
        <v>2.972412982776573E-3</v>
      </c>
      <c r="AJ64" s="13">
        <f t="shared" si="14"/>
        <v>3.053490530155775E-3</v>
      </c>
      <c r="AK64" s="13">
        <f t="shared" si="14"/>
        <v>3.0592344006848235E-3</v>
      </c>
      <c r="AL64" s="13">
        <f t="shared" si="14"/>
        <v>3.1691729127977138E-3</v>
      </c>
      <c r="AM64" s="13">
        <f t="shared" si="14"/>
        <v>3.2340327342603526E-3</v>
      </c>
      <c r="AN64" s="13">
        <f t="shared" si="14"/>
        <v>3.1886187389782036E-3</v>
      </c>
      <c r="AO64" s="13">
        <f t="shared" si="14"/>
        <v>3.255487764817282E-3</v>
      </c>
      <c r="AP64" s="13">
        <f t="shared" si="14"/>
        <v>3.310731165735094E-3</v>
      </c>
      <c r="AQ64" s="13">
        <f t="shared" si="14"/>
        <v>3.2782801175824648E-3</v>
      </c>
      <c r="AR64" s="13">
        <f t="shared" si="14"/>
        <v>3.2287013448704985E-3</v>
      </c>
      <c r="AS64" s="13">
        <f t="shared" si="14"/>
        <v>3.1476009979906809E-3</v>
      </c>
      <c r="AT64" s="13">
        <f t="shared" si="14"/>
        <v>3.0608737744097945E-3</v>
      </c>
      <c r="AU64" s="13">
        <f t="shared" si="13"/>
        <v>2.9807957296059547E-3</v>
      </c>
      <c r="AV64" s="13">
        <f t="shared" si="13"/>
        <v>2.9232958815751187E-3</v>
      </c>
      <c r="AW64" s="13">
        <f t="shared" si="13"/>
        <v>3.2526674223409442E-3</v>
      </c>
      <c r="AX64" s="13">
        <f t="shared" si="12"/>
        <v>3.1250608256507533E-3</v>
      </c>
      <c r="AY64" s="13">
        <f t="shared" si="12"/>
        <v>3.0707731538092598E-3</v>
      </c>
      <c r="AZ64" s="13">
        <f t="shared" si="12"/>
        <v>3.0282556570085453E-3</v>
      </c>
      <c r="BA64" s="13">
        <f t="shared" si="12"/>
        <v>2.9561066264320313E-3</v>
      </c>
      <c r="BB64" s="13">
        <f t="shared" si="12"/>
        <v>2.8966993086003909E-3</v>
      </c>
      <c r="BC64" s="13">
        <f t="shared" si="12"/>
        <v>2.9480565693407123E-3</v>
      </c>
    </row>
    <row r="65" spans="1:55" x14ac:dyDescent="0.15">
      <c r="A65" s="4">
        <v>63</v>
      </c>
      <c r="B65" s="6" t="s">
        <v>105</v>
      </c>
      <c r="C65" s="34">
        <v>126998</v>
      </c>
      <c r="D65" s="34">
        <v>130288</v>
      </c>
      <c r="E65" s="34">
        <v>136221</v>
      </c>
      <c r="F65" s="34">
        <v>140672</v>
      </c>
      <c r="G65" s="34">
        <v>142469</v>
      </c>
      <c r="H65" s="34">
        <v>141655</v>
      </c>
      <c r="I65" s="34">
        <v>141589</v>
      </c>
      <c r="J65" s="34">
        <v>143242</v>
      </c>
      <c r="K65" s="34">
        <v>142789</v>
      </c>
      <c r="L65" s="34">
        <v>141699</v>
      </c>
      <c r="M65" s="34">
        <v>140384</v>
      </c>
      <c r="N65" s="34">
        <v>138249</v>
      </c>
      <c r="O65" s="34">
        <v>137316</v>
      </c>
      <c r="P65" s="34">
        <v>138013</v>
      </c>
      <c r="Q65" s="34">
        <v>138121</v>
      </c>
      <c r="R65" s="34">
        <v>136148</v>
      </c>
      <c r="S65" s="34">
        <v>132191</v>
      </c>
      <c r="T65" s="34">
        <v>130376</v>
      </c>
      <c r="U65" s="34">
        <v>129807</v>
      </c>
      <c r="V65" s="34">
        <v>127911</v>
      </c>
      <c r="W65" s="34">
        <v>130020</v>
      </c>
      <c r="X65" s="34">
        <v>128893</v>
      </c>
      <c r="Z65" s="30">
        <f t="shared" si="2"/>
        <v>1.4560321622078277E-2</v>
      </c>
      <c r="AA65" s="30">
        <f t="shared" si="3"/>
        <v>1.485610691864222E-2</v>
      </c>
      <c r="AB65" s="30">
        <f t="shared" si="4"/>
        <v>1.3934136087850778E-2</v>
      </c>
      <c r="AC65" s="30">
        <f t="shared" si="5"/>
        <v>1.3379656522651806E-2</v>
      </c>
      <c r="AD65" s="30">
        <f t="shared" si="6"/>
        <v>1.4418733219864789E-2</v>
      </c>
      <c r="AE65" s="30">
        <f t="shared" si="7"/>
        <v>1.4166530738224584E-2</v>
      </c>
      <c r="AF65" s="30">
        <f t="shared" si="8"/>
        <v>1.4152742274071491E-2</v>
      </c>
      <c r="AH65" s="13">
        <f t="shared" si="14"/>
        <v>1.3863184526856535E-4</v>
      </c>
      <c r="AI65" s="13">
        <f t="shared" si="14"/>
        <v>1.398049374528872E-4</v>
      </c>
      <c r="AJ65" s="13">
        <f t="shared" si="14"/>
        <v>1.4227398984613385E-4</v>
      </c>
      <c r="AK65" s="13">
        <f t="shared" si="14"/>
        <v>1.4370432831180865E-4</v>
      </c>
      <c r="AL65" s="13">
        <f t="shared" si="14"/>
        <v>1.4912199613888234E-4</v>
      </c>
      <c r="AM65" s="13">
        <f t="shared" si="14"/>
        <v>1.508805841118004E-4</v>
      </c>
      <c r="AN65" s="13">
        <f t="shared" si="14"/>
        <v>1.4783346146318414E-4</v>
      </c>
      <c r="AO65" s="13">
        <f t="shared" si="14"/>
        <v>1.510416212099578E-4</v>
      </c>
      <c r="AP65" s="13">
        <f t="shared" si="14"/>
        <v>1.5279016930529828E-4</v>
      </c>
      <c r="AQ65" s="13">
        <f t="shared" si="14"/>
        <v>1.5127498262850248E-4</v>
      </c>
      <c r="AR65" s="13">
        <f t="shared" si="14"/>
        <v>1.4707225430713727E-4</v>
      </c>
      <c r="AS65" s="13">
        <f t="shared" si="14"/>
        <v>1.4135392620445329E-4</v>
      </c>
      <c r="AT65" s="13">
        <f t="shared" si="14"/>
        <v>1.3730724240677204E-4</v>
      </c>
      <c r="AU65" s="13">
        <f t="shared" si="13"/>
        <v>1.3465712574330465E-4</v>
      </c>
      <c r="AV65" s="13">
        <f t="shared" si="13"/>
        <v>1.3406158230854791E-4</v>
      </c>
      <c r="AW65" s="13">
        <f t="shared" si="13"/>
        <v>1.4901386222938406E-4</v>
      </c>
      <c r="AX65" s="13">
        <f t="shared" si="12"/>
        <v>1.3965442637858466E-4</v>
      </c>
      <c r="AY65" s="13">
        <f t="shared" si="12"/>
        <v>1.3776731393169364E-4</v>
      </c>
      <c r="AZ65" s="13">
        <f t="shared" si="12"/>
        <v>1.359761808556637E-4</v>
      </c>
      <c r="BA65" s="13">
        <f t="shared" si="12"/>
        <v>1.3114431051809955E-4</v>
      </c>
      <c r="BB65" s="13">
        <f t="shared" si="12"/>
        <v>1.2987147780913418E-4</v>
      </c>
      <c r="BC65" s="13">
        <f t="shared" si="12"/>
        <v>1.2836568186593272E-4</v>
      </c>
    </row>
    <row r="66" spans="1:55" x14ac:dyDescent="0.15">
      <c r="A66" s="4">
        <v>64</v>
      </c>
      <c r="B66" s="6" t="s">
        <v>106</v>
      </c>
      <c r="C66" s="34">
        <v>1702070</v>
      </c>
      <c r="D66" s="34">
        <v>1808573</v>
      </c>
      <c r="E66" s="34">
        <v>1945829</v>
      </c>
      <c r="F66" s="34">
        <v>2067013</v>
      </c>
      <c r="G66" s="34">
        <v>2166633</v>
      </c>
      <c r="H66" s="34">
        <v>2235665</v>
      </c>
      <c r="I66" s="34">
        <v>2291943</v>
      </c>
      <c r="J66" s="34">
        <v>2415635</v>
      </c>
      <c r="K66" s="34">
        <v>2457973</v>
      </c>
      <c r="L66" s="34">
        <v>2478264</v>
      </c>
      <c r="M66" s="34">
        <v>2496880</v>
      </c>
      <c r="N66" s="34">
        <v>2542448</v>
      </c>
      <c r="O66" s="34">
        <v>2564473</v>
      </c>
      <c r="P66" s="34">
        <v>2571031</v>
      </c>
      <c r="Q66" s="34">
        <v>2614395</v>
      </c>
      <c r="R66" s="34">
        <v>2579453</v>
      </c>
      <c r="S66" s="34">
        <v>2623465</v>
      </c>
      <c r="T66" s="34">
        <v>2592138</v>
      </c>
      <c r="U66" s="34">
        <v>2583110</v>
      </c>
      <c r="V66" s="34">
        <v>2598139</v>
      </c>
      <c r="W66" s="34">
        <v>2619846</v>
      </c>
      <c r="X66" s="34">
        <v>2706468</v>
      </c>
      <c r="Z66" s="30">
        <f t="shared" si="2"/>
        <v>0.21877740065980836</v>
      </c>
      <c r="AA66" s="30">
        <f t="shared" si="3"/>
        <v>0.25719093552023842</v>
      </c>
      <c r="AB66" s="30">
        <f t="shared" si="4"/>
        <v>0.26341205467874934</v>
      </c>
      <c r="AC66" s="30">
        <f t="shared" si="5"/>
        <v>0.26987689989338415</v>
      </c>
      <c r="AD66" s="30">
        <f t="shared" si="6"/>
        <v>0.2603330065547429</v>
      </c>
      <c r="AE66" s="30">
        <f t="shared" si="7"/>
        <v>0.2513870500680872</v>
      </c>
      <c r="AF66" s="30">
        <f t="shared" si="8"/>
        <v>0.24840577831687841</v>
      </c>
      <c r="AH66" s="13">
        <f t="shared" si="14"/>
        <v>1.8579907154149438E-3</v>
      </c>
      <c r="AI66" s="13">
        <f t="shared" si="14"/>
        <v>1.9406809156943124E-3</v>
      </c>
      <c r="AJ66" s="13">
        <f t="shared" si="14"/>
        <v>2.0322920503322746E-3</v>
      </c>
      <c r="AK66" s="13">
        <f t="shared" si="14"/>
        <v>2.1115695716047013E-3</v>
      </c>
      <c r="AL66" s="13">
        <f t="shared" si="14"/>
        <v>2.2678101050781227E-3</v>
      </c>
      <c r="AM66" s="13">
        <f t="shared" si="14"/>
        <v>2.3812674531665545E-3</v>
      </c>
      <c r="AN66" s="13">
        <f t="shared" si="14"/>
        <v>2.3930239437125389E-3</v>
      </c>
      <c r="AO66" s="13">
        <f t="shared" si="14"/>
        <v>2.5471679161943876E-3</v>
      </c>
      <c r="AP66" s="13">
        <f t="shared" si="14"/>
        <v>2.6301333493325952E-3</v>
      </c>
      <c r="AQ66" s="13">
        <f t="shared" si="14"/>
        <v>2.6457444551397191E-3</v>
      </c>
      <c r="AR66" s="13">
        <f t="shared" si="14"/>
        <v>2.6158377759175184E-3</v>
      </c>
      <c r="AS66" s="13">
        <f t="shared" si="14"/>
        <v>2.5995486909175464E-3</v>
      </c>
      <c r="AT66" s="13">
        <f t="shared" si="14"/>
        <v>2.5643094457792389E-3</v>
      </c>
      <c r="AU66" s="13">
        <f t="shared" si="13"/>
        <v>2.5085147388791947E-3</v>
      </c>
      <c r="AV66" s="13">
        <f t="shared" si="13"/>
        <v>2.5375571453982821E-3</v>
      </c>
      <c r="AW66" s="13">
        <f t="shared" si="13"/>
        <v>2.8232089635482813E-3</v>
      </c>
      <c r="AX66" s="13">
        <f t="shared" si="12"/>
        <v>2.7715842962024164E-3</v>
      </c>
      <c r="AY66" s="13">
        <f t="shared" si="12"/>
        <v>2.739092237837274E-3</v>
      </c>
      <c r="AZ66" s="13">
        <f t="shared" si="12"/>
        <v>2.7058743560060198E-3</v>
      </c>
      <c r="BA66" s="13">
        <f t="shared" si="12"/>
        <v>2.6638142754351435E-3</v>
      </c>
      <c r="BB66" s="13">
        <f t="shared" si="12"/>
        <v>2.6168533429653047E-3</v>
      </c>
      <c r="BC66" s="13">
        <f t="shared" si="12"/>
        <v>2.695395485156891E-3</v>
      </c>
    </row>
    <row r="67" spans="1:55" x14ac:dyDescent="0.15">
      <c r="A67" s="4">
        <v>65</v>
      </c>
      <c r="B67" s="6" t="s">
        <v>107</v>
      </c>
      <c r="C67" s="34">
        <v>3928048</v>
      </c>
      <c r="D67" s="34">
        <v>3967044</v>
      </c>
      <c r="E67" s="34">
        <v>4161484</v>
      </c>
      <c r="F67" s="34">
        <v>4297353</v>
      </c>
      <c r="G67" s="34">
        <v>4453556</v>
      </c>
      <c r="H67" s="34">
        <v>4649686</v>
      </c>
      <c r="I67" s="34">
        <v>4475440</v>
      </c>
      <c r="J67" s="34">
        <v>4816286</v>
      </c>
      <c r="K67" s="34">
        <v>5035708</v>
      </c>
      <c r="L67" s="34">
        <v>5069251</v>
      </c>
      <c r="M67" s="34">
        <v>5034528</v>
      </c>
      <c r="N67" s="34">
        <v>5082341</v>
      </c>
      <c r="O67" s="34">
        <v>5075338</v>
      </c>
      <c r="P67" s="34">
        <v>5153439</v>
      </c>
      <c r="Q67" s="34">
        <v>5167849</v>
      </c>
      <c r="R67" s="34">
        <v>5110063</v>
      </c>
      <c r="S67" s="34">
        <v>4918880</v>
      </c>
      <c r="T67" s="34">
        <v>5054235</v>
      </c>
      <c r="U67" s="34">
        <v>4961316</v>
      </c>
      <c r="V67" s="34">
        <v>4944422</v>
      </c>
      <c r="W67" s="34">
        <v>5161254</v>
      </c>
      <c r="X67" s="34">
        <v>5247802</v>
      </c>
      <c r="Z67" s="30">
        <f t="shared" si="2"/>
        <v>0.45466763777541563</v>
      </c>
      <c r="AA67" s="30">
        <f t="shared" si="3"/>
        <v>0.517041210534669</v>
      </c>
      <c r="AB67" s="30">
        <f t="shared" si="4"/>
        <v>0.51841916505449959</v>
      </c>
      <c r="AC67" s="30">
        <f t="shared" si="5"/>
        <v>0.51975952907530654</v>
      </c>
      <c r="AD67" s="30">
        <f t="shared" si="6"/>
        <v>0.5175557957828234</v>
      </c>
      <c r="AE67" s="30">
        <f t="shared" si="7"/>
        <v>0.50251119687009616</v>
      </c>
      <c r="AF67" s="30">
        <f t="shared" si="8"/>
        <v>0.4991601552911456</v>
      </c>
      <c r="AH67" s="13">
        <f t="shared" si="14"/>
        <v>4.2878828213318131E-3</v>
      </c>
      <c r="AI67" s="13">
        <f t="shared" si="14"/>
        <v>4.2568182664009845E-3</v>
      </c>
      <c r="AJ67" s="13">
        <f t="shared" si="14"/>
        <v>4.3463998382103231E-3</v>
      </c>
      <c r="AK67" s="13">
        <f t="shared" si="14"/>
        <v>4.3899868231327905E-3</v>
      </c>
      <c r="AL67" s="13">
        <f t="shared" si="14"/>
        <v>4.6615274946570579E-3</v>
      </c>
      <c r="AM67" s="13">
        <f t="shared" si="14"/>
        <v>4.9525067213756014E-3</v>
      </c>
      <c r="AN67" s="13">
        <f t="shared" si="14"/>
        <v>4.6728191227481857E-3</v>
      </c>
      <c r="AO67" s="13">
        <f t="shared" si="14"/>
        <v>5.0785359437233698E-3</v>
      </c>
      <c r="AP67" s="13">
        <f t="shared" si="14"/>
        <v>5.3884170201629325E-3</v>
      </c>
      <c r="AQ67" s="13">
        <f t="shared" si="14"/>
        <v>5.4118297021469369E-3</v>
      </c>
      <c r="AR67" s="13">
        <f t="shared" si="14"/>
        <v>5.2743858440591745E-3</v>
      </c>
      <c r="AS67" s="13">
        <f t="shared" si="14"/>
        <v>5.1964849992395413E-3</v>
      </c>
      <c r="AT67" s="13">
        <f t="shared" si="14"/>
        <v>5.075014310512261E-3</v>
      </c>
      <c r="AU67" s="13">
        <f t="shared" si="13"/>
        <v>5.0281298387358448E-3</v>
      </c>
      <c r="AV67" s="13">
        <f t="shared" si="13"/>
        <v>5.0159643650976105E-3</v>
      </c>
      <c r="AW67" s="13">
        <f t="shared" si="13"/>
        <v>5.592959307999185E-3</v>
      </c>
      <c r="AX67" s="13">
        <f t="shared" si="12"/>
        <v>5.1965970816855349E-3</v>
      </c>
      <c r="AY67" s="13">
        <f t="shared" si="12"/>
        <v>5.3407711536598264E-3</v>
      </c>
      <c r="AZ67" s="13">
        <f t="shared" si="12"/>
        <v>5.1971064865384605E-3</v>
      </c>
      <c r="BA67" s="13">
        <f t="shared" si="12"/>
        <v>5.0694061816460101E-3</v>
      </c>
      <c r="BB67" s="13">
        <f t="shared" si="12"/>
        <v>5.1553582858660588E-3</v>
      </c>
      <c r="BC67" s="13">
        <f t="shared" si="12"/>
        <v>5.2263325551225081E-3</v>
      </c>
    </row>
    <row r="68" spans="1:55" x14ac:dyDescent="0.15">
      <c r="A68" s="4">
        <v>66</v>
      </c>
      <c r="B68" s="6" t="s">
        <v>108</v>
      </c>
      <c r="C68" s="34">
        <v>52637421</v>
      </c>
      <c r="D68" s="34">
        <v>50205767</v>
      </c>
      <c r="E68" s="34">
        <v>54816400</v>
      </c>
      <c r="F68" s="34">
        <v>51958514</v>
      </c>
      <c r="G68" s="34">
        <v>46557236</v>
      </c>
      <c r="H68" s="34">
        <v>45150202</v>
      </c>
      <c r="I68" s="34">
        <v>45061051</v>
      </c>
      <c r="J68" s="34">
        <v>42646404</v>
      </c>
      <c r="K68" s="34">
        <v>40457362</v>
      </c>
      <c r="L68" s="34">
        <v>39877042</v>
      </c>
      <c r="M68" s="34">
        <v>39709046</v>
      </c>
      <c r="N68" s="34">
        <v>39958107</v>
      </c>
      <c r="O68" s="34">
        <v>41198961</v>
      </c>
      <c r="P68" s="34">
        <v>39182690</v>
      </c>
      <c r="Q68" s="34">
        <v>37993251</v>
      </c>
      <c r="R68" s="34">
        <v>33515603</v>
      </c>
      <c r="S68" s="34">
        <v>31908914</v>
      </c>
      <c r="T68" s="34">
        <v>33548324</v>
      </c>
      <c r="U68" s="34">
        <v>34484518</v>
      </c>
      <c r="V68" s="34">
        <v>37416164</v>
      </c>
      <c r="W68" s="34">
        <v>38599752</v>
      </c>
      <c r="X68" s="34">
        <v>39661231</v>
      </c>
      <c r="Z68" s="30">
        <f t="shared" ref="Z68:Z102" si="15">AVERAGE(AI68:AN68)*100</f>
        <v>5.1345700091735971</v>
      </c>
      <c r="AA68" s="30">
        <f t="shared" ref="AA68:AA102" si="16">AVERAGE(AN68:AS68)*100</f>
        <v>4.3389381410419174</v>
      </c>
      <c r="AB68" s="30">
        <f t="shared" ref="AB68:AB102" si="17">AVERAGE(AS68:AX68)*100</f>
        <v>3.7925280440199742</v>
      </c>
      <c r="AC68" s="30">
        <f t="shared" ref="AC68:AC102" si="18">AVERAGE(AX68:BC68)*100</f>
        <v>3.6950123994783555</v>
      </c>
      <c r="AD68" s="30">
        <f t="shared" ref="AD68:AD102" si="19">AVERAGE(AN68:AX68)*100</f>
        <v>4.0639313392350456</v>
      </c>
      <c r="AE68" s="30">
        <f t="shared" ref="AE68:AE102" si="20">AVERAGE(AI68:BC68)*100</f>
        <v>4.2668978708551606</v>
      </c>
      <c r="AF68" s="30">
        <f t="shared" ref="AF68:AF102" si="21">AVERAGE(AH68:BC68)*100</f>
        <v>4.3341268410100122</v>
      </c>
      <c r="AH68" s="13">
        <f t="shared" si="14"/>
        <v>5.745935214261904E-2</v>
      </c>
      <c r="AI68" s="13">
        <f t="shared" si="14"/>
        <v>5.3873066707672453E-2</v>
      </c>
      <c r="AJ68" s="13">
        <f t="shared" si="14"/>
        <v>5.7252170641836506E-2</v>
      </c>
      <c r="AK68" s="13">
        <f t="shared" si="14"/>
        <v>5.30785327175963E-2</v>
      </c>
      <c r="AL68" s="13">
        <f t="shared" si="14"/>
        <v>4.8731358871256444E-2</v>
      </c>
      <c r="AM68" s="13">
        <f t="shared" si="14"/>
        <v>4.8090705238260416E-2</v>
      </c>
      <c r="AN68" s="13">
        <f t="shared" si="14"/>
        <v>4.7048366373793692E-2</v>
      </c>
      <c r="AO68" s="13">
        <f t="shared" si="14"/>
        <v>4.4968528776021206E-2</v>
      </c>
      <c r="AP68" s="13">
        <f t="shared" si="14"/>
        <v>4.3291060163077974E-2</v>
      </c>
      <c r="AQ68" s="13">
        <f t="shared" si="14"/>
        <v>4.2571922425889135E-2</v>
      </c>
      <c r="AR68" s="13">
        <f t="shared" si="14"/>
        <v>4.1600886935874541E-2</v>
      </c>
      <c r="AS68" s="13">
        <f t="shared" si="14"/>
        <v>4.0855523787858491E-2</v>
      </c>
      <c r="AT68" s="13">
        <f t="shared" si="14"/>
        <v>4.1196333456655798E-2</v>
      </c>
      <c r="AU68" s="13">
        <f t="shared" si="13"/>
        <v>3.8229937863034101E-2</v>
      </c>
      <c r="AV68" s="13">
        <f t="shared" si="13"/>
        <v>3.6876617937213176E-2</v>
      </c>
      <c r="AW68" s="13">
        <f t="shared" si="13"/>
        <v>3.6682797014842165E-2</v>
      </c>
      <c r="AX68" s="13">
        <f t="shared" si="12"/>
        <v>3.3710472581594736E-2</v>
      </c>
      <c r="AY68" s="13">
        <f t="shared" si="12"/>
        <v>3.5450255295377764E-2</v>
      </c>
      <c r="AZ68" s="13">
        <f t="shared" si="12"/>
        <v>3.6123422128917469E-2</v>
      </c>
      <c r="BA68" s="13">
        <f t="shared" si="12"/>
        <v>3.8361962849263451E-2</v>
      </c>
      <c r="BB68" s="13">
        <f t="shared" si="12"/>
        <v>3.8555659400908188E-2</v>
      </c>
      <c r="BC68" s="13">
        <f t="shared" si="12"/>
        <v>3.9498971712639691E-2</v>
      </c>
    </row>
    <row r="69" spans="1:55" x14ac:dyDescent="0.15">
      <c r="A69" s="4">
        <v>67</v>
      </c>
      <c r="B69" s="6" t="s">
        <v>109</v>
      </c>
      <c r="C69" s="34">
        <v>35986716</v>
      </c>
      <c r="D69" s="34">
        <v>37751701</v>
      </c>
      <c r="E69" s="34">
        <v>37585131</v>
      </c>
      <c r="F69" s="34">
        <v>35792534</v>
      </c>
      <c r="G69" s="34">
        <v>36063557</v>
      </c>
      <c r="H69" s="34">
        <v>34123155</v>
      </c>
      <c r="I69" s="34">
        <v>32250394</v>
      </c>
      <c r="J69" s="34">
        <v>30702032</v>
      </c>
      <c r="K69" s="34">
        <v>28413620</v>
      </c>
      <c r="L69" s="34">
        <v>26104929</v>
      </c>
      <c r="M69" s="34">
        <v>24385496</v>
      </c>
      <c r="N69" s="34">
        <v>23299678</v>
      </c>
      <c r="O69" s="34">
        <v>21644650</v>
      </c>
      <c r="P69" s="34">
        <v>20308209</v>
      </c>
      <c r="Q69" s="34">
        <v>19462473</v>
      </c>
      <c r="R69" s="34">
        <v>19409161</v>
      </c>
      <c r="S69" s="34">
        <v>18778386</v>
      </c>
      <c r="T69" s="34">
        <v>19007475</v>
      </c>
      <c r="U69" s="34">
        <v>19908275</v>
      </c>
      <c r="V69" s="34">
        <v>23104089</v>
      </c>
      <c r="W69" s="34">
        <v>24580611</v>
      </c>
      <c r="X69" s="34">
        <v>24565236</v>
      </c>
      <c r="Z69" s="30">
        <f t="shared" si="15"/>
        <v>3.7349077743750541</v>
      </c>
      <c r="AA69" s="30">
        <f t="shared" si="16"/>
        <v>2.894826646949908</v>
      </c>
      <c r="AB69" s="30">
        <f t="shared" si="17"/>
        <v>2.087550206813245</v>
      </c>
      <c r="AC69" s="30">
        <f t="shared" si="18"/>
        <v>2.2247244219398845</v>
      </c>
      <c r="AD69" s="30">
        <f t="shared" si="19"/>
        <v>2.5010877010949684</v>
      </c>
      <c r="AE69" s="30">
        <f t="shared" si="20"/>
        <v>2.758029770512775</v>
      </c>
      <c r="AF69" s="30">
        <f t="shared" si="21"/>
        <v>2.8112253897809381</v>
      </c>
      <c r="AH69" s="13">
        <f t="shared" si="14"/>
        <v>3.9283333944123568E-2</v>
      </c>
      <c r="AI69" s="13">
        <f t="shared" si="14"/>
        <v>4.0509288630150894E-2</v>
      </c>
      <c r="AJ69" s="13">
        <f t="shared" si="14"/>
        <v>3.9255228975412088E-2</v>
      </c>
      <c r="AK69" s="13">
        <f t="shared" si="14"/>
        <v>3.6564078544753569E-2</v>
      </c>
      <c r="AL69" s="13">
        <f t="shared" si="14"/>
        <v>3.7747647612521765E-2</v>
      </c>
      <c r="AM69" s="13">
        <f t="shared" si="14"/>
        <v>3.6345498274946188E-2</v>
      </c>
      <c r="AN69" s="13">
        <f t="shared" si="14"/>
        <v>3.3672724424718761E-2</v>
      </c>
      <c r="AO69" s="13">
        <f t="shared" si="14"/>
        <v>3.2373777856494632E-2</v>
      </c>
      <c r="AP69" s="13">
        <f t="shared" si="14"/>
        <v>3.0403755263895743E-2</v>
      </c>
      <c r="AQ69" s="13">
        <f t="shared" si="14"/>
        <v>2.7869093508022573E-2</v>
      </c>
      <c r="AR69" s="13">
        <f t="shared" si="14"/>
        <v>2.5547283658520051E-2</v>
      </c>
      <c r="AS69" s="13">
        <f t="shared" si="14"/>
        <v>2.3822964105342705E-2</v>
      </c>
      <c r="AT69" s="13">
        <f t="shared" si="14"/>
        <v>2.1643269570623517E-2</v>
      </c>
      <c r="AU69" s="13">
        <f t="shared" si="13"/>
        <v>1.9814401925429569E-2</v>
      </c>
      <c r="AV69" s="13">
        <f t="shared" si="13"/>
        <v>1.8890465070607595E-2</v>
      </c>
      <c r="AW69" s="13">
        <f t="shared" si="13"/>
        <v>2.1243309069849975E-2</v>
      </c>
      <c r="AX69" s="13">
        <f t="shared" si="12"/>
        <v>1.9838602666941357E-2</v>
      </c>
      <c r="AY69" s="13">
        <f t="shared" si="12"/>
        <v>2.0085052274757764E-2</v>
      </c>
      <c r="AZ69" s="13">
        <f t="shared" si="12"/>
        <v>2.0854431594014868E-2</v>
      </c>
      <c r="BA69" s="13">
        <f t="shared" si="12"/>
        <v>2.3688109873691923E-2</v>
      </c>
      <c r="BB69" s="13">
        <f t="shared" si="12"/>
        <v>2.4552532502856939E-2</v>
      </c>
      <c r="BC69" s="13">
        <f t="shared" si="12"/>
        <v>2.4464736404130227E-2</v>
      </c>
    </row>
    <row r="70" spans="1:55" x14ac:dyDescent="0.15">
      <c r="A70" s="4">
        <v>68</v>
      </c>
      <c r="B70" s="6" t="s">
        <v>110</v>
      </c>
      <c r="C70" s="34">
        <v>59316462</v>
      </c>
      <c r="D70" s="34">
        <v>61764580</v>
      </c>
      <c r="E70" s="34">
        <v>62911632</v>
      </c>
      <c r="F70" s="34">
        <v>66624760</v>
      </c>
      <c r="G70" s="34">
        <v>64736838</v>
      </c>
      <c r="H70" s="34">
        <v>64986135</v>
      </c>
      <c r="I70" s="34">
        <v>63225837</v>
      </c>
      <c r="J70" s="34">
        <v>63578639</v>
      </c>
      <c r="K70" s="34">
        <v>63179176</v>
      </c>
      <c r="L70" s="34">
        <v>63685000</v>
      </c>
      <c r="M70" s="34">
        <v>68322718</v>
      </c>
      <c r="N70" s="34">
        <v>75516116</v>
      </c>
      <c r="O70" s="34">
        <v>74400682</v>
      </c>
      <c r="P70" s="34">
        <v>71764935</v>
      </c>
      <c r="Q70" s="34">
        <v>72810967</v>
      </c>
      <c r="R70" s="34">
        <v>59866065</v>
      </c>
      <c r="S70" s="34">
        <v>61791391</v>
      </c>
      <c r="T70" s="34">
        <v>63051759</v>
      </c>
      <c r="U70" s="34">
        <v>63564038</v>
      </c>
      <c r="V70" s="34">
        <v>65364299</v>
      </c>
      <c r="W70" s="34">
        <v>62838224</v>
      </c>
      <c r="X70" s="34">
        <v>62618587</v>
      </c>
      <c r="Z70" s="30">
        <f t="shared" si="15"/>
        <v>6.7172818512557519</v>
      </c>
      <c r="AA70" s="30">
        <f t="shared" si="16"/>
        <v>6.957298084060799</v>
      </c>
      <c r="AB70" s="30">
        <f t="shared" si="17"/>
        <v>7.0517078497751751</v>
      </c>
      <c r="AC70" s="30">
        <f t="shared" si="18"/>
        <v>6.5106131539211365</v>
      </c>
      <c r="AD70" s="30">
        <f t="shared" si="19"/>
        <v>6.9393475272550038</v>
      </c>
      <c r="AE70" s="30">
        <f t="shared" si="20"/>
        <v>6.7890836312439999</v>
      </c>
      <c r="AF70" s="30">
        <f t="shared" si="21"/>
        <v>6.7748081792274135</v>
      </c>
      <c r="AH70" s="13">
        <f t="shared" si="14"/>
        <v>6.4750236868791139E-2</v>
      </c>
      <c r="AI70" s="13">
        <f t="shared" si="14"/>
        <v>6.6276197682855267E-2</v>
      </c>
      <c r="AJ70" s="13">
        <f t="shared" si="14"/>
        <v>6.5707114852861959E-2</v>
      </c>
      <c r="AK70" s="13">
        <f t="shared" si="14"/>
        <v>6.8060924595765016E-2</v>
      </c>
      <c r="AL70" s="13">
        <f t="shared" si="14"/>
        <v>6.7759909217299574E-2</v>
      </c>
      <c r="AM70" s="13">
        <f t="shared" si="14"/>
        <v>6.9218495697069046E-2</v>
      </c>
      <c r="AN70" s="13">
        <f t="shared" si="14"/>
        <v>6.6014269029494255E-2</v>
      </c>
      <c r="AO70" s="13">
        <f t="shared" si="14"/>
        <v>6.7040537753470714E-2</v>
      </c>
      <c r="AP70" s="13">
        <f t="shared" si="14"/>
        <v>6.7604346256428985E-2</v>
      </c>
      <c r="AQ70" s="13">
        <f t="shared" si="14"/>
        <v>6.7988816213919515E-2</v>
      </c>
      <c r="AR70" s="13">
        <f t="shared" si="14"/>
        <v>7.1577787758226194E-2</v>
      </c>
      <c r="AS70" s="13">
        <f t="shared" si="14"/>
        <v>7.7212128032108251E-2</v>
      </c>
      <c r="AT70" s="13">
        <f t="shared" si="14"/>
        <v>7.4395936952745212E-2</v>
      </c>
      <c r="AU70" s="13">
        <f t="shared" si="13"/>
        <v>7.0019924762559207E-2</v>
      </c>
      <c r="AV70" s="13">
        <f t="shared" si="13"/>
        <v>7.0671030802234761E-2</v>
      </c>
      <c r="AW70" s="13">
        <f t="shared" si="13"/>
        <v>6.5523353718933447E-2</v>
      </c>
      <c r="AX70" s="13">
        <f t="shared" si="12"/>
        <v>6.5280096717929656E-2</v>
      </c>
      <c r="AY70" s="13">
        <f t="shared" si="12"/>
        <v>6.6626307572701174E-2</v>
      </c>
      <c r="AZ70" s="13">
        <f t="shared" si="12"/>
        <v>6.6584969431573646E-2</v>
      </c>
      <c r="BA70" s="13">
        <f t="shared" si="12"/>
        <v>6.7016565618702867E-2</v>
      </c>
      <c r="BB70" s="13">
        <f t="shared" si="12"/>
        <v>6.2766443730052315E-2</v>
      </c>
      <c r="BC70" s="13">
        <f t="shared" si="12"/>
        <v>6.2362406164308611E-2</v>
      </c>
    </row>
    <row r="71" spans="1:55" x14ac:dyDescent="0.15">
      <c r="A71" s="4">
        <v>69</v>
      </c>
      <c r="B71" s="6" t="s">
        <v>111</v>
      </c>
      <c r="C71" s="34">
        <v>39589867</v>
      </c>
      <c r="D71" s="34">
        <v>40488925</v>
      </c>
      <c r="E71" s="34">
        <v>40418797</v>
      </c>
      <c r="F71" s="34">
        <v>39456501</v>
      </c>
      <c r="G71" s="34">
        <v>37919811</v>
      </c>
      <c r="H71" s="34">
        <v>36960800</v>
      </c>
      <c r="I71" s="34">
        <v>36333651</v>
      </c>
      <c r="J71" s="34">
        <v>38393541</v>
      </c>
      <c r="K71" s="34">
        <v>39481711</v>
      </c>
      <c r="L71" s="34">
        <v>40649468</v>
      </c>
      <c r="M71" s="34">
        <v>41021209</v>
      </c>
      <c r="N71" s="34">
        <v>39245855</v>
      </c>
      <c r="O71" s="34">
        <v>38828545</v>
      </c>
      <c r="P71" s="34">
        <v>40950092</v>
      </c>
      <c r="Q71" s="34">
        <v>42826077</v>
      </c>
      <c r="R71" s="34">
        <v>45474118</v>
      </c>
      <c r="S71" s="34">
        <v>47666864</v>
      </c>
      <c r="T71" s="34">
        <v>48215335</v>
      </c>
      <c r="U71" s="34">
        <v>49659084</v>
      </c>
      <c r="V71" s="34">
        <v>51000434</v>
      </c>
      <c r="W71" s="34">
        <v>51381292</v>
      </c>
      <c r="X71" s="34">
        <v>51250633</v>
      </c>
      <c r="Z71" s="30">
        <f t="shared" si="15"/>
        <v>4.0493814880518402</v>
      </c>
      <c r="AA71" s="30">
        <f t="shared" si="16"/>
        <v>4.1194436782644166</v>
      </c>
      <c r="AB71" s="30">
        <f t="shared" si="17"/>
        <v>4.3434100348842763</v>
      </c>
      <c r="AC71" s="30">
        <f t="shared" si="18"/>
        <v>5.132987064034106</v>
      </c>
      <c r="AD71" s="30">
        <f t="shared" si="19"/>
        <v>4.2513086129733599</v>
      </c>
      <c r="AE71" s="30">
        <f t="shared" si="20"/>
        <v>4.4299613768735133</v>
      </c>
      <c r="AF71" s="30">
        <f t="shared" si="21"/>
        <v>4.4250383919283403</v>
      </c>
      <c r="AH71" s="13">
        <f t="shared" si="14"/>
        <v>4.3216557080797191E-2</v>
      </c>
      <c r="AI71" s="13">
        <f t="shared" si="14"/>
        <v>4.3446454218037278E-2</v>
      </c>
      <c r="AJ71" s="13">
        <f t="shared" si="14"/>
        <v>4.221480912613286E-2</v>
      </c>
      <c r="AK71" s="13">
        <f t="shared" si="14"/>
        <v>4.0307026087204323E-2</v>
      </c>
      <c r="AL71" s="13">
        <f t="shared" si="14"/>
        <v>3.9690584685293982E-2</v>
      </c>
      <c r="AM71" s="13">
        <f t="shared" si="14"/>
        <v>3.9367950960004464E-2</v>
      </c>
      <c r="AN71" s="13">
        <f t="shared" si="14"/>
        <v>3.7936064206437518E-2</v>
      </c>
      <c r="AO71" s="13">
        <f t="shared" si="14"/>
        <v>4.0484094585603279E-2</v>
      </c>
      <c r="AP71" s="13">
        <f t="shared" si="14"/>
        <v>4.2247073010896204E-2</v>
      </c>
      <c r="AQ71" s="13">
        <f t="shared" si="14"/>
        <v>4.3396548779863424E-2</v>
      </c>
      <c r="AR71" s="13">
        <f t="shared" si="14"/>
        <v>4.2975564751212593E-2</v>
      </c>
      <c r="AS71" s="13">
        <f t="shared" si="14"/>
        <v>4.0127275361851976E-2</v>
      </c>
      <c r="AT71" s="13">
        <f t="shared" si="14"/>
        <v>3.8826068634516424E-2</v>
      </c>
      <c r="AU71" s="13">
        <f t="shared" si="13"/>
        <v>3.9954364354400626E-2</v>
      </c>
      <c r="AV71" s="13">
        <f t="shared" si="13"/>
        <v>4.1567405728945711E-2</v>
      </c>
      <c r="AW71" s="13">
        <f t="shared" si="13"/>
        <v>4.977138081099064E-2</v>
      </c>
      <c r="AX71" s="13">
        <f t="shared" si="12"/>
        <v>5.0358107202351204E-2</v>
      </c>
      <c r="AY71" s="13">
        <f t="shared" si="12"/>
        <v>5.0948772728621645E-2</v>
      </c>
      <c r="AZ71" s="13">
        <f t="shared" si="12"/>
        <v>5.2019171439988562E-2</v>
      </c>
      <c r="BA71" s="13">
        <f t="shared" si="12"/>
        <v>5.2289613505123414E-2</v>
      </c>
      <c r="BB71" s="13">
        <f t="shared" si="12"/>
        <v>5.1322599013864351E-2</v>
      </c>
      <c r="BC71" s="13">
        <f t="shared" si="12"/>
        <v>5.1040959952097259E-2</v>
      </c>
    </row>
    <row r="72" spans="1:55" x14ac:dyDescent="0.15">
      <c r="A72" s="4">
        <v>70</v>
      </c>
      <c r="B72" s="6" t="s">
        <v>112</v>
      </c>
      <c r="C72" s="34">
        <v>7284345</v>
      </c>
      <c r="D72" s="34">
        <v>7353306</v>
      </c>
      <c r="E72" s="34">
        <v>7625865</v>
      </c>
      <c r="F72" s="34">
        <v>7651512</v>
      </c>
      <c r="G72" s="34">
        <v>7542655</v>
      </c>
      <c r="H72" s="34">
        <v>7406358</v>
      </c>
      <c r="I72" s="34">
        <v>7410078</v>
      </c>
      <c r="J72" s="34">
        <v>7464640</v>
      </c>
      <c r="K72" s="34">
        <v>7448706</v>
      </c>
      <c r="L72" s="34">
        <v>7486872</v>
      </c>
      <c r="M72" s="34">
        <v>7527436</v>
      </c>
      <c r="N72" s="34">
        <v>7551625</v>
      </c>
      <c r="O72" s="34">
        <v>7576181</v>
      </c>
      <c r="P72" s="34">
        <v>7612707</v>
      </c>
      <c r="Q72" s="34">
        <v>7566775</v>
      </c>
      <c r="R72" s="34">
        <v>7198974</v>
      </c>
      <c r="S72" s="34">
        <v>7054616</v>
      </c>
      <c r="T72" s="34">
        <v>7014748</v>
      </c>
      <c r="U72" s="34">
        <v>7215537</v>
      </c>
      <c r="V72" s="34">
        <v>7406048</v>
      </c>
      <c r="W72" s="34">
        <v>7618132</v>
      </c>
      <c r="X72" s="34">
        <v>7930900</v>
      </c>
      <c r="Z72" s="30">
        <f t="shared" si="15"/>
        <v>0.78653460661911867</v>
      </c>
      <c r="AA72" s="30">
        <f t="shared" si="16"/>
        <v>0.78630873814338964</v>
      </c>
      <c r="AB72" s="30">
        <f t="shared" si="17"/>
        <v>0.75668491128325599</v>
      </c>
      <c r="AC72" s="30">
        <f t="shared" si="18"/>
        <v>0.75874911473997375</v>
      </c>
      <c r="AD72" s="30">
        <f t="shared" si="19"/>
        <v>0.77143993146761902</v>
      </c>
      <c r="AE72" s="30">
        <f t="shared" si="20"/>
        <v>0.77326484565680675</v>
      </c>
      <c r="AF72" s="30">
        <f t="shared" si="21"/>
        <v>0.77426025504176565</v>
      </c>
      <c r="AH72" s="13">
        <f t="shared" si="14"/>
        <v>7.9516385212589774E-3</v>
      </c>
      <c r="AI72" s="13">
        <f t="shared" si="14"/>
        <v>7.8904310865309177E-3</v>
      </c>
      <c r="AJ72" s="13">
        <f t="shared" si="14"/>
        <v>7.9647208549194874E-3</v>
      </c>
      <c r="AK72" s="13">
        <f t="shared" si="14"/>
        <v>7.8164481384336883E-3</v>
      </c>
      <c r="AL72" s="13">
        <f t="shared" si="14"/>
        <v>7.8948807795865879E-3</v>
      </c>
      <c r="AM72" s="13">
        <f t="shared" si="14"/>
        <v>7.8887128670439149E-3</v>
      </c>
      <c r="AN72" s="13">
        <f t="shared" si="14"/>
        <v>7.7368826706325248E-3</v>
      </c>
      <c r="AO72" s="13">
        <f t="shared" si="14"/>
        <v>7.8710945626890121E-3</v>
      </c>
      <c r="AP72" s="13">
        <f t="shared" ref="AP72:BC97" si="22">K72/K$110</f>
        <v>7.9704252487613966E-3</v>
      </c>
      <c r="AQ72" s="13">
        <f t="shared" si="22"/>
        <v>7.9928329186643634E-3</v>
      </c>
      <c r="AR72" s="13">
        <f t="shared" si="22"/>
        <v>7.8860623836954358E-3</v>
      </c>
      <c r="AS72" s="13">
        <f t="shared" si="22"/>
        <v>7.7212265041606415E-3</v>
      </c>
      <c r="AT72" s="13">
        <f t="shared" si="22"/>
        <v>7.5756978144176984E-3</v>
      </c>
      <c r="AU72" s="13">
        <f t="shared" si="13"/>
        <v>7.4275991663534267E-3</v>
      </c>
      <c r="AV72" s="13">
        <f t="shared" si="13"/>
        <v>7.3443852091482301E-3</v>
      </c>
      <c r="AW72" s="13">
        <f t="shared" si="13"/>
        <v>7.8792704984936828E-3</v>
      </c>
      <c r="AX72" s="13">
        <f t="shared" si="12"/>
        <v>7.4529154844216738E-3</v>
      </c>
      <c r="AY72" s="13">
        <f t="shared" si="12"/>
        <v>7.4124301241618087E-3</v>
      </c>
      <c r="AZ72" s="13">
        <f t="shared" si="12"/>
        <v>7.5584611313930143E-3</v>
      </c>
      <c r="BA72" s="13">
        <f t="shared" si="12"/>
        <v>7.5932567068035589E-3</v>
      </c>
      <c r="BB72" s="13">
        <f t="shared" si="12"/>
        <v>7.6094297876100215E-3</v>
      </c>
      <c r="BC72" s="13">
        <f t="shared" si="12"/>
        <v>7.8984536500083455E-3</v>
      </c>
    </row>
    <row r="73" spans="1:55" x14ac:dyDescent="0.15">
      <c r="A73" s="4">
        <v>71</v>
      </c>
      <c r="B73" s="6" t="s">
        <v>113</v>
      </c>
      <c r="C73" s="34">
        <v>21122763</v>
      </c>
      <c r="D73" s="34">
        <v>22372764</v>
      </c>
      <c r="E73" s="34">
        <v>20206948</v>
      </c>
      <c r="F73" s="34">
        <v>20310366</v>
      </c>
      <c r="G73" s="34">
        <v>19582106</v>
      </c>
      <c r="H73" s="34">
        <v>19684804</v>
      </c>
      <c r="I73" s="34">
        <v>20489958</v>
      </c>
      <c r="J73" s="34">
        <v>20458355</v>
      </c>
      <c r="K73" s="34">
        <v>20559713</v>
      </c>
      <c r="L73" s="34">
        <v>21156672</v>
      </c>
      <c r="M73" s="34">
        <v>21716434</v>
      </c>
      <c r="N73" s="34">
        <v>21444145</v>
      </c>
      <c r="O73" s="34">
        <v>21651310</v>
      </c>
      <c r="P73" s="34">
        <v>22189386</v>
      </c>
      <c r="Q73" s="34">
        <v>21944546</v>
      </c>
      <c r="R73" s="34">
        <v>19775717</v>
      </c>
      <c r="S73" s="34">
        <v>19364776</v>
      </c>
      <c r="T73" s="34">
        <v>18539131</v>
      </c>
      <c r="U73" s="34">
        <v>18973571</v>
      </c>
      <c r="V73" s="34">
        <v>18624152</v>
      </c>
      <c r="W73" s="34">
        <v>19500409</v>
      </c>
      <c r="X73" s="34">
        <v>19327000</v>
      </c>
      <c r="Z73" s="30">
        <f t="shared" si="15"/>
        <v>2.1452833541069252</v>
      </c>
      <c r="AA73" s="30">
        <f t="shared" si="16"/>
        <v>2.2038158019544034</v>
      </c>
      <c r="AB73" s="30">
        <f t="shared" si="17"/>
        <v>2.1437952871615744</v>
      </c>
      <c r="AC73" s="30">
        <f t="shared" si="18"/>
        <v>1.9624092654868803</v>
      </c>
      <c r="AD73" s="30">
        <f t="shared" si="19"/>
        <v>2.1720991595338908</v>
      </c>
      <c r="AE73" s="30">
        <f t="shared" si="20"/>
        <v>2.1120987796794428</v>
      </c>
      <c r="AF73" s="30">
        <f t="shared" si="21"/>
        <v>2.1209022255333956</v>
      </c>
      <c r="AH73" s="13">
        <f t="shared" ref="AH73:AW101" si="23">C73/C$110</f>
        <v>2.3057745884664149E-2</v>
      </c>
      <c r="AI73" s="13">
        <f t="shared" si="23"/>
        <v>2.4006991216905676E-2</v>
      </c>
      <c r="AJ73" s="13">
        <f t="shared" si="23"/>
        <v>2.1104845174924235E-2</v>
      </c>
      <c r="AK73" s="13">
        <f t="shared" si="23"/>
        <v>2.0748176636409491E-2</v>
      </c>
      <c r="AL73" s="13">
        <f t="shared" si="23"/>
        <v>2.0496548268908919E-2</v>
      </c>
      <c r="AM73" s="13">
        <f t="shared" si="23"/>
        <v>2.0966818860232998E-2</v>
      </c>
      <c r="AN73" s="13">
        <f t="shared" si="23"/>
        <v>2.1393621089034188E-2</v>
      </c>
      <c r="AO73" s="13">
        <f t="shared" si="23"/>
        <v>2.157232589944881E-2</v>
      </c>
      <c r="AP73" s="13">
        <f t="shared" si="22"/>
        <v>2.1999748090807712E-2</v>
      </c>
      <c r="AQ73" s="13">
        <f t="shared" si="22"/>
        <v>2.2586434549833979E-2</v>
      </c>
      <c r="AR73" s="13">
        <f t="shared" si="22"/>
        <v>2.2751060689908838E-2</v>
      </c>
      <c r="AS73" s="13">
        <f t="shared" si="22"/>
        <v>2.1925757798230697E-2</v>
      </c>
      <c r="AT73" s="13">
        <f t="shared" si="22"/>
        <v>2.1649929145869148E-2</v>
      </c>
      <c r="AU73" s="13">
        <f t="shared" si="13"/>
        <v>2.1649836904992455E-2</v>
      </c>
      <c r="AV73" s="13">
        <f t="shared" si="13"/>
        <v>2.1299589199344892E-2</v>
      </c>
      <c r="AW73" s="13">
        <f t="shared" si="13"/>
        <v>2.1644504278618037E-2</v>
      </c>
      <c r="AX73" s="13">
        <f t="shared" si="12"/>
        <v>2.0458099902639235E-2</v>
      </c>
      <c r="AY73" s="13">
        <f t="shared" si="12"/>
        <v>1.9590156781139116E-2</v>
      </c>
      <c r="AZ73" s="13">
        <f t="shared" si="12"/>
        <v>1.9875305043439689E-2</v>
      </c>
      <c r="BA73" s="13">
        <f t="shared" si="12"/>
        <v>1.9094929857668884E-2</v>
      </c>
      <c r="BB73" s="13">
        <f t="shared" si="12"/>
        <v>1.9478133631076297E-2</v>
      </c>
      <c r="BC73" s="13">
        <f t="shared" si="12"/>
        <v>1.9247930713249605E-2</v>
      </c>
    </row>
    <row r="74" spans="1:55" x14ac:dyDescent="0.15">
      <c r="A74" s="4">
        <v>72</v>
      </c>
      <c r="B74" s="6" t="s">
        <v>114</v>
      </c>
      <c r="C74" s="34">
        <v>5197490</v>
      </c>
      <c r="D74" s="34">
        <v>5316503</v>
      </c>
      <c r="E74" s="34">
        <v>4618899</v>
      </c>
      <c r="F74" s="34">
        <v>5146957</v>
      </c>
      <c r="G74" s="34">
        <v>5482948</v>
      </c>
      <c r="H74" s="34">
        <v>4985210</v>
      </c>
      <c r="I74" s="34">
        <v>4698365</v>
      </c>
      <c r="J74" s="34">
        <v>4983211</v>
      </c>
      <c r="K74" s="34">
        <v>4921055</v>
      </c>
      <c r="L74" s="34">
        <v>5073487</v>
      </c>
      <c r="M74" s="34">
        <v>5415784</v>
      </c>
      <c r="N74" s="34">
        <v>5968148</v>
      </c>
      <c r="O74" s="34">
        <v>6642111</v>
      </c>
      <c r="P74" s="34">
        <v>7502888</v>
      </c>
      <c r="Q74" s="34">
        <v>7818521</v>
      </c>
      <c r="R74" s="34">
        <v>5043089</v>
      </c>
      <c r="S74" s="34">
        <v>5932648</v>
      </c>
      <c r="T74" s="34">
        <v>5693286</v>
      </c>
      <c r="U74" s="34">
        <v>5948617</v>
      </c>
      <c r="V74" s="34">
        <v>6432724</v>
      </c>
      <c r="W74" s="34">
        <v>7269044</v>
      </c>
      <c r="X74" s="34">
        <v>7283853</v>
      </c>
      <c r="Z74" s="30">
        <f t="shared" si="15"/>
        <v>0.52902236803462177</v>
      </c>
      <c r="AA74" s="30">
        <f t="shared" si="16"/>
        <v>0.54363672501325866</v>
      </c>
      <c r="AB74" s="30">
        <f t="shared" si="17"/>
        <v>0.65733857720132838</v>
      </c>
      <c r="AC74" s="30">
        <f t="shared" si="18"/>
        <v>0.66041844261935767</v>
      </c>
      <c r="AD74" s="30">
        <f t="shared" si="19"/>
        <v>0.59960301678214423</v>
      </c>
      <c r="AE74" s="30">
        <f t="shared" si="20"/>
        <v>0.60071239491732453</v>
      </c>
      <c r="AF74" s="30">
        <f t="shared" si="21"/>
        <v>0.59919644055611809</v>
      </c>
      <c r="AH74" s="13">
        <f t="shared" si="23"/>
        <v>5.6736139897078357E-3</v>
      </c>
      <c r="AI74" s="13">
        <f t="shared" si="23"/>
        <v>5.704849022036467E-3</v>
      </c>
      <c r="AJ74" s="13">
        <f t="shared" si="23"/>
        <v>4.8241401063442331E-3</v>
      </c>
      <c r="AK74" s="13">
        <f t="shared" si="23"/>
        <v>5.2579049031417895E-3</v>
      </c>
      <c r="AL74" s="13">
        <f t="shared" si="23"/>
        <v>5.7389898889280665E-3</v>
      </c>
      <c r="AM74" s="13">
        <f t="shared" si="23"/>
        <v>5.3098824377536165E-3</v>
      </c>
      <c r="AN74" s="13">
        <f t="shared" si="23"/>
        <v>4.9055757238731339E-3</v>
      </c>
      <c r="AO74" s="13">
        <f t="shared" si="23"/>
        <v>5.2545501198761196E-3</v>
      </c>
      <c r="AP74" s="13">
        <f t="shared" si="22"/>
        <v>5.2657335411739328E-3</v>
      </c>
      <c r="AQ74" s="13">
        <f t="shared" si="22"/>
        <v>5.4163519699569739E-3</v>
      </c>
      <c r="AR74" s="13">
        <f t="shared" si="22"/>
        <v>5.6738058590759992E-3</v>
      </c>
      <c r="AS74" s="13">
        <f t="shared" si="22"/>
        <v>6.1021862868393655E-3</v>
      </c>
      <c r="AT74" s="13">
        <f t="shared" si="22"/>
        <v>6.6416873865367994E-3</v>
      </c>
      <c r="AU74" s="13">
        <f t="shared" si="13"/>
        <v>7.3204504854900007E-3</v>
      </c>
      <c r="AV74" s="13">
        <f t="shared" si="13"/>
        <v>7.5887323185656807E-3</v>
      </c>
      <c r="AW74" s="13">
        <f t="shared" si="13"/>
        <v>5.5196563258844951E-3</v>
      </c>
      <c r="AX74" s="13">
        <f t="shared" si="12"/>
        <v>6.267601828763362E-3</v>
      </c>
      <c r="AY74" s="13">
        <f t="shared" si="12"/>
        <v>6.0160514179367084E-3</v>
      </c>
      <c r="AZ74" s="13">
        <f t="shared" si="12"/>
        <v>6.2313297513468119E-3</v>
      </c>
      <c r="BA74" s="13">
        <f t="shared" si="12"/>
        <v>6.595329203377593E-3</v>
      </c>
      <c r="BB74" s="13">
        <f t="shared" si="12"/>
        <v>7.2607405517583438E-3</v>
      </c>
      <c r="BC74" s="13">
        <f t="shared" si="12"/>
        <v>7.2540538039786457E-3</v>
      </c>
    </row>
    <row r="75" spans="1:55" x14ac:dyDescent="0.15">
      <c r="A75" s="4">
        <v>73</v>
      </c>
      <c r="B75" s="6" t="s">
        <v>115</v>
      </c>
      <c r="C75" s="34">
        <v>3145806</v>
      </c>
      <c r="D75" s="34">
        <v>3393795</v>
      </c>
      <c r="E75" s="34">
        <v>3642515</v>
      </c>
      <c r="F75" s="34">
        <v>3737543</v>
      </c>
      <c r="G75" s="34">
        <v>3675572</v>
      </c>
      <c r="H75" s="34">
        <v>3745614</v>
      </c>
      <c r="I75" s="34">
        <v>3845511</v>
      </c>
      <c r="J75" s="34">
        <v>3714965</v>
      </c>
      <c r="K75" s="34">
        <v>3739199</v>
      </c>
      <c r="L75" s="34">
        <v>3697036</v>
      </c>
      <c r="M75" s="34">
        <v>3902453</v>
      </c>
      <c r="N75" s="34">
        <v>3965226</v>
      </c>
      <c r="O75" s="34">
        <v>4134750</v>
      </c>
      <c r="P75" s="34">
        <v>4265501</v>
      </c>
      <c r="Q75" s="34">
        <v>4160537</v>
      </c>
      <c r="R75" s="34">
        <v>3507231</v>
      </c>
      <c r="S75" s="34">
        <v>3424067</v>
      </c>
      <c r="T75" s="34">
        <v>3354502</v>
      </c>
      <c r="U75" s="34">
        <v>3391150</v>
      </c>
      <c r="V75" s="34">
        <v>3569732</v>
      </c>
      <c r="W75" s="34">
        <v>3768738</v>
      </c>
      <c r="X75" s="34">
        <v>3893443</v>
      </c>
      <c r="Z75" s="30">
        <f t="shared" si="15"/>
        <v>0.38526754973377092</v>
      </c>
      <c r="AA75" s="30">
        <f t="shared" si="16"/>
        <v>0.40038319512511944</v>
      </c>
      <c r="AB75" s="30">
        <f t="shared" si="17"/>
        <v>0.39741427033278159</v>
      </c>
      <c r="AC75" s="30">
        <f t="shared" si="18"/>
        <v>0.36693826186974943</v>
      </c>
      <c r="AD75" s="30">
        <f t="shared" si="19"/>
        <v>0.39830515589705945</v>
      </c>
      <c r="AE75" s="30">
        <f t="shared" si="20"/>
        <v>0.3872067594999723</v>
      </c>
      <c r="AF75" s="30">
        <f t="shared" si="21"/>
        <v>0.3852154629372187</v>
      </c>
      <c r="AH75" s="13">
        <f t="shared" si="23"/>
        <v>3.4339823511939124E-3</v>
      </c>
      <c r="AI75" s="13">
        <f t="shared" si="23"/>
        <v>3.6416960710343341E-3</v>
      </c>
      <c r="AJ75" s="13">
        <f t="shared" si="23"/>
        <v>3.8043704136982563E-3</v>
      </c>
      <c r="AK75" s="13">
        <f t="shared" si="23"/>
        <v>3.8181095481083817E-3</v>
      </c>
      <c r="AL75" s="13">
        <f t="shared" si="23"/>
        <v>3.8472133137186621E-3</v>
      </c>
      <c r="AM75" s="13">
        <f t="shared" si="23"/>
        <v>3.9895551034367805E-3</v>
      </c>
      <c r="AN75" s="13">
        <f t="shared" si="23"/>
        <v>4.0151085340298376E-3</v>
      </c>
      <c r="AO75" s="13">
        <f t="shared" si="23"/>
        <v>3.9172472901680437E-3</v>
      </c>
      <c r="AP75" s="13">
        <f t="shared" si="22"/>
        <v>4.0010984618997405E-3</v>
      </c>
      <c r="AQ75" s="13">
        <f t="shared" si="22"/>
        <v>3.9468807590522749E-3</v>
      </c>
      <c r="AR75" s="13">
        <f t="shared" si="22"/>
        <v>4.0883758835597419E-3</v>
      </c>
      <c r="AS75" s="13">
        <f t="shared" si="22"/>
        <v>4.0542807787975286E-3</v>
      </c>
      <c r="AT75" s="13">
        <f t="shared" si="22"/>
        <v>4.134486298329406E-3</v>
      </c>
      <c r="AU75" s="13">
        <f t="shared" si="13"/>
        <v>4.1617826184141473E-3</v>
      </c>
      <c r="AV75" s="13">
        <f t="shared" si="13"/>
        <v>4.0382575674463624E-3</v>
      </c>
      <c r="AW75" s="13">
        <f t="shared" si="13"/>
        <v>3.8386611411157334E-3</v>
      </c>
      <c r="AX75" s="13">
        <f t="shared" si="12"/>
        <v>3.6173878158637218E-3</v>
      </c>
      <c r="AY75" s="13">
        <f t="shared" si="12"/>
        <v>3.5446763984053366E-3</v>
      </c>
      <c r="AZ75" s="13">
        <f t="shared" si="12"/>
        <v>3.5523170992988354E-3</v>
      </c>
      <c r="BA75" s="13">
        <f t="shared" si="12"/>
        <v>3.6599670229643774E-3</v>
      </c>
      <c r="BB75" s="13">
        <f t="shared" si="12"/>
        <v>3.7644329605863768E-3</v>
      </c>
      <c r="BC75" s="13">
        <f t="shared" si="12"/>
        <v>3.8775144150663158E-3</v>
      </c>
    </row>
    <row r="76" spans="1:55" x14ac:dyDescent="0.15">
      <c r="A76" s="4">
        <v>74</v>
      </c>
      <c r="B76" s="6" t="s">
        <v>116</v>
      </c>
      <c r="C76" s="34">
        <v>4761200</v>
      </c>
      <c r="D76" s="34">
        <v>4787066</v>
      </c>
      <c r="E76" s="34">
        <v>4693684</v>
      </c>
      <c r="F76" s="34">
        <v>4558774</v>
      </c>
      <c r="G76" s="34">
        <v>4297608</v>
      </c>
      <c r="H76" s="34">
        <v>3996218</v>
      </c>
      <c r="I76" s="34">
        <v>3564296</v>
      </c>
      <c r="J76" s="34">
        <v>3630120</v>
      </c>
      <c r="K76" s="34">
        <v>3749176</v>
      </c>
      <c r="L76" s="34">
        <v>3816137</v>
      </c>
      <c r="M76" s="34">
        <v>4079199</v>
      </c>
      <c r="N76" s="34">
        <v>4311612</v>
      </c>
      <c r="O76" s="34">
        <v>4441728</v>
      </c>
      <c r="P76" s="34">
        <v>4510493</v>
      </c>
      <c r="Q76" s="34">
        <v>4474191</v>
      </c>
      <c r="R76" s="34">
        <v>4208485</v>
      </c>
      <c r="S76" s="34">
        <v>4364304</v>
      </c>
      <c r="T76" s="34">
        <v>4444906</v>
      </c>
      <c r="U76" s="34">
        <v>4559388</v>
      </c>
      <c r="V76" s="34">
        <v>4635973</v>
      </c>
      <c r="W76" s="34">
        <v>4781863</v>
      </c>
      <c r="X76" s="34">
        <v>4859940</v>
      </c>
      <c r="Z76" s="30">
        <f t="shared" si="15"/>
        <v>0.45287164600173246</v>
      </c>
      <c r="AA76" s="30">
        <f t="shared" si="16"/>
        <v>0.40528445348177444</v>
      </c>
      <c r="AB76" s="30">
        <f t="shared" si="17"/>
        <v>0.44683824463160177</v>
      </c>
      <c r="AC76" s="30">
        <f t="shared" si="18"/>
        <v>0.47422171269768881</v>
      </c>
      <c r="AD76" s="30">
        <f t="shared" si="19"/>
        <v>0.42471741495538262</v>
      </c>
      <c r="AE76" s="30">
        <f t="shared" si="20"/>
        <v>0.44767769493578152</v>
      </c>
      <c r="AF76" s="30">
        <f t="shared" si="21"/>
        <v>0.45095305870951846</v>
      </c>
      <c r="AH76" s="13">
        <f t="shared" si="23"/>
        <v>5.1973569795799408E-3</v>
      </c>
      <c r="AI76" s="13">
        <f t="shared" si="23"/>
        <v>5.136739091189081E-3</v>
      </c>
      <c r="AJ76" s="13">
        <f t="shared" si="23"/>
        <v>4.9022481831506219E-3</v>
      </c>
      <c r="AK76" s="13">
        <f t="shared" si="23"/>
        <v>4.6570430191888732E-3</v>
      </c>
      <c r="AL76" s="13">
        <f t="shared" si="23"/>
        <v>4.4982970581840956E-3</v>
      </c>
      <c r="AM76" s="13">
        <f t="shared" si="23"/>
        <v>4.256480223628469E-3</v>
      </c>
      <c r="AN76" s="13">
        <f t="shared" si="23"/>
        <v>3.7214911847628092E-3</v>
      </c>
      <c r="AO76" s="13">
        <f t="shared" si="23"/>
        <v>3.8277824240564363E-3</v>
      </c>
      <c r="AP76" s="13">
        <f t="shared" si="22"/>
        <v>4.0117742668928352E-3</v>
      </c>
      <c r="AQ76" s="13">
        <f t="shared" si="22"/>
        <v>4.0740305745487664E-3</v>
      </c>
      <c r="AR76" s="13">
        <f t="shared" si="22"/>
        <v>4.2735425169351214E-3</v>
      </c>
      <c r="AS76" s="13">
        <f t="shared" si="22"/>
        <v>4.4084462417105022E-3</v>
      </c>
      <c r="AT76" s="13">
        <f t="shared" si="22"/>
        <v>4.4414447202142998E-3</v>
      </c>
      <c r="AU76" s="13">
        <f t="shared" si="13"/>
        <v>4.4008174814350485E-3</v>
      </c>
      <c r="AV76" s="13">
        <f t="shared" si="13"/>
        <v>4.3426931821422109E-3</v>
      </c>
      <c r="AW76" s="13">
        <f t="shared" si="13"/>
        <v>4.606183006613607E-3</v>
      </c>
      <c r="AX76" s="13">
        <f t="shared" si="12"/>
        <v>4.6107100457804433E-3</v>
      </c>
      <c r="AY76" s="13">
        <f t="shared" si="12"/>
        <v>4.6968978976105157E-3</v>
      </c>
      <c r="AZ76" s="13">
        <f t="shared" si="12"/>
        <v>4.776076538854937E-3</v>
      </c>
      <c r="BA76" s="13">
        <f t="shared" si="12"/>
        <v>4.7531602650712247E-3</v>
      </c>
      <c r="BB76" s="13">
        <f t="shared" si="12"/>
        <v>4.7764006652116575E-3</v>
      </c>
      <c r="BC76" s="13">
        <f t="shared" si="12"/>
        <v>4.8400573493325551E-3</v>
      </c>
    </row>
    <row r="77" spans="1:55" x14ac:dyDescent="0.15">
      <c r="A77" s="4">
        <v>75</v>
      </c>
      <c r="B77" s="6" t="s">
        <v>117</v>
      </c>
      <c r="C77" s="34">
        <v>2012043</v>
      </c>
      <c r="D77" s="34">
        <v>2142352</v>
      </c>
      <c r="E77" s="34">
        <v>2207006</v>
      </c>
      <c r="F77" s="34">
        <v>2208230</v>
      </c>
      <c r="G77" s="34">
        <v>2143274</v>
      </c>
      <c r="H77" s="34">
        <v>2123262</v>
      </c>
      <c r="I77" s="34">
        <v>2122855</v>
      </c>
      <c r="J77" s="34">
        <v>2099992</v>
      </c>
      <c r="K77" s="34">
        <v>2047795</v>
      </c>
      <c r="L77" s="34">
        <v>1983284</v>
      </c>
      <c r="M77" s="34">
        <v>1936807</v>
      </c>
      <c r="N77" s="34">
        <v>1916356</v>
      </c>
      <c r="O77" s="34">
        <v>1916083</v>
      </c>
      <c r="P77" s="34">
        <v>1913480</v>
      </c>
      <c r="Q77" s="34">
        <v>1881026</v>
      </c>
      <c r="R77" s="34">
        <v>1833580</v>
      </c>
      <c r="S77" s="34">
        <v>1793862</v>
      </c>
      <c r="T77" s="34">
        <v>1776337</v>
      </c>
      <c r="U77" s="34">
        <v>1764686</v>
      </c>
      <c r="V77" s="34">
        <v>1800610</v>
      </c>
      <c r="W77" s="34">
        <v>1842678</v>
      </c>
      <c r="X77" s="34">
        <v>1910550</v>
      </c>
      <c r="Z77" s="30">
        <f t="shared" si="15"/>
        <v>0.22635215013688884</v>
      </c>
      <c r="AA77" s="30">
        <f t="shared" si="16"/>
        <v>0.21213055158549615</v>
      </c>
      <c r="AB77" s="30">
        <f t="shared" si="17"/>
        <v>0.19116741262926831</v>
      </c>
      <c r="AC77" s="30">
        <f t="shared" si="18"/>
        <v>0.18683617321058457</v>
      </c>
      <c r="AD77" s="30">
        <f t="shared" si="19"/>
        <v>0.20216802295976874</v>
      </c>
      <c r="AE77" s="30">
        <f t="shared" si="20"/>
        <v>0.20437219441938687</v>
      </c>
      <c r="AF77" s="30">
        <f t="shared" si="21"/>
        <v>0.20506600041994544</v>
      </c>
      <c r="AH77" s="13">
        <f t="shared" si="23"/>
        <v>2.1963592643167613E-3</v>
      </c>
      <c r="AI77" s="13">
        <f t="shared" si="23"/>
        <v>2.2988409321047817E-3</v>
      </c>
      <c r="AJ77" s="13">
        <f t="shared" si="23"/>
        <v>2.3050744689464653E-3</v>
      </c>
      <c r="AK77" s="13">
        <f t="shared" si="23"/>
        <v>2.2558306479468922E-3</v>
      </c>
      <c r="AL77" s="13">
        <f t="shared" si="23"/>
        <v>2.2433602899758331E-3</v>
      </c>
      <c r="AM77" s="13">
        <f t="shared" si="23"/>
        <v>2.2615439679671708E-3</v>
      </c>
      <c r="AN77" s="13">
        <f t="shared" si="23"/>
        <v>2.2164787012721875E-3</v>
      </c>
      <c r="AO77" s="13">
        <f t="shared" si="23"/>
        <v>2.2143379470263031E-3</v>
      </c>
      <c r="AP77" s="13">
        <f t="shared" si="22"/>
        <v>2.1912258279877532E-3</v>
      </c>
      <c r="AQ77" s="13">
        <f t="shared" si="22"/>
        <v>2.1173138317658342E-3</v>
      </c>
      <c r="AR77" s="13">
        <f t="shared" si="22"/>
        <v>2.0290814597663811E-3</v>
      </c>
      <c r="AS77" s="13">
        <f t="shared" si="22"/>
        <v>1.9593953273113101E-3</v>
      </c>
      <c r="AT77" s="13">
        <f t="shared" si="22"/>
        <v>1.9159607981043361E-3</v>
      </c>
      <c r="AU77" s="13">
        <f t="shared" si="13"/>
        <v>1.8669525114829659E-3</v>
      </c>
      <c r="AV77" s="13">
        <f t="shared" si="13"/>
        <v>1.8257420806649146E-3</v>
      </c>
      <c r="AW77" s="13">
        <f t="shared" si="13"/>
        <v>2.006851643113039E-3</v>
      </c>
      <c r="AX77" s="13">
        <f t="shared" si="12"/>
        <v>1.8951423970795338E-3</v>
      </c>
      <c r="AY77" s="13">
        <f t="shared" si="12"/>
        <v>1.8770416113969048E-3</v>
      </c>
      <c r="AZ77" s="13">
        <f t="shared" si="12"/>
        <v>1.8485541048591967E-3</v>
      </c>
      <c r="BA77" s="13">
        <f t="shared" si="12"/>
        <v>1.8461254853921493E-3</v>
      </c>
      <c r="BB77" s="13">
        <f t="shared" si="12"/>
        <v>1.8405731040330698E-3</v>
      </c>
      <c r="BC77" s="13">
        <f t="shared" si="12"/>
        <v>1.9027336898742192E-3</v>
      </c>
    </row>
    <row r="78" spans="1:55" x14ac:dyDescent="0.15">
      <c r="A78" s="4">
        <v>76</v>
      </c>
      <c r="B78" s="6" t="s">
        <v>118</v>
      </c>
      <c r="C78" s="34">
        <v>7311196</v>
      </c>
      <c r="D78" s="34">
        <v>7304760</v>
      </c>
      <c r="E78" s="34">
        <v>8262855</v>
      </c>
      <c r="F78" s="34">
        <v>8495070</v>
      </c>
      <c r="G78" s="34">
        <v>8417898</v>
      </c>
      <c r="H78" s="34">
        <v>8342822</v>
      </c>
      <c r="I78" s="34">
        <v>8508206</v>
      </c>
      <c r="J78" s="34">
        <v>8221909</v>
      </c>
      <c r="K78" s="34">
        <v>7818578</v>
      </c>
      <c r="L78" s="34">
        <v>7501947</v>
      </c>
      <c r="M78" s="34">
        <v>7051651</v>
      </c>
      <c r="N78" s="34">
        <v>6802415</v>
      </c>
      <c r="O78" s="34">
        <v>6650283</v>
      </c>
      <c r="P78" s="34">
        <v>6754383</v>
      </c>
      <c r="Q78" s="34">
        <v>6722301</v>
      </c>
      <c r="R78" s="34">
        <v>6283779</v>
      </c>
      <c r="S78" s="34">
        <v>6331311</v>
      </c>
      <c r="T78" s="34">
        <v>6051321</v>
      </c>
      <c r="U78" s="34">
        <v>6408175</v>
      </c>
      <c r="V78" s="34">
        <v>6685505</v>
      </c>
      <c r="W78" s="34">
        <v>6873037</v>
      </c>
      <c r="X78" s="34">
        <v>7324035</v>
      </c>
      <c r="Z78" s="30">
        <f t="shared" si="15"/>
        <v>0.86211912350515985</v>
      </c>
      <c r="AA78" s="30">
        <f t="shared" si="16"/>
        <v>0.8045161438951578</v>
      </c>
      <c r="AB78" s="30">
        <f t="shared" si="17"/>
        <v>0.67143814722433603</v>
      </c>
      <c r="AC78" s="30">
        <f t="shared" si="18"/>
        <v>0.68016072068002975</v>
      </c>
      <c r="AD78" s="30">
        <f t="shared" si="19"/>
        <v>0.74183697660523396</v>
      </c>
      <c r="AE78" s="30">
        <f t="shared" si="20"/>
        <v>0.75507925645759777</v>
      </c>
      <c r="AF78" s="30">
        <f t="shared" si="21"/>
        <v>0.75703451410961986</v>
      </c>
      <c r="AH78" s="13">
        <f t="shared" si="23"/>
        <v>7.9809492480208653E-3</v>
      </c>
      <c r="AI78" s="13">
        <f t="shared" si="23"/>
        <v>7.8383390251470005E-3</v>
      </c>
      <c r="AJ78" s="13">
        <f t="shared" si="23"/>
        <v>8.6300155509802176E-3</v>
      </c>
      <c r="AK78" s="13">
        <f t="shared" si="23"/>
        <v>8.6781898907515101E-3</v>
      </c>
      <c r="AL78" s="13">
        <f t="shared" si="23"/>
        <v>8.8109957468186454E-3</v>
      </c>
      <c r="AM78" s="13">
        <f t="shared" si="23"/>
        <v>8.8861660830946935E-3</v>
      </c>
      <c r="AN78" s="13">
        <f t="shared" si="23"/>
        <v>8.8834411135175189E-3</v>
      </c>
      <c r="AO78" s="13">
        <f t="shared" si="23"/>
        <v>8.669597358321882E-3</v>
      </c>
      <c r="AP78" s="13">
        <f t="shared" si="22"/>
        <v>8.3662036735790597E-3</v>
      </c>
      <c r="AQ78" s="13">
        <f t="shared" si="22"/>
        <v>8.0089266833565965E-3</v>
      </c>
      <c r="AR78" s="13">
        <f t="shared" si="22"/>
        <v>7.3876097643405152E-3</v>
      </c>
      <c r="AS78" s="13">
        <f t="shared" si="22"/>
        <v>6.9551900405938998E-3</v>
      </c>
      <c r="AT78" s="13">
        <f t="shared" si="22"/>
        <v>6.6498588653517094E-3</v>
      </c>
      <c r="AU78" s="13">
        <f t="shared" si="13"/>
        <v>6.5901458627045219E-3</v>
      </c>
      <c r="AV78" s="13">
        <f t="shared" si="13"/>
        <v>6.5247305537487711E-3</v>
      </c>
      <c r="AW78" s="13">
        <f t="shared" si="13"/>
        <v>6.8775904029871665E-3</v>
      </c>
      <c r="AX78" s="13">
        <f t="shared" si="12"/>
        <v>6.6887731080740994E-3</v>
      </c>
      <c r="AY78" s="13">
        <f t="shared" si="12"/>
        <v>6.3943842417964209E-3</v>
      </c>
      <c r="AZ78" s="13">
        <f t="shared" si="12"/>
        <v>6.7127286105891264E-3</v>
      </c>
      <c r="BA78" s="13">
        <f t="shared" si="12"/>
        <v>6.8544999545801927E-3</v>
      </c>
      <c r="BB78" s="13">
        <f t="shared" si="12"/>
        <v>6.8651859116048153E-3</v>
      </c>
      <c r="BC78" s="13">
        <f t="shared" si="12"/>
        <v>7.2940714141571418E-3</v>
      </c>
    </row>
    <row r="79" spans="1:55" x14ac:dyDescent="0.15">
      <c r="A79" s="4">
        <v>77</v>
      </c>
      <c r="B79" s="6" t="s">
        <v>119</v>
      </c>
      <c r="C79" s="34">
        <v>25532007</v>
      </c>
      <c r="D79" s="34">
        <v>26090164</v>
      </c>
      <c r="E79" s="34">
        <v>26419289</v>
      </c>
      <c r="F79" s="34">
        <v>27125004</v>
      </c>
      <c r="G79" s="34">
        <v>27442157</v>
      </c>
      <c r="H79" s="34">
        <v>27590778</v>
      </c>
      <c r="I79" s="34">
        <v>26969872</v>
      </c>
      <c r="J79" s="34">
        <v>26986956</v>
      </c>
      <c r="K79" s="34">
        <v>26560212</v>
      </c>
      <c r="L79" s="34">
        <v>25747675</v>
      </c>
      <c r="M79" s="34">
        <v>25399135</v>
      </c>
      <c r="N79" s="34">
        <v>25191245</v>
      </c>
      <c r="O79" s="34">
        <v>25386324</v>
      </c>
      <c r="P79" s="34">
        <v>25664454</v>
      </c>
      <c r="Q79" s="34">
        <v>25452212</v>
      </c>
      <c r="R79" s="34">
        <v>24543660</v>
      </c>
      <c r="S79" s="34">
        <v>24065088</v>
      </c>
      <c r="T79" s="34">
        <v>23304328</v>
      </c>
      <c r="U79" s="34">
        <v>23362739</v>
      </c>
      <c r="V79" s="34">
        <v>23152005</v>
      </c>
      <c r="W79" s="34">
        <v>23796731</v>
      </c>
      <c r="X79" s="34">
        <v>24338594</v>
      </c>
      <c r="Z79" s="30">
        <f t="shared" si="15"/>
        <v>2.8261587211051253</v>
      </c>
      <c r="AA79" s="30">
        <f t="shared" si="16"/>
        <v>2.748169786936379</v>
      </c>
      <c r="AB79" s="30">
        <f t="shared" si="17"/>
        <v>2.5528848534208577</v>
      </c>
      <c r="AC79" s="30">
        <f t="shared" si="18"/>
        <v>2.4378028476034266</v>
      </c>
      <c r="AD79" s="30">
        <f t="shared" si="19"/>
        <v>2.6573296793043752</v>
      </c>
      <c r="AE79" s="30">
        <f t="shared" si="20"/>
        <v>2.6407659671194588</v>
      </c>
      <c r="AF79" s="30">
        <f t="shared" si="21"/>
        <v>2.647417084062516</v>
      </c>
      <c r="AH79" s="13">
        <f t="shared" si="23"/>
        <v>2.7870905398667125E-2</v>
      </c>
      <c r="AI79" s="13">
        <f t="shared" si="23"/>
        <v>2.7995930140577562E-2</v>
      </c>
      <c r="AJ79" s="13">
        <f t="shared" si="23"/>
        <v>2.7593231990134234E-2</v>
      </c>
      <c r="AK79" s="13">
        <f t="shared" si="23"/>
        <v>2.7709711102956686E-2</v>
      </c>
      <c r="AL79" s="13">
        <f t="shared" si="23"/>
        <v>2.8723646759622117E-2</v>
      </c>
      <c r="AM79" s="13">
        <f t="shared" si="23"/>
        <v>2.938768628526358E-2</v>
      </c>
      <c r="AN79" s="13">
        <f t="shared" si="23"/>
        <v>2.8159316987753348E-2</v>
      </c>
      <c r="AO79" s="13">
        <f t="shared" si="23"/>
        <v>2.8456413522303502E-2</v>
      </c>
      <c r="AP79" s="13">
        <f t="shared" si="22"/>
        <v>2.842053161143096E-2</v>
      </c>
      <c r="AQ79" s="13">
        <f t="shared" si="22"/>
        <v>2.7487696372940726E-2</v>
      </c>
      <c r="AR79" s="13">
        <f t="shared" si="22"/>
        <v>2.6609215023801223E-2</v>
      </c>
      <c r="AS79" s="13">
        <f t="shared" si="22"/>
        <v>2.5757013697952989E-2</v>
      </c>
      <c r="AT79" s="13">
        <f t="shared" si="22"/>
        <v>2.5384704938134342E-2</v>
      </c>
      <c r="AU79" s="13">
        <f t="shared" si="13"/>
        <v>2.5040406406724423E-2</v>
      </c>
      <c r="AV79" s="13">
        <f t="shared" si="13"/>
        <v>2.4704163841650518E-2</v>
      </c>
      <c r="AW79" s="13">
        <f t="shared" si="13"/>
        <v>2.6863013557634666E-2</v>
      </c>
      <c r="AX79" s="13">
        <f t="shared" si="12"/>
        <v>2.5423788763154535E-2</v>
      </c>
      <c r="AY79" s="13">
        <f t="shared" si="12"/>
        <v>2.462550370883566E-2</v>
      </c>
      <c r="AZ79" s="13">
        <f t="shared" si="12"/>
        <v>2.447307174149058E-2</v>
      </c>
      <c r="BA79" s="13">
        <f t="shared" si="12"/>
        <v>2.3737237085446859E-2</v>
      </c>
      <c r="BB79" s="13">
        <f t="shared" si="12"/>
        <v>2.3769547931060109E-2</v>
      </c>
      <c r="BC79" s="13">
        <f t="shared" si="12"/>
        <v>2.4239021626217858E-2</v>
      </c>
    </row>
    <row r="80" spans="1:55" x14ac:dyDescent="0.15">
      <c r="A80" s="4">
        <v>78</v>
      </c>
      <c r="B80" s="6" t="s">
        <v>120</v>
      </c>
      <c r="C80" s="34">
        <v>9114726</v>
      </c>
      <c r="D80" s="34">
        <v>10177714</v>
      </c>
      <c r="E80" s="34">
        <v>11919360</v>
      </c>
      <c r="F80" s="34">
        <v>13557552</v>
      </c>
      <c r="G80" s="34">
        <v>13926715</v>
      </c>
      <c r="H80" s="34">
        <v>15876506</v>
      </c>
      <c r="I80" s="34">
        <v>17253705</v>
      </c>
      <c r="J80" s="34">
        <v>17460575</v>
      </c>
      <c r="K80" s="34">
        <v>17394387</v>
      </c>
      <c r="L80" s="34">
        <v>17246083</v>
      </c>
      <c r="M80" s="34">
        <v>16376382</v>
      </c>
      <c r="N80" s="34">
        <v>15786146</v>
      </c>
      <c r="O80" s="34">
        <v>16434772</v>
      </c>
      <c r="P80" s="34">
        <v>17058961</v>
      </c>
      <c r="Q80" s="34">
        <v>17255144</v>
      </c>
      <c r="R80" s="34">
        <v>17505728</v>
      </c>
      <c r="S80" s="34">
        <v>18356060</v>
      </c>
      <c r="T80" s="34">
        <v>19470330</v>
      </c>
      <c r="U80" s="34">
        <v>19662827</v>
      </c>
      <c r="V80" s="34">
        <v>20132712</v>
      </c>
      <c r="W80" s="34">
        <v>20492461</v>
      </c>
      <c r="X80" s="34">
        <v>20925683</v>
      </c>
      <c r="Z80" s="30">
        <f t="shared" si="15"/>
        <v>1.445369100169839</v>
      </c>
      <c r="AA80" s="30">
        <f t="shared" si="16"/>
        <v>1.7791253811748453</v>
      </c>
      <c r="AB80" s="30">
        <f t="shared" si="17"/>
        <v>1.7419836223310554</v>
      </c>
      <c r="AC80" s="30">
        <f t="shared" si="18"/>
        <v>2.0419107852047551</v>
      </c>
      <c r="AD80" s="30">
        <f t="shared" si="19"/>
        <v>1.7738714007337559</v>
      </c>
      <c r="AE80" s="30">
        <f t="shared" si="20"/>
        <v>1.7474074967546733</v>
      </c>
      <c r="AF80" s="30">
        <f t="shared" si="21"/>
        <v>1.7132057667263143</v>
      </c>
      <c r="AH80" s="13">
        <f t="shared" si="23"/>
        <v>9.949694361307812E-3</v>
      </c>
      <c r="AI80" s="13">
        <f t="shared" si="23"/>
        <v>1.0921149063485312E-2</v>
      </c>
      <c r="AJ80" s="13">
        <f t="shared" si="23"/>
        <v>1.2448997611325814E-2</v>
      </c>
      <c r="AK80" s="13">
        <f t="shared" si="23"/>
        <v>1.3849798849184046E-2</v>
      </c>
      <c r="AL80" s="13">
        <f t="shared" si="23"/>
        <v>1.4577062662455094E-2</v>
      </c>
      <c r="AM80" s="13">
        <f t="shared" si="23"/>
        <v>1.6910497327552884E-2</v>
      </c>
      <c r="AN80" s="13">
        <f t="shared" si="23"/>
        <v>1.8014640496187187E-2</v>
      </c>
      <c r="AO80" s="13">
        <f t="shared" si="23"/>
        <v>1.8411314804722492E-2</v>
      </c>
      <c r="AP80" s="13">
        <f t="shared" si="22"/>
        <v>1.8612717609142716E-2</v>
      </c>
      <c r="AQ80" s="13">
        <f t="shared" si="22"/>
        <v>1.8411568932982673E-2</v>
      </c>
      <c r="AR80" s="13">
        <f t="shared" si="22"/>
        <v>1.7156594897814747E-2</v>
      </c>
      <c r="AS80" s="13">
        <f t="shared" si="22"/>
        <v>1.6140686129640903E-2</v>
      </c>
      <c r="AT80" s="13">
        <f t="shared" si="22"/>
        <v>1.643372384065972E-2</v>
      </c>
      <c r="AU80" s="13">
        <f t="shared" si="13"/>
        <v>1.6644161466145436E-2</v>
      </c>
      <c r="AV80" s="13">
        <f t="shared" si="13"/>
        <v>1.67480101331575E-2</v>
      </c>
      <c r="AW80" s="13">
        <f t="shared" si="13"/>
        <v>1.916000338173951E-2</v>
      </c>
      <c r="AX80" s="13">
        <f t="shared" si="12"/>
        <v>1.9392432388520269E-2</v>
      </c>
      <c r="AY80" s="13">
        <f t="shared" si="12"/>
        <v>2.0574147584399523E-2</v>
      </c>
      <c r="AZ80" s="13">
        <f t="shared" si="12"/>
        <v>2.0597318482713775E-2</v>
      </c>
      <c r="BA80" s="13">
        <f t="shared" si="12"/>
        <v>2.0641622957364641E-2</v>
      </c>
      <c r="BB80" s="13">
        <f t="shared" si="12"/>
        <v>2.0469052407445374E-2</v>
      </c>
      <c r="BC80" s="13">
        <f t="shared" si="12"/>
        <v>2.0840073291841732E-2</v>
      </c>
    </row>
    <row r="81" spans="1:55" x14ac:dyDescent="0.15">
      <c r="A81" s="4">
        <v>79</v>
      </c>
      <c r="B81" s="6" t="s">
        <v>121</v>
      </c>
      <c r="C81" s="34">
        <v>2644451</v>
      </c>
      <c r="D81" s="34">
        <v>2804381</v>
      </c>
      <c r="E81" s="34">
        <v>3122512</v>
      </c>
      <c r="F81" s="34">
        <v>3249316</v>
      </c>
      <c r="G81" s="34">
        <v>3215906</v>
      </c>
      <c r="H81" s="34">
        <v>3228781</v>
      </c>
      <c r="I81" s="34">
        <v>3350025</v>
      </c>
      <c r="J81" s="34">
        <v>3470843</v>
      </c>
      <c r="K81" s="34">
        <v>3481482</v>
      </c>
      <c r="L81" s="34">
        <v>3574125</v>
      </c>
      <c r="M81" s="34">
        <v>3705662</v>
      </c>
      <c r="N81" s="34">
        <v>3765474</v>
      </c>
      <c r="O81" s="34">
        <v>3879525</v>
      </c>
      <c r="P81" s="34">
        <v>3986695</v>
      </c>
      <c r="Q81" s="34">
        <v>4001236</v>
      </c>
      <c r="R81" s="34">
        <v>3955767</v>
      </c>
      <c r="S81" s="34">
        <v>4046005</v>
      </c>
      <c r="T81" s="34">
        <v>4161126</v>
      </c>
      <c r="U81" s="34">
        <v>4164382</v>
      </c>
      <c r="V81" s="34">
        <v>4190718</v>
      </c>
      <c r="W81" s="34">
        <v>4211920</v>
      </c>
      <c r="X81" s="34">
        <v>4194224</v>
      </c>
      <c r="Z81" s="30">
        <f t="shared" si="15"/>
        <v>0.33154603095795238</v>
      </c>
      <c r="AA81" s="30">
        <f t="shared" si="16"/>
        <v>0.37384747945508962</v>
      </c>
      <c r="AB81" s="30">
        <f t="shared" si="17"/>
        <v>0.40177896713963568</v>
      </c>
      <c r="AC81" s="30">
        <f t="shared" si="18"/>
        <v>0.42857651967152599</v>
      </c>
      <c r="AD81" s="30">
        <f t="shared" si="19"/>
        <v>0.38806858395790883</v>
      </c>
      <c r="AE81" s="30">
        <f t="shared" si="20"/>
        <v>0.38344136644603855</v>
      </c>
      <c r="AF81" s="30">
        <f t="shared" si="21"/>
        <v>0.37913357689220023</v>
      </c>
      <c r="AH81" s="13">
        <f t="shared" si="23"/>
        <v>2.8866999626159695E-3</v>
      </c>
      <c r="AI81" s="13">
        <f t="shared" si="23"/>
        <v>3.0092280969779661E-3</v>
      </c>
      <c r="AJ81" s="13">
        <f t="shared" si="23"/>
        <v>3.2612610433224764E-3</v>
      </c>
      <c r="AK81" s="13">
        <f t="shared" si="23"/>
        <v>3.3193583175956331E-3</v>
      </c>
      <c r="AL81" s="13">
        <f t="shared" si="23"/>
        <v>3.3660818993255276E-3</v>
      </c>
      <c r="AM81" s="13">
        <f t="shared" si="23"/>
        <v>3.4390622515907171E-3</v>
      </c>
      <c r="AN81" s="13">
        <f t="shared" si="23"/>
        <v>3.4977702486648217E-3</v>
      </c>
      <c r="AO81" s="13">
        <f t="shared" si="23"/>
        <v>3.659832686539099E-3</v>
      </c>
      <c r="AP81" s="13">
        <f t="shared" si="22"/>
        <v>3.7253305521668229E-3</v>
      </c>
      <c r="AQ81" s="13">
        <f t="shared" si="22"/>
        <v>3.815663464718145E-3</v>
      </c>
      <c r="AR81" s="13">
        <f t="shared" si="22"/>
        <v>3.882209254902944E-3</v>
      </c>
      <c r="AS81" s="13">
        <f t="shared" si="22"/>
        <v>3.8500425603135466E-3</v>
      </c>
      <c r="AT81" s="13">
        <f t="shared" si="22"/>
        <v>3.8792775757969379E-3</v>
      </c>
      <c r="AU81" s="13">
        <f t="shared" si="13"/>
        <v>3.8897559644033818E-3</v>
      </c>
      <c r="AV81" s="13">
        <f t="shared" si="13"/>
        <v>3.8836384717018052E-3</v>
      </c>
      <c r="AW81" s="13">
        <f t="shared" si="13"/>
        <v>4.3295833853566994E-3</v>
      </c>
      <c r="AX81" s="13">
        <f t="shared" si="12"/>
        <v>4.2744400708057692E-3</v>
      </c>
      <c r="AY81" s="13">
        <f t="shared" si="12"/>
        <v>4.3970297597052573E-3</v>
      </c>
      <c r="AZ81" s="13">
        <f t="shared" si="12"/>
        <v>4.3622975647235546E-3</v>
      </c>
      <c r="BA81" s="13">
        <f t="shared" si="12"/>
        <v>4.2966501918192262E-3</v>
      </c>
      <c r="BB81" s="13">
        <f t="shared" si="12"/>
        <v>4.2071087126122784E-3</v>
      </c>
      <c r="BC81" s="13">
        <f t="shared" si="12"/>
        <v>4.1770648806254782E-3</v>
      </c>
    </row>
    <row r="82" spans="1:55" x14ac:dyDescent="0.15">
      <c r="A82" s="4">
        <v>80</v>
      </c>
      <c r="B82" s="6" t="s">
        <v>122</v>
      </c>
      <c r="C82" s="34">
        <v>7104085</v>
      </c>
      <c r="D82" s="34">
        <v>7407721</v>
      </c>
      <c r="E82" s="34">
        <v>8802154</v>
      </c>
      <c r="F82" s="34">
        <v>9961919</v>
      </c>
      <c r="G82" s="34">
        <v>12328392</v>
      </c>
      <c r="H82" s="34">
        <v>13429786</v>
      </c>
      <c r="I82" s="34">
        <v>14828229</v>
      </c>
      <c r="J82" s="34">
        <v>16512873</v>
      </c>
      <c r="K82" s="34">
        <v>17462587</v>
      </c>
      <c r="L82" s="34">
        <v>17762322</v>
      </c>
      <c r="M82" s="34">
        <v>18169605</v>
      </c>
      <c r="N82" s="34">
        <v>18640852</v>
      </c>
      <c r="O82" s="34">
        <v>19118774</v>
      </c>
      <c r="P82" s="34">
        <v>19599722</v>
      </c>
      <c r="Q82" s="34">
        <v>20047112</v>
      </c>
      <c r="R82" s="34">
        <v>18885045</v>
      </c>
      <c r="S82" s="34">
        <v>18367608</v>
      </c>
      <c r="T82" s="34">
        <v>17847859</v>
      </c>
      <c r="U82" s="34">
        <v>18214096</v>
      </c>
      <c r="V82" s="34">
        <v>18538549</v>
      </c>
      <c r="W82" s="34">
        <v>19139562</v>
      </c>
      <c r="X82" s="34">
        <v>19585199</v>
      </c>
      <c r="Z82" s="30">
        <f t="shared" si="15"/>
        <v>1.1668247128405074</v>
      </c>
      <c r="AA82" s="30">
        <f t="shared" si="16"/>
        <v>1.8106225220227197</v>
      </c>
      <c r="AB82" s="30">
        <f t="shared" si="17"/>
        <v>1.9472070171375371</v>
      </c>
      <c r="AC82" s="30">
        <f t="shared" si="18"/>
        <v>1.9162332996141518</v>
      </c>
      <c r="AD82" s="30">
        <f t="shared" si="19"/>
        <v>1.8764569685899977</v>
      </c>
      <c r="AE82" s="30">
        <f t="shared" si="20"/>
        <v>1.6976520025130566</v>
      </c>
      <c r="AF82" s="30">
        <f t="shared" si="21"/>
        <v>1.6557353911685404</v>
      </c>
      <c r="AH82" s="13">
        <f t="shared" si="23"/>
        <v>7.7548655293369672E-3</v>
      </c>
      <c r="AI82" s="13">
        <f t="shared" si="23"/>
        <v>7.9488208512943567E-3</v>
      </c>
      <c r="AJ82" s="13">
        <f t="shared" si="23"/>
        <v>9.1932783404916011E-3</v>
      </c>
      <c r="AK82" s="13">
        <f t="shared" si="23"/>
        <v>1.0176658315739056E-2</v>
      </c>
      <c r="AL82" s="13">
        <f t="shared" si="23"/>
        <v>1.2904101413097783E-2</v>
      </c>
      <c r="AM82" s="13">
        <f t="shared" si="23"/>
        <v>1.4304429467201861E-2</v>
      </c>
      <c r="AN82" s="13">
        <f t="shared" si="23"/>
        <v>1.5482194382605778E-2</v>
      </c>
      <c r="AO82" s="13">
        <f t="shared" si="23"/>
        <v>1.7412009806859301E-2</v>
      </c>
      <c r="AP82" s="13">
        <f t="shared" si="22"/>
        <v>1.868569444592021E-2</v>
      </c>
      <c r="AQ82" s="13">
        <f t="shared" si="22"/>
        <v>1.8962695234206788E-2</v>
      </c>
      <c r="AR82" s="13">
        <f t="shared" si="22"/>
        <v>1.9035251647055454E-2</v>
      </c>
      <c r="AS82" s="13">
        <f t="shared" si="22"/>
        <v>1.905950580471566E-2</v>
      </c>
      <c r="AT82" s="13">
        <f t="shared" si="22"/>
        <v>1.9117554663246022E-2</v>
      </c>
      <c r="AU82" s="13">
        <f t="shared" si="13"/>
        <v>1.9123142239410883E-2</v>
      </c>
      <c r="AV82" s="13">
        <f t="shared" si="13"/>
        <v>1.945792135473012E-2</v>
      </c>
      <c r="AW82" s="13">
        <f t="shared" si="13"/>
        <v>2.0669664584317935E-2</v>
      </c>
      <c r="AX82" s="13">
        <f t="shared" si="13"/>
        <v>1.9404632381831613E-2</v>
      </c>
      <c r="AY82" s="13">
        <f t="shared" si="13"/>
        <v>1.8859694988813919E-2</v>
      </c>
      <c r="AZ82" s="13">
        <f t="shared" si="13"/>
        <v>1.9079735390375101E-2</v>
      </c>
      <c r="BA82" s="13">
        <f t="shared" si="13"/>
        <v>1.9007163000922544E-2</v>
      </c>
      <c r="BB82" s="13">
        <f t="shared" si="13"/>
        <v>1.9117698827561511E-2</v>
      </c>
      <c r="BC82" s="13">
        <f t="shared" si="13"/>
        <v>1.9505073387344411E-2</v>
      </c>
    </row>
    <row r="83" spans="1:55" x14ac:dyDescent="0.15">
      <c r="A83" s="4">
        <v>81</v>
      </c>
      <c r="B83" s="6" t="s">
        <v>123</v>
      </c>
      <c r="C83" s="34">
        <v>6779387</v>
      </c>
      <c r="D83" s="34">
        <v>6911732</v>
      </c>
      <c r="E83" s="34">
        <v>7166607</v>
      </c>
      <c r="F83" s="34">
        <v>7327206</v>
      </c>
      <c r="G83" s="34">
        <v>7643907</v>
      </c>
      <c r="H83" s="34">
        <v>7537033</v>
      </c>
      <c r="I83" s="34">
        <v>7832268</v>
      </c>
      <c r="J83" s="34">
        <v>7852669</v>
      </c>
      <c r="K83" s="34">
        <v>7805018</v>
      </c>
      <c r="L83" s="34">
        <v>7866780</v>
      </c>
      <c r="M83" s="34">
        <v>7984477</v>
      </c>
      <c r="N83" s="34">
        <v>8010168</v>
      </c>
      <c r="O83" s="34">
        <v>7757532</v>
      </c>
      <c r="P83" s="34">
        <v>7526020</v>
      </c>
      <c r="Q83" s="34">
        <v>7301771</v>
      </c>
      <c r="R83" s="34">
        <v>6784198</v>
      </c>
      <c r="S83" s="34">
        <v>6469649</v>
      </c>
      <c r="T83" s="34">
        <v>6136388</v>
      </c>
      <c r="U83" s="34">
        <v>6163167</v>
      </c>
      <c r="V83" s="34">
        <v>6023759</v>
      </c>
      <c r="W83" s="34">
        <v>5994989</v>
      </c>
      <c r="X83" s="34">
        <v>6210385</v>
      </c>
      <c r="Z83" s="30">
        <f t="shared" si="15"/>
        <v>0.77655435025921693</v>
      </c>
      <c r="AA83" s="30">
        <f t="shared" si="16"/>
        <v>0.82938331999539916</v>
      </c>
      <c r="AB83" s="30">
        <f t="shared" si="17"/>
        <v>0.74395858415805016</v>
      </c>
      <c r="AC83" s="30">
        <f t="shared" si="18"/>
        <v>0.6354069459690268</v>
      </c>
      <c r="AD83" s="30">
        <f t="shared" si="19"/>
        <v>0.78373133049664279</v>
      </c>
      <c r="AE83" s="30">
        <f t="shared" si="20"/>
        <v>0.74245481016937698</v>
      </c>
      <c r="AF83" s="30">
        <f t="shared" si="21"/>
        <v>0.74234515095430031</v>
      </c>
      <c r="AH83" s="13">
        <f t="shared" si="23"/>
        <v>7.400423074376947E-3</v>
      </c>
      <c r="AI83" s="13">
        <f t="shared" si="23"/>
        <v>7.4166021425696839E-3</v>
      </c>
      <c r="AJ83" s="13">
        <f t="shared" si="23"/>
        <v>7.4850556929491902E-3</v>
      </c>
      <c r="AK83" s="13">
        <f t="shared" si="23"/>
        <v>7.4851513921196421E-3</v>
      </c>
      <c r="AL83" s="13">
        <f t="shared" si="23"/>
        <v>8.0008610303994258E-3</v>
      </c>
      <c r="AM83" s="13">
        <f t="shared" si="23"/>
        <v>8.0278983552286558E-3</v>
      </c>
      <c r="AN83" s="13">
        <f t="shared" si="23"/>
        <v>8.1776924022864093E-3</v>
      </c>
      <c r="AO83" s="13">
        <f t="shared" si="23"/>
        <v>8.2802519972157481E-3</v>
      </c>
      <c r="AP83" s="13">
        <f t="shared" si="22"/>
        <v>8.3516939095511604E-3</v>
      </c>
      <c r="AQ83" s="13">
        <f t="shared" si="22"/>
        <v>8.3984150053440804E-3</v>
      </c>
      <c r="AR83" s="13">
        <f t="shared" si="22"/>
        <v>8.3648779907502888E-3</v>
      </c>
      <c r="AS83" s="13">
        <f t="shared" si="22"/>
        <v>8.1900678945762591E-3</v>
      </c>
      <c r="AT83" s="13">
        <f t="shared" si="22"/>
        <v>7.7570372484072597E-3</v>
      </c>
      <c r="AU83" s="13">
        <f t="shared" si="13"/>
        <v>7.3430200161334483E-3</v>
      </c>
      <c r="AV83" s="13">
        <f t="shared" si="13"/>
        <v>7.0871697563344334E-3</v>
      </c>
      <c r="AW83" s="13">
        <f t="shared" si="13"/>
        <v>7.4252985435618807E-3</v>
      </c>
      <c r="AX83" s="13">
        <f t="shared" si="13"/>
        <v>6.8349215904697285E-3</v>
      </c>
      <c r="AY83" s="13">
        <f t="shared" si="13"/>
        <v>6.4842738847846046E-3</v>
      </c>
      <c r="AZ83" s="13">
        <f t="shared" si="13"/>
        <v>6.4560764106377797E-3</v>
      </c>
      <c r="BA83" s="13">
        <f t="shared" si="13"/>
        <v>6.1760264620102784E-3</v>
      </c>
      <c r="BB83" s="13">
        <f t="shared" si="13"/>
        <v>5.9881409081641553E-3</v>
      </c>
      <c r="BC83" s="13">
        <f t="shared" si="13"/>
        <v>6.1849775020750581E-3</v>
      </c>
    </row>
    <row r="84" spans="1:55" x14ac:dyDescent="0.15">
      <c r="A84" s="4">
        <v>82</v>
      </c>
      <c r="B84" s="6" t="s">
        <v>124</v>
      </c>
      <c r="C84" s="34">
        <v>22881336</v>
      </c>
      <c r="D84" s="34">
        <v>23083996</v>
      </c>
      <c r="E84" s="34">
        <v>24868273</v>
      </c>
      <c r="F84" s="34">
        <v>24985745</v>
      </c>
      <c r="G84" s="34">
        <v>25265805</v>
      </c>
      <c r="H84" s="34">
        <v>25668687</v>
      </c>
      <c r="I84" s="34">
        <v>26332426</v>
      </c>
      <c r="J84" s="34">
        <v>28542743</v>
      </c>
      <c r="K84" s="34">
        <v>30283255</v>
      </c>
      <c r="L84" s="34">
        <v>30617222</v>
      </c>
      <c r="M84" s="34">
        <v>30594188</v>
      </c>
      <c r="N84" s="34">
        <v>31001345</v>
      </c>
      <c r="O84" s="34">
        <v>30486993</v>
      </c>
      <c r="P84" s="34">
        <v>30006790</v>
      </c>
      <c r="Q84" s="34">
        <v>27139631</v>
      </c>
      <c r="R84" s="34">
        <v>25228093</v>
      </c>
      <c r="S84" s="34">
        <v>24431159</v>
      </c>
      <c r="T84" s="34">
        <v>23260379</v>
      </c>
      <c r="U84" s="34">
        <v>21608086</v>
      </c>
      <c r="V84" s="34">
        <v>21941147</v>
      </c>
      <c r="W84" s="34">
        <v>21425292</v>
      </c>
      <c r="X84" s="34">
        <v>21856670</v>
      </c>
      <c r="Z84" s="30">
        <f t="shared" si="15"/>
        <v>2.6257941132936566</v>
      </c>
      <c r="AA84" s="30">
        <f t="shared" si="16"/>
        <v>3.1071786120543825</v>
      </c>
      <c r="AB84" s="30">
        <f t="shared" si="17"/>
        <v>2.8537408103590289</v>
      </c>
      <c r="AC84" s="30">
        <f t="shared" si="18"/>
        <v>2.3114743182587665</v>
      </c>
      <c r="AD84" s="30">
        <f t="shared" si="19"/>
        <v>2.9632505722799971</v>
      </c>
      <c r="AE84" s="30">
        <f t="shared" si="20"/>
        <v>2.7089970621327826</v>
      </c>
      <c r="AF84" s="30">
        <f t="shared" si="21"/>
        <v>2.6993945395061782</v>
      </c>
      <c r="AH84" s="13">
        <f t="shared" si="23"/>
        <v>2.4977415643475127E-2</v>
      </c>
      <c r="AI84" s="13">
        <f t="shared" si="23"/>
        <v>2.4770175433982397E-2</v>
      </c>
      <c r="AJ84" s="13">
        <f t="shared" si="23"/>
        <v>2.5973296483603001E-2</v>
      </c>
      <c r="AK84" s="13">
        <f t="shared" si="23"/>
        <v>2.5524338195199697E-2</v>
      </c>
      <c r="AL84" s="13">
        <f t="shared" si="23"/>
        <v>2.64456637981298E-2</v>
      </c>
      <c r="AM84" s="13">
        <f t="shared" si="23"/>
        <v>2.7340415007892256E-2</v>
      </c>
      <c r="AN84" s="13">
        <f t="shared" si="23"/>
        <v>2.7493757878812253E-2</v>
      </c>
      <c r="AO84" s="13">
        <f t="shared" si="23"/>
        <v>3.009691414877742E-2</v>
      </c>
      <c r="AP84" s="13">
        <f t="shared" si="22"/>
        <v>3.2404342481322235E-2</v>
      </c>
      <c r="AQ84" s="13">
        <f t="shared" si="22"/>
        <v>3.268632612921054E-2</v>
      </c>
      <c r="AR84" s="13">
        <f t="shared" si="22"/>
        <v>3.2051773691135509E-2</v>
      </c>
      <c r="AS84" s="13">
        <f t="shared" si="22"/>
        <v>3.1697602394004994E-2</v>
      </c>
      <c r="AT84" s="13">
        <f t="shared" si="22"/>
        <v>3.0485048633113132E-2</v>
      </c>
      <c r="AU84" s="13">
        <f t="shared" si="22"/>
        <v>2.9277155733031933E-2</v>
      </c>
      <c r="AV84" s="13">
        <f t="shared" si="22"/>
        <v>2.6341989090218856E-2</v>
      </c>
      <c r="AW84" s="13">
        <f t="shared" si="22"/>
        <v>2.7612124853924322E-2</v>
      </c>
      <c r="AX84" s="13">
        <f t="shared" si="22"/>
        <v>2.5810527917248499E-2</v>
      </c>
      <c r="AY84" s="13">
        <f t="shared" si="22"/>
        <v>2.4579063139405825E-2</v>
      </c>
      <c r="AZ84" s="13">
        <f t="shared" si="22"/>
        <v>2.263502746293139E-2</v>
      </c>
      <c r="BA84" s="13">
        <f t="shared" si="22"/>
        <v>2.2495771241654496E-2</v>
      </c>
      <c r="BB84" s="13">
        <f t="shared" si="22"/>
        <v>2.1400817832119827E-2</v>
      </c>
      <c r="BC84" s="13">
        <f t="shared" si="22"/>
        <v>2.1767251502165946E-2</v>
      </c>
    </row>
    <row r="85" spans="1:55" x14ac:dyDescent="0.15">
      <c r="A85" s="4">
        <v>83</v>
      </c>
      <c r="B85" s="6" t="s">
        <v>125</v>
      </c>
      <c r="C85" s="34">
        <v>14768497</v>
      </c>
      <c r="D85" s="34">
        <v>14127485</v>
      </c>
      <c r="E85" s="34">
        <v>14933179</v>
      </c>
      <c r="F85" s="34">
        <v>15133813</v>
      </c>
      <c r="G85" s="34">
        <v>13817678</v>
      </c>
      <c r="H85" s="34">
        <v>12814502</v>
      </c>
      <c r="I85" s="34">
        <v>12168632</v>
      </c>
      <c r="J85" s="34">
        <v>11992160</v>
      </c>
      <c r="K85" s="34">
        <v>12439826</v>
      </c>
      <c r="L85" s="34">
        <v>12730162</v>
      </c>
      <c r="M85" s="34">
        <v>12404309</v>
      </c>
      <c r="N85" s="34">
        <v>13057413</v>
      </c>
      <c r="O85" s="34">
        <v>13523867</v>
      </c>
      <c r="P85" s="34">
        <v>14558200</v>
      </c>
      <c r="Q85" s="34">
        <v>12001360</v>
      </c>
      <c r="R85" s="34">
        <v>11551327</v>
      </c>
      <c r="S85" s="34">
        <v>11496851</v>
      </c>
      <c r="T85" s="34">
        <v>11315961</v>
      </c>
      <c r="U85" s="34">
        <v>11963693</v>
      </c>
      <c r="V85" s="34">
        <v>12575162</v>
      </c>
      <c r="W85" s="34">
        <v>12921742</v>
      </c>
      <c r="X85" s="34">
        <v>14038338</v>
      </c>
      <c r="Z85" s="30">
        <f t="shared" si="15"/>
        <v>1.4505585966368093</v>
      </c>
      <c r="AA85" s="30">
        <f t="shared" si="16"/>
        <v>1.3099664683589343</v>
      </c>
      <c r="AB85" s="30">
        <f t="shared" si="17"/>
        <v>1.2919231837336211</v>
      </c>
      <c r="AC85" s="30">
        <f t="shared" si="18"/>
        <v>1.2736107269599977</v>
      </c>
      <c r="AD85" s="30">
        <f t="shared" si="19"/>
        <v>1.2978428222795335</v>
      </c>
      <c r="AE85" s="30">
        <f t="shared" si="20"/>
        <v>1.3398171976382882</v>
      </c>
      <c r="AF85" s="30">
        <f t="shared" si="21"/>
        <v>1.3521954507781586</v>
      </c>
      <c r="AH85" s="13">
        <f t="shared" si="23"/>
        <v>1.6121387667154378E-2</v>
      </c>
      <c r="AI85" s="13">
        <f t="shared" si="23"/>
        <v>1.5159432616907177E-2</v>
      </c>
      <c r="AJ85" s="13">
        <f t="shared" si="23"/>
        <v>1.5596735873444616E-2</v>
      </c>
      <c r="AK85" s="13">
        <f t="shared" si="23"/>
        <v>1.5460037761327898E-2</v>
      </c>
      <c r="AL85" s="13">
        <f t="shared" si="23"/>
        <v>1.4462933868871963E-2</v>
      </c>
      <c r="AM85" s="13">
        <f t="shared" si="23"/>
        <v>1.3649073783924567E-2</v>
      </c>
      <c r="AN85" s="13">
        <f t="shared" si="23"/>
        <v>1.2705301893732347E-2</v>
      </c>
      <c r="AO85" s="13">
        <f t="shared" si="23"/>
        <v>1.2645141007590007E-2</v>
      </c>
      <c r="AP85" s="13">
        <f t="shared" si="22"/>
        <v>1.3311131254287456E-2</v>
      </c>
      <c r="AQ85" s="13">
        <f t="shared" si="22"/>
        <v>1.3590463132471101E-2</v>
      </c>
      <c r="AR85" s="13">
        <f t="shared" si="22"/>
        <v>1.2995282138650499E-2</v>
      </c>
      <c r="AS85" s="13">
        <f t="shared" si="22"/>
        <v>1.3350668674804656E-2</v>
      </c>
      <c r="AT85" s="13">
        <f t="shared" si="22"/>
        <v>1.3523004489250671E-2</v>
      </c>
      <c r="AU85" s="13">
        <f t="shared" si="22"/>
        <v>1.4204208067328278E-2</v>
      </c>
      <c r="AV85" s="13">
        <f t="shared" si="22"/>
        <v>1.1648636423530924E-2</v>
      </c>
      <c r="AW85" s="13">
        <f t="shared" si="22"/>
        <v>1.2642916900318508E-2</v>
      </c>
      <c r="AX85" s="13">
        <f t="shared" si="22"/>
        <v>1.214595646878424E-2</v>
      </c>
      <c r="AY85" s="13">
        <f t="shared" si="22"/>
        <v>1.1957488736621785E-2</v>
      </c>
      <c r="AZ85" s="13">
        <f t="shared" si="22"/>
        <v>1.2532277019495388E-2</v>
      </c>
      <c r="BA85" s="13">
        <f t="shared" si="22"/>
        <v>1.2893034611123403E-2</v>
      </c>
      <c r="BB85" s="13">
        <f t="shared" si="22"/>
        <v>1.2906981459839694E-2</v>
      </c>
      <c r="BC85" s="13">
        <f t="shared" si="22"/>
        <v>1.3980905321735347E-2</v>
      </c>
    </row>
    <row r="86" spans="1:55" x14ac:dyDescent="0.15">
      <c r="A86" s="4">
        <v>84</v>
      </c>
      <c r="B86" s="6" t="s">
        <v>126</v>
      </c>
      <c r="C86" s="34">
        <v>35048945</v>
      </c>
      <c r="D86" s="34">
        <v>36623254</v>
      </c>
      <c r="E86" s="34">
        <v>38219809</v>
      </c>
      <c r="F86" s="34">
        <v>39904142</v>
      </c>
      <c r="G86" s="34">
        <v>41142835</v>
      </c>
      <c r="H86" s="34">
        <v>41883429</v>
      </c>
      <c r="I86" s="34">
        <v>42776041</v>
      </c>
      <c r="J86" s="34">
        <v>43623640</v>
      </c>
      <c r="K86" s="34">
        <v>44201860</v>
      </c>
      <c r="L86" s="34">
        <v>44780211</v>
      </c>
      <c r="M86" s="34">
        <v>45614697</v>
      </c>
      <c r="N86" s="34">
        <v>46481374</v>
      </c>
      <c r="O86" s="34">
        <v>47303748</v>
      </c>
      <c r="P86" s="34">
        <v>48081651</v>
      </c>
      <c r="Q86" s="34">
        <v>48860385</v>
      </c>
      <c r="R86" s="34">
        <v>49141619</v>
      </c>
      <c r="S86" s="34">
        <v>49296690</v>
      </c>
      <c r="T86" s="34">
        <v>49284586</v>
      </c>
      <c r="U86" s="34">
        <v>49415750</v>
      </c>
      <c r="V86" s="34">
        <v>49603777</v>
      </c>
      <c r="W86" s="34">
        <v>49775229</v>
      </c>
      <c r="X86" s="34">
        <v>49851444</v>
      </c>
      <c r="Z86" s="30">
        <f t="shared" si="15"/>
        <v>4.2053119002544381</v>
      </c>
      <c r="AA86" s="30">
        <f t="shared" si="16"/>
        <v>4.6846504502425921</v>
      </c>
      <c r="AB86" s="30">
        <f t="shared" si="17"/>
        <v>4.9171385943626076</v>
      </c>
      <c r="AC86" s="30">
        <f t="shared" si="18"/>
        <v>5.1024397491180675</v>
      </c>
      <c r="AD86" s="30">
        <f t="shared" si="19"/>
        <v>4.8052913292405766</v>
      </c>
      <c r="AE86" s="30">
        <f t="shared" si="20"/>
        <v>4.7157362464832691</v>
      </c>
      <c r="AF86" s="30">
        <f t="shared" si="21"/>
        <v>4.675292130747648</v>
      </c>
      <c r="AH86" s="13">
        <f t="shared" si="23"/>
        <v>3.8259657002995773E-2</v>
      </c>
      <c r="AI86" s="13">
        <f t="shared" si="23"/>
        <v>3.9298413781708223E-2</v>
      </c>
      <c r="AJ86" s="13">
        <f t="shared" si="23"/>
        <v>3.9918108937587994E-2</v>
      </c>
      <c r="AK86" s="13">
        <f t="shared" si="23"/>
        <v>4.0764316445127909E-2</v>
      </c>
      <c r="AL86" s="13">
        <f t="shared" si="23"/>
        <v>4.306411697992317E-2</v>
      </c>
      <c r="AM86" s="13">
        <f t="shared" si="23"/>
        <v>4.4611176676609514E-2</v>
      </c>
      <c r="AN86" s="13">
        <f t="shared" si="23"/>
        <v>4.4662581194309478E-2</v>
      </c>
      <c r="AO86" s="13">
        <f t="shared" si="23"/>
        <v>4.5998975919629467E-2</v>
      </c>
      <c r="AP86" s="13">
        <f t="shared" si="22"/>
        <v>4.7297828775389503E-2</v>
      </c>
      <c r="AQ86" s="13">
        <f t="shared" si="22"/>
        <v>4.7806446348426422E-2</v>
      </c>
      <c r="AR86" s="13">
        <f t="shared" si="22"/>
        <v>4.7787898316952154E-2</v>
      </c>
      <c r="AS86" s="13">
        <f t="shared" si="22"/>
        <v>4.7525296459848487E-2</v>
      </c>
      <c r="AT86" s="13">
        <f t="shared" si="22"/>
        <v>4.7300731112068943E-2</v>
      </c>
      <c r="AU86" s="13">
        <f t="shared" si="22"/>
        <v>4.6912514941727879E-2</v>
      </c>
      <c r="AV86" s="13">
        <f t="shared" si="22"/>
        <v>4.7424363603686917E-2</v>
      </c>
      <c r="AW86" s="13">
        <f t="shared" si="22"/>
        <v>5.3785457321406722E-2</v>
      </c>
      <c r="AX86" s="13">
        <f t="shared" si="22"/>
        <v>5.2079952223017534E-2</v>
      </c>
      <c r="AY86" s="13">
        <f t="shared" si="22"/>
        <v>5.2078642015827702E-2</v>
      </c>
      <c r="AZ86" s="13">
        <f t="shared" si="22"/>
        <v>5.1764272798217839E-2</v>
      </c>
      <c r="BA86" s="13">
        <f t="shared" si="22"/>
        <v>5.0857652068692791E-2</v>
      </c>
      <c r="BB86" s="13">
        <f t="shared" si="22"/>
        <v>4.9718370623889188E-2</v>
      </c>
      <c r="BC86" s="13">
        <f t="shared" si="22"/>
        <v>4.9647495217438962E-2</v>
      </c>
    </row>
    <row r="87" spans="1:55" x14ac:dyDescent="0.15">
      <c r="A87" s="4">
        <v>85</v>
      </c>
      <c r="B87" s="6" t="s">
        <v>127</v>
      </c>
      <c r="C87" s="34">
        <v>22783620</v>
      </c>
      <c r="D87" s="34">
        <v>22337423</v>
      </c>
      <c r="E87" s="34">
        <v>22274116</v>
      </c>
      <c r="F87" s="34">
        <v>22132829</v>
      </c>
      <c r="G87" s="34">
        <v>21839962</v>
      </c>
      <c r="H87" s="34">
        <v>21339115</v>
      </c>
      <c r="I87" s="34">
        <v>21650256</v>
      </c>
      <c r="J87" s="34">
        <v>21911304</v>
      </c>
      <c r="K87" s="34">
        <v>21772704</v>
      </c>
      <c r="L87" s="34">
        <v>21516422</v>
      </c>
      <c r="M87" s="34">
        <v>21291927</v>
      </c>
      <c r="N87" s="34">
        <v>21247148</v>
      </c>
      <c r="O87" s="34">
        <v>22087136</v>
      </c>
      <c r="P87" s="34">
        <v>22975035</v>
      </c>
      <c r="Q87" s="34">
        <v>23949163</v>
      </c>
      <c r="R87" s="34">
        <v>24685976</v>
      </c>
      <c r="S87" s="34">
        <v>25263474</v>
      </c>
      <c r="T87" s="34">
        <v>25677926</v>
      </c>
      <c r="U87" s="34">
        <v>25446859</v>
      </c>
      <c r="V87" s="34">
        <v>25458442</v>
      </c>
      <c r="W87" s="34">
        <v>25672727</v>
      </c>
      <c r="X87" s="34">
        <v>25727274</v>
      </c>
      <c r="Z87" s="30">
        <f t="shared" si="15"/>
        <v>2.3006110736710577</v>
      </c>
      <c r="AA87" s="30">
        <f t="shared" si="16"/>
        <v>2.2668056857862875</v>
      </c>
      <c r="AB87" s="30">
        <f t="shared" si="17"/>
        <v>2.3863391546664641</v>
      </c>
      <c r="AC87" s="30">
        <f t="shared" si="18"/>
        <v>2.630785660857236</v>
      </c>
      <c r="AD87" s="30">
        <f t="shared" si="19"/>
        <v>2.3405850361184957</v>
      </c>
      <c r="AE87" s="30">
        <f t="shared" si="20"/>
        <v>2.4002534843417895</v>
      </c>
      <c r="AF87" s="30">
        <f t="shared" si="21"/>
        <v>2.4041999087827408</v>
      </c>
      <c r="AH87" s="13">
        <f t="shared" si="23"/>
        <v>2.4870748220427022E-2</v>
      </c>
      <c r="AI87" s="13">
        <f t="shared" si="23"/>
        <v>2.3969068719864331E-2</v>
      </c>
      <c r="AJ87" s="13">
        <f t="shared" si="23"/>
        <v>2.3263867932371715E-2</v>
      </c>
      <c r="AK87" s="13">
        <f t="shared" si="23"/>
        <v>2.2609924683555504E-2</v>
      </c>
      <c r="AL87" s="13">
        <f t="shared" si="23"/>
        <v>2.2859841292051868E-2</v>
      </c>
      <c r="AM87" s="13">
        <f t="shared" si="23"/>
        <v>2.2728870393765709E-2</v>
      </c>
      <c r="AN87" s="13">
        <f t="shared" si="23"/>
        <v>2.2605091398654353E-2</v>
      </c>
      <c r="AO87" s="13">
        <f t="shared" si="23"/>
        <v>2.3104388929114601E-2</v>
      </c>
      <c r="AP87" s="13">
        <f t="shared" si="22"/>
        <v>2.3297698915141538E-2</v>
      </c>
      <c r="AQ87" s="13">
        <f t="shared" si="22"/>
        <v>2.2970496363965368E-2</v>
      </c>
      <c r="AR87" s="13">
        <f t="shared" si="22"/>
        <v>2.2306329086170806E-2</v>
      </c>
      <c r="AS87" s="13">
        <f t="shared" si="22"/>
        <v>2.172433645413057E-2</v>
      </c>
      <c r="AT87" s="13">
        <f t="shared" si="22"/>
        <v>2.2085727350223874E-2</v>
      </c>
      <c r="AU87" s="13">
        <f t="shared" si="22"/>
        <v>2.2416382347690618E-2</v>
      </c>
      <c r="AV87" s="13">
        <f t="shared" si="22"/>
        <v>2.324528990338421E-2</v>
      </c>
      <c r="AW87" s="13">
        <f t="shared" si="22"/>
        <v>2.7018778290256791E-2</v>
      </c>
      <c r="AX87" s="13">
        <f t="shared" si="22"/>
        <v>2.6689834934301788E-2</v>
      </c>
      <c r="AY87" s="13">
        <f t="shared" si="22"/>
        <v>2.7133666413732573E-2</v>
      </c>
      <c r="AZ87" s="13">
        <f t="shared" si="22"/>
        <v>2.6656241201110674E-2</v>
      </c>
      <c r="BA87" s="13">
        <f t="shared" si="22"/>
        <v>2.6101975771865023E-2</v>
      </c>
      <c r="BB87" s="13">
        <f t="shared" si="22"/>
        <v>2.5643400975853405E-2</v>
      </c>
      <c r="BC87" s="13">
        <f t="shared" si="22"/>
        <v>2.5622020354570705E-2</v>
      </c>
    </row>
    <row r="88" spans="1:55" x14ac:dyDescent="0.15">
      <c r="A88" s="4">
        <v>86</v>
      </c>
      <c r="B88" s="6" t="s">
        <v>128</v>
      </c>
      <c r="C88" s="34">
        <v>3349120</v>
      </c>
      <c r="D88" s="34">
        <v>3511543</v>
      </c>
      <c r="E88" s="34">
        <v>3654925</v>
      </c>
      <c r="F88" s="34">
        <v>3847499</v>
      </c>
      <c r="G88" s="34">
        <v>4005185</v>
      </c>
      <c r="H88" s="34">
        <v>4070304</v>
      </c>
      <c r="I88" s="34">
        <v>4253897</v>
      </c>
      <c r="J88" s="34">
        <v>4416749</v>
      </c>
      <c r="K88" s="34">
        <v>4471816</v>
      </c>
      <c r="L88" s="34">
        <v>4567915</v>
      </c>
      <c r="M88" s="34">
        <v>4342595</v>
      </c>
      <c r="N88" s="34">
        <v>4261685</v>
      </c>
      <c r="O88" s="34">
        <v>4525890</v>
      </c>
      <c r="P88" s="34">
        <v>4598554</v>
      </c>
      <c r="Q88" s="34">
        <v>4583300</v>
      </c>
      <c r="R88" s="34">
        <v>4345183</v>
      </c>
      <c r="S88" s="34">
        <v>4216012</v>
      </c>
      <c r="T88" s="34">
        <v>4126219</v>
      </c>
      <c r="U88" s="34">
        <v>4053150</v>
      </c>
      <c r="V88" s="34">
        <v>4040211</v>
      </c>
      <c r="W88" s="34">
        <v>4368488</v>
      </c>
      <c r="X88" s="34">
        <v>4555967</v>
      </c>
      <c r="Z88" s="30">
        <f t="shared" si="15"/>
        <v>0.40808213117560516</v>
      </c>
      <c r="AA88" s="30">
        <f t="shared" si="16"/>
        <v>0.46112128904322008</v>
      </c>
      <c r="AB88" s="30">
        <f t="shared" si="17"/>
        <v>0.45046960590492541</v>
      </c>
      <c r="AC88" s="30">
        <f t="shared" si="18"/>
        <v>0.43505221758140639</v>
      </c>
      <c r="AD88" s="30">
        <f t="shared" si="19"/>
        <v>0.45761868875228062</v>
      </c>
      <c r="AE88" s="30">
        <f t="shared" si="20"/>
        <v>0.43824078881045736</v>
      </c>
      <c r="AF88" s="30">
        <f t="shared" si="21"/>
        <v>0.43493857677320091</v>
      </c>
      <c r="AH88" s="13">
        <f t="shared" si="23"/>
        <v>3.6559212399081688E-3</v>
      </c>
      <c r="AI88" s="13">
        <f t="shared" si="23"/>
        <v>3.7680450193273663E-3</v>
      </c>
      <c r="AJ88" s="13">
        <f t="shared" si="23"/>
        <v>3.8173318529329597E-3</v>
      </c>
      <c r="AK88" s="13">
        <f t="shared" si="23"/>
        <v>3.9304357617390489E-3</v>
      </c>
      <c r="AL88" s="13">
        <f t="shared" si="23"/>
        <v>4.1922185324913454E-3</v>
      </c>
      <c r="AM88" s="13">
        <f t="shared" si="23"/>
        <v>4.335391232449244E-3</v>
      </c>
      <c r="AN88" s="13">
        <f t="shared" si="23"/>
        <v>4.4415054715963428E-3</v>
      </c>
      <c r="AO88" s="13">
        <f t="shared" si="23"/>
        <v>4.6572438910198128E-3</v>
      </c>
      <c r="AP88" s="13">
        <f t="shared" si="22"/>
        <v>4.7850291250876595E-3</v>
      </c>
      <c r="AQ88" s="13">
        <f t="shared" si="22"/>
        <v>4.8766135418985028E-3</v>
      </c>
      <c r="AR88" s="13">
        <f t="shared" si="22"/>
        <v>4.5494873788530232E-3</v>
      </c>
      <c r="AS88" s="13">
        <f t="shared" si="22"/>
        <v>4.3573979341378632E-3</v>
      </c>
      <c r="AT88" s="13">
        <f t="shared" si="22"/>
        <v>4.5256013526201282E-3</v>
      </c>
      <c r="AU88" s="13">
        <f t="shared" si="22"/>
        <v>4.4867372219673258E-3</v>
      </c>
      <c r="AV88" s="13">
        <f t="shared" si="22"/>
        <v>4.4485954358480439E-3</v>
      </c>
      <c r="AW88" s="13">
        <f t="shared" si="22"/>
        <v>4.7557988433429921E-3</v>
      </c>
      <c r="AX88" s="13">
        <f t="shared" si="22"/>
        <v>4.4540455663791747E-3</v>
      </c>
      <c r="AY88" s="13">
        <f t="shared" si="22"/>
        <v>4.3601438019567939E-3</v>
      </c>
      <c r="AZ88" s="13">
        <f t="shared" si="22"/>
        <v>4.245779175507741E-3</v>
      </c>
      <c r="BA88" s="13">
        <f t="shared" si="22"/>
        <v>4.1423387038068771E-3</v>
      </c>
      <c r="BB88" s="13">
        <f t="shared" si="22"/>
        <v>4.3634978645705966E-3</v>
      </c>
      <c r="BC88" s="13">
        <f t="shared" si="22"/>
        <v>4.5373279426632E-3</v>
      </c>
    </row>
    <row r="89" spans="1:55" x14ac:dyDescent="0.15">
      <c r="A89" s="4">
        <v>87</v>
      </c>
      <c r="B89" s="6" t="s">
        <v>129</v>
      </c>
      <c r="C89" s="34">
        <v>6358651</v>
      </c>
      <c r="D89" s="34">
        <v>6894407</v>
      </c>
      <c r="E89" s="34">
        <v>7534668</v>
      </c>
      <c r="F89" s="34">
        <v>8010954</v>
      </c>
      <c r="G89" s="34">
        <v>8761266</v>
      </c>
      <c r="H89" s="34">
        <v>8367018</v>
      </c>
      <c r="I89" s="34">
        <v>9078757</v>
      </c>
      <c r="J89" s="34">
        <v>9058525</v>
      </c>
      <c r="K89" s="34">
        <v>8413872</v>
      </c>
      <c r="L89" s="34">
        <v>8470611</v>
      </c>
      <c r="M89" s="34">
        <v>8718855</v>
      </c>
      <c r="N89" s="34">
        <v>8977573</v>
      </c>
      <c r="O89" s="34">
        <v>8702843</v>
      </c>
      <c r="P89" s="34">
        <v>8173258</v>
      </c>
      <c r="Q89" s="34">
        <v>7990373</v>
      </c>
      <c r="R89" s="34">
        <v>6435252</v>
      </c>
      <c r="S89" s="34">
        <v>6187041</v>
      </c>
      <c r="T89" s="34">
        <v>5933478</v>
      </c>
      <c r="U89" s="34">
        <v>6240492</v>
      </c>
      <c r="V89" s="34">
        <v>6372206</v>
      </c>
      <c r="W89" s="34">
        <v>6586968</v>
      </c>
      <c r="X89" s="34">
        <v>6736772</v>
      </c>
      <c r="Z89" s="30">
        <f t="shared" si="15"/>
        <v>0.85021020970102978</v>
      </c>
      <c r="AA89" s="30">
        <f t="shared" si="16"/>
        <v>0.92317686364909946</v>
      </c>
      <c r="AB89" s="30">
        <f t="shared" si="17"/>
        <v>0.78652127443064346</v>
      </c>
      <c r="AC89" s="30">
        <f t="shared" si="18"/>
        <v>0.65275384361727928</v>
      </c>
      <c r="AD89" s="30">
        <f t="shared" si="19"/>
        <v>0.8491153499809031</v>
      </c>
      <c r="AE89" s="30">
        <f t="shared" si="20"/>
        <v>0.79792866199161505</v>
      </c>
      <c r="AF89" s="30">
        <f t="shared" si="21"/>
        <v>0.79320983604706541</v>
      </c>
      <c r="AH89" s="13">
        <f t="shared" si="23"/>
        <v>6.9411449121152173E-3</v>
      </c>
      <c r="AI89" s="13">
        <f t="shared" si="23"/>
        <v>7.3980116312304103E-3</v>
      </c>
      <c r="AJ89" s="13">
        <f t="shared" si="23"/>
        <v>7.869471509723093E-3</v>
      </c>
      <c r="AK89" s="13">
        <f t="shared" si="23"/>
        <v>8.1836382770330753E-3</v>
      </c>
      <c r="AL89" s="13">
        <f t="shared" si="23"/>
        <v>9.1703982945322924E-3</v>
      </c>
      <c r="AM89" s="13">
        <f t="shared" si="23"/>
        <v>8.9119378992195686E-3</v>
      </c>
      <c r="AN89" s="13">
        <f t="shared" si="23"/>
        <v>9.479154970323353E-3</v>
      </c>
      <c r="AO89" s="13">
        <f t="shared" si="23"/>
        <v>9.5517676503464981E-3</v>
      </c>
      <c r="AP89" s="13">
        <f t="shared" si="22"/>
        <v>9.0031930148198307E-3</v>
      </c>
      <c r="AQ89" s="13">
        <f t="shared" si="22"/>
        <v>9.0430527518034851E-3</v>
      </c>
      <c r="AR89" s="13">
        <f t="shared" si="22"/>
        <v>9.1342436447676041E-3</v>
      </c>
      <c r="AS89" s="13">
        <f t="shared" si="22"/>
        <v>9.1791997868852018E-3</v>
      </c>
      <c r="AT89" s="13">
        <f t="shared" si="22"/>
        <v>8.7022879593716632E-3</v>
      </c>
      <c r="AU89" s="13">
        <f t="shared" si="22"/>
        <v>7.974520010712546E-3</v>
      </c>
      <c r="AV89" s="13">
        <f t="shared" si="22"/>
        <v>7.755533536649018E-3</v>
      </c>
      <c r="AW89" s="13">
        <f t="shared" si="22"/>
        <v>7.0433774637847649E-3</v>
      </c>
      <c r="AX89" s="13">
        <f t="shared" si="22"/>
        <v>6.5363577084354063E-3</v>
      </c>
      <c r="AY89" s="13">
        <f t="shared" si="22"/>
        <v>6.2698604523286315E-3</v>
      </c>
      <c r="AZ89" s="13">
        <f t="shared" si="22"/>
        <v>6.5370763427266823E-3</v>
      </c>
      <c r="BA89" s="13">
        <f t="shared" si="22"/>
        <v>6.5332814406055539E-3</v>
      </c>
      <c r="BB89" s="13">
        <f t="shared" si="22"/>
        <v>6.5794436889822869E-3</v>
      </c>
      <c r="BC89" s="13">
        <f t="shared" si="22"/>
        <v>6.709210983958192E-3</v>
      </c>
    </row>
    <row r="90" spans="1:55" x14ac:dyDescent="0.15">
      <c r="A90" s="4">
        <v>88</v>
      </c>
      <c r="B90" s="6" t="s">
        <v>130</v>
      </c>
      <c r="C90" s="34">
        <v>10736751</v>
      </c>
      <c r="D90" s="34">
        <v>10816751</v>
      </c>
      <c r="E90" s="34">
        <v>11366152</v>
      </c>
      <c r="F90" s="34">
        <v>11321899</v>
      </c>
      <c r="G90" s="34">
        <v>11920089</v>
      </c>
      <c r="H90" s="34">
        <v>12266090</v>
      </c>
      <c r="I90" s="34">
        <v>12821109</v>
      </c>
      <c r="J90" s="34">
        <v>12795832</v>
      </c>
      <c r="K90" s="34">
        <v>12609892</v>
      </c>
      <c r="L90" s="34">
        <v>12346807</v>
      </c>
      <c r="M90" s="34">
        <v>12347947</v>
      </c>
      <c r="N90" s="34">
        <v>12314582</v>
      </c>
      <c r="O90" s="34">
        <v>11548965</v>
      </c>
      <c r="P90" s="34">
        <v>11009590</v>
      </c>
      <c r="Q90" s="34">
        <v>10264252</v>
      </c>
      <c r="R90" s="34">
        <v>9685800</v>
      </c>
      <c r="S90" s="34">
        <v>9818660</v>
      </c>
      <c r="T90" s="34">
        <v>9794502</v>
      </c>
      <c r="U90" s="34">
        <v>10096073</v>
      </c>
      <c r="V90" s="34">
        <v>10477799</v>
      </c>
      <c r="W90" s="34">
        <v>10980635</v>
      </c>
      <c r="X90" s="34">
        <v>11436170</v>
      </c>
      <c r="Z90" s="30">
        <f t="shared" si="15"/>
        <v>1.2328709724551132</v>
      </c>
      <c r="AA90" s="30">
        <f t="shared" si="16"/>
        <v>1.31801379699264</v>
      </c>
      <c r="AB90" s="30">
        <f t="shared" si="17"/>
        <v>1.0969660889748158</v>
      </c>
      <c r="AC90" s="30">
        <f t="shared" si="18"/>
        <v>1.073313620120449</v>
      </c>
      <c r="AD90" s="30">
        <f t="shared" si="19"/>
        <v>1.2027967152838324</v>
      </c>
      <c r="AE90" s="30">
        <f t="shared" si="20"/>
        <v>1.1758054454113254</v>
      </c>
      <c r="AF90" s="30">
        <f t="shared" si="21"/>
        <v>1.175633868040588</v>
      </c>
      <c r="AH90" s="13">
        <f t="shared" si="23"/>
        <v>1.1720307432551019E-2</v>
      </c>
      <c r="AI90" s="13">
        <f t="shared" si="23"/>
        <v>1.1606864768807987E-2</v>
      </c>
      <c r="AJ90" s="13">
        <f t="shared" si="23"/>
        <v>1.1871207774407866E-2</v>
      </c>
      <c r="AK90" s="13">
        <f t="shared" si="23"/>
        <v>1.1565954070526744E-2</v>
      </c>
      <c r="AL90" s="13">
        <f t="shared" si="23"/>
        <v>1.2476731540427279E-2</v>
      </c>
      <c r="AM90" s="13">
        <f t="shared" si="23"/>
        <v>1.3064945282326171E-2</v>
      </c>
      <c r="AN90" s="13">
        <f t="shared" si="23"/>
        <v>1.338655491081075E-2</v>
      </c>
      <c r="AO90" s="13">
        <f t="shared" si="23"/>
        <v>1.3492573477124426E-2</v>
      </c>
      <c r="AP90" s="13">
        <f t="shared" si="22"/>
        <v>1.3493108948178966E-2</v>
      </c>
      <c r="AQ90" s="13">
        <f t="shared" si="22"/>
        <v>1.3181201098402056E-2</v>
      </c>
      <c r="AR90" s="13">
        <f t="shared" si="22"/>
        <v>1.2936234908216411E-2</v>
      </c>
      <c r="AS90" s="13">
        <f t="shared" si="22"/>
        <v>1.2591154476825791E-2</v>
      </c>
      <c r="AT90" s="13">
        <f t="shared" si="22"/>
        <v>1.1548228442441712E-2</v>
      </c>
      <c r="AU90" s="13">
        <f t="shared" si="22"/>
        <v>1.0741884786304402E-2</v>
      </c>
      <c r="AV90" s="13">
        <f t="shared" si="22"/>
        <v>9.962582549602722E-3</v>
      </c>
      <c r="AW90" s="13">
        <f t="shared" si="22"/>
        <v>1.0601099294748128E-2</v>
      </c>
      <c r="AX90" s="13">
        <f t="shared" si="22"/>
        <v>1.0373015788566196E-2</v>
      </c>
      <c r="AY90" s="13">
        <f t="shared" si="22"/>
        <v>1.0349774742579931E-2</v>
      </c>
      <c r="AZ90" s="13">
        <f t="shared" si="22"/>
        <v>1.057589689446627E-2</v>
      </c>
      <c r="BA90" s="13">
        <f t="shared" si="22"/>
        <v>1.0742654858473727E-2</v>
      </c>
      <c r="BB90" s="13">
        <f t="shared" si="22"/>
        <v>1.0968091791514398E-2</v>
      </c>
      <c r="BC90" s="13">
        <f t="shared" si="22"/>
        <v>1.1389383131626416E-2</v>
      </c>
    </row>
    <row r="91" spans="1:55" x14ac:dyDescent="0.15">
      <c r="A91" s="4">
        <v>89</v>
      </c>
      <c r="B91" s="6" t="s">
        <v>131</v>
      </c>
      <c r="C91" s="34">
        <v>9330382</v>
      </c>
      <c r="D91" s="34">
        <v>8871507</v>
      </c>
      <c r="E91" s="34">
        <v>9247960</v>
      </c>
      <c r="F91" s="34">
        <v>9945042</v>
      </c>
      <c r="G91" s="34">
        <v>9878390</v>
      </c>
      <c r="H91" s="34">
        <v>10300302</v>
      </c>
      <c r="I91" s="34">
        <v>10887744</v>
      </c>
      <c r="J91" s="34">
        <v>9887226</v>
      </c>
      <c r="K91" s="34">
        <v>9606986</v>
      </c>
      <c r="L91" s="34">
        <v>9693805</v>
      </c>
      <c r="M91" s="34">
        <v>9857220</v>
      </c>
      <c r="N91" s="34">
        <v>9896444</v>
      </c>
      <c r="O91" s="34">
        <v>9462767</v>
      </c>
      <c r="P91" s="34">
        <v>8890276</v>
      </c>
      <c r="Q91" s="34">
        <v>7815514</v>
      </c>
      <c r="R91" s="34">
        <v>6161507</v>
      </c>
      <c r="S91" s="34">
        <v>6394955</v>
      </c>
      <c r="T91" s="34">
        <v>5437681</v>
      </c>
      <c r="U91" s="34">
        <v>5373786</v>
      </c>
      <c r="V91" s="34">
        <v>5320432</v>
      </c>
      <c r="W91" s="34">
        <v>5622924</v>
      </c>
      <c r="X91" s="34">
        <v>5663621</v>
      </c>
      <c r="Z91" s="30">
        <f t="shared" si="15"/>
        <v>1.0336097484798019</v>
      </c>
      <c r="AA91" s="30">
        <f t="shared" si="16"/>
        <v>1.0477975108494653</v>
      </c>
      <c r="AB91" s="30">
        <f t="shared" si="17"/>
        <v>0.82234270545077803</v>
      </c>
      <c r="AC91" s="30">
        <f t="shared" si="18"/>
        <v>0.58071696073758994</v>
      </c>
      <c r="AD91" s="30">
        <f t="shared" si="19"/>
        <v>0.92808823019170528</v>
      </c>
      <c r="AE91" s="30">
        <f t="shared" si="20"/>
        <v>0.86107321060590847</v>
      </c>
      <c r="AF91" s="30">
        <f t="shared" si="21"/>
        <v>0.86822945493170733</v>
      </c>
      <c r="AH91" s="13">
        <f t="shared" si="23"/>
        <v>1.0185105857734826E-2</v>
      </c>
      <c r="AI91" s="13">
        <f t="shared" si="23"/>
        <v>9.519529666952067E-3</v>
      </c>
      <c r="AJ91" s="13">
        <f t="shared" si="23"/>
        <v>9.6588937618829092E-3</v>
      </c>
      <c r="AK91" s="13">
        <f t="shared" si="23"/>
        <v>1.0159417514805549E-2</v>
      </c>
      <c r="AL91" s="13">
        <f t="shared" si="23"/>
        <v>1.0339689584670167E-2</v>
      </c>
      <c r="AM91" s="13">
        <f t="shared" si="23"/>
        <v>1.0971131144597409E-2</v>
      </c>
      <c r="AN91" s="13">
        <f t="shared" si="23"/>
        <v>1.1367923235880007E-2</v>
      </c>
      <c r="AO91" s="13">
        <f t="shared" si="23"/>
        <v>1.042559196540991E-2</v>
      </c>
      <c r="AP91" s="13">
        <f t="shared" si="22"/>
        <v>1.0279874622370283E-2</v>
      </c>
      <c r="AQ91" s="13">
        <f t="shared" si="22"/>
        <v>1.0348909893359097E-2</v>
      </c>
      <c r="AR91" s="13">
        <f t="shared" si="22"/>
        <v>1.0326843277021595E-2</v>
      </c>
      <c r="AS91" s="13">
        <f t="shared" si="22"/>
        <v>1.0118707656927026E-2</v>
      </c>
      <c r="AT91" s="13">
        <f t="shared" si="22"/>
        <v>9.4621634937502048E-3</v>
      </c>
      <c r="AU91" s="13">
        <f t="shared" si="22"/>
        <v>8.6741032600166895E-3</v>
      </c>
      <c r="AV91" s="13">
        <f t="shared" si="22"/>
        <v>7.5858136951991988E-3</v>
      </c>
      <c r="AW91" s="13">
        <f t="shared" si="22"/>
        <v>6.7437638101432665E-3</v>
      </c>
      <c r="AX91" s="13">
        <f t="shared" si="22"/>
        <v>6.756010411010295E-3</v>
      </c>
      <c r="AY91" s="13">
        <f t="shared" si="22"/>
        <v>5.7459555852872133E-3</v>
      </c>
      <c r="AZ91" s="13">
        <f t="shared" si="22"/>
        <v>5.6291794511515838E-3</v>
      </c>
      <c r="BA91" s="13">
        <f t="shared" si="22"/>
        <v>5.4549208926396742E-3</v>
      </c>
      <c r="BB91" s="13">
        <f t="shared" si="22"/>
        <v>5.6165009190005223E-3</v>
      </c>
      <c r="BC91" s="13">
        <f t="shared" si="22"/>
        <v>5.6404503851661117E-3</v>
      </c>
    </row>
    <row r="92" spans="1:55" x14ac:dyDescent="0.15">
      <c r="A92" s="4">
        <v>90</v>
      </c>
      <c r="B92" s="6" t="s">
        <v>132</v>
      </c>
      <c r="C92" s="34">
        <v>22432033</v>
      </c>
      <c r="D92" s="34">
        <v>22070992</v>
      </c>
      <c r="E92" s="34">
        <v>23130495</v>
      </c>
      <c r="F92" s="34">
        <v>23918105</v>
      </c>
      <c r="G92" s="34">
        <v>24115542</v>
      </c>
      <c r="H92" s="34">
        <v>23566654</v>
      </c>
      <c r="I92" s="34">
        <v>26207682</v>
      </c>
      <c r="J92" s="34">
        <v>26581878</v>
      </c>
      <c r="K92" s="34">
        <v>26375963</v>
      </c>
      <c r="L92" s="34">
        <v>26788794</v>
      </c>
      <c r="M92" s="34">
        <v>27513338</v>
      </c>
      <c r="N92" s="34">
        <v>29691841</v>
      </c>
      <c r="O92" s="34">
        <v>32159337</v>
      </c>
      <c r="P92" s="34">
        <v>35326616</v>
      </c>
      <c r="Q92" s="34">
        <v>38419272</v>
      </c>
      <c r="R92" s="34">
        <v>36702400</v>
      </c>
      <c r="S92" s="34">
        <v>36360506</v>
      </c>
      <c r="T92" s="34">
        <v>38038574</v>
      </c>
      <c r="U92" s="34">
        <v>37569915</v>
      </c>
      <c r="V92" s="34">
        <v>38665674</v>
      </c>
      <c r="W92" s="34">
        <v>39165061</v>
      </c>
      <c r="X92" s="34">
        <v>40776999</v>
      </c>
      <c r="Z92" s="30">
        <f t="shared" si="15"/>
        <v>2.499697357085219</v>
      </c>
      <c r="AA92" s="30">
        <f t="shared" si="16"/>
        <v>2.856636249013377</v>
      </c>
      <c r="AB92" s="30">
        <f t="shared" si="17"/>
        <v>3.5476310234159016</v>
      </c>
      <c r="AC92" s="30">
        <f t="shared" si="18"/>
        <v>3.9556246186082102</v>
      </c>
      <c r="AD92" s="30">
        <f t="shared" si="19"/>
        <v>3.2172486184135582</v>
      </c>
      <c r="AE92" s="30">
        <f t="shared" si="20"/>
        <v>3.2163797875360256</v>
      </c>
      <c r="AF92" s="30">
        <f t="shared" si="21"/>
        <v>3.181485040637376</v>
      </c>
      <c r="AH92" s="13">
        <f t="shared" si="23"/>
        <v>2.4486953557657221E-2</v>
      </c>
      <c r="AI92" s="13">
        <f t="shared" si="23"/>
        <v>2.3683176164214462E-2</v>
      </c>
      <c r="AJ92" s="13">
        <f t="shared" si="23"/>
        <v>2.4158300194287587E-2</v>
      </c>
      <c r="AK92" s="13">
        <f t="shared" si="23"/>
        <v>2.4433684127021099E-2</v>
      </c>
      <c r="AL92" s="13">
        <f t="shared" si="23"/>
        <v>2.5241685987906527E-2</v>
      </c>
      <c r="AM92" s="13">
        <f t="shared" si="23"/>
        <v>2.5101482623844533E-2</v>
      </c>
      <c r="AN92" s="13">
        <f t="shared" si="23"/>
        <v>2.7363512327838919E-2</v>
      </c>
      <c r="AO92" s="13">
        <f t="shared" si="23"/>
        <v>2.8029278758501773E-2</v>
      </c>
      <c r="AP92" s="13">
        <f t="shared" si="22"/>
        <v>2.8223377517597879E-2</v>
      </c>
      <c r="AQ92" s="13">
        <f t="shared" si="22"/>
        <v>2.8599173931986334E-2</v>
      </c>
      <c r="AR92" s="13">
        <f t="shared" si="22"/>
        <v>2.8824144084612376E-2</v>
      </c>
      <c r="AS92" s="13">
        <f t="shared" si="22"/>
        <v>3.0358688320265323E-2</v>
      </c>
      <c r="AT92" s="13">
        <f t="shared" si="22"/>
        <v>3.2157285976143153E-2</v>
      </c>
      <c r="AU92" s="13">
        <f t="shared" si="22"/>
        <v>3.4467626765575979E-2</v>
      </c>
      <c r="AV92" s="13">
        <f t="shared" si="22"/>
        <v>3.7290118052015916E-2</v>
      </c>
      <c r="AW92" s="13">
        <f t="shared" si="22"/>
        <v>4.0170743434260844E-2</v>
      </c>
      <c r="AX92" s="13">
        <f t="shared" si="22"/>
        <v>3.8413398856692864E-2</v>
      </c>
      <c r="AY92" s="13">
        <f t="shared" si="22"/>
        <v>4.0195067848161924E-2</v>
      </c>
      <c r="AZ92" s="13">
        <f t="shared" si="22"/>
        <v>3.9355455073855128E-2</v>
      </c>
      <c r="BA92" s="13">
        <f t="shared" si="22"/>
        <v>3.9643057731138118E-2</v>
      </c>
      <c r="BB92" s="13">
        <f t="shared" si="22"/>
        <v>3.9120322646938058E-2</v>
      </c>
      <c r="BC92" s="13">
        <f t="shared" si="22"/>
        <v>4.0610174959706549E-2</v>
      </c>
    </row>
    <row r="93" spans="1:55" x14ac:dyDescent="0.15">
      <c r="A93" s="4">
        <v>91</v>
      </c>
      <c r="B93" s="6" t="s">
        <v>133</v>
      </c>
      <c r="C93" s="34">
        <v>33359697</v>
      </c>
      <c r="D93" s="34">
        <v>34754910</v>
      </c>
      <c r="E93" s="34">
        <v>35224987</v>
      </c>
      <c r="F93" s="34">
        <v>36120849</v>
      </c>
      <c r="G93" s="34">
        <v>36633665</v>
      </c>
      <c r="H93" s="34">
        <v>36974455</v>
      </c>
      <c r="I93" s="34">
        <v>37664839</v>
      </c>
      <c r="J93" s="34">
        <v>38592070</v>
      </c>
      <c r="K93" s="34">
        <v>39246439</v>
      </c>
      <c r="L93" s="34">
        <v>39476871</v>
      </c>
      <c r="M93" s="34">
        <v>39351247</v>
      </c>
      <c r="N93" s="34">
        <v>38864701</v>
      </c>
      <c r="O93" s="34">
        <v>38364032</v>
      </c>
      <c r="P93" s="34">
        <v>38438791</v>
      </c>
      <c r="Q93" s="34">
        <v>38201108</v>
      </c>
      <c r="R93" s="34">
        <v>37763242</v>
      </c>
      <c r="S93" s="34">
        <v>38149447</v>
      </c>
      <c r="T93" s="34">
        <v>38126185</v>
      </c>
      <c r="U93" s="34">
        <v>37692600</v>
      </c>
      <c r="V93" s="34">
        <v>38140681</v>
      </c>
      <c r="W93" s="34">
        <v>38669707</v>
      </c>
      <c r="X93" s="34">
        <v>38969732</v>
      </c>
      <c r="Z93" s="30">
        <f t="shared" si="15"/>
        <v>3.8006018886905282</v>
      </c>
      <c r="AA93" s="30">
        <f t="shared" si="16"/>
        <v>4.0853837921095799</v>
      </c>
      <c r="AB93" s="30">
        <f t="shared" si="17"/>
        <v>3.9052802660332278</v>
      </c>
      <c r="AC93" s="30">
        <f t="shared" si="18"/>
        <v>3.9435931530256458</v>
      </c>
      <c r="AD93" s="30">
        <f t="shared" si="19"/>
        <v>3.9972934767464339</v>
      </c>
      <c r="AE93" s="30">
        <f t="shared" si="20"/>
        <v>3.927260387126017</v>
      </c>
      <c r="AF93" s="30">
        <f t="shared" si="21"/>
        <v>3.9142742916494928</v>
      </c>
      <c r="AH93" s="13">
        <f t="shared" si="23"/>
        <v>3.6415662866424857E-2</v>
      </c>
      <c r="AI93" s="13">
        <f t="shared" si="23"/>
        <v>3.7293595870154767E-2</v>
      </c>
      <c r="AJ93" s="13">
        <f t="shared" si="23"/>
        <v>3.6790211808518485E-2</v>
      </c>
      <c r="AK93" s="13">
        <f t="shared" si="23"/>
        <v>3.6899470709147987E-2</v>
      </c>
      <c r="AL93" s="13">
        <f t="shared" si="23"/>
        <v>3.8344378430978737E-2</v>
      </c>
      <c r="AM93" s="13">
        <f t="shared" si="23"/>
        <v>3.9382495271013937E-2</v>
      </c>
      <c r="AN93" s="13">
        <f t="shared" si="23"/>
        <v>3.9325961231617815E-2</v>
      </c>
      <c r="AO93" s="13">
        <f t="shared" si="23"/>
        <v>4.0693433620363977E-2</v>
      </c>
      <c r="AP93" s="13">
        <f t="shared" si="22"/>
        <v>4.1995322184762561E-2</v>
      </c>
      <c r="AQ93" s="13">
        <f t="shared" si="22"/>
        <v>4.2144707970787613E-2</v>
      </c>
      <c r="AR93" s="13">
        <f t="shared" si="22"/>
        <v>4.1226041472582152E-2</v>
      </c>
      <c r="AS93" s="13">
        <f t="shared" si="22"/>
        <v>3.9737561046460673E-2</v>
      </c>
      <c r="AT93" s="13">
        <f t="shared" si="22"/>
        <v>3.8361585259730546E-2</v>
      </c>
      <c r="AU93" s="13">
        <f t="shared" si="22"/>
        <v>3.7504127242416342E-2</v>
      </c>
      <c r="AV93" s="13">
        <f t="shared" si="22"/>
        <v>3.7078365957528024E-2</v>
      </c>
      <c r="AW93" s="13">
        <f t="shared" si="22"/>
        <v>4.1331834038861308E-2</v>
      </c>
      <c r="AX93" s="13">
        <f t="shared" si="22"/>
        <v>4.0303342416996749E-2</v>
      </c>
      <c r="AY93" s="13">
        <f t="shared" si="22"/>
        <v>4.0287645716334516E-2</v>
      </c>
      <c r="AZ93" s="13">
        <f t="shared" si="22"/>
        <v>3.9483970775999674E-2</v>
      </c>
      <c r="BA93" s="13">
        <f t="shared" si="22"/>
        <v>3.9104794055521253E-2</v>
      </c>
      <c r="BB93" s="13">
        <f t="shared" si="22"/>
        <v>3.8625534491126136E-2</v>
      </c>
      <c r="BC93" s="13">
        <f t="shared" si="22"/>
        <v>3.8810301725560409E-2</v>
      </c>
    </row>
    <row r="94" spans="1:55" x14ac:dyDescent="0.15">
      <c r="A94" s="4">
        <v>92</v>
      </c>
      <c r="B94" s="6" t="s">
        <v>134</v>
      </c>
      <c r="C94" s="34">
        <v>21026848</v>
      </c>
      <c r="D94" s="34">
        <v>21656179</v>
      </c>
      <c r="E94" s="34">
        <v>22182741</v>
      </c>
      <c r="F94" s="34">
        <v>22631206</v>
      </c>
      <c r="G94" s="34">
        <v>22726036</v>
      </c>
      <c r="H94" s="34">
        <v>22673559</v>
      </c>
      <c r="I94" s="34">
        <v>22649246</v>
      </c>
      <c r="J94" s="34">
        <v>22909829</v>
      </c>
      <c r="K94" s="34">
        <v>23133558</v>
      </c>
      <c r="L94" s="34">
        <v>22915317</v>
      </c>
      <c r="M94" s="34">
        <v>22827407</v>
      </c>
      <c r="N94" s="34">
        <v>22963231</v>
      </c>
      <c r="O94" s="34">
        <v>23020598</v>
      </c>
      <c r="P94" s="34">
        <v>23027905</v>
      </c>
      <c r="Q94" s="34">
        <v>23057771</v>
      </c>
      <c r="R94" s="34">
        <v>22701286</v>
      </c>
      <c r="S94" s="34">
        <v>22432195</v>
      </c>
      <c r="T94" s="34">
        <v>22699444</v>
      </c>
      <c r="U94" s="34">
        <v>22780152</v>
      </c>
      <c r="V94" s="34">
        <v>22666875</v>
      </c>
      <c r="W94" s="34">
        <v>23277527</v>
      </c>
      <c r="X94" s="34">
        <v>23588073</v>
      </c>
      <c r="Z94" s="30">
        <f t="shared" si="15"/>
        <v>2.3518532651416404</v>
      </c>
      <c r="AA94" s="30">
        <f t="shared" si="16"/>
        <v>2.4069524275200083</v>
      </c>
      <c r="AB94" s="30">
        <f t="shared" si="17"/>
        <v>2.3315232351947079</v>
      </c>
      <c r="AC94" s="30">
        <f t="shared" si="18"/>
        <v>2.3588363341181209</v>
      </c>
      <c r="AD94" s="30">
        <f t="shared" si="19"/>
        <v>2.3711779900093966</v>
      </c>
      <c r="AE94" s="30">
        <f t="shared" si="20"/>
        <v>2.3624957699527549</v>
      </c>
      <c r="AF94" s="30">
        <f t="shared" si="21"/>
        <v>2.3594416187956515</v>
      </c>
      <c r="AH94" s="13">
        <f t="shared" si="23"/>
        <v>2.2953044444964824E-2</v>
      </c>
      <c r="AI94" s="13">
        <f t="shared" si="23"/>
        <v>2.3238062987869408E-2</v>
      </c>
      <c r="AJ94" s="13">
        <f t="shared" si="23"/>
        <v>2.316843267773263E-2</v>
      </c>
      <c r="AK94" s="13">
        <f t="shared" si="23"/>
        <v>2.3119044707661612E-2</v>
      </c>
      <c r="AL94" s="13">
        <f t="shared" si="23"/>
        <v>2.3787293043708465E-2</v>
      </c>
      <c r="AM94" s="13">
        <f t="shared" si="23"/>
        <v>2.4150222906451371E-2</v>
      </c>
      <c r="AN94" s="13">
        <f t="shared" si="23"/>
        <v>2.3648139585074952E-2</v>
      </c>
      <c r="AO94" s="13">
        <f t="shared" si="23"/>
        <v>2.4157284272789452E-2</v>
      </c>
      <c r="AP94" s="13">
        <f t="shared" si="22"/>
        <v>2.4753869299833583E-2</v>
      </c>
      <c r="AQ94" s="13">
        <f t="shared" si="22"/>
        <v>2.4463928334720976E-2</v>
      </c>
      <c r="AR94" s="13">
        <f t="shared" si="22"/>
        <v>2.3914963296932167E-2</v>
      </c>
      <c r="AS94" s="13">
        <f t="shared" si="22"/>
        <v>2.3478960861849373E-2</v>
      </c>
      <c r="AT94" s="13">
        <f t="shared" si="22"/>
        <v>2.3019129816881149E-2</v>
      </c>
      <c r="AU94" s="13">
        <f t="shared" si="22"/>
        <v>2.2467966779867649E-2</v>
      </c>
      <c r="AV94" s="13">
        <f t="shared" si="22"/>
        <v>2.2380096182102283E-2</v>
      </c>
      <c r="AW94" s="13">
        <f t="shared" si="22"/>
        <v>2.4846536889516154E-2</v>
      </c>
      <c r="AX94" s="13">
        <f t="shared" si="22"/>
        <v>2.369870358146587E-2</v>
      </c>
      <c r="AY94" s="13">
        <f t="shared" si="22"/>
        <v>2.3986327450013036E-2</v>
      </c>
      <c r="AZ94" s="13">
        <f t="shared" si="22"/>
        <v>2.3862796831230281E-2</v>
      </c>
      <c r="BA94" s="13">
        <f t="shared" si="22"/>
        <v>2.3239844059345541E-2</v>
      </c>
      <c r="BB94" s="13">
        <f t="shared" si="22"/>
        <v>2.3250937019166449E-2</v>
      </c>
      <c r="BC94" s="13">
        <f t="shared" si="22"/>
        <v>2.3491571105866083E-2</v>
      </c>
    </row>
    <row r="95" spans="1:55" x14ac:dyDescent="0.15">
      <c r="A95" s="4">
        <v>93</v>
      </c>
      <c r="B95" s="6" t="s">
        <v>135</v>
      </c>
      <c r="C95" s="34">
        <v>28985156</v>
      </c>
      <c r="D95" s="34">
        <v>30583376</v>
      </c>
      <c r="E95" s="34">
        <v>32141989</v>
      </c>
      <c r="F95" s="34">
        <v>33118861</v>
      </c>
      <c r="G95" s="34">
        <v>33460030</v>
      </c>
      <c r="H95" s="34">
        <v>34822001</v>
      </c>
      <c r="I95" s="34">
        <v>34920533</v>
      </c>
      <c r="J95" s="34">
        <v>34281037</v>
      </c>
      <c r="K95" s="34">
        <v>33440321</v>
      </c>
      <c r="L95" s="34">
        <v>32954395</v>
      </c>
      <c r="M95" s="34">
        <v>32330106</v>
      </c>
      <c r="N95" s="34">
        <v>33292638</v>
      </c>
      <c r="O95" s="34">
        <v>33482029</v>
      </c>
      <c r="P95" s="34">
        <v>34049683</v>
      </c>
      <c r="Q95" s="34">
        <v>34814707</v>
      </c>
      <c r="R95" s="34">
        <v>35968789</v>
      </c>
      <c r="S95" s="34">
        <v>37129028</v>
      </c>
      <c r="T95" s="34">
        <v>38423420</v>
      </c>
      <c r="U95" s="34">
        <v>39500396</v>
      </c>
      <c r="V95" s="34">
        <v>40197118</v>
      </c>
      <c r="W95" s="34">
        <v>41100613</v>
      </c>
      <c r="X95" s="34">
        <v>42781560</v>
      </c>
      <c r="Z95" s="30">
        <f t="shared" si="15"/>
        <v>3.4798894396089888</v>
      </c>
      <c r="AA95" s="30">
        <f t="shared" si="16"/>
        <v>3.5247169280301716</v>
      </c>
      <c r="AB95" s="30">
        <f t="shared" si="17"/>
        <v>3.5521100426001859</v>
      </c>
      <c r="AC95" s="30">
        <f t="shared" si="18"/>
        <v>4.1013023085432607</v>
      </c>
      <c r="AD95" s="30">
        <f t="shared" si="19"/>
        <v>3.5506296620759374</v>
      </c>
      <c r="AE95" s="30">
        <f t="shared" si="20"/>
        <v>3.665499203402653</v>
      </c>
      <c r="AF95" s="30">
        <f t="shared" si="21"/>
        <v>3.6427055367643781</v>
      </c>
      <c r="AH95" s="13">
        <f t="shared" si="23"/>
        <v>3.1640385373606111E-2</v>
      </c>
      <c r="AI95" s="13">
        <f t="shared" si="23"/>
        <v>3.2817350552454036E-2</v>
      </c>
      <c r="AJ95" s="13">
        <f t="shared" si="23"/>
        <v>3.3570220572602942E-2</v>
      </c>
      <c r="AK95" s="13">
        <f t="shared" si="23"/>
        <v>3.3832771798631964E-2</v>
      </c>
      <c r="AL95" s="13">
        <f t="shared" si="23"/>
        <v>3.5022541496514244E-2</v>
      </c>
      <c r="AM95" s="13">
        <f t="shared" si="23"/>
        <v>3.7089858111762367E-2</v>
      </c>
      <c r="AN95" s="13">
        <f t="shared" si="23"/>
        <v>3.6460623844573735E-2</v>
      </c>
      <c r="AO95" s="13">
        <f t="shared" si="23"/>
        <v>3.6147662035147153E-2</v>
      </c>
      <c r="AP95" s="13">
        <f t="shared" si="22"/>
        <v>3.5782534419412711E-2</v>
      </c>
      <c r="AQ95" s="13">
        <f t="shared" si="22"/>
        <v>3.5181444690208181E-2</v>
      </c>
      <c r="AR95" s="13">
        <f t="shared" si="22"/>
        <v>3.3870395283000232E-2</v>
      </c>
      <c r="AS95" s="13">
        <f t="shared" si="22"/>
        <v>3.4040355409468259E-2</v>
      </c>
      <c r="AT95" s="13">
        <f t="shared" si="22"/>
        <v>3.3479893618905091E-2</v>
      </c>
      <c r="AU95" s="13">
        <f t="shared" si="22"/>
        <v>3.3221743207166442E-2</v>
      </c>
      <c r="AV95" s="13">
        <f t="shared" si="22"/>
        <v>3.3791492300435703E-2</v>
      </c>
      <c r="AW95" s="13">
        <f t="shared" si="22"/>
        <v>3.9367806861678359E-2</v>
      </c>
      <c r="AX95" s="13">
        <f t="shared" si="22"/>
        <v>3.9225311158357291E-2</v>
      </c>
      <c r="AY95" s="13">
        <f t="shared" si="22"/>
        <v>4.0601731648994568E-2</v>
      </c>
      <c r="AZ95" s="13">
        <f t="shared" si="22"/>
        <v>4.1377683717876035E-2</v>
      </c>
      <c r="BA95" s="13">
        <f t="shared" si="22"/>
        <v>4.1213213288338678E-2</v>
      </c>
      <c r="BB95" s="13">
        <f t="shared" si="22"/>
        <v>4.1053663660754587E-2</v>
      </c>
      <c r="BC95" s="13">
        <f t="shared" si="22"/>
        <v>4.2606535038274475E-2</v>
      </c>
    </row>
    <row r="96" spans="1:55" x14ac:dyDescent="0.15">
      <c r="A96" s="4">
        <v>94</v>
      </c>
      <c r="B96" s="6" t="s">
        <v>136</v>
      </c>
      <c r="C96" s="34">
        <v>7213599</v>
      </c>
      <c r="D96" s="34">
        <v>7730569</v>
      </c>
      <c r="E96" s="34">
        <v>8148881</v>
      </c>
      <c r="F96" s="34">
        <v>8601717</v>
      </c>
      <c r="G96" s="34">
        <v>9473498</v>
      </c>
      <c r="H96" s="34">
        <v>9774106</v>
      </c>
      <c r="I96" s="34">
        <v>8568790</v>
      </c>
      <c r="J96" s="34">
        <v>8527738</v>
      </c>
      <c r="K96" s="34">
        <v>8455881</v>
      </c>
      <c r="L96" s="34">
        <v>8274930</v>
      </c>
      <c r="M96" s="34">
        <v>8305964</v>
      </c>
      <c r="N96" s="34">
        <v>8386166</v>
      </c>
      <c r="O96" s="34">
        <v>8656597</v>
      </c>
      <c r="P96" s="34">
        <v>8159784</v>
      </c>
      <c r="Q96" s="34">
        <v>7802502</v>
      </c>
      <c r="R96" s="34">
        <v>7541120</v>
      </c>
      <c r="S96" s="34">
        <v>7552736</v>
      </c>
      <c r="T96" s="34">
        <v>7928092</v>
      </c>
      <c r="U96" s="34">
        <v>8427318</v>
      </c>
      <c r="V96" s="34">
        <v>8627725</v>
      </c>
      <c r="W96" s="34">
        <v>8569230</v>
      </c>
      <c r="X96" s="34">
        <v>9117361</v>
      </c>
      <c r="Z96" s="30">
        <f t="shared" si="15"/>
        <v>0.9144436138557539</v>
      </c>
      <c r="AA96" s="30">
        <f t="shared" si="16"/>
        <v>0.88495433203754259</v>
      </c>
      <c r="AB96" s="30">
        <f t="shared" si="17"/>
        <v>0.81663368523322433</v>
      </c>
      <c r="AC96" s="30">
        <f t="shared" si="18"/>
        <v>0.86116437967929338</v>
      </c>
      <c r="AD96" s="30">
        <f t="shared" si="19"/>
        <v>0.85018882385982586</v>
      </c>
      <c r="AE96" s="30">
        <f t="shared" si="20"/>
        <v>0.87205425788430291</v>
      </c>
      <c r="AF96" s="30">
        <f t="shared" si="21"/>
        <v>0.8682082085538757</v>
      </c>
      <c r="AH96" s="13">
        <f t="shared" si="23"/>
        <v>7.8744117261490554E-3</v>
      </c>
      <c r="AI96" s="13">
        <f t="shared" si="23"/>
        <v>8.2952514085735361E-3</v>
      </c>
      <c r="AJ96" s="13">
        <f t="shared" si="23"/>
        <v>8.5109771081650614E-3</v>
      </c>
      <c r="AK96" s="13">
        <f t="shared" si="23"/>
        <v>8.7871357755151414E-3</v>
      </c>
      <c r="AL96" s="13">
        <f t="shared" si="23"/>
        <v>9.915889998369537E-3</v>
      </c>
      <c r="AM96" s="13">
        <f t="shared" si="23"/>
        <v>1.0410665507399337E-2</v>
      </c>
      <c r="AN96" s="13">
        <f t="shared" si="23"/>
        <v>8.9466970333226276E-3</v>
      </c>
      <c r="AO96" s="13">
        <f t="shared" si="23"/>
        <v>8.9920789487284679E-3</v>
      </c>
      <c r="AP96" s="13">
        <f t="shared" si="22"/>
        <v>9.0481443921832556E-3</v>
      </c>
      <c r="AQ96" s="13">
        <f t="shared" si="22"/>
        <v>8.8341476792502E-3</v>
      </c>
      <c r="AR96" s="13">
        <f t="shared" si="22"/>
        <v>8.7016814571028549E-3</v>
      </c>
      <c r="AS96" s="13">
        <f t="shared" si="22"/>
        <v>8.5745104116651486E-3</v>
      </c>
      <c r="AT96" s="13">
        <f t="shared" si="22"/>
        <v>8.6560449087996726E-3</v>
      </c>
      <c r="AU96" s="13">
        <f t="shared" si="22"/>
        <v>7.9613736396296382E-3</v>
      </c>
      <c r="AV96" s="13">
        <f t="shared" si="22"/>
        <v>7.5731841217889367E-3</v>
      </c>
      <c r="AW96" s="13">
        <f t="shared" si="22"/>
        <v>8.253748984452601E-3</v>
      </c>
      <c r="AX96" s="13">
        <f t="shared" si="22"/>
        <v>7.9791590476574505E-3</v>
      </c>
      <c r="AY96" s="13">
        <f t="shared" si="22"/>
        <v>8.3775536865937656E-3</v>
      </c>
      <c r="AZ96" s="13">
        <f t="shared" si="22"/>
        <v>8.8278329866354668E-3</v>
      </c>
      <c r="BA96" s="13">
        <f t="shared" si="22"/>
        <v>8.8458150312699484E-3</v>
      </c>
      <c r="BB96" s="13">
        <f t="shared" si="22"/>
        <v>8.5594413458419238E-3</v>
      </c>
      <c r="BC96" s="13">
        <f t="shared" si="22"/>
        <v>9.0800606827590481E-3</v>
      </c>
    </row>
    <row r="97" spans="1:55" x14ac:dyDescent="0.15">
      <c r="A97" s="4">
        <v>95</v>
      </c>
      <c r="B97" s="6" t="s">
        <v>137</v>
      </c>
      <c r="C97" s="34"/>
      <c r="D97" s="34"/>
      <c r="E97" s="34"/>
      <c r="F97" s="34"/>
      <c r="G97" s="34"/>
      <c r="H97" s="34"/>
      <c r="I97" s="34">
        <v>2913403</v>
      </c>
      <c r="J97" s="34">
        <v>4442921</v>
      </c>
      <c r="K97" s="34">
        <v>5040982</v>
      </c>
      <c r="L97" s="34">
        <v>5522583</v>
      </c>
      <c r="M97" s="34">
        <v>6056275</v>
      </c>
      <c r="N97" s="34">
        <v>6318428</v>
      </c>
      <c r="O97" s="34">
        <v>6304473</v>
      </c>
      <c r="P97" s="34">
        <v>6589602</v>
      </c>
      <c r="Q97" s="34">
        <v>6907792</v>
      </c>
      <c r="R97" s="34">
        <v>7340818</v>
      </c>
      <c r="S97" s="34">
        <v>7762809</v>
      </c>
      <c r="T97" s="34">
        <v>8148726</v>
      </c>
      <c r="U97" s="34">
        <v>8709933</v>
      </c>
      <c r="V97" s="34">
        <v>9133845</v>
      </c>
      <c r="W97" s="34">
        <v>9553263</v>
      </c>
      <c r="X97" s="34">
        <v>9813449</v>
      </c>
      <c r="Z97" s="30">
        <f t="shared" si="15"/>
        <v>5.0698200440150144E-2</v>
      </c>
      <c r="AA97" s="30">
        <f t="shared" si="16"/>
        <v>0.53036226473250769</v>
      </c>
      <c r="AB97" s="30">
        <f t="shared" si="17"/>
        <v>0.70223594890132301</v>
      </c>
      <c r="AC97" s="30">
        <f t="shared" si="18"/>
        <v>0.91026746475200238</v>
      </c>
      <c r="AD97" s="30">
        <f t="shared" si="19"/>
        <v>0.61359599648326602</v>
      </c>
      <c r="AE97" s="30">
        <f t="shared" si="20"/>
        <v>0.54243102310558344</v>
      </c>
      <c r="AF97" s="30">
        <f t="shared" si="21"/>
        <v>0.51777506750987512</v>
      </c>
      <c r="AH97" s="13">
        <f t="shared" si="23"/>
        <v>0</v>
      </c>
      <c r="AI97" s="13">
        <f t="shared" si="23"/>
        <v>0</v>
      </c>
      <c r="AJ97" s="13">
        <f t="shared" si="23"/>
        <v>0</v>
      </c>
      <c r="AK97" s="13">
        <f t="shared" si="23"/>
        <v>0</v>
      </c>
      <c r="AL97" s="13">
        <f t="shared" si="23"/>
        <v>0</v>
      </c>
      <c r="AM97" s="13">
        <f t="shared" si="23"/>
        <v>0</v>
      </c>
      <c r="AN97" s="13">
        <f t="shared" si="23"/>
        <v>3.0418920264090083E-3</v>
      </c>
      <c r="AO97" s="13">
        <f t="shared" si="23"/>
        <v>4.6848409736513523E-3</v>
      </c>
      <c r="AP97" s="13">
        <f t="shared" si="22"/>
        <v>5.3940604195348461E-3</v>
      </c>
      <c r="AQ97" s="13">
        <f t="shared" si="22"/>
        <v>5.8957977642006163E-3</v>
      </c>
      <c r="AR97" s="13">
        <f t="shared" si="22"/>
        <v>6.3448114952840617E-3</v>
      </c>
      <c r="AS97" s="13">
        <f t="shared" si="22"/>
        <v>6.4603332048705697E-3</v>
      </c>
      <c r="AT97" s="13">
        <f t="shared" si="22"/>
        <v>6.3040709200526479E-3</v>
      </c>
      <c r="AU97" s="13">
        <f t="shared" si="22"/>
        <v>6.42937161798042E-3</v>
      </c>
      <c r="AV97" s="13">
        <f t="shared" si="22"/>
        <v>6.7047699175239745E-3</v>
      </c>
      <c r="AW97" s="13">
        <f t="shared" si="22"/>
        <v>8.0345186275448972E-3</v>
      </c>
      <c r="AX97" s="13">
        <f t="shared" si="22"/>
        <v>8.2010926461068782E-3</v>
      </c>
      <c r="AY97" s="13">
        <f t="shared" si="22"/>
        <v>8.6106959331882713E-3</v>
      </c>
      <c r="AZ97" s="13">
        <f t="shared" si="22"/>
        <v>9.1238794891547719E-3</v>
      </c>
      <c r="BA97" s="13">
        <f t="shared" si="22"/>
        <v>9.3647286386955835E-3</v>
      </c>
      <c r="BB97" s="13">
        <f t="shared" si="22"/>
        <v>9.5423502823359686E-3</v>
      </c>
      <c r="BC97" s="13">
        <f t="shared" ref="BC97:BC102" si="24">X97/X$110</f>
        <v>9.773300895638673E-3</v>
      </c>
    </row>
    <row r="98" spans="1:55" x14ac:dyDescent="0.15">
      <c r="A98" s="4">
        <v>96</v>
      </c>
      <c r="B98" s="6" t="s">
        <v>138</v>
      </c>
      <c r="C98" s="34">
        <v>13098142</v>
      </c>
      <c r="D98" s="34">
        <v>12462033</v>
      </c>
      <c r="E98" s="34">
        <v>12309988</v>
      </c>
      <c r="F98" s="34">
        <v>11981804</v>
      </c>
      <c r="G98" s="34">
        <v>11424092</v>
      </c>
      <c r="H98" s="34">
        <v>10987767</v>
      </c>
      <c r="I98" s="34">
        <v>11392343</v>
      </c>
      <c r="J98" s="34">
        <v>11047844</v>
      </c>
      <c r="K98" s="34">
        <v>11120790</v>
      </c>
      <c r="L98" s="34">
        <v>10794640</v>
      </c>
      <c r="M98" s="34">
        <v>10648508</v>
      </c>
      <c r="N98" s="34">
        <v>10460091</v>
      </c>
      <c r="O98" s="34">
        <v>10510069</v>
      </c>
      <c r="P98" s="34">
        <v>10175767</v>
      </c>
      <c r="Q98" s="34">
        <v>9845356</v>
      </c>
      <c r="R98" s="34">
        <v>9762688</v>
      </c>
      <c r="S98" s="34">
        <v>9419095</v>
      </c>
      <c r="T98" s="34">
        <v>9148071</v>
      </c>
      <c r="U98" s="34">
        <v>9571107</v>
      </c>
      <c r="V98" s="34">
        <v>9713804</v>
      </c>
      <c r="W98" s="34">
        <v>9611807</v>
      </c>
      <c r="X98" s="34">
        <v>9481397</v>
      </c>
      <c r="Z98" s="30">
        <f t="shared" si="15"/>
        <v>1.233751866084916</v>
      </c>
      <c r="AA98" s="30">
        <f t="shared" si="16"/>
        <v>1.1469812260704646</v>
      </c>
      <c r="AB98" s="30">
        <f t="shared" si="17"/>
        <v>1.022081529163086</v>
      </c>
      <c r="AC98" s="30">
        <f t="shared" si="18"/>
        <v>0.97743919409942637</v>
      </c>
      <c r="AD98" s="30">
        <f t="shared" si="19"/>
        <v>1.0858977431098382</v>
      </c>
      <c r="AE98" s="30">
        <f t="shared" si="20"/>
        <v>1.0965454635278735</v>
      </c>
      <c r="AF98" s="30">
        <f t="shared" si="21"/>
        <v>1.1116934754249317</v>
      </c>
      <c r="AH98" s="13">
        <f t="shared" si="23"/>
        <v>1.4298017252631514E-2</v>
      </c>
      <c r="AI98" s="13">
        <f t="shared" si="23"/>
        <v>1.3372327030124158E-2</v>
      </c>
      <c r="AJ98" s="13">
        <f t="shared" si="23"/>
        <v>1.285698319435351E-2</v>
      </c>
      <c r="AK98" s="13">
        <f t="shared" si="23"/>
        <v>1.2240083995277968E-2</v>
      </c>
      <c r="AL98" s="13">
        <f t="shared" si="23"/>
        <v>1.1957572546408248E-2</v>
      </c>
      <c r="AM98" s="13">
        <f t="shared" si="23"/>
        <v>1.1703368769505946E-2</v>
      </c>
      <c r="AN98" s="13">
        <f t="shared" si="23"/>
        <v>1.1894776429425135E-2</v>
      </c>
      <c r="AO98" s="13">
        <f t="shared" si="23"/>
        <v>1.1649406379656143E-2</v>
      </c>
      <c r="AP98" s="13">
        <f t="shared" si="23"/>
        <v>1.1899707869014196E-2</v>
      </c>
      <c r="AQ98" s="13">
        <f t="shared" si="23"/>
        <v>1.1524139044601148E-2</v>
      </c>
      <c r="AR98" s="13">
        <f t="shared" si="23"/>
        <v>1.1155830269600422E-2</v>
      </c>
      <c r="AS98" s="13">
        <f t="shared" si="23"/>
        <v>1.0695013571930834E-2</v>
      </c>
      <c r="AT98" s="13">
        <f t="shared" si="23"/>
        <v>1.0509398700041512E-2</v>
      </c>
      <c r="AU98" s="13">
        <f t="shared" si="23"/>
        <v>9.9283367251894374E-3</v>
      </c>
      <c r="AV98" s="13">
        <f t="shared" si="23"/>
        <v>9.555998028909116E-3</v>
      </c>
      <c r="AW98" s="13">
        <f t="shared" si="23"/>
        <v>1.0685253140850112E-2</v>
      </c>
      <c r="AX98" s="13">
        <f t="shared" ref="AX98:BB102" si="25">S98/S$110</f>
        <v>9.9508915828641509E-3</v>
      </c>
      <c r="AY98" s="13">
        <f t="shared" si="25"/>
        <v>9.6666960892067746E-3</v>
      </c>
      <c r="AZ98" s="13">
        <f t="shared" si="25"/>
        <v>1.0025981468032609E-2</v>
      </c>
      <c r="BA98" s="13">
        <f t="shared" si="25"/>
        <v>9.9593477346589226E-3</v>
      </c>
      <c r="BB98" s="13">
        <f t="shared" si="25"/>
        <v>9.6008274073694864E-3</v>
      </c>
      <c r="BC98" s="13">
        <f t="shared" si="24"/>
        <v>9.4426073638336355E-3</v>
      </c>
    </row>
    <row r="99" spans="1:55" x14ac:dyDescent="0.15">
      <c r="A99" s="4">
        <v>97</v>
      </c>
      <c r="B99" s="6" t="s">
        <v>139</v>
      </c>
      <c r="C99" s="34">
        <v>4995548</v>
      </c>
      <c r="D99" s="34">
        <v>4946726</v>
      </c>
      <c r="E99" s="34">
        <v>5327290</v>
      </c>
      <c r="F99" s="34">
        <v>5680299</v>
      </c>
      <c r="G99" s="34">
        <v>5869968</v>
      </c>
      <c r="H99" s="34">
        <v>6225263</v>
      </c>
      <c r="I99" s="34">
        <v>6627728</v>
      </c>
      <c r="J99" s="34">
        <v>6490681</v>
      </c>
      <c r="K99" s="34">
        <v>6396986</v>
      </c>
      <c r="L99" s="34">
        <v>6306356</v>
      </c>
      <c r="M99" s="34">
        <v>6462621</v>
      </c>
      <c r="N99" s="34">
        <v>6341144</v>
      </c>
      <c r="O99" s="34">
        <v>6335278</v>
      </c>
      <c r="P99" s="34">
        <v>6428508</v>
      </c>
      <c r="Q99" s="34">
        <v>6587818</v>
      </c>
      <c r="R99" s="34">
        <v>6306400</v>
      </c>
      <c r="S99" s="34">
        <v>6187012</v>
      </c>
      <c r="T99" s="34">
        <v>6026848</v>
      </c>
      <c r="U99" s="34">
        <v>6123482</v>
      </c>
      <c r="V99" s="34">
        <v>6149796</v>
      </c>
      <c r="W99" s="34">
        <v>6260184</v>
      </c>
      <c r="X99" s="34">
        <v>6213177</v>
      </c>
      <c r="Z99" s="30">
        <f t="shared" si="15"/>
        <v>0.60616036647053939</v>
      </c>
      <c r="AA99" s="30">
        <f t="shared" si="16"/>
        <v>0.67659645076918751</v>
      </c>
      <c r="AB99" s="30">
        <f t="shared" si="17"/>
        <v>0.64872507077747288</v>
      </c>
      <c r="AC99" s="30">
        <f t="shared" si="18"/>
        <v>0.63442327814551314</v>
      </c>
      <c r="AD99" s="30">
        <f t="shared" si="19"/>
        <v>0.66396119918739793</v>
      </c>
      <c r="AE99" s="30">
        <f t="shared" si="20"/>
        <v>0.63816378388946104</v>
      </c>
      <c r="AF99" s="30">
        <f t="shared" si="21"/>
        <v>0.63394348819059365</v>
      </c>
      <c r="AH99" s="13">
        <f t="shared" si="23"/>
        <v>5.4531727851437903E-3</v>
      </c>
      <c r="AI99" s="13">
        <f t="shared" si="23"/>
        <v>5.308061517765035E-3</v>
      </c>
      <c r="AJ99" s="13">
        <f t="shared" si="23"/>
        <v>5.5640085109301086E-3</v>
      </c>
      <c r="AK99" s="13">
        <f t="shared" si="23"/>
        <v>5.8027436334539811E-3</v>
      </c>
      <c r="AL99" s="13">
        <f t="shared" si="23"/>
        <v>6.1440828912350262E-3</v>
      </c>
      <c r="AM99" s="13">
        <f t="shared" si="23"/>
        <v>6.6306965351705122E-3</v>
      </c>
      <c r="AN99" s="13">
        <f t="shared" si="23"/>
        <v>6.9200288996777047E-3</v>
      </c>
      <c r="AO99" s="13">
        <f t="shared" si="23"/>
        <v>6.8441028538883163E-3</v>
      </c>
      <c r="AP99" s="13">
        <f t="shared" si="23"/>
        <v>6.8450411024912486E-3</v>
      </c>
      <c r="AQ99" s="13">
        <f t="shared" si="23"/>
        <v>6.7325379455687936E-3</v>
      </c>
      <c r="AR99" s="13">
        <f t="shared" si="23"/>
        <v>6.7705168623393387E-3</v>
      </c>
      <c r="AS99" s="13">
        <f t="shared" si="23"/>
        <v>6.4835593821858514E-3</v>
      </c>
      <c r="AT99" s="13">
        <f t="shared" si="23"/>
        <v>6.3348739554042501E-3</v>
      </c>
      <c r="AU99" s="13">
        <f t="shared" si="23"/>
        <v>6.2721947214960895E-3</v>
      </c>
      <c r="AV99" s="13">
        <f t="shared" si="23"/>
        <v>6.3942000495271073E-3</v>
      </c>
      <c r="AW99" s="13">
        <f t="shared" si="23"/>
        <v>6.90234906692267E-3</v>
      </c>
      <c r="AX99" s="13">
        <f t="shared" si="25"/>
        <v>6.5363270711124048E-3</v>
      </c>
      <c r="AY99" s="13">
        <f t="shared" si="25"/>
        <v>6.3685238113962679E-3</v>
      </c>
      <c r="AZ99" s="13">
        <f t="shared" si="25"/>
        <v>6.4145053494680656E-3</v>
      </c>
      <c r="BA99" s="13">
        <f t="shared" si="25"/>
        <v>6.3052494019041868E-3</v>
      </c>
      <c r="BB99" s="13">
        <f t="shared" si="25"/>
        <v>6.2530329752122507E-3</v>
      </c>
      <c r="BC99" s="13">
        <f t="shared" si="24"/>
        <v>6.1877580796376079E-3</v>
      </c>
    </row>
    <row r="100" spans="1:55" x14ac:dyDescent="0.15">
      <c r="A100" s="4">
        <v>98</v>
      </c>
      <c r="B100" s="6" t="s">
        <v>140</v>
      </c>
      <c r="C100" s="34">
        <v>5587681</v>
      </c>
      <c r="D100" s="34">
        <v>5580928</v>
      </c>
      <c r="E100" s="34">
        <v>5844792</v>
      </c>
      <c r="F100" s="34">
        <v>6040210</v>
      </c>
      <c r="G100" s="34">
        <v>6221816</v>
      </c>
      <c r="H100" s="34">
        <v>6438653</v>
      </c>
      <c r="I100" s="34">
        <v>7312552</v>
      </c>
      <c r="J100" s="34">
        <v>7320038</v>
      </c>
      <c r="K100" s="34">
        <v>7361424</v>
      </c>
      <c r="L100" s="34">
        <v>7556100</v>
      </c>
      <c r="M100" s="34">
        <v>7713513</v>
      </c>
      <c r="N100" s="34">
        <v>7808422</v>
      </c>
      <c r="O100" s="34">
        <v>8059915</v>
      </c>
      <c r="P100" s="34">
        <v>8025172</v>
      </c>
      <c r="Q100" s="34">
        <v>8116465</v>
      </c>
      <c r="R100" s="34">
        <v>7929528</v>
      </c>
      <c r="S100" s="34">
        <v>7875558</v>
      </c>
      <c r="T100" s="34">
        <v>7897698</v>
      </c>
      <c r="U100" s="34">
        <v>7903335</v>
      </c>
      <c r="V100" s="34">
        <v>7883545</v>
      </c>
      <c r="W100" s="34">
        <v>7974654</v>
      </c>
      <c r="X100" s="34">
        <v>8046077</v>
      </c>
      <c r="Z100" s="30">
        <f t="shared" si="15"/>
        <v>0.65448181063940658</v>
      </c>
      <c r="AA100" s="30">
        <f t="shared" si="16"/>
        <v>0.78937065111463323</v>
      </c>
      <c r="AB100" s="30">
        <f t="shared" si="17"/>
        <v>0.81250358172511838</v>
      </c>
      <c r="AC100" s="30">
        <f t="shared" si="18"/>
        <v>0.81676865020873013</v>
      </c>
      <c r="AD100" s="30">
        <f t="shared" si="19"/>
        <v>0.80116966434020165</v>
      </c>
      <c r="AE100" s="30">
        <f t="shared" si="20"/>
        <v>0.76404013253323888</v>
      </c>
      <c r="AF100" s="30">
        <f t="shared" si="21"/>
        <v>0.75703625846677314</v>
      </c>
      <c r="AH100" s="13">
        <f t="shared" si="23"/>
        <v>6.0995490307099521E-3</v>
      </c>
      <c r="AI100" s="13">
        <f t="shared" si="23"/>
        <v>5.9885890486389148E-3</v>
      </c>
      <c r="AJ100" s="13">
        <f t="shared" si="23"/>
        <v>6.104505749192593E-3</v>
      </c>
      <c r="AK100" s="13">
        <f t="shared" si="23"/>
        <v>6.1704128818263039E-3</v>
      </c>
      <c r="AL100" s="13">
        <f t="shared" si="23"/>
        <v>6.5123614367254383E-3</v>
      </c>
      <c r="AM100" s="13">
        <f t="shared" si="23"/>
        <v>6.8579840142119659E-3</v>
      </c>
      <c r="AN100" s="13">
        <f t="shared" si="23"/>
        <v>7.6350555077691782E-3</v>
      </c>
      <c r="AO100" s="13">
        <f t="shared" si="23"/>
        <v>7.7186188885836364E-3</v>
      </c>
      <c r="AP100" s="13">
        <f t="shared" si="23"/>
        <v>7.8770298782685367E-3</v>
      </c>
      <c r="AQ100" s="13">
        <f t="shared" si="23"/>
        <v>8.066739329418187E-3</v>
      </c>
      <c r="AR100" s="13">
        <f t="shared" si="23"/>
        <v>8.0810045698755505E-3</v>
      </c>
      <c r="AS100" s="13">
        <f t="shared" si="23"/>
        <v>7.9837908929629112E-3</v>
      </c>
      <c r="AT100" s="13">
        <f t="shared" si="23"/>
        <v>8.0594009633471568E-3</v>
      </c>
      <c r="AU100" s="13">
        <f t="shared" si="23"/>
        <v>7.8300348163988006E-3</v>
      </c>
      <c r="AV100" s="13">
        <f t="shared" si="23"/>
        <v>7.8779196548819392E-3</v>
      </c>
      <c r="AW100" s="13">
        <f t="shared" si="23"/>
        <v>8.6788611873552558E-3</v>
      </c>
      <c r="AX100" s="13">
        <f t="shared" si="25"/>
        <v>8.3202073885610475E-3</v>
      </c>
      <c r="AY100" s="13">
        <f t="shared" si="25"/>
        <v>8.3454365811476729E-3</v>
      </c>
      <c r="AZ100" s="13">
        <f t="shared" si="25"/>
        <v>8.2789472780581703E-3</v>
      </c>
      <c r="BA100" s="13">
        <f t="shared" si="25"/>
        <v>8.082823787347539E-3</v>
      </c>
      <c r="BB100" s="13">
        <f t="shared" si="25"/>
        <v>7.9655445315837802E-3</v>
      </c>
      <c r="BC100" s="13">
        <f t="shared" si="24"/>
        <v>8.0131594458255941E-3</v>
      </c>
    </row>
    <row r="101" spans="1:55" x14ac:dyDescent="0.15">
      <c r="A101" s="4">
        <v>99</v>
      </c>
      <c r="B101" s="6" t="s">
        <v>143</v>
      </c>
      <c r="C101" s="34">
        <v>4899808</v>
      </c>
      <c r="D101" s="34">
        <v>4880570</v>
      </c>
      <c r="E101" s="34">
        <v>4915249</v>
      </c>
      <c r="F101" s="34">
        <v>4751762</v>
      </c>
      <c r="G101" s="34">
        <v>4878058</v>
      </c>
      <c r="H101" s="34">
        <v>4509304</v>
      </c>
      <c r="I101" s="34">
        <v>4351350</v>
      </c>
      <c r="J101" s="34">
        <v>4027809</v>
      </c>
      <c r="K101" s="34">
        <v>4596851</v>
      </c>
      <c r="L101" s="34">
        <v>4868497</v>
      </c>
      <c r="M101" s="34">
        <v>5081407</v>
      </c>
      <c r="N101" s="34">
        <v>5023837</v>
      </c>
      <c r="O101" s="34">
        <v>4827655</v>
      </c>
      <c r="P101" s="34">
        <v>5142800</v>
      </c>
      <c r="Q101" s="34">
        <v>4793778</v>
      </c>
      <c r="R101" s="34">
        <v>4488924</v>
      </c>
      <c r="S101" s="34">
        <v>4531120</v>
      </c>
      <c r="T101" s="34">
        <v>4921618</v>
      </c>
      <c r="U101" s="34">
        <v>4938201</v>
      </c>
      <c r="V101" s="34">
        <v>4822682</v>
      </c>
      <c r="W101" s="34">
        <v>4604867</v>
      </c>
      <c r="X101" s="34">
        <v>4369878</v>
      </c>
      <c r="Z101" s="30">
        <f t="shared" si="15"/>
        <v>0.49461689873170528</v>
      </c>
      <c r="AA101" s="30">
        <f t="shared" si="16"/>
        <v>0.48944796969496929</v>
      </c>
      <c r="AB101" s="30">
        <f t="shared" si="17"/>
        <v>0.48891197903059908</v>
      </c>
      <c r="AC101" s="30">
        <f t="shared" si="18"/>
        <v>0.48427781775522971</v>
      </c>
      <c r="AD101" s="30">
        <f t="shared" si="19"/>
        <v>0.48695390783825909</v>
      </c>
      <c r="AE101" s="30">
        <f t="shared" si="20"/>
        <v>0.4903257717004762</v>
      </c>
      <c r="AF101" s="30">
        <f t="shared" si="21"/>
        <v>0.4923503383349368</v>
      </c>
      <c r="AH101" s="13">
        <f t="shared" si="23"/>
        <v>5.3486623765860771E-3</v>
      </c>
      <c r="AI101" s="13">
        <f t="shared" si="23"/>
        <v>5.2370731271063932E-3</v>
      </c>
      <c r="AJ101" s="13">
        <f t="shared" si="23"/>
        <v>5.1336584397208909E-3</v>
      </c>
      <c r="AK101" s="13">
        <f t="shared" si="23"/>
        <v>4.854191072193305E-3</v>
      </c>
      <c r="AL101" s="13">
        <f t="shared" si="23"/>
        <v>5.1058528258164527E-3</v>
      </c>
      <c r="AM101" s="13">
        <f t="shared" si="23"/>
        <v>4.8029820441048889E-3</v>
      </c>
      <c r="AN101" s="13">
        <f t="shared" si="23"/>
        <v>4.543256414960388E-3</v>
      </c>
      <c r="AO101" s="13">
        <f t="shared" ref="AO101:AW102" si="26">J101/J$110</f>
        <v>4.2471258519432772E-3</v>
      </c>
      <c r="AP101" s="13">
        <f t="shared" si="26"/>
        <v>4.91882177591572E-3</v>
      </c>
      <c r="AQ101" s="13">
        <f t="shared" si="26"/>
        <v>5.1975087975350319E-3</v>
      </c>
      <c r="AR101" s="13">
        <f t="shared" si="26"/>
        <v>5.3234982800181461E-3</v>
      </c>
      <c r="AS101" s="13">
        <f t="shared" si="26"/>
        <v>5.1366670613255932E-3</v>
      </c>
      <c r="AT101" s="13">
        <f t="shared" si="26"/>
        <v>4.82734710697417E-3</v>
      </c>
      <c r="AU101" s="13">
        <f t="shared" si="26"/>
        <v>5.01774953281696E-3</v>
      </c>
      <c r="AV101" s="13">
        <f t="shared" si="26"/>
        <v>4.652887424185361E-3</v>
      </c>
      <c r="AW101" s="13">
        <f t="shared" si="26"/>
        <v>4.9131232371696651E-3</v>
      </c>
      <c r="AX101" s="13">
        <f t="shared" si="25"/>
        <v>4.7869443793641967E-3</v>
      </c>
      <c r="AY101" s="13">
        <f t="shared" si="25"/>
        <v>5.2006357923074353E-3</v>
      </c>
      <c r="AZ101" s="13">
        <f t="shared" si="25"/>
        <v>5.1728929277898676E-3</v>
      </c>
      <c r="BA101" s="13">
        <f t="shared" si="25"/>
        <v>4.9445888605205912E-3</v>
      </c>
      <c r="BB101" s="13">
        <f t="shared" si="25"/>
        <v>4.5996068482119234E-3</v>
      </c>
      <c r="BC101" s="13">
        <f t="shared" si="24"/>
        <v>4.3520002571197682E-3</v>
      </c>
    </row>
    <row r="102" spans="1:55" x14ac:dyDescent="0.15">
      <c r="A102" s="4">
        <v>100</v>
      </c>
      <c r="B102" s="6" t="s">
        <v>142</v>
      </c>
      <c r="C102" s="34">
        <v>5546070</v>
      </c>
      <c r="D102" s="34">
        <v>5515023</v>
      </c>
      <c r="E102" s="34">
        <v>5347453</v>
      </c>
      <c r="F102" s="34">
        <v>5209245</v>
      </c>
      <c r="G102" s="34">
        <v>4795369</v>
      </c>
      <c r="H102" s="34">
        <v>4414849</v>
      </c>
      <c r="I102" s="34">
        <v>4195471</v>
      </c>
      <c r="J102" s="34">
        <v>4093763</v>
      </c>
      <c r="K102" s="34">
        <v>3971301</v>
      </c>
      <c r="L102" s="34">
        <v>3922044</v>
      </c>
      <c r="M102" s="34">
        <v>3950845</v>
      </c>
      <c r="N102" s="34">
        <v>4005370</v>
      </c>
      <c r="O102" s="34">
        <v>4322496</v>
      </c>
      <c r="P102" s="34">
        <v>4680407</v>
      </c>
      <c r="Q102" s="34">
        <v>4932912</v>
      </c>
      <c r="R102" s="34">
        <v>4512394</v>
      </c>
      <c r="S102" s="34">
        <v>4887951</v>
      </c>
      <c r="T102" s="34">
        <v>5064310</v>
      </c>
      <c r="U102" s="34">
        <v>5115768</v>
      </c>
      <c r="V102" s="34">
        <v>5236394</v>
      </c>
      <c r="W102" s="34">
        <v>5372529</v>
      </c>
      <c r="X102" s="34">
        <v>5383489</v>
      </c>
      <c r="Z102" s="30">
        <f t="shared" si="15"/>
        <v>0.51544422742493878</v>
      </c>
      <c r="AA102" s="30">
        <f t="shared" si="16"/>
        <v>0.42280209314092049</v>
      </c>
      <c r="AB102" s="30">
        <f t="shared" si="17"/>
        <v>0.46458019704038367</v>
      </c>
      <c r="AC102" s="30">
        <f t="shared" si="18"/>
        <v>0.53284755168250542</v>
      </c>
      <c r="AD102" s="30">
        <f t="shared" si="19"/>
        <v>0.44679646400302592</v>
      </c>
      <c r="AE102" s="30">
        <f t="shared" si="20"/>
        <v>0.48809853910867851</v>
      </c>
      <c r="AF102" s="30">
        <f t="shared" si="21"/>
        <v>0.49343099729310935</v>
      </c>
      <c r="AH102" s="13">
        <f t="shared" ref="AH102:AN102" si="27">C102/C$110</f>
        <v>6.0541261916615399E-3</v>
      </c>
      <c r="AI102" s="13">
        <f t="shared" si="27"/>
        <v>5.9178699923725462E-3</v>
      </c>
      <c r="AJ102" s="13">
        <f t="shared" si="27"/>
        <v>5.5850674552725202E-3</v>
      </c>
      <c r="AK102" s="13">
        <f t="shared" si="27"/>
        <v>5.3215355844563788E-3</v>
      </c>
      <c r="AL102" s="13">
        <f t="shared" si="27"/>
        <v>5.0193024272123486E-3</v>
      </c>
      <c r="AM102" s="13">
        <f t="shared" si="27"/>
        <v>4.7023754606995722E-3</v>
      </c>
      <c r="AN102" s="13">
        <f t="shared" si="27"/>
        <v>4.380502725482959E-3</v>
      </c>
      <c r="AO102" s="13">
        <f t="shared" si="26"/>
        <v>4.3166710906671268E-3</v>
      </c>
      <c r="AP102" s="13">
        <f t="shared" si="26"/>
        <v>4.2494572561772989E-3</v>
      </c>
      <c r="AQ102" s="13">
        <f t="shared" si="26"/>
        <v>4.187094742857906E-3</v>
      </c>
      <c r="AR102" s="13">
        <f t="shared" si="26"/>
        <v>4.1390734027245395E-3</v>
      </c>
      <c r="AS102" s="13">
        <f t="shared" si="26"/>
        <v>4.0953263705454006E-3</v>
      </c>
      <c r="AT102" s="13">
        <f t="shared" si="26"/>
        <v>4.3222203244654856E-3</v>
      </c>
      <c r="AU102" s="13">
        <f t="shared" si="26"/>
        <v>4.566599913985228E-3</v>
      </c>
      <c r="AV102" s="13">
        <f t="shared" si="26"/>
        <v>4.787932234119531E-3</v>
      </c>
      <c r="AW102" s="13">
        <f t="shared" si="26"/>
        <v>4.9388111308333524E-3</v>
      </c>
      <c r="AX102" s="13">
        <f t="shared" si="25"/>
        <v>5.1639218484740212E-3</v>
      </c>
      <c r="AY102" s="13">
        <f t="shared" si="25"/>
        <v>5.3514173284762174E-3</v>
      </c>
      <c r="AZ102" s="13">
        <f t="shared" si="25"/>
        <v>5.3588989406088807E-3</v>
      </c>
      <c r="BA102" s="13">
        <f t="shared" si="25"/>
        <v>5.3687585956728769E-3</v>
      </c>
      <c r="BB102" s="13">
        <f t="shared" si="25"/>
        <v>5.3663919458731722E-3</v>
      </c>
      <c r="BC102" s="13">
        <f t="shared" si="24"/>
        <v>5.3614644418451601E-3</v>
      </c>
    </row>
    <row r="103" spans="1:55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Z103" s="30"/>
      <c r="AA103" s="30"/>
      <c r="AB103" s="30"/>
      <c r="AC103" s="30"/>
      <c r="AD103" s="30"/>
      <c r="AE103" s="30"/>
      <c r="AF103" s="30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x14ac:dyDescent="0.15">
      <c r="A104" s="4"/>
      <c r="B104" s="12" t="s">
        <v>154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55" x14ac:dyDescent="0.15">
      <c r="A105" s="4">
        <v>201</v>
      </c>
      <c r="B105" s="9" t="s">
        <v>10</v>
      </c>
      <c r="C105" s="35">
        <f>SUMPRODUCT(DS!$C$3:$C$102,C$3:C$102)</f>
        <v>875485989</v>
      </c>
      <c r="D105" s="35">
        <f>SUMPRODUCT(DS!$C$3:$C$102,D$3:D$102)</f>
        <v>889788752</v>
      </c>
      <c r="E105" s="35">
        <f>SUMPRODUCT(DS!$C$3:$C$102,E$3:E$102)</f>
        <v>913888139</v>
      </c>
      <c r="F105" s="35">
        <f>SUMPRODUCT(DS!$C$3:$C$102,F$3:F$102)</f>
        <v>933785451</v>
      </c>
      <c r="G105" s="35">
        <f>SUMPRODUCT(DS!$C$3:$C$102,G$3:G$102)</f>
        <v>909447344</v>
      </c>
      <c r="H105" s="35">
        <f>SUMPRODUCT(DS!$C$3:$C$102,H$3:H$102)</f>
        <v>892556783</v>
      </c>
      <c r="I105" s="35">
        <f>SUMPRODUCT(DS!$C$3:$C$102,I$3:I$102)</f>
        <v>910788650</v>
      </c>
      <c r="J105" s="35">
        <f>SUMPRODUCT(DS!$C$3:$C$102,J$3:J$102)</f>
        <v>900643710</v>
      </c>
      <c r="K105" s="35">
        <f>SUMPRODUCT(DS!$C$3:$C$102,K$3:K$102)</f>
        <v>886369949</v>
      </c>
      <c r="L105" s="35">
        <f>SUMPRODUCT(DS!$C$3:$C$102,L$3:L$102)</f>
        <v>887995919</v>
      </c>
      <c r="M105" s="35">
        <f>SUMPRODUCT(DS!$C$3:$C$102,M$3:M$102)</f>
        <v>904958482</v>
      </c>
      <c r="N105" s="35">
        <f>SUMPRODUCT(DS!$C$3:$C$102,N$3:N$102)</f>
        <v>927547639</v>
      </c>
      <c r="O105" s="35">
        <f>SUMPRODUCT(DS!$C$3:$C$102,O$3:O$102)</f>
        <v>948437537</v>
      </c>
      <c r="P105" s="35">
        <f>SUMPRODUCT(DS!$C$3:$C$102,P$3:P$102)</f>
        <v>972159566</v>
      </c>
      <c r="Q105" s="35">
        <f>SUMPRODUCT(DS!$C$3:$C$102,Q$3:Q$102)</f>
        <v>976486949</v>
      </c>
      <c r="R105" s="35">
        <f>SUMPRODUCT(DS!$C$3:$C$102,R$3:R$102)</f>
        <v>860005951</v>
      </c>
      <c r="S105" s="35">
        <f>SUMPRODUCT(DS!$C$3:$C$102,S$3:S$102)</f>
        <v>892373255</v>
      </c>
      <c r="T105" s="35">
        <f>SUMPRODUCT(DS!$C$3:$C$102,T$3:T$102)</f>
        <v>892000396</v>
      </c>
      <c r="U105" s="35">
        <f>SUMPRODUCT(DS!$C$3:$C$102,U$3:U$102)</f>
        <v>900098912</v>
      </c>
      <c r="V105" s="35">
        <f>SUMPRODUCT(DS!$C$3:$C$102,V$3:V$102)</f>
        <v>920505229</v>
      </c>
      <c r="W105" s="35">
        <f>SUMPRODUCT(DS!$C$3:$C$102,W$3:W$102)</f>
        <v>945995851</v>
      </c>
      <c r="X105" s="35">
        <f>SUMPRODUCT(DS!$C$3:$C$102,X$3:X$102)</f>
        <v>948873004</v>
      </c>
      <c r="Z105" s="30"/>
      <c r="AA105" s="30"/>
      <c r="AB105" s="30"/>
      <c r="AC105" s="30"/>
      <c r="AD105" s="30"/>
      <c r="AE105" s="30"/>
      <c r="AF105" s="30"/>
    </row>
    <row r="106" spans="1:55" x14ac:dyDescent="0.15">
      <c r="A106" s="4">
        <v>202</v>
      </c>
      <c r="B106" s="9" t="s">
        <v>11</v>
      </c>
      <c r="C106" s="35">
        <f>SUMPRODUCT(DS!$D$3:$D$102,C$3:C$102)</f>
        <v>780000881</v>
      </c>
      <c r="D106" s="35">
        <f>SUMPRODUCT(DS!$D$3:$D$102,D$3:D$102)</f>
        <v>790183148</v>
      </c>
      <c r="E106" s="35">
        <f>SUMPRODUCT(DS!$D$3:$D$102,E$3:E$102)</f>
        <v>811274292</v>
      </c>
      <c r="F106" s="35">
        <f>SUMPRODUCT(DS!$D$3:$D$102,F$3:F$102)</f>
        <v>828561056</v>
      </c>
      <c r="G106" s="35">
        <f>SUMPRODUCT(DS!$D$3:$D$102,G$3:G$102)</f>
        <v>802276057</v>
      </c>
      <c r="H106" s="35">
        <f>SUMPRODUCT(DS!$D$3:$D$102,H$3:H$102)</f>
        <v>783803358</v>
      </c>
      <c r="I106" s="35">
        <f>SUMPRODUCT(DS!$D$3:$D$102,I$3:I$102)</f>
        <v>799720489</v>
      </c>
      <c r="J106" s="35">
        <f>SUMPRODUCT(DS!$D$3:$D$102,J$3:J$102)</f>
        <v>787862306</v>
      </c>
      <c r="K106" s="35">
        <f>SUMPRODUCT(DS!$D$3:$D$102,K$3:K$102)</f>
        <v>772455917</v>
      </c>
      <c r="L106" s="35">
        <f>SUMPRODUCT(DS!$D$3:$D$102,L$3:L$102)</f>
        <v>773983326</v>
      </c>
      <c r="M106" s="35">
        <f>SUMPRODUCT(DS!$D$3:$D$102,M$3:M$102)</f>
        <v>791006076</v>
      </c>
      <c r="N106" s="35">
        <f>SUMPRODUCT(DS!$D$3:$D$102,N$3:N$102)</f>
        <v>812698638</v>
      </c>
      <c r="O106" s="35">
        <f>SUMPRODUCT(DS!$D$3:$D$102,O$3:O$102)</f>
        <v>833782153</v>
      </c>
      <c r="P106" s="35">
        <f>SUMPRODUCT(DS!$D$3:$D$102,P$3:P$102)</f>
        <v>856751001</v>
      </c>
      <c r="Q106" s="35">
        <f>SUMPRODUCT(DS!$D$3:$D$102,Q$3:Q$102)</f>
        <v>860909291</v>
      </c>
      <c r="R106" s="35">
        <f>SUMPRODUCT(DS!$D$3:$D$102,R$3:R$102)</f>
        <v>744201772</v>
      </c>
      <c r="S106" s="35">
        <f>SUMPRODUCT(DS!$D$3:$D$102,S$3:S$102)</f>
        <v>774815920</v>
      </c>
      <c r="T106" s="35">
        <f>SUMPRODUCT(DS!$D$3:$D$102,T$3:T$102)</f>
        <v>771752911</v>
      </c>
      <c r="U106" s="35">
        <f>SUMPRODUCT(DS!$D$3:$D$102,U$3:U$102)</f>
        <v>778050312</v>
      </c>
      <c r="V106" s="35">
        <f>SUMPRODUCT(DS!$D$3:$D$102,V$3:V$102)</f>
        <v>796916303</v>
      </c>
      <c r="W106" s="35">
        <f>SUMPRODUCT(DS!$D$3:$D$102,W$3:W$102)</f>
        <v>820220644</v>
      </c>
      <c r="X106" s="35">
        <f>SUMPRODUCT(DS!$D$3:$D$102,X$3:X$102)</f>
        <v>820232951</v>
      </c>
      <c r="Z106" s="30"/>
      <c r="AA106" s="30"/>
      <c r="AB106" s="30"/>
      <c r="AC106" s="30"/>
      <c r="AD106" s="30"/>
      <c r="AE106" s="30"/>
      <c r="AF106" s="30"/>
    </row>
    <row r="107" spans="1:55" x14ac:dyDescent="0.15">
      <c r="A107" s="4">
        <v>203</v>
      </c>
      <c r="B107" s="9" t="s">
        <v>12</v>
      </c>
      <c r="C107" s="35">
        <f>SUMPRODUCT(DS!$E$3:$E$102,C$3:C$102)</f>
        <v>309469947</v>
      </c>
      <c r="D107" s="35">
        <f>SUMPRODUCT(DS!$E$3:$E$102,D$3:D$102)</f>
        <v>315011817</v>
      </c>
      <c r="E107" s="35">
        <f>SUMPRODUCT(DS!$E$3:$E$102,E$3:E$102)</f>
        <v>321645543</v>
      </c>
      <c r="F107" s="35">
        <f>SUMPRODUCT(DS!$E$3:$E$102,F$3:F$102)</f>
        <v>332636417</v>
      </c>
      <c r="G107" s="35">
        <f>SUMPRODUCT(DS!$E$3:$E$102,G$3:G$102)</f>
        <v>312416834</v>
      </c>
      <c r="H107" s="35">
        <f>SUMPRODUCT(DS!$E$3:$E$102,H$3:H$102)</f>
        <v>297130330</v>
      </c>
      <c r="I107" s="35">
        <f>SUMPRODUCT(DS!$E$3:$E$102,I$3:I$102)</f>
        <v>307813943</v>
      </c>
      <c r="J107" s="35">
        <f>SUMPRODUCT(DS!$E$3:$E$102,J$3:J$102)</f>
        <v>294537335</v>
      </c>
      <c r="K107" s="35">
        <f>SUMPRODUCT(DS!$E$3:$E$102,K$3:K$102)</f>
        <v>282560011</v>
      </c>
      <c r="L107" s="35">
        <f>SUMPRODUCT(DS!$E$3:$E$102,L$3:L$102)</f>
        <v>286070472</v>
      </c>
      <c r="M107" s="35">
        <f>SUMPRODUCT(DS!$E$3:$E$102,M$3:M$102)</f>
        <v>299108263</v>
      </c>
      <c r="N107" s="35">
        <f>SUMPRODUCT(DS!$E$3:$E$102,N$3:N$102)</f>
        <v>313330367</v>
      </c>
      <c r="O107" s="35">
        <f>SUMPRODUCT(DS!$E$3:$E$102,O$3:O$102)</f>
        <v>331540943</v>
      </c>
      <c r="P107" s="35">
        <f>SUMPRODUCT(DS!$E$3:$E$102,P$3:P$102)</f>
        <v>351709102</v>
      </c>
      <c r="Q107" s="35">
        <f>SUMPRODUCT(DS!$E$3:$E$102,Q$3:Q$102)</f>
        <v>357075536</v>
      </c>
      <c r="R107" s="35">
        <f>SUMPRODUCT(DS!$E$3:$E$102,R$3:R$102)</f>
        <v>274356684</v>
      </c>
      <c r="S107" s="35">
        <f>SUMPRODUCT(DS!$E$3:$E$102,S$3:S$102)</f>
        <v>303715144</v>
      </c>
      <c r="T107" s="35">
        <f>SUMPRODUCT(DS!$E$3:$E$102,T$3:T$102)</f>
        <v>299768036</v>
      </c>
      <c r="U107" s="35">
        <f>SUMPRODUCT(DS!$E$3:$E$102,U$3:U$102)</f>
        <v>299414711</v>
      </c>
      <c r="V107" s="35">
        <f>SUMPRODUCT(DS!$E$3:$E$102,V$3:V$102)</f>
        <v>303383445</v>
      </c>
      <c r="W107" s="35">
        <f>SUMPRODUCT(DS!$E$3:$E$102,W$3:W$102)</f>
        <v>317833522</v>
      </c>
      <c r="X107" s="35">
        <f>SUMPRODUCT(DS!$E$3:$E$102,X$3:X$102)</f>
        <v>311268808</v>
      </c>
      <c r="Z107" s="30"/>
      <c r="AA107" s="30"/>
      <c r="AB107" s="30"/>
      <c r="AC107" s="30"/>
      <c r="AD107" s="30"/>
      <c r="AE107" s="30"/>
      <c r="AF107" s="30"/>
    </row>
    <row r="108" spans="1:55" x14ac:dyDescent="0.15">
      <c r="A108" s="4">
        <v>204</v>
      </c>
      <c r="B108" s="9" t="s">
        <v>13</v>
      </c>
      <c r="C108" s="35">
        <f>SUMPRODUCT(DS!$F$3:$F$102,C$3:C$102)</f>
        <v>566016042</v>
      </c>
      <c r="D108" s="35">
        <f>SUMPRODUCT(DS!$F$3:$F$102,D$3:D$102)</f>
        <v>574776935</v>
      </c>
      <c r="E108" s="35">
        <f>SUMPRODUCT(DS!$F$3:$F$102,E$3:E$102)</f>
        <v>592242596</v>
      </c>
      <c r="F108" s="35">
        <f>SUMPRODUCT(DS!$F$3:$F$102,F$3:F$102)</f>
        <v>601149034</v>
      </c>
      <c r="G108" s="35">
        <f>SUMPRODUCT(DS!$F$3:$F$102,G$3:G$102)</f>
        <v>597030510</v>
      </c>
      <c r="H108" s="35">
        <f>SUMPRODUCT(DS!$F$3:$F$102,H$3:H$102)</f>
        <v>595426453</v>
      </c>
      <c r="I108" s="35">
        <f>SUMPRODUCT(DS!$F$3:$F$102,I$3:I$102)</f>
        <v>602974707</v>
      </c>
      <c r="J108" s="35">
        <f>SUMPRODUCT(DS!$F$3:$F$102,J$3:J$102)</f>
        <v>606106375</v>
      </c>
      <c r="K108" s="35">
        <f>SUMPRODUCT(DS!$F$3:$F$102,K$3:K$102)</f>
        <v>603809938</v>
      </c>
      <c r="L108" s="35">
        <f>SUMPRODUCT(DS!$F$3:$F$102,L$3:L$102)</f>
        <v>601925447</v>
      </c>
      <c r="M108" s="35">
        <f>SUMPRODUCT(DS!$F$3:$F$102,M$3:M$102)</f>
        <v>605850219</v>
      </c>
      <c r="N108" s="35">
        <f>SUMPRODUCT(DS!$F$3:$F$102,N$3:N$102)</f>
        <v>614217272</v>
      </c>
      <c r="O108" s="35">
        <f>SUMPRODUCT(DS!$F$3:$F$102,O$3:O$102)</f>
        <v>616896594</v>
      </c>
      <c r="P108" s="35">
        <f>SUMPRODUCT(DS!$F$3:$F$102,P$3:P$102)</f>
        <v>620450464</v>
      </c>
      <c r="Q108" s="35">
        <f>SUMPRODUCT(DS!$F$3:$F$102,Q$3:Q$102)</f>
        <v>619411413</v>
      </c>
      <c r="R108" s="35">
        <f>SUMPRODUCT(DS!$F$3:$F$102,R$3:R$102)</f>
        <v>585649267</v>
      </c>
      <c r="S108" s="35">
        <f>SUMPRODUCT(DS!$F$3:$F$102,S$3:S$102)</f>
        <v>588658111</v>
      </c>
      <c r="T108" s="35">
        <f>SUMPRODUCT(DS!$F$3:$F$102,T$3:T$102)</f>
        <v>592232360</v>
      </c>
      <c r="U108" s="35">
        <f>SUMPRODUCT(DS!$F$3:$F$102,U$3:U$102)</f>
        <v>600684201</v>
      </c>
      <c r="V108" s="35">
        <f>SUMPRODUCT(DS!$F$3:$F$102,V$3:V$102)</f>
        <v>617121784</v>
      </c>
      <c r="W108" s="35">
        <f>SUMPRODUCT(DS!$F$3:$F$102,W$3:W$102)</f>
        <v>628162329</v>
      </c>
      <c r="X108" s="35">
        <f>SUMPRODUCT(DS!$F$3:$F$102,X$3:X$102)</f>
        <v>637604196</v>
      </c>
      <c r="Z108" s="30"/>
      <c r="AA108" s="30"/>
      <c r="AB108" s="30"/>
      <c r="AC108" s="30"/>
      <c r="AD108" s="30"/>
      <c r="AE108" s="30"/>
      <c r="AF108" s="30"/>
    </row>
    <row r="109" spans="1:55" x14ac:dyDescent="0.15">
      <c r="A109" s="4">
        <v>205</v>
      </c>
      <c r="B109" s="9" t="s">
        <v>14</v>
      </c>
      <c r="C109" s="35">
        <f>SUMPRODUCT(DS!$G$3:$G$102,C$3:C$102)</f>
        <v>470530934</v>
      </c>
      <c r="D109" s="35">
        <f>SUMPRODUCT(DS!$G$3:$G$102,D$3:D$102)</f>
        <v>475171331</v>
      </c>
      <c r="E109" s="35">
        <f>SUMPRODUCT(DS!$G$3:$G$102,E$3:E$102)</f>
        <v>489628749</v>
      </c>
      <c r="F109" s="35">
        <f>SUMPRODUCT(DS!$G$3:$G$102,F$3:F$102)</f>
        <v>495924639</v>
      </c>
      <c r="G109" s="35">
        <f>SUMPRODUCT(DS!$G$3:$G$102,G$3:G$102)</f>
        <v>489859223</v>
      </c>
      <c r="H109" s="35">
        <f>SUMPRODUCT(DS!$G$3:$G$102,H$3:H$102)</f>
        <v>486673028</v>
      </c>
      <c r="I109" s="35">
        <f>SUMPRODUCT(DS!$G$3:$G$102,I$3:I$102)</f>
        <v>491906546</v>
      </c>
      <c r="J109" s="35">
        <f>SUMPRODUCT(DS!$G$3:$G$102,J$3:J$102)</f>
        <v>493324971</v>
      </c>
      <c r="K109" s="35">
        <f>SUMPRODUCT(DS!$G$3:$G$102,K$3:K$102)</f>
        <v>489895906</v>
      </c>
      <c r="L109" s="35">
        <f>SUMPRODUCT(DS!$G$3:$G$102,L$3:L$102)</f>
        <v>487912854</v>
      </c>
      <c r="M109" s="35">
        <f>SUMPRODUCT(DS!$G$3:$G$102,M$3:M$102)</f>
        <v>491897813</v>
      </c>
      <c r="N109" s="35">
        <f>SUMPRODUCT(DS!$G$3:$G$102,N$3:N$102)</f>
        <v>499368271</v>
      </c>
      <c r="O109" s="35">
        <f>SUMPRODUCT(DS!$G$3:$G$102,O$3:O$102)</f>
        <v>502241210</v>
      </c>
      <c r="P109" s="35">
        <f>SUMPRODUCT(DS!$G$3:$G$102,P$3:P$102)</f>
        <v>505041899</v>
      </c>
      <c r="Q109" s="35">
        <f>SUMPRODUCT(DS!$G$3:$G$102,Q$3:Q$102)</f>
        <v>503833755</v>
      </c>
      <c r="R109" s="35">
        <f>SUMPRODUCT(DS!$G$3:$G$102,R$3:R$102)</f>
        <v>469845088</v>
      </c>
      <c r="S109" s="35">
        <f>SUMPRODUCT(DS!$G$3:$G$102,S$3:S$102)</f>
        <v>471100776</v>
      </c>
      <c r="T109" s="35">
        <f>SUMPRODUCT(DS!$G$3:$G$102,T$3:T$102)</f>
        <v>471984875</v>
      </c>
      <c r="U109" s="35">
        <f>SUMPRODUCT(DS!$G$3:$G$102,U$3:U$102)</f>
        <v>478635601</v>
      </c>
      <c r="V109" s="35">
        <f>SUMPRODUCT(DS!$G$3:$G$102,V$3:V$102)</f>
        <v>493532858</v>
      </c>
      <c r="W109" s="35">
        <f>SUMPRODUCT(DS!$G$3:$G$102,W$3:W$102)</f>
        <v>502387122</v>
      </c>
      <c r="X109" s="35">
        <f>SUMPRODUCT(DS!$G$3:$G$102,X$3:X$102)</f>
        <v>508964143</v>
      </c>
      <c r="Z109" s="30"/>
      <c r="AA109" s="30"/>
      <c r="AB109" s="30"/>
      <c r="AC109" s="30"/>
      <c r="AD109" s="30"/>
      <c r="AE109" s="30"/>
      <c r="AF109" s="30"/>
    </row>
    <row r="110" spans="1:55" x14ac:dyDescent="0.15">
      <c r="A110" s="4">
        <v>206</v>
      </c>
      <c r="B110" s="9" t="s">
        <v>16</v>
      </c>
      <c r="C110" s="35">
        <f>SUMPRODUCT(DS!$H$3:$H$102,C$3:C$102)</f>
        <v>916081004</v>
      </c>
      <c r="D110" s="35">
        <f>SUMPRODUCT(DS!$H$3:$H$102,D$3:D$102)</f>
        <v>931927029</v>
      </c>
      <c r="E110" s="35">
        <f>SUMPRODUCT(DS!$H$3:$H$102,E$3:E$102)</f>
        <v>957455401</v>
      </c>
      <c r="F110" s="35">
        <f>SUMPRODUCT(DS!$H$3:$H$102,F$3:F$102)</f>
        <v>978898838</v>
      </c>
      <c r="G110" s="35">
        <f>SUMPRODUCT(DS!$H$3:$H$102,G$3:G$102)</f>
        <v>955385548</v>
      </c>
      <c r="H110" s="35">
        <f>SUMPRODUCT(DS!$H$3:$H$102,H$3:H$102)</f>
        <v>938855061</v>
      </c>
      <c r="I110" s="35">
        <f>SUMPRODUCT(DS!$H$3:$H$102,I$3:I$102)</f>
        <v>957760162</v>
      </c>
      <c r="J110" s="35">
        <f>SUMPRODUCT(DS!$H$3:$H$102,J$3:J$102)</f>
        <v>948361113</v>
      </c>
      <c r="K110" s="35">
        <f>SUMPRODUCT(DS!$H$3:$H$102,K$3:K$102)</f>
        <v>934543110</v>
      </c>
      <c r="L110" s="35">
        <f>SUMPRODUCT(DS!$H$3:$H$102,L$3:L$102)</f>
        <v>936698174</v>
      </c>
      <c r="M110" s="35">
        <f>SUMPRODUCT(DS!$H$3:$H$102,M$3:M$102)</f>
        <v>954524024</v>
      </c>
      <c r="N110" s="35">
        <f>SUMPRODUCT(DS!$H$3:$H$102,N$3:N$102)</f>
        <v>978034383</v>
      </c>
      <c r="O110" s="35">
        <f>SUMPRODUCT(DS!$H$3:$H$102,O$3:O$102)</f>
        <v>1000063781</v>
      </c>
      <c r="P110" s="35">
        <f>SUMPRODUCT(DS!$H$3:$H$102,P$3:P$102)</f>
        <v>1024921624</v>
      </c>
      <c r="Q110" s="35">
        <f>SUMPRODUCT(DS!$H$3:$H$102,Q$3:Q$102)</f>
        <v>1030280246</v>
      </c>
      <c r="R110" s="35">
        <f>SUMPRODUCT(DS!$H$3:$H$102,R$3:R$102)</f>
        <v>913659964</v>
      </c>
      <c r="S110" s="35">
        <f>SUMPRODUCT(DS!$H$3:$H$102,S$3:S$102)</f>
        <v>946557896</v>
      </c>
      <c r="T110" s="35">
        <f>SUMPRODUCT(DS!$H$3:$H$102,T$3:T$102)</f>
        <v>946349292</v>
      </c>
      <c r="U110" s="35">
        <f>SUMPRODUCT(DS!$H$3:$H$102,U$3:U$102)</f>
        <v>954630430</v>
      </c>
      <c r="V110" s="35">
        <f>SUMPRODUCT(DS!$H$3:$H$102,V$3:V$102)</f>
        <v>975345400</v>
      </c>
      <c r="W110" s="35">
        <f>SUMPRODUCT(DS!$H$3:$H$102,W$3:W$102)</f>
        <v>1001143609</v>
      </c>
      <c r="X110" s="35">
        <f>SUMPRODUCT(DS!$H$3:$H$102,X$3:X$102)</f>
        <v>1004107937</v>
      </c>
      <c r="Z110" s="30"/>
      <c r="AA110" s="30"/>
      <c r="AB110" s="30"/>
      <c r="AC110" s="30"/>
      <c r="AD110" s="30"/>
      <c r="AE110" s="30"/>
      <c r="AF110" s="30"/>
    </row>
    <row r="111" spans="1:55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55" x14ac:dyDescent="0.15"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</row>
    <row r="113" spans="3:24" x14ac:dyDescent="0.15"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</row>
    <row r="114" spans="3:24" x14ac:dyDescent="0.15"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  <pageSetUpPr autoPageBreaks="0"/>
  </sheetPr>
  <dimension ref="A1:X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259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4">
        <f>D3*(PM!C3/D114)</f>
        <v>6201515.0056496384</v>
      </c>
      <c r="D3" s="34">
        <f>E3*(PM!D3/E114)</f>
        <v>6125821.4080969701</v>
      </c>
      <c r="E3" s="34">
        <f>F3*(PM!E3/F114)</f>
        <v>5701637.0859929668</v>
      </c>
      <c r="F3" s="34">
        <f>G3*(PM!F3/G114)</f>
        <v>5937497.6201579068</v>
      </c>
      <c r="G3" s="34">
        <f>H3*(PM!G3/H114)</f>
        <v>5886737.4437725265</v>
      </c>
      <c r="H3" s="34">
        <f>I3*(PM!H3/I114)</f>
        <v>6056128.5452471357</v>
      </c>
      <c r="I3" s="34">
        <f>J3*(PM!I3/J114)</f>
        <v>6073716.1122904429</v>
      </c>
      <c r="J3" s="34">
        <f>K3*(PM!J3/K114)</f>
        <v>6117620.5770549187</v>
      </c>
      <c r="K3" s="34">
        <f>L3*(PM!K3/L114)</f>
        <v>6013213.9839378549</v>
      </c>
      <c r="L3" s="34">
        <f>M3*(PM!L3/M114)</f>
        <v>5570536.9299216093</v>
      </c>
      <c r="M3" s="34">
        <f>N3*(PM!M3/N114)</f>
        <v>5696515.7896159515</v>
      </c>
      <c r="N3" s="34">
        <f>O3*(PM!N3/O114)</f>
        <v>5542737.8152504144</v>
      </c>
      <c r="O3" s="34">
        <f>P3*(PM!O3/P114)</f>
        <v>5351835.2640140988</v>
      </c>
      <c r="P3" s="34">
        <f>Q3*(PM!P3/Q114)</f>
        <v>5318941.1905579902</v>
      </c>
      <c r="Q3" s="34">
        <f>R3*(PM!Q3/R114)</f>
        <v>5134899.6959300172</v>
      </c>
      <c r="R3" s="34">
        <f>S3*(PM!R3/S114)</f>
        <v>5382935.8334275084</v>
      </c>
      <c r="S3" s="34">
        <f>T3*(PM!S3/T114)</f>
        <v>5472409.9306288641</v>
      </c>
      <c r="T3" s="34">
        <f>PM!T3</f>
        <v>5279518</v>
      </c>
      <c r="U3" s="34">
        <f>T3*U114/PM!T3</f>
        <v>5304650</v>
      </c>
      <c r="V3" s="34">
        <f>U3*V114/PM!U3</f>
        <v>5373455.9239521958</v>
      </c>
      <c r="W3" s="34">
        <f>V3*W114/PM!V3</f>
        <v>5382383.9057946214</v>
      </c>
      <c r="X3" s="34">
        <f>W3*X114/PM!W3</f>
        <v>5492578.0648316033</v>
      </c>
    </row>
    <row r="4" spans="1:24" x14ac:dyDescent="0.15">
      <c r="A4" s="4">
        <v>2</v>
      </c>
      <c r="B4" s="3" t="s">
        <v>47</v>
      </c>
      <c r="C4" s="34">
        <f>D4*(PM!C4/D115)</f>
        <v>366112.55497924634</v>
      </c>
      <c r="D4" s="34">
        <f>E4*(PM!D4/E115)</f>
        <v>367050.31069823098</v>
      </c>
      <c r="E4" s="34">
        <f>F4*(PM!E4/F115)</f>
        <v>378439.76806755329</v>
      </c>
      <c r="F4" s="34">
        <f>G4*(PM!F4/G115)</f>
        <v>364008.45009605848</v>
      </c>
      <c r="G4" s="34">
        <f>H4*(PM!G4/H115)</f>
        <v>298645.89312254632</v>
      </c>
      <c r="H4" s="34">
        <f>I4*(PM!H4/I115)</f>
        <v>305047.20155977929</v>
      </c>
      <c r="I4" s="34">
        <f>J4*(PM!I4/J115)</f>
        <v>301015.56463126629</v>
      </c>
      <c r="J4" s="34">
        <f>K4*(PM!J4/K115)</f>
        <v>298160.501969231</v>
      </c>
      <c r="K4" s="34">
        <f>L4*(PM!K4/L115)</f>
        <v>296916.12531188561</v>
      </c>
      <c r="L4" s="34">
        <f>M4*(PM!L4/M115)</f>
        <v>294625.98051037575</v>
      </c>
      <c r="M4" s="34">
        <f>N4*(PM!M4/N115)</f>
        <v>284692.22613876953</v>
      </c>
      <c r="N4" s="34">
        <f>O4*(PM!N4/O115)</f>
        <v>272353.40448073443</v>
      </c>
      <c r="O4" s="34">
        <f>P4*(PM!O4/P115)</f>
        <v>274912.87367441854</v>
      </c>
      <c r="P4" s="34">
        <f>Q4*(PM!P4/Q115)</f>
        <v>277833.13780660473</v>
      </c>
      <c r="Q4" s="34">
        <f>R4*(PM!Q4/R115)</f>
        <v>281950.9124950805</v>
      </c>
      <c r="R4" s="34">
        <f>S4*(PM!R4/S115)</f>
        <v>303342.92017990316</v>
      </c>
      <c r="S4" s="34">
        <f>T4*(PM!S4/T115)</f>
        <v>314293.93539865286</v>
      </c>
      <c r="T4" s="34">
        <f>PM!T4</f>
        <v>323938</v>
      </c>
      <c r="U4" s="34">
        <f>T4*U115/PM!T4</f>
        <v>330503</v>
      </c>
      <c r="V4" s="34">
        <f>U4*V115/PM!U4</f>
        <v>321845.86579787038</v>
      </c>
      <c r="W4" s="34">
        <f>V4*W115/PM!V4</f>
        <v>320448.57088315632</v>
      </c>
      <c r="X4" s="34">
        <f>W4*X115/PM!W4</f>
        <v>327102.92025332549</v>
      </c>
    </row>
    <row r="5" spans="1:24" x14ac:dyDescent="0.15">
      <c r="A5" s="4">
        <v>3</v>
      </c>
      <c r="B5" s="3" t="s">
        <v>0</v>
      </c>
      <c r="C5" s="34">
        <f>D5*(PM!C5/D116)</f>
        <v>541648.73162233119</v>
      </c>
      <c r="D5" s="34">
        <f>E5*(PM!D5/E116)</f>
        <v>515353.94915788574</v>
      </c>
      <c r="E5" s="34">
        <f>F5*(PM!E5/F116)</f>
        <v>476866.96828718873</v>
      </c>
      <c r="F5" s="34">
        <f>G5*(PM!F5/G116)</f>
        <v>440994.45917857945</v>
      </c>
      <c r="G5" s="34">
        <f>H5*(PM!G5/H116)</f>
        <v>390466.21787920111</v>
      </c>
      <c r="H5" s="34">
        <f>I5*(PM!H5/I116)</f>
        <v>382905.25262759608</v>
      </c>
      <c r="I5" s="34">
        <f>J5*(PM!I5/J116)</f>
        <v>370634.49045552284</v>
      </c>
      <c r="J5" s="34">
        <f>K5*(PM!J5/K116)</f>
        <v>330931.87208939152</v>
      </c>
      <c r="K5" s="34">
        <f>L5*(PM!K5/L116)</f>
        <v>307246.53773719631</v>
      </c>
      <c r="L5" s="34">
        <f>M5*(PM!L5/M116)</f>
        <v>313375.36082108476</v>
      </c>
      <c r="M5" s="34">
        <f>N5*(PM!M5/N116)</f>
        <v>302345.21708135313</v>
      </c>
      <c r="N5" s="34">
        <f>O5*(PM!N5/O116)</f>
        <v>280855.40760829672</v>
      </c>
      <c r="O5" s="34">
        <f>P5*(PM!O5/P116)</f>
        <v>287864.00974889228</v>
      </c>
      <c r="P5" s="34">
        <f>Q5*(PM!P5/Q116)</f>
        <v>283563.57616123324</v>
      </c>
      <c r="Q5" s="34">
        <f>R5*(PM!Q5/R116)</f>
        <v>264956.57502376294</v>
      </c>
      <c r="R5" s="34">
        <f>S5*(PM!R5/S116)</f>
        <v>248586.20196960951</v>
      </c>
      <c r="S5" s="34">
        <f>T5*(PM!S5/T116)</f>
        <v>241681.05836375881</v>
      </c>
      <c r="T5" s="34">
        <f>PM!T5</f>
        <v>230100</v>
      </c>
      <c r="U5" s="34">
        <f>T5*U116/PM!T5</f>
        <v>211975</v>
      </c>
      <c r="V5" s="34">
        <f>U5*V116/PM!U5</f>
        <v>222419.29492699407</v>
      </c>
      <c r="W5" s="34">
        <f>V5*W116/PM!V5</f>
        <v>228446.46694412149</v>
      </c>
      <c r="X5" s="34">
        <f>W5*X116/PM!W5</f>
        <v>234386.65535526842</v>
      </c>
    </row>
    <row r="6" spans="1:24" x14ac:dyDescent="0.15">
      <c r="A6" s="4">
        <v>4</v>
      </c>
      <c r="B6" s="6" t="s">
        <v>1</v>
      </c>
      <c r="C6" s="34">
        <f>D6*(PM!C6/D117)</f>
        <v>1471366.4133173784</v>
      </c>
      <c r="D6" s="34">
        <f>E6*(PM!D6/E117)</f>
        <v>1474868.7452416907</v>
      </c>
      <c r="E6" s="34">
        <f>F6*(PM!E6/F117)</f>
        <v>1242323.2987577235</v>
      </c>
      <c r="F6" s="34">
        <f>G6*(PM!F6/G117)</f>
        <v>1265633.0470586075</v>
      </c>
      <c r="G6" s="34">
        <f>H6*(PM!G6/H117)</f>
        <v>1245725.6122244373</v>
      </c>
      <c r="H6" s="34">
        <f>I6*(PM!H6/I117)</f>
        <v>1192722.2306672016</v>
      </c>
      <c r="I6" s="34">
        <f>J6*(PM!I6/J117)</f>
        <v>1157863.8085447217</v>
      </c>
      <c r="J6" s="34">
        <f>K6*(PM!J6/K117)</f>
        <v>1129874.849851409</v>
      </c>
      <c r="K6" s="34">
        <f>L6*(PM!K6/L117)</f>
        <v>1029701.2619644625</v>
      </c>
      <c r="L6" s="34">
        <f>M6*(PM!L6/M117)</f>
        <v>964392.00251851033</v>
      </c>
      <c r="M6" s="34">
        <f>N6*(PM!M6/N117)</f>
        <v>915068.91683679307</v>
      </c>
      <c r="N6" s="34">
        <f>O6*(PM!N6/O117)</f>
        <v>902870.89996992936</v>
      </c>
      <c r="O6" s="34">
        <f>P6*(PM!O6/P117)</f>
        <v>910276.55035499856</v>
      </c>
      <c r="P6" s="34">
        <f>Q6*(PM!P6/Q117)</f>
        <v>883033.51571007189</v>
      </c>
      <c r="Q6" s="34">
        <f>R6*(PM!Q6/R117)</f>
        <v>843293.64750706637</v>
      </c>
      <c r="R6" s="34">
        <f>S6*(PM!R6/S117)</f>
        <v>794734.02925292205</v>
      </c>
      <c r="S6" s="34">
        <f>T6*(PM!S6/T117)</f>
        <v>822516.97209623782</v>
      </c>
      <c r="T6" s="34">
        <f>PM!T6</f>
        <v>756686</v>
      </c>
      <c r="U6" s="34">
        <f>T6*U117/PM!T6</f>
        <v>732767</v>
      </c>
      <c r="V6" s="34">
        <f>U6*V117/PM!U6</f>
        <v>762669.17647656065</v>
      </c>
      <c r="W6" s="34">
        <f>V6*W117/PM!V6</f>
        <v>735286.40785090206</v>
      </c>
      <c r="X6" s="34">
        <f>W6*X117/PM!W6</f>
        <v>777218.81036681531</v>
      </c>
    </row>
    <row r="7" spans="1:24" x14ac:dyDescent="0.15">
      <c r="A7" s="4">
        <v>5</v>
      </c>
      <c r="B7" s="6" t="s">
        <v>2</v>
      </c>
      <c r="C7" s="34">
        <f>D7*(PM!C7/D118)</f>
        <v>1019954.7953452766</v>
      </c>
      <c r="D7" s="34">
        <f>E7*(PM!D7/E118)</f>
        <v>964721.19223797868</v>
      </c>
      <c r="E7" s="34">
        <f>F7*(PM!E7/F118)</f>
        <v>997799.04177591193</v>
      </c>
      <c r="F7" s="34">
        <f>G7*(PM!F7/G118)</f>
        <v>936384.02854987478</v>
      </c>
      <c r="G7" s="34">
        <f>H7*(PM!G7/H118)</f>
        <v>865923.57724668912</v>
      </c>
      <c r="H7" s="34">
        <f>I7*(PM!H7/I118)</f>
        <v>879179.13222677144</v>
      </c>
      <c r="I7" s="34">
        <f>J7*(PM!I7/J118)</f>
        <v>861415.20993193856</v>
      </c>
      <c r="J7" s="34">
        <f>K7*(PM!J7/K118)</f>
        <v>798941.99651607708</v>
      </c>
      <c r="K7" s="34">
        <f>L7*(PM!K7/L118)</f>
        <v>765087.96873709711</v>
      </c>
      <c r="L7" s="34">
        <f>M7*(PM!L7/M118)</f>
        <v>687208.86283183238</v>
      </c>
      <c r="M7" s="34">
        <f>N7*(PM!M7/N118)</f>
        <v>670482.60177502432</v>
      </c>
      <c r="N7" s="34">
        <f>O7*(PM!N7/O118)</f>
        <v>623080.85789028602</v>
      </c>
      <c r="O7" s="34">
        <f>P7*(PM!O7/P118)</f>
        <v>566099.76837279461</v>
      </c>
      <c r="P7" s="34">
        <f>Q7*(PM!P7/Q118)</f>
        <v>544116.04696619534</v>
      </c>
      <c r="Q7" s="34">
        <f>R7*(PM!Q7/R118)</f>
        <v>529673.97646267212</v>
      </c>
      <c r="R7" s="34">
        <f>S7*(PM!R7/S118)</f>
        <v>576395.33865814831</v>
      </c>
      <c r="S7" s="34">
        <f>T7*(PM!S7/T118)</f>
        <v>543810.63724201021</v>
      </c>
      <c r="T7" s="34">
        <f>PM!T7</f>
        <v>470288</v>
      </c>
      <c r="U7" s="34">
        <f>T7*U118/PM!T7</f>
        <v>510750</v>
      </c>
      <c r="V7" s="34">
        <f>U7*V118/PM!U7</f>
        <v>508216.40991011239</v>
      </c>
      <c r="W7" s="34">
        <f>V7*W118/PM!V7</f>
        <v>508396.43971993448</v>
      </c>
      <c r="X7" s="34">
        <f>W7*X118/PM!W7</f>
        <v>524327.33047904307</v>
      </c>
    </row>
    <row r="8" spans="1:24" x14ac:dyDescent="0.15">
      <c r="A8" s="4">
        <v>6</v>
      </c>
      <c r="B8" s="6" t="s">
        <v>48</v>
      </c>
      <c r="C8" s="34">
        <f>D8*(PM!C8/D119)</f>
        <v>4589710.4029647233</v>
      </c>
      <c r="D8" s="34">
        <f>E8*(PM!D8/E119)</f>
        <v>4556304.1374896355</v>
      </c>
      <c r="E8" s="34">
        <f>F8*(PM!E8/F119)</f>
        <v>4435332.1986854048</v>
      </c>
      <c r="F8" s="34">
        <f>G8*(PM!F8/G119)</f>
        <v>4408753.6663712822</v>
      </c>
      <c r="G8" s="34">
        <f>H8*(PM!G8/H119)</f>
        <v>4366003.1809215685</v>
      </c>
      <c r="H8" s="34">
        <f>I8*(PM!H8/I119)</f>
        <v>4257196.7238081517</v>
      </c>
      <c r="I8" s="34">
        <f>J8*(PM!I8/J119)</f>
        <v>4228408.1887374735</v>
      </c>
      <c r="J8" s="34">
        <f>K8*(PM!J8/K119)</f>
        <v>4134945.9564036848</v>
      </c>
      <c r="K8" s="34">
        <f>L8*(PM!K8/L119)</f>
        <v>4298782.7822054075</v>
      </c>
      <c r="L8" s="34">
        <f>M8*(PM!L8/M119)</f>
        <v>4216282.1230877396</v>
      </c>
      <c r="M8" s="34">
        <f>N8*(PM!M8/N119)</f>
        <v>4250957.4942071773</v>
      </c>
      <c r="N8" s="34">
        <f>O8*(PM!N8/O119)</f>
        <v>4065293.6963037793</v>
      </c>
      <c r="O8" s="34">
        <f>P8*(PM!O8/P119)</f>
        <v>3976663.8136166004</v>
      </c>
      <c r="P8" s="34">
        <f>Q8*(PM!P8/Q119)</f>
        <v>3984972.8125303444</v>
      </c>
      <c r="Q8" s="34">
        <f>R8*(PM!Q8/R119)</f>
        <v>4093788.276047674</v>
      </c>
      <c r="R8" s="34">
        <f>S8*(PM!R8/S119)</f>
        <v>4067771.434272246</v>
      </c>
      <c r="S8" s="34">
        <f>T8*(PM!S8/T119)</f>
        <v>4044051.5248355102</v>
      </c>
      <c r="T8" s="34">
        <f>PM!T8</f>
        <v>3761743</v>
      </c>
      <c r="U8" s="34">
        <f>T8*U119/PM!T8</f>
        <v>3760951</v>
      </c>
      <c r="V8" s="34">
        <f>U8*V119/PM!U8</f>
        <v>3917195.4196415395</v>
      </c>
      <c r="W8" s="34">
        <f>V8*W119/PM!V8</f>
        <v>3828387.4676956935</v>
      </c>
      <c r="X8" s="34">
        <f>W8*X119/PM!W8</f>
        <v>3798842.5542288278</v>
      </c>
    </row>
    <row r="9" spans="1:24" x14ac:dyDescent="0.15">
      <c r="A9" s="4">
        <v>7</v>
      </c>
      <c r="B9" s="6" t="s">
        <v>49</v>
      </c>
      <c r="C9" s="34">
        <f>D9*(PM!C9/D120)</f>
        <v>3796073.1045752866</v>
      </c>
      <c r="D9" s="34">
        <f>E9*(PM!D9/E120)</f>
        <v>3579019.8791983416</v>
      </c>
      <c r="E9" s="34">
        <f>F9*(PM!E9/F120)</f>
        <v>3481646.9137174757</v>
      </c>
      <c r="F9" s="34">
        <f>G9*(PM!F9/G120)</f>
        <v>3335884.342226624</v>
      </c>
      <c r="G9" s="34">
        <f>H9*(PM!G9/H120)</f>
        <v>3315967.7781328498</v>
      </c>
      <c r="H9" s="34">
        <f>I9*(PM!H9/I120)</f>
        <v>3144256.9207339259</v>
      </c>
      <c r="I9" s="34">
        <f>J9*(PM!I9/J120)</f>
        <v>2981962.6607381161</v>
      </c>
      <c r="J9" s="34">
        <f>K9*(PM!J9/K120)</f>
        <v>2944824.1403575493</v>
      </c>
      <c r="K9" s="34">
        <f>L9*(PM!K9/L120)</f>
        <v>2709433.2284282167</v>
      </c>
      <c r="L9" s="34">
        <f>M9*(PM!L9/M120)</f>
        <v>2485642.4992847969</v>
      </c>
      <c r="M9" s="34">
        <f>N9*(PM!M9/N120)</f>
        <v>2422712.058198723</v>
      </c>
      <c r="N9" s="34">
        <f>O9*(PM!N9/O120)</f>
        <v>2469766.1546874247</v>
      </c>
      <c r="O9" s="34">
        <f>P9*(PM!O9/P120)</f>
        <v>2322365.2420465974</v>
      </c>
      <c r="P9" s="34">
        <f>Q9*(PM!P9/Q120)</f>
        <v>2369985.051383785</v>
      </c>
      <c r="Q9" s="34">
        <f>R9*(PM!Q9/R120)</f>
        <v>2301527.4692167854</v>
      </c>
      <c r="R9" s="34">
        <f>S9*(PM!R9/S120)</f>
        <v>2206143.791778808</v>
      </c>
      <c r="S9" s="34">
        <f>T9*(PM!S9/T120)</f>
        <v>2127043.4571875115</v>
      </c>
      <c r="T9" s="34">
        <f>PM!T9</f>
        <v>2056755</v>
      </c>
      <c r="U9" s="34">
        <f>T9*U120/PM!T9</f>
        <v>1952825</v>
      </c>
      <c r="V9" s="34">
        <f>U9*V120/PM!U9</f>
        <v>2002991.5489044364</v>
      </c>
      <c r="W9" s="34">
        <f>V9*W120/PM!V9</f>
        <v>1912860.6495732735</v>
      </c>
      <c r="X9" s="34">
        <f>W9*X120/PM!W9</f>
        <v>1893456.3385003714</v>
      </c>
    </row>
    <row r="10" spans="1:24" x14ac:dyDescent="0.15">
      <c r="A10" s="4">
        <v>8</v>
      </c>
      <c r="B10" s="6" t="s">
        <v>50</v>
      </c>
      <c r="C10" s="34">
        <f>D10*(PM!C10/D121)</f>
        <v>1099722.5678707431</v>
      </c>
      <c r="D10" s="34">
        <f>E10*(PM!D10/E121)</f>
        <v>1157153.7645113932</v>
      </c>
      <c r="E10" s="34">
        <f>F10*(PM!E10/F121)</f>
        <v>1260527.5852661645</v>
      </c>
      <c r="F10" s="34">
        <f>G10*(PM!F10/G121)</f>
        <v>1206620.7503060331</v>
      </c>
      <c r="G10" s="34">
        <f>H10*(PM!G10/H121)</f>
        <v>1193095.3992162154</v>
      </c>
      <c r="H10" s="34">
        <f>I10*(PM!H10/I121)</f>
        <v>1176895.1581361555</v>
      </c>
      <c r="I10" s="34">
        <f>J10*(PM!I10/J121)</f>
        <v>1121402.2557080081</v>
      </c>
      <c r="J10" s="34">
        <f>K10*(PM!J10/K121)</f>
        <v>1082684.6183517149</v>
      </c>
      <c r="K10" s="34">
        <f>L10*(PM!K10/L121)</f>
        <v>1175698.3586409185</v>
      </c>
      <c r="L10" s="34">
        <f>M10*(PM!L10/M121)</f>
        <v>1146113.1149642952</v>
      </c>
      <c r="M10" s="34">
        <f>N10*(PM!M10/N121)</f>
        <v>1189530.5453719452</v>
      </c>
      <c r="N10" s="34">
        <f>O10*(PM!N10/O121)</f>
        <v>1131058.5754858849</v>
      </c>
      <c r="O10" s="34">
        <f>P10*(PM!O10/P121)</f>
        <v>1301225.3563486927</v>
      </c>
      <c r="P10" s="34">
        <f>Q10*(PM!P10/Q121)</f>
        <v>1338672.1090023387</v>
      </c>
      <c r="Q10" s="34">
        <f>R10*(PM!Q10/R121)</f>
        <v>1428358.6155808393</v>
      </c>
      <c r="R10" s="34">
        <f>S10*(PM!R10/S121)</f>
        <v>1415601.1925491802</v>
      </c>
      <c r="S10" s="34">
        <f>T10*(PM!S10/T121)</f>
        <v>1466053.8494557508</v>
      </c>
      <c r="T10" s="34">
        <f>PM!T10</f>
        <v>1567990</v>
      </c>
      <c r="U10" s="34">
        <f>T10*U121/PM!T10</f>
        <v>1654139</v>
      </c>
      <c r="V10" s="34">
        <f>U10*V121/PM!U10</f>
        <v>1586407.7975044302</v>
      </c>
      <c r="W10" s="34">
        <f>V10*W121/PM!V10</f>
        <v>1596244.5433842395</v>
      </c>
      <c r="X10" s="34">
        <f>W10*X121/PM!W10</f>
        <v>1594406.1704426899</v>
      </c>
    </row>
    <row r="11" spans="1:24" x14ac:dyDescent="0.15">
      <c r="A11" s="4">
        <v>9</v>
      </c>
      <c r="B11" s="6" t="s">
        <v>51</v>
      </c>
      <c r="C11" s="34">
        <f>D11*(PM!C11/D122)</f>
        <v>8681923.3975240011</v>
      </c>
      <c r="D11" s="34">
        <f>E11*(PM!D11/E122)</f>
        <v>8587006.5141892061</v>
      </c>
      <c r="E11" s="34">
        <f>F11*(PM!E11/F122)</f>
        <v>8840106.9075188879</v>
      </c>
      <c r="F11" s="34">
        <f>G11*(PM!F11/G122)</f>
        <v>8692698.7631782386</v>
      </c>
      <c r="G11" s="34">
        <f>H11*(PM!G11/H122)</f>
        <v>8840464.9389324728</v>
      </c>
      <c r="H11" s="34">
        <f>I11*(PM!H11/I122)</f>
        <v>8920649.1926187873</v>
      </c>
      <c r="I11" s="34">
        <f>J11*(PM!I11/J122)</f>
        <v>8662011.1094565298</v>
      </c>
      <c r="J11" s="34">
        <f>K11*(PM!J11/K122)</f>
        <v>8652158.275439892</v>
      </c>
      <c r="K11" s="34">
        <f>L11*(PM!K11/L122)</f>
        <v>8510592.9135043025</v>
      </c>
      <c r="L11" s="34">
        <f>M11*(PM!L11/M122)</f>
        <v>8451407.3874429613</v>
      </c>
      <c r="M11" s="34">
        <f>N11*(PM!M11/N122)</f>
        <v>8379435.5681482106</v>
      </c>
      <c r="N11" s="34">
        <f>O11*(PM!N11/O122)</f>
        <v>8414768.3466271497</v>
      </c>
      <c r="O11" s="34">
        <f>P11*(PM!O11/P122)</f>
        <v>8443694.4275847282</v>
      </c>
      <c r="P11" s="34">
        <f>Q11*(PM!P11/Q122)</f>
        <v>8694418.1749509312</v>
      </c>
      <c r="Q11" s="34">
        <f>R11*(PM!Q11/R122)</f>
        <v>8727493.3000163175</v>
      </c>
      <c r="R11" s="34">
        <f>S11*(PM!R11/S122)</f>
        <v>8858175.4752286673</v>
      </c>
      <c r="S11" s="34">
        <f>T11*(PM!S11/T122)</f>
        <v>9018866.6165115666</v>
      </c>
      <c r="T11" s="34">
        <f>PM!T11</f>
        <v>9133713</v>
      </c>
      <c r="U11" s="34">
        <f>T11*U122/PM!T11</f>
        <v>9187146</v>
      </c>
      <c r="V11" s="34">
        <f>U11*V122/PM!U11</f>
        <v>9204672.4111610111</v>
      </c>
      <c r="W11" s="34">
        <f>V11*W122/PM!V11</f>
        <v>9404270.2045059409</v>
      </c>
      <c r="X11" s="34">
        <f>W11*X122/PM!W11</f>
        <v>9419666.0216636024</v>
      </c>
    </row>
    <row r="12" spans="1:24" x14ac:dyDescent="0.15">
      <c r="A12" s="4">
        <v>10</v>
      </c>
      <c r="B12" s="6" t="s">
        <v>52</v>
      </c>
      <c r="C12" s="34">
        <f>D12*(PM!C12/D123)</f>
        <v>4702281.4904356413</v>
      </c>
      <c r="D12" s="34">
        <f>E12*(PM!D12/E123)</f>
        <v>4711336.595509897</v>
      </c>
      <c r="E12" s="34">
        <f>F12*(PM!E12/F123)</f>
        <v>4597483.1727334298</v>
      </c>
      <c r="F12" s="34">
        <f>G12*(PM!F12/G123)</f>
        <v>4654903.9381432291</v>
      </c>
      <c r="G12" s="34">
        <f>H12*(PM!G12/H123)</f>
        <v>4721772.4860682413</v>
      </c>
      <c r="H12" s="34">
        <f>I12*(PM!H12/I123)</f>
        <v>4524619.2373830229</v>
      </c>
      <c r="I12" s="34">
        <f>J12*(PM!I12/J123)</f>
        <v>4377041.9089995082</v>
      </c>
      <c r="J12" s="34">
        <f>K12*(PM!J12/K123)</f>
        <v>4507974.6227572467</v>
      </c>
      <c r="K12" s="34">
        <f>L12*(PM!K12/L123)</f>
        <v>4300129.0138227865</v>
      </c>
      <c r="L12" s="34">
        <f>M12*(PM!L12/M123)</f>
        <v>4262992.4825751698</v>
      </c>
      <c r="M12" s="34">
        <f>N12*(PM!M12/N123)</f>
        <v>4434477.2997332951</v>
      </c>
      <c r="N12" s="34">
        <f>O12*(PM!N12/O123)</f>
        <v>4070209.4938338352</v>
      </c>
      <c r="O12" s="34">
        <f>P12*(PM!O12/P123)</f>
        <v>3803740.4402371203</v>
      </c>
      <c r="P12" s="34">
        <f>Q12*(PM!P12/Q123)</f>
        <v>3725287.8085946753</v>
      </c>
      <c r="Q12" s="34">
        <f>R12*(PM!Q12/R123)</f>
        <v>3553864.1922968947</v>
      </c>
      <c r="R12" s="34">
        <f>S12*(PM!R12/S123)</f>
        <v>3805366.6011337531</v>
      </c>
      <c r="S12" s="34">
        <f>T12*(PM!S12/T123)</f>
        <v>3690150.5755715468</v>
      </c>
      <c r="T12" s="34">
        <f>PM!T12</f>
        <v>3405732</v>
      </c>
      <c r="U12" s="34">
        <f>T12*U123/PM!T12</f>
        <v>3566986</v>
      </c>
      <c r="V12" s="34">
        <f>U12*V123/PM!U12</f>
        <v>3604552.3265203149</v>
      </c>
      <c r="W12" s="34">
        <f>V12*W123/PM!V12</f>
        <v>3525838.8699622997</v>
      </c>
      <c r="X12" s="34">
        <f>W12*X123/PM!W12</f>
        <v>3314699.0090131694</v>
      </c>
    </row>
    <row r="13" spans="1:24" x14ac:dyDescent="0.15">
      <c r="A13" s="4">
        <v>11</v>
      </c>
      <c r="B13" s="6" t="s">
        <v>53</v>
      </c>
      <c r="C13" s="34">
        <f>D13*(PM!C13/D124)</f>
        <v>955505.35228742193</v>
      </c>
      <c r="D13" s="34">
        <f>E13*(PM!D13/E124)</f>
        <v>851929.02790277812</v>
      </c>
      <c r="E13" s="34">
        <f>F13*(PM!E13/F124)</f>
        <v>878451.72208931297</v>
      </c>
      <c r="F13" s="34">
        <f>G13*(PM!F13/G124)</f>
        <v>932812.27741989878</v>
      </c>
      <c r="G13" s="34">
        <f>H13*(PM!G13/H124)</f>
        <v>931095.61752900854</v>
      </c>
      <c r="H13" s="34">
        <f>I13*(PM!H13/I124)</f>
        <v>894011.82780642866</v>
      </c>
      <c r="I13" s="34">
        <f>J13*(PM!I13/J124)</f>
        <v>792654.87100399588</v>
      </c>
      <c r="J13" s="34">
        <f>K13*(PM!J13/K124)</f>
        <v>776460.8090128008</v>
      </c>
      <c r="K13" s="34">
        <f>L13*(PM!K13/L124)</f>
        <v>819350.11447328853</v>
      </c>
      <c r="L13" s="34">
        <f>M13*(PM!L13/M124)</f>
        <v>788608.19807251322</v>
      </c>
      <c r="M13" s="34">
        <f>N13*(PM!M13/N124)</f>
        <v>789397.97988375498</v>
      </c>
      <c r="N13" s="34">
        <f>O13*(PM!N13/O124)</f>
        <v>769115.58410959004</v>
      </c>
      <c r="O13" s="34">
        <f>P13*(PM!O13/P124)</f>
        <v>789176.01915753365</v>
      </c>
      <c r="P13" s="34">
        <f>Q13*(PM!P13/Q124)</f>
        <v>843785.43098380149</v>
      </c>
      <c r="Q13" s="34">
        <f>R13*(PM!Q13/R124)</f>
        <v>878677.98478624877</v>
      </c>
      <c r="R13" s="34">
        <f>S13*(PM!R13/S124)</f>
        <v>1014287.0439850171</v>
      </c>
      <c r="S13" s="34">
        <f>T13*(PM!S13/T124)</f>
        <v>963094.43673396413</v>
      </c>
      <c r="T13" s="34">
        <f>PM!T13</f>
        <v>899559</v>
      </c>
      <c r="U13" s="34">
        <f>T13*U124/PM!T13</f>
        <v>900046</v>
      </c>
      <c r="V13" s="34">
        <f>U13*V124/PM!U13</f>
        <v>874428.13851343095</v>
      </c>
      <c r="W13" s="34">
        <f>V13*W124/PM!V13</f>
        <v>873193.04733017355</v>
      </c>
      <c r="X13" s="34">
        <f>W13*X124/PM!W13</f>
        <v>878968.66974219319</v>
      </c>
    </row>
    <row r="14" spans="1:24" x14ac:dyDescent="0.15">
      <c r="A14" s="4">
        <v>12</v>
      </c>
      <c r="B14" s="6" t="s">
        <v>54</v>
      </c>
      <c r="C14" s="34">
        <f>D14*(PM!C14/D125)</f>
        <v>678977.84426974691</v>
      </c>
      <c r="D14" s="34">
        <f>E14*(PM!D14/E125)</f>
        <v>604438.58734343178</v>
      </c>
      <c r="E14" s="34">
        <f>F14*(PM!E14/F125)</f>
        <v>575420.1929765814</v>
      </c>
      <c r="F14" s="34">
        <f>G14*(PM!F14/G125)</f>
        <v>587665.29310814873</v>
      </c>
      <c r="G14" s="34">
        <f>H14*(PM!G14/H125)</f>
        <v>611513.80450693972</v>
      </c>
      <c r="H14" s="34">
        <f>I14*(PM!H14/I125)</f>
        <v>635607.66315801791</v>
      </c>
      <c r="I14" s="34">
        <f>J14*(PM!I14/J125)</f>
        <v>609497.78735380317</v>
      </c>
      <c r="J14" s="34">
        <f>K14*(PM!J14/K125)</f>
        <v>600205.72342569591</v>
      </c>
      <c r="K14" s="34">
        <f>L14*(PM!K14/L125)</f>
        <v>578570.23839938268</v>
      </c>
      <c r="L14" s="34">
        <f>M14*(PM!L14/M125)</f>
        <v>544455.40174443251</v>
      </c>
      <c r="M14" s="34">
        <f>N14*(PM!M14/N125)</f>
        <v>510842.14757117088</v>
      </c>
      <c r="N14" s="34">
        <f>O14*(PM!N14/O125)</f>
        <v>456099.41498949332</v>
      </c>
      <c r="O14" s="34">
        <f>P14*(PM!O14/P125)</f>
        <v>404998.20017018722</v>
      </c>
      <c r="P14" s="34">
        <f>Q14*(PM!P14/Q125)</f>
        <v>379781.52731629048</v>
      </c>
      <c r="Q14" s="34">
        <f>R14*(PM!Q14/R125)</f>
        <v>349839.31859554583</v>
      </c>
      <c r="R14" s="34">
        <f>S14*(PM!R14/S125)</f>
        <v>368071.47259990795</v>
      </c>
      <c r="S14" s="34">
        <f>T14*(PM!S14/T125)</f>
        <v>314319.53485177574</v>
      </c>
      <c r="T14" s="34">
        <f>PM!T14</f>
        <v>271829</v>
      </c>
      <c r="U14" s="34">
        <f>T14*U125/PM!T14</f>
        <v>298168</v>
      </c>
      <c r="V14" s="34">
        <f>U14*V125/PM!U14</f>
        <v>301178.00696404773</v>
      </c>
      <c r="W14" s="34">
        <f>V14*W125/PM!V14</f>
        <v>311177.1918572837</v>
      </c>
      <c r="X14" s="34">
        <f>W14*X125/PM!W14</f>
        <v>290979.68638589612</v>
      </c>
    </row>
    <row r="15" spans="1:24" x14ac:dyDescent="0.15">
      <c r="A15" s="4">
        <v>13</v>
      </c>
      <c r="B15" s="6" t="s">
        <v>55</v>
      </c>
      <c r="C15" s="34">
        <f>D15*(PM!C15/D126)</f>
        <v>7869059.8900169916</v>
      </c>
      <c r="D15" s="34">
        <f>E15*(PM!D15/E126)</f>
        <v>7621787.204005341</v>
      </c>
      <c r="E15" s="34">
        <f>F15*(PM!E15/F126)</f>
        <v>6967082.8732262412</v>
      </c>
      <c r="F15" s="34">
        <f>G15*(PM!F15/G126)</f>
        <v>6490542.2251455178</v>
      </c>
      <c r="G15" s="34">
        <f>H15*(PM!G15/H126)</f>
        <v>6006346.1817575693</v>
      </c>
      <c r="H15" s="34">
        <f>I15*(PM!H15/I126)</f>
        <v>5542162.9995080596</v>
      </c>
      <c r="I15" s="34">
        <f>J15*(PM!I15/J126)</f>
        <v>4997462.2815930936</v>
      </c>
      <c r="J15" s="34">
        <f>K15*(PM!J15/K126)</f>
        <v>4438478.4961707862</v>
      </c>
      <c r="K15" s="34">
        <f>L15*(PM!K15/L126)</f>
        <v>3937906.8124110298</v>
      </c>
      <c r="L15" s="34">
        <f>M15*(PM!L15/M126)</f>
        <v>3651366.0126984268</v>
      </c>
      <c r="M15" s="34">
        <f>N15*(PM!M15/N126)</f>
        <v>3413734.7287669759</v>
      </c>
      <c r="N15" s="34">
        <f>O15*(PM!N15/O126)</f>
        <v>3165730.0277688904</v>
      </c>
      <c r="O15" s="34">
        <f>P15*(PM!O15/P126)</f>
        <v>2937345.3828377677</v>
      </c>
      <c r="P15" s="34">
        <f>Q15*(PM!P15/Q126)</f>
        <v>2820964.5007054927</v>
      </c>
      <c r="Q15" s="34">
        <f>R15*(PM!Q15/R126)</f>
        <v>2584770.6044340185</v>
      </c>
      <c r="R15" s="34">
        <f>S15*(PM!R15/S126)</f>
        <v>2181809.7411411474</v>
      </c>
      <c r="S15" s="34">
        <f>T15*(PM!S15/T126)</f>
        <v>2075470.4593343309</v>
      </c>
      <c r="T15" s="34">
        <f>PM!T15</f>
        <v>2222256</v>
      </c>
      <c r="U15" s="34">
        <f>T15*U126/PM!T15</f>
        <v>2080596</v>
      </c>
      <c r="V15" s="34">
        <f>U15*V126/PM!U15</f>
        <v>1899943.3558481212</v>
      </c>
      <c r="W15" s="34">
        <f>V15*W126/PM!V15</f>
        <v>1837997.8443840849</v>
      </c>
      <c r="X15" s="34">
        <f>W15*X126/PM!W15</f>
        <v>1849954.5469261855</v>
      </c>
    </row>
    <row r="16" spans="1:24" x14ac:dyDescent="0.15">
      <c r="A16" s="4">
        <v>14</v>
      </c>
      <c r="B16" s="6" t="s">
        <v>56</v>
      </c>
      <c r="C16" s="34">
        <f>D16*(PM!C16/D127)</f>
        <v>855495.3649807825</v>
      </c>
      <c r="D16" s="34">
        <f>E16*(PM!D16/E127)</f>
        <v>835923.5185764113</v>
      </c>
      <c r="E16" s="34">
        <f>F16*(PM!E16/F127)</f>
        <v>831295.42862825189</v>
      </c>
      <c r="F16" s="34">
        <f>G16*(PM!F16/G127)</f>
        <v>793394.37858493684</v>
      </c>
      <c r="G16" s="34">
        <f>H16*(PM!G16/H127)</f>
        <v>718279.32777526428</v>
      </c>
      <c r="H16" s="34">
        <f>I16*(PM!H16/I127)</f>
        <v>702064.83116541628</v>
      </c>
      <c r="I16" s="34">
        <f>J16*(PM!I16/J127)</f>
        <v>703341.56383715174</v>
      </c>
      <c r="J16" s="34">
        <f>K16*(PM!J16/K127)</f>
        <v>634133.94361199415</v>
      </c>
      <c r="K16" s="34">
        <f>L16*(PM!K16/L127)</f>
        <v>588731.16101870593</v>
      </c>
      <c r="L16" s="34">
        <f>M16*(PM!L16/M127)</f>
        <v>495978.39002228028</v>
      </c>
      <c r="M16" s="34">
        <f>N16*(PM!M16/N127)</f>
        <v>440975.55524833815</v>
      </c>
      <c r="N16" s="34">
        <f>O16*(PM!N16/O127)</f>
        <v>397526.62707541609</v>
      </c>
      <c r="O16" s="34">
        <f>P16*(PM!O16/P127)</f>
        <v>402546.79776639584</v>
      </c>
      <c r="P16" s="34">
        <f>Q16*(PM!P16/Q127)</f>
        <v>332401.80923483631</v>
      </c>
      <c r="Q16" s="34">
        <f>R16*(PM!Q16/R127)</f>
        <v>327450.13265319797</v>
      </c>
      <c r="R16" s="34">
        <f>S16*(PM!R16/S127)</f>
        <v>374827.56116745435</v>
      </c>
      <c r="S16" s="34">
        <f>T16*(PM!S16/T127)</f>
        <v>308200.51130364346</v>
      </c>
      <c r="T16" s="34">
        <f>PM!T16</f>
        <v>288312</v>
      </c>
      <c r="U16" s="34">
        <f>T16*U127/PM!T16</f>
        <v>316114</v>
      </c>
      <c r="V16" s="34">
        <f>U16*V127/PM!U16</f>
        <v>316966.55499732832</v>
      </c>
      <c r="W16" s="34">
        <f>V16*W127/PM!V16</f>
        <v>254028.67669297601</v>
      </c>
      <c r="X16" s="34">
        <f>W16*X127/PM!W16</f>
        <v>255279.45762890583</v>
      </c>
    </row>
    <row r="17" spans="1:24" x14ac:dyDescent="0.15">
      <c r="A17" s="4">
        <v>15</v>
      </c>
      <c r="B17" s="6" t="s">
        <v>57</v>
      </c>
      <c r="C17" s="34">
        <f>D17*(PM!C17/D128)</f>
        <v>4037639.3507476016</v>
      </c>
      <c r="D17" s="34">
        <f>E17*(PM!D17/E128)</f>
        <v>4007193.6337537183</v>
      </c>
      <c r="E17" s="34">
        <f>F17*(PM!E17/F128)</f>
        <v>4104445.8112907731</v>
      </c>
      <c r="F17" s="34">
        <f>G17*(PM!F17/G128)</f>
        <v>4124710.449865893</v>
      </c>
      <c r="G17" s="34">
        <f>H17*(PM!G17/H128)</f>
        <v>3895161.7791679208</v>
      </c>
      <c r="H17" s="34">
        <f>I17*(PM!H17/I128)</f>
        <v>3931566.434871152</v>
      </c>
      <c r="I17" s="34">
        <f>J17*(PM!I17/J128)</f>
        <v>3973476.12487798</v>
      </c>
      <c r="J17" s="34">
        <f>K17*(PM!J17/K128)</f>
        <v>3829120.6205280796</v>
      </c>
      <c r="K17" s="34">
        <f>L17*(PM!K17/L128)</f>
        <v>3773295.2767832419</v>
      </c>
      <c r="L17" s="34">
        <f>M17*(PM!L17/M128)</f>
        <v>3824091.9372455915</v>
      </c>
      <c r="M17" s="34">
        <f>N17*(PM!M17/N128)</f>
        <v>3793653.7493750327</v>
      </c>
      <c r="N17" s="34">
        <f>O17*(PM!N17/O128)</f>
        <v>3697462.9193107043</v>
      </c>
      <c r="O17" s="34">
        <f>P17*(PM!O17/P128)</f>
        <v>3826195.5996609451</v>
      </c>
      <c r="P17" s="34">
        <f>Q17*(PM!P17/Q128)</f>
        <v>3808511.2736264854</v>
      </c>
      <c r="Q17" s="34">
        <f>R17*(PM!Q17/R128)</f>
        <v>3829421.7116400278</v>
      </c>
      <c r="R17" s="34">
        <f>S17*(PM!R17/S128)</f>
        <v>3285286.577342798</v>
      </c>
      <c r="S17" s="34">
        <f>T17*(PM!S17/T128)</f>
        <v>3474686.5741692297</v>
      </c>
      <c r="T17" s="34">
        <f>PM!T17</f>
        <v>3336467</v>
      </c>
      <c r="U17" s="34">
        <f>T17*U128/PM!T17</f>
        <v>3237273</v>
      </c>
      <c r="V17" s="34">
        <f>U17*V128/PM!U17</f>
        <v>3231126.7255751505</v>
      </c>
      <c r="W17" s="34">
        <f>V17*W128/PM!V17</f>
        <v>3300164.1376257609</v>
      </c>
      <c r="X17" s="34">
        <f>W17*X128/PM!W17</f>
        <v>3257598.5079555437</v>
      </c>
    </row>
    <row r="18" spans="1:24" x14ac:dyDescent="0.15">
      <c r="A18" s="4">
        <v>16</v>
      </c>
      <c r="B18" s="6" t="s">
        <v>58</v>
      </c>
      <c r="C18" s="34">
        <f>D18*(PM!C18/D129)</f>
        <v>3020154.1909672874</v>
      </c>
      <c r="D18" s="34">
        <f>E18*(PM!D18/E129)</f>
        <v>2947219.40548841</v>
      </c>
      <c r="E18" s="34">
        <f>F18*(PM!E18/F129)</f>
        <v>2884549.0817278689</v>
      </c>
      <c r="F18" s="34">
        <f>G18*(PM!F18/G129)</f>
        <v>2926800.2949625459</v>
      </c>
      <c r="G18" s="34">
        <f>H18*(PM!G18/H129)</f>
        <v>2887245.7852091133</v>
      </c>
      <c r="H18" s="34">
        <f>I18*(PM!H18/I129)</f>
        <v>2853592.6956118499</v>
      </c>
      <c r="I18" s="34">
        <f>J18*(PM!I18/J129)</f>
        <v>2730909.5506527168</v>
      </c>
      <c r="J18" s="34">
        <f>K18*(PM!J18/K129)</f>
        <v>2653585.7801714051</v>
      </c>
      <c r="K18" s="34">
        <f>L18*(PM!K18/L129)</f>
        <v>2630737.6415629154</v>
      </c>
      <c r="L18" s="34">
        <f>M18*(PM!L18/M129)</f>
        <v>2519702.338237809</v>
      </c>
      <c r="M18" s="34">
        <f>N18*(PM!M18/N129)</f>
        <v>2518376.0830422207</v>
      </c>
      <c r="N18" s="34">
        <f>O18*(PM!N18/O129)</f>
        <v>2378433.7938184324</v>
      </c>
      <c r="O18" s="34">
        <f>P18*(PM!O18/P129)</f>
        <v>2450065.1076026745</v>
      </c>
      <c r="P18" s="34">
        <f>Q18*(PM!P18/Q129)</f>
        <v>2628251.1657056441</v>
      </c>
      <c r="Q18" s="34">
        <f>R18*(PM!Q18/R129)</f>
        <v>2561246.2249161</v>
      </c>
      <c r="R18" s="34">
        <f>S18*(PM!R18/S129)</f>
        <v>2258521.7876113108</v>
      </c>
      <c r="S18" s="34">
        <f>T18*(PM!S18/T129)</f>
        <v>2337976.1197618432</v>
      </c>
      <c r="T18" s="34">
        <f>PM!T18</f>
        <v>2238215</v>
      </c>
      <c r="U18" s="34">
        <f>T18*U129/PM!T18</f>
        <v>2205634</v>
      </c>
      <c r="V18" s="34">
        <f>U18*V129/PM!U18</f>
        <v>2175932.5271866382</v>
      </c>
      <c r="W18" s="34">
        <f>V18*W129/PM!V18</f>
        <v>2215929.0700840778</v>
      </c>
      <c r="X18" s="34">
        <f>W18*X129/PM!W18</f>
        <v>2322147.0878533996</v>
      </c>
    </row>
    <row r="19" spans="1:24" x14ac:dyDescent="0.15">
      <c r="A19" s="4">
        <v>17</v>
      </c>
      <c r="B19" s="6" t="s">
        <v>59</v>
      </c>
      <c r="C19" s="34">
        <f>D19*(PM!C19/D130)</f>
        <v>588369.21961903584</v>
      </c>
      <c r="D19" s="34">
        <f>E19*(PM!D19/E130)</f>
        <v>628324.28154493333</v>
      </c>
      <c r="E19" s="34">
        <f>F19*(PM!E19/F130)</f>
        <v>603951.44765927223</v>
      </c>
      <c r="F19" s="34">
        <f>G19*(PM!F19/G130)</f>
        <v>561414.81755605887</v>
      </c>
      <c r="G19" s="34">
        <f>H19*(PM!G19/H130)</f>
        <v>570000.75383008062</v>
      </c>
      <c r="H19" s="34">
        <f>I19*(PM!H19/I130)</f>
        <v>561136.89469515532</v>
      </c>
      <c r="I19" s="34">
        <f>J19*(PM!I19/J130)</f>
        <v>550015.92256781121</v>
      </c>
      <c r="J19" s="34">
        <f>K19*(PM!J19/K130)</f>
        <v>500996.05039549351</v>
      </c>
      <c r="K19" s="34">
        <f>L19*(PM!K19/L130)</f>
        <v>502245.96292103722</v>
      </c>
      <c r="L19" s="34">
        <f>M19*(PM!L19/M130)</f>
        <v>468885.46798352018</v>
      </c>
      <c r="M19" s="34">
        <f>N19*(PM!M19/N130)</f>
        <v>516555.80946785276</v>
      </c>
      <c r="N19" s="34">
        <f>O19*(PM!N19/O130)</f>
        <v>430053.37250435114</v>
      </c>
      <c r="O19" s="34">
        <f>P19*(PM!O19/P130)</f>
        <v>440007.47359489591</v>
      </c>
      <c r="P19" s="34">
        <f>Q19*(PM!P19/Q130)</f>
        <v>476001.07382920239</v>
      </c>
      <c r="Q19" s="34">
        <f>R19*(PM!Q19/R130)</f>
        <v>521718.58528083924</v>
      </c>
      <c r="R19" s="34">
        <f>S19*(PM!R19/S130)</f>
        <v>431570.59667540487</v>
      </c>
      <c r="S19" s="34">
        <f>T19*(PM!S19/T130)</f>
        <v>446522.20388296619</v>
      </c>
      <c r="T19" s="34">
        <f>PM!T19</f>
        <v>404173</v>
      </c>
      <c r="U19" s="34">
        <f>T19*U130/PM!T19</f>
        <v>382834</v>
      </c>
      <c r="V19" s="34">
        <f>U19*V130/PM!U19</f>
        <v>377522.8841780264</v>
      </c>
      <c r="W19" s="34">
        <f>V19*W130/PM!V19</f>
        <v>381352.40962143877</v>
      </c>
      <c r="X19" s="34">
        <f>W19*X130/PM!W19</f>
        <v>369541.31843422237</v>
      </c>
    </row>
    <row r="20" spans="1:24" x14ac:dyDescent="0.15">
      <c r="A20" s="4">
        <v>18</v>
      </c>
      <c r="B20" s="6" t="s">
        <v>60</v>
      </c>
      <c r="C20" s="34">
        <f>D20*(PM!C20/D131)</f>
        <v>1134021.9924018579</v>
      </c>
      <c r="D20" s="34">
        <f>E20*(PM!D20/E131)</f>
        <v>1210659.2218792911</v>
      </c>
      <c r="E20" s="34">
        <f>F20*(PM!E20/F131)</f>
        <v>1277982.7290672115</v>
      </c>
      <c r="F20" s="34">
        <f>G20*(PM!F20/G131)</f>
        <v>1330961.6186294418</v>
      </c>
      <c r="G20" s="34">
        <f>H20*(PM!G20/H131)</f>
        <v>1367459.3158430676</v>
      </c>
      <c r="H20" s="34">
        <f>I20*(PM!H20/I131)</f>
        <v>1278295.1423054489</v>
      </c>
      <c r="I20" s="34">
        <f>J20*(PM!I20/J131)</f>
        <v>1338197.6420397325</v>
      </c>
      <c r="J20" s="34">
        <f>K20*(PM!J20/K131)</f>
        <v>1276011.1915958587</v>
      </c>
      <c r="K20" s="34">
        <f>L20*(PM!K20/L131)</f>
        <v>1184382.6503253877</v>
      </c>
      <c r="L20" s="34">
        <f>M20*(PM!L20/M131)</f>
        <v>1172400.5276851004</v>
      </c>
      <c r="M20" s="34">
        <f>N20*(PM!M20/N131)</f>
        <v>1229947.532530298</v>
      </c>
      <c r="N20" s="34">
        <f>O20*(PM!N20/O131)</f>
        <v>1210554.4656442734</v>
      </c>
      <c r="O20" s="34">
        <f>P20*(PM!O20/P131)</f>
        <v>1231604.3144231446</v>
      </c>
      <c r="P20" s="34">
        <f>Q20*(PM!P20/Q131)</f>
        <v>1265019.2465124694</v>
      </c>
      <c r="Q20" s="34">
        <f>R20*(PM!Q20/R131)</f>
        <v>1340713.1734651015</v>
      </c>
      <c r="R20" s="34">
        <f>S20*(PM!R20/S131)</f>
        <v>992858.77999382815</v>
      </c>
      <c r="S20" s="34">
        <f>T20*(PM!S20/T131)</f>
        <v>1055936.4264617248</v>
      </c>
      <c r="T20" s="34">
        <f>PM!T20</f>
        <v>1180903</v>
      </c>
      <c r="U20" s="34">
        <f>T20*U131/PM!T20</f>
        <v>1125577</v>
      </c>
      <c r="V20" s="34">
        <f>U20*V131/PM!U20</f>
        <v>1069506.6309208837</v>
      </c>
      <c r="W20" s="34">
        <f>V20*W131/PM!V20</f>
        <v>974678.60011755768</v>
      </c>
      <c r="X20" s="34">
        <f>W20*X131/PM!W20</f>
        <v>929025.50266870705</v>
      </c>
    </row>
    <row r="21" spans="1:24" x14ac:dyDescent="0.15">
      <c r="A21" s="4">
        <v>19</v>
      </c>
      <c r="B21" s="6" t="s">
        <v>61</v>
      </c>
      <c r="C21" s="34">
        <f>D21*(PM!C21/D132)</f>
        <v>2282603.205477817</v>
      </c>
      <c r="D21" s="34">
        <f>E21*(PM!D21/E132)</f>
        <v>2431171.4500370068</v>
      </c>
      <c r="E21" s="34">
        <f>F21*(PM!E21/F132)</f>
        <v>2602798.9351377035</v>
      </c>
      <c r="F21" s="34">
        <f>G21*(PM!F21/G132)</f>
        <v>2471752.1022833949</v>
      </c>
      <c r="G21" s="34">
        <f>H21*(PM!G21/H132)</f>
        <v>2660795.1431632829</v>
      </c>
      <c r="H21" s="34">
        <f>I21*(PM!H21/I132)</f>
        <v>2546249.6835113554</v>
      </c>
      <c r="I21" s="34">
        <f>J21*(PM!I21/J132)</f>
        <v>2154207.3317419975</v>
      </c>
      <c r="J21" s="34">
        <f>K21*(PM!J21/K132)</f>
        <v>2733830.7611779114</v>
      </c>
      <c r="K21" s="34">
        <f>L21*(PM!K21/L132)</f>
        <v>2646404.493887281</v>
      </c>
      <c r="L21" s="34">
        <f>M21*(PM!L21/M132)</f>
        <v>2657195.1379468949</v>
      </c>
      <c r="M21" s="34">
        <f>N21*(PM!M21/N132)</f>
        <v>3044838.9693455519</v>
      </c>
      <c r="N21" s="34">
        <f>O21*(PM!N21/O132)</f>
        <v>3069335.0587370889</v>
      </c>
      <c r="O21" s="34">
        <f>P21*(PM!O21/P132)</f>
        <v>3521371.8298112694</v>
      </c>
      <c r="P21" s="34">
        <f>Q21*(PM!P21/Q132)</f>
        <v>3305923.4398123245</v>
      </c>
      <c r="Q21" s="34">
        <f>R21*(PM!Q21/R132)</f>
        <v>2639541.4762170142</v>
      </c>
      <c r="R21" s="34">
        <f>S21*(PM!R21/S132)</f>
        <v>1965016.3297489597</v>
      </c>
      <c r="S21" s="34">
        <f>T21*(PM!S21/T132)</f>
        <v>2870912.3930956055</v>
      </c>
      <c r="T21" s="34">
        <f>PM!T21</f>
        <v>2737748</v>
      </c>
      <c r="U21" s="34">
        <f>T21*U132/PM!T21</f>
        <v>2706733</v>
      </c>
      <c r="V21" s="34">
        <f>U21*V132/PM!U21</f>
        <v>3197324.6070109378</v>
      </c>
      <c r="W21" s="34">
        <f>V21*W132/PM!V21</f>
        <v>2820949.8513825694</v>
      </c>
      <c r="X21" s="34">
        <f>W21*X132/PM!W21</f>
        <v>2995579.353345057</v>
      </c>
    </row>
    <row r="22" spans="1:24" x14ac:dyDescent="0.15">
      <c r="A22" s="4">
        <v>20</v>
      </c>
      <c r="B22" s="6" t="s">
        <v>62</v>
      </c>
      <c r="C22" s="34">
        <f>D22*(PM!C22/D133)</f>
        <v>11083623.216738559</v>
      </c>
      <c r="D22" s="34">
        <f>E22*(PM!D22/E133)</f>
        <v>11482335.822123403</v>
      </c>
      <c r="E22" s="34">
        <f>F22*(PM!E22/F133)</f>
        <v>11594190.824302096</v>
      </c>
      <c r="F22" s="34">
        <f>G22*(PM!F22/G133)</f>
        <v>12192000.578824626</v>
      </c>
      <c r="G22" s="34">
        <f>H22*(PM!G22/H133)</f>
        <v>11480458.872515872</v>
      </c>
      <c r="H22" s="34">
        <f>I22*(PM!H22/I133)</f>
        <v>11100716.605023474</v>
      </c>
      <c r="I22" s="34">
        <f>J22*(PM!I22/J133)</f>
        <v>11194221.970084948</v>
      </c>
      <c r="J22" s="34">
        <f>K22*(PM!J22/K133)</f>
        <v>10266154.630858427</v>
      </c>
      <c r="K22" s="34">
        <f>L22*(PM!K22/L133)</f>
        <v>9627305.2898030542</v>
      </c>
      <c r="L22" s="34">
        <f>M22*(PM!L22/M133)</f>
        <v>9812037.0250706822</v>
      </c>
      <c r="M22" s="34">
        <f>N22*(PM!M22/N133)</f>
        <v>9172564.7793566585</v>
      </c>
      <c r="N22" s="34">
        <f>O22*(PM!N22/O133)</f>
        <v>9273853.7721606158</v>
      </c>
      <c r="O22" s="34">
        <f>P22*(PM!O22/P133)</f>
        <v>8809558.5673483219</v>
      </c>
      <c r="P22" s="34">
        <f>Q22*(PM!P22/Q133)</f>
        <v>8894106.0519060753</v>
      </c>
      <c r="Q22" s="34">
        <f>R22*(PM!Q22/R133)</f>
        <v>8895052.119336091</v>
      </c>
      <c r="R22" s="34">
        <f>S22*(PM!R22/S133)</f>
        <v>8079591.3422262771</v>
      </c>
      <c r="S22" s="34">
        <f>T22*(PM!S22/T133)</f>
        <v>8116994.0514061591</v>
      </c>
      <c r="T22" s="34">
        <f>PM!T22</f>
        <v>7598495</v>
      </c>
      <c r="U22" s="34">
        <f>T22*U133/PM!T22</f>
        <v>7438644</v>
      </c>
      <c r="V22" s="34">
        <f>U22*V133/PM!U22</f>
        <v>7420938.5831496976</v>
      </c>
      <c r="W22" s="34">
        <f>V22*W133/PM!V22</f>
        <v>7606929.9861765178</v>
      </c>
      <c r="X22" s="34">
        <f>W22*X133/PM!W22</f>
        <v>7824813.4269243442</v>
      </c>
    </row>
    <row r="23" spans="1:24" x14ac:dyDescent="0.15">
      <c r="A23" s="4">
        <v>21</v>
      </c>
      <c r="B23" s="6" t="s">
        <v>63</v>
      </c>
      <c r="C23" s="34">
        <f>D23*(PM!C23/D134)</f>
        <v>3306585.2896365603</v>
      </c>
      <c r="D23" s="34">
        <f>E23*(PM!D23/E134)</f>
        <v>3506572.362415331</v>
      </c>
      <c r="E23" s="34">
        <f>F23*(PM!E23/F134)</f>
        <v>3471122.3721284014</v>
      </c>
      <c r="F23" s="34">
        <f>G23*(PM!F23/G134)</f>
        <v>3490081.8727597063</v>
      </c>
      <c r="G23" s="34">
        <f>H23*(PM!G23/H134)</f>
        <v>3344380.2790239831</v>
      </c>
      <c r="H23" s="34">
        <f>I23*(PM!H23/I134)</f>
        <v>3598372.9151034816</v>
      </c>
      <c r="I23" s="34">
        <f>J23*(PM!I23/J134)</f>
        <v>3651801.5152597595</v>
      </c>
      <c r="J23" s="34">
        <f>K23*(PM!J23/K134)</f>
        <v>3834912.4072764087</v>
      </c>
      <c r="K23" s="34">
        <f>L23*(PM!K23/L134)</f>
        <v>3827620.5362441712</v>
      </c>
      <c r="L23" s="34">
        <f>M23*(PM!L23/M134)</f>
        <v>3789850.5260035167</v>
      </c>
      <c r="M23" s="34">
        <f>N23*(PM!M23/N134)</f>
        <v>3803554.1483476521</v>
      </c>
      <c r="N23" s="34">
        <f>O23*(PM!N23/O134)</f>
        <v>3571569.2482910859</v>
      </c>
      <c r="O23" s="34">
        <f>P23*(PM!O23/P134)</f>
        <v>3539204.9325471502</v>
      </c>
      <c r="P23" s="34">
        <f>Q23*(PM!P23/Q134)</f>
        <v>3550430.5676213559</v>
      </c>
      <c r="Q23" s="34">
        <f>R23*(PM!Q23/R134)</f>
        <v>3522403.7824339997</v>
      </c>
      <c r="R23" s="34">
        <f>S23*(PM!R23/S134)</f>
        <v>3776550.680482734</v>
      </c>
      <c r="S23" s="34">
        <f>T23*(PM!S23/T134)</f>
        <v>3682924.5738987024</v>
      </c>
      <c r="T23" s="34">
        <f>PM!T23</f>
        <v>3974170</v>
      </c>
      <c r="U23" s="34">
        <f>T23*U134/PM!T23</f>
        <v>3833549</v>
      </c>
      <c r="V23" s="34">
        <f>U23*V134/PM!U23</f>
        <v>3691655.8371509779</v>
      </c>
      <c r="W23" s="34">
        <f>V23*W134/PM!V23</f>
        <v>3641170.3482236918</v>
      </c>
      <c r="X23" s="34">
        <f>W23*X134/PM!W23</f>
        <v>3749433.2032587309</v>
      </c>
    </row>
    <row r="24" spans="1:24" x14ac:dyDescent="0.15">
      <c r="A24" s="4">
        <v>22</v>
      </c>
      <c r="B24" s="6" t="s">
        <v>64</v>
      </c>
      <c r="C24" s="34">
        <f>D24*(PM!C24/D135)</f>
        <v>4885112.4012126727</v>
      </c>
      <c r="D24" s="34">
        <f>E24*(PM!D24/E135)</f>
        <v>4767573.7628889661</v>
      </c>
      <c r="E24" s="34">
        <f>F24*(PM!E24/F135)</f>
        <v>4753213.784338763</v>
      </c>
      <c r="F24" s="34">
        <f>G24*(PM!F24/G135)</f>
        <v>4915156.7099812469</v>
      </c>
      <c r="G24" s="34">
        <f>H24*(PM!G24/H135)</f>
        <v>4829628.8409222048</v>
      </c>
      <c r="H24" s="34">
        <f>I24*(PM!H24/I135)</f>
        <v>4627893.3833172088</v>
      </c>
      <c r="I24" s="34">
        <f>J24*(PM!I24/J135)</f>
        <v>4971315.2390763881</v>
      </c>
      <c r="J24" s="34">
        <f>K24*(PM!J24/K135)</f>
        <v>4696411.3349969639</v>
      </c>
      <c r="K24" s="34">
        <f>L24*(PM!K24/L135)</f>
        <v>4672218.5703441128</v>
      </c>
      <c r="L24" s="34">
        <f>M24*(PM!L24/M135)</f>
        <v>4323644.4394052029</v>
      </c>
      <c r="M24" s="34">
        <f>N24*(PM!M24/N135)</f>
        <v>4364574.1352157108</v>
      </c>
      <c r="N24" s="34">
        <f>O24*(PM!N24/O135)</f>
        <v>4245122.0478426144</v>
      </c>
      <c r="O24" s="34">
        <f>P24*(PM!O24/P135)</f>
        <v>4105577.2050623186</v>
      </c>
      <c r="P24" s="34">
        <f>Q24*(PM!P24/Q135)</f>
        <v>4421106.3491008794</v>
      </c>
      <c r="Q24" s="34">
        <f>R24*(PM!Q24/R135)</f>
        <v>4154332.3893578299</v>
      </c>
      <c r="R24" s="34">
        <f>S24*(PM!R24/S135)</f>
        <v>3746758.0331863509</v>
      </c>
      <c r="S24" s="34">
        <f>T24*(PM!S24/T135)</f>
        <v>3924067.7880026693</v>
      </c>
      <c r="T24" s="34">
        <f>PM!T24</f>
        <v>3707318</v>
      </c>
      <c r="U24" s="34">
        <f>T24*U135/PM!T24</f>
        <v>3662858</v>
      </c>
      <c r="V24" s="34">
        <f>U24*V135/PM!U24</f>
        <v>3499016.4540221388</v>
      </c>
      <c r="W24" s="34">
        <f>V24*W135/PM!V24</f>
        <v>3662837.7326542446</v>
      </c>
      <c r="X24" s="34">
        <f>W24*X135/PM!W24</f>
        <v>3721366.5836950876</v>
      </c>
    </row>
    <row r="25" spans="1:24" x14ac:dyDescent="0.15">
      <c r="A25" s="4">
        <v>23</v>
      </c>
      <c r="B25" s="6" t="s">
        <v>65</v>
      </c>
      <c r="C25" s="34">
        <f>D25*(PM!C25/D136)</f>
        <v>17223982.35223306</v>
      </c>
      <c r="D25" s="34">
        <f>E25*(PM!D25/E136)</f>
        <v>16748488.163845031</v>
      </c>
      <c r="E25" s="34">
        <f>F25*(PM!E25/F136)</f>
        <v>16704275.459608659</v>
      </c>
      <c r="F25" s="34">
        <f>G25*(PM!F25/G136)</f>
        <v>17180234.432130434</v>
      </c>
      <c r="G25" s="34">
        <f>H25*(PM!G25/H136)</f>
        <v>18189946.575532708</v>
      </c>
      <c r="H25" s="34">
        <f>I25*(PM!H25/I136)</f>
        <v>18003720.764801778</v>
      </c>
      <c r="I25" s="34">
        <f>J25*(PM!I25/J136)</f>
        <v>17141344.844978906</v>
      </c>
      <c r="J25" s="34">
        <f>K25*(PM!J25/K136)</f>
        <v>17565601.141249888</v>
      </c>
      <c r="K25" s="34">
        <f>L25*(PM!K25/L136)</f>
        <v>17167896.043470424</v>
      </c>
      <c r="L25" s="34">
        <f>M25*(PM!L25/M136)</f>
        <v>17418158.275003802</v>
      </c>
      <c r="M25" s="34">
        <f>N25*(PM!M25/N136)</f>
        <v>17047159.999203362</v>
      </c>
      <c r="N25" s="34">
        <f>O25*(PM!N25/O136)</f>
        <v>17603454.651724223</v>
      </c>
      <c r="O25" s="34">
        <f>P25*(PM!O25/P136)</f>
        <v>16700376.376070675</v>
      </c>
      <c r="P25" s="34">
        <f>Q25*(PM!P25/Q136)</f>
        <v>17358692.432771683</v>
      </c>
      <c r="Q25" s="34">
        <f>R25*(PM!Q25/R136)</f>
        <v>15190147.341929637</v>
      </c>
      <c r="R25" s="34">
        <f>S25*(PM!R25/S136)</f>
        <v>16984820.324461546</v>
      </c>
      <c r="S25" s="34">
        <f>T25*(PM!S25/T136)</f>
        <v>15742137.602385426</v>
      </c>
      <c r="T25" s="34">
        <f>PM!T25</f>
        <v>14296051</v>
      </c>
      <c r="U25" s="34">
        <f>T25*U136/PM!T25</f>
        <v>14779278</v>
      </c>
      <c r="V25" s="34">
        <f>U25*V136/PM!U25</f>
        <v>14705092.017101036</v>
      </c>
      <c r="W25" s="34">
        <f>V25*W136/PM!V25</f>
        <v>15109149.897111956</v>
      </c>
      <c r="X25" s="34">
        <f>W25*X136/PM!W25</f>
        <v>15841358.904447692</v>
      </c>
    </row>
    <row r="26" spans="1:24" x14ac:dyDescent="0.15">
      <c r="A26" s="4">
        <v>24</v>
      </c>
      <c r="B26" s="6" t="s">
        <v>66</v>
      </c>
      <c r="C26" s="34">
        <f>D26*(PM!C26/D137)</f>
        <v>2249428.6431878377</v>
      </c>
      <c r="D26" s="34">
        <f>E26*(PM!D26/E137)</f>
        <v>2317451.8007060462</v>
      </c>
      <c r="E26" s="34">
        <f>F26*(PM!E26/F137)</f>
        <v>2360076.2301338962</v>
      </c>
      <c r="F26" s="34">
        <f>G26*(PM!F26/G137)</f>
        <v>1819025.7845895002</v>
      </c>
      <c r="G26" s="34">
        <f>H26*(PM!G26/H137)</f>
        <v>1938324.8834960198</v>
      </c>
      <c r="H26" s="34">
        <f>I26*(PM!H26/I137)</f>
        <v>1540942.1710298678</v>
      </c>
      <c r="I26" s="34">
        <f>J26*(PM!I26/J137)</f>
        <v>1598868.1063031333</v>
      </c>
      <c r="J26" s="34">
        <f>K26*(PM!J26/K137)</f>
        <v>1664096.8481354916</v>
      </c>
      <c r="K26" s="34">
        <f>L26*(PM!K26/L137)</f>
        <v>1699561.8483409574</v>
      </c>
      <c r="L26" s="34">
        <f>M26*(PM!L26/M137)</f>
        <v>1701389.1983549695</v>
      </c>
      <c r="M26" s="34">
        <f>N26*(PM!M26/N137)</f>
        <v>1619713.1460156268</v>
      </c>
      <c r="N26" s="34">
        <f>O26*(PM!N26/O137)</f>
        <v>1539824.0043204906</v>
      </c>
      <c r="O26" s="34">
        <f>P26*(PM!O26/P137)</f>
        <v>1673838.0828872365</v>
      </c>
      <c r="P26" s="34">
        <f>Q26*(PM!P26/Q137)</f>
        <v>1665577.826509492</v>
      </c>
      <c r="Q26" s="34">
        <f>R26*(PM!Q26/R137)</f>
        <v>1864727.6151886862</v>
      </c>
      <c r="R26" s="34">
        <f>S26*(PM!R26/S137)</f>
        <v>2036179.0008976231</v>
      </c>
      <c r="S26" s="34">
        <f>T26*(PM!S26/T137)</f>
        <v>2200471.2039063089</v>
      </c>
      <c r="T26" s="34">
        <f>PM!T26</f>
        <v>1833388</v>
      </c>
      <c r="U26" s="34">
        <f>T26*U137/PM!T26</f>
        <v>1829768</v>
      </c>
      <c r="V26" s="34">
        <f>U26*V137/PM!U26</f>
        <v>1654713.6348318076</v>
      </c>
      <c r="W26" s="34">
        <f>V26*W137/PM!V26</f>
        <v>1687131.8643676126</v>
      </c>
      <c r="X26" s="34">
        <f>W26*X137/PM!W26</f>
        <v>1580320.7007949713</v>
      </c>
    </row>
    <row r="27" spans="1:24" x14ac:dyDescent="0.15">
      <c r="A27" s="4">
        <v>25</v>
      </c>
      <c r="B27" s="6" t="s">
        <v>67</v>
      </c>
      <c r="C27" s="34">
        <f>D27*(PM!C27/D138)</f>
        <v>1108097.6245865417</v>
      </c>
      <c r="D27" s="34">
        <f>E27*(PM!D27/E138)</f>
        <v>1076075.4733180031</v>
      </c>
      <c r="E27" s="34">
        <f>F27*(PM!E27/F138)</f>
        <v>1073298.7437900086</v>
      </c>
      <c r="F27" s="34">
        <f>G27*(PM!F27/G138)</f>
        <v>1083773.6619526674</v>
      </c>
      <c r="G27" s="34">
        <f>H27*(PM!G27/H138)</f>
        <v>985391.26503658574</v>
      </c>
      <c r="H27" s="34">
        <f>I27*(PM!H27/I138)</f>
        <v>935433.71399706858</v>
      </c>
      <c r="I27" s="34">
        <f>J27*(PM!I27/J138)</f>
        <v>968991.27950788219</v>
      </c>
      <c r="J27" s="34">
        <f>K27*(PM!J27/K138)</f>
        <v>932148.26478971739</v>
      </c>
      <c r="K27" s="34">
        <f>L27*(PM!K27/L138)</f>
        <v>891970.06637586094</v>
      </c>
      <c r="L27" s="34">
        <f>M27*(PM!L27/M138)</f>
        <v>896803.24720953056</v>
      </c>
      <c r="M27" s="34">
        <f>N27*(PM!M27/N138)</f>
        <v>997116.36715508113</v>
      </c>
      <c r="N27" s="34">
        <f>O27*(PM!N27/O138)</f>
        <v>940233.27463961742</v>
      </c>
      <c r="O27" s="34">
        <f>P27*(PM!O27/P138)</f>
        <v>1012752.8635988727</v>
      </c>
      <c r="P27" s="34">
        <f>Q27*(PM!P27/Q138)</f>
        <v>1078399.5098636132</v>
      </c>
      <c r="Q27" s="34">
        <f>R27*(PM!Q27/R138)</f>
        <v>1047708.5572921827</v>
      </c>
      <c r="R27" s="34">
        <f>S27*(PM!R27/S138)</f>
        <v>772866.64948793489</v>
      </c>
      <c r="S27" s="34">
        <f>T27*(PM!S27/T138)</f>
        <v>1009377.0462773774</v>
      </c>
      <c r="T27" s="34">
        <f>PM!T27</f>
        <v>938487</v>
      </c>
      <c r="U27" s="34">
        <f>T27*U138/PM!T27</f>
        <v>743411</v>
      </c>
      <c r="V27" s="34">
        <f>U27*V138/PM!U27</f>
        <v>688191.90933986753</v>
      </c>
      <c r="W27" s="34">
        <f>V27*W138/PM!V27</f>
        <v>650950.08171867894</v>
      </c>
      <c r="X27" s="34">
        <f>W27*X138/PM!W27</f>
        <v>622282.8071260117</v>
      </c>
    </row>
    <row r="28" spans="1:24" x14ac:dyDescent="0.15">
      <c r="A28" s="4">
        <v>26</v>
      </c>
      <c r="B28" s="6" t="s">
        <v>68</v>
      </c>
      <c r="C28" s="34">
        <f>D28*(PM!C28/D139)</f>
        <v>3160701.9464956638</v>
      </c>
      <c r="D28" s="34">
        <f>E28*(PM!D28/E139)</f>
        <v>3062169.2510421081</v>
      </c>
      <c r="E28" s="34">
        <f>F28*(PM!E28/F139)</f>
        <v>3080422.3412292711</v>
      </c>
      <c r="F28" s="34">
        <f>G28*(PM!F28/G139)</f>
        <v>2980325.755333981</v>
      </c>
      <c r="G28" s="34">
        <f>H28*(PM!G28/H139)</f>
        <v>2735352.1607911531</v>
      </c>
      <c r="H28" s="34">
        <f>I28*(PM!H28/I139)</f>
        <v>2648000.8884659624</v>
      </c>
      <c r="I28" s="34">
        <f>J28*(PM!I28/J139)</f>
        <v>2591472.4646856533</v>
      </c>
      <c r="J28" s="34">
        <f>K28*(PM!J28/K139)</f>
        <v>2467010.3482162007</v>
      </c>
      <c r="K28" s="34">
        <f>L28*(PM!K28/L139)</f>
        <v>2281660.5650556679</v>
      </c>
      <c r="L28" s="34">
        <f>M28*(PM!L28/M139)</f>
        <v>2078629.1840131383</v>
      </c>
      <c r="M28" s="34">
        <f>N28*(PM!M28/N139)</f>
        <v>1917616.2537369621</v>
      </c>
      <c r="N28" s="34">
        <f>O28*(PM!N28/O139)</f>
        <v>1879825.980259897</v>
      </c>
      <c r="O28" s="34">
        <f>P28*(PM!O28/P139)</f>
        <v>1837410.9733923341</v>
      </c>
      <c r="P28" s="34">
        <f>Q28*(PM!P28/Q139)</f>
        <v>1754083.7158076935</v>
      </c>
      <c r="Q28" s="34">
        <f>R28*(PM!Q28/R139)</f>
        <v>1562046.7989511711</v>
      </c>
      <c r="R28" s="34">
        <f>S28*(PM!R28/S139)</f>
        <v>1498704.7566933916</v>
      </c>
      <c r="S28" s="34">
        <f>T28*(PM!S28/T139)</f>
        <v>1366985.9958656952</v>
      </c>
      <c r="T28" s="34">
        <f>PM!T28</f>
        <v>1352835</v>
      </c>
      <c r="U28" s="34">
        <f>T28*U139/PM!T28</f>
        <v>1454708</v>
      </c>
      <c r="V28" s="34">
        <f>U28*V139/PM!U28</f>
        <v>1518360.3757761635</v>
      </c>
      <c r="W28" s="34">
        <f>V28*W139/PM!V28</f>
        <v>1544925.2780775006</v>
      </c>
      <c r="X28" s="34">
        <f>W28*X139/PM!W28</f>
        <v>1412097.3898841396</v>
      </c>
    </row>
    <row r="29" spans="1:24" x14ac:dyDescent="0.15">
      <c r="A29" s="4">
        <v>27</v>
      </c>
      <c r="B29" s="6" t="s">
        <v>69</v>
      </c>
      <c r="C29" s="34">
        <f>D29*(PM!C29/D140)</f>
        <v>551356.06381742319</v>
      </c>
      <c r="D29" s="34">
        <f>E29*(PM!D29/E140)</f>
        <v>601613.19294432586</v>
      </c>
      <c r="E29" s="34">
        <f>F29*(PM!E29/F140)</f>
        <v>602743.41268223629</v>
      </c>
      <c r="F29" s="34">
        <f>G29*(PM!F29/G140)</f>
        <v>614695.12028314988</v>
      </c>
      <c r="G29" s="34">
        <f>H29*(PM!G29/H140)</f>
        <v>550722.45683382079</v>
      </c>
      <c r="H29" s="34">
        <f>I29*(PM!H29/I140)</f>
        <v>525632.62668832066</v>
      </c>
      <c r="I29" s="34">
        <f>J29*(PM!I29/J140)</f>
        <v>483708.77914889372</v>
      </c>
      <c r="J29" s="34">
        <f>K29*(PM!J29/K140)</f>
        <v>509681.98574046791</v>
      </c>
      <c r="K29" s="34">
        <f>L29*(PM!K29/L140)</f>
        <v>404645.1141912727</v>
      </c>
      <c r="L29" s="34">
        <f>M29*(PM!L29/M140)</f>
        <v>420235.78012530733</v>
      </c>
      <c r="M29" s="34">
        <f>N29*(PM!M29/N140)</f>
        <v>401891.36728805915</v>
      </c>
      <c r="N29" s="34">
        <f>O29*(PM!N29/O140)</f>
        <v>418041.4533989011</v>
      </c>
      <c r="O29" s="34">
        <f>P29*(PM!O29/P140)</f>
        <v>399467.94798213243</v>
      </c>
      <c r="P29" s="34">
        <f>Q29*(PM!P29/Q140)</f>
        <v>447521.49775678938</v>
      </c>
      <c r="Q29" s="34">
        <f>R29*(PM!Q29/R140)</f>
        <v>430148.1493036006</v>
      </c>
      <c r="R29" s="34">
        <f>S29*(PM!R29/S140)</f>
        <v>353844.51947080134</v>
      </c>
      <c r="S29" s="34">
        <f>T29*(PM!S29/T140)</f>
        <v>357439.46260770754</v>
      </c>
      <c r="T29" s="34">
        <f>PM!T29</f>
        <v>393810</v>
      </c>
      <c r="U29" s="34">
        <f>T29*U140/PM!T29</f>
        <v>357938</v>
      </c>
      <c r="V29" s="34">
        <f>U29*V140/PM!U29</f>
        <v>376315.71282878116</v>
      </c>
      <c r="W29" s="34">
        <f>V29*W140/PM!V29</f>
        <v>364264.80288994353</v>
      </c>
      <c r="X29" s="34">
        <f>W29*X140/PM!W29</f>
        <v>370821.5129597123</v>
      </c>
    </row>
    <row r="30" spans="1:24" x14ac:dyDescent="0.15">
      <c r="A30" s="4">
        <v>28</v>
      </c>
      <c r="B30" s="6" t="s">
        <v>70</v>
      </c>
      <c r="C30" s="34">
        <f>D30*(PM!C30/D141)</f>
        <v>1273509.3616903159</v>
      </c>
      <c r="D30" s="34">
        <f>E30*(PM!D30/E141)</f>
        <v>1253575.3432998625</v>
      </c>
      <c r="E30" s="34">
        <f>F30*(PM!E30/F141)</f>
        <v>1254951.9122839896</v>
      </c>
      <c r="F30" s="34">
        <f>G30*(PM!F30/G141)</f>
        <v>1242355.0637015244</v>
      </c>
      <c r="G30" s="34">
        <f>H30*(PM!G30/H141)</f>
        <v>1201777.6597877487</v>
      </c>
      <c r="H30" s="34">
        <f>I30*(PM!H30/I141)</f>
        <v>1100658.8675689499</v>
      </c>
      <c r="I30" s="34">
        <f>J30*(PM!I30/J141)</f>
        <v>1097767.5617204455</v>
      </c>
      <c r="J30" s="34">
        <f>K30*(PM!J30/K141)</f>
        <v>1103128.0831747903</v>
      </c>
      <c r="K30" s="34">
        <f>L30*(PM!K30/L141)</f>
        <v>1013812.6257317283</v>
      </c>
      <c r="L30" s="34">
        <f>M30*(PM!L30/M141)</f>
        <v>1003937.9621375335</v>
      </c>
      <c r="M30" s="34">
        <f>N30*(PM!M30/N141)</f>
        <v>998620.73864167905</v>
      </c>
      <c r="N30" s="34">
        <f>O30*(PM!N30/O141)</f>
        <v>1039815.7577884791</v>
      </c>
      <c r="O30" s="34">
        <f>P30*(PM!O30/P141)</f>
        <v>1035696.5421358468</v>
      </c>
      <c r="P30" s="34">
        <f>Q30*(PM!P30/Q141)</f>
        <v>1043616.7746557577</v>
      </c>
      <c r="Q30" s="34">
        <f>R30*(PM!Q30/R141)</f>
        <v>1025000.3823629639</v>
      </c>
      <c r="R30" s="34">
        <f>S30*(PM!R30/S141)</f>
        <v>882761.60251714615</v>
      </c>
      <c r="S30" s="34">
        <f>T30*(PM!S30/T141)</f>
        <v>950411.76471908169</v>
      </c>
      <c r="T30" s="34">
        <f>PM!T30</f>
        <v>963090</v>
      </c>
      <c r="U30" s="34">
        <f>T30*U141/PM!T30</f>
        <v>933081</v>
      </c>
      <c r="V30" s="34">
        <f>U30*V141/PM!U30</f>
        <v>854892.58174636599</v>
      </c>
      <c r="W30" s="34">
        <f>V30*W141/PM!V30</f>
        <v>962327.56525238603</v>
      </c>
      <c r="X30" s="34">
        <f>W30*X141/PM!W30</f>
        <v>914372.52077433374</v>
      </c>
    </row>
    <row r="31" spans="1:24" x14ac:dyDescent="0.15">
      <c r="A31" s="4">
        <v>29</v>
      </c>
      <c r="B31" s="6" t="s">
        <v>71</v>
      </c>
      <c r="C31" s="34">
        <f>D31*(PM!C31/D142)</f>
        <v>17366718.405518476</v>
      </c>
      <c r="D31" s="34">
        <f>E31*(PM!D31/E142)</f>
        <v>17943438.706516877</v>
      </c>
      <c r="E31" s="34">
        <f>F31*(PM!E31/F142)</f>
        <v>17380075.674913291</v>
      </c>
      <c r="F31" s="34">
        <f>G31*(PM!F31/G142)</f>
        <v>18334955.283391386</v>
      </c>
      <c r="G31" s="34">
        <f>H31*(PM!G31/H142)</f>
        <v>16439139.86256009</v>
      </c>
      <c r="H31" s="34">
        <f>I31*(PM!H31/I142)</f>
        <v>13684394.624837304</v>
      </c>
      <c r="I31" s="34">
        <f>J31*(PM!I31/J142)</f>
        <v>15237822.229140546</v>
      </c>
      <c r="J31" s="34">
        <f>K31*(PM!J31/K142)</f>
        <v>16024319.392752666</v>
      </c>
      <c r="K31" s="34">
        <f>L31*(PM!K31/L142)</f>
        <v>16126209.098920833</v>
      </c>
      <c r="L31" s="34">
        <f>M31*(PM!L31/M142)</f>
        <v>15707394.933119848</v>
      </c>
      <c r="M31" s="34">
        <f>N31*(PM!M31/N142)</f>
        <v>17495711.423194833</v>
      </c>
      <c r="N31" s="34">
        <f>O31*(PM!N31/O142)</f>
        <v>19170038.478505529</v>
      </c>
      <c r="O31" s="34">
        <f>P31*(PM!O31/P142)</f>
        <v>19889002.60632281</v>
      </c>
      <c r="P31" s="34">
        <f>Q31*(PM!P31/Q142)</f>
        <v>21402984.114133287</v>
      </c>
      <c r="Q31" s="34">
        <f>R31*(PM!Q31/R142)</f>
        <v>22608564.230498482</v>
      </c>
      <c r="R31" s="34">
        <f>S31*(PM!R31/S142)</f>
        <v>17576159.369928848</v>
      </c>
      <c r="S31" s="34">
        <f>T31*(PM!S31/T142)</f>
        <v>18566905.492695983</v>
      </c>
      <c r="T31" s="34">
        <f>PM!T31</f>
        <v>19037374</v>
      </c>
      <c r="U31" s="34">
        <f>T31*U142/PM!T31</f>
        <v>19681926</v>
      </c>
      <c r="V31" s="34">
        <f>U31*V142/PM!U31</f>
        <v>18823486.380814329</v>
      </c>
      <c r="W31" s="34">
        <f>V31*W142/PM!V31</f>
        <v>18852447.408604894</v>
      </c>
      <c r="X31" s="34">
        <f>W31*X142/PM!W31</f>
        <v>17416693.843760747</v>
      </c>
    </row>
    <row r="32" spans="1:24" x14ac:dyDescent="0.15">
      <c r="A32" s="4">
        <v>30</v>
      </c>
      <c r="B32" s="6" t="s">
        <v>72</v>
      </c>
      <c r="C32" s="34">
        <f>D32*(PM!C32/D143)</f>
        <v>10679331.538988095</v>
      </c>
      <c r="D32" s="34">
        <f>E32*(PM!D32/E143)</f>
        <v>10267318.869062107</v>
      </c>
      <c r="E32" s="34">
        <f>F32*(PM!E32/F143)</f>
        <v>9742473.5130433943</v>
      </c>
      <c r="F32" s="34">
        <f>G32*(PM!F32/G143)</f>
        <v>9857716.551396599</v>
      </c>
      <c r="G32" s="34">
        <f>H32*(PM!G32/H143)</f>
        <v>8833394.1071381774</v>
      </c>
      <c r="H32" s="34">
        <f>I32*(PM!H32/I143)</f>
        <v>8469941.7266147695</v>
      </c>
      <c r="I32" s="34">
        <f>J32*(PM!I32/J143)</f>
        <v>8661998.241701616</v>
      </c>
      <c r="J32" s="34">
        <f>K32*(PM!J32/K143)</f>
        <v>7701251.9350173837</v>
      </c>
      <c r="K32" s="34">
        <f>L32*(PM!K32/L143)</f>
        <v>7064659.3354480024</v>
      </c>
      <c r="L32" s="34">
        <f>M32*(PM!L32/M143)</f>
        <v>7226116.3141963221</v>
      </c>
      <c r="M32" s="34">
        <f>N32*(PM!M32/N143)</f>
        <v>7438908.7076330781</v>
      </c>
      <c r="N32" s="34">
        <f>O32*(PM!N32/O143)</f>
        <v>7816775.5616649501</v>
      </c>
      <c r="O32" s="34">
        <f>P32*(PM!O32/P143)</f>
        <v>8293735.9594914084</v>
      </c>
      <c r="P32" s="34">
        <f>Q32*(PM!P32/Q143)</f>
        <v>8733734.8905886877</v>
      </c>
      <c r="Q32" s="34">
        <f>R32*(PM!Q32/R143)</f>
        <v>8140862.4864795459</v>
      </c>
      <c r="R32" s="34">
        <f>S32*(PM!R32/S143)</f>
        <v>6104482.6721822014</v>
      </c>
      <c r="S32" s="34">
        <f>T32*(PM!S32/T143)</f>
        <v>7183970.2623306355</v>
      </c>
      <c r="T32" s="34">
        <f>PM!T32</f>
        <v>6972201</v>
      </c>
      <c r="U32" s="34">
        <f>T32*U143/PM!T32</f>
        <v>7338443</v>
      </c>
      <c r="V32" s="34">
        <f>U32*V143/PM!U32</f>
        <v>7302108.1801745631</v>
      </c>
      <c r="W32" s="34">
        <f>V32*W143/PM!V32</f>
        <v>7296748.1497508679</v>
      </c>
      <c r="X32" s="34">
        <f>W32*X143/PM!W32</f>
        <v>7042681.644101955</v>
      </c>
    </row>
    <row r="33" spans="1:24" x14ac:dyDescent="0.15">
      <c r="A33" s="4">
        <v>31</v>
      </c>
      <c r="B33" s="6" t="s">
        <v>73</v>
      </c>
      <c r="C33" s="34">
        <f>D33*(PM!C33/D144)</f>
        <v>2615186.5326543781</v>
      </c>
      <c r="D33" s="34">
        <f>E33*(PM!D33/E144)</f>
        <v>2709884.0049133576</v>
      </c>
      <c r="E33" s="34">
        <f>F33*(PM!E33/F144)</f>
        <v>2879595.7235614904</v>
      </c>
      <c r="F33" s="34">
        <f>G33*(PM!F33/G144)</f>
        <v>2731526.4164059707</v>
      </c>
      <c r="G33" s="34">
        <f>H33*(PM!G33/H144)</f>
        <v>2494912.2173723551</v>
      </c>
      <c r="H33" s="34">
        <f>I33*(PM!H33/I144)</f>
        <v>2622944.6180520579</v>
      </c>
      <c r="I33" s="34">
        <f>J33*(PM!I33/J144)</f>
        <v>2802454.6054832437</v>
      </c>
      <c r="J33" s="34">
        <f>K33*(PM!J33/K144)</f>
        <v>2899426.0090271686</v>
      </c>
      <c r="K33" s="34">
        <f>L33*(PM!K33/L144)</f>
        <v>3089083.7691056132</v>
      </c>
      <c r="L33" s="34">
        <f>M33*(PM!L33/M144)</f>
        <v>2945532.1754132733</v>
      </c>
      <c r="M33" s="34">
        <f>N33*(PM!M33/N144)</f>
        <v>2774589.4593660529</v>
      </c>
      <c r="N33" s="34">
        <f>O33*(PM!N33/O144)</f>
        <v>2754670.9241530416</v>
      </c>
      <c r="O33" s="34">
        <f>P33*(PM!O33/P144)</f>
        <v>2543626.2430963283</v>
      </c>
      <c r="P33" s="34">
        <f>Q33*(PM!P33/Q144)</f>
        <v>2920384.8984048506</v>
      </c>
      <c r="Q33" s="34">
        <f>R33*(PM!Q33/R144)</f>
        <v>2596556.07740515</v>
      </c>
      <c r="R33" s="34">
        <f>S33*(PM!R33/S144)</f>
        <v>2162157.8100529113</v>
      </c>
      <c r="S33" s="34">
        <f>T33*(PM!S33/T144)</f>
        <v>2742290.5964373746</v>
      </c>
      <c r="T33" s="34">
        <f>PM!T33</f>
        <v>2566902</v>
      </c>
      <c r="U33" s="34">
        <f>T33*U144/PM!T33</f>
        <v>2754248</v>
      </c>
      <c r="V33" s="34">
        <f>U33*V144/PM!U33</f>
        <v>2560946.8912685583</v>
      </c>
      <c r="W33" s="34">
        <f>V33*W144/PM!V33</f>
        <v>2796434.9710110859</v>
      </c>
      <c r="X33" s="34">
        <f>W33*X144/PM!W33</f>
        <v>3060376.1566510904</v>
      </c>
    </row>
    <row r="34" spans="1:24" x14ac:dyDescent="0.15">
      <c r="A34" s="4">
        <v>32</v>
      </c>
      <c r="B34" s="6" t="s">
        <v>74</v>
      </c>
      <c r="C34" s="34">
        <f>D34*(PM!C34/D145)</f>
        <v>5003542.8853925467</v>
      </c>
      <c r="D34" s="34">
        <f>E34*(PM!D34/E145)</f>
        <v>4938986.8540418632</v>
      </c>
      <c r="E34" s="34">
        <f>F34*(PM!E34/F145)</f>
        <v>5011677.1589283301</v>
      </c>
      <c r="F34" s="34">
        <f>G34*(PM!F34/G145)</f>
        <v>5068205.3644579081</v>
      </c>
      <c r="G34" s="34">
        <f>H34*(PM!G34/H145)</f>
        <v>4736005.8801726466</v>
      </c>
      <c r="H34" s="34">
        <f>I34*(PM!H34/I145)</f>
        <v>4471746.8470565826</v>
      </c>
      <c r="I34" s="34">
        <f>J34*(PM!I34/J145)</f>
        <v>4479044.8666969994</v>
      </c>
      <c r="J34" s="34">
        <f>K34*(PM!J34/K145)</f>
        <v>4454354.8044363819</v>
      </c>
      <c r="K34" s="34">
        <f>L34*(PM!K34/L145)</f>
        <v>4533151.1077436693</v>
      </c>
      <c r="L34" s="34">
        <f>M34*(PM!L34/M145)</f>
        <v>4483888.2270327974</v>
      </c>
      <c r="M34" s="34">
        <f>N34*(PM!M34/N145)</f>
        <v>4465716.3290720005</v>
      </c>
      <c r="N34" s="34">
        <f>O34*(PM!N34/O145)</f>
        <v>4672300.2963176053</v>
      </c>
      <c r="O34" s="34">
        <f>P34*(PM!O34/P145)</f>
        <v>4914483.3519585999</v>
      </c>
      <c r="P34" s="34">
        <f>Q34*(PM!P34/Q145)</f>
        <v>5290282.7379796831</v>
      </c>
      <c r="Q34" s="34">
        <f>R34*(PM!Q34/R145)</f>
        <v>5389517.0158521449</v>
      </c>
      <c r="R34" s="34">
        <f>S34*(PM!R34/S145)</f>
        <v>4167270.3238630006</v>
      </c>
      <c r="S34" s="34">
        <f>T34*(PM!S34/T145)</f>
        <v>4645255.909941053</v>
      </c>
      <c r="T34" s="34">
        <f>PM!T34</f>
        <v>4399591</v>
      </c>
      <c r="U34" s="34">
        <f>T34*U145/PM!T34</f>
        <v>4459131</v>
      </c>
      <c r="V34" s="34">
        <f>U34*V145/PM!U34</f>
        <v>4226673.0057700444</v>
      </c>
      <c r="W34" s="34">
        <f>V34*W145/PM!V34</f>
        <v>4266595.7996616997</v>
      </c>
      <c r="X34" s="34">
        <f>W34*X145/PM!W34</f>
        <v>4070401.5113442782</v>
      </c>
    </row>
    <row r="35" spans="1:24" x14ac:dyDescent="0.15">
      <c r="A35" s="4">
        <v>33</v>
      </c>
      <c r="B35" s="6" t="s">
        <v>75</v>
      </c>
      <c r="C35" s="34">
        <f>D35*(PM!C35/D146)</f>
        <v>5285771.6074383324</v>
      </c>
      <c r="D35" s="34">
        <f>E35*(PM!D35/E146)</f>
        <v>5104461.90061229</v>
      </c>
      <c r="E35" s="34">
        <f>F35*(PM!E35/F146)</f>
        <v>5347857.6300590914</v>
      </c>
      <c r="F35" s="34">
        <f>G35*(PM!F35/G146)</f>
        <v>5183887.4998664642</v>
      </c>
      <c r="G35" s="34">
        <f>H35*(PM!G35/H146)</f>
        <v>4890362.7551186169</v>
      </c>
      <c r="H35" s="34">
        <f>I35*(PM!H35/I146)</f>
        <v>4404131.0595401237</v>
      </c>
      <c r="I35" s="34">
        <f>J35*(PM!I35/J146)</f>
        <v>4109621.1242646808</v>
      </c>
      <c r="J35" s="34">
        <f>K35*(PM!J35/K146)</f>
        <v>4068036.3952555018</v>
      </c>
      <c r="K35" s="34">
        <f>L35*(PM!K35/L146)</f>
        <v>4067517.2149803615</v>
      </c>
      <c r="L35" s="34">
        <f>M35*(PM!L35/M146)</f>
        <v>3567445.0626492365</v>
      </c>
      <c r="M35" s="34">
        <f>N35*(PM!M35/N146)</f>
        <v>3338075.7935309024</v>
      </c>
      <c r="N35" s="34">
        <f>O35*(PM!N35/O146)</f>
        <v>3332386.4646634581</v>
      </c>
      <c r="O35" s="34">
        <f>P35*(PM!O35/P146)</f>
        <v>3400992.2033170704</v>
      </c>
      <c r="P35" s="34">
        <f>Q35*(PM!P35/Q146)</f>
        <v>3310577.7518936112</v>
      </c>
      <c r="Q35" s="34">
        <f>R35*(PM!Q35/R146)</f>
        <v>3035732.779129331</v>
      </c>
      <c r="R35" s="34">
        <f>S35*(PM!R35/S146)</f>
        <v>2770226.3519152896</v>
      </c>
      <c r="S35" s="34">
        <f>T35*(PM!S35/T146)</f>
        <v>2509213.2411428592</v>
      </c>
      <c r="T35" s="34">
        <f>PM!T35</f>
        <v>2288567</v>
      </c>
      <c r="U35" s="34">
        <f>T35*U146/PM!T35</f>
        <v>2642306</v>
      </c>
      <c r="V35" s="34">
        <f>U35*V146/PM!U35</f>
        <v>2749055.6757304124</v>
      </c>
      <c r="W35" s="34">
        <f>V35*W146/PM!V35</f>
        <v>2806113.9909552741</v>
      </c>
      <c r="X35" s="34">
        <f>W35*X146/PM!W35</f>
        <v>2733230.3736885497</v>
      </c>
    </row>
    <row r="36" spans="1:24" x14ac:dyDescent="0.15">
      <c r="A36" s="4">
        <v>34</v>
      </c>
      <c r="B36" s="6" t="s">
        <v>76</v>
      </c>
      <c r="C36" s="34">
        <f>D36*(PM!C36/D147)</f>
        <v>5928026.9976603156</v>
      </c>
      <c r="D36" s="34">
        <f>E36*(PM!D36/E147)</f>
        <v>5995315.0558498735</v>
      </c>
      <c r="E36" s="34">
        <f>F36*(PM!E36/F147)</f>
        <v>6101282.2055091485</v>
      </c>
      <c r="F36" s="34">
        <f>G36*(PM!F36/G147)</f>
        <v>5969601.7789856959</v>
      </c>
      <c r="G36" s="34">
        <f>H36*(PM!G36/H147)</f>
        <v>5604406.2935533151</v>
      </c>
      <c r="H36" s="34">
        <f>I36*(PM!H36/I147)</f>
        <v>5220914.7710093297</v>
      </c>
      <c r="I36" s="34">
        <f>J36*(PM!I36/J147)</f>
        <v>5207030.4769354677</v>
      </c>
      <c r="J36" s="34">
        <f>K36*(PM!J36/K147)</f>
        <v>5228295.3069469528</v>
      </c>
      <c r="K36" s="34">
        <f>L36*(PM!K36/L147)</f>
        <v>5015550.9602690656</v>
      </c>
      <c r="L36" s="34">
        <f>M36*(PM!L36/M147)</f>
        <v>4711025.5737964567</v>
      </c>
      <c r="M36" s="34">
        <f>N36*(PM!M36/N147)</f>
        <v>4804856.9301774362</v>
      </c>
      <c r="N36" s="34">
        <f>O36*(PM!N36/O147)</f>
        <v>4565331.1422391562</v>
      </c>
      <c r="O36" s="34">
        <f>P36*(PM!O36/P147)</f>
        <v>4677834.1259356355</v>
      </c>
      <c r="P36" s="34">
        <f>Q36*(PM!P36/Q147)</f>
        <v>4767326.7004579632</v>
      </c>
      <c r="Q36" s="34">
        <f>R36*(PM!Q36/R147)</f>
        <v>4438433.3729583248</v>
      </c>
      <c r="R36" s="34">
        <f>S36*(PM!R36/S147)</f>
        <v>3507689.2285288302</v>
      </c>
      <c r="S36" s="34">
        <f>T36*(PM!S36/T147)</f>
        <v>3885341.4905667799</v>
      </c>
      <c r="T36" s="34">
        <f>PM!T36</f>
        <v>4135122</v>
      </c>
      <c r="U36" s="34">
        <f>T36*U147/PM!T36</f>
        <v>4203567</v>
      </c>
      <c r="V36" s="34">
        <f>U36*V147/PM!U36</f>
        <v>4125245.9211495584</v>
      </c>
      <c r="W36" s="34">
        <f>V36*W147/PM!V36</f>
        <v>4184755.9154935349</v>
      </c>
      <c r="X36" s="34">
        <f>W36*X147/PM!W36</f>
        <v>3990660.0822365549</v>
      </c>
    </row>
    <row r="37" spans="1:24" x14ac:dyDescent="0.15">
      <c r="A37" s="4">
        <v>35</v>
      </c>
      <c r="B37" s="6" t="s">
        <v>77</v>
      </c>
      <c r="C37" s="34">
        <f>D37*(PM!C37/D148)</f>
        <v>6718724.6507201921</v>
      </c>
      <c r="D37" s="34">
        <f>E37*(PM!D37/E148)</f>
        <v>7271560.9682165552</v>
      </c>
      <c r="E37" s="34">
        <f>F37*(PM!E37/F148)</f>
        <v>7480032.4255140144</v>
      </c>
      <c r="F37" s="34">
        <f>G37*(PM!F37/G148)</f>
        <v>7372832.5495045399</v>
      </c>
      <c r="G37" s="34">
        <f>H37*(PM!G37/H148)</f>
        <v>6941359.1982404226</v>
      </c>
      <c r="H37" s="34">
        <f>I37*(PM!H37/I148)</f>
        <v>6631080.9641155591</v>
      </c>
      <c r="I37" s="34">
        <f>J37*(PM!I37/J148)</f>
        <v>6925638.900220356</v>
      </c>
      <c r="J37" s="34">
        <f>K37*(PM!J37/K148)</f>
        <v>7017979.6186845759</v>
      </c>
      <c r="K37" s="34">
        <f>L37*(PM!K37/L148)</f>
        <v>6461442.6631080257</v>
      </c>
      <c r="L37" s="34">
        <f>M37*(PM!L37/M148)</f>
        <v>6541077.6906255838</v>
      </c>
      <c r="M37" s="34">
        <f>N37*(PM!M37/N148)</f>
        <v>6936789.3437645519</v>
      </c>
      <c r="N37" s="34">
        <f>O37*(PM!N37/O148)</f>
        <v>7295155.8691117493</v>
      </c>
      <c r="O37" s="34">
        <f>P37*(PM!O37/P148)</f>
        <v>7484974.3783969572</v>
      </c>
      <c r="P37" s="34">
        <f>Q37*(PM!P37/Q148)</f>
        <v>7709869.9702583943</v>
      </c>
      <c r="Q37" s="34">
        <f>R37*(PM!Q37/R148)</f>
        <v>7355888.568048927</v>
      </c>
      <c r="R37" s="34">
        <f>S37*(PM!R37/S148)</f>
        <v>5512339.2267269986</v>
      </c>
      <c r="S37" s="34">
        <f>T37*(PM!S37/T148)</f>
        <v>5779001.9481578916</v>
      </c>
      <c r="T37" s="34">
        <f>PM!T37</f>
        <v>6061589</v>
      </c>
      <c r="U37" s="34">
        <f>T37*U148/PM!T37</f>
        <v>6200666</v>
      </c>
      <c r="V37" s="34">
        <f>U37*V148/PM!U37</f>
        <v>5808961.7061792146</v>
      </c>
      <c r="W37" s="34">
        <f>V37*W148/PM!V37</f>
        <v>5792676.7134367442</v>
      </c>
      <c r="X37" s="34">
        <f>W37*X148/PM!W37</f>
        <v>5531034.5241752872</v>
      </c>
    </row>
    <row r="38" spans="1:24" x14ac:dyDescent="0.15">
      <c r="A38" s="4">
        <v>36</v>
      </c>
      <c r="B38" s="6" t="s">
        <v>78</v>
      </c>
      <c r="C38" s="34">
        <f>D38*(PM!C38/D149)</f>
        <v>7178611.2090167832</v>
      </c>
      <c r="D38" s="34">
        <f>E38*(PM!D38/E149)</f>
        <v>7915771.0659937542</v>
      </c>
      <c r="E38" s="34">
        <f>F38*(PM!E38/F149)</f>
        <v>8721846.0340511966</v>
      </c>
      <c r="F38" s="34">
        <f>G38*(PM!F38/G149)</f>
        <v>9171762.7897691559</v>
      </c>
      <c r="G38" s="34">
        <f>H38*(PM!G38/H149)</f>
        <v>8454140.8884208649</v>
      </c>
      <c r="H38" s="34">
        <f>I38*(PM!H38/I149)</f>
        <v>7701915.2413727194</v>
      </c>
      <c r="I38" s="34">
        <f>J38*(PM!I38/J149)</f>
        <v>8581041.7925933488</v>
      </c>
      <c r="J38" s="34">
        <f>K38*(PM!J38/K149)</f>
        <v>8018083.2121675033</v>
      </c>
      <c r="K38" s="34">
        <f>L38*(PM!K38/L149)</f>
        <v>7303615.3137600245</v>
      </c>
      <c r="L38" s="34">
        <f>M38*(PM!L38/M149)</f>
        <v>7838117.5156618031</v>
      </c>
      <c r="M38" s="34">
        <f>N38*(PM!M38/N149)</f>
        <v>9234183.9199011251</v>
      </c>
      <c r="N38" s="34">
        <f>O38*(PM!N38/O149)</f>
        <v>9948303.4986053817</v>
      </c>
      <c r="O38" s="34">
        <f>P38*(PM!O38/P149)</f>
        <v>10881640.911598802</v>
      </c>
      <c r="P38" s="34">
        <f>Q38*(PM!P38/Q149)</f>
        <v>11190248.126365423</v>
      </c>
      <c r="Q38" s="34">
        <f>R38*(PM!Q38/R149)</f>
        <v>10344449.29896738</v>
      </c>
      <c r="R38" s="34">
        <f>S38*(PM!R38/S149)</f>
        <v>6057081.2768149422</v>
      </c>
      <c r="S38" s="34">
        <f>T38*(PM!S38/T149)</f>
        <v>7288349.5775259286</v>
      </c>
      <c r="T38" s="34">
        <f>PM!T38</f>
        <v>8385002</v>
      </c>
      <c r="U38" s="34">
        <f>T38*U149/PM!T38</f>
        <v>8286382</v>
      </c>
      <c r="V38" s="34">
        <f>U38*V149/PM!U38</f>
        <v>8072338.109963784</v>
      </c>
      <c r="W38" s="34">
        <f>V38*W149/PM!V38</f>
        <v>8571477.5237423833</v>
      </c>
      <c r="X38" s="34">
        <f>W38*X149/PM!W38</f>
        <v>8544725.6433014181</v>
      </c>
    </row>
    <row r="39" spans="1:24" x14ac:dyDescent="0.15">
      <c r="A39" s="4">
        <v>37</v>
      </c>
      <c r="B39" s="6" t="s">
        <v>79</v>
      </c>
      <c r="C39" s="34">
        <f>D39*(PM!C39/D150)</f>
        <v>1800431.538500739</v>
      </c>
      <c r="D39" s="34">
        <f>E39*(PM!D39/E150)</f>
        <v>1992674.348113005</v>
      </c>
      <c r="E39" s="34">
        <f>F39*(PM!E39/F150)</f>
        <v>2152025.7390131722</v>
      </c>
      <c r="F39" s="34">
        <f>G39*(PM!F39/G150)</f>
        <v>2253922.2602576865</v>
      </c>
      <c r="G39" s="34">
        <f>H39*(PM!G39/H150)</f>
        <v>2284297.0512445276</v>
      </c>
      <c r="H39" s="34">
        <f>I39*(PM!H39/I150)</f>
        <v>2239899.5060791709</v>
      </c>
      <c r="I39" s="34">
        <f>J39*(PM!I39/J150)</f>
        <v>2338449.0766715151</v>
      </c>
      <c r="J39" s="34">
        <f>K39*(PM!J39/K150)</f>
        <v>2365017.728780095</v>
      </c>
      <c r="K39" s="34">
        <f>L39*(PM!K39/L150)</f>
        <v>2464051.0154693034</v>
      </c>
      <c r="L39" s="34">
        <f>M39*(PM!L39/M150)</f>
        <v>2408698.6362935747</v>
      </c>
      <c r="M39" s="34">
        <f>N39*(PM!M39/N150)</f>
        <v>2692167.4393618451</v>
      </c>
      <c r="N39" s="34">
        <f>O39*(PM!N39/O150)</f>
        <v>3000046.8989081462</v>
      </c>
      <c r="O39" s="34">
        <f>P39*(PM!O39/P150)</f>
        <v>2870569.0182421929</v>
      </c>
      <c r="P39" s="34">
        <f>Q39*(PM!P39/Q150)</f>
        <v>3147304.5527863409</v>
      </c>
      <c r="Q39" s="34">
        <f>R39*(PM!Q39/R150)</f>
        <v>2920174.4574338556</v>
      </c>
      <c r="R39" s="34">
        <f>S39*(PM!R39/S150)</f>
        <v>2342125.8109514476</v>
      </c>
      <c r="S39" s="34">
        <f>T39*(PM!S39/T150)</f>
        <v>2395805.3154646484</v>
      </c>
      <c r="T39" s="34">
        <f>PM!T39</f>
        <v>2094341</v>
      </c>
      <c r="U39" s="34">
        <f>T39*U150/PM!T39</f>
        <v>2032276</v>
      </c>
      <c r="V39" s="34">
        <f>U39*V150/PM!U39</f>
        <v>1865911.4787884562</v>
      </c>
      <c r="W39" s="34">
        <f>V39*W150/PM!V39</f>
        <v>1946140.5543249014</v>
      </c>
      <c r="X39" s="34">
        <f>W39*X150/PM!W39</f>
        <v>1792007.9308072203</v>
      </c>
    </row>
    <row r="40" spans="1:24" x14ac:dyDescent="0.15">
      <c r="A40" s="4">
        <v>38</v>
      </c>
      <c r="B40" s="6" t="s">
        <v>80</v>
      </c>
      <c r="C40" s="34">
        <f>D40*(PM!C40/D151)</f>
        <v>1383404.1594132788</v>
      </c>
      <c r="D40" s="34">
        <f>E40*(PM!D40/E151)</f>
        <v>1363113.2439488391</v>
      </c>
      <c r="E40" s="34">
        <f>F40*(PM!E40/F151)</f>
        <v>1386885.6107818815</v>
      </c>
      <c r="F40" s="34">
        <f>G40*(PM!F40/G151)</f>
        <v>1551311.9857014134</v>
      </c>
      <c r="G40" s="34">
        <f>H40*(PM!G40/H151)</f>
        <v>1603383.1979917488</v>
      </c>
      <c r="H40" s="34">
        <f>I40*(PM!H40/I151)</f>
        <v>1478105.1710802354</v>
      </c>
      <c r="I40" s="34">
        <f>J40*(PM!I40/J151)</f>
        <v>1462300.2933206691</v>
      </c>
      <c r="J40" s="34">
        <f>K40*(PM!J40/K151)</f>
        <v>1569834.1174714274</v>
      </c>
      <c r="K40" s="34">
        <f>L40*(PM!K40/L151)</f>
        <v>1467794.2747083388</v>
      </c>
      <c r="L40" s="34">
        <f>M40*(PM!L40/M151)</f>
        <v>1546743.9945697663</v>
      </c>
      <c r="M40" s="34">
        <f>N40*(PM!M40/N151)</f>
        <v>1725745.9552739917</v>
      </c>
      <c r="N40" s="34">
        <f>O40*(PM!N40/O151)</f>
        <v>1608923.4402566871</v>
      </c>
      <c r="O40" s="34">
        <f>P40*(PM!O40/P151)</f>
        <v>1731316.3846012766</v>
      </c>
      <c r="P40" s="34">
        <f>Q40*(PM!P40/Q151)</f>
        <v>1889445.7600648026</v>
      </c>
      <c r="Q40" s="34">
        <f>R40*(PM!Q40/R151)</f>
        <v>1923538.876889583</v>
      </c>
      <c r="R40" s="34">
        <f>S40*(PM!R40/S151)</f>
        <v>1664474.5938796792</v>
      </c>
      <c r="S40" s="34">
        <f>T40*(PM!S40/T151)</f>
        <v>1679279.90387333</v>
      </c>
      <c r="T40" s="34">
        <f>PM!T40</f>
        <v>1822351</v>
      </c>
      <c r="U40" s="34">
        <f>T40*U151/PM!T40</f>
        <v>1730787</v>
      </c>
      <c r="V40" s="34">
        <f>U40*V151/PM!U40</f>
        <v>1584441.1159653373</v>
      </c>
      <c r="W40" s="34">
        <f>V40*W151/PM!V40</f>
        <v>1589136.0176351003</v>
      </c>
      <c r="X40" s="34">
        <f>W40*X151/PM!W40</f>
        <v>1626810.7621062633</v>
      </c>
    </row>
    <row r="41" spans="1:24" x14ac:dyDescent="0.15">
      <c r="A41" s="4">
        <v>39</v>
      </c>
      <c r="B41" s="6" t="s">
        <v>81</v>
      </c>
      <c r="C41" s="34">
        <f>D41*(PM!C41/D152)</f>
        <v>241866.20374753958</v>
      </c>
      <c r="D41" s="34">
        <f>E41*(PM!D41/E152)</f>
        <v>261605.44068408528</v>
      </c>
      <c r="E41" s="34">
        <f>F41*(PM!E41/F152)</f>
        <v>273582.35867254128</v>
      </c>
      <c r="F41" s="34">
        <f>G41*(PM!F41/G152)</f>
        <v>270173.57174958661</v>
      </c>
      <c r="G41" s="34">
        <f>H41*(PM!G41/H152)</f>
        <v>270008.45303806051</v>
      </c>
      <c r="H41" s="34">
        <f>I41*(PM!H41/I152)</f>
        <v>174702.16410132279</v>
      </c>
      <c r="I41" s="34">
        <f>J41*(PM!I41/J152)</f>
        <v>258016.42770289138</v>
      </c>
      <c r="J41" s="34">
        <f>K41*(PM!J41/K152)</f>
        <v>167463.03819827133</v>
      </c>
      <c r="K41" s="34">
        <f>L41*(PM!K41/L152)</f>
        <v>314393.0180726276</v>
      </c>
      <c r="L41" s="34">
        <f>M41*(PM!L41/M152)</f>
        <v>74404.124801896745</v>
      </c>
      <c r="M41" s="34">
        <f>N41*(PM!M41/N152)</f>
        <v>227541.62165356326</v>
      </c>
      <c r="N41" s="34">
        <f>O41*(PM!N41/O152)</f>
        <v>260597.4478718318</v>
      </c>
      <c r="O41" s="34">
        <f>P41*(PM!O41/P152)</f>
        <v>232241.0672556987</v>
      </c>
      <c r="P41" s="34">
        <f>Q41*(PM!P41/Q152)</f>
        <v>183836.96178969345</v>
      </c>
      <c r="Q41" s="34">
        <f>R41*(PM!Q41/R152)</f>
        <v>323413.02788612386</v>
      </c>
      <c r="R41" s="34">
        <f>S41*(PM!R41/S152)</f>
        <v>346552.33570522611</v>
      </c>
      <c r="S41" s="34">
        <f>T41*(PM!S41/T152)</f>
        <v>291095.25998623774</v>
      </c>
      <c r="T41" s="34">
        <f>PM!T41</f>
        <v>347522</v>
      </c>
      <c r="U41" s="34">
        <f>T41*U152/PM!T41</f>
        <v>489476</v>
      </c>
      <c r="V41" s="34">
        <f>U41*V152/PM!U41</f>
        <v>455730.86415336846</v>
      </c>
      <c r="W41" s="34">
        <f>V41*W152/PM!V41</f>
        <v>463690.32715184189</v>
      </c>
      <c r="X41" s="34">
        <f>W41*X152/PM!W41</f>
        <v>408157.12450779491</v>
      </c>
    </row>
    <row r="42" spans="1:24" x14ac:dyDescent="0.15">
      <c r="A42" s="4">
        <v>40</v>
      </c>
      <c r="B42" s="6" t="s">
        <v>82</v>
      </c>
      <c r="C42" s="34">
        <f>D42*(PM!C42/D153)</f>
        <v>2005535.9781959075</v>
      </c>
      <c r="D42" s="34">
        <f>E42*(PM!D42/E153)</f>
        <v>2374650.0651869769</v>
      </c>
      <c r="E42" s="34">
        <f>F42*(PM!E42/F153)</f>
        <v>2539238.6425493821</v>
      </c>
      <c r="F42" s="34">
        <f>G42*(PM!F42/G153)</f>
        <v>2629188.6181049878</v>
      </c>
      <c r="G42" s="34">
        <f>H42*(PM!G42/H153)</f>
        <v>2534496.0182340732</v>
      </c>
      <c r="H42" s="34">
        <f>I42*(PM!H42/I153)</f>
        <v>2709643.4103165185</v>
      </c>
      <c r="I42" s="34">
        <f>J42*(PM!I42/J153)</f>
        <v>3429761.4625244215</v>
      </c>
      <c r="J42" s="34">
        <f>K42*(PM!J42/K153)</f>
        <v>2861200.1692875391</v>
      </c>
      <c r="K42" s="34">
        <f>L42*(PM!K42/L153)</f>
        <v>2694980.1049391702</v>
      </c>
      <c r="L42" s="34">
        <f>M42*(PM!L42/M153)</f>
        <v>3055566.3077335339</v>
      </c>
      <c r="M42" s="34">
        <f>N42*(PM!M42/N153)</f>
        <v>3128061.274733407</v>
      </c>
      <c r="N42" s="34">
        <f>O42*(PM!N42/O153)</f>
        <v>3074935.7280518576</v>
      </c>
      <c r="O42" s="34">
        <f>P42*(PM!O42/P153)</f>
        <v>3080394.6772609781</v>
      </c>
      <c r="P42" s="34">
        <f>Q42*(PM!P42/Q153)</f>
        <v>3163725.0336149982</v>
      </c>
      <c r="Q42" s="34">
        <f>R42*(PM!Q42/R153)</f>
        <v>3590990.130912527</v>
      </c>
      <c r="R42" s="34">
        <f>S42*(PM!R42/S153)</f>
        <v>2877042.7721565622</v>
      </c>
      <c r="S42" s="34">
        <f>T42*(PM!S42/T153)</f>
        <v>3144348.5369940978</v>
      </c>
      <c r="T42" s="34">
        <f>PM!T42</f>
        <v>2938443</v>
      </c>
      <c r="U42" s="34">
        <f>T42*U153/PM!T42</f>
        <v>2573454</v>
      </c>
      <c r="V42" s="34">
        <f>U42*V153/PM!U42</f>
        <v>2431354.6950410227</v>
      </c>
      <c r="W42" s="34">
        <f>V42*W153/PM!V42</f>
        <v>2716638.8362414069</v>
      </c>
      <c r="X42" s="34">
        <f>W42*X153/PM!W42</f>
        <v>2755585.4064097679</v>
      </c>
    </row>
    <row r="43" spans="1:24" x14ac:dyDescent="0.15">
      <c r="A43" s="4">
        <v>41</v>
      </c>
      <c r="B43" s="6" t="s">
        <v>83</v>
      </c>
      <c r="C43" s="34">
        <f>D43*(PM!C43/D154)</f>
        <v>3822644.4095537881</v>
      </c>
      <c r="D43" s="34">
        <f>E43*(PM!D43/E154)</f>
        <v>4263429.0235761013</v>
      </c>
      <c r="E43" s="34">
        <f>F43*(PM!E43/F154)</f>
        <v>4788813.0235164482</v>
      </c>
      <c r="F43" s="34">
        <f>G43*(PM!F43/G154)</f>
        <v>5295093.1953285458</v>
      </c>
      <c r="G43" s="34">
        <f>H43*(PM!G43/H154)</f>
        <v>5124593.9935217556</v>
      </c>
      <c r="H43" s="34">
        <f>I43*(PM!H43/I154)</f>
        <v>5597363.7773171151</v>
      </c>
      <c r="I43" s="34">
        <f>J43*(PM!I43/J154)</f>
        <v>6293848.1452728631</v>
      </c>
      <c r="J43" s="34">
        <f>K43*(PM!J43/K154)</f>
        <v>5518119.4387222696</v>
      </c>
      <c r="K43" s="34">
        <f>L43*(PM!K43/L154)</f>
        <v>5546768.2119903713</v>
      </c>
      <c r="L43" s="34">
        <f>M43*(PM!L43/M154)</f>
        <v>5948567.7865780238</v>
      </c>
      <c r="M43" s="34">
        <f>N43*(PM!M43/N154)</f>
        <v>6603215.1265247576</v>
      </c>
      <c r="N43" s="34">
        <f>O43*(PM!N43/O154)</f>
        <v>6968782.6015273547</v>
      </c>
      <c r="O43" s="34">
        <f>P43*(PM!O43/P154)</f>
        <v>7495544.7643285012</v>
      </c>
      <c r="P43" s="34">
        <f>Q43*(PM!P43/Q154)</f>
        <v>8093878.1304909522</v>
      </c>
      <c r="Q43" s="34">
        <f>R43*(PM!Q43/R154)</f>
        <v>8315958.0445816824</v>
      </c>
      <c r="R43" s="34">
        <f>S43*(PM!R43/S154)</f>
        <v>5993500.3866955265</v>
      </c>
      <c r="S43" s="34">
        <f>T43*(PM!S43/T154)</f>
        <v>6126049.8241401576</v>
      </c>
      <c r="T43" s="34">
        <f>PM!T43</f>
        <v>6387207</v>
      </c>
      <c r="U43" s="34">
        <f>T43*U154/PM!T43</f>
        <v>5096171</v>
      </c>
      <c r="V43" s="34">
        <f>U43*V154/PM!U43</f>
        <v>4881060.1124974191</v>
      </c>
      <c r="W43" s="34">
        <f>V43*W154/PM!V43</f>
        <v>5198384.1206970206</v>
      </c>
      <c r="X43" s="34">
        <f>W43*X154/PM!W43</f>
        <v>5641725.3342671255</v>
      </c>
    </row>
    <row r="44" spans="1:24" x14ac:dyDescent="0.15">
      <c r="A44" s="4">
        <v>42</v>
      </c>
      <c r="B44" s="6" t="s">
        <v>84</v>
      </c>
      <c r="C44" s="34">
        <f>D44*(PM!C44/D155)</f>
        <v>4364986.7543609869</v>
      </c>
      <c r="D44" s="34">
        <f>E44*(PM!D44/E155)</f>
        <v>4415344.0896702651</v>
      </c>
      <c r="E44" s="34">
        <f>F44*(PM!E44/F155)</f>
        <v>4508578.2218034165</v>
      </c>
      <c r="F44" s="34">
        <f>G44*(PM!F44/G155)</f>
        <v>4650982.280130541</v>
      </c>
      <c r="G44" s="34">
        <f>H44*(PM!G44/H155)</f>
        <v>4203627.2497082781</v>
      </c>
      <c r="H44" s="34">
        <f>I44*(PM!H44/I155)</f>
        <v>3912981.3973112605</v>
      </c>
      <c r="I44" s="34">
        <f>J44*(PM!I44/J155)</f>
        <v>4110950.1933018188</v>
      </c>
      <c r="J44" s="34">
        <f>K44*(PM!J44/K155)</f>
        <v>4262475.8031278579</v>
      </c>
      <c r="K44" s="34">
        <f>L44*(PM!K44/L155)</f>
        <v>4071814.8957273271</v>
      </c>
      <c r="L44" s="34">
        <f>M44*(PM!L44/M155)</f>
        <v>4069109.1726051285</v>
      </c>
      <c r="M44" s="34">
        <f>N44*(PM!M44/N155)</f>
        <v>4244446.6921525262</v>
      </c>
      <c r="N44" s="34">
        <f>O44*(PM!N44/O155)</f>
        <v>4298108.1906023687</v>
      </c>
      <c r="O44" s="34">
        <f>P44*(PM!O44/P155)</f>
        <v>4431902.0978035424</v>
      </c>
      <c r="P44" s="34">
        <f>Q44*(PM!P44/Q155)</f>
        <v>4589331.3896643771</v>
      </c>
      <c r="Q44" s="34">
        <f>R44*(PM!Q44/R155)</f>
        <v>4661139.7536599971</v>
      </c>
      <c r="R44" s="34">
        <f>S44*(PM!R44/S155)</f>
        <v>4223151.4144894527</v>
      </c>
      <c r="S44" s="34">
        <f>T44*(PM!S44/T155)</f>
        <v>4509150.8218928911</v>
      </c>
      <c r="T44" s="34">
        <f>PM!T44</f>
        <v>4740008</v>
      </c>
      <c r="U44" s="34">
        <f>T44*U155/PM!T44</f>
        <v>4843378</v>
      </c>
      <c r="V44" s="34">
        <f>U44*V155/PM!U44</f>
        <v>4938956.0137464665</v>
      </c>
      <c r="W44" s="34">
        <f>V44*W155/PM!V44</f>
        <v>5210422.7460154872</v>
      </c>
      <c r="X44" s="34">
        <f>W44*X155/PM!W44</f>
        <v>5159533.3936783364</v>
      </c>
    </row>
    <row r="45" spans="1:24" x14ac:dyDescent="0.15">
      <c r="A45" s="4">
        <v>43</v>
      </c>
      <c r="B45" s="6" t="s">
        <v>85</v>
      </c>
      <c r="C45" s="34">
        <f>D45*(PM!C45/D156)</f>
        <v>2027995.4276672322</v>
      </c>
      <c r="D45" s="34">
        <f>E45*(PM!D45/E156)</f>
        <v>2243380.2908240575</v>
      </c>
      <c r="E45" s="34">
        <f>F45*(PM!E45/F156)</f>
        <v>2435060.144904051</v>
      </c>
      <c r="F45" s="34">
        <f>G45*(PM!F45/G156)</f>
        <v>2271426.0605198904</v>
      </c>
      <c r="G45" s="34">
        <f>H45*(PM!G45/H156)</f>
        <v>2051758.3966694043</v>
      </c>
      <c r="H45" s="34">
        <f>I45*(PM!H45/I156)</f>
        <v>1853987.8486533705</v>
      </c>
      <c r="I45" s="34">
        <f>J45*(PM!I45/J156)</f>
        <v>1957102.1626789991</v>
      </c>
      <c r="J45" s="34">
        <f>K45*(PM!J45/K156)</f>
        <v>2193484.0685933139</v>
      </c>
      <c r="K45" s="34">
        <f>L45*(PM!K45/L156)</f>
        <v>1818530.9989685367</v>
      </c>
      <c r="L45" s="34">
        <f>M45*(PM!L45/M156)</f>
        <v>1727544.2013519218</v>
      </c>
      <c r="M45" s="34">
        <f>N45*(PM!M45/N156)</f>
        <v>1699934.370288264</v>
      </c>
      <c r="N45" s="34">
        <f>O45*(PM!N45/O156)</f>
        <v>1703894.4400707541</v>
      </c>
      <c r="O45" s="34">
        <f>P45*(PM!O45/P156)</f>
        <v>1902431.4282912596</v>
      </c>
      <c r="P45" s="34">
        <f>Q45*(PM!P45/Q156)</f>
        <v>1885713.5976454376</v>
      </c>
      <c r="Q45" s="34">
        <f>R45*(PM!Q45/R156)</f>
        <v>1932830.1584514163</v>
      </c>
      <c r="R45" s="34">
        <f>S45*(PM!R45/S156)</f>
        <v>1899905.0319191534</v>
      </c>
      <c r="S45" s="34">
        <f>T45*(PM!S45/T156)</f>
        <v>2120026.8756294148</v>
      </c>
      <c r="T45" s="34">
        <f>PM!T45</f>
        <v>1826516</v>
      </c>
      <c r="U45" s="34">
        <f>T45*U156/PM!T45</f>
        <v>2000687</v>
      </c>
      <c r="V45" s="34">
        <f>U45*V156/PM!U45</f>
        <v>2079987.4498673228</v>
      </c>
      <c r="W45" s="34">
        <f>V45*W156/PM!V45</f>
        <v>2251841.6719274162</v>
      </c>
      <c r="X45" s="34">
        <f>W45*X156/PM!W45</f>
        <v>2310895.3506327444</v>
      </c>
    </row>
    <row r="46" spans="1:24" x14ac:dyDescent="0.15">
      <c r="A46" s="4">
        <v>44</v>
      </c>
      <c r="B46" s="6" t="s">
        <v>86</v>
      </c>
      <c r="C46" s="34">
        <f>D46*(PM!C46/D157)</f>
        <v>863199.7048229021</v>
      </c>
      <c r="D46" s="34">
        <f>E46*(PM!D46/E157)</f>
        <v>936673.19474072754</v>
      </c>
      <c r="E46" s="34">
        <f>F46*(PM!E46/F157)</f>
        <v>1047826.8040573408</v>
      </c>
      <c r="F46" s="34">
        <f>G46*(PM!F46/G157)</f>
        <v>1136024.2160754742</v>
      </c>
      <c r="G46" s="34">
        <f>H46*(PM!G46/H157)</f>
        <v>1079127.3893462177</v>
      </c>
      <c r="H46" s="34">
        <f>I46*(PM!H46/I157)</f>
        <v>1019219.9831208849</v>
      </c>
      <c r="I46" s="34">
        <f>J46*(PM!I46/J157)</f>
        <v>1254914.7770129452</v>
      </c>
      <c r="J46" s="34">
        <f>K46*(PM!J46/K157)</f>
        <v>1303054.3653054952</v>
      </c>
      <c r="K46" s="34">
        <f>L46*(PM!K46/L157)</f>
        <v>1022013.2220827169</v>
      </c>
      <c r="L46" s="34">
        <f>M46*(PM!L46/M157)</f>
        <v>1033648.025869868</v>
      </c>
      <c r="M46" s="34">
        <f>N46*(PM!M46/N157)</f>
        <v>1157594.0290598343</v>
      </c>
      <c r="N46" s="34">
        <f>O46*(PM!N46/O157)</f>
        <v>1360888.9439940078</v>
      </c>
      <c r="O46" s="34">
        <f>P46*(PM!O46/P157)</f>
        <v>1489593.1474080354</v>
      </c>
      <c r="P46" s="34">
        <f>Q46*(PM!P46/Q157)</f>
        <v>1659180.2532384205</v>
      </c>
      <c r="Q46" s="34">
        <f>R46*(PM!Q46/R157)</f>
        <v>1453384.5189251988</v>
      </c>
      <c r="R46" s="34">
        <f>S46*(PM!R46/S157)</f>
        <v>1083299.569727934</v>
      </c>
      <c r="S46" s="34">
        <f>T46*(PM!S46/T157)</f>
        <v>1443370.5731482655</v>
      </c>
      <c r="T46" s="34">
        <f>PM!T46</f>
        <v>1577492</v>
      </c>
      <c r="U46" s="34">
        <f>T46*U157/PM!T46</f>
        <v>1491712</v>
      </c>
      <c r="V46" s="34">
        <f>U46*V157/PM!U46</f>
        <v>1427962.8742343013</v>
      </c>
      <c r="W46" s="34">
        <f>V46*W157/PM!V46</f>
        <v>1574991.3398401954</v>
      </c>
      <c r="X46" s="34">
        <f>W46*X157/PM!W46</f>
        <v>1546584.6725585316</v>
      </c>
    </row>
    <row r="47" spans="1:24" x14ac:dyDescent="0.15">
      <c r="A47" s="4">
        <v>45</v>
      </c>
      <c r="B47" s="6" t="s">
        <v>87</v>
      </c>
      <c r="C47" s="34">
        <f>D47*(PM!C47/D158)</f>
        <v>2057536.8214171526</v>
      </c>
      <c r="D47" s="34">
        <f>E47*(PM!D47/E158)</f>
        <v>2135392.1222790228</v>
      </c>
      <c r="E47" s="34">
        <f>F47*(PM!E47/F158)</f>
        <v>2212638.7534107412</v>
      </c>
      <c r="F47" s="34">
        <f>G47*(PM!F47/G158)</f>
        <v>2313852.5287939413</v>
      </c>
      <c r="G47" s="34">
        <f>H47*(PM!G47/H158)</f>
        <v>2101822.5003095246</v>
      </c>
      <c r="H47" s="34">
        <f>I47*(PM!H47/I158)</f>
        <v>2055776.6563099159</v>
      </c>
      <c r="I47" s="34">
        <f>J47*(PM!I47/J158)</f>
        <v>2317868.8377744942</v>
      </c>
      <c r="J47" s="34">
        <f>K47*(PM!J47/K158)</f>
        <v>2226498.2344408939</v>
      </c>
      <c r="K47" s="34">
        <f>L47*(PM!K47/L158)</f>
        <v>1934930.3989858646</v>
      </c>
      <c r="L47" s="34">
        <f>M47*(PM!L47/M158)</f>
        <v>2060092.8900496888</v>
      </c>
      <c r="M47" s="34">
        <f>N47*(PM!M47/N158)</f>
        <v>2072899.6208395341</v>
      </c>
      <c r="N47" s="34">
        <f>O47*(PM!N47/O158)</f>
        <v>2204490.85496243</v>
      </c>
      <c r="O47" s="34">
        <f>P47*(PM!O47/P158)</f>
        <v>2497962.8750194944</v>
      </c>
      <c r="P47" s="34">
        <f>Q47*(PM!P47/Q158)</f>
        <v>2614252.2072781664</v>
      </c>
      <c r="Q47" s="34">
        <f>R47*(PM!Q47/R158)</f>
        <v>2091224.0458511543</v>
      </c>
      <c r="R47" s="34">
        <f>S47*(PM!R47/S158)</f>
        <v>1841922.2439838846</v>
      </c>
      <c r="S47" s="34">
        <f>T47*(PM!S47/T158)</f>
        <v>2101021.3618614976</v>
      </c>
      <c r="T47" s="34">
        <f>PM!T47</f>
        <v>1942742</v>
      </c>
      <c r="U47" s="34">
        <f>T47*U158/PM!T47</f>
        <v>2276983</v>
      </c>
      <c r="V47" s="34">
        <f>U47*V158/PM!U47</f>
        <v>2351935.3536340334</v>
      </c>
      <c r="W47" s="34">
        <f>V47*W158/PM!V47</f>
        <v>2469006.0744064646</v>
      </c>
      <c r="X47" s="34">
        <f>W47*X158/PM!W47</f>
        <v>2308957.3756190408</v>
      </c>
    </row>
    <row r="48" spans="1:24" x14ac:dyDescent="0.15">
      <c r="A48" s="4">
        <v>46</v>
      </c>
      <c r="B48" s="6" t="s">
        <v>88</v>
      </c>
      <c r="C48" s="34">
        <f>D48*(PM!C48/D159)</f>
        <v>1595503.265354739</v>
      </c>
      <c r="D48" s="34">
        <f>E48*(PM!D48/E159)</f>
        <v>1458465.5464769735</v>
      </c>
      <c r="E48" s="34">
        <f>F48*(PM!E48/F159)</f>
        <v>1476494.8346753349</v>
      </c>
      <c r="F48" s="34">
        <f>G48*(PM!F48/G159)</f>
        <v>1669855.5811472691</v>
      </c>
      <c r="G48" s="34">
        <f>H48*(PM!G48/H159)</f>
        <v>1573109.6196701098</v>
      </c>
      <c r="H48" s="34">
        <f>I48*(PM!H48/I159)</f>
        <v>1615145.1145546406</v>
      </c>
      <c r="I48" s="34">
        <f>J48*(PM!I48/J159)</f>
        <v>1838303.518704324</v>
      </c>
      <c r="J48" s="34">
        <f>K48*(PM!J48/K159)</f>
        <v>1900596.2851733603</v>
      </c>
      <c r="K48" s="34">
        <f>L48*(PM!K48/L159)</f>
        <v>2098488.0688961842</v>
      </c>
      <c r="L48" s="34">
        <f>M48*(PM!L48/M159)</f>
        <v>2501982.4387235306</v>
      </c>
      <c r="M48" s="34">
        <f>N48*(PM!M48/N159)</f>
        <v>2424331.6069474858</v>
      </c>
      <c r="N48" s="34">
        <f>O48*(PM!N48/O159)</f>
        <v>2235654.9489086247</v>
      </c>
      <c r="O48" s="34">
        <f>P48*(PM!O48/P159)</f>
        <v>2444509.8847261732</v>
      </c>
      <c r="P48" s="34">
        <f>Q48*(PM!P48/Q159)</f>
        <v>2421867.5495005092</v>
      </c>
      <c r="Q48" s="34">
        <f>R48*(PM!Q48/R159)</f>
        <v>2429190.4185539512</v>
      </c>
      <c r="R48" s="34">
        <f>S48*(PM!R48/S159)</f>
        <v>2067236.4135341949</v>
      </c>
      <c r="S48" s="34">
        <f>T48*(PM!S48/T159)</f>
        <v>2380850.098158814</v>
      </c>
      <c r="T48" s="34">
        <f>PM!T48</f>
        <v>1547238</v>
      </c>
      <c r="U48" s="34">
        <f>T48*U159/PM!T48</f>
        <v>836064</v>
      </c>
      <c r="V48" s="34">
        <f>U48*V159/PM!U48</f>
        <v>604885.0459926849</v>
      </c>
      <c r="W48" s="34">
        <f>V48*W159/PM!V48</f>
        <v>647024.60661009827</v>
      </c>
      <c r="X48" s="34">
        <f>W48*X159/PM!W48</f>
        <v>636479.34799233673</v>
      </c>
    </row>
    <row r="49" spans="1:24" x14ac:dyDescent="0.15">
      <c r="A49" s="4">
        <v>47</v>
      </c>
      <c r="B49" s="6" t="s">
        <v>89</v>
      </c>
      <c r="C49" s="34">
        <f>D49*(PM!C49/D160)</f>
        <v>1291660.0828528679</v>
      </c>
      <c r="D49" s="34">
        <f>E49*(PM!D49/E160)</f>
        <v>1447087.500595025</v>
      </c>
      <c r="E49" s="34">
        <f>F49*(PM!E49/F160)</f>
        <v>1936867.0718790332</v>
      </c>
      <c r="F49" s="34">
        <f>G49*(PM!F49/G160)</f>
        <v>2042084.8964511945</v>
      </c>
      <c r="G49" s="34">
        <f>H49*(PM!G49/H160)</f>
        <v>1863001.8957145547</v>
      </c>
      <c r="H49" s="34">
        <f>I49*(PM!H49/I160)</f>
        <v>2010833.3089592676</v>
      </c>
      <c r="I49" s="34">
        <f>J49*(PM!I49/J160)</f>
        <v>2418332.9416955272</v>
      </c>
      <c r="J49" s="34">
        <f>K49*(PM!J49/K160)</f>
        <v>2414165.04367655</v>
      </c>
      <c r="K49" s="34">
        <f>L49*(PM!K49/L160)</f>
        <v>2049452.8045083163</v>
      </c>
      <c r="L49" s="34">
        <f>M49*(PM!L49/M160)</f>
        <v>2348714.2060414311</v>
      </c>
      <c r="M49" s="34">
        <f>N49*(PM!M49/N160)</f>
        <v>2248240.9771904545</v>
      </c>
      <c r="N49" s="34">
        <f>O49*(PM!N49/O160)</f>
        <v>2213536.9529456324</v>
      </c>
      <c r="O49" s="34">
        <f>P49*(PM!O49/P160)</f>
        <v>2423147.1440605</v>
      </c>
      <c r="P49" s="34">
        <f>Q49*(PM!P49/Q160)</f>
        <v>2544108.8662749184</v>
      </c>
      <c r="Q49" s="34">
        <f>R49*(PM!Q49/R160)</f>
        <v>2378028.4487312916</v>
      </c>
      <c r="R49" s="34">
        <f>S49*(PM!R49/S160)</f>
        <v>1905158.2250009666</v>
      </c>
      <c r="S49" s="34">
        <f>T49*(PM!S49/T160)</f>
        <v>2190963.8089749538</v>
      </c>
      <c r="T49" s="34">
        <f>PM!T49</f>
        <v>2178204</v>
      </c>
      <c r="U49" s="34">
        <f>T49*U160/PM!T49</f>
        <v>2135626</v>
      </c>
      <c r="V49" s="34">
        <f>U49*V160/PM!U49</f>
        <v>1951789.7475839928</v>
      </c>
      <c r="W49" s="34">
        <f>V49*W160/PM!V49</f>
        <v>2206866.9716297127</v>
      </c>
      <c r="X49" s="34">
        <f>W49*X160/PM!W49</f>
        <v>2196385.2447222923</v>
      </c>
    </row>
    <row r="50" spans="1:24" x14ac:dyDescent="0.15">
      <c r="A50" s="4">
        <v>48</v>
      </c>
      <c r="B50" s="6" t="s">
        <v>90</v>
      </c>
      <c r="C50" s="34">
        <f>D50*(PM!C50/D161)</f>
        <v>1978211.8040495624</v>
      </c>
      <c r="D50" s="34">
        <f>E50*(PM!D50/E161)</f>
        <v>2460417.0482965452</v>
      </c>
      <c r="E50" s="34">
        <f>F50*(PM!E50/F161)</f>
        <v>3024623.1919461638</v>
      </c>
      <c r="F50" s="34">
        <f>G50*(PM!F50/G161)</f>
        <v>3279767.4197725318</v>
      </c>
      <c r="G50" s="34">
        <f>H50*(PM!G50/H161)</f>
        <v>2931946.7851979304</v>
      </c>
      <c r="H50" s="34">
        <f>I50*(PM!H50/I161)</f>
        <v>2826692.8249196024</v>
      </c>
      <c r="I50" s="34">
        <f>J50*(PM!I50/J161)</f>
        <v>2922042.4201574889</v>
      </c>
      <c r="J50" s="34">
        <f>K50*(PM!J50/K161)</f>
        <v>3120713.6100048465</v>
      </c>
      <c r="K50" s="34">
        <f>L50*(PM!K50/L161)</f>
        <v>2483991.7133728471</v>
      </c>
      <c r="L50" s="34">
        <f>M50*(PM!L50/M161)</f>
        <v>2226944.2935499097</v>
      </c>
      <c r="M50" s="34">
        <f>N50*(PM!M50/N161)</f>
        <v>2172198.1176579255</v>
      </c>
      <c r="N50" s="34">
        <f>O50*(PM!N50/O161)</f>
        <v>2029990.288673254</v>
      </c>
      <c r="O50" s="34">
        <f>P50*(PM!O50/P161)</f>
        <v>2118469.1089854008</v>
      </c>
      <c r="P50" s="34">
        <f>Q50*(PM!P50/Q161)</f>
        <v>2539788.6738640089</v>
      </c>
      <c r="Q50" s="34">
        <f>R50*(PM!Q50/R161)</f>
        <v>2402791.2917876532</v>
      </c>
      <c r="R50" s="34">
        <f>S50*(PM!R50/S161)</f>
        <v>2004062.8861417721</v>
      </c>
      <c r="S50" s="34">
        <f>T50*(PM!S50/T161)</f>
        <v>2000249.8192925332</v>
      </c>
      <c r="T50" s="34">
        <f>PM!T50</f>
        <v>1969741</v>
      </c>
      <c r="U50" s="34">
        <f>T50*U161/PM!T50</f>
        <v>1665329</v>
      </c>
      <c r="V50" s="34">
        <f>U50*V161/PM!U50</f>
        <v>1604694.0447415805</v>
      </c>
      <c r="W50" s="34">
        <f>V50*W161/PM!V50</f>
        <v>1307342.8157892923</v>
      </c>
      <c r="X50" s="34">
        <f>W50*X161/PM!W50</f>
        <v>1195055.4026792054</v>
      </c>
    </row>
    <row r="51" spans="1:24" x14ac:dyDescent="0.15">
      <c r="A51" s="4">
        <v>49</v>
      </c>
      <c r="B51" s="6" t="s">
        <v>91</v>
      </c>
      <c r="C51" s="34">
        <f>D51*(PM!C51/D162)</f>
        <v>15546726.8294663</v>
      </c>
      <c r="D51" s="34">
        <f>E51*(PM!D51/E162)</f>
        <v>15464522.321182318</v>
      </c>
      <c r="E51" s="34">
        <f>F51*(PM!E51/F162)</f>
        <v>15765553.466046719</v>
      </c>
      <c r="F51" s="34">
        <f>G51*(PM!F51/G162)</f>
        <v>16737798.878290545</v>
      </c>
      <c r="G51" s="34">
        <f>H51*(PM!G51/H162)</f>
        <v>15023245.799332952</v>
      </c>
      <c r="H51" s="34">
        <f>I51*(PM!H51/I162)</f>
        <v>14143627.195849761</v>
      </c>
      <c r="I51" s="34">
        <f>J51*(PM!I51/J162)</f>
        <v>15413254.402496181</v>
      </c>
      <c r="J51" s="34">
        <f>K51*(PM!J51/K162)</f>
        <v>16003865.469567753</v>
      </c>
      <c r="K51" s="34">
        <f>L51*(PM!K51/L162)</f>
        <v>16658954.797371201</v>
      </c>
      <c r="L51" s="34">
        <f>M51*(PM!L51/M162)</f>
        <v>17409838.984257888</v>
      </c>
      <c r="M51" s="34">
        <f>N51*(PM!M51/N162)</f>
        <v>18110229.00204106</v>
      </c>
      <c r="N51" s="34">
        <f>O51*(PM!N51/O162)</f>
        <v>19157229.471823119</v>
      </c>
      <c r="O51" s="34">
        <f>P51*(PM!O51/P162)</f>
        <v>21199949.832936153</v>
      </c>
      <c r="P51" s="34">
        <f>Q51*(PM!P51/Q162)</f>
        <v>20701184.301545896</v>
      </c>
      <c r="Q51" s="34">
        <f>R51*(PM!Q51/R162)</f>
        <v>21583793.6351646</v>
      </c>
      <c r="R51" s="34">
        <f>S51*(PM!R51/S162)</f>
        <v>13346053.377440104</v>
      </c>
      <c r="S51" s="34">
        <f>T51*(PM!S51/T162)</f>
        <v>16492656.895581111</v>
      </c>
      <c r="T51" s="34">
        <f>PM!T51</f>
        <v>14422606</v>
      </c>
      <c r="U51" s="34">
        <f>T51*U162/PM!T51</f>
        <v>17142670</v>
      </c>
      <c r="V51" s="34">
        <f>U51*V162/PM!U51</f>
        <v>17991727.22731271</v>
      </c>
      <c r="W51" s="34">
        <f>V51*W162/PM!V51</f>
        <v>19138655.027273476</v>
      </c>
      <c r="X51" s="34">
        <f>W51*X162/PM!W51</f>
        <v>18875184.940046821</v>
      </c>
    </row>
    <row r="52" spans="1:24" x14ac:dyDescent="0.15">
      <c r="A52" s="4">
        <v>50</v>
      </c>
      <c r="B52" s="6" t="s">
        <v>92</v>
      </c>
      <c r="C52" s="34">
        <f>D52*(PM!C52/D163)</f>
        <v>12198511.685138769</v>
      </c>
      <c r="D52" s="34">
        <f>E52*(PM!D52/E163)</f>
        <v>11834859.378910214</v>
      </c>
      <c r="E52" s="34">
        <f>F52*(PM!E52/F163)</f>
        <v>11708422.471930031</v>
      </c>
      <c r="F52" s="34">
        <f>G52*(PM!F52/G163)</f>
        <v>12633576.968492266</v>
      </c>
      <c r="G52" s="34">
        <f>H52*(PM!G52/H163)</f>
        <v>11022820.711837288</v>
      </c>
      <c r="H52" s="34">
        <f>I52*(PM!H52/I163)</f>
        <v>11069239.647986777</v>
      </c>
      <c r="I52" s="34">
        <f>J52*(PM!I52/J163)</f>
        <v>12062232.863034237</v>
      </c>
      <c r="J52" s="34">
        <f>K52*(PM!J52/K163)</f>
        <v>12282957.748843702</v>
      </c>
      <c r="K52" s="34">
        <f>L52*(PM!K52/L163)</f>
        <v>13146965.127533944</v>
      </c>
      <c r="L52" s="34">
        <f>M52*(PM!L52/M163)</f>
        <v>14576459.315641193</v>
      </c>
      <c r="M52" s="34">
        <f>N52*(PM!M52/N163)</f>
        <v>15967228.747914584</v>
      </c>
      <c r="N52" s="34">
        <f>O52*(PM!N52/O163)</f>
        <v>16855258.113936298</v>
      </c>
      <c r="O52" s="34">
        <f>P52*(PM!O52/P163)</f>
        <v>17345286.989067525</v>
      </c>
      <c r="P52" s="34">
        <f>Q52*(PM!P52/Q163)</f>
        <v>19554350.164097209</v>
      </c>
      <c r="Q52" s="34">
        <f>R52*(PM!Q52/R163)</f>
        <v>19027331.17860603</v>
      </c>
      <c r="R52" s="34">
        <f>S52*(PM!R52/S163)</f>
        <v>13345106.631425379</v>
      </c>
      <c r="S52" s="34">
        <f>T52*(PM!S52/T163)</f>
        <v>17207341.480309296</v>
      </c>
      <c r="T52" s="34">
        <f>PM!T52</f>
        <v>16959662</v>
      </c>
      <c r="U52" s="34">
        <f>T52*U163/PM!T52</f>
        <v>16788720</v>
      </c>
      <c r="V52" s="34">
        <f>U52*V163/PM!U52</f>
        <v>17520457.167120013</v>
      </c>
      <c r="W52" s="34">
        <f>V52*W163/PM!V52</f>
        <v>16771065.759981468</v>
      </c>
      <c r="X52" s="34">
        <f>W52*X163/PM!W52</f>
        <v>16016273.061815133</v>
      </c>
    </row>
    <row r="53" spans="1:24" x14ac:dyDescent="0.15">
      <c r="A53" s="4">
        <v>51</v>
      </c>
      <c r="B53" s="6" t="s">
        <v>93</v>
      </c>
      <c r="C53" s="34">
        <f>D53*(PM!C53/D164)</f>
        <v>2863850.9325915296</v>
      </c>
      <c r="D53" s="34">
        <f>E53*(PM!D53/E164)</f>
        <v>2621266.0657600923</v>
      </c>
      <c r="E53" s="34">
        <f>F53*(PM!E53/F164)</f>
        <v>2893143.6903056297</v>
      </c>
      <c r="F53" s="34">
        <f>G53*(PM!F53/G164)</f>
        <v>3122866.4492734559</v>
      </c>
      <c r="G53" s="34">
        <f>H53*(PM!G53/H164)</f>
        <v>3226305.8751815083</v>
      </c>
      <c r="H53" s="34">
        <f>I53*(PM!H53/I164)</f>
        <v>3358267.2529155565</v>
      </c>
      <c r="I53" s="34">
        <f>J53*(PM!I53/J164)</f>
        <v>3146127.5959355771</v>
      </c>
      <c r="J53" s="34">
        <f>K53*(PM!J53/K164)</f>
        <v>3119951.3563826429</v>
      </c>
      <c r="K53" s="34">
        <f>L53*(PM!K53/L164)</f>
        <v>3245286.6262382842</v>
      </c>
      <c r="L53" s="34">
        <f>M53*(PM!L53/M164)</f>
        <v>3462493.5427439408</v>
      </c>
      <c r="M53" s="34">
        <f>N53*(PM!M53/N164)</f>
        <v>3452934.5905249524</v>
      </c>
      <c r="N53" s="34">
        <f>O53*(PM!N53/O164)</f>
        <v>3416790.4543578955</v>
      </c>
      <c r="O53" s="34">
        <f>P53*(PM!O53/P164)</f>
        <v>3871426.9400350736</v>
      </c>
      <c r="P53" s="34">
        <f>Q53*(PM!P53/Q164)</f>
        <v>4534175.3703991063</v>
      </c>
      <c r="Q53" s="34">
        <f>R53*(PM!Q53/R164)</f>
        <v>4643945.4879345456</v>
      </c>
      <c r="R53" s="34">
        <f>S53*(PM!R53/S164)</f>
        <v>4259173.6604718575</v>
      </c>
      <c r="S53" s="34">
        <f>T53*(PM!S53/T164)</f>
        <v>4334649.1862349212</v>
      </c>
      <c r="T53" s="34">
        <f>PM!T53</f>
        <v>4111523</v>
      </c>
      <c r="U53" s="34">
        <f>T53*U164/PM!T53</f>
        <v>4085420</v>
      </c>
      <c r="V53" s="34">
        <f>U53*V164/PM!U53</f>
        <v>4026014.1883154325</v>
      </c>
      <c r="W53" s="34">
        <f>V53*W164/PM!V53</f>
        <v>4399020.0566048548</v>
      </c>
      <c r="X53" s="34">
        <f>W53*X164/PM!W53</f>
        <v>4341129.8196230773</v>
      </c>
    </row>
    <row r="54" spans="1:24" x14ac:dyDescent="0.15">
      <c r="A54" s="4">
        <v>52</v>
      </c>
      <c r="B54" s="6" t="s">
        <v>94</v>
      </c>
      <c r="C54" s="34">
        <f>D54*(PM!C54/D165)</f>
        <v>3166730.3391560246</v>
      </c>
      <c r="D54" s="34">
        <f>E54*(PM!D54/E165)</f>
        <v>3240100.1707041585</v>
      </c>
      <c r="E54" s="34">
        <f>F54*(PM!E54/F165)</f>
        <v>3286031.2601056127</v>
      </c>
      <c r="F54" s="34">
        <f>G54*(PM!F54/G165)</f>
        <v>3330273.574375038</v>
      </c>
      <c r="G54" s="34">
        <f>H54*(PM!G54/H165)</f>
        <v>3311817.1250414839</v>
      </c>
      <c r="H54" s="34">
        <f>I54*(PM!H54/I165)</f>
        <v>3247770.4247022686</v>
      </c>
      <c r="I54" s="34">
        <f>J54*(PM!I54/J165)</f>
        <v>3252334.5000632172</v>
      </c>
      <c r="J54" s="34">
        <f>K54*(PM!J54/K165)</f>
        <v>3287077.030114511</v>
      </c>
      <c r="K54" s="34">
        <f>L54*(PM!K54/L165)</f>
        <v>3216166.2443966959</v>
      </c>
      <c r="L54" s="34">
        <f>M54*(PM!L54/M165)</f>
        <v>3193426.4346537055</v>
      </c>
      <c r="M54" s="34">
        <f>N54*(PM!M54/N165)</f>
        <v>3170998.02542149</v>
      </c>
      <c r="N54" s="34">
        <f>O54*(PM!N54/O165)</f>
        <v>2994560.4314180585</v>
      </c>
      <c r="O54" s="34">
        <f>P54*(PM!O54/P165)</f>
        <v>3065283.9425734682</v>
      </c>
      <c r="P54" s="34">
        <f>Q54*(PM!P54/Q165)</f>
        <v>3134468.3090783227</v>
      </c>
      <c r="Q54" s="34">
        <f>R54*(PM!Q54/R165)</f>
        <v>3001544.4323945236</v>
      </c>
      <c r="R54" s="34">
        <f>S54*(PM!R54/S165)</f>
        <v>2820556.154554178</v>
      </c>
      <c r="S54" s="34">
        <f>T54*(PM!S54/T165)</f>
        <v>2922111.2581200558</v>
      </c>
      <c r="T54" s="34">
        <f>PM!T54</f>
        <v>2774979</v>
      </c>
      <c r="U54" s="34">
        <f>T54*U165/PM!T54</f>
        <v>2731283</v>
      </c>
      <c r="V54" s="34">
        <f>U54*V165/PM!U54</f>
        <v>2696418.0683744717</v>
      </c>
      <c r="W54" s="34">
        <f>V54*W165/PM!V54</f>
        <v>2588959.1648582602</v>
      </c>
      <c r="X54" s="34">
        <f>W54*X165/PM!W54</f>
        <v>2607539.7754071844</v>
      </c>
    </row>
    <row r="55" spans="1:24" x14ac:dyDescent="0.15">
      <c r="A55" s="4">
        <v>53</v>
      </c>
      <c r="B55" s="6" t="s">
        <v>95</v>
      </c>
      <c r="C55" s="34">
        <f>D55*(PM!C55/D166)</f>
        <v>3054823.5656605707</v>
      </c>
      <c r="D55" s="34">
        <f>E55*(PM!D55/E166)</f>
        <v>2998364.9203460603</v>
      </c>
      <c r="E55" s="34">
        <f>F55*(PM!E55/F166)</f>
        <v>2917962.6271881494</v>
      </c>
      <c r="F55" s="34">
        <f>G55*(PM!F55/G166)</f>
        <v>2780508.9614728014</v>
      </c>
      <c r="G55" s="34">
        <f>H55*(PM!G55/H166)</f>
        <v>2297508.3308128556</v>
      </c>
      <c r="H55" s="34">
        <f>I55*(PM!H55/I166)</f>
        <v>2117930.748565664</v>
      </c>
      <c r="I55" s="34">
        <f>J55*(PM!I55/J166)</f>
        <v>2023895.5867104006</v>
      </c>
      <c r="J55" s="34">
        <f>K55*(PM!J55/K166)</f>
        <v>1870553.551988224</v>
      </c>
      <c r="K55" s="34">
        <f>L55*(PM!K55/L166)</f>
        <v>1706095.0300722138</v>
      </c>
      <c r="L55" s="34">
        <f>M55*(PM!L55/M166)</f>
        <v>1751467.0853921787</v>
      </c>
      <c r="M55" s="34">
        <f>N55*(PM!M55/N166)</f>
        <v>1707777.4061041591</v>
      </c>
      <c r="N55" s="34">
        <f>O55*(PM!N55/O166)</f>
        <v>1643311.7343501246</v>
      </c>
      <c r="O55" s="34">
        <f>P55*(PM!O55/P166)</f>
        <v>1586523.4465649505</v>
      </c>
      <c r="P55" s="34">
        <f>Q55*(PM!P55/Q166)</f>
        <v>1602286.8883860623</v>
      </c>
      <c r="Q55" s="34">
        <f>R55*(PM!Q55/R166)</f>
        <v>1499602.6462596154</v>
      </c>
      <c r="R55" s="34">
        <f>S55*(PM!R55/S166)</f>
        <v>1274438.2139917214</v>
      </c>
      <c r="S55" s="34">
        <f>T55*(PM!S55/T166)</f>
        <v>1288300.4095253684</v>
      </c>
      <c r="T55" s="34">
        <f>PM!T55</f>
        <v>1236895</v>
      </c>
      <c r="U55" s="34">
        <f>T55*U166/PM!T55</f>
        <v>1340075</v>
      </c>
      <c r="V55" s="34">
        <f>U55*V166/PM!U55</f>
        <v>1379492.1866051622</v>
      </c>
      <c r="W55" s="34">
        <f>V55*W166/PM!V55</f>
        <v>1332160.94624623</v>
      </c>
      <c r="X55" s="34">
        <f>W55*X166/PM!W55</f>
        <v>1296979.9101567871</v>
      </c>
    </row>
    <row r="56" spans="1:24" x14ac:dyDescent="0.15">
      <c r="A56" s="4">
        <v>54</v>
      </c>
      <c r="B56" s="6" t="s">
        <v>96</v>
      </c>
      <c r="C56" s="34">
        <f>D56*(PM!C56/D167)</f>
        <v>2574662.439286958</v>
      </c>
      <c r="D56" s="34">
        <f>E56*(PM!D56/E167)</f>
        <v>2601338.5928803198</v>
      </c>
      <c r="E56" s="34">
        <f>F56*(PM!E56/F167)</f>
        <v>2643068.0367046278</v>
      </c>
      <c r="F56" s="34">
        <f>G56*(PM!F56/G167)</f>
        <v>2512918.0056027765</v>
      </c>
      <c r="G56" s="34">
        <f>H56*(PM!G56/H167)</f>
        <v>2271952.896427481</v>
      </c>
      <c r="H56" s="34">
        <f>I56*(PM!H56/I167)</f>
        <v>2091808.7821764387</v>
      </c>
      <c r="I56" s="34">
        <f>J56*(PM!I56/J167)</f>
        <v>2003734.9858897263</v>
      </c>
      <c r="J56" s="34">
        <f>K56*(PM!J56/K167)</f>
        <v>1899072.5097974357</v>
      </c>
      <c r="K56" s="34">
        <f>L56*(PM!K56/L167)</f>
        <v>1720809.5173880863</v>
      </c>
      <c r="L56" s="34">
        <f>M56*(PM!L56/M167)</f>
        <v>1727501.9510647301</v>
      </c>
      <c r="M56" s="34">
        <f>N56*(PM!M56/N167)</f>
        <v>1661209.9713607137</v>
      </c>
      <c r="N56" s="34">
        <f>O56*(PM!N56/O167)</f>
        <v>1612365.4088964711</v>
      </c>
      <c r="O56" s="34">
        <f>P56*(PM!O56/P167)</f>
        <v>1555604.8061689904</v>
      </c>
      <c r="P56" s="34">
        <f>Q56*(PM!P56/Q167)</f>
        <v>1490418.0693419906</v>
      </c>
      <c r="Q56" s="34">
        <f>R56*(PM!Q56/R167)</f>
        <v>1291104.5079325289</v>
      </c>
      <c r="R56" s="34">
        <f>S56*(PM!R56/S167)</f>
        <v>1069964.9944928025</v>
      </c>
      <c r="S56" s="34">
        <f>T56*(PM!S56/T167)</f>
        <v>1062903.3708943527</v>
      </c>
      <c r="T56" s="34">
        <f>PM!T56</f>
        <v>1127941</v>
      </c>
      <c r="U56" s="34">
        <f>T56*U167/PM!T56</f>
        <v>1127372</v>
      </c>
      <c r="V56" s="34">
        <f>U56*V167/PM!U56</f>
        <v>1127381.1131451668</v>
      </c>
      <c r="W56" s="34">
        <f>V56*W167/PM!V56</f>
        <v>1112611.4745101181</v>
      </c>
      <c r="X56" s="34">
        <f>W56*X167/PM!W56</f>
        <v>1064755.1044864289</v>
      </c>
    </row>
    <row r="57" spans="1:24" x14ac:dyDescent="0.15">
      <c r="A57" s="4">
        <v>55</v>
      </c>
      <c r="B57" s="6" t="s">
        <v>97</v>
      </c>
      <c r="C57" s="34">
        <f>D57*(PM!C57/D168)</f>
        <v>7768472.5197732532</v>
      </c>
      <c r="D57" s="34">
        <f>E57*(PM!D57/E168)</f>
        <v>7806863.3150077071</v>
      </c>
      <c r="E57" s="34">
        <f>F57*(PM!E57/F168)</f>
        <v>8061409.6145295631</v>
      </c>
      <c r="F57" s="34">
        <f>G57*(PM!F57/G168)</f>
        <v>8131076.0738517093</v>
      </c>
      <c r="G57" s="34">
        <f>H57*(PM!G57/H168)</f>
        <v>7660075.7848532191</v>
      </c>
      <c r="H57" s="34">
        <f>I57*(PM!H57/I168)</f>
        <v>7823897.1592933927</v>
      </c>
      <c r="I57" s="34">
        <f>J57*(PM!I57/J168)</f>
        <v>7651499.7299052915</v>
      </c>
      <c r="J57" s="34">
        <f>K57*(PM!J57/K168)</f>
        <v>7684775.6250987798</v>
      </c>
      <c r="K57" s="34">
        <f>L57*(PM!K57/L168)</f>
        <v>7747743.1379694426</v>
      </c>
      <c r="L57" s="34">
        <f>M57*(PM!L57/M168)</f>
        <v>8077366.3555527842</v>
      </c>
      <c r="M57" s="34">
        <f>N57*(PM!M57/N168)</f>
        <v>8117990.7371931318</v>
      </c>
      <c r="N57" s="34">
        <f>O57*(PM!N57/O168)</f>
        <v>8077686.7926043728</v>
      </c>
      <c r="O57" s="34">
        <f>P57*(PM!O57/P168)</f>
        <v>8217879.6623645723</v>
      </c>
      <c r="P57" s="34">
        <f>Q57*(PM!P57/Q168)</f>
        <v>8112905.2511617308</v>
      </c>
      <c r="Q57" s="34">
        <f>R57*(PM!Q57/R168)</f>
        <v>7515883.3188423458</v>
      </c>
      <c r="R57" s="34">
        <f>S57*(PM!R57/S168)</f>
        <v>6508864.3911527665</v>
      </c>
      <c r="S57" s="34">
        <f>T57*(PM!S57/T168)</f>
        <v>7014251.3360050544</v>
      </c>
      <c r="T57" s="34">
        <f>PM!T57</f>
        <v>7165115</v>
      </c>
      <c r="U57" s="34">
        <f>T57*U168/PM!T57</f>
        <v>6898816</v>
      </c>
      <c r="V57" s="34">
        <f>U57*V168/PM!U57</f>
        <v>6797881.2516858522</v>
      </c>
      <c r="W57" s="34">
        <f>V57*W168/PM!V57</f>
        <v>6798158.6896984838</v>
      </c>
      <c r="X57" s="34">
        <f>W57*X168/PM!W57</f>
        <v>6742646.892633317</v>
      </c>
    </row>
    <row r="58" spans="1:24" x14ac:dyDescent="0.15">
      <c r="A58" s="4">
        <v>56</v>
      </c>
      <c r="B58" s="6" t="s">
        <v>98</v>
      </c>
      <c r="C58" s="34">
        <f>D58*(PM!C58/D169)</f>
        <v>2364231.3281978322</v>
      </c>
      <c r="D58" s="34">
        <f>E58*(PM!D58/E169)</f>
        <v>2483784.0774399941</v>
      </c>
      <c r="E58" s="34">
        <f>F58*(PM!E58/F169)</f>
        <v>2552883.9853549278</v>
      </c>
      <c r="F58" s="34">
        <f>G58*(PM!F58/G169)</f>
        <v>2529740.0903554279</v>
      </c>
      <c r="G58" s="34">
        <f>H58*(PM!G58/H169)</f>
        <v>2408629.8797541554</v>
      </c>
      <c r="H58" s="34">
        <f>I58*(PM!H58/I169)</f>
        <v>2431270.2043894166</v>
      </c>
      <c r="I58" s="34">
        <f>J58*(PM!I58/J169)</f>
        <v>2376077.4631878305</v>
      </c>
      <c r="J58" s="34">
        <f>K58*(PM!J58/K169)</f>
        <v>2213013.3743005889</v>
      </c>
      <c r="K58" s="34">
        <f>L58*(PM!K58/L169)</f>
        <v>2201643.7125451523</v>
      </c>
      <c r="L58" s="34">
        <f>M58*(PM!L58/M169)</f>
        <v>2205011.9137094198</v>
      </c>
      <c r="M58" s="34">
        <f>N58*(PM!M58/N169)</f>
        <v>2204393.8787681707</v>
      </c>
      <c r="N58" s="34">
        <f>O58*(PM!N58/O169)</f>
        <v>2190860.2574218097</v>
      </c>
      <c r="O58" s="34">
        <f>P58*(PM!O58/P169)</f>
        <v>2269335.6390939294</v>
      </c>
      <c r="P58" s="34">
        <f>Q58*(PM!P58/Q169)</f>
        <v>2273784.0848089629</v>
      </c>
      <c r="Q58" s="34">
        <f>R58*(PM!Q58/R169)</f>
        <v>2167167.2621873617</v>
      </c>
      <c r="R58" s="34">
        <f>S58*(PM!R58/S169)</f>
        <v>1766928.1473177343</v>
      </c>
      <c r="S58" s="34">
        <f>T58*(PM!S58/T169)</f>
        <v>1914489.1866757637</v>
      </c>
      <c r="T58" s="34">
        <f>PM!T58</f>
        <v>1861710</v>
      </c>
      <c r="U58" s="34">
        <f>T58*U169/PM!T58</f>
        <v>1899828</v>
      </c>
      <c r="V58" s="34">
        <f>U58*V169/PM!U58</f>
        <v>1836651.9498765538</v>
      </c>
      <c r="W58" s="34">
        <f>V58*W169/PM!V58</f>
        <v>1867378.1405134816</v>
      </c>
      <c r="X58" s="34">
        <f>W58*X169/PM!W58</f>
        <v>1932040.4735255558</v>
      </c>
    </row>
    <row r="59" spans="1:24" x14ac:dyDescent="0.15">
      <c r="A59" s="4">
        <v>57</v>
      </c>
      <c r="B59" s="6" t="s">
        <v>99</v>
      </c>
      <c r="C59" s="34">
        <f>D59*(PM!C59/D170)</f>
        <v>631896.24288346479</v>
      </c>
      <c r="D59" s="34">
        <f>E59*(PM!D59/E170)</f>
        <v>585429.44728081347</v>
      </c>
      <c r="E59" s="34">
        <f>F59*(PM!E59/F170)</f>
        <v>585692.52930436446</v>
      </c>
      <c r="F59" s="34">
        <f>G59*(PM!F59/G170)</f>
        <v>528899.40449700085</v>
      </c>
      <c r="G59" s="34">
        <f>H59*(PM!G59/H170)</f>
        <v>495740.16224481032</v>
      </c>
      <c r="H59" s="34">
        <f>I59*(PM!H59/I170)</f>
        <v>453060.24991280917</v>
      </c>
      <c r="I59" s="34">
        <f>J59*(PM!I59/J170)</f>
        <v>421878.22783121467</v>
      </c>
      <c r="J59" s="34">
        <f>K59*(PM!J59/K170)</f>
        <v>390304.56268024904</v>
      </c>
      <c r="K59" s="34">
        <f>L59*(PM!K59/L170)</f>
        <v>349241.16643944633</v>
      </c>
      <c r="L59" s="34">
        <f>M59*(PM!L59/M170)</f>
        <v>331177.91309802869</v>
      </c>
      <c r="M59" s="34">
        <f>N59*(PM!M59/N170)</f>
        <v>315285.45628615905</v>
      </c>
      <c r="N59" s="34">
        <f>O59*(PM!N59/O170)</f>
        <v>306953.8414321646</v>
      </c>
      <c r="O59" s="34">
        <f>P59*(PM!O59/P170)</f>
        <v>295189.74962952972</v>
      </c>
      <c r="P59" s="34">
        <f>Q59*(PM!P59/Q170)</f>
        <v>298557.06480045128</v>
      </c>
      <c r="Q59" s="34">
        <f>R59*(PM!Q59/R170)</f>
        <v>267533.64167153405</v>
      </c>
      <c r="R59" s="34">
        <f>S59*(PM!R59/S170)</f>
        <v>225928.88228230795</v>
      </c>
      <c r="S59" s="34">
        <f>T59*(PM!S59/T170)</f>
        <v>203183.5607448032</v>
      </c>
      <c r="T59" s="34">
        <f>PM!T59</f>
        <v>205185</v>
      </c>
      <c r="U59" s="34">
        <f>T59*U170/PM!T59</f>
        <v>195770</v>
      </c>
      <c r="V59" s="34">
        <f>U59*V170/PM!U59</f>
        <v>188568.6947823957</v>
      </c>
      <c r="W59" s="34">
        <f>V59*W170/PM!V59</f>
        <v>177123.50206875402</v>
      </c>
      <c r="X59" s="34">
        <f>W59*X170/PM!W59</f>
        <v>160946.18227797202</v>
      </c>
    </row>
    <row r="60" spans="1:24" x14ac:dyDescent="0.15">
      <c r="A60" s="4">
        <v>58</v>
      </c>
      <c r="B60" s="6" t="s">
        <v>100</v>
      </c>
      <c r="C60" s="34">
        <f>D60*(PM!C60/D171)</f>
        <v>309117.49551581242</v>
      </c>
      <c r="D60" s="34">
        <f>E60*(PM!D60/E171)</f>
        <v>279290.88356800325</v>
      </c>
      <c r="E60" s="34">
        <f>F60*(PM!E60/F171)</f>
        <v>272404.43489903054</v>
      </c>
      <c r="F60" s="34">
        <f>G60*(PM!F60/G171)</f>
        <v>305968.54013292288</v>
      </c>
      <c r="G60" s="34">
        <f>H60*(PM!G60/H171)</f>
        <v>311510.04401795944</v>
      </c>
      <c r="H60" s="34">
        <f>I60*(PM!H60/I171)</f>
        <v>256592.49063813788</v>
      </c>
      <c r="I60" s="34">
        <f>J60*(PM!I60/J171)</f>
        <v>232733.2678004897</v>
      </c>
      <c r="J60" s="34">
        <f>K60*(PM!J60/K171)</f>
        <v>190821.5761458638</v>
      </c>
      <c r="K60" s="34">
        <f>L60*(PM!K60/L171)</f>
        <v>200009.40762369093</v>
      </c>
      <c r="L60" s="34">
        <f>M60*(PM!L60/M171)</f>
        <v>213334.38632261945</v>
      </c>
      <c r="M60" s="34">
        <f>N60*(PM!M60/N171)</f>
        <v>186696.3093631138</v>
      </c>
      <c r="N60" s="34">
        <f>O60*(PM!N60/O171)</f>
        <v>186534.14080784135</v>
      </c>
      <c r="O60" s="34">
        <f>P60*(PM!O60/P171)</f>
        <v>203604.47736431347</v>
      </c>
      <c r="P60" s="34">
        <f>Q60*(PM!P60/Q171)</f>
        <v>190248.39288210837</v>
      </c>
      <c r="Q60" s="34">
        <f>R60*(PM!Q60/R171)</f>
        <v>163821.96727946025</v>
      </c>
      <c r="R60" s="34">
        <f>S60*(PM!R60/S171)</f>
        <v>109852.4659457494</v>
      </c>
      <c r="S60" s="34">
        <f>T60*(PM!S60/T171)</f>
        <v>159353.23856716417</v>
      </c>
      <c r="T60" s="34">
        <f>PM!T60</f>
        <v>151617</v>
      </c>
      <c r="U60" s="34">
        <f>T60*U171/PM!T60</f>
        <v>195368</v>
      </c>
      <c r="V60" s="34">
        <f>U60*V171/PM!U60</f>
        <v>150693.47143188436</v>
      </c>
      <c r="W60" s="34">
        <f>V60*W171/PM!V60</f>
        <v>130325.70229571666</v>
      </c>
      <c r="X60" s="34">
        <f>W60*X171/PM!W60</f>
        <v>128569.14728815653</v>
      </c>
    </row>
    <row r="61" spans="1:24" x14ac:dyDescent="0.15">
      <c r="A61" s="4">
        <v>59</v>
      </c>
      <c r="B61" s="6" t="s">
        <v>101</v>
      </c>
      <c r="C61" s="34">
        <f>D61*(PM!C61/D172)</f>
        <v>3278305.0277799433</v>
      </c>
      <c r="D61" s="34">
        <f>E61*(PM!D61/E172)</f>
        <v>3287567.7559807724</v>
      </c>
      <c r="E61" s="34">
        <f>F61*(PM!E61/F172)</f>
        <v>3318486.9316255362</v>
      </c>
      <c r="F61" s="34">
        <f>G61*(PM!F61/G172)</f>
        <v>3389230.1361860884</v>
      </c>
      <c r="G61" s="34">
        <f>H61*(PM!G61/H172)</f>
        <v>3264112.8898467752</v>
      </c>
      <c r="H61" s="34">
        <f>I61*(PM!H61/I172)</f>
        <v>3134687.0462815687</v>
      </c>
      <c r="I61" s="34">
        <f>J61*(PM!I61/J172)</f>
        <v>3122283.7453081887</v>
      </c>
      <c r="J61" s="34">
        <f>K61*(PM!J61/K172)</f>
        <v>3227491.961503657</v>
      </c>
      <c r="K61" s="34">
        <f>L61*(PM!K61/L172)</f>
        <v>2952045.8463618685</v>
      </c>
      <c r="L61" s="34">
        <f>M61*(PM!L61/M172)</f>
        <v>2836478.2881479724</v>
      </c>
      <c r="M61" s="34">
        <f>N61*(PM!M61/N172)</f>
        <v>2381857.588002292</v>
      </c>
      <c r="N61" s="34">
        <f>O61*(PM!N61/O172)</f>
        <v>2513629.0458456734</v>
      </c>
      <c r="O61" s="34">
        <f>P61*(PM!O61/P172)</f>
        <v>2550263.5238163071</v>
      </c>
      <c r="P61" s="34">
        <f>Q61*(PM!P61/Q172)</f>
        <v>2353352.5563167417</v>
      </c>
      <c r="Q61" s="34">
        <f>R61*(PM!Q61/R172)</f>
        <v>2291350.593825392</v>
      </c>
      <c r="R61" s="34">
        <f>S61*(PM!R61/S172)</f>
        <v>1838895.0052446474</v>
      </c>
      <c r="S61" s="34">
        <f>T61*(PM!S61/T172)</f>
        <v>1824678.3167931281</v>
      </c>
      <c r="T61" s="34">
        <f>PM!T61</f>
        <v>1944690</v>
      </c>
      <c r="U61" s="34">
        <f>T61*U172/PM!T61</f>
        <v>1870001</v>
      </c>
      <c r="V61" s="34">
        <f>U61*V172/PM!U61</f>
        <v>1856005.7889994467</v>
      </c>
      <c r="W61" s="34">
        <f>V61*W172/PM!V61</f>
        <v>1851868.149850647</v>
      </c>
      <c r="X61" s="34">
        <f>W61*X172/PM!W61</f>
        <v>1859110.9410672912</v>
      </c>
    </row>
    <row r="62" spans="1:24" x14ac:dyDescent="0.15">
      <c r="A62" s="4">
        <v>60</v>
      </c>
      <c r="B62" s="6" t="s">
        <v>102</v>
      </c>
      <c r="C62" s="34">
        <f>D62*(PM!C62/D173)</f>
        <v>10417785.549875284</v>
      </c>
      <c r="D62" s="34">
        <f>E62*(PM!D62/E173)</f>
        <v>10886026.527047837</v>
      </c>
      <c r="E62" s="34">
        <f>F62*(PM!E62/F173)</f>
        <v>10472712.667013314</v>
      </c>
      <c r="F62" s="34">
        <f>G62*(PM!F62/G173)</f>
        <v>10334325.413888406</v>
      </c>
      <c r="G62" s="34">
        <f>H62*(PM!G62/H173)</f>
        <v>10109995.550028734</v>
      </c>
      <c r="H62" s="34">
        <f>I62*(PM!H62/I173)</f>
        <v>10498729.224480551</v>
      </c>
      <c r="I62" s="34">
        <f>J62*(PM!I62/J173)</f>
        <v>10572173.322231095</v>
      </c>
      <c r="J62" s="34">
        <f>K62*(PM!J62/K173)</f>
        <v>10391210.50450005</v>
      </c>
      <c r="K62" s="34">
        <f>L62*(PM!K62/L173)</f>
        <v>10429486.895866985</v>
      </c>
      <c r="L62" s="34">
        <f>M62*(PM!L62/M173)</f>
        <v>10475955.846731553</v>
      </c>
      <c r="M62" s="34">
        <f>N62*(PM!M62/N173)</f>
        <v>10575376.079259519</v>
      </c>
      <c r="N62" s="34">
        <f>O62*(PM!N62/O173)</f>
        <v>10494460.676394852</v>
      </c>
      <c r="O62" s="34">
        <f>P62*(PM!O62/P173)</f>
        <v>10501216.905950565</v>
      </c>
      <c r="P62" s="34">
        <f>Q62*(PM!P62/Q173)</f>
        <v>11792607.865673384</v>
      </c>
      <c r="Q62" s="34">
        <f>R62*(PM!Q62/R173)</f>
        <v>11422239.288407451</v>
      </c>
      <c r="R62" s="34">
        <f>S62*(PM!R62/S173)</f>
        <v>11496789.286644597</v>
      </c>
      <c r="S62" s="34">
        <f>T62*(PM!S62/T173)</f>
        <v>11532570.941226283</v>
      </c>
      <c r="T62" s="34">
        <f>PM!T62</f>
        <v>12940518</v>
      </c>
      <c r="U62" s="34">
        <f>T62*U173/PM!T62</f>
        <v>14290974</v>
      </c>
      <c r="V62" s="34">
        <f>U62*V173/PM!U62</f>
        <v>13985109.882109214</v>
      </c>
      <c r="W62" s="34">
        <f>V62*W173/PM!V62</f>
        <v>13590918.498131672</v>
      </c>
      <c r="X62" s="34">
        <f>W62*X173/PM!W62</f>
        <v>13578940.069171825</v>
      </c>
    </row>
    <row r="63" spans="1:24" x14ac:dyDescent="0.15">
      <c r="A63" s="4">
        <v>61</v>
      </c>
      <c r="B63" s="6" t="s">
        <v>103</v>
      </c>
      <c r="C63" s="34">
        <f>D63*(PM!C63/D174)</f>
        <v>1965363.1006414099</v>
      </c>
      <c r="D63" s="34">
        <f>E63*(PM!D63/E174)</f>
        <v>2019683.581305135</v>
      </c>
      <c r="E63" s="34">
        <f>F63*(PM!E63/F174)</f>
        <v>2079976.851991991</v>
      </c>
      <c r="F63" s="34">
        <f>G63*(PM!F63/G174)</f>
        <v>2172486.7856843127</v>
      </c>
      <c r="G63" s="34">
        <f>H63*(PM!G63/H174)</f>
        <v>2295947.4268228612</v>
      </c>
      <c r="H63" s="34">
        <f>I63*(PM!H63/I174)</f>
        <v>2297040.5634437231</v>
      </c>
      <c r="I63" s="34">
        <f>J63*(PM!I63/J174)</f>
        <v>2313727.5989576024</v>
      </c>
      <c r="J63" s="34">
        <f>K63*(PM!J63/K174)</f>
        <v>2490927.540105748</v>
      </c>
      <c r="K63" s="34">
        <f>L63*(PM!K63/L174)</f>
        <v>2603418.9754210771</v>
      </c>
      <c r="L63" s="34">
        <f>M63*(PM!L63/M174)</f>
        <v>2677678.5112408367</v>
      </c>
      <c r="M63" s="34">
        <f>N63*(PM!M63/N174)</f>
        <v>2583217.622718215</v>
      </c>
      <c r="N63" s="34">
        <f>O63*(PM!N63/O174)</f>
        <v>2625655.7011825377</v>
      </c>
      <c r="O63" s="34">
        <f>P63*(PM!O63/P174)</f>
        <v>2584968.1552440799</v>
      </c>
      <c r="P63" s="34">
        <f>Q63*(PM!P63/Q174)</f>
        <v>2830795.2723098928</v>
      </c>
      <c r="Q63" s="34">
        <f>R63*(PM!Q63/R174)</f>
        <v>2743113.6451599137</v>
      </c>
      <c r="R63" s="34">
        <f>S63*(PM!R63/S174)</f>
        <v>2823005.2438544133</v>
      </c>
      <c r="S63" s="34">
        <f>T63*(PM!S63/T174)</f>
        <v>2578630.3850931041</v>
      </c>
      <c r="T63" s="34">
        <f>PM!T63</f>
        <v>2679876</v>
      </c>
      <c r="U63" s="34">
        <f>T63*U174/PM!T63</f>
        <v>2959097</v>
      </c>
      <c r="V63" s="34">
        <f>U63*V174/PM!U63</f>
        <v>2905380.9469956062</v>
      </c>
      <c r="W63" s="34">
        <f>V63*W174/PM!V63</f>
        <v>3056370.9598062001</v>
      </c>
      <c r="X63" s="34">
        <f>W63*X174/PM!W63</f>
        <v>3422784.6379923583</v>
      </c>
    </row>
    <row r="64" spans="1:24" x14ac:dyDescent="0.15">
      <c r="A64" s="4">
        <v>62</v>
      </c>
      <c r="B64" s="6" t="s">
        <v>104</v>
      </c>
      <c r="C64" s="34">
        <f>D64*(PM!C64/D175)</f>
        <v>1328189.4870569035</v>
      </c>
      <c r="D64" s="34">
        <f>E64*(PM!D64/E175)</f>
        <v>1170135.6823318172</v>
      </c>
      <c r="E64" s="34">
        <f>F64*(PM!E64/F175)</f>
        <v>1187166.4235868547</v>
      </c>
      <c r="F64" s="34">
        <f>G64*(PM!F64/G175)</f>
        <v>1165363.6411614357</v>
      </c>
      <c r="G64" s="34">
        <f>H64*(PM!G64/H175)</f>
        <v>1163375.6778656095</v>
      </c>
      <c r="H64" s="34">
        <f>I64*(PM!H64/I175)</f>
        <v>1204526.9801496353</v>
      </c>
      <c r="I64" s="34">
        <f>J64*(PM!I64/J175)</f>
        <v>1210266.3968696694</v>
      </c>
      <c r="J64" s="34">
        <f>K64*(PM!J64/K175)</f>
        <v>1237577.282663845</v>
      </c>
      <c r="K64" s="34">
        <f>L64*(PM!K64/L175)</f>
        <v>1268198.7268264811</v>
      </c>
      <c r="L64" s="34">
        <f>M64*(PM!L64/M175)</f>
        <v>1270181.9912962317</v>
      </c>
      <c r="M64" s="34">
        <f>N64*(PM!M64/N175)</f>
        <v>1211265.0378822391</v>
      </c>
      <c r="N64" s="34">
        <f>O64*(PM!N64/O175)</f>
        <v>1216323.1880166291</v>
      </c>
      <c r="O64" s="34">
        <f>P64*(PM!O64/P175)</f>
        <v>1188454.1677287088</v>
      </c>
      <c r="P64" s="34">
        <f>Q64*(PM!P64/Q175)</f>
        <v>1173964.5345811027</v>
      </c>
      <c r="Q64" s="34">
        <f>R64*(PM!Q64/R175)</f>
        <v>1157400.2813525216</v>
      </c>
      <c r="R64" s="34">
        <f>S64*(PM!R64/S175)</f>
        <v>1163476.768385838</v>
      </c>
      <c r="S64" s="34">
        <f>T64*(PM!S64/T175)</f>
        <v>1161921.7545547553</v>
      </c>
      <c r="T64" s="34">
        <f>PM!T64</f>
        <v>1162855</v>
      </c>
      <c r="U64" s="34">
        <f>T64*U175/PM!T64</f>
        <v>1172303</v>
      </c>
      <c r="V64" s="34">
        <f>U64*V175/PM!U64</f>
        <v>1160281.0280770955</v>
      </c>
      <c r="W64" s="34">
        <f>V64*W175/PM!V64</f>
        <v>1140325.3033186251</v>
      </c>
      <c r="X64" s="34">
        <f>W64*X175/PM!W64</f>
        <v>1152273.8819901543</v>
      </c>
    </row>
    <row r="65" spans="1:24" x14ac:dyDescent="0.15">
      <c r="A65" s="4">
        <v>63</v>
      </c>
      <c r="B65" s="6" t="s">
        <v>105</v>
      </c>
      <c r="C65" s="34">
        <f>D65*(PM!C65/D176)</f>
        <v>32739.673243873774</v>
      </c>
      <c r="D65" s="34">
        <f>E65*(PM!D65/E176)</f>
        <v>33162.636272505748</v>
      </c>
      <c r="E65" s="34">
        <f>F65*(PM!E65/F176)</f>
        <v>32758.54387599586</v>
      </c>
      <c r="F65" s="34">
        <f>G65*(PM!F65/G176)</f>
        <v>33718.588953166094</v>
      </c>
      <c r="G65" s="34">
        <f>H65*(PM!G65/H176)</f>
        <v>32724.322868649659</v>
      </c>
      <c r="H65" s="34">
        <f>I65*(PM!H65/I176)</f>
        <v>32547.627638299131</v>
      </c>
      <c r="I65" s="34">
        <f>J65*(PM!I65/J176)</f>
        <v>32998.580342329275</v>
      </c>
      <c r="J65" s="34">
        <f>K65*(PM!J65/K176)</f>
        <v>31513.029901554215</v>
      </c>
      <c r="K65" s="34">
        <f>L65*(PM!K65/L176)</f>
        <v>29109.421233067002</v>
      </c>
      <c r="L65" s="34">
        <f>M65*(PM!L65/M176)</f>
        <v>28430.263028010319</v>
      </c>
      <c r="M65" s="34">
        <f>N65*(PM!M65/N176)</f>
        <v>30905.784166944683</v>
      </c>
      <c r="N65" s="34">
        <f>O65*(PM!N65/O176)</f>
        <v>28124.563939676384</v>
      </c>
      <c r="O65" s="34">
        <f>P65*(PM!O65/P176)</f>
        <v>28330.726265630528</v>
      </c>
      <c r="P65" s="34">
        <f>Q65*(PM!P65/Q176)</f>
        <v>27962.4466775244</v>
      </c>
      <c r="Q65" s="34">
        <f>R65*(PM!Q65/R176)</f>
        <v>27222.782789150591</v>
      </c>
      <c r="R65" s="34">
        <f>S65*(PM!R65/S176)</f>
        <v>26953.383652197099</v>
      </c>
      <c r="S65" s="34">
        <f>T65*(PM!S65/T176)</f>
        <v>25911.529800837805</v>
      </c>
      <c r="T65" s="34">
        <f>PM!T65</f>
        <v>27338</v>
      </c>
      <c r="U65" s="34">
        <f>T65*U176/PM!T65</f>
        <v>29160</v>
      </c>
      <c r="V65" s="34">
        <f>U65*V176/PM!U65</f>
        <v>28730.561060616415</v>
      </c>
      <c r="W65" s="34">
        <f>V65*W176/PM!V65</f>
        <v>27805.852086048704</v>
      </c>
      <c r="X65" s="34">
        <f>W65*X176/PM!W65</f>
        <v>27447.56309269815</v>
      </c>
    </row>
    <row r="66" spans="1:24" x14ac:dyDescent="0.15">
      <c r="A66" s="4">
        <v>64</v>
      </c>
      <c r="B66" s="6" t="s">
        <v>106</v>
      </c>
      <c r="C66" s="34">
        <f>D66*(PM!C66/D177)</f>
        <v>714327.09886516538</v>
      </c>
      <c r="D66" s="34">
        <f>E66*(PM!D66/E177)</f>
        <v>764719.77593109978</v>
      </c>
      <c r="E66" s="34">
        <f>F66*(PM!E66/F177)</f>
        <v>808284.36106003879</v>
      </c>
      <c r="F66" s="34">
        <f>G66*(PM!F66/G177)</f>
        <v>822672.39040199865</v>
      </c>
      <c r="G66" s="34">
        <f>H66*(PM!G66/H177)</f>
        <v>869358.77265533898</v>
      </c>
      <c r="H66" s="34">
        <f>I66*(PM!H66/I177)</f>
        <v>899399.39303053217</v>
      </c>
      <c r="I66" s="34">
        <f>J66*(PM!I66/J177)</f>
        <v>914946.3535096643</v>
      </c>
      <c r="J66" s="34">
        <f>K66*(PM!J66/K177)</f>
        <v>994898.30575046013</v>
      </c>
      <c r="K66" s="34">
        <f>L66*(PM!K66/L177)</f>
        <v>1061939.9558657638</v>
      </c>
      <c r="L66" s="34">
        <f>M66*(PM!L66/M177)</f>
        <v>1084852.1698001884</v>
      </c>
      <c r="M66" s="34">
        <f>N66*(PM!M66/N177)</f>
        <v>1093079.8984597242</v>
      </c>
      <c r="N66" s="34">
        <f>O66*(PM!N66/O177)</f>
        <v>1087375.301929316</v>
      </c>
      <c r="O66" s="34">
        <f>P66*(PM!O66/P177)</f>
        <v>1061803.869147416</v>
      </c>
      <c r="P66" s="34">
        <f>Q66*(PM!P66/Q177)</f>
        <v>1039069.4837965032</v>
      </c>
      <c r="Q66" s="34">
        <f>R66*(PM!Q66/R177)</f>
        <v>1002676.8645820299</v>
      </c>
      <c r="R66" s="34">
        <f>S66*(PM!R66/S177)</f>
        <v>1062670.3861304687</v>
      </c>
      <c r="S66" s="34">
        <f>T66*(PM!S66/T177)</f>
        <v>1132280.7603318482</v>
      </c>
      <c r="T66" s="34">
        <f>PM!T66</f>
        <v>1080489</v>
      </c>
      <c r="U66" s="34">
        <f>T66*U177/PM!T66</f>
        <v>1063961</v>
      </c>
      <c r="V66" s="34">
        <f>U66*V177/PM!U66</f>
        <v>1053287.3787380124</v>
      </c>
      <c r="W66" s="34">
        <f>V66*W177/PM!V66</f>
        <v>1048553.8574493988</v>
      </c>
      <c r="X66" s="34">
        <f>W66*X177/PM!W66</f>
        <v>1072014.5877442148</v>
      </c>
    </row>
    <row r="67" spans="1:24" x14ac:dyDescent="0.15">
      <c r="A67" s="4">
        <v>65</v>
      </c>
      <c r="B67" s="6" t="s">
        <v>107</v>
      </c>
      <c r="C67" s="34">
        <f>D67*(PM!C67/D178)</f>
        <v>1364008.9582910403</v>
      </c>
      <c r="D67" s="34">
        <f>E67*(PM!D67/E178)</f>
        <v>1433697.2375637169</v>
      </c>
      <c r="E67" s="34">
        <f>F67*(PM!E67/F178)</f>
        <v>1507010.4050497927</v>
      </c>
      <c r="F67" s="34">
        <f>G67*(PM!F67/G178)</f>
        <v>1535767.2642055084</v>
      </c>
      <c r="G67" s="34">
        <f>H67*(PM!G67/H178)</f>
        <v>1637170.7154632122</v>
      </c>
      <c r="H67" s="34">
        <f>I67*(PM!H67/I178)</f>
        <v>1697392.9050502116</v>
      </c>
      <c r="I67" s="34">
        <f>J67*(PM!I67/J178)</f>
        <v>1624887.5267001509</v>
      </c>
      <c r="J67" s="34">
        <f>K67*(PM!J67/K178)</f>
        <v>1799819.8029750339</v>
      </c>
      <c r="K67" s="34">
        <f>L67*(PM!K67/L178)</f>
        <v>1941225.1365292433</v>
      </c>
      <c r="L67" s="34">
        <f>M67*(PM!L67/M178)</f>
        <v>2025950.2745254731</v>
      </c>
      <c r="M67" s="34">
        <f>N67*(PM!M67/N178)</f>
        <v>2044139.3061747861</v>
      </c>
      <c r="N67" s="34">
        <f>O67*(PM!N67/O178)</f>
        <v>2038830.0748525285</v>
      </c>
      <c r="O67" s="34">
        <f>P67*(PM!O67/P178)</f>
        <v>1979143.5180090819</v>
      </c>
      <c r="P67" s="34">
        <f>Q67*(PM!P67/Q178)</f>
        <v>1976070.1577801208</v>
      </c>
      <c r="Q67" s="34">
        <f>R67*(PM!Q67/R178)</f>
        <v>1920493.0264238562</v>
      </c>
      <c r="R67" s="34">
        <f>S67*(PM!R67/S178)</f>
        <v>1967542.6908087747</v>
      </c>
      <c r="S67" s="34">
        <f>T67*(PM!S67/T178)</f>
        <v>1920584.2265401224</v>
      </c>
      <c r="T67" s="34">
        <f>PM!T67</f>
        <v>1949313</v>
      </c>
      <c r="U67" s="34">
        <f>T67*U178/PM!T67</f>
        <v>1925250</v>
      </c>
      <c r="V67" s="34">
        <f>U67*V178/PM!U67</f>
        <v>1919499.975090059</v>
      </c>
      <c r="W67" s="34">
        <f>V67*W178/PM!V67</f>
        <v>1985831.5310897708</v>
      </c>
      <c r="X67" s="34">
        <f>W67*X178/PM!W67</f>
        <v>2021529.4223754879</v>
      </c>
    </row>
    <row r="68" spans="1:24" x14ac:dyDescent="0.15">
      <c r="A68" s="4">
        <v>66</v>
      </c>
      <c r="B68" s="6" t="s">
        <v>108</v>
      </c>
      <c r="C68" s="34">
        <f>D68*(PM!C68/D179)</f>
        <v>29431081.844029084</v>
      </c>
      <c r="D68" s="34">
        <f>E68*(PM!D68/E179)</f>
        <v>28721978.628083225</v>
      </c>
      <c r="E68" s="34">
        <f>F68*(PM!E68/F179)</f>
        <v>31368699.292638719</v>
      </c>
      <c r="F68" s="34">
        <f>G68*(PM!F68/G179)</f>
        <v>29116359.303316046</v>
      </c>
      <c r="G68" s="34">
        <f>H68*(PM!G68/H179)</f>
        <v>26691695.100823645</v>
      </c>
      <c r="H68" s="34">
        <f>I68*(PM!H68/I179)</f>
        <v>25881876.439795978</v>
      </c>
      <c r="I68" s="34">
        <f>J68*(PM!I68/J179)</f>
        <v>25689000.488050513</v>
      </c>
      <c r="J68" s="34">
        <f>K68*(PM!J68/K179)</f>
        <v>24536959.321871709</v>
      </c>
      <c r="K68" s="34">
        <f>L68*(PM!K68/L179)</f>
        <v>23551930.135834374</v>
      </c>
      <c r="L68" s="34">
        <f>M68*(PM!L68/M179)</f>
        <v>23252590.333212998</v>
      </c>
      <c r="M68" s="34">
        <f>N68*(PM!M68/N179)</f>
        <v>22946374.910346385</v>
      </c>
      <c r="N68" s="34">
        <f>O68*(PM!N68/O179)</f>
        <v>23096897.3381975</v>
      </c>
      <c r="O68" s="34">
        <f>P68*(PM!O68/P179)</f>
        <v>23174386.149772778</v>
      </c>
      <c r="P68" s="34">
        <f>Q68*(PM!P68/Q179)</f>
        <v>21643292.311306931</v>
      </c>
      <c r="Q68" s="34">
        <f>R68*(PM!Q68/R179)</f>
        <v>20630145.800422192</v>
      </c>
      <c r="R68" s="34">
        <f>S68*(PM!R68/S179)</f>
        <v>18108222.671202719</v>
      </c>
      <c r="S68" s="34">
        <f>T68*(PM!S68/T179)</f>
        <v>17769193.555578746</v>
      </c>
      <c r="T68" s="34">
        <f>PM!T68</f>
        <v>19097830</v>
      </c>
      <c r="U68" s="34">
        <f>T68*U179/PM!T68</f>
        <v>20084178</v>
      </c>
      <c r="V68" s="34">
        <f>U68*V179/PM!U68</f>
        <v>21568492.875080533</v>
      </c>
      <c r="W68" s="34">
        <f>V68*W179/PM!V68</f>
        <v>21016314.017171234</v>
      </c>
      <c r="X68" s="34">
        <f>W68*X179/PM!W68</f>
        <v>21180214.870560706</v>
      </c>
    </row>
    <row r="69" spans="1:24" x14ac:dyDescent="0.15">
      <c r="A69" s="4">
        <v>67</v>
      </c>
      <c r="B69" s="6" t="s">
        <v>109</v>
      </c>
      <c r="C69" s="34">
        <f>D69*(PM!C69/D180)</f>
        <v>18666353.566145912</v>
      </c>
      <c r="D69" s="34">
        <f>E69*(PM!D69/E180)</f>
        <v>19766779.872674741</v>
      </c>
      <c r="E69" s="34">
        <f>F69*(PM!E69/F180)</f>
        <v>20232126.874308493</v>
      </c>
      <c r="F69" s="34">
        <f>G69*(PM!F69/G180)</f>
        <v>18937234.547836591</v>
      </c>
      <c r="G69" s="34">
        <f>H69*(PM!G69/H180)</f>
        <v>18556100.137879681</v>
      </c>
      <c r="H69" s="34">
        <f>I69*(PM!H69/I180)</f>
        <v>18019945.913283836</v>
      </c>
      <c r="I69" s="34">
        <f>J69*(PM!I69/J180)</f>
        <v>17206295.547207423</v>
      </c>
      <c r="J69" s="34">
        <f>K69*(PM!J69/K180)</f>
        <v>16760964.012154706</v>
      </c>
      <c r="K69" s="34">
        <f>L69*(PM!K69/L180)</f>
        <v>15846185.627123076</v>
      </c>
      <c r="L69" s="34">
        <f>M69*(PM!L69/M180)</f>
        <v>14697671.649102522</v>
      </c>
      <c r="M69" s="34">
        <f>N69*(PM!M69/N180)</f>
        <v>13704645.995401267</v>
      </c>
      <c r="N69" s="34">
        <f>O69*(PM!N69/O180)</f>
        <v>13172874.441654379</v>
      </c>
      <c r="O69" s="34">
        <f>P69*(PM!O69/P180)</f>
        <v>11653728.274993179</v>
      </c>
      <c r="P69" s="34">
        <f>Q69*(PM!P69/Q180)</f>
        <v>10712055.33151157</v>
      </c>
      <c r="Q69" s="34">
        <f>R69*(PM!Q69/R180)</f>
        <v>9930475.3179686517</v>
      </c>
      <c r="R69" s="34">
        <f>S69*(PM!R69/S180)</f>
        <v>10227135.614313364</v>
      </c>
      <c r="S69" s="34">
        <f>T69*(PM!S69/T180)</f>
        <v>9910696.0691025518</v>
      </c>
      <c r="T69" s="34">
        <f>PM!T69</f>
        <v>10114600</v>
      </c>
      <c r="U69" s="34">
        <f>T69*U180/PM!T69</f>
        <v>10894987</v>
      </c>
      <c r="V69" s="34">
        <f>U69*V180/PM!U69</f>
        <v>12525681.660109265</v>
      </c>
      <c r="W69" s="34">
        <f>V69*W180/PM!V69</f>
        <v>12581296.730407402</v>
      </c>
      <c r="X69" s="34">
        <f>W69*X180/PM!W69</f>
        <v>12423361.669702722</v>
      </c>
    </row>
    <row r="70" spans="1:24" x14ac:dyDescent="0.15">
      <c r="A70" s="4">
        <v>68</v>
      </c>
      <c r="B70" s="6" t="s">
        <v>110</v>
      </c>
      <c r="C70" s="34">
        <f>D70*(PM!C70/D181)</f>
        <v>17100416.734208729</v>
      </c>
      <c r="D70" s="34">
        <f>E70*(PM!D70/E181)</f>
        <v>18082731.17656865</v>
      </c>
      <c r="E70" s="34">
        <f>F70*(PM!E70/F181)</f>
        <v>18918967.44195969</v>
      </c>
      <c r="F70" s="34">
        <f>G70*(PM!F70/G181)</f>
        <v>19466358.52192701</v>
      </c>
      <c r="G70" s="34">
        <f>H70*(PM!G70/H181)</f>
        <v>18752964.226804744</v>
      </c>
      <c r="H70" s="34">
        <f>I70*(PM!H70/I181)</f>
        <v>19547501.397097658</v>
      </c>
      <c r="I70" s="34">
        <f>J70*(PM!I70/J181)</f>
        <v>19285929.154176835</v>
      </c>
      <c r="J70" s="34">
        <f>K70*(PM!J70/K181)</f>
        <v>20229727.364277255</v>
      </c>
      <c r="K70" s="34">
        <f>L70*(PM!K70/L181)</f>
        <v>21005644.912935961</v>
      </c>
      <c r="L70" s="34">
        <f>M70*(PM!L70/M181)</f>
        <v>21912994.950942639</v>
      </c>
      <c r="M70" s="34">
        <f>N70*(PM!M70/N181)</f>
        <v>22284788.109535985</v>
      </c>
      <c r="N70" s="34">
        <f>O70*(PM!N70/O181)</f>
        <v>25854649.720252618</v>
      </c>
      <c r="O70" s="34">
        <f>P70*(PM!O70/P181)</f>
        <v>26054959.028000548</v>
      </c>
      <c r="P70" s="34">
        <f>Q70*(PM!P70/Q181)</f>
        <v>25089256.312414743</v>
      </c>
      <c r="Q70" s="34">
        <f>R70*(PM!Q70/R181)</f>
        <v>25185876.289982248</v>
      </c>
      <c r="R70" s="34">
        <f>S70*(PM!R70/S181)</f>
        <v>19981040.273043901</v>
      </c>
      <c r="S70" s="34">
        <f>T70*(PM!S70/T181)</f>
        <v>20863187.222678374</v>
      </c>
      <c r="T70" s="34">
        <f>PM!T70</f>
        <v>20285036</v>
      </c>
      <c r="U70" s="34">
        <f>T70*U181/PM!T70</f>
        <v>19787514</v>
      </c>
      <c r="V70" s="34">
        <f>U70*V181/PM!U70</f>
        <v>20285593.350719128</v>
      </c>
      <c r="W70" s="34">
        <f>V70*W181/PM!V70</f>
        <v>18606170.499134295</v>
      </c>
      <c r="X70" s="34">
        <f>W70*X181/PM!W70</f>
        <v>18218645.740083817</v>
      </c>
    </row>
    <row r="71" spans="1:24" x14ac:dyDescent="0.15">
      <c r="A71" s="4">
        <v>69</v>
      </c>
      <c r="B71" s="6" t="s">
        <v>111</v>
      </c>
      <c r="C71" s="34">
        <f>D71*(PM!C71/D182)</f>
        <v>11427059.014873248</v>
      </c>
      <c r="D71" s="34">
        <f>E71*(PM!D71/E182)</f>
        <v>11760474.418108532</v>
      </c>
      <c r="E71" s="34">
        <f>F71*(PM!E71/F182)</f>
        <v>11799772.774944708</v>
      </c>
      <c r="F71" s="34">
        <f>G71*(PM!F71/G182)</f>
        <v>11281705.968433376</v>
      </c>
      <c r="G71" s="34">
        <f>H71*(PM!G71/H182)</f>
        <v>11357731.300659822</v>
      </c>
      <c r="H71" s="34">
        <f>I71*(PM!H71/I182)</f>
        <v>10891962.132324066</v>
      </c>
      <c r="I71" s="34">
        <f>J71*(PM!I71/J182)</f>
        <v>10660425.333593344</v>
      </c>
      <c r="J71" s="34">
        <f>K71*(PM!J71/K182)</f>
        <v>11611261.848866336</v>
      </c>
      <c r="K71" s="34">
        <f>L71*(PM!K71/L182)</f>
        <v>12165665.528300645</v>
      </c>
      <c r="L71" s="34">
        <f>M71*(PM!L71/M182)</f>
        <v>13003596.146642489</v>
      </c>
      <c r="M71" s="34">
        <f>N71*(PM!M71/N182)</f>
        <v>13445406.314928772</v>
      </c>
      <c r="N71" s="34">
        <f>O71*(PM!N71/O182)</f>
        <v>13592117.103005664</v>
      </c>
      <c r="O71" s="34">
        <f>P71*(PM!O71/P182)</f>
        <v>13975264.181134764</v>
      </c>
      <c r="P71" s="34">
        <f>Q71*(PM!P71/Q182)</f>
        <v>15354435.377704851</v>
      </c>
      <c r="Q71" s="34">
        <f>R71*(PM!Q71/R182)</f>
        <v>16377598.616675967</v>
      </c>
      <c r="R71" s="34">
        <f>S71*(PM!R71/S182)</f>
        <v>18160480.772133481</v>
      </c>
      <c r="S71" s="34">
        <f>T71*(PM!S71/T182)</f>
        <v>19700956.353603579</v>
      </c>
      <c r="T71" s="34">
        <f>PM!T71</f>
        <v>20463171</v>
      </c>
      <c r="U71" s="34">
        <f>T71*U182/PM!T71</f>
        <v>20648787</v>
      </c>
      <c r="V71" s="34">
        <f>U71*V182/PM!U71</f>
        <v>21335090.528046574</v>
      </c>
      <c r="W71" s="34">
        <f>V71*W182/PM!V71</f>
        <v>20869626.322239384</v>
      </c>
      <c r="X71" s="34">
        <f>W71*X182/PM!W71</f>
        <v>20642560.190125585</v>
      </c>
    </row>
    <row r="72" spans="1:24" x14ac:dyDescent="0.15">
      <c r="A72" s="4">
        <v>70</v>
      </c>
      <c r="B72" s="6" t="s">
        <v>112</v>
      </c>
      <c r="C72" s="34">
        <f>D72*(PM!C72/D183)</f>
        <v>3047653.796487865</v>
      </c>
      <c r="D72" s="34">
        <f>E72*(PM!D72/E183)</f>
        <v>2992383.8566918974</v>
      </c>
      <c r="E72" s="34">
        <f>F72*(PM!E72/F183)</f>
        <v>3013521.9316775603</v>
      </c>
      <c r="F72" s="34">
        <f>G72*(PM!F72/G183)</f>
        <v>2921103.1492426833</v>
      </c>
      <c r="G72" s="34">
        <f>H72*(PM!G72/H183)</f>
        <v>2850002.378535789</v>
      </c>
      <c r="H72" s="34">
        <f>I72*(PM!H72/I183)</f>
        <v>2703915.4258073205</v>
      </c>
      <c r="I72" s="34">
        <f>J72*(PM!I72/J183)</f>
        <v>2880202.6910732486</v>
      </c>
      <c r="J72" s="34">
        <f>K72*(PM!J72/K183)</f>
        <v>2920836.5845347387</v>
      </c>
      <c r="K72" s="34">
        <f>L72*(PM!K72/L183)</f>
        <v>2928564.2447298556</v>
      </c>
      <c r="L72" s="34">
        <f>M72*(PM!L72/M183)</f>
        <v>2970662.8569705123</v>
      </c>
      <c r="M72" s="34">
        <f>N72*(PM!M72/N183)</f>
        <v>3043035.3636590173</v>
      </c>
      <c r="N72" s="34">
        <f>O72*(PM!N72/O183)</f>
        <v>2907101.9675004249</v>
      </c>
      <c r="O72" s="34">
        <f>P72*(PM!O72/P183)</f>
        <v>2865728.7210971112</v>
      </c>
      <c r="P72" s="34">
        <f>Q72*(PM!P72/Q183)</f>
        <v>2818841.1420289367</v>
      </c>
      <c r="Q72" s="34">
        <f>R72*(PM!Q72/R183)</f>
        <v>2737143.8134244154</v>
      </c>
      <c r="R72" s="34">
        <f>S72*(PM!R72/S183)</f>
        <v>2652244.0538606076</v>
      </c>
      <c r="S72" s="34">
        <f>T72*(PM!S72/T183)</f>
        <v>2586637.6161695286</v>
      </c>
      <c r="T72" s="34">
        <f>PM!T72</f>
        <v>2464509</v>
      </c>
      <c r="U72" s="34">
        <f>T72*U183/PM!T72</f>
        <v>2494869</v>
      </c>
      <c r="V72" s="34">
        <f>U72*V183/PM!U72</f>
        <v>2532957.4360509613</v>
      </c>
      <c r="W72" s="34">
        <f>V72*W183/PM!V72</f>
        <v>2441399.0962698711</v>
      </c>
      <c r="X72" s="34">
        <f>W72*X183/PM!W72</f>
        <v>2532570.6912940312</v>
      </c>
    </row>
    <row r="73" spans="1:24" x14ac:dyDescent="0.15">
      <c r="A73" s="4">
        <v>71</v>
      </c>
      <c r="B73" s="6" t="s">
        <v>113</v>
      </c>
      <c r="C73" s="34">
        <f>D73*(PM!C73/D184)</f>
        <v>6590999.006616273</v>
      </c>
      <c r="D73" s="34">
        <f>E73*(PM!D73/E184)</f>
        <v>7201771.8502339032</v>
      </c>
      <c r="E73" s="34">
        <f>F73*(PM!E73/F184)</f>
        <v>6202673.3503640285</v>
      </c>
      <c r="F73" s="34">
        <f>G73*(PM!F73/G184)</f>
        <v>6018367.4527438544</v>
      </c>
      <c r="G73" s="34">
        <f>H73*(PM!G73/H184)</f>
        <v>5901803.8760016374</v>
      </c>
      <c r="H73" s="34">
        <f>I73*(PM!H73/I184)</f>
        <v>6047126.3701421814</v>
      </c>
      <c r="I73" s="34">
        <f>J73*(PM!I73/J184)</f>
        <v>6237169.1021822738</v>
      </c>
      <c r="J73" s="34">
        <f>K73*(PM!J73/K184)</f>
        <v>5917861.2649546824</v>
      </c>
      <c r="K73" s="34">
        <f>L73*(PM!K73/L184)</f>
        <v>5783507.2238398204</v>
      </c>
      <c r="L73" s="34">
        <f>M73*(PM!L73/M184)</f>
        <v>6063305.0610292451</v>
      </c>
      <c r="M73" s="34">
        <f>N73*(PM!M73/N184)</f>
        <v>6279133.0991470749</v>
      </c>
      <c r="N73" s="34">
        <f>O73*(PM!N73/O184)</f>
        <v>6048252.9494205136</v>
      </c>
      <c r="O73" s="34">
        <f>P73*(PM!O73/P184)</f>
        <v>5380162.2161789862</v>
      </c>
      <c r="P73" s="34">
        <f>Q73*(PM!P73/Q184)</f>
        <v>5198652.7223574119</v>
      </c>
      <c r="Q73" s="34">
        <f>R73*(PM!Q73/R184)</f>
        <v>5434890.4355747234</v>
      </c>
      <c r="R73" s="34">
        <f>S73*(PM!R73/S184)</f>
        <v>5348015.0404043337</v>
      </c>
      <c r="S73" s="34">
        <f>T73*(PM!S73/T184)</f>
        <v>4736762.9810421513</v>
      </c>
      <c r="T73" s="34">
        <f>PM!T73</f>
        <v>4360152</v>
      </c>
      <c r="U73" s="34">
        <f>T73*U184/PM!T73</f>
        <v>4264058</v>
      </c>
      <c r="V73" s="34">
        <f>U73*V184/PM!U73</f>
        <v>4214575.9849374592</v>
      </c>
      <c r="W73" s="34">
        <f>V73*W184/PM!V73</f>
        <v>4022145.2703125356</v>
      </c>
      <c r="X73" s="34">
        <f>W73*X184/PM!W73</f>
        <v>4065136.9982402511</v>
      </c>
    </row>
    <row r="74" spans="1:24" x14ac:dyDescent="0.15">
      <c r="A74" s="4">
        <v>72</v>
      </c>
      <c r="B74" s="6" t="s">
        <v>114</v>
      </c>
      <c r="C74" s="34">
        <f>D74*(PM!C74/D185)</f>
        <v>3212786.5837840899</v>
      </c>
      <c r="D74" s="34">
        <f>E74*(PM!D74/E185)</f>
        <v>3233721.7637416385</v>
      </c>
      <c r="E74" s="34">
        <f>F74*(PM!E74/F185)</f>
        <v>2857761.6956391162</v>
      </c>
      <c r="F74" s="34">
        <f>G74*(PM!F74/G185)</f>
        <v>3068059.6798543483</v>
      </c>
      <c r="G74" s="34">
        <f>H74*(PM!G74/H185)</f>
        <v>3326199.1751352171</v>
      </c>
      <c r="H74" s="34">
        <f>I74*(PM!H74/I185)</f>
        <v>3273055.2818086939</v>
      </c>
      <c r="I74" s="34">
        <f>J74*(PM!I74/J185)</f>
        <v>2951214.4436658733</v>
      </c>
      <c r="J74" s="34">
        <f>K74*(PM!J74/K185)</f>
        <v>3169979.4313064953</v>
      </c>
      <c r="K74" s="34">
        <f>L74*(PM!K74/L185)</f>
        <v>3178949.3142209281</v>
      </c>
      <c r="L74" s="34">
        <f>M74*(PM!L74/M185)</f>
        <v>3132064.8572966419</v>
      </c>
      <c r="M74" s="34">
        <f>N74*(PM!M74/N185)</f>
        <v>3124015.6987029049</v>
      </c>
      <c r="N74" s="34">
        <f>O74*(PM!N74/O185)</f>
        <v>3634251.8877729033</v>
      </c>
      <c r="O74" s="34">
        <f>P74*(PM!O74/P185)</f>
        <v>3845907.8777622851</v>
      </c>
      <c r="P74" s="34">
        <f>Q74*(PM!P74/Q185)</f>
        <v>4006611.1779674115</v>
      </c>
      <c r="Q74" s="34">
        <f>R74*(PM!Q74/R185)</f>
        <v>3994529.7256731787</v>
      </c>
      <c r="R74" s="34">
        <f>S74*(PM!R74/S185)</f>
        <v>3061598.0382282012</v>
      </c>
      <c r="S74" s="34">
        <f>T74*(PM!S74/T185)</f>
        <v>3676037.1782204816</v>
      </c>
      <c r="T74" s="34">
        <f>PM!T74</f>
        <v>3830631</v>
      </c>
      <c r="U74" s="34">
        <f>T74*U185/PM!T74</f>
        <v>4142483</v>
      </c>
      <c r="V74" s="34">
        <f>U74*V185/PM!U74</f>
        <v>4194671.332610961</v>
      </c>
      <c r="W74" s="34">
        <f>V74*W185/PM!V74</f>
        <v>4525467.6293448452</v>
      </c>
      <c r="X74" s="34">
        <f>W74*X185/PM!W74</f>
        <v>4596072.7274457254</v>
      </c>
    </row>
    <row r="75" spans="1:24" x14ac:dyDescent="0.15">
      <c r="A75" s="4">
        <v>73</v>
      </c>
      <c r="B75" s="6" t="s">
        <v>115</v>
      </c>
      <c r="C75" s="34">
        <f>D75*(PM!C75/D186)</f>
        <v>1739470.0543867864</v>
      </c>
      <c r="D75" s="34">
        <f>E75*(PM!D75/E186)</f>
        <v>1918950.2260670396</v>
      </c>
      <c r="E75" s="34">
        <f>F75*(PM!E75/F186)</f>
        <v>2042263.1042171584</v>
      </c>
      <c r="F75" s="34">
        <f>G75*(PM!F75/G186)</f>
        <v>2013443.7883072037</v>
      </c>
      <c r="G75" s="34">
        <f>H75*(PM!G75/H186)</f>
        <v>2045280.2942210238</v>
      </c>
      <c r="H75" s="34">
        <f>I75*(PM!H75/I186)</f>
        <v>2109709.8979143263</v>
      </c>
      <c r="I75" s="34">
        <f>J75*(PM!I75/J186)</f>
        <v>2058059.1576938683</v>
      </c>
      <c r="J75" s="34">
        <f>K75*(PM!J75/K186)</f>
        <v>2109203.5350595103</v>
      </c>
      <c r="K75" s="34">
        <f>L75*(PM!K75/L186)</f>
        <v>2254847.3223154908</v>
      </c>
      <c r="L75" s="34">
        <f>M75*(PM!L75/M186)</f>
        <v>2354857.7845209204</v>
      </c>
      <c r="M75" s="34">
        <f>N75*(PM!M75/N186)</f>
        <v>2427912.0778352041</v>
      </c>
      <c r="N75" s="34">
        <f>O75*(PM!N75/O186)</f>
        <v>2537477.1928343833</v>
      </c>
      <c r="O75" s="34">
        <f>P75*(PM!O75/P186)</f>
        <v>2548702.2641144926</v>
      </c>
      <c r="P75" s="34">
        <f>Q75*(PM!P75/Q186)</f>
        <v>2601864.8875656445</v>
      </c>
      <c r="Q75" s="34">
        <f>R75*(PM!Q75/R186)</f>
        <v>2531344.8688902683</v>
      </c>
      <c r="R75" s="34">
        <f>S75*(PM!R75/S186)</f>
        <v>2595579.9490721389</v>
      </c>
      <c r="S75" s="34">
        <f>T75*(PM!S75/T186)</f>
        <v>2251174.6137797493</v>
      </c>
      <c r="T75" s="34">
        <f>PM!T75</f>
        <v>2028551</v>
      </c>
      <c r="U75" s="34">
        <f>T75*U186/PM!T75</f>
        <v>2049160</v>
      </c>
      <c r="V75" s="34">
        <f>U75*V186/PM!U75</f>
        <v>1921439.1676692462</v>
      </c>
      <c r="W75" s="34">
        <f>V75*W186/PM!V75</f>
        <v>2010166.420244321</v>
      </c>
      <c r="X75" s="34">
        <f>W75*X186/PM!W75</f>
        <v>2173179.1769107087</v>
      </c>
    </row>
    <row r="76" spans="1:24" x14ac:dyDescent="0.15">
      <c r="A76" s="4">
        <v>74</v>
      </c>
      <c r="B76" s="6" t="s">
        <v>116</v>
      </c>
      <c r="C76" s="34">
        <f>D76*(PM!C76/D187)</f>
        <v>3042092.7826528521</v>
      </c>
      <c r="D76" s="34">
        <f>E76*(PM!D76/E187)</f>
        <v>3125605.0506024226</v>
      </c>
      <c r="E76" s="34">
        <f>F76*(PM!E76/F187)</f>
        <v>2892664.7367050173</v>
      </c>
      <c r="F76" s="34">
        <f>G76*(PM!F76/G187)</f>
        <v>2982578.2628183258</v>
      </c>
      <c r="G76" s="34">
        <f>H76*(PM!G76/H187)</f>
        <v>3074976.9911798849</v>
      </c>
      <c r="H76" s="34">
        <f>I76*(PM!H76/I187)</f>
        <v>3011601.7034412129</v>
      </c>
      <c r="I76" s="34">
        <f>J76*(PM!I76/J187)</f>
        <v>2814567.0157759492</v>
      </c>
      <c r="J76" s="34">
        <f>K76*(PM!J76/K187)</f>
        <v>2920364.5663924166</v>
      </c>
      <c r="K76" s="34">
        <f>L76*(PM!K76/L187)</f>
        <v>3026276.7883776431</v>
      </c>
      <c r="L76" s="34">
        <f>M76*(PM!L76/M187)</f>
        <v>3117276.3201791584</v>
      </c>
      <c r="M76" s="34">
        <f>N76*(PM!M76/N187)</f>
        <v>3233817.8021050147</v>
      </c>
      <c r="N76" s="34">
        <f>O76*(PM!N76/O187)</f>
        <v>3389166.4136625393</v>
      </c>
      <c r="O76" s="34">
        <f>P76*(PM!O76/P187)</f>
        <v>3453614.9719425212</v>
      </c>
      <c r="P76" s="34">
        <f>Q76*(PM!P76/Q187)</f>
        <v>3495645.3628677814</v>
      </c>
      <c r="Q76" s="34">
        <f>R76*(PM!Q76/R187)</f>
        <v>3342105.7393537113</v>
      </c>
      <c r="R76" s="34">
        <f>S76*(PM!R76/S187)</f>
        <v>3227122.9758840976</v>
      </c>
      <c r="S76" s="34">
        <f>T76*(PM!S76/T187)</f>
        <v>3291939.1612038929</v>
      </c>
      <c r="T76" s="34">
        <f>PM!T76</f>
        <v>3413705</v>
      </c>
      <c r="U76" s="34">
        <f>T76*U187/PM!T76</f>
        <v>3537863</v>
      </c>
      <c r="V76" s="34">
        <f>U76*V187/PM!U76</f>
        <v>3567214.7372784037</v>
      </c>
      <c r="W76" s="34">
        <f>V76*W187/PM!V76</f>
        <v>3637601.5921966718</v>
      </c>
      <c r="X76" s="34">
        <f>W76*X187/PM!W76</f>
        <v>3781180.323640991</v>
      </c>
    </row>
    <row r="77" spans="1:24" x14ac:dyDescent="0.15">
      <c r="A77" s="4">
        <v>75</v>
      </c>
      <c r="B77" s="6" t="s">
        <v>117</v>
      </c>
      <c r="C77" s="34">
        <f>D77*(PM!C77/D188)</f>
        <v>447335.32051171921</v>
      </c>
      <c r="D77" s="34">
        <f>E77*(PM!D77/E188)</f>
        <v>485020.88196946366</v>
      </c>
      <c r="E77" s="34">
        <f>F77*(PM!E77/F188)</f>
        <v>535289.75474306557</v>
      </c>
      <c r="F77" s="34">
        <f>G77*(PM!F77/G188)</f>
        <v>543480.45211077807</v>
      </c>
      <c r="G77" s="34">
        <f>H77*(PM!G77/H188)</f>
        <v>540594.13837039249</v>
      </c>
      <c r="H77" s="34">
        <f>I77*(PM!H77/I188)</f>
        <v>536761.01573811949</v>
      </c>
      <c r="I77" s="34">
        <f>J77*(PM!I77/J188)</f>
        <v>518603.43913568516</v>
      </c>
      <c r="J77" s="34">
        <f>K77*(PM!J77/K188)</f>
        <v>494360.35454146861</v>
      </c>
      <c r="K77" s="34">
        <f>L77*(PM!K77/L188)</f>
        <v>476923.35437474272</v>
      </c>
      <c r="L77" s="34">
        <f>M77*(PM!L77/M188)</f>
        <v>453899.69596897793</v>
      </c>
      <c r="M77" s="34">
        <f>N77*(PM!M77/N188)</f>
        <v>393362.86361585237</v>
      </c>
      <c r="N77" s="34">
        <f>O77*(PM!N77/O188)</f>
        <v>386090.31665815419</v>
      </c>
      <c r="O77" s="34">
        <f>P77*(PM!O77/P188)</f>
        <v>345719.51719314128</v>
      </c>
      <c r="P77" s="34">
        <f>Q77*(PM!P77/Q188)</f>
        <v>367273.12549134006</v>
      </c>
      <c r="Q77" s="34">
        <f>R77*(PM!Q77/R188)</f>
        <v>452198.95302540361</v>
      </c>
      <c r="R77" s="34">
        <f>S77*(PM!R77/S188)</f>
        <v>443431.72893910808</v>
      </c>
      <c r="S77" s="34">
        <f>T77*(PM!S77/T188)</f>
        <v>467348.92089999205</v>
      </c>
      <c r="T77" s="34">
        <f>PM!T77</f>
        <v>408775</v>
      </c>
      <c r="U77" s="34">
        <f>T77*U188/PM!T77</f>
        <v>404589</v>
      </c>
      <c r="V77" s="34">
        <f>U77*V188/PM!U77</f>
        <v>406745.52710528066</v>
      </c>
      <c r="W77" s="34">
        <f>V77*W188/PM!V77</f>
        <v>401858.65765873628</v>
      </c>
      <c r="X77" s="34">
        <f>W77*X188/PM!W77</f>
        <v>425368.73020863516</v>
      </c>
    </row>
    <row r="78" spans="1:24" x14ac:dyDescent="0.15">
      <c r="A78" s="4">
        <v>76</v>
      </c>
      <c r="B78" s="6" t="s">
        <v>118</v>
      </c>
      <c r="C78" s="34">
        <f>D78*(PM!C78/D189)</f>
        <v>3546871.1942221522</v>
      </c>
      <c r="D78" s="34">
        <f>E78*(PM!D78/E189)</f>
        <v>3651326.2799272579</v>
      </c>
      <c r="E78" s="34">
        <f>F78*(PM!E78/F189)</f>
        <v>4114533.8143410445</v>
      </c>
      <c r="F78" s="34">
        <f>G78*(PM!F78/G189)</f>
        <v>4205641.5866706306</v>
      </c>
      <c r="G78" s="34">
        <f>H78*(PM!G78/H189)</f>
        <v>4112669.5610225541</v>
      </c>
      <c r="H78" s="34">
        <f>I78*(PM!H78/I189)</f>
        <v>4108962.192092387</v>
      </c>
      <c r="I78" s="34">
        <f>J78*(PM!I78/J189)</f>
        <v>4105567.0924211675</v>
      </c>
      <c r="J78" s="34">
        <f>K78*(PM!J78/K189)</f>
        <v>4066213.9405614221</v>
      </c>
      <c r="K78" s="34">
        <f>L78*(PM!K78/L189)</f>
        <v>3849599.9838827769</v>
      </c>
      <c r="L78" s="34">
        <f>M78*(PM!L78/M189)</f>
        <v>3822357.0051912107</v>
      </c>
      <c r="M78" s="34">
        <f>N78*(PM!M78/N189)</f>
        <v>3546688.4592418442</v>
      </c>
      <c r="N78" s="34">
        <f>O78*(PM!N78/O189)</f>
        <v>3653257.0020419308</v>
      </c>
      <c r="O78" s="34">
        <f>P78*(PM!O78/P189)</f>
        <v>3456875.6526474496</v>
      </c>
      <c r="P78" s="34">
        <f>Q78*(PM!P78/Q189)</f>
        <v>3520426.8636377561</v>
      </c>
      <c r="Q78" s="34">
        <f>R78*(PM!Q78/R189)</f>
        <v>3577807.8129094397</v>
      </c>
      <c r="R78" s="34">
        <f>S78*(PM!R78/S189)</f>
        <v>3588104.0597687182</v>
      </c>
      <c r="S78" s="34">
        <f>T78*(PM!S78/T189)</f>
        <v>3629912.5450640386</v>
      </c>
      <c r="T78" s="34">
        <f>PM!T78</f>
        <v>3344603</v>
      </c>
      <c r="U78" s="34">
        <f>T78*U189/PM!T78</f>
        <v>3822689</v>
      </c>
      <c r="V78" s="34">
        <f>U78*V189/PM!U78</f>
        <v>3703263.2234321558</v>
      </c>
      <c r="W78" s="34">
        <f>V78*W189/PM!V78</f>
        <v>3848441.0256581181</v>
      </c>
      <c r="X78" s="34">
        <f>W78*X189/PM!W78</f>
        <v>3856021.5046014772</v>
      </c>
    </row>
    <row r="79" spans="1:24" x14ac:dyDescent="0.15">
      <c r="A79" s="4">
        <v>77</v>
      </c>
      <c r="B79" s="6" t="s">
        <v>119</v>
      </c>
      <c r="C79" s="34">
        <f>D79*(PM!C79/D190)</f>
        <v>14443494.719314519</v>
      </c>
      <c r="D79" s="34">
        <f>E79*(PM!D79/E190)</f>
        <v>14770460.200680323</v>
      </c>
      <c r="E79" s="34">
        <f>F79*(PM!E79/F190)</f>
        <v>15070596.020130485</v>
      </c>
      <c r="F79" s="34">
        <f>G79*(PM!F79/G190)</f>
        <v>14729441.291877966</v>
      </c>
      <c r="G79" s="34">
        <f>H79*(PM!G79/H190)</f>
        <v>15001129.924955705</v>
      </c>
      <c r="H79" s="34">
        <f>I79*(PM!H79/I190)</f>
        <v>15376830.003719522</v>
      </c>
      <c r="I79" s="34">
        <f>J79*(PM!I79/J190)</f>
        <v>15653470.244889781</v>
      </c>
      <c r="J79" s="34">
        <f>K79*(PM!J79/K190)</f>
        <v>15811891.389511542</v>
      </c>
      <c r="K79" s="34">
        <f>L79*(PM!K79/L190)</f>
        <v>15470946.794252547</v>
      </c>
      <c r="L79" s="34">
        <f>M79*(PM!L79/M190)</f>
        <v>14806405.691151936</v>
      </c>
      <c r="M79" s="34">
        <f>N79*(PM!M79/N190)</f>
        <v>14612382.638854656</v>
      </c>
      <c r="N79" s="34">
        <f>O79*(PM!N79/O190)</f>
        <v>14634191.22910103</v>
      </c>
      <c r="O79" s="34">
        <f>P79*(PM!O79/P190)</f>
        <v>14576270.709192751</v>
      </c>
      <c r="P79" s="34">
        <f>Q79*(PM!P79/Q190)</f>
        <v>14527476.226612404</v>
      </c>
      <c r="Q79" s="34">
        <f>R79*(PM!Q79/R190)</f>
        <v>14438719.660144534</v>
      </c>
      <c r="R79" s="34">
        <f>S79*(PM!R79/S190)</f>
        <v>14066832.195075039</v>
      </c>
      <c r="S79" s="34">
        <f>T79*(PM!S79/T190)</f>
        <v>14100229.250831578</v>
      </c>
      <c r="T79" s="34">
        <f>PM!T79</f>
        <v>13578336</v>
      </c>
      <c r="U79" s="34">
        <f>T79*U190/PM!T79</f>
        <v>14010180</v>
      </c>
      <c r="V79" s="34">
        <f>U79*V190/PM!U79</f>
        <v>13360615.273473307</v>
      </c>
      <c r="W79" s="34">
        <f>V79*W190/PM!V79</f>
        <v>13042343.61574932</v>
      </c>
      <c r="X79" s="34">
        <f>W79*X190/PM!W79</f>
        <v>13166108.322881276</v>
      </c>
    </row>
    <row r="80" spans="1:24" x14ac:dyDescent="0.15">
      <c r="A80" s="4">
        <v>78</v>
      </c>
      <c r="B80" s="6" t="s">
        <v>120</v>
      </c>
      <c r="C80" s="34">
        <f>D80*(PM!C80/D191)</f>
        <v>1882953.7114416116</v>
      </c>
      <c r="D80" s="34">
        <f>E80*(PM!D80/E191)</f>
        <v>2232357.7771990988</v>
      </c>
      <c r="E80" s="34">
        <f>F80*(PM!E80/F191)</f>
        <v>2670642.905423434</v>
      </c>
      <c r="F80" s="34">
        <f>G80*(PM!F80/G191)</f>
        <v>3172923.2553170784</v>
      </c>
      <c r="G80" s="34">
        <f>H80*(PM!G80/H191)</f>
        <v>3432371.1107314369</v>
      </c>
      <c r="H80" s="34">
        <f>I80*(PM!H80/I191)</f>
        <v>5208784.0146706197</v>
      </c>
      <c r="I80" s="34">
        <f>J80*(PM!I80/J191)</f>
        <v>6433891.2354189549</v>
      </c>
      <c r="J80" s="34">
        <f>K80*(PM!J80/K191)</f>
        <v>6899067.8816675488</v>
      </c>
      <c r="K80" s="34">
        <f>L80*(PM!K80/L191)</f>
        <v>7089562.9785888148</v>
      </c>
      <c r="L80" s="34">
        <f>M80*(PM!L80/M191)</f>
        <v>7075269.5048416601</v>
      </c>
      <c r="M80" s="34">
        <f>N80*(PM!M80/N191)</f>
        <v>6832278.5964534711</v>
      </c>
      <c r="N80" s="34">
        <f>O80*(PM!N80/O191)</f>
        <v>6762846.6520459782</v>
      </c>
      <c r="O80" s="34">
        <f>P80*(PM!O80/P191)</f>
        <v>7520442.3916917909</v>
      </c>
      <c r="P80" s="34">
        <f>Q80*(PM!P80/Q191)</f>
        <v>8015566.3575443486</v>
      </c>
      <c r="Q80" s="34">
        <f>R80*(PM!Q80/R191)</f>
        <v>7656882.1486586668</v>
      </c>
      <c r="R80" s="34">
        <f>S80*(PM!R80/S191)</f>
        <v>7831934.9511047574</v>
      </c>
      <c r="S80" s="34">
        <f>T80*(PM!S80/T191)</f>
        <v>8556563.9365824573</v>
      </c>
      <c r="T80" s="34">
        <f>PM!T80</f>
        <v>9508060</v>
      </c>
      <c r="U80" s="34">
        <f>T80*U191/PM!T80</f>
        <v>9721160</v>
      </c>
      <c r="V80" s="34">
        <f>U80*V191/PM!U80</f>
        <v>10027612.32600476</v>
      </c>
      <c r="W80" s="34">
        <f>V80*W191/PM!V80</f>
        <v>10232676.932206914</v>
      </c>
      <c r="X80" s="34">
        <f>W80*X191/PM!W80</f>
        <v>10540459.690175243</v>
      </c>
    </row>
    <row r="81" spans="1:24" x14ac:dyDescent="0.15">
      <c r="A81" s="4">
        <v>79</v>
      </c>
      <c r="B81" s="6" t="s">
        <v>121</v>
      </c>
      <c r="C81" s="34">
        <f>D81*(PM!C81/D192)</f>
        <v>1414837.949209302</v>
      </c>
      <c r="D81" s="34">
        <f>E81*(PM!D81/E192)</f>
        <v>1446413.6615313187</v>
      </c>
      <c r="E81" s="34">
        <f>F81*(PM!E81/F192)</f>
        <v>1551139.1273947589</v>
      </c>
      <c r="F81" s="34">
        <f>G81*(PM!F81/G192)</f>
        <v>1620872.2121313014</v>
      </c>
      <c r="G81" s="34">
        <f>H81*(PM!G81/H192)</f>
        <v>1598929.6545010593</v>
      </c>
      <c r="H81" s="34">
        <f>I81*(PM!H81/I192)</f>
        <v>1614744.5113318288</v>
      </c>
      <c r="I81" s="34">
        <f>J81*(PM!I81/J192)</f>
        <v>1808754.4064428855</v>
      </c>
      <c r="J81" s="34">
        <f>K81*(PM!J81/K192)</f>
        <v>1884757.813649894</v>
      </c>
      <c r="K81" s="34">
        <f>L81*(PM!K81/L192)</f>
        <v>1943847.0404392232</v>
      </c>
      <c r="L81" s="34">
        <f>M81*(PM!L81/M192)</f>
        <v>1980823.4565470468</v>
      </c>
      <c r="M81" s="34">
        <f>N81*(PM!M81/N192)</f>
        <v>2049334.2091077229</v>
      </c>
      <c r="N81" s="34">
        <f>O81*(PM!N81/O192)</f>
        <v>1993792.5055252796</v>
      </c>
      <c r="O81" s="34">
        <f>P81*(PM!O81/P192)</f>
        <v>2068145.0120182398</v>
      </c>
      <c r="P81" s="34">
        <f>Q81*(PM!P81/Q192)</f>
        <v>2115382.8735148911</v>
      </c>
      <c r="Q81" s="34">
        <f>R81*(PM!Q81/R192)</f>
        <v>2360566.1492935834</v>
      </c>
      <c r="R81" s="34">
        <f>S81*(PM!R81/S192)</f>
        <v>2409542.5732609057</v>
      </c>
      <c r="S81" s="34">
        <f>T81*(PM!S81/T192)</f>
        <v>2263303.6585899172</v>
      </c>
      <c r="T81" s="34">
        <f>PM!T81</f>
        <v>2450868</v>
      </c>
      <c r="U81" s="34">
        <f>T81*U192/PM!T81</f>
        <v>2453011</v>
      </c>
      <c r="V81" s="34">
        <f>U81*V192/PM!U81</f>
        <v>2447066.5931165945</v>
      </c>
      <c r="W81" s="34">
        <f>V81*W192/PM!V81</f>
        <v>2381273.5614668895</v>
      </c>
      <c r="X81" s="34">
        <f>W81*X192/PM!W81</f>
        <v>2332208.4059445993</v>
      </c>
    </row>
    <row r="82" spans="1:24" x14ac:dyDescent="0.15">
      <c r="A82" s="4">
        <v>80</v>
      </c>
      <c r="B82" s="6" t="s">
        <v>122</v>
      </c>
      <c r="C82" s="34">
        <f>D82*(PM!C82/D193)</f>
        <v>2141566.2445270796</v>
      </c>
      <c r="D82" s="34">
        <f>E82*(PM!D82/E193)</f>
        <v>2275938.2342748526</v>
      </c>
      <c r="E82" s="34">
        <f>F82*(PM!E82/F193)</f>
        <v>2738408.5579371117</v>
      </c>
      <c r="F82" s="34">
        <f>G82*(PM!F82/G193)</f>
        <v>3081157.575193115</v>
      </c>
      <c r="G82" s="34">
        <f>H82*(PM!G82/H193)</f>
        <v>3787396.3675385551</v>
      </c>
      <c r="H82" s="34">
        <f>I82*(PM!H82/I193)</f>
        <v>4198578.8302850183</v>
      </c>
      <c r="I82" s="34">
        <f>J82*(PM!I82/J193)</f>
        <v>4720751.7892781207</v>
      </c>
      <c r="J82" s="34">
        <f>K82*(PM!J82/K193)</f>
        <v>5536492.0329062203</v>
      </c>
      <c r="K82" s="34">
        <f>L82*(PM!K82/L193)</f>
        <v>6062130.2650533887</v>
      </c>
      <c r="L82" s="34">
        <f>M82*(PM!L82/M193)</f>
        <v>6378951.5982424421</v>
      </c>
      <c r="M82" s="34">
        <f>N82*(PM!M82/N193)</f>
        <v>6719876.9147376241</v>
      </c>
      <c r="N82" s="34">
        <f>O82*(PM!N82/O193)</f>
        <v>6763441.7647850215</v>
      </c>
      <c r="O82" s="34">
        <f>P82*(PM!O82/P193)</f>
        <v>6777010.1404111711</v>
      </c>
      <c r="P82" s="34">
        <f>Q82*(PM!P82/Q193)</f>
        <v>6911758.7803856134</v>
      </c>
      <c r="Q82" s="34">
        <f>R82*(PM!Q82/R193)</f>
        <v>7207374.3090687124</v>
      </c>
      <c r="R82" s="34">
        <f>S82*(PM!R82/S193)</f>
        <v>6961471.4508931953</v>
      </c>
      <c r="S82" s="34">
        <f>T82*(PM!S82/T193)</f>
        <v>7085848.9003855018</v>
      </c>
      <c r="T82" s="34">
        <f>PM!T82</f>
        <v>6675545</v>
      </c>
      <c r="U82" s="34">
        <f>T82*U193/PM!T82</f>
        <v>6756402</v>
      </c>
      <c r="V82" s="34">
        <f>U82*V193/PM!U82</f>
        <v>6732854.1762598846</v>
      </c>
      <c r="W82" s="34">
        <f>V82*W193/PM!V82</f>
        <v>6746862.9497381281</v>
      </c>
      <c r="X82" s="34">
        <f>W82*X193/PM!W82</f>
        <v>6800572.2363599334</v>
      </c>
    </row>
    <row r="83" spans="1:24" x14ac:dyDescent="0.15">
      <c r="A83" s="4">
        <v>81</v>
      </c>
      <c r="B83" s="6" t="s">
        <v>123</v>
      </c>
      <c r="C83" s="34">
        <f>D83*(PM!C83/D194)</f>
        <v>3585094.4191147047</v>
      </c>
      <c r="D83" s="34">
        <f>E83*(PM!D83/E194)</f>
        <v>3615291.2692783861</v>
      </c>
      <c r="E83" s="34">
        <f>F83*(PM!E83/F194)</f>
        <v>3685662.6343459799</v>
      </c>
      <c r="F83" s="34">
        <f>G83*(PM!F83/G194)</f>
        <v>3754072.4849924333</v>
      </c>
      <c r="G83" s="34">
        <f>H83*(PM!G83/H194)</f>
        <v>3950532.1596186501</v>
      </c>
      <c r="H83" s="34">
        <f>I83*(PM!H83/I194)</f>
        <v>3981781.126963886</v>
      </c>
      <c r="I83" s="34">
        <f>J83*(PM!I83/J194)</f>
        <v>4150283.0997403366</v>
      </c>
      <c r="J83" s="34">
        <f>K83*(PM!J83/K194)</f>
        <v>4269810.7350908723</v>
      </c>
      <c r="K83" s="34">
        <f>L83*(PM!K83/L194)</f>
        <v>4364109.4565025661</v>
      </c>
      <c r="L83" s="34">
        <f>M83*(PM!L83/M194)</f>
        <v>4478874.7117188005</v>
      </c>
      <c r="M83" s="34">
        <f>N83*(PM!M83/N194)</f>
        <v>4643373.3885822911</v>
      </c>
      <c r="N83" s="34">
        <f>O83*(PM!N83/O194)</f>
        <v>4512257.7302116444</v>
      </c>
      <c r="O83" s="34">
        <f>P83*(PM!O83/P194)</f>
        <v>4434409.328712875</v>
      </c>
      <c r="P83" s="34">
        <f>Q83*(PM!P83/Q194)</f>
        <v>4319312.5996679543</v>
      </c>
      <c r="Q83" s="34">
        <f>R83*(PM!Q83/R194)</f>
        <v>4199671.3636014406</v>
      </c>
      <c r="R83" s="34">
        <f>S83*(PM!R83/S194)</f>
        <v>4012675.2758579757</v>
      </c>
      <c r="S83" s="34">
        <f>T83*(PM!S83/T194)</f>
        <v>3931164.1738659912</v>
      </c>
      <c r="T83" s="34">
        <f>PM!T83</f>
        <v>3793000</v>
      </c>
      <c r="U83" s="34">
        <f>T83*U194/PM!T83</f>
        <v>4197901</v>
      </c>
      <c r="V83" s="34">
        <f>U83*V194/PM!U83</f>
        <v>4121711.4295573398</v>
      </c>
      <c r="W83" s="34">
        <f>V83*W194/PM!V83</f>
        <v>3957459.5684502916</v>
      </c>
      <c r="X83" s="34">
        <f>W83*X194/PM!W83</f>
        <v>4083678.6823076312</v>
      </c>
    </row>
    <row r="84" spans="1:24" x14ac:dyDescent="0.15">
      <c r="A84" s="4">
        <v>82</v>
      </c>
      <c r="B84" s="6" t="s">
        <v>124</v>
      </c>
      <c r="C84" s="34">
        <f>D84*(PM!C84/D195)</f>
        <v>6851851.6102349013</v>
      </c>
      <c r="D84" s="34">
        <f>E84*(PM!D84/E195)</f>
        <v>6716457.7377622481</v>
      </c>
      <c r="E84" s="34">
        <f>F84*(PM!E84/F195)</f>
        <v>7535740.3584723361</v>
      </c>
      <c r="F84" s="34">
        <f>G84*(PM!F84/G195)</f>
        <v>7171683.8510422036</v>
      </c>
      <c r="G84" s="34">
        <f>H84*(PM!G84/H195)</f>
        <v>7529820.3293680474</v>
      </c>
      <c r="H84" s="34">
        <f>I84*(PM!H84/I195)</f>
        <v>7453294.8666597027</v>
      </c>
      <c r="I84" s="34">
        <f>J84*(PM!I84/J195)</f>
        <v>7438091.4580378234</v>
      </c>
      <c r="J84" s="34">
        <f>K84*(PM!J84/K195)</f>
        <v>7096513.6922984123</v>
      </c>
      <c r="K84" s="34">
        <f>L84*(PM!K84/L195)</f>
        <v>7274192.460820239</v>
      </c>
      <c r="L84" s="34">
        <f>M84*(PM!L84/M195)</f>
        <v>7202481.182887652</v>
      </c>
      <c r="M84" s="34">
        <f>N84*(PM!M84/N195)</f>
        <v>7406742.1484042434</v>
      </c>
      <c r="N84" s="34">
        <f>O84*(PM!N84/O195)</f>
        <v>8157509.2567144465</v>
      </c>
      <c r="O84" s="34">
        <f>P84*(PM!O84/P195)</f>
        <v>8698629.2894200012</v>
      </c>
      <c r="P84" s="34">
        <f>Q84*(PM!P84/Q195)</f>
        <v>9199885.5344107654</v>
      </c>
      <c r="Q84" s="34">
        <f>R84*(PM!Q84/R195)</f>
        <v>8797901.3073958736</v>
      </c>
      <c r="R84" s="34">
        <f>S84*(PM!R84/S195)</f>
        <v>8111527.9692899976</v>
      </c>
      <c r="S84" s="34">
        <f>T84*(PM!S84/T195)</f>
        <v>7792790.8788620811</v>
      </c>
      <c r="T84" s="34">
        <f>PM!T84</f>
        <v>7511667</v>
      </c>
      <c r="U84" s="34">
        <f>T84*U195/PM!T84</f>
        <v>7233490</v>
      </c>
      <c r="V84" s="34">
        <f>U84*V195/PM!U84</f>
        <v>7440639.0507928701</v>
      </c>
      <c r="W84" s="34">
        <f>V84*W195/PM!V84</f>
        <v>7335068.1467891783</v>
      </c>
      <c r="X84" s="34">
        <f>W84*X195/PM!W84</f>
        <v>7748930.0454325369</v>
      </c>
    </row>
    <row r="85" spans="1:24" x14ac:dyDescent="0.15">
      <c r="A85" s="4">
        <v>83</v>
      </c>
      <c r="B85" s="6" t="s">
        <v>125</v>
      </c>
      <c r="C85" s="34">
        <f>D85*(PM!C85/D196)</f>
        <v>2992359.1277262666</v>
      </c>
      <c r="D85" s="34">
        <f>E85*(PM!D85/E196)</f>
        <v>3435608.7188237403</v>
      </c>
      <c r="E85" s="34">
        <f>F85*(PM!E85/F196)</f>
        <v>3374959.1868810272</v>
      </c>
      <c r="F85" s="34">
        <f>G85*(PM!F85/G196)</f>
        <v>3744703.7798685245</v>
      </c>
      <c r="G85" s="34">
        <f>H85*(PM!G85/H196)</f>
        <v>3802448.1123890821</v>
      </c>
      <c r="H85" s="34">
        <f>I85*(PM!H85/I196)</f>
        <v>3989373.2852701349</v>
      </c>
      <c r="I85" s="34">
        <f>J85*(PM!I85/J196)</f>
        <v>3876165.9493011674</v>
      </c>
      <c r="J85" s="34">
        <f>K85*(PM!J85/K196)</f>
        <v>4006084.6158004338</v>
      </c>
      <c r="K85" s="34">
        <f>L85*(PM!K85/L196)</f>
        <v>3999100.4158916036</v>
      </c>
      <c r="L85" s="34">
        <f>M85*(PM!L85/M196)</f>
        <v>3743936.9754006425</v>
      </c>
      <c r="M85" s="34">
        <f>N85*(PM!M85/N196)</f>
        <v>3720157.5682859281</v>
      </c>
      <c r="N85" s="34">
        <f>O85*(PM!N85/O196)</f>
        <v>3961771.9443604988</v>
      </c>
      <c r="O85" s="34">
        <f>P85*(PM!O85/P196)</f>
        <v>4263268.0880254731</v>
      </c>
      <c r="P85" s="34">
        <f>Q85*(PM!P85/Q196)</f>
        <v>4364632.3861362301</v>
      </c>
      <c r="Q85" s="34">
        <f>R85*(PM!Q85/R196)</f>
        <v>4444935.0671130009</v>
      </c>
      <c r="R85" s="34">
        <f>S85*(PM!R85/S196)</f>
        <v>4222985.2937470879</v>
      </c>
      <c r="S85" s="34">
        <f>T85*(PM!S85/T196)</f>
        <v>3977240.8510925025</v>
      </c>
      <c r="T85" s="34">
        <f>PM!T85</f>
        <v>3954659</v>
      </c>
      <c r="U85" s="34">
        <f>T85*U196/PM!T85</f>
        <v>3975816</v>
      </c>
      <c r="V85" s="34">
        <f>U85*V196/PM!U85</f>
        <v>4096293.7488005077</v>
      </c>
      <c r="W85" s="34">
        <f>V85*W196/PM!V85</f>
        <v>3978731.4725513579</v>
      </c>
      <c r="X85" s="34">
        <f>W85*X196/PM!W85</f>
        <v>4242589.1848877091</v>
      </c>
    </row>
    <row r="86" spans="1:24" x14ac:dyDescent="0.15">
      <c r="A86" s="4">
        <v>84</v>
      </c>
      <c r="B86" s="6" t="s">
        <v>126</v>
      </c>
      <c r="C86" s="34">
        <f>D86*(PM!C86/D197)</f>
        <v>4713030.4538470283</v>
      </c>
      <c r="D86" s="34">
        <f>E86*(PM!D86/E197)</f>
        <v>4644142.5095932093</v>
      </c>
      <c r="E86" s="34">
        <f>F86*(PM!E86/F197)</f>
        <v>4576030.6357574966</v>
      </c>
      <c r="F86" s="34">
        <f>G86*(PM!F86/G197)</f>
        <v>4657578.797537297</v>
      </c>
      <c r="G86" s="34">
        <f>H86*(PM!G86/H197)</f>
        <v>4891455.0304180952</v>
      </c>
      <c r="H86" s="34">
        <f>I86*(PM!H86/I197)</f>
        <v>4682527.0827783374</v>
      </c>
      <c r="I86" s="34">
        <f>J86*(PM!I86/J197)</f>
        <v>4743366.4062539395</v>
      </c>
      <c r="J86" s="34">
        <f>K86*(PM!J86/K197)</f>
        <v>5455905.5072622588</v>
      </c>
      <c r="K86" s="34">
        <f>L86*(PM!K86/L197)</f>
        <v>5860809.5239213267</v>
      </c>
      <c r="L86" s="34">
        <f>M86*(PM!L86/M197)</f>
        <v>6117324.7224808652</v>
      </c>
      <c r="M86" s="34">
        <f>N86*(PM!M86/N197)</f>
        <v>6356585.0837331796</v>
      </c>
      <c r="N86" s="34">
        <f>O86*(PM!N86/O197)</f>
        <v>6523360.5943778343</v>
      </c>
      <c r="O86" s="34">
        <f>P86*(PM!O86/P197)</f>
        <v>6428412.8757603914</v>
      </c>
      <c r="P86" s="34">
        <f>Q86*(PM!P86/Q197)</f>
        <v>6656133.0331991063</v>
      </c>
      <c r="Q86" s="34">
        <f>R86*(PM!Q86/R197)</f>
        <v>6792460.7049489394</v>
      </c>
      <c r="R86" s="34">
        <f>S86*(PM!R86/S197)</f>
        <v>6818960.4997296873</v>
      </c>
      <c r="S86" s="34">
        <f>T86*(PM!S86/T197)</f>
        <v>7042821.4289722983</v>
      </c>
      <c r="T86" s="34">
        <f>PM!T86</f>
        <v>7277993</v>
      </c>
      <c r="U86" s="34">
        <f>T86*U197/PM!T86</f>
        <v>7715147</v>
      </c>
      <c r="V86" s="34">
        <f>U86*V197/PM!U86</f>
        <v>7923011.8322637677</v>
      </c>
      <c r="W86" s="34">
        <f>V86*W197/PM!V86</f>
        <v>7985898.0668685418</v>
      </c>
      <c r="X86" s="34">
        <f>W86*X197/PM!W86</f>
        <v>7897184.1533676824</v>
      </c>
    </row>
    <row r="87" spans="1:24" x14ac:dyDescent="0.15">
      <c r="A87" s="4">
        <v>85</v>
      </c>
      <c r="B87" s="6" t="s">
        <v>127</v>
      </c>
      <c r="C87" s="34">
        <f>D87*(PM!C87/D198)</f>
        <v>3901774.7542202976</v>
      </c>
      <c r="D87" s="34">
        <f>E87*(PM!D87/E198)</f>
        <v>3904906.2144025946</v>
      </c>
      <c r="E87" s="34">
        <f>F87*(PM!E87/F198)</f>
        <v>4244256.7997604394</v>
      </c>
      <c r="F87" s="34">
        <f>G87*(PM!F87/G198)</f>
        <v>4572805.8380195135</v>
      </c>
      <c r="G87" s="34">
        <f>H87*(PM!G87/H198)</f>
        <v>5161649.511062772</v>
      </c>
      <c r="H87" s="34">
        <f>I87*(PM!H87/I198)</f>
        <v>5330255.3198070209</v>
      </c>
      <c r="I87" s="34">
        <f>J87*(PM!I87/J198)</f>
        <v>5581004.6174792191</v>
      </c>
      <c r="J87" s="34">
        <f>K87*(PM!J87/K198)</f>
        <v>5883337.6339988457</v>
      </c>
      <c r="K87" s="34">
        <f>L87*(PM!K87/L198)</f>
        <v>5936105.4033910278</v>
      </c>
      <c r="L87" s="34">
        <f>M87*(PM!L87/M198)</f>
        <v>5827193.3101126878</v>
      </c>
      <c r="M87" s="34">
        <f>N87*(PM!M87/N198)</f>
        <v>5704068.3096468449</v>
      </c>
      <c r="N87" s="34">
        <f>O87*(PM!N87/O198)</f>
        <v>5524180.2590111345</v>
      </c>
      <c r="O87" s="34">
        <f>P87*(PM!O87/P198)</f>
        <v>5700111.1380914375</v>
      </c>
      <c r="P87" s="34">
        <f>Q87*(PM!P87/Q198)</f>
        <v>6289279.580306191</v>
      </c>
      <c r="Q87" s="34">
        <f>R87*(PM!Q87/R198)</f>
        <v>6876756.2250626907</v>
      </c>
      <c r="R87" s="34">
        <f>S87*(PM!R87/S198)</f>
        <v>7233831.1863122489</v>
      </c>
      <c r="S87" s="34">
        <f>T87*(PM!S87/T198)</f>
        <v>7801766.1820470868</v>
      </c>
      <c r="T87" s="34">
        <f>PM!T87</f>
        <v>8162610</v>
      </c>
      <c r="U87" s="34">
        <f>T87*U198/PM!T87</f>
        <v>8203742</v>
      </c>
      <c r="V87" s="34">
        <f>U87*V198/PM!U87</f>
        <v>8006153.9584394479</v>
      </c>
      <c r="W87" s="34">
        <f>V87*W198/PM!V87</f>
        <v>7884554.2143443916</v>
      </c>
      <c r="X87" s="34">
        <f>W87*X198/PM!W87</f>
        <v>7821365.4669830296</v>
      </c>
    </row>
    <row r="88" spans="1:24" x14ac:dyDescent="0.15">
      <c r="A88" s="4">
        <v>86</v>
      </c>
      <c r="B88" s="6" t="s">
        <v>128</v>
      </c>
      <c r="C88" s="34">
        <f>D88*(PM!C88/D199)</f>
        <v>1235957.5351286558</v>
      </c>
      <c r="D88" s="34">
        <f>E88*(PM!D88/E199)</f>
        <v>1318868.0255843911</v>
      </c>
      <c r="E88" s="34">
        <f>F88*(PM!E88/F199)</f>
        <v>1352250.5689480072</v>
      </c>
      <c r="F88" s="34">
        <f>G88*(PM!F88/G199)</f>
        <v>1392307.1950712786</v>
      </c>
      <c r="G88" s="34">
        <f>H88*(PM!G88/H199)</f>
        <v>1481971.8908586698</v>
      </c>
      <c r="H88" s="34">
        <f>I88*(PM!H88/I199)</f>
        <v>1494597.0972492096</v>
      </c>
      <c r="I88" s="34">
        <f>J88*(PM!I88/J199)</f>
        <v>1597965.3916624903</v>
      </c>
      <c r="J88" s="34">
        <f>K88*(PM!J88/K199)</f>
        <v>1691494.3419883235</v>
      </c>
      <c r="K88" s="34">
        <f>L88*(PM!K88/L199)</f>
        <v>1740344.570739296</v>
      </c>
      <c r="L88" s="34">
        <f>M88*(PM!L88/M199)</f>
        <v>1728029.064069893</v>
      </c>
      <c r="M88" s="34">
        <f>N88*(PM!M88/N199)</f>
        <v>1518436.8993813405</v>
      </c>
      <c r="N88" s="34">
        <f>O88*(PM!N88/O199)</f>
        <v>1376336.2859337819</v>
      </c>
      <c r="O88" s="34">
        <f>P88*(PM!O88/P199)</f>
        <v>1480821.2374819512</v>
      </c>
      <c r="P88" s="34">
        <f>Q88*(PM!P88/Q199)</f>
        <v>1491597.3468872143</v>
      </c>
      <c r="Q88" s="34">
        <f>R88*(PM!Q88/R199)</f>
        <v>1418316.9293862893</v>
      </c>
      <c r="R88" s="34">
        <f>S88*(PM!R88/S199)</f>
        <v>1406777.6385470002</v>
      </c>
      <c r="S88" s="34">
        <f>T88*(PM!S88/T199)</f>
        <v>1294680.0980865834</v>
      </c>
      <c r="T88" s="34">
        <f>PM!T88</f>
        <v>1178011</v>
      </c>
      <c r="U88" s="34">
        <f>T88*U199/PM!T88</f>
        <v>1114997</v>
      </c>
      <c r="V88" s="34">
        <f>U88*V199/PM!U88</f>
        <v>1077681.5295075907</v>
      </c>
      <c r="W88" s="34">
        <f>V88*W199/PM!V88</f>
        <v>1207335.1316192595</v>
      </c>
      <c r="X88" s="34">
        <f>W88*X199/PM!W88</f>
        <v>1333604.0476527603</v>
      </c>
    </row>
    <row r="89" spans="1:24" x14ac:dyDescent="0.15">
      <c r="A89" s="4">
        <v>87</v>
      </c>
      <c r="B89" s="6" t="s">
        <v>129</v>
      </c>
      <c r="C89" s="34">
        <f>D89*(PM!C89/D200)</f>
        <v>4227755.4726556521</v>
      </c>
      <c r="D89" s="34">
        <f>E89*(PM!D89/E200)</f>
        <v>4625528.4038084475</v>
      </c>
      <c r="E89" s="34">
        <f>F89*(PM!E89/F200)</f>
        <v>4653879.8316748431</v>
      </c>
      <c r="F89" s="34">
        <f>G89*(PM!F89/G200)</f>
        <v>4794954.881680008</v>
      </c>
      <c r="G89" s="34">
        <f>H89*(PM!G89/H200)</f>
        <v>5069564.1247602794</v>
      </c>
      <c r="H89" s="34">
        <f>I89*(PM!H89/I200)</f>
        <v>4938048.9614555733</v>
      </c>
      <c r="I89" s="34">
        <f>J89*(PM!I89/J200)</f>
        <v>5410007.3264316469</v>
      </c>
      <c r="J89" s="34">
        <f>K89*(PM!J89/K200)</f>
        <v>5365275.1264139637</v>
      </c>
      <c r="K89" s="34">
        <f>L89*(PM!K89/L200)</f>
        <v>5083057.8249031818</v>
      </c>
      <c r="L89" s="34">
        <f>M89*(PM!L89/M200)</f>
        <v>5152011.2668027105</v>
      </c>
      <c r="M89" s="34">
        <f>N89*(PM!M89/N200)</f>
        <v>5273388.368140067</v>
      </c>
      <c r="N89" s="34">
        <f>O89*(PM!N89/O200)</f>
        <v>6019114.2793276198</v>
      </c>
      <c r="O89" s="34">
        <f>P89*(PM!O89/P200)</f>
        <v>5796984.2401419375</v>
      </c>
      <c r="P89" s="34">
        <f>Q89*(PM!P89/Q200)</f>
        <v>5396919.122550359</v>
      </c>
      <c r="Q89" s="34">
        <f>R89*(PM!Q89/R200)</f>
        <v>5680568.7111544972</v>
      </c>
      <c r="R89" s="34">
        <f>S89*(PM!R89/S200)</f>
        <v>4786660.2087114677</v>
      </c>
      <c r="S89" s="34">
        <f>T89*(PM!S89/T200)</f>
        <v>4639089.0038824528</v>
      </c>
      <c r="T89" s="34">
        <f>PM!T89</f>
        <v>4349079</v>
      </c>
      <c r="U89" s="34">
        <f>T89*U200/PM!T89</f>
        <v>4603863</v>
      </c>
      <c r="V89" s="34">
        <f>U89*V200/PM!U89</f>
        <v>4949192.1005890928</v>
      </c>
      <c r="W89" s="34">
        <f>V89*W200/PM!V89</f>
        <v>4951170.4842609875</v>
      </c>
      <c r="X89" s="34">
        <f>W89*X200/PM!W89</f>
        <v>5006547.3496310664</v>
      </c>
    </row>
    <row r="90" spans="1:24" x14ac:dyDescent="0.15">
      <c r="A90" s="4">
        <v>88</v>
      </c>
      <c r="B90" s="6" t="s">
        <v>130</v>
      </c>
      <c r="C90" s="34">
        <f>D90*(PM!C90/D201)</f>
        <v>2878484.8751486656</v>
      </c>
      <c r="D90" s="34">
        <f>E90*(PM!D90/E201)</f>
        <v>3007079.0322637684</v>
      </c>
      <c r="E90" s="34">
        <f>F90*(PM!E90/F201)</f>
        <v>3243584.0445376472</v>
      </c>
      <c r="F90" s="34">
        <f>G90*(PM!F90/G201)</f>
        <v>3379271.0555822779</v>
      </c>
      <c r="G90" s="34">
        <f>H90*(PM!G90/H201)</f>
        <v>3357759.2463065195</v>
      </c>
      <c r="H90" s="34">
        <f>I90*(PM!H90/I201)</f>
        <v>3224334.1635685745</v>
      </c>
      <c r="I90" s="34">
        <f>J90*(PM!I90/J201)</f>
        <v>3461508.355575894</v>
      </c>
      <c r="J90" s="34">
        <f>K90*(PM!J90/K201)</f>
        <v>3697112.1392488624</v>
      </c>
      <c r="K90" s="34">
        <f>L90*(PM!K90/L201)</f>
        <v>3685975.236455475</v>
      </c>
      <c r="L90" s="34">
        <f>M90*(PM!L90/M201)</f>
        <v>3611839.5706903739</v>
      </c>
      <c r="M90" s="34">
        <f>N90*(PM!M90/N201)</f>
        <v>3473309.8469499112</v>
      </c>
      <c r="N90" s="34">
        <f>O90*(PM!N90/O201)</f>
        <v>3647543.1764531271</v>
      </c>
      <c r="O90" s="34">
        <f>P90*(PM!O90/P201)</f>
        <v>3740520.9194543138</v>
      </c>
      <c r="P90" s="34">
        <f>Q90*(PM!P90/Q201)</f>
        <v>3933809.373858477</v>
      </c>
      <c r="Q90" s="34">
        <f>R90*(PM!Q90/R201)</f>
        <v>3798712.523072666</v>
      </c>
      <c r="R90" s="34">
        <f>S90*(PM!R90/S201)</f>
        <v>3620317.0209547924</v>
      </c>
      <c r="S90" s="34">
        <f>T90*(PM!S90/T201)</f>
        <v>3701501.6007897705</v>
      </c>
      <c r="T90" s="34">
        <f>PM!T90</f>
        <v>3830201</v>
      </c>
      <c r="U90" s="34">
        <f>T90*U201/PM!T90</f>
        <v>3612539</v>
      </c>
      <c r="V90" s="34">
        <f>U90*V201/PM!U90</f>
        <v>3441599.042548744</v>
      </c>
      <c r="W90" s="34">
        <f>V90*W201/PM!V90</f>
        <v>3648888.8516074349</v>
      </c>
      <c r="X90" s="34">
        <f>W90*X201/PM!W90</f>
        <v>3715325.5582752959</v>
      </c>
    </row>
    <row r="91" spans="1:24" x14ac:dyDescent="0.15">
      <c r="A91" s="4">
        <v>89</v>
      </c>
      <c r="B91" s="6" t="s">
        <v>131</v>
      </c>
      <c r="C91" s="34">
        <f>D91*(PM!C91/D202)</f>
        <v>5060333.5612746011</v>
      </c>
      <c r="D91" s="34">
        <f>E91*(PM!D91/E202)</f>
        <v>4560293.293178794</v>
      </c>
      <c r="E91" s="34">
        <f>F91*(PM!E91/F202)</f>
        <v>4815487.9324333183</v>
      </c>
      <c r="F91" s="34">
        <f>G91*(PM!F91/G202)</f>
        <v>5106196.8073789645</v>
      </c>
      <c r="G91" s="34">
        <f>H91*(PM!G91/H202)</f>
        <v>5020251.4470041404</v>
      </c>
      <c r="H91" s="34">
        <f>I91*(PM!H91/I202)</f>
        <v>5271178.48121111</v>
      </c>
      <c r="I91" s="34">
        <f>J91*(PM!I91/J202)</f>
        <v>5549210.2100552423</v>
      </c>
      <c r="J91" s="34">
        <f>K91*(PM!J91/K202)</f>
        <v>5216107.3811672376</v>
      </c>
      <c r="K91" s="34">
        <f>L91*(PM!K91/L202)</f>
        <v>5200261.6810920648</v>
      </c>
      <c r="L91" s="34">
        <f>M91*(PM!L91/M202)</f>
        <v>5414989.6848805072</v>
      </c>
      <c r="M91" s="34">
        <f>N91*(PM!M91/N202)</f>
        <v>5558924.1403310336</v>
      </c>
      <c r="N91" s="34">
        <f>O91*(PM!N91/O202)</f>
        <v>6292967.7995270994</v>
      </c>
      <c r="O91" s="34">
        <f>P91*(PM!O91/P202)</f>
        <v>5988579.8184842411</v>
      </c>
      <c r="P91" s="34">
        <f>Q91*(PM!P91/Q202)</f>
        <v>5586407.781066292</v>
      </c>
      <c r="Q91" s="34">
        <f>R91*(PM!Q91/R202)</f>
        <v>4853663.6806573747</v>
      </c>
      <c r="R91" s="34">
        <f>S91*(PM!R91/S202)</f>
        <v>3824338.2906107246</v>
      </c>
      <c r="S91" s="34">
        <f>T91*(PM!S91/T202)</f>
        <v>4058855.7257533628</v>
      </c>
      <c r="T91" s="34">
        <f>PM!T91</f>
        <v>3527099</v>
      </c>
      <c r="U91" s="34">
        <f>T91*U202/PM!T91</f>
        <v>3495920</v>
      </c>
      <c r="V91" s="34">
        <f>U91*V202/PM!U91</f>
        <v>3435514.7334522647</v>
      </c>
      <c r="W91" s="34">
        <f>V91*W202/PM!V91</f>
        <v>3514443.2058034032</v>
      </c>
      <c r="X91" s="34">
        <f>W91*X202/PM!W91</f>
        <v>3528800.1264531799</v>
      </c>
    </row>
    <row r="92" spans="1:24" x14ac:dyDescent="0.15">
      <c r="A92" s="4">
        <v>90</v>
      </c>
      <c r="B92" s="6" t="s">
        <v>132</v>
      </c>
      <c r="C92" s="34">
        <f>D92*(PM!C92/D203)</f>
        <v>6041579.9363475982</v>
      </c>
      <c r="D92" s="34">
        <f>E92*(PM!D92/E203)</f>
        <v>5596763.4376813564</v>
      </c>
      <c r="E92" s="34">
        <f>F92*(PM!E92/F203)</f>
        <v>6093827.7269011037</v>
      </c>
      <c r="F92" s="34">
        <f>G92*(PM!F92/G203)</f>
        <v>6238921.9278189344</v>
      </c>
      <c r="G92" s="34">
        <f>H92*(PM!G92/H203)</f>
        <v>6404682.231526711</v>
      </c>
      <c r="H92" s="34">
        <f>I92*(PM!H92/I203)</f>
        <v>6335067.2559273634</v>
      </c>
      <c r="I92" s="34">
        <f>J92*(PM!I92/J203)</f>
        <v>7134717.6853075353</v>
      </c>
      <c r="J92" s="34">
        <f>K92*(PM!J92/K203)</f>
        <v>7391564.474293218</v>
      </c>
      <c r="K92" s="34">
        <f>L92*(PM!K92/L203)</f>
        <v>7323241.4172544824</v>
      </c>
      <c r="L92" s="34">
        <f>M92*(PM!L92/M203)</f>
        <v>7378753.307710439</v>
      </c>
      <c r="M92" s="34">
        <f>N92*(PM!M92/N203)</f>
        <v>7490913.5870425394</v>
      </c>
      <c r="N92" s="34">
        <f>O92*(PM!N92/O203)</f>
        <v>7209201.6144901663</v>
      </c>
      <c r="O92" s="34">
        <f>P92*(PM!O92/P203)</f>
        <v>7740339.6370475143</v>
      </c>
      <c r="P92" s="34">
        <f>Q92*(PM!P92/Q203)</f>
        <v>8486858.1518223938</v>
      </c>
      <c r="Q92" s="34">
        <f>R92*(PM!Q92/R203)</f>
        <v>9161315.4484863561</v>
      </c>
      <c r="R92" s="34">
        <f>S92*(PM!R92/S203)</f>
        <v>9417387.3454823438</v>
      </c>
      <c r="S92" s="34">
        <f>T92*(PM!S92/T203)</f>
        <v>9868563.611234447</v>
      </c>
      <c r="T92" s="34">
        <f>PM!T92</f>
        <v>10637871</v>
      </c>
      <c r="U92" s="34">
        <f>T92*U203/PM!T92</f>
        <v>10610351</v>
      </c>
      <c r="V92" s="34">
        <f>U92*V203/PM!U92</f>
        <v>10649380.382772246</v>
      </c>
      <c r="W92" s="34">
        <f>V92*W203/PM!V92</f>
        <v>10468366.883172484</v>
      </c>
      <c r="X92" s="34">
        <f>W92*X203/PM!W92</f>
        <v>10785916.464919778</v>
      </c>
    </row>
    <row r="93" spans="1:24" x14ac:dyDescent="0.15">
      <c r="A93" s="4">
        <v>91</v>
      </c>
      <c r="B93" s="6" t="s">
        <v>133</v>
      </c>
      <c r="C93" s="34">
        <f>D93*(PM!C93/D204)</f>
        <v>8047766.2487275489</v>
      </c>
      <c r="D93" s="34">
        <f>E93*(PM!D93/E204)</f>
        <v>8603558.6372891292</v>
      </c>
      <c r="E93" s="34">
        <f>F93*(PM!E93/F204)</f>
        <v>8531545.4533418454</v>
      </c>
      <c r="F93" s="34">
        <f>G93*(PM!F93/G204)</f>
        <v>8447612.5878795572</v>
      </c>
      <c r="G93" s="34">
        <f>H93*(PM!G93/H204)</f>
        <v>8669909.2386611812</v>
      </c>
      <c r="H93" s="34">
        <f>I93*(PM!H93/I204)</f>
        <v>9143852.3103654236</v>
      </c>
      <c r="I93" s="34">
        <f>J93*(PM!I93/J204)</f>
        <v>9289077.4832689296</v>
      </c>
      <c r="J93" s="34">
        <f>K93*(PM!J93/K204)</f>
        <v>10163817.545447605</v>
      </c>
      <c r="K93" s="34">
        <f>L93*(PM!K93/L204)</f>
        <v>10759279.240269244</v>
      </c>
      <c r="L93" s="34">
        <f>M93*(PM!L93/M204)</f>
        <v>11271591.4013099</v>
      </c>
      <c r="M93" s="34">
        <f>N93*(PM!M93/N204)</f>
        <v>11396149.975785097</v>
      </c>
      <c r="N93" s="34">
        <f>O93*(PM!N93/O204)</f>
        <v>11220825.452240868</v>
      </c>
      <c r="O93" s="34">
        <f>P93*(PM!O93/P204)</f>
        <v>10565804.777661705</v>
      </c>
      <c r="P93" s="34">
        <f>Q93*(PM!P93/Q204)</f>
        <v>10415377.693299694</v>
      </c>
      <c r="Q93" s="34">
        <f>R93*(PM!Q93/R204)</f>
        <v>10031807.825046148</v>
      </c>
      <c r="R93" s="34">
        <f>S93*(PM!R93/S204)</f>
        <v>10785221.318248978</v>
      </c>
      <c r="S93" s="34">
        <f>T93*(PM!S93/T204)</f>
        <v>11875668.578280244</v>
      </c>
      <c r="T93" s="34">
        <f>PM!T93</f>
        <v>11745877</v>
      </c>
      <c r="U93" s="34">
        <f>T93*U204/PM!T93</f>
        <v>11807092</v>
      </c>
      <c r="V93" s="34">
        <f>U93*V204/PM!U93</f>
        <v>12467504.05824223</v>
      </c>
      <c r="W93" s="34">
        <f>V93*W204/PM!V93</f>
        <v>12033746.325000025</v>
      </c>
      <c r="X93" s="34">
        <f>W93*X204/PM!W93</f>
        <v>12392429.753174396</v>
      </c>
    </row>
    <row r="94" spans="1:24" x14ac:dyDescent="0.15">
      <c r="A94" s="4">
        <v>92</v>
      </c>
      <c r="B94" s="6" t="s">
        <v>134</v>
      </c>
      <c r="C94" s="34">
        <f>D94*(PM!C94/D205)</f>
        <v>2921702.1990075656</v>
      </c>
      <c r="D94" s="34">
        <f>E94*(PM!D94/E205)</f>
        <v>2988666.355072238</v>
      </c>
      <c r="E94" s="34">
        <f>F94*(PM!E94/F205)</f>
        <v>3113044.6415155209</v>
      </c>
      <c r="F94" s="34">
        <f>G94*(PM!F94/G205)</f>
        <v>3107318.5385896908</v>
      </c>
      <c r="G94" s="34">
        <f>H94*(PM!G94/H205)</f>
        <v>3117671.9271161719</v>
      </c>
      <c r="H94" s="34">
        <f>I94*(PM!H94/I205)</f>
        <v>3195933.0728336293</v>
      </c>
      <c r="I94" s="34">
        <f>J94*(PM!I94/J205)</f>
        <v>3248039.2934892131</v>
      </c>
      <c r="J94" s="34">
        <f>K94*(PM!J94/K205)</f>
        <v>3467150.2941706474</v>
      </c>
      <c r="K94" s="34">
        <f>L94*(PM!K94/L205)</f>
        <v>3657184.0602229084</v>
      </c>
      <c r="L94" s="34">
        <f>M94*(PM!L94/M205)</f>
        <v>3834097.9523049816</v>
      </c>
      <c r="M94" s="34">
        <f>N94*(PM!M94/N205)</f>
        <v>3911050.9206935489</v>
      </c>
      <c r="N94" s="34">
        <f>O94*(PM!N94/O205)</f>
        <v>3990041.9456076361</v>
      </c>
      <c r="O94" s="34">
        <f>P94*(PM!O94/P205)</f>
        <v>3883710.8633856112</v>
      </c>
      <c r="P94" s="34">
        <f>Q94*(PM!P94/Q205)</f>
        <v>3817945.4982059132</v>
      </c>
      <c r="Q94" s="34">
        <f>R94*(PM!Q94/R205)</f>
        <v>3732763.5537272799</v>
      </c>
      <c r="R94" s="34">
        <f>S94*(PM!R94/S205)</f>
        <v>3935000.2471652175</v>
      </c>
      <c r="S94" s="34">
        <f>T94*(PM!S94/T205)</f>
        <v>3879938.9239829695</v>
      </c>
      <c r="T94" s="34">
        <f>PM!T94</f>
        <v>3819547</v>
      </c>
      <c r="U94" s="34">
        <f>T94*U205/PM!T94</f>
        <v>3870065</v>
      </c>
      <c r="V94" s="34">
        <f>U94*V205/PM!U94</f>
        <v>3811407.5731577734</v>
      </c>
      <c r="W94" s="34">
        <f>V94*W205/PM!V94</f>
        <v>3816497.5004290221</v>
      </c>
      <c r="X94" s="34">
        <f>W94*X205/PM!W94</f>
        <v>3884957.9099598033</v>
      </c>
    </row>
    <row r="95" spans="1:24" x14ac:dyDescent="0.15">
      <c r="A95" s="4">
        <v>93</v>
      </c>
      <c r="B95" s="6" t="s">
        <v>135</v>
      </c>
      <c r="C95" s="34">
        <f>D95*(PM!C95/D206)</f>
        <v>11739960.038145203</v>
      </c>
      <c r="D95" s="34">
        <f>E95*(PM!D95/E206)</f>
        <v>12261069.108972477</v>
      </c>
      <c r="E95" s="34">
        <f>F95*(PM!E95/F206)</f>
        <v>12692951.139031157</v>
      </c>
      <c r="F95" s="34">
        <f>G95*(PM!F95/G206)</f>
        <v>12711947.232502304</v>
      </c>
      <c r="G95" s="34">
        <f>H95*(PM!G95/H206)</f>
        <v>12853080.23551661</v>
      </c>
      <c r="H95" s="34">
        <f>I95*(PM!H95/I206)</f>
        <v>13753942.30448008</v>
      </c>
      <c r="I95" s="34">
        <f>J95*(PM!I95/J206)</f>
        <v>13752571.704100525</v>
      </c>
      <c r="J95" s="34">
        <f>K95*(PM!J95/K206)</f>
        <v>13571088.024923095</v>
      </c>
      <c r="K95" s="34">
        <f>L95*(PM!K95/L206)</f>
        <v>13752132.557570087</v>
      </c>
      <c r="L95" s="34">
        <f>M95*(PM!L95/M206)</f>
        <v>13531260.975778854</v>
      </c>
      <c r="M95" s="34">
        <f>N95*(PM!M95/N206)</f>
        <v>13435277.450343896</v>
      </c>
      <c r="N95" s="34">
        <f>O95*(PM!N95/O206)</f>
        <v>13970702.767699592</v>
      </c>
      <c r="O95" s="34">
        <f>P95*(PM!O95/P206)</f>
        <v>14261258.372367771</v>
      </c>
      <c r="P95" s="34">
        <f>Q95*(PM!P95/Q206)</f>
        <v>14096930.668637753</v>
      </c>
      <c r="Q95" s="34">
        <f>R95*(PM!Q95/R206)</f>
        <v>14816932.011759037</v>
      </c>
      <c r="R95" s="34">
        <f>S95*(PM!R95/S206)</f>
        <v>15284194.863986542</v>
      </c>
      <c r="S95" s="34">
        <f>T95*(PM!S95/T206)</f>
        <v>15864757.048579289</v>
      </c>
      <c r="T95" s="34">
        <f>PM!T95</f>
        <v>17143304</v>
      </c>
      <c r="U95" s="34">
        <f>T95*U206/PM!T95</f>
        <v>17720502</v>
      </c>
      <c r="V95" s="34">
        <f>U95*V206/PM!U95</f>
        <v>17977836.627807353</v>
      </c>
      <c r="W95" s="34">
        <f>V95*W206/PM!V95</f>
        <v>19241341.513491593</v>
      </c>
      <c r="X95" s="34">
        <f>W95*X206/PM!W95</f>
        <v>19711882.720262479</v>
      </c>
    </row>
    <row r="96" spans="1:24" x14ac:dyDescent="0.15">
      <c r="A96" s="4">
        <v>94</v>
      </c>
      <c r="B96" s="6" t="s">
        <v>136</v>
      </c>
      <c r="C96" s="34">
        <f>D96*(PM!C96/D207)</f>
        <v>1993335.9954273037</v>
      </c>
      <c r="D96" s="34">
        <f>E96*(PM!D96/E207)</f>
        <v>2197374.9895339436</v>
      </c>
      <c r="E96" s="34">
        <f>F96*(PM!E96/F207)</f>
        <v>2388344.7781924922</v>
      </c>
      <c r="F96" s="34">
        <f>G96*(PM!F96/G207)</f>
        <v>2492796.7827013466</v>
      </c>
      <c r="G96" s="34">
        <f>H96*(PM!G96/H207)</f>
        <v>2728498.705478441</v>
      </c>
      <c r="H96" s="34">
        <f>I96*(PM!H96/I207)</f>
        <v>2895620.0893905726</v>
      </c>
      <c r="I96" s="34">
        <f>J96*(PM!I96/J207)</f>
        <v>2476062.791008295</v>
      </c>
      <c r="J96" s="34">
        <f>K96*(PM!J96/K207)</f>
        <v>2534528.9627157222</v>
      </c>
      <c r="K96" s="34">
        <f>L96*(PM!K96/L207)</f>
        <v>2689180.5998567208</v>
      </c>
      <c r="L96" s="34">
        <f>M96*(PM!L96/M207)</f>
        <v>2721943.1205511135</v>
      </c>
      <c r="M96" s="34">
        <f>N96*(PM!M96/N207)</f>
        <v>2763083.8936632262</v>
      </c>
      <c r="N96" s="34">
        <f>O96*(PM!N96/O207)</f>
        <v>2785244.11518559</v>
      </c>
      <c r="O96" s="34">
        <f>P96*(PM!O96/P207)</f>
        <v>2736179.1776789916</v>
      </c>
      <c r="P96" s="34">
        <f>Q96*(PM!P96/Q207)</f>
        <v>2630443.8732243478</v>
      </c>
      <c r="Q96" s="34">
        <f>R96*(PM!Q96/R207)</f>
        <v>2470048.0906621329</v>
      </c>
      <c r="R96" s="34">
        <f>S96*(PM!R96/S207)</f>
        <v>2570617.4669224601</v>
      </c>
      <c r="S96" s="34">
        <f>T96*(PM!S96/T207)</f>
        <v>2618631.8808134967</v>
      </c>
      <c r="T96" s="34">
        <f>PM!T96</f>
        <v>2858280</v>
      </c>
      <c r="U96" s="34">
        <f>T96*U207/PM!T96</f>
        <v>2913650</v>
      </c>
      <c r="V96" s="34">
        <f>U96*V207/PM!U96</f>
        <v>3001285.8612855393</v>
      </c>
      <c r="W96" s="34">
        <f>V96*W207/PM!V96</f>
        <v>2925842.5602938882</v>
      </c>
      <c r="X96" s="34">
        <f>W96*X207/PM!W96</f>
        <v>3036237.9626021115</v>
      </c>
    </row>
    <row r="97" spans="1:24" x14ac:dyDescent="0.15">
      <c r="A97" s="4">
        <v>95</v>
      </c>
      <c r="B97" s="6" t="s">
        <v>137</v>
      </c>
      <c r="C97" s="34"/>
      <c r="D97" s="34"/>
      <c r="E97" s="34"/>
      <c r="F97" s="34"/>
      <c r="G97" s="34"/>
      <c r="H97" s="34"/>
      <c r="I97" s="34">
        <f>J97*(PM!I97/J208)</f>
        <v>865460.29174434964</v>
      </c>
      <c r="J97" s="34">
        <f>K97*(PM!J97/K208)</f>
        <v>1297466.5421101837</v>
      </c>
      <c r="K97" s="34">
        <f>L97*(PM!K97/L208)</f>
        <v>1460310.478522015</v>
      </c>
      <c r="L97" s="34">
        <f>M97*(PM!L97/M208)</f>
        <v>1584611.8067279751</v>
      </c>
      <c r="M97" s="34">
        <f>N97*(PM!M97/N208)</f>
        <v>1732238.1628844119</v>
      </c>
      <c r="N97" s="34">
        <f>O97*(PM!N97/O208)</f>
        <v>1763259.540243818</v>
      </c>
      <c r="O97" s="34">
        <f>P97*(PM!O97/P208)</f>
        <v>1724503.7494716926</v>
      </c>
      <c r="P97" s="34">
        <f>Q97*(PM!P97/Q208)</f>
        <v>1759930.1529505339</v>
      </c>
      <c r="Q97" s="34">
        <f>R97*(PM!Q97/R208)</f>
        <v>1792680.7120441508</v>
      </c>
      <c r="R97" s="34">
        <f>S97*(PM!R97/S208)</f>
        <v>1944121.2902391278</v>
      </c>
      <c r="S97" s="34">
        <f>T97*(PM!S97/T208)</f>
        <v>2057866.3827125705</v>
      </c>
      <c r="T97" s="34">
        <f>PM!T97</f>
        <v>2138514</v>
      </c>
      <c r="U97" s="34">
        <f>T97*U208/PM!T97</f>
        <v>2286248</v>
      </c>
      <c r="V97" s="34">
        <f>U97*V208/PM!U97</f>
        <v>2362753.8861328182</v>
      </c>
      <c r="W97" s="34">
        <f>V97*W208/PM!V97</f>
        <v>2440663.9815256083</v>
      </c>
      <c r="X97" s="34">
        <f>W97*X208/PM!W97</f>
        <v>2508334.6041126791</v>
      </c>
    </row>
    <row r="98" spans="1:24" x14ac:dyDescent="0.15">
      <c r="A98" s="4">
        <v>96</v>
      </c>
      <c r="B98" s="6" t="s">
        <v>138</v>
      </c>
      <c r="C98" s="34">
        <f>D98*(PM!C98/D209)</f>
        <v>4597675.3535413537</v>
      </c>
      <c r="D98" s="34">
        <f>E98*(PM!D98/E209)</f>
        <v>4345722.9320801739</v>
      </c>
      <c r="E98" s="34">
        <f>F98*(PM!E98/F209)</f>
        <v>4485516.2147179395</v>
      </c>
      <c r="F98" s="34">
        <f>G98*(PM!F98/G209)</f>
        <v>4274300.4872604823</v>
      </c>
      <c r="G98" s="34">
        <f>H98*(PM!G98/H209)</f>
        <v>3938371.0204119235</v>
      </c>
      <c r="H98" s="34">
        <f>I98*(PM!H98/I209)</f>
        <v>3959483.9804925742</v>
      </c>
      <c r="I98" s="34">
        <f>J98*(PM!I98/J209)</f>
        <v>4165075.0962858456</v>
      </c>
      <c r="J98" s="34">
        <f>K98*(PM!J98/K209)</f>
        <v>4456462.0712524578</v>
      </c>
      <c r="K98" s="34">
        <f>L98*(PM!K98/L209)</f>
        <v>4246172.8551853187</v>
      </c>
      <c r="L98" s="34">
        <f>M98*(PM!L98/M209)</f>
        <v>4110935.8520744136</v>
      </c>
      <c r="M98" s="34">
        <f>N98*(PM!M98/N209)</f>
        <v>4124359.6372278649</v>
      </c>
      <c r="N98" s="34">
        <f>O98*(PM!N98/O209)</f>
        <v>3770905.6629408258</v>
      </c>
      <c r="O98" s="34">
        <f>P98*(PM!O98/P209)</f>
        <v>3694893.5940614664</v>
      </c>
      <c r="P98" s="34">
        <f>Q98*(PM!P98/Q209)</f>
        <v>3488763.1411257596</v>
      </c>
      <c r="Q98" s="34">
        <f>R98*(PM!Q98/R209)</f>
        <v>3270404.7312415675</v>
      </c>
      <c r="R98" s="34">
        <f>S98*(PM!R98/S209)</f>
        <v>3340738.6783724045</v>
      </c>
      <c r="S98" s="34">
        <f>T98*(PM!S98/T209)</f>
        <v>3216702.2412584075</v>
      </c>
      <c r="T98" s="34">
        <f>PM!T98</f>
        <v>3063148</v>
      </c>
      <c r="U98" s="34">
        <f>T98*U209/PM!T98</f>
        <v>3170775</v>
      </c>
      <c r="V98" s="34">
        <f>U98*V209/PM!U98</f>
        <v>3142877.7247310369</v>
      </c>
      <c r="W98" s="34">
        <f>V98*W209/PM!V98</f>
        <v>2993640.2592289532</v>
      </c>
      <c r="X98" s="34">
        <f>W98*X209/PM!W98</f>
        <v>2962061.8503857236</v>
      </c>
    </row>
    <row r="99" spans="1:24" x14ac:dyDescent="0.15">
      <c r="A99" s="4">
        <v>97</v>
      </c>
      <c r="B99" s="6" t="s">
        <v>139</v>
      </c>
      <c r="C99" s="34">
        <f>D99*(PM!C99/D210)</f>
        <v>1521492.7487859644</v>
      </c>
      <c r="D99" s="34">
        <f>E99*(PM!D99/E210)</f>
        <v>1578141.441010108</v>
      </c>
      <c r="E99" s="34">
        <f>F99*(PM!E99/F210)</f>
        <v>1714279.253698172</v>
      </c>
      <c r="F99" s="34">
        <f>G99*(PM!F99/G210)</f>
        <v>1709958.8140471324</v>
      </c>
      <c r="G99" s="34">
        <f>H99*(PM!G99/H210)</f>
        <v>1812864.2497309688</v>
      </c>
      <c r="H99" s="34">
        <f>I99*(PM!H99/I210)</f>
        <v>1930683.0027806181</v>
      </c>
      <c r="I99" s="34">
        <f>J99*(PM!I99/J210)</f>
        <v>2136107.2035196628</v>
      </c>
      <c r="J99" s="34">
        <f>K99*(PM!J99/K210)</f>
        <v>2037178.3038426694</v>
      </c>
      <c r="K99" s="34">
        <f>L99*(PM!K99/L210)</f>
        <v>1995588.0933460882</v>
      </c>
      <c r="L99" s="34">
        <f>M99*(PM!L99/M210)</f>
        <v>1837723.9992900698</v>
      </c>
      <c r="M99" s="34">
        <f>N99*(PM!M99/N210)</f>
        <v>2321454.6717331288</v>
      </c>
      <c r="N99" s="34">
        <f>O99*(PM!N99/O210)</f>
        <v>1967724.6359416519</v>
      </c>
      <c r="O99" s="34">
        <f>P99*(PM!O99/P210)</f>
        <v>2045045.4545445682</v>
      </c>
      <c r="P99" s="34">
        <f>Q99*(PM!P99/Q210)</f>
        <v>1963164.8218606559</v>
      </c>
      <c r="Q99" s="34">
        <f>R99*(PM!Q99/R210)</f>
        <v>2126612.2916356372</v>
      </c>
      <c r="R99" s="34">
        <f>S99*(PM!R99/S210)</f>
        <v>2154446.9642828745</v>
      </c>
      <c r="S99" s="34">
        <f>T99*(PM!S99/T210)</f>
        <v>2115387.1170991203</v>
      </c>
      <c r="T99" s="34">
        <f>PM!T99</f>
        <v>2105443</v>
      </c>
      <c r="U99" s="34">
        <f>T99*U210/PM!T99</f>
        <v>2177794</v>
      </c>
      <c r="V99" s="34">
        <f>U99*V210/PM!U99</f>
        <v>2150815.1007546592</v>
      </c>
      <c r="W99" s="34">
        <f>V99*W210/PM!V99</f>
        <v>2058788.0773599781</v>
      </c>
      <c r="X99" s="34">
        <f>W99*X210/PM!W99</f>
        <v>2064206.2040790245</v>
      </c>
    </row>
    <row r="100" spans="1:24" x14ac:dyDescent="0.15">
      <c r="A100" s="4">
        <v>98</v>
      </c>
      <c r="B100" s="6" t="s">
        <v>140</v>
      </c>
      <c r="C100" s="34">
        <f>D100*(PM!C100/D211)</f>
        <v>1660302.8580109701</v>
      </c>
      <c r="D100" s="34">
        <f>E100*(PM!D100/E211)</f>
        <v>1719333.5336160641</v>
      </c>
      <c r="E100" s="34">
        <f>F100*(PM!E100/F211)</f>
        <v>1794505.8211397436</v>
      </c>
      <c r="F100" s="34">
        <f>G100*(PM!F100/G211)</f>
        <v>1824025.8019882906</v>
      </c>
      <c r="G100" s="34">
        <f>H100*(PM!G100/H211)</f>
        <v>1871048.1785298618</v>
      </c>
      <c r="H100" s="34">
        <f>I100*(PM!H100/I211)</f>
        <v>1949911.2910018878</v>
      </c>
      <c r="I100" s="34">
        <f>J100*(PM!I100/J211)</f>
        <v>2181905.0132852686</v>
      </c>
      <c r="J100" s="34">
        <f>K100*(PM!J100/K211)</f>
        <v>2173077.1130072959</v>
      </c>
      <c r="K100" s="34">
        <f>L100*(PM!K100/L211)</f>
        <v>2177152.9692022027</v>
      </c>
      <c r="L100" s="34">
        <f>M100*(PM!L100/M211)</f>
        <v>2221903.4634855185</v>
      </c>
      <c r="M100" s="34">
        <f>N100*(PM!M100/N211)</f>
        <v>2247988.2922131806</v>
      </c>
      <c r="N100" s="34">
        <f>O100*(PM!N100/O211)</f>
        <v>2226237.2459128099</v>
      </c>
      <c r="O100" s="34">
        <f>P100*(PM!O100/P211)</f>
        <v>2305050.2310617417</v>
      </c>
      <c r="P100" s="34">
        <f>Q100*(PM!P100/Q211)</f>
        <v>2326531.435699936</v>
      </c>
      <c r="Q100" s="34">
        <f>R100*(PM!Q100/R211)</f>
        <v>2357302.8406679332</v>
      </c>
      <c r="R100" s="34">
        <f>S100*(PM!R100/S211)</f>
        <v>2423745.1045641191</v>
      </c>
      <c r="S100" s="34">
        <f>T100*(PM!S100/T211)</f>
        <v>2484088.4981034459</v>
      </c>
      <c r="T100" s="34">
        <f>PM!T100</f>
        <v>2531571</v>
      </c>
      <c r="U100" s="34">
        <f>T100*U211/PM!T100</f>
        <v>2505582</v>
      </c>
      <c r="V100" s="34">
        <f>U100*V211/PM!U100</f>
        <v>2443788.5683930176</v>
      </c>
      <c r="W100" s="34">
        <f>V100*W211/PM!V100</f>
        <v>2358244.3386484259</v>
      </c>
      <c r="X100" s="34">
        <f>W100*X211/PM!W100</f>
        <v>2355980.1232087738</v>
      </c>
    </row>
    <row r="101" spans="1:24" x14ac:dyDescent="0.15">
      <c r="A101" s="4">
        <v>99</v>
      </c>
      <c r="B101" s="6" t="s">
        <v>144</v>
      </c>
      <c r="C101" s="34">
        <f>D101*(PM!C101/D212)</f>
        <v>1960940.5694736044</v>
      </c>
      <c r="D101" s="34">
        <f>E101*(PM!D101/E212)</f>
        <v>1994062.7398041687</v>
      </c>
      <c r="E101" s="34">
        <f>F101*(PM!E101/F212)</f>
        <v>2079691.6651653659</v>
      </c>
      <c r="F101" s="34">
        <f>G101*(PM!F101/G212)</f>
        <v>1953378.7113203735</v>
      </c>
      <c r="G101" s="34">
        <f>H101*(PM!G101/H212)</f>
        <v>1870096.0299453186</v>
      </c>
      <c r="H101" s="34">
        <f>I101*(PM!H101/I212)</f>
        <v>1801049.3115448114</v>
      </c>
      <c r="I101" s="34">
        <f>J101*(PM!I101/J212)</f>
        <v>1746744.8718684465</v>
      </c>
      <c r="J101" s="34">
        <f>K101*(PM!J101/K212)</f>
        <v>1562399.4721537947</v>
      </c>
      <c r="K101" s="34">
        <f>L101*(PM!K101/L212)</f>
        <v>1816924.850423702</v>
      </c>
      <c r="L101" s="34">
        <f>M101*(PM!L101/M212)</f>
        <v>1997834.2886518908</v>
      </c>
      <c r="M101" s="34">
        <f>N101*(PM!M101/N212)</f>
        <v>2065907.7732723877</v>
      </c>
      <c r="N101" s="34">
        <f>O101*(PM!N101/O212)</f>
        <v>1979459.4423894435</v>
      </c>
      <c r="O101" s="34">
        <f>P101*(PM!O101/P212)</f>
        <v>1750771.7913212311</v>
      </c>
      <c r="P101" s="34">
        <f>Q101*(PM!P101/Q212)</f>
        <v>1860504.6963460902</v>
      </c>
      <c r="Q101" s="34">
        <f>R101*(PM!Q101/R212)</f>
        <v>1846335.1967143712</v>
      </c>
      <c r="R101" s="34">
        <f>S101*(PM!R101/S212)</f>
        <v>1801605.9410136419</v>
      </c>
      <c r="S101" s="34">
        <f>T101*(PM!S101/T212)</f>
        <v>1924759.1532256345</v>
      </c>
      <c r="T101" s="34">
        <f>PM!T101</f>
        <v>2151549</v>
      </c>
      <c r="U101" s="34">
        <f>T101*U212/PM!T101</f>
        <v>2393410</v>
      </c>
      <c r="V101" s="34">
        <f>U101*V212/PM!U101</f>
        <v>2533472.0499115046</v>
      </c>
      <c r="W101" s="34">
        <f>V101*W212/PM!V101</f>
        <v>2226547.1167270155</v>
      </c>
      <c r="X101" s="34">
        <f>W101*X212/PM!W101</f>
        <v>1955418.5592383107</v>
      </c>
    </row>
    <row r="102" spans="1:24" x14ac:dyDescent="0.15">
      <c r="A102" s="4">
        <v>100</v>
      </c>
      <c r="B102" s="6" t="s">
        <v>142</v>
      </c>
      <c r="C102" s="34">
        <f>D102*(PM!C102/D213)</f>
        <v>1584348.7566925797</v>
      </c>
      <c r="D102" s="34">
        <f>E102*(PM!D102/E213)</f>
        <v>1643855.3449416689</v>
      </c>
      <c r="E102" s="34">
        <f>F102*(PM!E102/F213)</f>
        <v>1767763.5716918395</v>
      </c>
      <c r="F102" s="34">
        <f>G102*(PM!F102/G213)</f>
        <v>1874807.0746064666</v>
      </c>
      <c r="G102" s="34">
        <f>H102*(PM!G102/H213)</f>
        <v>1887836.0502629385</v>
      </c>
      <c r="H102" s="34">
        <f>I102*(PM!H102/I213)</f>
        <v>1913064.8426734006</v>
      </c>
      <c r="I102" s="34">
        <f>J102*(PM!I102/J213)</f>
        <v>1963176.7907049423</v>
      </c>
      <c r="J102" s="34">
        <f>K102*(PM!J102/K213)</f>
        <v>2044677.3016952742</v>
      </c>
      <c r="K102" s="34">
        <f>L102*(PM!K102/L213)</f>
        <v>2109491.5668568714</v>
      </c>
      <c r="L102" s="34">
        <f>M102*(PM!L102/M213)</f>
        <v>2223540.972345945</v>
      </c>
      <c r="M102" s="34">
        <f>N102*(PM!M102/N213)</f>
        <v>2254025.1134879193</v>
      </c>
      <c r="N102" s="34">
        <f>O102*(PM!N102/O213)</f>
        <v>2478224.612527078</v>
      </c>
      <c r="O102" s="34">
        <f>P102*(PM!O102/P213)</f>
        <v>2607363.9425117974</v>
      </c>
      <c r="P102" s="34">
        <f>Q102*(PM!P102/Q213)</f>
        <v>2759927.1988372221</v>
      </c>
      <c r="Q102" s="34">
        <f>R102*(PM!Q102/R213)</f>
        <v>2823001.997053253</v>
      </c>
      <c r="R102" s="34">
        <f>S102*(PM!R102/S213)</f>
        <v>2691077.8480153345</v>
      </c>
      <c r="S102" s="34">
        <f>T102*(PM!S102/T213)</f>
        <v>2886575.4150518808</v>
      </c>
      <c r="T102" s="34">
        <f>PM!T102</f>
        <v>2943577</v>
      </c>
      <c r="U102" s="34">
        <f>T102*U213/PM!T102</f>
        <v>2989374</v>
      </c>
      <c r="V102" s="34">
        <f>U102*V213/PM!U102</f>
        <v>3036024.5067528109</v>
      </c>
      <c r="W102" s="34">
        <f>V102*W213/PM!V102</f>
        <v>3022991.6142628556</v>
      </c>
      <c r="X102" s="34">
        <f>W102*X213/PM!W102</f>
        <v>3075231.3794922638</v>
      </c>
    </row>
    <row r="103" spans="1:24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4">
        <f>D105*(PM!C105/D216)</f>
        <v>427325409.16656882</v>
      </c>
      <c r="D105" s="34">
        <f>E105*(PM!D105/E216)</f>
        <v>436266368.62727249</v>
      </c>
      <c r="E105" s="34">
        <f>F105*(PM!E105/F216)</f>
        <v>449893437.32859343</v>
      </c>
      <c r="F105" s="34">
        <f>G105*(PM!F105/G216)</f>
        <v>453191424.13429093</v>
      </c>
      <c r="G105" s="34">
        <f>H105*(PM!G105/H216)</f>
        <v>440750181.17451143</v>
      </c>
      <c r="H105" s="34">
        <f>I105*(PM!H105/I216)</f>
        <v>438906876.56746566</v>
      </c>
      <c r="I105" s="34">
        <f>J105*(PM!I105/J216)</f>
        <v>450357918.43647152</v>
      </c>
      <c r="J105" s="34">
        <f>K105*(PM!J105/K216)</f>
        <v>452744505.65704489</v>
      </c>
      <c r="K105" s="34">
        <f>L105*(PM!K105/L216)</f>
        <v>448844214.81684726</v>
      </c>
      <c r="L105" s="34">
        <f>M105*(PM!L105/M216)</f>
        <v>452242633.46783233</v>
      </c>
      <c r="M105" s="34">
        <f>N105*(PM!M105/N216)</f>
        <v>458570158.36181748</v>
      </c>
      <c r="N105" s="34">
        <f>O105*(PM!N105/O216)</f>
        <v>467823605.03237897</v>
      </c>
      <c r="O105" s="34">
        <f>P105*(PM!O105/P216)</f>
        <v>473849382.51614588</v>
      </c>
      <c r="P105" s="34">
        <f>Q105*(PM!P105/Q216)</f>
        <v>482782316.65649885</v>
      </c>
      <c r="Q105" s="34">
        <f>R105*(PM!Q105/R216)</f>
        <v>476085982.2401849</v>
      </c>
      <c r="R105" s="34">
        <f>S105*(PM!R105/S216)</f>
        <v>428570893.70536065</v>
      </c>
      <c r="S105" s="34">
        <f>T105*(PM!S105/T216)</f>
        <v>448476318.32232851</v>
      </c>
      <c r="T105" s="34">
        <f>PM!T105</f>
        <v>447169836</v>
      </c>
      <c r="U105" s="34">
        <f>T105*U216/PM!T105</f>
        <v>454919249</v>
      </c>
      <c r="V105" s="34">
        <f>U105*V216/PM!U105</f>
        <v>457845181.61667001</v>
      </c>
      <c r="W105" s="34">
        <f>V105*W216/PM!V105</f>
        <v>458234109.10548317</v>
      </c>
      <c r="X105" s="34">
        <f>W105*X216/PM!W105</f>
        <v>459158743.23209155</v>
      </c>
    </row>
    <row r="106" spans="1:24" x14ac:dyDescent="0.15">
      <c r="A106" s="4">
        <v>202</v>
      </c>
      <c r="B106" s="9" t="s">
        <v>11</v>
      </c>
      <c r="C106" s="34">
        <f>D106*(PM!C106/D217)</f>
        <v>401503312.15771323</v>
      </c>
      <c r="D106" s="34">
        <f>E106*(PM!D106/E217)</f>
        <v>408916653.33962947</v>
      </c>
      <c r="E106" s="34">
        <f>F106*(PM!E106/F217)</f>
        <v>421854075.218436</v>
      </c>
      <c r="F106" s="34">
        <f>G106*(PM!F106/G217)</f>
        <v>425300105.55796456</v>
      </c>
      <c r="G106" s="34">
        <f>H106*(PM!G106/H217)</f>
        <v>412084494.12272924</v>
      </c>
      <c r="H106" s="34">
        <f>I106*(PM!H106/I217)</f>
        <v>408369919.62561154</v>
      </c>
      <c r="I106" s="34">
        <f>J106*(PM!I106/J217)</f>
        <v>419336583.17758954</v>
      </c>
      <c r="J106" s="34">
        <f>K106*(PM!J106/K217)</f>
        <v>420346354.35423225</v>
      </c>
      <c r="K106" s="34">
        <f>L106*(PM!K106/L217)</f>
        <v>414615692.55019116</v>
      </c>
      <c r="L106" s="34">
        <f>M106*(PM!L106/M217)</f>
        <v>417126132.44150031</v>
      </c>
      <c r="M106" s="34">
        <f>N106*(PM!M106/N217)</f>
        <v>423128973.90983504</v>
      </c>
      <c r="N106" s="34">
        <f>O106*(PM!N106/O217)</f>
        <v>432020348.88978982</v>
      </c>
      <c r="O106" s="34">
        <f>P106*(PM!O106/P217)</f>
        <v>438966111.56204069</v>
      </c>
      <c r="P106" s="34">
        <f>Q106*(PM!P106/Q217)</f>
        <v>448315673.75685358</v>
      </c>
      <c r="Q106" s="34">
        <f>R106*(PM!Q106/R217)</f>
        <v>441470726.21391845</v>
      </c>
      <c r="R106" s="34">
        <f>S106*(PM!R106/S217)</f>
        <v>392311899.70192856</v>
      </c>
      <c r="S106" s="34">
        <f>T106*(PM!S106/T217)</f>
        <v>410306037.95110834</v>
      </c>
      <c r="T106" s="34">
        <f>PM!T106</f>
        <v>407312765</v>
      </c>
      <c r="U106" s="34">
        <f>T106*U217/PM!T106</f>
        <v>413928282.00000006</v>
      </c>
      <c r="V106" s="34">
        <f>U106*V217/PM!U106</f>
        <v>415694060.93931907</v>
      </c>
      <c r="W106" s="34">
        <f>V106*W217/PM!V106</f>
        <v>415566962.73993731</v>
      </c>
      <c r="X106" s="34">
        <f>W106*X217/PM!W106</f>
        <v>415709024.13832873</v>
      </c>
    </row>
    <row r="107" spans="1:24" x14ac:dyDescent="0.15">
      <c r="A107" s="4">
        <v>203</v>
      </c>
      <c r="B107" s="9" t="s">
        <v>12</v>
      </c>
      <c r="C107" s="34">
        <f>D107*(PM!C107/D218)</f>
        <v>217322515.3897754</v>
      </c>
      <c r="D107" s="34">
        <f>E107*(PM!D107/E218)</f>
        <v>221133332.5276393</v>
      </c>
      <c r="E107" s="34">
        <f>F107*(PM!E107/F218)</f>
        <v>227118100.75877792</v>
      </c>
      <c r="F107" s="34">
        <f>G107*(PM!F107/G218)</f>
        <v>232467075.12673175</v>
      </c>
      <c r="G107" s="34">
        <f>H107*(PM!G107/H218)</f>
        <v>219079213.55211186</v>
      </c>
      <c r="H107" s="34">
        <f>I107*(PM!H107/I218)</f>
        <v>211732712.32530996</v>
      </c>
      <c r="I107" s="34">
        <f>J107*(PM!I107/J218)</f>
        <v>219158675.55335405</v>
      </c>
      <c r="J107" s="34">
        <f>K107*(PM!J107/K218)</f>
        <v>216870810.91864815</v>
      </c>
      <c r="K107" s="34">
        <f>L107*(PM!K107/L218)</f>
        <v>210893650.61351314</v>
      </c>
      <c r="L107" s="34">
        <f>M107*(PM!L107/M218)</f>
        <v>213747394.0069463</v>
      </c>
      <c r="M107" s="34">
        <f>N107*(PM!M107/N218)</f>
        <v>219577187.66078702</v>
      </c>
      <c r="N107" s="34">
        <f>O107*(PM!N107/O218)</f>
        <v>223359173.75646853</v>
      </c>
      <c r="O107" s="34">
        <f>P107*(PM!O107/P218)</f>
        <v>230212792.55213496</v>
      </c>
      <c r="P107" s="34">
        <f>Q107*(PM!P107/Q218)</f>
        <v>238725383.63514996</v>
      </c>
      <c r="Q107" s="34">
        <f>R107*(PM!Q107/R218)</f>
        <v>232923446.13720271</v>
      </c>
      <c r="R107" s="34">
        <f>S107*(PM!R107/S218)</f>
        <v>193163378.73672163</v>
      </c>
      <c r="S107" s="34">
        <f>T107*(PM!S107/T218)</f>
        <v>208805028.32628706</v>
      </c>
      <c r="T107" s="34">
        <f>PM!T107</f>
        <v>203743115</v>
      </c>
      <c r="U107" s="34">
        <f>T107*U218/PM!T107</f>
        <v>205422192</v>
      </c>
      <c r="V107" s="34">
        <f>U107*V218/PM!U107</f>
        <v>203678182.42500579</v>
      </c>
      <c r="W107" s="34">
        <f>V107*W218/PM!V107</f>
        <v>206823867.78906053</v>
      </c>
      <c r="X107" s="34">
        <f>W107*X218/PM!W107</f>
        <v>204643601.13317078</v>
      </c>
    </row>
    <row r="108" spans="1:24" x14ac:dyDescent="0.15">
      <c r="A108" s="4">
        <v>204</v>
      </c>
      <c r="B108" s="9" t="s">
        <v>13</v>
      </c>
      <c r="C108" s="34">
        <f>D108*(PM!C108/D219)</f>
        <v>210946450.66986281</v>
      </c>
      <c r="D108" s="34">
        <f>E108*(PM!D108/E219)</f>
        <v>215996569.36614376</v>
      </c>
      <c r="E108" s="34">
        <f>F108*(PM!E108/F219)</f>
        <v>223544459.8065953</v>
      </c>
      <c r="F108" s="34">
        <f>G108*(PM!F108/G219)</f>
        <v>222010116.88540071</v>
      </c>
      <c r="G108" s="34">
        <f>H108*(PM!G108/H219)</f>
        <v>221980517.86066857</v>
      </c>
      <c r="H108" s="34">
        <f>I108*(PM!H108/I219)</f>
        <v>226573917.96839863</v>
      </c>
      <c r="I108" s="34">
        <f>J108*(PM!I108/J219)</f>
        <v>230867683.26485771</v>
      </c>
      <c r="J108" s="34">
        <f>K108*(PM!J108/K219)</f>
        <v>235062206.40887022</v>
      </c>
      <c r="K108" s="34">
        <f>L108*(PM!K108/L219)</f>
        <v>236539128.45894128</v>
      </c>
      <c r="L108" s="34">
        <f>M108*(PM!L108/M219)</f>
        <v>237267150.39376357</v>
      </c>
      <c r="M108" s="34">
        <f>N108*(PM!M108/N219)</f>
        <v>238168957.65668914</v>
      </c>
      <c r="N108" s="34">
        <f>O108*(PM!N108/O219)</f>
        <v>243544191.81871819</v>
      </c>
      <c r="O108" s="34">
        <f>P108*(PM!O108/P219)</f>
        <v>243059747.67749295</v>
      </c>
      <c r="P108" s="34">
        <f>Q108*(PM!P108/Q219)</f>
        <v>243698204.47899768</v>
      </c>
      <c r="Q108" s="34">
        <f>R108*(PM!Q108/R219)</f>
        <v>242731170.7408272</v>
      </c>
      <c r="R108" s="34">
        <f>S108*(PM!R108/S219)</f>
        <v>235189609.59273624</v>
      </c>
      <c r="S108" s="34">
        <f>T108*(PM!S108/T219)</f>
        <v>239808792.54519755</v>
      </c>
      <c r="T108" s="34">
        <f>PM!T108</f>
        <v>243426721</v>
      </c>
      <c r="U108" s="34">
        <f>T108*U219/PM!T108</f>
        <v>249497057</v>
      </c>
      <c r="V108" s="34">
        <f>U108*V219/PM!U108</f>
        <v>254122324.69043824</v>
      </c>
      <c r="W108" s="34">
        <f>V108*W219/PM!V108</f>
        <v>251379063.35704169</v>
      </c>
      <c r="X108" s="34">
        <f>W108*X219/PM!W108</f>
        <v>254484600.60518572</v>
      </c>
    </row>
    <row r="109" spans="1:24" x14ac:dyDescent="0.15">
      <c r="A109" s="4">
        <v>205</v>
      </c>
      <c r="B109" s="9" t="s">
        <v>14</v>
      </c>
      <c r="C109" s="34">
        <f>D109*(PM!C109/D220)</f>
        <v>184599334.40180761</v>
      </c>
      <c r="D109" s="34">
        <f>E109*(PM!D109/E220)</f>
        <v>188184710.86440638</v>
      </c>
      <c r="E109" s="34">
        <f>F109*(PM!E109/F220)</f>
        <v>195029643.87655565</v>
      </c>
      <c r="F109" s="34">
        <f>G109*(PM!F109/G220)</f>
        <v>193573766.73934391</v>
      </c>
      <c r="G109" s="34">
        <f>H109*(PM!G109/H220)</f>
        <v>192964011.53415939</v>
      </c>
      <c r="H109" s="34">
        <f>I109*(PM!H109/I220)</f>
        <v>195899431.95655468</v>
      </c>
      <c r="I109" s="34">
        <f>J109*(PM!I109/J220)</f>
        <v>199660220.81982878</v>
      </c>
      <c r="J109" s="34">
        <f>K109*(PM!J109/K220)</f>
        <v>202597688.50882757</v>
      </c>
      <c r="K109" s="34">
        <f>L109*(PM!K109/L220)</f>
        <v>202443704.19506577</v>
      </c>
      <c r="L109" s="34">
        <f>M109*(PM!L109/M220)</f>
        <v>202318437.80859762</v>
      </c>
      <c r="M109" s="34">
        <f>N109*(PM!M109/N220)</f>
        <v>202855307.40375248</v>
      </c>
      <c r="N109" s="34">
        <f>O109*(PM!N109/O220)</f>
        <v>207855758.27661368</v>
      </c>
      <c r="O109" s="34">
        <f>P109*(PM!O109/P220)</f>
        <v>208199152.03999254</v>
      </c>
      <c r="P109" s="34">
        <f>Q109*(PM!P109/Q220)</f>
        <v>209199529.59938854</v>
      </c>
      <c r="Q109" s="34">
        <f>R109*(PM!Q109/R220)</f>
        <v>208106103.56303743</v>
      </c>
      <c r="R109" s="34">
        <f>S109*(PM!R109/S220)</f>
        <v>198914091.38461411</v>
      </c>
      <c r="S109" s="34">
        <f>T109*(PM!S109/T220)</f>
        <v>201603714.32701412</v>
      </c>
      <c r="T109" s="34">
        <f>PM!T109</f>
        <v>203569650</v>
      </c>
      <c r="U109" s="34">
        <f>T109*U220/PM!T109</f>
        <v>208506089.99999997</v>
      </c>
      <c r="V109" s="34">
        <f>U109*V220/PM!U109</f>
        <v>211973366.86683023</v>
      </c>
      <c r="W109" s="34">
        <f>V109*W220/PM!V109</f>
        <v>208725582.08881125</v>
      </c>
      <c r="X109" s="34">
        <f>W109*X220/PM!W109</f>
        <v>211035097.39378878</v>
      </c>
    </row>
    <row r="110" spans="1:24" x14ac:dyDescent="0.15">
      <c r="A110" s="4">
        <v>206</v>
      </c>
      <c r="B110" s="9" t="s">
        <v>16</v>
      </c>
      <c r="C110" s="34">
        <f>D110*(PM!C110/D221)</f>
        <v>433324629.51887256</v>
      </c>
      <c r="D110" s="34">
        <f>E110*(PM!D110/E221)</f>
        <v>442249897.97048026</v>
      </c>
      <c r="E110" s="34">
        <f>F110*(PM!E110/F221)</f>
        <v>455922918.12171918</v>
      </c>
      <c r="F110" s="34">
        <f>G110*(PM!F110/G221)</f>
        <v>459419088.17477345</v>
      </c>
      <c r="G110" s="34">
        <f>H110*(PM!G110/H221)</f>
        <v>447258481.60417926</v>
      </c>
      <c r="H110" s="34">
        <f>I110*(PM!H110/I221)</f>
        <v>445224541.02982962</v>
      </c>
      <c r="I110" s="34">
        <f>J110*(PM!I110/J221)</f>
        <v>456775642.09026802</v>
      </c>
      <c r="J110" s="34">
        <f>K110*(PM!J110/K221)</f>
        <v>460003884.78181428</v>
      </c>
      <c r="K110" s="34">
        <f>L110*(PM!K110/L221)</f>
        <v>456649095.06368017</v>
      </c>
      <c r="L110" s="34">
        <f>M110*(PM!L110/M221)</f>
        <v>460472495.5442614</v>
      </c>
      <c r="M110" s="34">
        <f>N110*(PM!M110/N221)</f>
        <v>467105731.09152281</v>
      </c>
      <c r="N110" s="34">
        <f>O110*(PM!N110/O221)</f>
        <v>476768624.38237721</v>
      </c>
      <c r="O110" s="34">
        <f>P110*(PM!O110/P221)</f>
        <v>482797905.40721852</v>
      </c>
      <c r="P110" s="34">
        <f>Q110*(PM!P110/Q221)</f>
        <v>492128684.73408008</v>
      </c>
      <c r="Q110" s="34">
        <f>R110*(PM!Q110/R221)</f>
        <v>485659755.26917982</v>
      </c>
      <c r="R110" s="34">
        <f>S110*(PM!R110/S221)</f>
        <v>438074386.35144609</v>
      </c>
      <c r="S110" s="34">
        <f>T110*(PM!S110/T221)</f>
        <v>458392950.06309521</v>
      </c>
      <c r="T110" s="34">
        <f>PM!T110</f>
        <v>457391406</v>
      </c>
      <c r="U110" s="34">
        <f>T110*U221/PM!T110</f>
        <v>465623770</v>
      </c>
      <c r="V110" s="34">
        <f>U110*V221/PM!U110</f>
        <v>468798509.37491322</v>
      </c>
      <c r="W110" s="34">
        <f>V110*W221/PM!V110</f>
        <v>469232205.91051823</v>
      </c>
      <c r="X110" s="34">
        <f>W110*X221/PM!W110</f>
        <v>470132640.56702131</v>
      </c>
    </row>
    <row r="112" spans="1:24" x14ac:dyDescent="0.15">
      <c r="C112" t="s">
        <v>266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4"/>
      <c r="V112" s="14"/>
      <c r="W112" s="14"/>
      <c r="X112" s="14"/>
    </row>
    <row r="113" spans="1:24" x14ac:dyDescent="0.15">
      <c r="A113" s="39" t="s">
        <v>40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</row>
    <row r="114" spans="1:24" x14ac:dyDescent="0.15">
      <c r="A114" s="4">
        <v>1</v>
      </c>
      <c r="B114" s="3" t="s">
        <v>46</v>
      </c>
      <c r="C114" s="34"/>
      <c r="D114" s="34">
        <v>5257241</v>
      </c>
      <c r="E114" s="34">
        <v>4823317</v>
      </c>
      <c r="F114" s="34">
        <v>5176733</v>
      </c>
      <c r="G114" s="34">
        <v>5225795</v>
      </c>
      <c r="H114" s="34">
        <v>5381800</v>
      </c>
      <c r="I114" s="34">
        <v>5225707</v>
      </c>
      <c r="J114" s="34">
        <v>5237349</v>
      </c>
      <c r="K114" s="34">
        <v>5155775</v>
      </c>
      <c r="L114" s="34">
        <v>4765730</v>
      </c>
      <c r="M114" s="34">
        <v>4953816</v>
      </c>
      <c r="N114" s="34">
        <v>4987917</v>
      </c>
      <c r="O114" s="34">
        <v>4842379</v>
      </c>
      <c r="P114" s="34">
        <v>4954783</v>
      </c>
      <c r="Q114" s="34">
        <v>5022948</v>
      </c>
      <c r="R114" s="34">
        <v>5689824</v>
      </c>
      <c r="S114" s="34">
        <v>5353444</v>
      </c>
      <c r="T114" s="34">
        <v>5113683</v>
      </c>
      <c r="U114" s="34">
        <v>5304650</v>
      </c>
      <c r="V114" s="34">
        <v>5428988</v>
      </c>
      <c r="W114" s="34">
        <v>5730249</v>
      </c>
      <c r="X114" s="34">
        <v>6024561</v>
      </c>
    </row>
    <row r="115" spans="1:24" x14ac:dyDescent="0.15">
      <c r="A115" s="4">
        <v>2</v>
      </c>
      <c r="B115" s="3" t="s">
        <v>47</v>
      </c>
      <c r="C115" s="34"/>
      <c r="D115" s="34">
        <v>357752</v>
      </c>
      <c r="E115" s="34">
        <v>369420</v>
      </c>
      <c r="F115" s="34">
        <v>357745</v>
      </c>
      <c r="G115" s="34">
        <v>298488</v>
      </c>
      <c r="H115" s="34">
        <v>300696</v>
      </c>
      <c r="I115" s="34">
        <v>293651</v>
      </c>
      <c r="J115" s="34">
        <v>291157</v>
      </c>
      <c r="K115" s="34">
        <v>287282</v>
      </c>
      <c r="L115" s="34">
        <v>282257</v>
      </c>
      <c r="M115" s="34">
        <v>270599</v>
      </c>
      <c r="N115" s="34">
        <v>262866</v>
      </c>
      <c r="O115" s="34">
        <v>267666</v>
      </c>
      <c r="P115" s="34">
        <v>273717</v>
      </c>
      <c r="Q115" s="34">
        <v>282788</v>
      </c>
      <c r="R115" s="34">
        <v>316814</v>
      </c>
      <c r="S115" s="34">
        <v>312141</v>
      </c>
      <c r="T115" s="34">
        <v>320241</v>
      </c>
      <c r="U115" s="34">
        <v>330503</v>
      </c>
      <c r="V115" s="34">
        <v>322287</v>
      </c>
      <c r="W115" s="34">
        <v>329325</v>
      </c>
      <c r="X115" s="34">
        <v>346355</v>
      </c>
    </row>
    <row r="116" spans="1:24" x14ac:dyDescent="0.15">
      <c r="A116" s="4">
        <v>3</v>
      </c>
      <c r="B116" s="3" t="s">
        <v>0</v>
      </c>
      <c r="C116" s="34"/>
      <c r="D116" s="34">
        <v>567629</v>
      </c>
      <c r="E116" s="34">
        <v>502540</v>
      </c>
      <c r="F116" s="34">
        <v>461051</v>
      </c>
      <c r="G116" s="34">
        <v>406082</v>
      </c>
      <c r="H116" s="34">
        <v>376678</v>
      </c>
      <c r="I116" s="34">
        <v>362426</v>
      </c>
      <c r="J116" s="34">
        <v>320641</v>
      </c>
      <c r="K116" s="34">
        <v>297137</v>
      </c>
      <c r="L116" s="34">
        <v>301164</v>
      </c>
      <c r="M116" s="34">
        <v>289979</v>
      </c>
      <c r="N116" s="34">
        <v>269174</v>
      </c>
      <c r="O116" s="34">
        <v>280364</v>
      </c>
      <c r="P116" s="34">
        <v>284590</v>
      </c>
      <c r="Q116" s="34">
        <v>270866</v>
      </c>
      <c r="R116" s="34">
        <v>263219</v>
      </c>
      <c r="S116" s="34">
        <v>234151</v>
      </c>
      <c r="T116" s="34">
        <v>225688</v>
      </c>
      <c r="U116" s="34">
        <v>211975</v>
      </c>
      <c r="V116" s="34">
        <v>222988</v>
      </c>
      <c r="W116" s="34">
        <v>234656</v>
      </c>
      <c r="X116" s="34">
        <v>247203</v>
      </c>
    </row>
    <row r="117" spans="1:24" x14ac:dyDescent="0.15">
      <c r="A117" s="4">
        <v>4</v>
      </c>
      <c r="B117" s="6" t="s">
        <v>1</v>
      </c>
      <c r="C117" s="34"/>
      <c r="D117" s="34">
        <v>1147105</v>
      </c>
      <c r="E117" s="34">
        <v>958993</v>
      </c>
      <c r="F117" s="34">
        <v>1003287</v>
      </c>
      <c r="G117" s="34">
        <v>1026057</v>
      </c>
      <c r="H117" s="34">
        <v>967101</v>
      </c>
      <c r="I117" s="34">
        <v>929256</v>
      </c>
      <c r="J117" s="34">
        <v>920525</v>
      </c>
      <c r="K117" s="34">
        <v>836416</v>
      </c>
      <c r="L117" s="34">
        <v>789508</v>
      </c>
      <c r="M117" s="34">
        <v>753957</v>
      </c>
      <c r="N117" s="34">
        <v>759127</v>
      </c>
      <c r="O117" s="34">
        <v>811003</v>
      </c>
      <c r="P117" s="34">
        <v>837816</v>
      </c>
      <c r="Q117" s="34">
        <v>825726</v>
      </c>
      <c r="R117" s="34">
        <v>842644</v>
      </c>
      <c r="S117" s="34">
        <v>764167</v>
      </c>
      <c r="T117" s="34">
        <v>720548</v>
      </c>
      <c r="U117" s="34">
        <v>732767</v>
      </c>
      <c r="V117" s="34">
        <v>768837</v>
      </c>
      <c r="W117" s="34">
        <v>768643</v>
      </c>
      <c r="X117" s="34">
        <v>853724</v>
      </c>
    </row>
    <row r="118" spans="1:24" x14ac:dyDescent="0.15">
      <c r="A118" s="4">
        <v>5</v>
      </c>
      <c r="B118" s="6" t="s">
        <v>2</v>
      </c>
      <c r="C118" s="34"/>
      <c r="D118" s="34">
        <v>854464</v>
      </c>
      <c r="E118" s="34">
        <v>885016</v>
      </c>
      <c r="F118" s="34">
        <v>839475</v>
      </c>
      <c r="G118" s="34">
        <v>797146</v>
      </c>
      <c r="H118" s="34">
        <v>790598</v>
      </c>
      <c r="I118" s="34">
        <v>775151</v>
      </c>
      <c r="J118" s="34">
        <v>742708</v>
      </c>
      <c r="K118" s="34">
        <v>714758</v>
      </c>
      <c r="L118" s="34">
        <v>646282</v>
      </c>
      <c r="M118" s="34">
        <v>630146</v>
      </c>
      <c r="N118" s="34">
        <v>591629</v>
      </c>
      <c r="O118" s="34">
        <v>555250</v>
      </c>
      <c r="P118" s="34">
        <v>552959</v>
      </c>
      <c r="Q118" s="34">
        <v>546909</v>
      </c>
      <c r="R118" s="34">
        <v>625689</v>
      </c>
      <c r="S118" s="34">
        <v>511422</v>
      </c>
      <c r="T118" s="34">
        <v>454766</v>
      </c>
      <c r="U118" s="34">
        <v>510750</v>
      </c>
      <c r="V118" s="34">
        <v>509101</v>
      </c>
      <c r="W118" s="34">
        <v>525256</v>
      </c>
      <c r="X118" s="34">
        <v>565735</v>
      </c>
    </row>
    <row r="119" spans="1:24" x14ac:dyDescent="0.15">
      <c r="A119" s="4">
        <v>6</v>
      </c>
      <c r="B119" s="6" t="s">
        <v>48</v>
      </c>
      <c r="C119" s="34"/>
      <c r="D119" s="34">
        <v>4123773</v>
      </c>
      <c r="E119" s="34">
        <v>4001451</v>
      </c>
      <c r="F119" s="34">
        <v>4089519</v>
      </c>
      <c r="G119" s="34">
        <v>4108490</v>
      </c>
      <c r="H119" s="34">
        <v>3933252</v>
      </c>
      <c r="I119" s="34">
        <v>3810608</v>
      </c>
      <c r="J119" s="34">
        <v>3728043</v>
      </c>
      <c r="K119" s="34">
        <v>3947248</v>
      </c>
      <c r="L119" s="34">
        <v>3803976</v>
      </c>
      <c r="M119" s="34">
        <v>3876513</v>
      </c>
      <c r="N119" s="34">
        <v>3874584</v>
      </c>
      <c r="O119" s="34">
        <v>3883074</v>
      </c>
      <c r="P119" s="34">
        <v>3938932</v>
      </c>
      <c r="Q119" s="34">
        <v>4119391</v>
      </c>
      <c r="R119" s="34">
        <v>4161138</v>
      </c>
      <c r="S119" s="34">
        <v>3907162</v>
      </c>
      <c r="T119" s="34">
        <v>3690341</v>
      </c>
      <c r="U119" s="34">
        <v>3760951</v>
      </c>
      <c r="V119" s="34">
        <v>3882236</v>
      </c>
      <c r="W119" s="34">
        <v>4036949</v>
      </c>
      <c r="X119" s="34">
        <v>4345184</v>
      </c>
    </row>
    <row r="120" spans="1:24" x14ac:dyDescent="0.15">
      <c r="A120" s="4">
        <v>7</v>
      </c>
      <c r="B120" s="6" t="s">
        <v>49</v>
      </c>
      <c r="C120" s="34"/>
      <c r="D120" s="34">
        <v>3371352</v>
      </c>
      <c r="E120" s="34">
        <v>3358684</v>
      </c>
      <c r="F120" s="34">
        <v>3229567</v>
      </c>
      <c r="G120" s="34">
        <v>3277081</v>
      </c>
      <c r="H120" s="34">
        <v>3059478</v>
      </c>
      <c r="I120" s="34">
        <v>2909216</v>
      </c>
      <c r="J120" s="34">
        <v>2816804</v>
      </c>
      <c r="K120" s="34">
        <v>2484096</v>
      </c>
      <c r="L120" s="34">
        <v>2258252</v>
      </c>
      <c r="M120" s="34">
        <v>2192976</v>
      </c>
      <c r="N120" s="34">
        <v>2244221</v>
      </c>
      <c r="O120" s="34">
        <v>2141510</v>
      </c>
      <c r="P120" s="34">
        <v>2246717</v>
      </c>
      <c r="Q120" s="34">
        <v>2236689</v>
      </c>
      <c r="R120" s="34">
        <v>2195003</v>
      </c>
      <c r="S120" s="34">
        <v>2042464</v>
      </c>
      <c r="T120" s="34">
        <v>1982856</v>
      </c>
      <c r="U120" s="34">
        <v>1952825</v>
      </c>
      <c r="V120" s="34">
        <v>2010955</v>
      </c>
      <c r="W120" s="34">
        <v>1933237</v>
      </c>
      <c r="X120" s="34">
        <v>2046918</v>
      </c>
    </row>
    <row r="121" spans="1:24" x14ac:dyDescent="0.15">
      <c r="A121" s="4">
        <v>8</v>
      </c>
      <c r="B121" s="6" t="s">
        <v>50</v>
      </c>
      <c r="C121" s="34"/>
      <c r="D121" s="34">
        <v>1618148</v>
      </c>
      <c r="E121" s="34">
        <v>1620493</v>
      </c>
      <c r="F121" s="34">
        <v>1537698</v>
      </c>
      <c r="G121" s="34">
        <v>1442792</v>
      </c>
      <c r="H121" s="34">
        <v>1440876</v>
      </c>
      <c r="I121" s="34">
        <v>1294971</v>
      </c>
      <c r="J121" s="34">
        <v>1183923</v>
      </c>
      <c r="K121" s="34">
        <v>1265762</v>
      </c>
      <c r="L121" s="34">
        <v>1234042</v>
      </c>
      <c r="M121" s="34">
        <v>1357904</v>
      </c>
      <c r="N121" s="34">
        <v>1341092</v>
      </c>
      <c r="O121" s="34">
        <v>1370912</v>
      </c>
      <c r="P121" s="34">
        <v>1405245</v>
      </c>
      <c r="Q121" s="34">
        <v>1520308</v>
      </c>
      <c r="R121" s="34">
        <v>1572012</v>
      </c>
      <c r="S121" s="34">
        <v>1629951</v>
      </c>
      <c r="T121" s="34">
        <v>1667802</v>
      </c>
      <c r="U121" s="34">
        <v>1654139</v>
      </c>
      <c r="V121" s="34">
        <v>1786545</v>
      </c>
      <c r="W121" s="34">
        <v>1862090</v>
      </c>
      <c r="X121" s="34">
        <v>1770143</v>
      </c>
    </row>
    <row r="122" spans="1:24" x14ac:dyDescent="0.15">
      <c r="A122" s="4">
        <v>9</v>
      </c>
      <c r="B122" s="6" t="s">
        <v>51</v>
      </c>
      <c r="C122" s="34"/>
      <c r="D122" s="34">
        <v>7884980</v>
      </c>
      <c r="E122" s="34">
        <v>7994434</v>
      </c>
      <c r="F122" s="34">
        <v>7971071</v>
      </c>
      <c r="G122" s="34">
        <v>8227104</v>
      </c>
      <c r="H122" s="34">
        <v>8257671</v>
      </c>
      <c r="I122" s="34">
        <v>7815192</v>
      </c>
      <c r="J122" s="34">
        <v>7704792</v>
      </c>
      <c r="K122" s="34">
        <v>7578325</v>
      </c>
      <c r="L122" s="34">
        <v>7495033</v>
      </c>
      <c r="M122" s="34">
        <v>7521276</v>
      </c>
      <c r="N122" s="34">
        <v>7737501</v>
      </c>
      <c r="O122" s="34">
        <v>7754189</v>
      </c>
      <c r="P122" s="34">
        <v>8155646</v>
      </c>
      <c r="Q122" s="34">
        <v>8458578</v>
      </c>
      <c r="R122" s="34">
        <v>9101373</v>
      </c>
      <c r="S122" s="34">
        <v>8834262</v>
      </c>
      <c r="T122" s="34">
        <v>8913703</v>
      </c>
      <c r="U122" s="34">
        <v>9187146</v>
      </c>
      <c r="V122" s="34">
        <v>9272731</v>
      </c>
      <c r="W122" s="34">
        <v>9730983</v>
      </c>
      <c r="X122" s="34">
        <v>10067097</v>
      </c>
    </row>
    <row r="123" spans="1:24" x14ac:dyDescent="0.15">
      <c r="A123" s="4">
        <v>10</v>
      </c>
      <c r="B123" s="6" t="s">
        <v>52</v>
      </c>
      <c r="C123" s="34"/>
      <c r="D123" s="34">
        <v>4374130</v>
      </c>
      <c r="E123" s="34">
        <v>4267596</v>
      </c>
      <c r="F123" s="34">
        <v>4316389</v>
      </c>
      <c r="G123" s="34">
        <v>4437235</v>
      </c>
      <c r="H123" s="34">
        <v>4186839</v>
      </c>
      <c r="I123" s="34">
        <v>4005401</v>
      </c>
      <c r="J123" s="34">
        <v>4089698</v>
      </c>
      <c r="K123" s="34">
        <v>3846902</v>
      </c>
      <c r="L123" s="34">
        <v>3752220</v>
      </c>
      <c r="M123" s="34">
        <v>3944319</v>
      </c>
      <c r="N123" s="34">
        <v>3699715</v>
      </c>
      <c r="O123" s="34">
        <v>3525599</v>
      </c>
      <c r="P123" s="34">
        <v>3528007</v>
      </c>
      <c r="Q123" s="34">
        <v>3452205</v>
      </c>
      <c r="R123" s="34">
        <v>3801835</v>
      </c>
      <c r="S123" s="34">
        <v>3541123</v>
      </c>
      <c r="T123" s="34">
        <v>3303009</v>
      </c>
      <c r="U123" s="34">
        <v>3566986</v>
      </c>
      <c r="V123" s="34">
        <v>3544935</v>
      </c>
      <c r="W123" s="34">
        <v>3499032</v>
      </c>
      <c r="X123" s="34">
        <v>3437515</v>
      </c>
    </row>
    <row r="124" spans="1:24" x14ac:dyDescent="0.15">
      <c r="A124" s="4">
        <v>11</v>
      </c>
      <c r="B124" s="6" t="s">
        <v>53</v>
      </c>
      <c r="C124" s="34"/>
      <c r="D124" s="34">
        <v>616046</v>
      </c>
      <c r="E124" s="34">
        <v>631381</v>
      </c>
      <c r="F124" s="34">
        <v>731073</v>
      </c>
      <c r="G124" s="34">
        <v>728427</v>
      </c>
      <c r="H124" s="34">
        <v>693825</v>
      </c>
      <c r="I124" s="34">
        <v>556533</v>
      </c>
      <c r="J124" s="34">
        <v>530872</v>
      </c>
      <c r="K124" s="34">
        <v>582686</v>
      </c>
      <c r="L124" s="34">
        <v>581030</v>
      </c>
      <c r="M124" s="34">
        <v>606705</v>
      </c>
      <c r="N124" s="34">
        <v>629402</v>
      </c>
      <c r="O124" s="34">
        <v>622633</v>
      </c>
      <c r="P124" s="34">
        <v>697749</v>
      </c>
      <c r="Q124" s="34">
        <v>868994</v>
      </c>
      <c r="R124" s="34">
        <v>1173712</v>
      </c>
      <c r="S124" s="34">
        <v>867531</v>
      </c>
      <c r="T124" s="34">
        <v>805527</v>
      </c>
      <c r="U124" s="34">
        <v>900046</v>
      </c>
      <c r="V124" s="34">
        <v>874467</v>
      </c>
      <c r="W124" s="34">
        <v>957260</v>
      </c>
      <c r="X124" s="34">
        <v>954206</v>
      </c>
    </row>
    <row r="125" spans="1:24" x14ac:dyDescent="0.15">
      <c r="A125" s="4">
        <v>12</v>
      </c>
      <c r="B125" s="6" t="s">
        <v>54</v>
      </c>
      <c r="C125" s="34"/>
      <c r="D125" s="34">
        <v>481942</v>
      </c>
      <c r="E125" s="34">
        <v>465319</v>
      </c>
      <c r="F125" s="34">
        <v>472432</v>
      </c>
      <c r="G125" s="34">
        <v>490857</v>
      </c>
      <c r="H125" s="34">
        <v>496639</v>
      </c>
      <c r="I125" s="34">
        <v>452912</v>
      </c>
      <c r="J125" s="34">
        <v>446211</v>
      </c>
      <c r="K125" s="34">
        <v>430729</v>
      </c>
      <c r="L125" s="34">
        <v>420756</v>
      </c>
      <c r="M125" s="34">
        <v>404470</v>
      </c>
      <c r="N125" s="34">
        <v>369852</v>
      </c>
      <c r="O125" s="34">
        <v>340658</v>
      </c>
      <c r="P125" s="34">
        <v>346939</v>
      </c>
      <c r="Q125" s="34">
        <v>329028</v>
      </c>
      <c r="R125" s="34">
        <v>354502</v>
      </c>
      <c r="S125" s="34">
        <v>276638</v>
      </c>
      <c r="T125" s="34">
        <v>255525</v>
      </c>
      <c r="U125" s="34">
        <v>298168</v>
      </c>
      <c r="V125" s="34">
        <v>281966</v>
      </c>
      <c r="W125" s="34">
        <v>296825</v>
      </c>
      <c r="X125" s="34">
        <v>275514</v>
      </c>
    </row>
    <row r="126" spans="1:24" x14ac:dyDescent="0.15">
      <c r="A126" s="4">
        <v>13</v>
      </c>
      <c r="B126" s="6" t="s">
        <v>55</v>
      </c>
      <c r="C126" s="34"/>
      <c r="D126" s="34">
        <v>6882220</v>
      </c>
      <c r="E126" s="34">
        <v>6258223</v>
      </c>
      <c r="F126" s="34">
        <v>5892610</v>
      </c>
      <c r="G126" s="34">
        <v>5601528</v>
      </c>
      <c r="H126" s="34">
        <v>5068075</v>
      </c>
      <c r="I126" s="34">
        <v>4407844</v>
      </c>
      <c r="J126" s="34">
        <v>3875984</v>
      </c>
      <c r="K126" s="34">
        <v>3416174</v>
      </c>
      <c r="L126" s="34">
        <v>3129202</v>
      </c>
      <c r="M126" s="34">
        <v>2941775</v>
      </c>
      <c r="N126" s="34">
        <v>2749244</v>
      </c>
      <c r="O126" s="34">
        <v>2593642</v>
      </c>
      <c r="P126" s="34">
        <v>2593314</v>
      </c>
      <c r="Q126" s="34">
        <v>2468465</v>
      </c>
      <c r="R126" s="34">
        <v>2171810</v>
      </c>
      <c r="S126" s="34">
        <v>1950163</v>
      </c>
      <c r="T126" s="34">
        <v>2134454</v>
      </c>
      <c r="U126" s="34">
        <v>2080596</v>
      </c>
      <c r="V126" s="34">
        <v>1880522</v>
      </c>
      <c r="W126" s="34">
        <v>1903378</v>
      </c>
      <c r="X126" s="34">
        <v>2001782</v>
      </c>
    </row>
    <row r="127" spans="1:24" x14ac:dyDescent="0.15">
      <c r="A127" s="4">
        <v>14</v>
      </c>
      <c r="B127" s="6" t="s">
        <v>56</v>
      </c>
      <c r="C127" s="34"/>
      <c r="D127" s="34">
        <v>578343</v>
      </c>
      <c r="E127" s="34">
        <v>597235</v>
      </c>
      <c r="F127" s="34">
        <v>565304</v>
      </c>
      <c r="G127" s="34">
        <v>532539</v>
      </c>
      <c r="H127" s="34">
        <v>512612</v>
      </c>
      <c r="I127" s="34">
        <v>504066</v>
      </c>
      <c r="J127" s="34">
        <v>474192</v>
      </c>
      <c r="K127" s="34">
        <v>438513</v>
      </c>
      <c r="L127" s="34">
        <v>366104</v>
      </c>
      <c r="M127" s="34">
        <v>337369</v>
      </c>
      <c r="N127" s="34">
        <v>323107</v>
      </c>
      <c r="O127" s="34">
        <v>355464</v>
      </c>
      <c r="P127" s="34">
        <v>312807</v>
      </c>
      <c r="Q127" s="34">
        <v>325157</v>
      </c>
      <c r="R127" s="34">
        <v>397641</v>
      </c>
      <c r="S127" s="34">
        <v>282791</v>
      </c>
      <c r="T127" s="34">
        <v>276548</v>
      </c>
      <c r="U127" s="34">
        <v>316114</v>
      </c>
      <c r="V127" s="34">
        <v>317132</v>
      </c>
      <c r="W127" s="34">
        <v>271413</v>
      </c>
      <c r="X127" s="34">
        <v>284714</v>
      </c>
    </row>
    <row r="128" spans="1:24" x14ac:dyDescent="0.15">
      <c r="A128" s="4">
        <v>15</v>
      </c>
      <c r="B128" s="6" t="s">
        <v>57</v>
      </c>
      <c r="C128" s="34"/>
      <c r="D128" s="34">
        <v>3307025</v>
      </c>
      <c r="E128" s="34">
        <v>3688643</v>
      </c>
      <c r="F128" s="34">
        <v>3638318</v>
      </c>
      <c r="G128" s="34">
        <v>3492023</v>
      </c>
      <c r="H128" s="34">
        <v>3459336</v>
      </c>
      <c r="I128" s="34">
        <v>3353066</v>
      </c>
      <c r="J128" s="34">
        <v>3325863</v>
      </c>
      <c r="K128" s="34">
        <v>3199221</v>
      </c>
      <c r="L128" s="34">
        <v>3180077</v>
      </c>
      <c r="M128" s="34">
        <v>3206601</v>
      </c>
      <c r="N128" s="34">
        <v>3194728</v>
      </c>
      <c r="O128" s="34">
        <v>3378532</v>
      </c>
      <c r="P128" s="34">
        <v>3526103</v>
      </c>
      <c r="Q128" s="34">
        <v>3802787</v>
      </c>
      <c r="R128" s="34">
        <v>3470961</v>
      </c>
      <c r="S128" s="34">
        <v>3339882</v>
      </c>
      <c r="T128" s="34">
        <v>3259957</v>
      </c>
      <c r="U128" s="34">
        <v>3237273</v>
      </c>
      <c r="V128" s="34">
        <v>3224674</v>
      </c>
      <c r="W128" s="34">
        <v>3370701</v>
      </c>
      <c r="X128" s="34">
        <v>3483700</v>
      </c>
    </row>
    <row r="129" spans="1:24" x14ac:dyDescent="0.15">
      <c r="A129" s="4">
        <v>16</v>
      </c>
      <c r="B129" s="6" t="s">
        <v>58</v>
      </c>
      <c r="C129" s="34"/>
      <c r="D129" s="34">
        <v>2463856</v>
      </c>
      <c r="E129" s="34">
        <v>2492151</v>
      </c>
      <c r="F129" s="34">
        <v>2553482</v>
      </c>
      <c r="G129" s="34">
        <v>2548005</v>
      </c>
      <c r="H129" s="34">
        <v>2472180</v>
      </c>
      <c r="I129" s="34">
        <v>2323217</v>
      </c>
      <c r="J129" s="34">
        <v>2304787</v>
      </c>
      <c r="K129" s="34">
        <v>2273557</v>
      </c>
      <c r="L129" s="34">
        <v>2139886</v>
      </c>
      <c r="M129" s="34">
        <v>2179894</v>
      </c>
      <c r="N129" s="34">
        <v>2113719</v>
      </c>
      <c r="O129" s="34">
        <v>2198280</v>
      </c>
      <c r="P129" s="34">
        <v>2412590</v>
      </c>
      <c r="Q129" s="34">
        <v>2428838</v>
      </c>
      <c r="R129" s="34">
        <v>2292084</v>
      </c>
      <c r="S129" s="34">
        <v>2329227</v>
      </c>
      <c r="T129" s="34">
        <v>2212658</v>
      </c>
      <c r="U129" s="34">
        <v>2205634</v>
      </c>
      <c r="V129" s="34">
        <v>2234799</v>
      </c>
      <c r="W129" s="34">
        <v>2285873</v>
      </c>
      <c r="X129" s="34">
        <v>2471421</v>
      </c>
    </row>
    <row r="130" spans="1:24" x14ac:dyDescent="0.15">
      <c r="A130" s="4">
        <v>17</v>
      </c>
      <c r="B130" s="6" t="s">
        <v>59</v>
      </c>
      <c r="C130" s="34"/>
      <c r="D130" s="34">
        <v>424533</v>
      </c>
      <c r="E130" s="34">
        <v>415952</v>
      </c>
      <c r="F130" s="34">
        <v>392256</v>
      </c>
      <c r="G130" s="34">
        <v>414193</v>
      </c>
      <c r="H130" s="34">
        <v>400728</v>
      </c>
      <c r="I130" s="34">
        <v>384384</v>
      </c>
      <c r="J130" s="34">
        <v>361920</v>
      </c>
      <c r="K130" s="34">
        <v>364857</v>
      </c>
      <c r="L130" s="34">
        <v>339192</v>
      </c>
      <c r="M130" s="34">
        <v>380647</v>
      </c>
      <c r="N130" s="34">
        <v>333190</v>
      </c>
      <c r="O130" s="34">
        <v>369454</v>
      </c>
      <c r="P130" s="34">
        <v>433886</v>
      </c>
      <c r="Q130" s="34">
        <v>501434</v>
      </c>
      <c r="R130" s="34">
        <v>463397</v>
      </c>
      <c r="S130" s="34">
        <v>417207</v>
      </c>
      <c r="T130" s="34">
        <v>385427</v>
      </c>
      <c r="U130" s="34">
        <v>382834</v>
      </c>
      <c r="V130" s="34">
        <v>383912</v>
      </c>
      <c r="W130" s="34">
        <v>409681</v>
      </c>
      <c r="X130" s="34">
        <v>415062</v>
      </c>
    </row>
    <row r="131" spans="1:24" x14ac:dyDescent="0.15">
      <c r="A131" s="4">
        <v>18</v>
      </c>
      <c r="B131" s="6" t="s">
        <v>60</v>
      </c>
      <c r="C131" s="34"/>
      <c r="D131" s="34">
        <v>976619</v>
      </c>
      <c r="E131" s="34">
        <v>1039816</v>
      </c>
      <c r="F131" s="34">
        <v>1077177</v>
      </c>
      <c r="G131" s="34">
        <v>1145104</v>
      </c>
      <c r="H131" s="34">
        <v>1053942</v>
      </c>
      <c r="I131" s="34">
        <v>1074892</v>
      </c>
      <c r="J131" s="34">
        <v>1043705</v>
      </c>
      <c r="K131" s="34">
        <v>968668</v>
      </c>
      <c r="L131" s="34">
        <v>948713</v>
      </c>
      <c r="M131" s="34">
        <v>992879</v>
      </c>
      <c r="N131" s="34">
        <v>1002248</v>
      </c>
      <c r="O131" s="34">
        <v>1070187</v>
      </c>
      <c r="P131" s="34">
        <v>1181583</v>
      </c>
      <c r="Q131" s="34">
        <v>1305467</v>
      </c>
      <c r="R131" s="34">
        <v>1022967</v>
      </c>
      <c r="S131" s="34">
        <v>1025157</v>
      </c>
      <c r="T131" s="34">
        <v>1149789</v>
      </c>
      <c r="U131" s="34">
        <v>1125577</v>
      </c>
      <c r="V131" s="34">
        <v>1084225</v>
      </c>
      <c r="W131" s="34">
        <v>1036143</v>
      </c>
      <c r="X131" s="34">
        <v>1038403</v>
      </c>
    </row>
    <row r="132" spans="1:24" x14ac:dyDescent="0.15">
      <c r="A132" s="4">
        <v>19</v>
      </c>
      <c r="B132" s="6" t="s">
        <v>61</v>
      </c>
      <c r="C132" s="34"/>
      <c r="D132" s="34">
        <v>852221</v>
      </c>
      <c r="E132" s="34">
        <v>947534</v>
      </c>
      <c r="F132" s="34">
        <v>1000136</v>
      </c>
      <c r="G132" s="34">
        <v>1275413</v>
      </c>
      <c r="H132" s="34">
        <v>1110280</v>
      </c>
      <c r="I132" s="34">
        <v>903966</v>
      </c>
      <c r="J132" s="34">
        <v>1435222</v>
      </c>
      <c r="K132" s="34">
        <v>1425148</v>
      </c>
      <c r="L132" s="34">
        <v>1381462</v>
      </c>
      <c r="M132" s="34">
        <v>1725952</v>
      </c>
      <c r="N132" s="34">
        <v>2030470</v>
      </c>
      <c r="O132" s="34">
        <v>2773587</v>
      </c>
      <c r="P132" s="34">
        <v>3116491</v>
      </c>
      <c r="Q132" s="34">
        <v>2786887</v>
      </c>
      <c r="R132" s="34">
        <v>2411007</v>
      </c>
      <c r="S132" s="34">
        <v>2083837</v>
      </c>
      <c r="T132" s="34">
        <v>2397198</v>
      </c>
      <c r="U132" s="34">
        <v>2706733</v>
      </c>
      <c r="V132" s="34">
        <v>3261933</v>
      </c>
      <c r="W132" s="34">
        <v>3304825</v>
      </c>
      <c r="X132" s="34">
        <v>3748010</v>
      </c>
    </row>
    <row r="133" spans="1:24" x14ac:dyDescent="0.15">
      <c r="A133" s="4">
        <v>20</v>
      </c>
      <c r="B133" s="6" t="s">
        <v>62</v>
      </c>
      <c r="C133" s="34"/>
      <c r="D133" s="34">
        <v>6437162</v>
      </c>
      <c r="E133" s="34">
        <v>6798857</v>
      </c>
      <c r="F133" s="34">
        <v>7187167</v>
      </c>
      <c r="G133" s="34">
        <v>7202884</v>
      </c>
      <c r="H133" s="34">
        <v>6775916</v>
      </c>
      <c r="I133" s="34">
        <v>6707169</v>
      </c>
      <c r="J133" s="34">
        <v>6704286</v>
      </c>
      <c r="K133" s="34">
        <v>6312541</v>
      </c>
      <c r="L133" s="34">
        <v>6387617</v>
      </c>
      <c r="M133" s="34">
        <v>6326117</v>
      </c>
      <c r="N133" s="34">
        <v>7066474</v>
      </c>
      <c r="O133" s="34">
        <v>7523380</v>
      </c>
      <c r="P133" s="34">
        <v>8373858</v>
      </c>
      <c r="Q133" s="34">
        <v>9026048</v>
      </c>
      <c r="R133" s="34">
        <v>8954104</v>
      </c>
      <c r="S133" s="34">
        <v>6976637</v>
      </c>
      <c r="T133" s="34">
        <v>7143463</v>
      </c>
      <c r="U133" s="34">
        <v>7438644</v>
      </c>
      <c r="V133" s="34">
        <v>7480700</v>
      </c>
      <c r="W133" s="34">
        <v>8378071</v>
      </c>
      <c r="X133" s="34">
        <v>9050862</v>
      </c>
    </row>
    <row r="134" spans="1:24" x14ac:dyDescent="0.15">
      <c r="A134" s="4">
        <v>21</v>
      </c>
      <c r="B134" s="6" t="s">
        <v>63</v>
      </c>
      <c r="C134" s="34"/>
      <c r="D134" s="34">
        <v>3262305</v>
      </c>
      <c r="E134" s="34">
        <v>3251106</v>
      </c>
      <c r="F134" s="34">
        <v>3260809</v>
      </c>
      <c r="G134" s="34">
        <v>3180845</v>
      </c>
      <c r="H134" s="34">
        <v>3400731</v>
      </c>
      <c r="I134" s="34">
        <v>3406797</v>
      </c>
      <c r="J134" s="34">
        <v>3596959</v>
      </c>
      <c r="K134" s="34">
        <v>3578878</v>
      </c>
      <c r="L134" s="34">
        <v>3505084</v>
      </c>
      <c r="M134" s="34">
        <v>3537203</v>
      </c>
      <c r="N134" s="34">
        <v>3373305</v>
      </c>
      <c r="O134" s="34">
        <v>3423582</v>
      </c>
      <c r="P134" s="34">
        <v>3504053</v>
      </c>
      <c r="Q134" s="34">
        <v>3549829</v>
      </c>
      <c r="R134" s="34">
        <v>3920632</v>
      </c>
      <c r="S134" s="34">
        <v>3632845</v>
      </c>
      <c r="T134" s="34">
        <v>3924372</v>
      </c>
      <c r="U134" s="34">
        <v>3833549</v>
      </c>
      <c r="V134" s="34">
        <v>3690741</v>
      </c>
      <c r="W134" s="34">
        <v>3730135</v>
      </c>
      <c r="X134" s="34">
        <v>3958585</v>
      </c>
    </row>
    <row r="135" spans="1:24" x14ac:dyDescent="0.15">
      <c r="A135" s="4">
        <v>22</v>
      </c>
      <c r="B135" s="6" t="s">
        <v>64</v>
      </c>
      <c r="C135" s="34"/>
      <c r="D135" s="34">
        <v>3773582</v>
      </c>
      <c r="E135" s="34">
        <v>3825416</v>
      </c>
      <c r="F135" s="34">
        <v>3928655</v>
      </c>
      <c r="G135" s="34">
        <v>3967419</v>
      </c>
      <c r="H135" s="34">
        <v>3776335</v>
      </c>
      <c r="I135" s="34">
        <v>4001104</v>
      </c>
      <c r="J135" s="34">
        <v>3876150</v>
      </c>
      <c r="K135" s="34">
        <v>3849360</v>
      </c>
      <c r="L135" s="34">
        <v>3529477</v>
      </c>
      <c r="M135" s="34">
        <v>3628819</v>
      </c>
      <c r="N135" s="34">
        <v>3668226</v>
      </c>
      <c r="O135" s="34">
        <v>3727843</v>
      </c>
      <c r="P135" s="34">
        <v>4213899</v>
      </c>
      <c r="Q135" s="34">
        <v>4132952</v>
      </c>
      <c r="R135" s="34">
        <v>3922641</v>
      </c>
      <c r="S135" s="34">
        <v>3700438</v>
      </c>
      <c r="T135" s="34">
        <v>3600951</v>
      </c>
      <c r="U135" s="34">
        <v>3662858</v>
      </c>
      <c r="V135" s="34">
        <v>3507953</v>
      </c>
      <c r="W135" s="34">
        <v>3849527</v>
      </c>
      <c r="X135" s="34">
        <v>4077561</v>
      </c>
    </row>
    <row r="136" spans="1:24" x14ac:dyDescent="0.15">
      <c r="A136" s="4">
        <v>23</v>
      </c>
      <c r="B136" s="6" t="s">
        <v>65</v>
      </c>
      <c r="C136" s="34"/>
      <c r="D136" s="34">
        <v>4268680</v>
      </c>
      <c r="E136" s="34">
        <v>4345264</v>
      </c>
      <c r="F136" s="34">
        <v>5501939</v>
      </c>
      <c r="G136" s="34">
        <v>6530251</v>
      </c>
      <c r="H136" s="34">
        <v>5315002</v>
      </c>
      <c r="I136" s="34">
        <v>5089277</v>
      </c>
      <c r="J136" s="34">
        <v>7190590</v>
      </c>
      <c r="K136" s="34">
        <v>7156810</v>
      </c>
      <c r="L136" s="34">
        <v>7151501</v>
      </c>
      <c r="M136" s="34">
        <v>7505564</v>
      </c>
      <c r="N136" s="34">
        <v>8481257</v>
      </c>
      <c r="O136" s="34">
        <v>10685946</v>
      </c>
      <c r="P136" s="34">
        <v>14039657</v>
      </c>
      <c r="Q136" s="34">
        <v>13195456</v>
      </c>
      <c r="R136" s="34">
        <v>19190874</v>
      </c>
      <c r="S136" s="34">
        <v>10714620</v>
      </c>
      <c r="T136" s="34">
        <v>11658720</v>
      </c>
      <c r="U136" s="34">
        <v>14779278</v>
      </c>
      <c r="V136" s="34">
        <v>15982024</v>
      </c>
      <c r="W136" s="34">
        <v>18043275</v>
      </c>
      <c r="X136" s="34">
        <v>19947340</v>
      </c>
    </row>
    <row r="137" spans="1:24" x14ac:dyDescent="0.15">
      <c r="A137" s="4">
        <v>24</v>
      </c>
      <c r="B137" s="6" t="s">
        <v>66</v>
      </c>
      <c r="C137" s="34"/>
      <c r="D137" s="34">
        <v>959882</v>
      </c>
      <c r="E137" s="34">
        <v>972226</v>
      </c>
      <c r="F137" s="34">
        <v>809586</v>
      </c>
      <c r="G137" s="34">
        <v>904748</v>
      </c>
      <c r="H137" s="34">
        <v>707286</v>
      </c>
      <c r="I137" s="34">
        <v>672052</v>
      </c>
      <c r="J137" s="34">
        <v>680729</v>
      </c>
      <c r="K137" s="34">
        <v>747443</v>
      </c>
      <c r="L137" s="34">
        <v>754166</v>
      </c>
      <c r="M137" s="34">
        <v>691386</v>
      </c>
      <c r="N137" s="34">
        <v>745326</v>
      </c>
      <c r="O137" s="34">
        <v>1067809</v>
      </c>
      <c r="P137" s="34">
        <v>1147116</v>
      </c>
      <c r="Q137" s="34">
        <v>1295966</v>
      </c>
      <c r="R137" s="34">
        <v>2147335</v>
      </c>
      <c r="S137" s="34">
        <v>1987831</v>
      </c>
      <c r="T137" s="34">
        <v>1571202</v>
      </c>
      <c r="U137" s="34">
        <v>1829768</v>
      </c>
      <c r="V137" s="34">
        <v>1522913</v>
      </c>
      <c r="W137" s="34">
        <v>1426334</v>
      </c>
      <c r="X137" s="34">
        <v>1275946</v>
      </c>
    </row>
    <row r="138" spans="1:24" x14ac:dyDescent="0.15">
      <c r="A138" s="4">
        <v>25</v>
      </c>
      <c r="B138" s="6" t="s">
        <v>67</v>
      </c>
      <c r="C138" s="34"/>
      <c r="D138" s="34">
        <v>962959</v>
      </c>
      <c r="E138" s="34">
        <v>960149</v>
      </c>
      <c r="F138" s="34">
        <v>970179</v>
      </c>
      <c r="G138" s="34">
        <v>904729</v>
      </c>
      <c r="H138" s="34">
        <v>851219</v>
      </c>
      <c r="I138" s="34">
        <v>862280</v>
      </c>
      <c r="J138" s="34">
        <v>834589</v>
      </c>
      <c r="K138" s="34">
        <v>799257</v>
      </c>
      <c r="L138" s="34">
        <v>794902</v>
      </c>
      <c r="M138" s="34">
        <v>882427</v>
      </c>
      <c r="N138" s="34">
        <v>841106</v>
      </c>
      <c r="O138" s="34">
        <v>932668</v>
      </c>
      <c r="P138" s="34">
        <v>1035185</v>
      </c>
      <c r="Q138" s="34">
        <v>1031017</v>
      </c>
      <c r="R138" s="34">
        <v>806752</v>
      </c>
      <c r="S138" s="34">
        <v>992859</v>
      </c>
      <c r="T138" s="34">
        <v>920601</v>
      </c>
      <c r="U138" s="34">
        <v>743411</v>
      </c>
      <c r="V138" s="34">
        <v>697027</v>
      </c>
      <c r="W138" s="34">
        <v>681419</v>
      </c>
      <c r="X138" s="34">
        <v>677326</v>
      </c>
    </row>
    <row r="139" spans="1:24" x14ac:dyDescent="0.15">
      <c r="A139" s="4">
        <v>26</v>
      </c>
      <c r="B139" s="6" t="s">
        <v>68</v>
      </c>
      <c r="C139" s="34"/>
      <c r="D139" s="34">
        <v>2875899</v>
      </c>
      <c r="E139" s="34">
        <v>2876543</v>
      </c>
      <c r="F139" s="34">
        <v>2771202</v>
      </c>
      <c r="G139" s="34">
        <v>2596196</v>
      </c>
      <c r="H139" s="34">
        <v>2478808</v>
      </c>
      <c r="I139" s="34">
        <v>2367369</v>
      </c>
      <c r="J139" s="34">
        <v>2241639</v>
      </c>
      <c r="K139" s="34">
        <v>2043415</v>
      </c>
      <c r="L139" s="34">
        <v>1829300</v>
      </c>
      <c r="M139" s="34">
        <v>1675600</v>
      </c>
      <c r="N139" s="34">
        <v>1659647</v>
      </c>
      <c r="O139" s="34">
        <v>1660969</v>
      </c>
      <c r="P139" s="34">
        <v>1623586</v>
      </c>
      <c r="Q139" s="34">
        <v>1474549</v>
      </c>
      <c r="R139" s="34">
        <v>1515692</v>
      </c>
      <c r="S139" s="34">
        <v>1336176</v>
      </c>
      <c r="T139" s="34">
        <v>1321383</v>
      </c>
      <c r="U139" s="34">
        <v>1454708</v>
      </c>
      <c r="V139" s="34">
        <v>1524625</v>
      </c>
      <c r="W139" s="34">
        <v>1579476</v>
      </c>
      <c r="X139" s="34">
        <v>1502962</v>
      </c>
    </row>
    <row r="140" spans="1:24" x14ac:dyDescent="0.15">
      <c r="A140" s="4">
        <v>27</v>
      </c>
      <c r="B140" s="6" t="s">
        <v>69</v>
      </c>
      <c r="C140" s="34"/>
      <c r="D140" s="34">
        <v>522198</v>
      </c>
      <c r="E140" s="34">
        <v>521565</v>
      </c>
      <c r="F140" s="34">
        <v>533654</v>
      </c>
      <c r="G140" s="34">
        <v>491308</v>
      </c>
      <c r="H140" s="34">
        <v>460314</v>
      </c>
      <c r="I140" s="34">
        <v>419745</v>
      </c>
      <c r="J140" s="34">
        <v>451475</v>
      </c>
      <c r="K140" s="34">
        <v>358278</v>
      </c>
      <c r="L140" s="34">
        <v>367603</v>
      </c>
      <c r="M140" s="34">
        <v>352370</v>
      </c>
      <c r="N140" s="34">
        <v>371136</v>
      </c>
      <c r="O140" s="34">
        <v>365841</v>
      </c>
      <c r="P140" s="34">
        <v>431526</v>
      </c>
      <c r="Q140" s="34">
        <v>428035</v>
      </c>
      <c r="R140" s="34">
        <v>373374</v>
      </c>
      <c r="S140" s="34">
        <v>341636</v>
      </c>
      <c r="T140" s="34">
        <v>381937</v>
      </c>
      <c r="U140" s="34">
        <v>357938</v>
      </c>
      <c r="V140" s="34">
        <v>380806</v>
      </c>
      <c r="W140" s="34">
        <v>383492</v>
      </c>
      <c r="X140" s="34">
        <v>407769</v>
      </c>
    </row>
    <row r="141" spans="1:24" x14ac:dyDescent="0.15">
      <c r="A141" s="4">
        <v>28</v>
      </c>
      <c r="B141" s="6" t="s">
        <v>70</v>
      </c>
      <c r="C141" s="34"/>
      <c r="D141" s="34">
        <v>1123777</v>
      </c>
      <c r="E141" s="34">
        <v>1121332</v>
      </c>
      <c r="F141" s="34">
        <v>1105874</v>
      </c>
      <c r="G141" s="34">
        <v>1096211</v>
      </c>
      <c r="H141" s="34">
        <v>992477</v>
      </c>
      <c r="I141" s="34">
        <v>969320</v>
      </c>
      <c r="J141" s="34">
        <v>977902</v>
      </c>
      <c r="K141" s="34">
        <v>890037</v>
      </c>
      <c r="L141" s="34">
        <v>871092</v>
      </c>
      <c r="M141" s="34">
        <v>860915</v>
      </c>
      <c r="N141" s="34">
        <v>910807</v>
      </c>
      <c r="O141" s="34">
        <v>939093</v>
      </c>
      <c r="P141" s="34">
        <v>990748</v>
      </c>
      <c r="Q141" s="34">
        <v>1003726</v>
      </c>
      <c r="R141" s="34">
        <v>923668</v>
      </c>
      <c r="S141" s="34">
        <v>916383</v>
      </c>
      <c r="T141" s="34">
        <v>935877</v>
      </c>
      <c r="U141" s="34">
        <v>933081</v>
      </c>
      <c r="V141" s="34">
        <v>852909</v>
      </c>
      <c r="W141" s="34">
        <v>990588</v>
      </c>
      <c r="X141" s="34">
        <v>979925</v>
      </c>
    </row>
    <row r="142" spans="1:24" x14ac:dyDescent="0.15">
      <c r="A142" s="4">
        <v>29</v>
      </c>
      <c r="B142" s="6" t="s">
        <v>71</v>
      </c>
      <c r="C142" s="34"/>
      <c r="D142" s="34">
        <v>9149836</v>
      </c>
      <c r="E142" s="34">
        <v>8904526</v>
      </c>
      <c r="F142" s="34">
        <v>9280366</v>
      </c>
      <c r="G142" s="34">
        <v>8762351</v>
      </c>
      <c r="H142" s="34">
        <v>7162697</v>
      </c>
      <c r="I142" s="34">
        <v>7666821</v>
      </c>
      <c r="J142" s="34">
        <v>8172086</v>
      </c>
      <c r="K142" s="34">
        <v>8167112</v>
      </c>
      <c r="L142" s="34">
        <v>8111950</v>
      </c>
      <c r="M142" s="34">
        <v>9484627</v>
      </c>
      <c r="N142" s="34">
        <v>12263394</v>
      </c>
      <c r="O142" s="34">
        <v>14389125</v>
      </c>
      <c r="P142" s="34">
        <v>16582115</v>
      </c>
      <c r="Q142" s="34">
        <v>19036440</v>
      </c>
      <c r="R142" s="34">
        <v>18281825</v>
      </c>
      <c r="S142" s="34">
        <v>16091025</v>
      </c>
      <c r="T142" s="34">
        <v>17228257</v>
      </c>
      <c r="U142" s="34">
        <v>19681926</v>
      </c>
      <c r="V142" s="34">
        <v>17262691</v>
      </c>
      <c r="W142" s="34">
        <v>17325930</v>
      </c>
      <c r="X142" s="34">
        <v>16583587</v>
      </c>
    </row>
    <row r="143" spans="1:24" x14ac:dyDescent="0.15">
      <c r="A143" s="4">
        <v>30</v>
      </c>
      <c r="B143" s="6" t="s">
        <v>72</v>
      </c>
      <c r="C143" s="34"/>
      <c r="D143" s="34">
        <v>6294271</v>
      </c>
      <c r="E143" s="34">
        <v>5974954</v>
      </c>
      <c r="F143" s="34">
        <v>5930042</v>
      </c>
      <c r="G143" s="34">
        <v>5532914</v>
      </c>
      <c r="H143" s="34">
        <v>5265009</v>
      </c>
      <c r="I143" s="34">
        <v>5289345</v>
      </c>
      <c r="J143" s="34">
        <v>4747805</v>
      </c>
      <c r="K143" s="34">
        <v>4319691</v>
      </c>
      <c r="L143" s="34">
        <v>4423114</v>
      </c>
      <c r="M143" s="34">
        <v>4722093</v>
      </c>
      <c r="N143" s="34">
        <v>5548515</v>
      </c>
      <c r="O143" s="34">
        <v>6446785</v>
      </c>
      <c r="P143" s="34">
        <v>7056339</v>
      </c>
      <c r="Q143" s="34">
        <v>7054017</v>
      </c>
      <c r="R143" s="34">
        <v>6264711</v>
      </c>
      <c r="S143" s="34">
        <v>6661131</v>
      </c>
      <c r="T143" s="34">
        <v>6448938</v>
      </c>
      <c r="U143" s="34">
        <v>7338443</v>
      </c>
      <c r="V143" s="34">
        <v>6832283</v>
      </c>
      <c r="W143" s="34">
        <v>6821604</v>
      </c>
      <c r="X143" s="34">
        <v>6906092</v>
      </c>
    </row>
    <row r="144" spans="1:24" x14ac:dyDescent="0.15">
      <c r="A144" s="4">
        <v>31</v>
      </c>
      <c r="B144" s="6" t="s">
        <v>73</v>
      </c>
      <c r="C144" s="34"/>
      <c r="D144" s="34">
        <v>971206</v>
      </c>
      <c r="E144" s="34">
        <v>1114481</v>
      </c>
      <c r="F144" s="34">
        <v>1060277</v>
      </c>
      <c r="G144" s="34">
        <v>1084104</v>
      </c>
      <c r="H144" s="34">
        <v>1066203</v>
      </c>
      <c r="I144" s="34">
        <v>1000647</v>
      </c>
      <c r="J144" s="34">
        <v>1085931</v>
      </c>
      <c r="K144" s="34">
        <v>1206314</v>
      </c>
      <c r="L144" s="34">
        <v>1190860</v>
      </c>
      <c r="M144" s="34">
        <v>1154405</v>
      </c>
      <c r="N144" s="34">
        <v>1375224</v>
      </c>
      <c r="O144" s="34">
        <v>1587176</v>
      </c>
      <c r="P144" s="34">
        <v>2483646</v>
      </c>
      <c r="Q144" s="34">
        <v>2421053</v>
      </c>
      <c r="R144" s="34">
        <v>2089263</v>
      </c>
      <c r="S144" s="34">
        <v>1963215</v>
      </c>
      <c r="T144" s="34">
        <v>2290165</v>
      </c>
      <c r="U144" s="34">
        <v>2754248</v>
      </c>
      <c r="V144" s="34">
        <v>2298122</v>
      </c>
      <c r="W144" s="34">
        <v>2741785</v>
      </c>
      <c r="X144" s="34">
        <v>3055365</v>
      </c>
    </row>
    <row r="145" spans="1:24" x14ac:dyDescent="0.15">
      <c r="A145" s="4">
        <v>32</v>
      </c>
      <c r="B145" s="6" t="s">
        <v>74</v>
      </c>
      <c r="C145" s="34"/>
      <c r="D145" s="34">
        <v>3190647</v>
      </c>
      <c r="E145" s="34">
        <v>3414738</v>
      </c>
      <c r="F145" s="34">
        <v>3393286</v>
      </c>
      <c r="G145" s="34">
        <v>3461866</v>
      </c>
      <c r="H145" s="34">
        <v>3104310</v>
      </c>
      <c r="I145" s="34">
        <v>2880255</v>
      </c>
      <c r="J145" s="34">
        <v>2986521</v>
      </c>
      <c r="K145" s="34">
        <v>3069513</v>
      </c>
      <c r="L145" s="34">
        <v>3063265</v>
      </c>
      <c r="M145" s="34">
        <v>3074805</v>
      </c>
      <c r="N145" s="34">
        <v>3537337</v>
      </c>
      <c r="O145" s="34">
        <v>4046514</v>
      </c>
      <c r="P145" s="34">
        <v>5534084</v>
      </c>
      <c r="Q145" s="34">
        <v>6061764</v>
      </c>
      <c r="R145" s="34">
        <v>4553140</v>
      </c>
      <c r="S145" s="34">
        <v>3912784</v>
      </c>
      <c r="T145" s="34">
        <v>4171057</v>
      </c>
      <c r="U145" s="34">
        <v>4459131</v>
      </c>
      <c r="V145" s="34">
        <v>3945044</v>
      </c>
      <c r="W145" s="34">
        <v>4289702</v>
      </c>
      <c r="X145" s="34">
        <v>4301577</v>
      </c>
    </row>
    <row r="146" spans="1:24" x14ac:dyDescent="0.15">
      <c r="A146" s="4">
        <v>33</v>
      </c>
      <c r="B146" s="6" t="s">
        <v>75</v>
      </c>
      <c r="C146" s="34"/>
      <c r="D146" s="34">
        <v>4082084</v>
      </c>
      <c r="E146" s="34">
        <v>4297235</v>
      </c>
      <c r="F146" s="34">
        <v>4086754</v>
      </c>
      <c r="G146" s="34">
        <v>3960560</v>
      </c>
      <c r="H146" s="34">
        <v>3525874</v>
      </c>
      <c r="I146" s="34">
        <v>3191819</v>
      </c>
      <c r="J146" s="34">
        <v>3175701</v>
      </c>
      <c r="K146" s="34">
        <v>3125965</v>
      </c>
      <c r="L146" s="34">
        <v>2729037</v>
      </c>
      <c r="M146" s="34">
        <v>2606653</v>
      </c>
      <c r="N146" s="34">
        <v>2742368</v>
      </c>
      <c r="O146" s="34">
        <v>2972050</v>
      </c>
      <c r="P146" s="34">
        <v>2997974</v>
      </c>
      <c r="Q146" s="34">
        <v>2864134</v>
      </c>
      <c r="R146" s="34">
        <v>2854850</v>
      </c>
      <c r="S146" s="34">
        <v>2410656</v>
      </c>
      <c r="T146" s="34">
        <v>2194811</v>
      </c>
      <c r="U146" s="34">
        <v>2642306</v>
      </c>
      <c r="V146" s="34">
        <v>2647677</v>
      </c>
      <c r="W146" s="34">
        <v>2707198</v>
      </c>
      <c r="X146" s="34">
        <v>2755558</v>
      </c>
    </row>
    <row r="147" spans="1:24" x14ac:dyDescent="0.15">
      <c r="A147" s="4">
        <v>34</v>
      </c>
      <c r="B147" s="6" t="s">
        <v>76</v>
      </c>
      <c r="C147" s="34"/>
      <c r="D147" s="34">
        <v>4932445</v>
      </c>
      <c r="E147" s="34">
        <v>5018133</v>
      </c>
      <c r="F147" s="34">
        <v>4801053</v>
      </c>
      <c r="G147" s="34">
        <v>4616188</v>
      </c>
      <c r="H147" s="34">
        <v>4237448</v>
      </c>
      <c r="I147" s="34">
        <v>4114082</v>
      </c>
      <c r="J147" s="34">
        <v>4147265</v>
      </c>
      <c r="K147" s="34">
        <v>3894835</v>
      </c>
      <c r="L147" s="34">
        <v>3616745</v>
      </c>
      <c r="M147" s="34">
        <v>3745307</v>
      </c>
      <c r="N147" s="34">
        <v>3736326</v>
      </c>
      <c r="O147" s="34">
        <v>4062165</v>
      </c>
      <c r="P147" s="34">
        <v>4340545</v>
      </c>
      <c r="Q147" s="34">
        <v>4215909</v>
      </c>
      <c r="R147" s="34">
        <v>3595552</v>
      </c>
      <c r="S147" s="34">
        <v>3714535</v>
      </c>
      <c r="T147" s="34">
        <v>3966302</v>
      </c>
      <c r="U147" s="34">
        <v>4203567</v>
      </c>
      <c r="V147" s="34">
        <v>3980660</v>
      </c>
      <c r="W147" s="34">
        <v>4072033</v>
      </c>
      <c r="X147" s="34">
        <v>4049178</v>
      </c>
    </row>
    <row r="148" spans="1:24" x14ac:dyDescent="0.15">
      <c r="A148" s="4">
        <v>35</v>
      </c>
      <c r="B148" s="6" t="s">
        <v>77</v>
      </c>
      <c r="C148" s="34"/>
      <c r="D148" s="34">
        <v>6928298</v>
      </c>
      <c r="E148" s="34">
        <v>7103021</v>
      </c>
      <c r="F148" s="34">
        <v>6903579</v>
      </c>
      <c r="G148" s="34">
        <v>6599380</v>
      </c>
      <c r="H148" s="34">
        <v>6273682</v>
      </c>
      <c r="I148" s="34">
        <v>6441858</v>
      </c>
      <c r="J148" s="34">
        <v>6521411</v>
      </c>
      <c r="K148" s="34">
        <v>5892665</v>
      </c>
      <c r="L148" s="34">
        <v>5868610</v>
      </c>
      <c r="M148" s="34">
        <v>6169336</v>
      </c>
      <c r="N148" s="34">
        <v>6591903</v>
      </c>
      <c r="O148" s="34">
        <v>6913423</v>
      </c>
      <c r="P148" s="34">
        <v>7363053</v>
      </c>
      <c r="Q148" s="34">
        <v>7219706</v>
      </c>
      <c r="R148" s="34">
        <v>5649992</v>
      </c>
      <c r="S148" s="34">
        <v>5687879</v>
      </c>
      <c r="T148" s="34">
        <v>5946421</v>
      </c>
      <c r="U148" s="34">
        <v>6200666</v>
      </c>
      <c r="V148" s="34">
        <v>5709908</v>
      </c>
      <c r="W148" s="34">
        <v>5754263</v>
      </c>
      <c r="X148" s="34">
        <v>5708012</v>
      </c>
    </row>
    <row r="149" spans="1:24" x14ac:dyDescent="0.15">
      <c r="A149" s="4">
        <v>36</v>
      </c>
      <c r="B149" s="6" t="s">
        <v>78</v>
      </c>
      <c r="C149" s="34"/>
      <c r="D149" s="34">
        <v>8129291</v>
      </c>
      <c r="E149" s="34">
        <v>8879788</v>
      </c>
      <c r="F149" s="34">
        <v>9129366</v>
      </c>
      <c r="G149" s="34">
        <v>8486280</v>
      </c>
      <c r="H149" s="34">
        <v>7725632</v>
      </c>
      <c r="I149" s="34">
        <v>8414350</v>
      </c>
      <c r="J149" s="34">
        <v>7917165</v>
      </c>
      <c r="K149" s="34">
        <v>7033396</v>
      </c>
      <c r="L149" s="34">
        <v>7370601</v>
      </c>
      <c r="M149" s="34">
        <v>8572639</v>
      </c>
      <c r="N149" s="34">
        <v>9286649</v>
      </c>
      <c r="O149" s="34">
        <v>10326430</v>
      </c>
      <c r="P149" s="34">
        <v>10826040</v>
      </c>
      <c r="Q149" s="34">
        <v>10161815</v>
      </c>
      <c r="R149" s="34">
        <v>6175904</v>
      </c>
      <c r="S149" s="34">
        <v>7207637</v>
      </c>
      <c r="T149" s="34">
        <v>8238792</v>
      </c>
      <c r="U149" s="34">
        <v>8286382</v>
      </c>
      <c r="V149" s="34">
        <v>7978398</v>
      </c>
      <c r="W149" s="34">
        <v>8534498</v>
      </c>
      <c r="X149" s="34">
        <v>8797095</v>
      </c>
    </row>
    <row r="150" spans="1:24" x14ac:dyDescent="0.15">
      <c r="A150" s="4">
        <v>37</v>
      </c>
      <c r="B150" s="6" t="s">
        <v>79</v>
      </c>
      <c r="C150" s="34"/>
      <c r="D150" s="34">
        <v>2920608</v>
      </c>
      <c r="E150" s="34">
        <v>3097472</v>
      </c>
      <c r="F150" s="34">
        <v>3122176</v>
      </c>
      <c r="G150" s="34">
        <v>3135694</v>
      </c>
      <c r="H150" s="34">
        <v>3019945</v>
      </c>
      <c r="I150" s="34">
        <v>3039214</v>
      </c>
      <c r="J150" s="34">
        <v>3028124</v>
      </c>
      <c r="K150" s="34">
        <v>2972886</v>
      </c>
      <c r="L150" s="34">
        <v>2804153</v>
      </c>
      <c r="M150" s="34">
        <v>3025389</v>
      </c>
      <c r="N150" s="34">
        <v>3337826</v>
      </c>
      <c r="O150" s="34">
        <v>3119855</v>
      </c>
      <c r="P150" s="34">
        <v>3410287</v>
      </c>
      <c r="Q150" s="34">
        <v>3139588</v>
      </c>
      <c r="R150" s="34">
        <v>2514024</v>
      </c>
      <c r="S150" s="34">
        <v>2449921</v>
      </c>
      <c r="T150" s="34">
        <v>2110769</v>
      </c>
      <c r="U150" s="34">
        <v>2032276</v>
      </c>
      <c r="V150" s="34">
        <v>1850125</v>
      </c>
      <c r="W150" s="34">
        <v>1962852</v>
      </c>
      <c r="X150" s="34">
        <v>1853702</v>
      </c>
    </row>
    <row r="151" spans="1:24" x14ac:dyDescent="0.15">
      <c r="A151" s="4">
        <v>38</v>
      </c>
      <c r="B151" s="6" t="s">
        <v>80</v>
      </c>
      <c r="C151" s="34"/>
      <c r="D151" s="34">
        <v>1821545</v>
      </c>
      <c r="E151" s="34">
        <v>1829900</v>
      </c>
      <c r="F151" s="34">
        <v>2012278</v>
      </c>
      <c r="G151" s="34">
        <v>2100885</v>
      </c>
      <c r="H151" s="34">
        <v>1921449</v>
      </c>
      <c r="I151" s="34">
        <v>1855623</v>
      </c>
      <c r="J151" s="34">
        <v>1971690</v>
      </c>
      <c r="K151" s="34">
        <v>1772734</v>
      </c>
      <c r="L151" s="34">
        <v>1803457</v>
      </c>
      <c r="M151" s="34">
        <v>1947912</v>
      </c>
      <c r="N151" s="34">
        <v>1796441</v>
      </c>
      <c r="O151" s="34">
        <v>1875616</v>
      </c>
      <c r="P151" s="34">
        <v>2053820</v>
      </c>
      <c r="Q151" s="34">
        <v>2083427</v>
      </c>
      <c r="R151" s="34">
        <v>1797829</v>
      </c>
      <c r="S151" s="34">
        <v>1702043</v>
      </c>
      <c r="T151" s="34">
        <v>1826413</v>
      </c>
      <c r="U151" s="34">
        <v>1730787</v>
      </c>
      <c r="V151" s="34">
        <v>1557354</v>
      </c>
      <c r="W151" s="34">
        <v>1594585</v>
      </c>
      <c r="X151" s="34">
        <v>1676177</v>
      </c>
    </row>
    <row r="152" spans="1:24" x14ac:dyDescent="0.15">
      <c r="A152" s="4">
        <v>39</v>
      </c>
      <c r="B152" s="6" t="s">
        <v>81</v>
      </c>
      <c r="C152" s="34"/>
      <c r="D152" s="34">
        <v>273265</v>
      </c>
      <c r="E152" s="34">
        <v>285508</v>
      </c>
      <c r="F152" s="34">
        <v>278037</v>
      </c>
      <c r="G152" s="34">
        <v>281261</v>
      </c>
      <c r="H152" s="34">
        <v>180078</v>
      </c>
      <c r="I152" s="34">
        <v>260329</v>
      </c>
      <c r="J152" s="34">
        <v>167098</v>
      </c>
      <c r="K152" s="34">
        <v>312371</v>
      </c>
      <c r="L152" s="34">
        <v>71967</v>
      </c>
      <c r="M152" s="34">
        <v>221642</v>
      </c>
      <c r="N152" s="34">
        <v>255238</v>
      </c>
      <c r="O152" s="34">
        <v>229224</v>
      </c>
      <c r="P152" s="34">
        <v>191592</v>
      </c>
      <c r="Q152" s="34">
        <v>342295</v>
      </c>
      <c r="R152" s="34">
        <v>363786</v>
      </c>
      <c r="S152" s="34">
        <v>287683</v>
      </c>
      <c r="T152" s="34">
        <v>348780</v>
      </c>
      <c r="U152" s="34">
        <v>489476</v>
      </c>
      <c r="V152" s="34">
        <v>447680</v>
      </c>
      <c r="W152" s="34">
        <v>467217</v>
      </c>
      <c r="X152" s="34">
        <v>423061</v>
      </c>
    </row>
    <row r="153" spans="1:24" x14ac:dyDescent="0.15">
      <c r="A153" s="4">
        <v>40</v>
      </c>
      <c r="B153" s="6" t="s">
        <v>82</v>
      </c>
      <c r="C153" s="34"/>
      <c r="D153" s="34">
        <v>3420678</v>
      </c>
      <c r="E153" s="34">
        <v>3577042</v>
      </c>
      <c r="F153" s="34">
        <v>3593469</v>
      </c>
      <c r="G153" s="34">
        <v>3440787</v>
      </c>
      <c r="H153" s="34">
        <v>3615815</v>
      </c>
      <c r="I153" s="34">
        <v>4432902</v>
      </c>
      <c r="J153" s="34">
        <v>3594991</v>
      </c>
      <c r="K153" s="34">
        <v>3280118</v>
      </c>
      <c r="L153" s="34">
        <v>3486521</v>
      </c>
      <c r="M153" s="34">
        <v>3435799</v>
      </c>
      <c r="N153" s="34">
        <v>3332241</v>
      </c>
      <c r="O153" s="34">
        <v>3306701</v>
      </c>
      <c r="P153" s="34">
        <v>3446141</v>
      </c>
      <c r="Q153" s="34">
        <v>3930619</v>
      </c>
      <c r="R153" s="34">
        <v>3108072</v>
      </c>
      <c r="S153" s="34">
        <v>3213589</v>
      </c>
      <c r="T153" s="34">
        <v>2954647</v>
      </c>
      <c r="U153" s="34">
        <v>2573454</v>
      </c>
      <c r="V153" s="34">
        <v>2387821</v>
      </c>
      <c r="W153" s="34">
        <v>2703563</v>
      </c>
      <c r="X153" s="34">
        <v>2801676</v>
      </c>
    </row>
    <row r="154" spans="1:24" x14ac:dyDescent="0.15">
      <c r="A154" s="4">
        <v>41</v>
      </c>
      <c r="B154" s="6" t="s">
        <v>83</v>
      </c>
      <c r="C154" s="34"/>
      <c r="D154" s="34">
        <v>5842272</v>
      </c>
      <c r="E154" s="34">
        <v>6455378</v>
      </c>
      <c r="F154" s="34">
        <v>6901859</v>
      </c>
      <c r="G154" s="34">
        <v>6638890</v>
      </c>
      <c r="H154" s="34">
        <v>7131779</v>
      </c>
      <c r="I154" s="34">
        <v>7756924</v>
      </c>
      <c r="J154" s="34">
        <v>6699533</v>
      </c>
      <c r="K154" s="34">
        <v>6515844</v>
      </c>
      <c r="L154" s="34">
        <v>6628648</v>
      </c>
      <c r="M154" s="34">
        <v>7091316</v>
      </c>
      <c r="N154" s="34">
        <v>7411872</v>
      </c>
      <c r="O154" s="34">
        <v>7909748</v>
      </c>
      <c r="P154" s="34">
        <v>8717715</v>
      </c>
      <c r="Q154" s="34">
        <v>9022451</v>
      </c>
      <c r="R154" s="34">
        <v>6446773</v>
      </c>
      <c r="S154" s="34">
        <v>6186574</v>
      </c>
      <c r="T154" s="34">
        <v>6404225</v>
      </c>
      <c r="U154" s="34">
        <v>5096171</v>
      </c>
      <c r="V154" s="34">
        <v>4796176</v>
      </c>
      <c r="W154" s="34">
        <v>5207263</v>
      </c>
      <c r="X154" s="34">
        <v>5783408</v>
      </c>
    </row>
    <row r="155" spans="1:24" x14ac:dyDescent="0.15">
      <c r="A155" s="4">
        <v>42</v>
      </c>
      <c r="B155" s="6" t="s">
        <v>84</v>
      </c>
      <c r="C155" s="34"/>
      <c r="D155" s="34">
        <v>5013031</v>
      </c>
      <c r="E155" s="34">
        <v>5078998</v>
      </c>
      <c r="F155" s="34">
        <v>5112636</v>
      </c>
      <c r="G155" s="34">
        <v>4644479</v>
      </c>
      <c r="H155" s="34">
        <v>4269889</v>
      </c>
      <c r="I155" s="34">
        <v>4394717</v>
      </c>
      <c r="J155" s="34">
        <v>4530035</v>
      </c>
      <c r="K155" s="34">
        <v>4186842</v>
      </c>
      <c r="L155" s="34">
        <v>4049975</v>
      </c>
      <c r="M155" s="34">
        <v>4127876</v>
      </c>
      <c r="N155" s="34">
        <v>4188496</v>
      </c>
      <c r="O155" s="34">
        <v>4336605</v>
      </c>
      <c r="P155" s="34">
        <v>4660832</v>
      </c>
      <c r="Q155" s="34">
        <v>4847540</v>
      </c>
      <c r="R155" s="34">
        <v>4450703</v>
      </c>
      <c r="S155" s="34">
        <v>4469571</v>
      </c>
      <c r="T155" s="34">
        <v>4693889</v>
      </c>
      <c r="U155" s="34">
        <v>4843378</v>
      </c>
      <c r="V155" s="34">
        <v>4828475</v>
      </c>
      <c r="W155" s="34">
        <v>5165726</v>
      </c>
      <c r="X155" s="34">
        <v>5282886</v>
      </c>
    </row>
    <row r="156" spans="1:24" x14ac:dyDescent="0.15">
      <c r="A156" s="4">
        <v>43</v>
      </c>
      <c r="B156" s="6" t="s">
        <v>85</v>
      </c>
      <c r="C156" s="34"/>
      <c r="D156" s="34">
        <v>3016267</v>
      </c>
      <c r="E156" s="34">
        <v>3215227</v>
      </c>
      <c r="F156" s="34">
        <v>2894646</v>
      </c>
      <c r="G156" s="34">
        <v>2610049</v>
      </c>
      <c r="H156" s="34">
        <v>2295800</v>
      </c>
      <c r="I156" s="34">
        <v>2363874</v>
      </c>
      <c r="J156" s="34">
        <v>2626824</v>
      </c>
      <c r="K156" s="34">
        <v>2069563</v>
      </c>
      <c r="L156" s="34">
        <v>1886752</v>
      </c>
      <c r="M156" s="34">
        <v>1805414</v>
      </c>
      <c r="N156" s="34">
        <v>1808850</v>
      </c>
      <c r="O156" s="34">
        <v>2006169</v>
      </c>
      <c r="P156" s="34">
        <v>2019735</v>
      </c>
      <c r="Q156" s="34">
        <v>2079626</v>
      </c>
      <c r="R156" s="34">
        <v>2055698</v>
      </c>
      <c r="S156" s="34">
        <v>2167770</v>
      </c>
      <c r="T156" s="34">
        <v>1838216</v>
      </c>
      <c r="U156" s="34">
        <v>2000687</v>
      </c>
      <c r="V156" s="34">
        <v>2029091</v>
      </c>
      <c r="W156" s="34">
        <v>2233206</v>
      </c>
      <c r="X156" s="34">
        <v>2349140</v>
      </c>
    </row>
    <row r="157" spans="1:24" x14ac:dyDescent="0.15">
      <c r="A157" s="4">
        <v>44</v>
      </c>
      <c r="B157" s="6" t="s">
        <v>86</v>
      </c>
      <c r="C157" s="34"/>
      <c r="D157" s="34">
        <v>1689361</v>
      </c>
      <c r="E157" s="34">
        <v>1844926</v>
      </c>
      <c r="F157" s="34">
        <v>1893133</v>
      </c>
      <c r="G157" s="34">
        <v>1764576</v>
      </c>
      <c r="H157" s="34">
        <v>1637781</v>
      </c>
      <c r="I157" s="34">
        <v>1951779</v>
      </c>
      <c r="J157" s="34">
        <v>1976307</v>
      </c>
      <c r="K157" s="34">
        <v>1437773</v>
      </c>
      <c r="L157" s="34">
        <v>1364776</v>
      </c>
      <c r="M157" s="34">
        <v>1452797</v>
      </c>
      <c r="N157" s="34">
        <v>1668513</v>
      </c>
      <c r="O157" s="34">
        <v>1760799</v>
      </c>
      <c r="P157" s="34">
        <v>1940009</v>
      </c>
      <c r="Q157" s="34">
        <v>1668496</v>
      </c>
      <c r="R157" s="34">
        <v>1208597</v>
      </c>
      <c r="S157" s="34">
        <v>1516527</v>
      </c>
      <c r="T157" s="34">
        <v>1617065</v>
      </c>
      <c r="U157" s="34">
        <v>1491712</v>
      </c>
      <c r="V157" s="34">
        <v>1400050</v>
      </c>
      <c r="W157" s="34">
        <v>1578907</v>
      </c>
      <c r="X157" s="34">
        <v>1573335</v>
      </c>
    </row>
    <row r="158" spans="1:24" x14ac:dyDescent="0.15">
      <c r="A158" s="4">
        <v>45</v>
      </c>
      <c r="B158" s="6" t="s">
        <v>87</v>
      </c>
      <c r="C158" s="34"/>
      <c r="D158" s="34">
        <v>2284810</v>
      </c>
      <c r="E158" s="34">
        <v>2336763</v>
      </c>
      <c r="F158" s="34">
        <v>2416298</v>
      </c>
      <c r="G158" s="34">
        <v>2226288</v>
      </c>
      <c r="H158" s="34">
        <v>2151416</v>
      </c>
      <c r="I158" s="34">
        <v>2354153</v>
      </c>
      <c r="J158" s="34">
        <v>2228701</v>
      </c>
      <c r="K158" s="34">
        <v>1894032</v>
      </c>
      <c r="L158" s="34">
        <v>1940771</v>
      </c>
      <c r="M158" s="34">
        <v>1925003</v>
      </c>
      <c r="N158" s="34">
        <v>2072728</v>
      </c>
      <c r="O158" s="34">
        <v>2395745</v>
      </c>
      <c r="P158" s="34">
        <v>2659678</v>
      </c>
      <c r="Q158" s="34">
        <v>2195715</v>
      </c>
      <c r="R158" s="34">
        <v>1952719</v>
      </c>
      <c r="S158" s="34">
        <v>2081713</v>
      </c>
      <c r="T158" s="34">
        <v>1928340</v>
      </c>
      <c r="U158" s="34">
        <v>2276983</v>
      </c>
      <c r="V158" s="34">
        <v>2290233</v>
      </c>
      <c r="W158" s="34">
        <v>2453532</v>
      </c>
      <c r="X158" s="34">
        <v>2376709</v>
      </c>
    </row>
    <row r="159" spans="1:24" x14ac:dyDescent="0.15">
      <c r="A159" s="4">
        <v>46</v>
      </c>
      <c r="B159" s="6" t="s">
        <v>88</v>
      </c>
      <c r="C159" s="34"/>
      <c r="D159" s="34">
        <v>2861073</v>
      </c>
      <c r="E159" s="34">
        <v>2813149</v>
      </c>
      <c r="F159" s="34">
        <v>2997697</v>
      </c>
      <c r="G159" s="34">
        <v>2754447</v>
      </c>
      <c r="H159" s="34">
        <v>2765829</v>
      </c>
      <c r="I159" s="34">
        <v>3056255</v>
      </c>
      <c r="J159" s="34">
        <v>3086402</v>
      </c>
      <c r="K159" s="34">
        <v>3126771</v>
      </c>
      <c r="L159" s="34">
        <v>3495805</v>
      </c>
      <c r="M159" s="34">
        <v>3197336</v>
      </c>
      <c r="N159" s="34">
        <v>2879221</v>
      </c>
      <c r="O159" s="34">
        <v>2973664</v>
      </c>
      <c r="P159" s="34">
        <v>2912466</v>
      </c>
      <c r="Q159" s="34">
        <v>2848868</v>
      </c>
      <c r="R159" s="34">
        <v>2350301</v>
      </c>
      <c r="S159" s="34">
        <v>2514648</v>
      </c>
      <c r="T159" s="34">
        <v>1588487</v>
      </c>
      <c r="U159" s="34">
        <v>836064</v>
      </c>
      <c r="V159" s="34">
        <v>587883</v>
      </c>
      <c r="W159" s="34">
        <v>641166</v>
      </c>
      <c r="X159" s="34">
        <v>643103</v>
      </c>
    </row>
    <row r="160" spans="1:24" x14ac:dyDescent="0.15">
      <c r="A160" s="4">
        <v>47</v>
      </c>
      <c r="B160" s="6" t="s">
        <v>89</v>
      </c>
      <c r="C160" s="34"/>
      <c r="D160" s="34">
        <v>2717447</v>
      </c>
      <c r="E160" s="34">
        <v>3530912</v>
      </c>
      <c r="F160" s="34">
        <v>3497526</v>
      </c>
      <c r="G160" s="34">
        <v>3117407</v>
      </c>
      <c r="H160" s="34">
        <v>3294155</v>
      </c>
      <c r="I160" s="34">
        <v>3842055</v>
      </c>
      <c r="J160" s="34">
        <v>3740078</v>
      </c>
      <c r="K160" s="34">
        <v>2901213</v>
      </c>
      <c r="L160" s="34">
        <v>3097940</v>
      </c>
      <c r="M160" s="34">
        <v>2792209</v>
      </c>
      <c r="N160" s="34">
        <v>2673987</v>
      </c>
      <c r="O160" s="34">
        <v>2778669</v>
      </c>
      <c r="P160" s="34">
        <v>2904525</v>
      </c>
      <c r="Q160" s="34">
        <v>2671352</v>
      </c>
      <c r="R160" s="34">
        <v>2090790</v>
      </c>
      <c r="S160" s="34">
        <v>2259738</v>
      </c>
      <c r="T160" s="34">
        <v>2211354</v>
      </c>
      <c r="U160" s="34">
        <v>2135626</v>
      </c>
      <c r="V160" s="34">
        <v>1908406</v>
      </c>
      <c r="W160" s="34">
        <v>2193922</v>
      </c>
      <c r="X160" s="34">
        <v>2229760</v>
      </c>
    </row>
    <row r="161" spans="1:24" x14ac:dyDescent="0.15">
      <c r="A161" s="4">
        <v>48</v>
      </c>
      <c r="B161" s="6" t="s">
        <v>90</v>
      </c>
      <c r="C161" s="34"/>
      <c r="D161" s="34">
        <v>6114973</v>
      </c>
      <c r="E161" s="34">
        <v>7170375</v>
      </c>
      <c r="F161" s="34">
        <v>7066860</v>
      </c>
      <c r="G161" s="34">
        <v>6119785</v>
      </c>
      <c r="H161" s="34">
        <v>5740213</v>
      </c>
      <c r="I161" s="34">
        <v>5726921</v>
      </c>
      <c r="J161" s="34">
        <v>5900512</v>
      </c>
      <c r="K161" s="34">
        <v>4100435</v>
      </c>
      <c r="L161" s="34">
        <v>3371916</v>
      </c>
      <c r="M161" s="34">
        <v>3038433</v>
      </c>
      <c r="N161" s="34">
        <v>2733998</v>
      </c>
      <c r="O161" s="34">
        <v>2658537</v>
      </c>
      <c r="P161" s="34">
        <v>3110744</v>
      </c>
      <c r="Q161" s="34">
        <v>2846871</v>
      </c>
      <c r="R161" s="34">
        <v>2278905</v>
      </c>
      <c r="S161" s="34">
        <v>2116671</v>
      </c>
      <c r="T161" s="34">
        <v>2028505</v>
      </c>
      <c r="U161" s="34">
        <v>1665329</v>
      </c>
      <c r="V161" s="34">
        <v>1578151</v>
      </c>
      <c r="W161" s="34">
        <v>1313352</v>
      </c>
      <c r="X161" s="34">
        <v>1221541</v>
      </c>
    </row>
    <row r="162" spans="1:24" x14ac:dyDescent="0.15">
      <c r="A162" s="4">
        <v>49</v>
      </c>
      <c r="B162" s="6" t="s">
        <v>91</v>
      </c>
      <c r="C162" s="34"/>
      <c r="D162" s="34">
        <v>16230838</v>
      </c>
      <c r="E162" s="34">
        <v>16340641</v>
      </c>
      <c r="F162" s="34">
        <v>17073720</v>
      </c>
      <c r="G162" s="34">
        <v>15465105</v>
      </c>
      <c r="H162" s="34">
        <v>14548783</v>
      </c>
      <c r="I162" s="34">
        <v>15687482</v>
      </c>
      <c r="J162" s="34">
        <v>16201754</v>
      </c>
      <c r="K162" s="34">
        <v>16547868</v>
      </c>
      <c r="L162" s="34">
        <v>16973455</v>
      </c>
      <c r="M162" s="34">
        <v>17396514</v>
      </c>
      <c r="N162" s="34">
        <v>18343963</v>
      </c>
      <c r="O162" s="34">
        <v>20431008</v>
      </c>
      <c r="P162" s="34">
        <v>20244692</v>
      </c>
      <c r="Q162" s="34">
        <v>21374039</v>
      </c>
      <c r="R162" s="34">
        <v>13570299</v>
      </c>
      <c r="S162" s="34">
        <v>16775156</v>
      </c>
      <c r="T162" s="34">
        <v>14390404</v>
      </c>
      <c r="U162" s="34">
        <v>17142670</v>
      </c>
      <c r="V162" s="34">
        <v>17646936</v>
      </c>
      <c r="W162" s="34">
        <v>18704282</v>
      </c>
      <c r="X162" s="34">
        <v>18986580</v>
      </c>
    </row>
    <row r="163" spans="1:24" x14ac:dyDescent="0.15">
      <c r="A163" s="4">
        <v>50</v>
      </c>
      <c r="B163" s="6" t="s">
        <v>92</v>
      </c>
      <c r="C163" s="34"/>
      <c r="D163" s="34">
        <v>12068909</v>
      </c>
      <c r="E163" s="34">
        <v>11827611</v>
      </c>
      <c r="F163" s="34">
        <v>12565688</v>
      </c>
      <c r="G163" s="34">
        <v>11100880</v>
      </c>
      <c r="H163" s="34">
        <v>11121240</v>
      </c>
      <c r="I163" s="34">
        <v>11984633</v>
      </c>
      <c r="J163" s="34">
        <v>12175396</v>
      </c>
      <c r="K163" s="34">
        <v>12770722</v>
      </c>
      <c r="L163" s="34">
        <v>13878467</v>
      </c>
      <c r="M163" s="34">
        <v>14981879</v>
      </c>
      <c r="N163" s="34">
        <v>15825577</v>
      </c>
      <c r="O163" s="34">
        <v>16441726</v>
      </c>
      <c r="P163" s="34">
        <v>18983146</v>
      </c>
      <c r="Q163" s="34">
        <v>18816089</v>
      </c>
      <c r="R163" s="34">
        <v>13570392</v>
      </c>
      <c r="S163" s="34">
        <v>17307733</v>
      </c>
      <c r="T163" s="34">
        <v>16833705</v>
      </c>
      <c r="U163" s="34">
        <v>16788720</v>
      </c>
      <c r="V163" s="34">
        <v>17224797</v>
      </c>
      <c r="W163" s="34">
        <v>16497981</v>
      </c>
      <c r="X163" s="34">
        <v>16252282</v>
      </c>
    </row>
    <row r="164" spans="1:24" x14ac:dyDescent="0.15">
      <c r="A164" s="4">
        <v>51</v>
      </c>
      <c r="B164" s="6" t="s">
        <v>93</v>
      </c>
      <c r="C164" s="34"/>
      <c r="D164" s="34">
        <v>2694875</v>
      </c>
      <c r="E164" s="34">
        <v>2943726</v>
      </c>
      <c r="F164" s="34">
        <v>3135988</v>
      </c>
      <c r="G164" s="34">
        <v>3302085</v>
      </c>
      <c r="H164" s="34">
        <v>3405109</v>
      </c>
      <c r="I164" s="34">
        <v>3100707</v>
      </c>
      <c r="J164" s="34">
        <v>3012890</v>
      </c>
      <c r="K164" s="34">
        <v>3093444</v>
      </c>
      <c r="L164" s="34">
        <v>3259311</v>
      </c>
      <c r="M164" s="34">
        <v>3202984</v>
      </c>
      <c r="N164" s="34">
        <v>3188671</v>
      </c>
      <c r="O164" s="34">
        <v>3701872</v>
      </c>
      <c r="P164" s="34">
        <v>4445979</v>
      </c>
      <c r="Q164" s="34">
        <v>4653544</v>
      </c>
      <c r="R164" s="34">
        <v>4439772</v>
      </c>
      <c r="S164" s="34">
        <v>4337950</v>
      </c>
      <c r="T164" s="34">
        <v>4092632</v>
      </c>
      <c r="U164" s="34">
        <v>4085420</v>
      </c>
      <c r="V164" s="34">
        <v>3947751</v>
      </c>
      <c r="W164" s="34">
        <v>4408020</v>
      </c>
      <c r="X164" s="34">
        <v>4511562</v>
      </c>
    </row>
    <row r="165" spans="1:24" x14ac:dyDescent="0.15">
      <c r="A165" s="4">
        <v>52</v>
      </c>
      <c r="B165" s="6" t="s">
        <v>94</v>
      </c>
      <c r="C165" s="34"/>
      <c r="D165" s="34">
        <v>3405403</v>
      </c>
      <c r="E165" s="34">
        <v>3492640</v>
      </c>
      <c r="F165" s="34">
        <v>3543575</v>
      </c>
      <c r="G165" s="34">
        <v>3562593</v>
      </c>
      <c r="H165" s="34">
        <v>3414721</v>
      </c>
      <c r="I165" s="34">
        <v>3302875</v>
      </c>
      <c r="J165" s="34">
        <v>3318249</v>
      </c>
      <c r="K165" s="34">
        <v>3216947</v>
      </c>
      <c r="L165" s="34">
        <v>3142195</v>
      </c>
      <c r="M165" s="34">
        <v>3100390</v>
      </c>
      <c r="N165" s="34">
        <v>2921722</v>
      </c>
      <c r="O165" s="34">
        <v>2987810</v>
      </c>
      <c r="P165" s="34">
        <v>3084751</v>
      </c>
      <c r="Q165" s="34">
        <v>2999673</v>
      </c>
      <c r="R165" s="34">
        <v>2909896</v>
      </c>
      <c r="S165" s="34">
        <v>2964348</v>
      </c>
      <c r="T165" s="34">
        <v>2769316</v>
      </c>
      <c r="U165" s="34">
        <v>2731283</v>
      </c>
      <c r="V165" s="34">
        <v>2700677</v>
      </c>
      <c r="W165" s="34">
        <v>2604453</v>
      </c>
      <c r="X165" s="34">
        <v>2717899</v>
      </c>
    </row>
    <row r="166" spans="1:24" x14ac:dyDescent="0.15">
      <c r="A166" s="4">
        <v>53</v>
      </c>
      <c r="B166" s="6" t="s">
        <v>95</v>
      </c>
      <c r="C166" s="34"/>
      <c r="D166" s="34">
        <v>3193553</v>
      </c>
      <c r="E166" s="34">
        <v>2985310</v>
      </c>
      <c r="F166" s="34">
        <v>2922946</v>
      </c>
      <c r="G166" s="34">
        <v>2435955</v>
      </c>
      <c r="H166" s="34">
        <v>2091529</v>
      </c>
      <c r="I166" s="34">
        <v>1994944</v>
      </c>
      <c r="J166" s="34">
        <v>1818758</v>
      </c>
      <c r="K166" s="34">
        <v>1640225</v>
      </c>
      <c r="L166" s="34">
        <v>1656233</v>
      </c>
      <c r="M166" s="34">
        <v>1607019</v>
      </c>
      <c r="N166" s="34">
        <v>1567713</v>
      </c>
      <c r="O166" s="34">
        <v>1510246</v>
      </c>
      <c r="P166" s="34">
        <v>1628060</v>
      </c>
      <c r="Q166" s="34">
        <v>1595124</v>
      </c>
      <c r="R166" s="34">
        <v>1320599</v>
      </c>
      <c r="S166" s="34">
        <v>1231777</v>
      </c>
      <c r="T166" s="34">
        <v>1209864</v>
      </c>
      <c r="U166" s="34">
        <v>1340075</v>
      </c>
      <c r="V166" s="34">
        <v>1349913</v>
      </c>
      <c r="W166" s="34">
        <v>1405051</v>
      </c>
      <c r="X166" s="34">
        <v>1449419</v>
      </c>
    </row>
    <row r="167" spans="1:24" x14ac:dyDescent="0.15">
      <c r="A167" s="4">
        <v>54</v>
      </c>
      <c r="B167" s="6" t="s">
        <v>96</v>
      </c>
      <c r="C167" s="34"/>
      <c r="D167" s="34">
        <v>2389910</v>
      </c>
      <c r="E167" s="34">
        <v>2401278</v>
      </c>
      <c r="F167" s="34">
        <v>2283096</v>
      </c>
      <c r="G167" s="34">
        <v>2109083</v>
      </c>
      <c r="H167" s="34">
        <v>1886591</v>
      </c>
      <c r="I167" s="34">
        <v>1794138</v>
      </c>
      <c r="J167" s="34">
        <v>1691470</v>
      </c>
      <c r="K167" s="34">
        <v>1517793</v>
      </c>
      <c r="L167" s="34">
        <v>1517016</v>
      </c>
      <c r="M167" s="34">
        <v>1463470</v>
      </c>
      <c r="N167" s="34">
        <v>1453205</v>
      </c>
      <c r="O167" s="34">
        <v>1432232</v>
      </c>
      <c r="P167" s="34">
        <v>1429995</v>
      </c>
      <c r="Q167" s="34">
        <v>1282764</v>
      </c>
      <c r="R167" s="34">
        <v>1085818</v>
      </c>
      <c r="S167" s="34">
        <v>1033910</v>
      </c>
      <c r="T167" s="34">
        <v>1102384</v>
      </c>
      <c r="U167" s="34">
        <v>1127372</v>
      </c>
      <c r="V167" s="34">
        <v>1113384</v>
      </c>
      <c r="W167" s="34">
        <v>1135012</v>
      </c>
      <c r="X167" s="34">
        <v>1132406</v>
      </c>
    </row>
    <row r="168" spans="1:24" x14ac:dyDescent="0.15">
      <c r="A168" s="4">
        <v>55</v>
      </c>
      <c r="B168" s="6" t="s">
        <v>97</v>
      </c>
      <c r="C168" s="34"/>
      <c r="D168" s="34">
        <v>6394622</v>
      </c>
      <c r="E168" s="34">
        <v>6704036</v>
      </c>
      <c r="F168" s="34">
        <v>6689250</v>
      </c>
      <c r="G168" s="34">
        <v>6517517</v>
      </c>
      <c r="H168" s="34">
        <v>6595191</v>
      </c>
      <c r="I168" s="34">
        <v>6353103</v>
      </c>
      <c r="J168" s="34">
        <v>6556652</v>
      </c>
      <c r="K168" s="34">
        <v>6551082</v>
      </c>
      <c r="L168" s="34">
        <v>6636231</v>
      </c>
      <c r="M168" s="34">
        <v>6714305</v>
      </c>
      <c r="N168" s="34">
        <v>6894623</v>
      </c>
      <c r="O168" s="34">
        <v>7430701</v>
      </c>
      <c r="P168" s="34">
        <v>7729851</v>
      </c>
      <c r="Q168" s="34">
        <v>7469796</v>
      </c>
      <c r="R168" s="34">
        <v>6824025</v>
      </c>
      <c r="S168" s="34">
        <v>6780669</v>
      </c>
      <c r="T168" s="34">
        <v>6983514</v>
      </c>
      <c r="U168" s="34">
        <v>6898816</v>
      </c>
      <c r="V168" s="34">
        <v>6784361</v>
      </c>
      <c r="W168" s="34">
        <v>7007956</v>
      </c>
      <c r="X168" s="34">
        <v>7284155</v>
      </c>
    </row>
    <row r="169" spans="1:24" x14ac:dyDescent="0.15">
      <c r="A169" s="4">
        <v>56</v>
      </c>
      <c r="B169" s="6" t="s">
        <v>98</v>
      </c>
      <c r="C169" s="34"/>
      <c r="D169" s="34">
        <v>1894530</v>
      </c>
      <c r="E169" s="34">
        <v>1948507</v>
      </c>
      <c r="F169" s="34">
        <v>1920377</v>
      </c>
      <c r="G169" s="34">
        <v>1865427</v>
      </c>
      <c r="H169" s="34">
        <v>1876046</v>
      </c>
      <c r="I169" s="34">
        <v>1800632</v>
      </c>
      <c r="J169" s="34">
        <v>1710272</v>
      </c>
      <c r="K169" s="34">
        <v>1685847</v>
      </c>
      <c r="L169" s="34">
        <v>1663480</v>
      </c>
      <c r="M169" s="34">
        <v>1676386</v>
      </c>
      <c r="N169" s="34">
        <v>1713853</v>
      </c>
      <c r="O169" s="34">
        <v>1874452</v>
      </c>
      <c r="P169" s="34">
        <v>1993962</v>
      </c>
      <c r="Q169" s="34">
        <v>1969880</v>
      </c>
      <c r="R169" s="34">
        <v>1713872</v>
      </c>
      <c r="S169" s="34">
        <v>1678306</v>
      </c>
      <c r="T169" s="34">
        <v>1736835</v>
      </c>
      <c r="U169" s="34">
        <v>1899828</v>
      </c>
      <c r="V169" s="34">
        <v>1759697</v>
      </c>
      <c r="W169" s="34">
        <v>1815161</v>
      </c>
      <c r="X169" s="34">
        <v>1887989</v>
      </c>
    </row>
    <row r="170" spans="1:24" x14ac:dyDescent="0.15">
      <c r="A170" s="4">
        <v>57</v>
      </c>
      <c r="B170" s="6" t="s">
        <v>99</v>
      </c>
      <c r="C170" s="34"/>
      <c r="D170" s="34">
        <v>545292</v>
      </c>
      <c r="E170" s="34">
        <v>545437</v>
      </c>
      <c r="F170" s="34">
        <v>497207</v>
      </c>
      <c r="G170" s="34">
        <v>480562</v>
      </c>
      <c r="H170" s="34">
        <v>436289</v>
      </c>
      <c r="I170" s="34">
        <v>397173</v>
      </c>
      <c r="J170" s="34">
        <v>364448</v>
      </c>
      <c r="K170" s="34">
        <v>329736</v>
      </c>
      <c r="L170" s="34">
        <v>308182</v>
      </c>
      <c r="M170" s="34">
        <v>294049</v>
      </c>
      <c r="N170" s="34">
        <v>289947</v>
      </c>
      <c r="O170" s="34">
        <v>283394</v>
      </c>
      <c r="P170" s="34">
        <v>293032</v>
      </c>
      <c r="Q170" s="34">
        <v>269798</v>
      </c>
      <c r="R170" s="34">
        <v>233158</v>
      </c>
      <c r="S170" s="34">
        <v>200340</v>
      </c>
      <c r="T170" s="34">
        <v>202577</v>
      </c>
      <c r="U170" s="34">
        <v>195770</v>
      </c>
      <c r="V170" s="34">
        <v>188744</v>
      </c>
      <c r="W170" s="34">
        <v>184487</v>
      </c>
      <c r="X170" s="34">
        <v>180015</v>
      </c>
    </row>
    <row r="171" spans="1:24" x14ac:dyDescent="0.15">
      <c r="A171" s="4">
        <v>58</v>
      </c>
      <c r="B171" s="6" t="s">
        <v>100</v>
      </c>
      <c r="C171" s="34"/>
      <c r="D171" s="34">
        <v>371191</v>
      </c>
      <c r="E171" s="34">
        <v>356484</v>
      </c>
      <c r="F171" s="34">
        <v>389105</v>
      </c>
      <c r="G171" s="34">
        <v>393779</v>
      </c>
      <c r="H171" s="34">
        <v>321937</v>
      </c>
      <c r="I171" s="34">
        <v>282547</v>
      </c>
      <c r="J171" s="34">
        <v>225653</v>
      </c>
      <c r="K171" s="34">
        <v>223480</v>
      </c>
      <c r="L171" s="34">
        <v>229601</v>
      </c>
      <c r="M171" s="34">
        <v>195008</v>
      </c>
      <c r="N171" s="34">
        <v>194392</v>
      </c>
      <c r="O171" s="34">
        <v>210411</v>
      </c>
      <c r="P171" s="34">
        <v>199506</v>
      </c>
      <c r="Q171" s="34">
        <v>172275</v>
      </c>
      <c r="R171" s="34">
        <v>116141</v>
      </c>
      <c r="S171" s="34">
        <v>161102</v>
      </c>
      <c r="T171" s="34">
        <v>150750</v>
      </c>
      <c r="U171" s="34">
        <v>195368</v>
      </c>
      <c r="V171" s="34">
        <v>149673</v>
      </c>
      <c r="W171" s="34">
        <v>134883</v>
      </c>
      <c r="X171" s="34">
        <v>139654</v>
      </c>
    </row>
    <row r="172" spans="1:24" x14ac:dyDescent="0.15">
      <c r="A172" s="4">
        <v>59</v>
      </c>
      <c r="B172" s="6" t="s">
        <v>101</v>
      </c>
      <c r="C172" s="34"/>
      <c r="D172" s="34">
        <v>3504523</v>
      </c>
      <c r="E172" s="34">
        <v>3481499</v>
      </c>
      <c r="F172" s="34">
        <v>3505112</v>
      </c>
      <c r="G172" s="34">
        <v>3416489</v>
      </c>
      <c r="H172" s="34">
        <v>3241743</v>
      </c>
      <c r="I172" s="34">
        <v>3156695</v>
      </c>
      <c r="J172" s="34">
        <v>3253745</v>
      </c>
      <c r="K172" s="34">
        <v>2899026</v>
      </c>
      <c r="L172" s="34">
        <v>2728226</v>
      </c>
      <c r="M172" s="34">
        <v>2262384</v>
      </c>
      <c r="N172" s="34">
        <v>2408170</v>
      </c>
      <c r="O172" s="34">
        <v>2468991</v>
      </c>
      <c r="P172" s="34">
        <v>2360464</v>
      </c>
      <c r="Q172" s="34">
        <v>2350260</v>
      </c>
      <c r="R172" s="34">
        <v>1918804</v>
      </c>
      <c r="S172" s="34">
        <v>1795070</v>
      </c>
      <c r="T172" s="34">
        <v>1920875</v>
      </c>
      <c r="U172" s="34">
        <v>1870001</v>
      </c>
      <c r="V172" s="34">
        <v>1842053</v>
      </c>
      <c r="W172" s="34">
        <v>1884702</v>
      </c>
      <c r="X172" s="34">
        <v>1967742</v>
      </c>
    </row>
    <row r="173" spans="1:24" x14ac:dyDescent="0.15">
      <c r="A173" s="4">
        <v>60</v>
      </c>
      <c r="B173" s="6" t="s">
        <v>102</v>
      </c>
      <c r="C173" s="34"/>
      <c r="D173" s="34">
        <v>6947918</v>
      </c>
      <c r="E173" s="34">
        <v>6672260</v>
      </c>
      <c r="F173" s="34">
        <v>6850407</v>
      </c>
      <c r="G173" s="34">
        <v>7036846</v>
      </c>
      <c r="H173" s="34">
        <v>6975149</v>
      </c>
      <c r="I173" s="34">
        <v>6835830</v>
      </c>
      <c r="J173" s="34">
        <v>7120705</v>
      </c>
      <c r="K173" s="34">
        <v>7158278</v>
      </c>
      <c r="L173" s="34">
        <v>7084449</v>
      </c>
      <c r="M173" s="34">
        <v>7169901</v>
      </c>
      <c r="N173" s="34">
        <v>7399067</v>
      </c>
      <c r="O173" s="34">
        <v>8236243</v>
      </c>
      <c r="P173" s="34">
        <v>10096110</v>
      </c>
      <c r="Q173" s="34">
        <v>10070249</v>
      </c>
      <c r="R173" s="34">
        <v>12085894</v>
      </c>
      <c r="S173" s="34">
        <v>10025911</v>
      </c>
      <c r="T173" s="34">
        <v>11650939</v>
      </c>
      <c r="U173" s="34">
        <v>14290974</v>
      </c>
      <c r="V173" s="34">
        <v>14353817</v>
      </c>
      <c r="W173" s="34">
        <v>14547531</v>
      </c>
      <c r="X173" s="34">
        <v>15098633</v>
      </c>
    </row>
    <row r="174" spans="1:24" x14ac:dyDescent="0.15">
      <c r="A174" s="4">
        <v>61</v>
      </c>
      <c r="B174" s="6" t="s">
        <v>103</v>
      </c>
      <c r="C174" s="34"/>
      <c r="D174" s="34">
        <v>971425</v>
      </c>
      <c r="E174" s="34">
        <v>1017957</v>
      </c>
      <c r="F174" s="34">
        <v>1152539</v>
      </c>
      <c r="G174" s="34">
        <v>1303863</v>
      </c>
      <c r="H174" s="34">
        <v>1191454</v>
      </c>
      <c r="I174" s="34">
        <v>1197695</v>
      </c>
      <c r="J174" s="34">
        <v>1475369</v>
      </c>
      <c r="K174" s="34">
        <v>1552427</v>
      </c>
      <c r="L174" s="34">
        <v>1561436</v>
      </c>
      <c r="M174" s="34">
        <v>1559296</v>
      </c>
      <c r="N174" s="34">
        <v>1657381</v>
      </c>
      <c r="O174" s="34">
        <v>1910603</v>
      </c>
      <c r="P174" s="34">
        <v>2428688</v>
      </c>
      <c r="Q174" s="34">
        <v>2475952</v>
      </c>
      <c r="R174" s="34">
        <v>3078000</v>
      </c>
      <c r="S174" s="34">
        <v>2026037</v>
      </c>
      <c r="T174" s="34">
        <v>2340447</v>
      </c>
      <c r="U174" s="34">
        <v>2959097</v>
      </c>
      <c r="V174" s="34">
        <v>3081596</v>
      </c>
      <c r="W174" s="34">
        <v>3484129</v>
      </c>
      <c r="X174" s="34">
        <v>4094811</v>
      </c>
    </row>
    <row r="175" spans="1:24" x14ac:dyDescent="0.15">
      <c r="A175" s="4">
        <v>62</v>
      </c>
      <c r="B175" s="6" t="s">
        <v>104</v>
      </c>
      <c r="C175" s="34"/>
      <c r="D175" s="34">
        <v>1059708</v>
      </c>
      <c r="E175" s="34">
        <v>1081090</v>
      </c>
      <c r="F175" s="34">
        <v>1077610</v>
      </c>
      <c r="G175" s="34">
        <v>1118336</v>
      </c>
      <c r="H175" s="34">
        <v>1159412</v>
      </c>
      <c r="I175" s="34">
        <v>1156196</v>
      </c>
      <c r="J175" s="34">
        <v>1184338</v>
      </c>
      <c r="K175" s="34">
        <v>1214506</v>
      </c>
      <c r="L175" s="34">
        <v>1213653</v>
      </c>
      <c r="M175" s="34">
        <v>1154503</v>
      </c>
      <c r="N175" s="34">
        <v>1164346</v>
      </c>
      <c r="O175" s="34">
        <v>1147131</v>
      </c>
      <c r="P175" s="34">
        <v>1149850</v>
      </c>
      <c r="Q175" s="34">
        <v>1145015</v>
      </c>
      <c r="R175" s="34">
        <v>1173723</v>
      </c>
      <c r="S175" s="34">
        <v>1160417</v>
      </c>
      <c r="T175" s="34">
        <v>1156319</v>
      </c>
      <c r="U175" s="34">
        <v>1172303</v>
      </c>
      <c r="V175" s="34">
        <v>1165785</v>
      </c>
      <c r="W175" s="34">
        <v>1159941</v>
      </c>
      <c r="X175" s="34">
        <v>1211912</v>
      </c>
    </row>
    <row r="176" spans="1:24" x14ac:dyDescent="0.15">
      <c r="A176" s="4">
        <v>63</v>
      </c>
      <c r="B176" s="6" t="s">
        <v>105</v>
      </c>
      <c r="C176" s="34"/>
      <c r="D176" s="34">
        <v>36929</v>
      </c>
      <c r="E176" s="34">
        <v>36318</v>
      </c>
      <c r="F176" s="34">
        <v>36597</v>
      </c>
      <c r="G176" s="34">
        <v>36336</v>
      </c>
      <c r="H176" s="34">
        <v>35551</v>
      </c>
      <c r="I176" s="34">
        <v>35490</v>
      </c>
      <c r="J176" s="34">
        <v>33856</v>
      </c>
      <c r="K176" s="34">
        <v>30628</v>
      </c>
      <c r="L176" s="34">
        <v>29219</v>
      </c>
      <c r="M176" s="34">
        <v>31124</v>
      </c>
      <c r="N176" s="34">
        <v>28092</v>
      </c>
      <c r="O176" s="34">
        <v>28171</v>
      </c>
      <c r="P176" s="34">
        <v>28169</v>
      </c>
      <c r="Q176" s="34">
        <v>27640</v>
      </c>
      <c r="R176" s="34">
        <v>28014</v>
      </c>
      <c r="S176" s="34">
        <v>26139</v>
      </c>
      <c r="T176" s="34">
        <v>27214</v>
      </c>
      <c r="U176" s="34">
        <v>29160</v>
      </c>
      <c r="V176" s="34">
        <v>28835</v>
      </c>
      <c r="W176" s="34">
        <v>28416</v>
      </c>
      <c r="X176" s="34">
        <v>29264</v>
      </c>
    </row>
    <row r="177" spans="1:24" x14ac:dyDescent="0.15">
      <c r="A177" s="4">
        <v>64</v>
      </c>
      <c r="B177" s="6" t="s">
        <v>106</v>
      </c>
      <c r="C177" s="34"/>
      <c r="D177" s="34">
        <v>683947</v>
      </c>
      <c r="E177" s="34">
        <v>724318</v>
      </c>
      <c r="F177" s="34">
        <v>741936</v>
      </c>
      <c r="G177" s="34">
        <v>807436</v>
      </c>
      <c r="H177" s="34">
        <v>822167</v>
      </c>
      <c r="I177" s="34">
        <v>828615</v>
      </c>
      <c r="J177" s="34">
        <v>913094</v>
      </c>
      <c r="K177" s="34">
        <v>974081</v>
      </c>
      <c r="L177" s="34">
        <v>987068</v>
      </c>
      <c r="M177" s="34">
        <v>990819</v>
      </c>
      <c r="N177" s="34">
        <v>996720</v>
      </c>
      <c r="O177" s="34">
        <v>1001619</v>
      </c>
      <c r="P177" s="34">
        <v>1012406</v>
      </c>
      <c r="Q177" s="34">
        <v>993430</v>
      </c>
      <c r="R177" s="34">
        <v>1102799</v>
      </c>
      <c r="S177" s="34">
        <v>1111991</v>
      </c>
      <c r="T177" s="34">
        <v>1060967</v>
      </c>
      <c r="U177" s="34">
        <v>1063961</v>
      </c>
      <c r="V177" s="34">
        <v>1068423</v>
      </c>
      <c r="W177" s="34">
        <v>1089862</v>
      </c>
      <c r="X177" s="34">
        <v>1151306</v>
      </c>
    </row>
    <row r="178" spans="1:24" x14ac:dyDescent="0.15">
      <c r="A178" s="4">
        <v>65</v>
      </c>
      <c r="B178" s="6" t="s">
        <v>107</v>
      </c>
      <c r="C178" s="34"/>
      <c r="D178" s="34">
        <v>1401145</v>
      </c>
      <c r="E178" s="34">
        <v>1472021</v>
      </c>
      <c r="F178" s="34">
        <v>1499299</v>
      </c>
      <c r="G178" s="34">
        <v>1628994</v>
      </c>
      <c r="H178" s="34">
        <v>1670865</v>
      </c>
      <c r="I178" s="34">
        <v>1582411</v>
      </c>
      <c r="J178" s="34">
        <v>1764105</v>
      </c>
      <c r="K178" s="34">
        <v>1895204</v>
      </c>
      <c r="L178" s="34">
        <v>1962604</v>
      </c>
      <c r="M178" s="34">
        <v>1964119</v>
      </c>
      <c r="N178" s="34">
        <v>1961170</v>
      </c>
      <c r="O178" s="34">
        <v>1927795</v>
      </c>
      <c r="P178" s="34">
        <v>1966837</v>
      </c>
      <c r="Q178" s="34">
        <v>1935140</v>
      </c>
      <c r="R178" s="34">
        <v>2047179</v>
      </c>
      <c r="S178" s="34">
        <v>1890913</v>
      </c>
      <c r="T178" s="34">
        <v>1914588</v>
      </c>
      <c r="U178" s="34">
        <v>1925250</v>
      </c>
      <c r="V178" s="34">
        <v>1951205</v>
      </c>
      <c r="W178" s="34">
        <v>2086616</v>
      </c>
      <c r="X178" s="34">
        <v>2209430</v>
      </c>
    </row>
    <row r="179" spans="1:24" x14ac:dyDescent="0.15">
      <c r="A179" s="4">
        <v>66</v>
      </c>
      <c r="B179" s="6" t="s">
        <v>108</v>
      </c>
      <c r="C179" s="34"/>
      <c r="D179" s="34">
        <v>28444351</v>
      </c>
      <c r="E179" s="34">
        <v>30778964</v>
      </c>
      <c r="F179" s="34">
        <v>28514626</v>
      </c>
      <c r="G179" s="34">
        <v>26613313</v>
      </c>
      <c r="H179" s="34">
        <v>25251890</v>
      </c>
      <c r="I179" s="34">
        <v>24760012</v>
      </c>
      <c r="J179" s="34">
        <v>23585927</v>
      </c>
      <c r="K179" s="34">
        <v>22330872</v>
      </c>
      <c r="L179" s="34">
        <v>21782908</v>
      </c>
      <c r="M179" s="34">
        <v>21375997</v>
      </c>
      <c r="N179" s="34">
        <v>21749739</v>
      </c>
      <c r="O179" s="34">
        <v>22148940</v>
      </c>
      <c r="P179" s="34">
        <v>21243519</v>
      </c>
      <c r="Q179" s="34">
        <v>20680675</v>
      </c>
      <c r="R179" s="34">
        <v>18625205</v>
      </c>
      <c r="S179" s="34">
        <v>17592297</v>
      </c>
      <c r="T179" s="34">
        <v>18878620</v>
      </c>
      <c r="U179" s="34">
        <v>20084178</v>
      </c>
      <c r="V179" s="34">
        <v>21422822</v>
      </c>
      <c r="W179" s="34">
        <v>21444312</v>
      </c>
      <c r="X179" s="34">
        <v>22564888</v>
      </c>
    </row>
    <row r="180" spans="1:24" x14ac:dyDescent="0.15">
      <c r="A180" s="4">
        <v>67</v>
      </c>
      <c r="B180" s="6" t="s">
        <v>109</v>
      </c>
      <c r="C180" s="34"/>
      <c r="D180" s="34">
        <v>20636535</v>
      </c>
      <c r="E180" s="34">
        <v>20981679</v>
      </c>
      <c r="F180" s="34">
        <v>19406649</v>
      </c>
      <c r="G180" s="34">
        <v>19239736</v>
      </c>
      <c r="H180" s="34">
        <v>18322257</v>
      </c>
      <c r="I180" s="34">
        <v>17157417</v>
      </c>
      <c r="J180" s="34">
        <v>16677766</v>
      </c>
      <c r="K180" s="34">
        <v>15347726</v>
      </c>
      <c r="L180" s="34">
        <v>13941874</v>
      </c>
      <c r="M180" s="34">
        <v>12853853</v>
      </c>
      <c r="N180" s="34">
        <v>12441031</v>
      </c>
      <c r="O180" s="34">
        <v>11175786</v>
      </c>
      <c r="P180" s="34">
        <v>10541889</v>
      </c>
      <c r="Q180" s="34">
        <v>9919561</v>
      </c>
      <c r="R180" s="34">
        <v>10590208</v>
      </c>
      <c r="S180" s="34">
        <v>9812524</v>
      </c>
      <c r="T180" s="34">
        <v>10024174</v>
      </c>
      <c r="U180" s="34">
        <v>10894987</v>
      </c>
      <c r="V180" s="34">
        <v>12380840</v>
      </c>
      <c r="W180" s="34">
        <v>12652088</v>
      </c>
      <c r="X180" s="34">
        <v>13088752</v>
      </c>
    </row>
    <row r="181" spans="1:24" x14ac:dyDescent="0.15">
      <c r="A181" s="4">
        <v>68</v>
      </c>
      <c r="B181" s="6" t="s">
        <v>110</v>
      </c>
      <c r="C181" s="34"/>
      <c r="D181" s="34">
        <v>19343599</v>
      </c>
      <c r="E181" s="34">
        <v>20054186</v>
      </c>
      <c r="F181" s="34">
        <v>20508751</v>
      </c>
      <c r="G181" s="34">
        <v>19835059</v>
      </c>
      <c r="H181" s="34">
        <v>20490088</v>
      </c>
      <c r="I181" s="34">
        <v>19935627</v>
      </c>
      <c r="J181" s="34">
        <v>20751800</v>
      </c>
      <c r="K181" s="34">
        <v>21357512</v>
      </c>
      <c r="L181" s="34">
        <v>22098760</v>
      </c>
      <c r="M181" s="34">
        <v>22397763</v>
      </c>
      <c r="N181" s="34">
        <v>25962551</v>
      </c>
      <c r="O181" s="34">
        <v>26076121</v>
      </c>
      <c r="P181" s="34">
        <v>25318462</v>
      </c>
      <c r="Q181" s="34">
        <v>25610252</v>
      </c>
      <c r="R181" s="34">
        <v>20753135</v>
      </c>
      <c r="S181" s="34">
        <v>20908077</v>
      </c>
      <c r="T181" s="34">
        <v>20209102</v>
      </c>
      <c r="U181" s="34">
        <v>19787514</v>
      </c>
      <c r="V181" s="34">
        <v>20216505</v>
      </c>
      <c r="W181" s="34">
        <v>18682672</v>
      </c>
      <c r="X181" s="34">
        <v>18840073</v>
      </c>
    </row>
    <row r="182" spans="1:24" x14ac:dyDescent="0.15">
      <c r="A182" s="4">
        <v>69</v>
      </c>
      <c r="B182" s="6" t="s">
        <v>111</v>
      </c>
      <c r="C182" s="34"/>
      <c r="D182" s="34">
        <v>12557483</v>
      </c>
      <c r="E182" s="34">
        <v>12478256</v>
      </c>
      <c r="F182" s="34">
        <v>11876493</v>
      </c>
      <c r="G182" s="34">
        <v>12050870</v>
      </c>
      <c r="H182" s="34">
        <v>11445806</v>
      </c>
      <c r="I182" s="34">
        <v>11038762</v>
      </c>
      <c r="J182" s="34">
        <v>11978447</v>
      </c>
      <c r="K182" s="34">
        <v>12470273</v>
      </c>
      <c r="L182" s="34">
        <v>13206835</v>
      </c>
      <c r="M182" s="34">
        <v>13587369</v>
      </c>
      <c r="N182" s="34">
        <v>13726195</v>
      </c>
      <c r="O182" s="34">
        <v>14074692</v>
      </c>
      <c r="P182" s="34">
        <v>15587638</v>
      </c>
      <c r="Q182" s="34">
        <v>16746104</v>
      </c>
      <c r="R182" s="34">
        <v>18936532</v>
      </c>
      <c r="S182" s="34">
        <v>19917746</v>
      </c>
      <c r="T182" s="34">
        <v>20405540</v>
      </c>
      <c r="U182" s="34">
        <v>20648787</v>
      </c>
      <c r="V182" s="34">
        <v>21481245</v>
      </c>
      <c r="W182" s="34">
        <v>21336496</v>
      </c>
      <c r="X182" s="34">
        <v>21680012</v>
      </c>
    </row>
    <row r="183" spans="1:24" x14ac:dyDescent="0.15">
      <c r="A183" s="4">
        <v>70</v>
      </c>
      <c r="B183" s="6" t="s">
        <v>112</v>
      </c>
      <c r="C183" s="34"/>
      <c r="D183" s="34">
        <v>2812963</v>
      </c>
      <c r="E183" s="34">
        <v>2849563</v>
      </c>
      <c r="F183" s="34">
        <v>2803215</v>
      </c>
      <c r="G183" s="34">
        <v>2804877</v>
      </c>
      <c r="H183" s="34">
        <v>2638117</v>
      </c>
      <c r="I183" s="34">
        <v>2762956</v>
      </c>
      <c r="J183" s="34">
        <v>2796345</v>
      </c>
      <c r="K183" s="34">
        <v>2848730</v>
      </c>
      <c r="L183" s="34">
        <v>2904148</v>
      </c>
      <c r="M183" s="34">
        <v>2958584</v>
      </c>
      <c r="N183" s="34">
        <v>2837075</v>
      </c>
      <c r="O183" s="34">
        <v>2835512</v>
      </c>
      <c r="P183" s="34">
        <v>2836301</v>
      </c>
      <c r="Q183" s="34">
        <v>2777672</v>
      </c>
      <c r="R183" s="34">
        <v>2752656</v>
      </c>
      <c r="S183" s="34">
        <v>2573925</v>
      </c>
      <c r="T183" s="34">
        <v>2444660</v>
      </c>
      <c r="U183" s="34">
        <v>2494869</v>
      </c>
      <c r="V183" s="34">
        <v>2534990</v>
      </c>
      <c r="W183" s="34">
        <v>2478321</v>
      </c>
      <c r="X183" s="34">
        <v>2666250</v>
      </c>
    </row>
    <row r="184" spans="1:24" x14ac:dyDescent="0.15">
      <c r="A184" s="4">
        <v>71</v>
      </c>
      <c r="B184" s="6" t="s">
        <v>113</v>
      </c>
      <c r="C184" s="34"/>
      <c r="D184" s="34">
        <v>6010068</v>
      </c>
      <c r="E184" s="34">
        <v>5216381</v>
      </c>
      <c r="F184" s="34">
        <v>5168773</v>
      </c>
      <c r="G184" s="34">
        <v>5231260</v>
      </c>
      <c r="H184" s="34">
        <v>5236134</v>
      </c>
      <c r="I184" s="34">
        <v>5436407</v>
      </c>
      <c r="J184" s="34">
        <v>5357340</v>
      </c>
      <c r="K184" s="34">
        <v>5281451</v>
      </c>
      <c r="L184" s="34">
        <v>5573668</v>
      </c>
      <c r="M184" s="34">
        <v>5804767</v>
      </c>
      <c r="N184" s="34">
        <v>5670705</v>
      </c>
      <c r="O184" s="34">
        <v>5262292</v>
      </c>
      <c r="P184" s="34">
        <v>5281068</v>
      </c>
      <c r="Q184" s="34">
        <v>5633370</v>
      </c>
      <c r="R184" s="34">
        <v>5833696</v>
      </c>
      <c r="S184" s="34">
        <v>4422444</v>
      </c>
      <c r="T184" s="34">
        <v>4208547</v>
      </c>
      <c r="U184" s="34">
        <v>4264058</v>
      </c>
      <c r="V184" s="34">
        <v>4245578</v>
      </c>
      <c r="W184" s="34">
        <v>4186920</v>
      </c>
      <c r="X184" s="34">
        <v>4430339</v>
      </c>
    </row>
    <row r="185" spans="1:24" x14ac:dyDescent="0.15">
      <c r="A185" s="4">
        <v>72</v>
      </c>
      <c r="B185" s="6" t="s">
        <v>114</v>
      </c>
      <c r="C185" s="34"/>
      <c r="D185" s="34">
        <v>2848153</v>
      </c>
      <c r="E185" s="34">
        <v>2459806</v>
      </c>
      <c r="F185" s="34">
        <v>2739557</v>
      </c>
      <c r="G185" s="34">
        <v>3087158</v>
      </c>
      <c r="H185" s="34">
        <v>2990432</v>
      </c>
      <c r="I185" s="34">
        <v>2534192</v>
      </c>
      <c r="J185" s="34">
        <v>2879086</v>
      </c>
      <c r="K185" s="34">
        <v>2954654</v>
      </c>
      <c r="L185" s="34">
        <v>2876643</v>
      </c>
      <c r="M185" s="34">
        <v>3027313</v>
      </c>
      <c r="N185" s="34">
        <v>3766704</v>
      </c>
      <c r="O185" s="34">
        <v>4001975</v>
      </c>
      <c r="P185" s="34">
        <v>4398705</v>
      </c>
      <c r="Q185" s="34">
        <v>4764425</v>
      </c>
      <c r="R185" s="34">
        <v>3884376</v>
      </c>
      <c r="S185" s="34">
        <v>3884278</v>
      </c>
      <c r="T185" s="34">
        <v>3986865</v>
      </c>
      <c r="U185" s="34">
        <v>4142483</v>
      </c>
      <c r="V185" s="34">
        <v>4044101</v>
      </c>
      <c r="W185" s="34">
        <v>4605180</v>
      </c>
      <c r="X185" s="34">
        <v>4888996</v>
      </c>
    </row>
    <row r="186" spans="1:24" x14ac:dyDescent="0.15">
      <c r="A186" s="4">
        <v>73</v>
      </c>
      <c r="B186" s="6" t="s">
        <v>115</v>
      </c>
      <c r="C186" s="34"/>
      <c r="D186" s="34">
        <v>2036322</v>
      </c>
      <c r="E186" s="34">
        <v>2039814</v>
      </c>
      <c r="F186" s="34">
        <v>2086430</v>
      </c>
      <c r="G186" s="34">
        <v>2228598</v>
      </c>
      <c r="H186" s="34">
        <v>2245383</v>
      </c>
      <c r="I186" s="34">
        <v>2153739</v>
      </c>
      <c r="J186" s="34">
        <v>2249817</v>
      </c>
      <c r="K186" s="34">
        <v>2360778</v>
      </c>
      <c r="L186" s="34">
        <v>2364854</v>
      </c>
      <c r="M186" s="34">
        <v>2385595</v>
      </c>
      <c r="N186" s="34">
        <v>2466120</v>
      </c>
      <c r="O186" s="34">
        <v>2485792</v>
      </c>
      <c r="P186" s="34">
        <v>2644903</v>
      </c>
      <c r="Q186" s="34">
        <v>2607945</v>
      </c>
      <c r="R186" s="34">
        <v>2858468</v>
      </c>
      <c r="S186" s="34">
        <v>2076513</v>
      </c>
      <c r="T186" s="34">
        <v>1958802</v>
      </c>
      <c r="U186" s="34">
        <v>2049160</v>
      </c>
      <c r="V186" s="34">
        <v>1935207</v>
      </c>
      <c r="W186" s="34">
        <v>2141563</v>
      </c>
      <c r="X186" s="34">
        <v>2419519</v>
      </c>
    </row>
    <row r="187" spans="1:24" x14ac:dyDescent="0.15">
      <c r="A187" s="4">
        <v>74</v>
      </c>
      <c r="B187" s="6" t="s">
        <v>116</v>
      </c>
      <c r="C187" s="34"/>
      <c r="D187" s="34">
        <v>3355995</v>
      </c>
      <c r="E187" s="34">
        <v>3084706</v>
      </c>
      <c r="F187" s="34">
        <v>3149779</v>
      </c>
      <c r="G187" s="34">
        <v>3289239</v>
      </c>
      <c r="H187" s="34">
        <v>3180332</v>
      </c>
      <c r="I187" s="34">
        <v>2937205</v>
      </c>
      <c r="J187" s="34">
        <v>3045006</v>
      </c>
      <c r="K187" s="34">
        <v>3105076</v>
      </c>
      <c r="L187" s="34">
        <v>3136784</v>
      </c>
      <c r="M187" s="34">
        <v>3221068</v>
      </c>
      <c r="N187" s="34">
        <v>3369780</v>
      </c>
      <c r="O187" s="34">
        <v>3421272</v>
      </c>
      <c r="P187" s="34">
        <v>3505011</v>
      </c>
      <c r="Q187" s="34">
        <v>3401538</v>
      </c>
      <c r="R187" s="34">
        <v>3364345</v>
      </c>
      <c r="S187" s="34">
        <v>3309909</v>
      </c>
      <c r="T187" s="34">
        <v>3406084</v>
      </c>
      <c r="U187" s="34">
        <v>3537863</v>
      </c>
      <c r="V187" s="34">
        <v>3566639</v>
      </c>
      <c r="W187" s="34">
        <v>3698695</v>
      </c>
      <c r="X187" s="34">
        <v>3987524</v>
      </c>
    </row>
    <row r="188" spans="1:24" x14ac:dyDescent="0.15">
      <c r="A188" s="4">
        <v>75</v>
      </c>
      <c r="B188" s="6" t="s">
        <v>117</v>
      </c>
      <c r="C188" s="34"/>
      <c r="D188" s="34">
        <v>472684</v>
      </c>
      <c r="E188" s="34">
        <v>520479</v>
      </c>
      <c r="F188" s="34">
        <v>525187</v>
      </c>
      <c r="G188" s="34">
        <v>530796</v>
      </c>
      <c r="H188" s="34">
        <v>524421</v>
      </c>
      <c r="I188" s="34">
        <v>504849</v>
      </c>
      <c r="J188" s="34">
        <v>482980</v>
      </c>
      <c r="K188" s="34">
        <v>464670</v>
      </c>
      <c r="L188" s="34">
        <v>439988</v>
      </c>
      <c r="M188" s="34">
        <v>380784</v>
      </c>
      <c r="N188" s="34">
        <v>375125</v>
      </c>
      <c r="O188" s="34">
        <v>340506</v>
      </c>
      <c r="P188" s="34">
        <v>367365</v>
      </c>
      <c r="Q188" s="34">
        <v>459058</v>
      </c>
      <c r="R188" s="34">
        <v>463500</v>
      </c>
      <c r="S188" s="34">
        <v>457321</v>
      </c>
      <c r="T188" s="34">
        <v>402048</v>
      </c>
      <c r="U188" s="34">
        <v>404589</v>
      </c>
      <c r="V188" s="34">
        <v>408155</v>
      </c>
      <c r="W188" s="34">
        <v>409517</v>
      </c>
      <c r="X188" s="34">
        <v>448816</v>
      </c>
    </row>
    <row r="189" spans="1:24" x14ac:dyDescent="0.15">
      <c r="A189" s="4">
        <v>76</v>
      </c>
      <c r="B189" s="6" t="s">
        <v>118</v>
      </c>
      <c r="C189" s="34"/>
      <c r="D189" s="34">
        <v>3510311</v>
      </c>
      <c r="E189" s="34">
        <v>3933926</v>
      </c>
      <c r="F189" s="34">
        <v>4028624</v>
      </c>
      <c r="G189" s="34">
        <v>4012121</v>
      </c>
      <c r="H189" s="34">
        <v>3997721</v>
      </c>
      <c r="I189" s="34">
        <v>3955498</v>
      </c>
      <c r="J189" s="34">
        <v>3889717</v>
      </c>
      <c r="K189" s="34">
        <v>3678086</v>
      </c>
      <c r="L189" s="34">
        <v>3628036</v>
      </c>
      <c r="M189" s="34">
        <v>3361350</v>
      </c>
      <c r="N189" s="34">
        <v>3502917</v>
      </c>
      <c r="O189" s="34">
        <v>3331185</v>
      </c>
      <c r="P189" s="34">
        <v>3445244</v>
      </c>
      <c r="Q189" s="34">
        <v>3546448</v>
      </c>
      <c r="R189" s="34">
        <v>3653882</v>
      </c>
      <c r="S189" s="34">
        <v>3589498</v>
      </c>
      <c r="T189" s="34">
        <v>3310378</v>
      </c>
      <c r="U189" s="34">
        <v>3822689</v>
      </c>
      <c r="V189" s="34">
        <v>3734062</v>
      </c>
      <c r="W189" s="34">
        <v>3961876</v>
      </c>
      <c r="X189" s="34">
        <v>4135042</v>
      </c>
    </row>
    <row r="190" spans="1:24" x14ac:dyDescent="0.15">
      <c r="A190" s="4">
        <v>77</v>
      </c>
      <c r="B190" s="6" t="s">
        <v>119</v>
      </c>
      <c r="C190" s="34"/>
      <c r="D190" s="34">
        <v>14211767</v>
      </c>
      <c r="E190" s="34">
        <v>14431198</v>
      </c>
      <c r="F190" s="34">
        <v>14159367</v>
      </c>
      <c r="G190" s="34">
        <v>14687201</v>
      </c>
      <c r="H190" s="34">
        <v>15023082</v>
      </c>
      <c r="I190" s="34">
        <v>15143067</v>
      </c>
      <c r="J190" s="34">
        <v>15132775</v>
      </c>
      <c r="K190" s="34">
        <v>14753650</v>
      </c>
      <c r="L190" s="34">
        <v>13989684</v>
      </c>
      <c r="M190" s="34">
        <v>13839596</v>
      </c>
      <c r="N190" s="34">
        <v>14070131</v>
      </c>
      <c r="O190" s="34">
        <v>14077350</v>
      </c>
      <c r="P190" s="34">
        <v>14195366</v>
      </c>
      <c r="Q190" s="34">
        <v>14289452</v>
      </c>
      <c r="R190" s="34">
        <v>14358941</v>
      </c>
      <c r="S190" s="34">
        <v>13935970</v>
      </c>
      <c r="T190" s="34">
        <v>13455423</v>
      </c>
      <c r="U190" s="34">
        <v>14010180</v>
      </c>
      <c r="V190" s="34">
        <v>13425597</v>
      </c>
      <c r="W190" s="34">
        <v>13375678</v>
      </c>
      <c r="X190" s="34">
        <v>14064839</v>
      </c>
    </row>
    <row r="191" spans="1:24" x14ac:dyDescent="0.15">
      <c r="A191" s="4">
        <v>78</v>
      </c>
      <c r="B191" s="6" t="s">
        <v>120</v>
      </c>
      <c r="C191" s="34"/>
      <c r="D191" s="34">
        <v>2832838</v>
      </c>
      <c r="E191" s="34">
        <v>3387292</v>
      </c>
      <c r="F191" s="34">
        <v>3947535</v>
      </c>
      <c r="G191" s="34">
        <v>4258345</v>
      </c>
      <c r="H191" s="34">
        <v>6349712</v>
      </c>
      <c r="I191" s="34">
        <v>7709086</v>
      </c>
      <c r="J191" s="34">
        <v>8025315</v>
      </c>
      <c r="K191" s="34">
        <v>7914575</v>
      </c>
      <c r="L191" s="34">
        <v>7686360</v>
      </c>
      <c r="M191" s="34">
        <v>7300605</v>
      </c>
      <c r="N191" s="34">
        <v>7146131</v>
      </c>
      <c r="O191" s="34">
        <v>7870759</v>
      </c>
      <c r="P191" s="34">
        <v>8383964</v>
      </c>
      <c r="Q191" s="34">
        <v>7981525</v>
      </c>
      <c r="R191" s="34">
        <v>8189196</v>
      </c>
      <c r="S191" s="34">
        <v>8774142</v>
      </c>
      <c r="T191" s="34">
        <v>9574701</v>
      </c>
      <c r="U191" s="34">
        <v>9721160</v>
      </c>
      <c r="V191" s="34">
        <v>9979959</v>
      </c>
      <c r="W191" s="34">
        <v>10207098</v>
      </c>
      <c r="X191" s="34">
        <v>10753515</v>
      </c>
    </row>
    <row r="192" spans="1:24" x14ac:dyDescent="0.15">
      <c r="A192" s="4">
        <v>79</v>
      </c>
      <c r="B192" s="6" t="s">
        <v>121</v>
      </c>
      <c r="C192" s="34"/>
      <c r="D192" s="34">
        <v>1537905</v>
      </c>
      <c r="E192" s="34">
        <v>1640638</v>
      </c>
      <c r="F192" s="34">
        <v>1708221</v>
      </c>
      <c r="G192" s="34">
        <v>1707828</v>
      </c>
      <c r="H192" s="34">
        <v>1725643</v>
      </c>
      <c r="I192" s="34">
        <v>1910460</v>
      </c>
      <c r="J192" s="34">
        <v>1972757</v>
      </c>
      <c r="K192" s="34">
        <v>2010653</v>
      </c>
      <c r="L192" s="34">
        <v>2022050</v>
      </c>
      <c r="M192" s="34">
        <v>2078297</v>
      </c>
      <c r="N192" s="34">
        <v>2017603</v>
      </c>
      <c r="O192" s="34">
        <v>2089215</v>
      </c>
      <c r="P192" s="34">
        <v>2150453</v>
      </c>
      <c r="Q192" s="34">
        <v>2410262</v>
      </c>
      <c r="R192" s="34">
        <v>2466739</v>
      </c>
      <c r="S192" s="34">
        <v>2278271</v>
      </c>
      <c r="T192" s="34">
        <v>2450367</v>
      </c>
      <c r="U192" s="34">
        <v>2453011</v>
      </c>
      <c r="V192" s="34">
        <v>2451839</v>
      </c>
      <c r="W192" s="34">
        <v>2412073</v>
      </c>
      <c r="X192" s="34">
        <v>2432638</v>
      </c>
    </row>
    <row r="193" spans="1:24" x14ac:dyDescent="0.15">
      <c r="A193" s="4">
        <v>80</v>
      </c>
      <c r="B193" s="6" t="s">
        <v>122</v>
      </c>
      <c r="C193" s="34"/>
      <c r="D193" s="34">
        <v>2775716</v>
      </c>
      <c r="E193" s="34">
        <v>3283980</v>
      </c>
      <c r="F193" s="34">
        <v>3613734</v>
      </c>
      <c r="G193" s="34">
        <v>4471451</v>
      </c>
      <c r="H193" s="34">
        <v>4943823</v>
      </c>
      <c r="I193" s="34">
        <v>5482223</v>
      </c>
      <c r="J193" s="34">
        <v>6360523</v>
      </c>
      <c r="K193" s="34">
        <v>6746824</v>
      </c>
      <c r="L193" s="34">
        <v>6909079</v>
      </c>
      <c r="M193" s="34">
        <v>7098257</v>
      </c>
      <c r="N193" s="34">
        <v>7015591</v>
      </c>
      <c r="O193" s="34">
        <v>6923667</v>
      </c>
      <c r="P193" s="34">
        <v>7079559</v>
      </c>
      <c r="Q193" s="34">
        <v>7401214</v>
      </c>
      <c r="R193" s="34">
        <v>7219548</v>
      </c>
      <c r="S193" s="34">
        <v>7194637</v>
      </c>
      <c r="T193" s="34">
        <v>6694387</v>
      </c>
      <c r="U193" s="34">
        <v>6756402</v>
      </c>
      <c r="V193" s="34">
        <v>6709173</v>
      </c>
      <c r="W193" s="34">
        <v>6779722</v>
      </c>
      <c r="X193" s="34">
        <v>7043263</v>
      </c>
    </row>
    <row r="194" spans="1:24" x14ac:dyDescent="0.15">
      <c r="A194" s="4">
        <v>81</v>
      </c>
      <c r="B194" s="6" t="s">
        <v>123</v>
      </c>
      <c r="C194" s="34"/>
      <c r="D194" s="34">
        <v>3837158</v>
      </c>
      <c r="E194" s="34">
        <v>3932013</v>
      </c>
      <c r="F194" s="34">
        <v>4009255</v>
      </c>
      <c r="G194" s="34">
        <v>4265138</v>
      </c>
      <c r="H194" s="34">
        <v>4266062</v>
      </c>
      <c r="I194" s="34">
        <v>4360628</v>
      </c>
      <c r="J194" s="34">
        <v>4484801</v>
      </c>
      <c r="K194" s="34">
        <v>4540494</v>
      </c>
      <c r="L194" s="34">
        <v>4594539</v>
      </c>
      <c r="M194" s="34">
        <v>4728093</v>
      </c>
      <c r="N194" s="34">
        <v>4564889</v>
      </c>
      <c r="O194" s="34">
        <v>4457627</v>
      </c>
      <c r="P194" s="34">
        <v>4346080</v>
      </c>
      <c r="Q194" s="34">
        <v>4252527</v>
      </c>
      <c r="R194" s="34">
        <v>4119666</v>
      </c>
      <c r="S194" s="34">
        <v>3982378</v>
      </c>
      <c r="T194" s="34">
        <v>3792254</v>
      </c>
      <c r="U194" s="34">
        <v>4197901</v>
      </c>
      <c r="V194" s="34">
        <v>4120815</v>
      </c>
      <c r="W194" s="34">
        <v>3985725</v>
      </c>
      <c r="X194" s="34">
        <v>4239006</v>
      </c>
    </row>
    <row r="195" spans="1:24" x14ac:dyDescent="0.15">
      <c r="A195" s="4">
        <v>82</v>
      </c>
      <c r="B195" s="6" t="s">
        <v>124</v>
      </c>
      <c r="C195" s="34"/>
      <c r="D195" s="34">
        <v>7575902</v>
      </c>
      <c r="E195" s="34">
        <v>8522107</v>
      </c>
      <c r="F195" s="34">
        <v>8164660</v>
      </c>
      <c r="G195" s="34">
        <v>8629502</v>
      </c>
      <c r="H195" s="34">
        <v>8498604</v>
      </c>
      <c r="I195" s="34">
        <v>8368423</v>
      </c>
      <c r="J195" s="34">
        <v>7945621</v>
      </c>
      <c r="K195" s="34">
        <v>8153596</v>
      </c>
      <c r="L195" s="34">
        <v>8073947</v>
      </c>
      <c r="M195" s="34">
        <v>8211959</v>
      </c>
      <c r="N195" s="34">
        <v>8890510</v>
      </c>
      <c r="O195" s="34">
        <v>9304247</v>
      </c>
      <c r="P195" s="34">
        <v>9756419</v>
      </c>
      <c r="Q195" s="34">
        <v>9244090</v>
      </c>
      <c r="R195" s="34">
        <v>8467268</v>
      </c>
      <c r="S195" s="34">
        <v>7923884</v>
      </c>
      <c r="T195" s="34">
        <v>7536707</v>
      </c>
      <c r="U195" s="34">
        <v>7233490</v>
      </c>
      <c r="V195" s="34">
        <v>7384244</v>
      </c>
      <c r="W195" s="34">
        <v>7264900</v>
      </c>
      <c r="X195" s="34">
        <v>7884209</v>
      </c>
    </row>
    <row r="196" spans="1:24" x14ac:dyDescent="0.15">
      <c r="A196" s="4">
        <v>83</v>
      </c>
      <c r="B196" s="6" t="s">
        <v>125</v>
      </c>
      <c r="C196" s="34"/>
      <c r="D196" s="34">
        <v>4150940</v>
      </c>
      <c r="E196" s="34">
        <v>4066732</v>
      </c>
      <c r="F196" s="34">
        <v>4464451</v>
      </c>
      <c r="G196" s="34">
        <v>4569773</v>
      </c>
      <c r="H196" s="34">
        <v>4773798</v>
      </c>
      <c r="I196" s="34">
        <v>4587241</v>
      </c>
      <c r="J196" s="34">
        <v>4688049</v>
      </c>
      <c r="K196" s="34">
        <v>4544094</v>
      </c>
      <c r="L196" s="34">
        <v>4158449</v>
      </c>
      <c r="M196" s="34">
        <v>4038302</v>
      </c>
      <c r="N196" s="34">
        <v>4219446</v>
      </c>
      <c r="O196" s="34">
        <v>4457979</v>
      </c>
      <c r="P196" s="34">
        <v>4553648</v>
      </c>
      <c r="Q196" s="34">
        <v>4619257</v>
      </c>
      <c r="R196" s="34">
        <v>4393907</v>
      </c>
      <c r="S196" s="34">
        <v>4038767</v>
      </c>
      <c r="T196" s="34">
        <v>3969921</v>
      </c>
      <c r="U196" s="34">
        <v>3975816</v>
      </c>
      <c r="V196" s="34">
        <v>4072706</v>
      </c>
      <c r="W196" s="34">
        <v>3978316</v>
      </c>
      <c r="X196" s="34">
        <v>4361579</v>
      </c>
    </row>
    <row r="197" spans="1:24" x14ac:dyDescent="0.15">
      <c r="A197" s="4">
        <v>84</v>
      </c>
      <c r="B197" s="6" t="s">
        <v>126</v>
      </c>
      <c r="C197" s="34"/>
      <c r="D197" s="34">
        <v>4521719</v>
      </c>
      <c r="E197" s="34">
        <v>4517589</v>
      </c>
      <c r="F197" s="34">
        <v>4720167</v>
      </c>
      <c r="G197" s="34">
        <v>5003072</v>
      </c>
      <c r="H197" s="34">
        <v>4737707</v>
      </c>
      <c r="I197" s="34">
        <v>4709894</v>
      </c>
      <c r="J197" s="34">
        <v>5458332</v>
      </c>
      <c r="K197" s="34">
        <v>6247092</v>
      </c>
      <c r="L197" s="34">
        <v>6829177</v>
      </c>
      <c r="M197" s="34">
        <v>7230412</v>
      </c>
      <c r="N197" s="34">
        <v>7402207</v>
      </c>
      <c r="O197" s="34">
        <v>7282189</v>
      </c>
      <c r="P197" s="34">
        <v>7485280</v>
      </c>
      <c r="Q197" s="34">
        <v>7547468</v>
      </c>
      <c r="R197" s="34">
        <v>7493195</v>
      </c>
      <c r="S197" s="34">
        <v>7373161</v>
      </c>
      <c r="T197" s="34">
        <v>7431692</v>
      </c>
      <c r="U197" s="34">
        <v>7715147</v>
      </c>
      <c r="V197" s="34">
        <v>7579096</v>
      </c>
      <c r="W197" s="34">
        <v>7341777</v>
      </c>
      <c r="X197" s="34">
        <v>7259730</v>
      </c>
    </row>
    <row r="198" spans="1:24" x14ac:dyDescent="0.15">
      <c r="A198" s="4">
        <v>85</v>
      </c>
      <c r="B198" s="6" t="s">
        <v>127</v>
      </c>
      <c r="C198" s="34"/>
      <c r="D198" s="34">
        <v>3804573</v>
      </c>
      <c r="E198" s="34">
        <v>4181727</v>
      </c>
      <c r="F198" s="34">
        <v>4600586</v>
      </c>
      <c r="G198" s="34">
        <v>5247355</v>
      </c>
      <c r="H198" s="34">
        <v>5367692</v>
      </c>
      <c r="I198" s="34">
        <v>5528493</v>
      </c>
      <c r="J198" s="34">
        <v>5850820</v>
      </c>
      <c r="K198" s="34">
        <v>6109486</v>
      </c>
      <c r="L198" s="34">
        <v>6109206</v>
      </c>
      <c r="M198" s="34">
        <v>5995468</v>
      </c>
      <c r="N198" s="34">
        <v>5775931</v>
      </c>
      <c r="O198" s="34">
        <v>5960706</v>
      </c>
      <c r="P198" s="34">
        <v>6582406</v>
      </c>
      <c r="Q198" s="34">
        <v>7187766</v>
      </c>
      <c r="R198" s="34">
        <v>7618826</v>
      </c>
      <c r="S198" s="34">
        <v>7963850</v>
      </c>
      <c r="T198" s="34">
        <v>8206657</v>
      </c>
      <c r="U198" s="34">
        <v>8203742</v>
      </c>
      <c r="V198" s="34">
        <v>7921102</v>
      </c>
      <c r="W198" s="34">
        <v>7776547</v>
      </c>
      <c r="X198" s="34">
        <v>7934901</v>
      </c>
    </row>
    <row r="199" spans="1:24" x14ac:dyDescent="0.15">
      <c r="A199" s="4">
        <v>86</v>
      </c>
      <c r="B199" s="6" t="s">
        <v>128</v>
      </c>
      <c r="C199" s="34"/>
      <c r="D199" s="34">
        <v>1312561</v>
      </c>
      <c r="E199" s="34">
        <v>1344046</v>
      </c>
      <c r="F199" s="34">
        <v>1380259</v>
      </c>
      <c r="G199" s="34">
        <v>1502736</v>
      </c>
      <c r="H199" s="34">
        <v>1500255</v>
      </c>
      <c r="I199" s="34">
        <v>1587356</v>
      </c>
      <c r="J199" s="34">
        <v>1685292</v>
      </c>
      <c r="K199" s="34">
        <v>1715220</v>
      </c>
      <c r="L199" s="34">
        <v>1676463</v>
      </c>
      <c r="M199" s="34">
        <v>1461072</v>
      </c>
      <c r="N199" s="34">
        <v>1323592</v>
      </c>
      <c r="O199" s="34">
        <v>1437057</v>
      </c>
      <c r="P199" s="34">
        <v>1478571</v>
      </c>
      <c r="Q199" s="34">
        <v>1422683</v>
      </c>
      <c r="R199" s="34">
        <v>1456848</v>
      </c>
      <c r="S199" s="34">
        <v>1268387</v>
      </c>
      <c r="T199" s="34">
        <v>1156988</v>
      </c>
      <c r="U199" s="34">
        <v>1114997</v>
      </c>
      <c r="V199" s="34">
        <v>1087545</v>
      </c>
      <c r="W199" s="34">
        <v>1249038</v>
      </c>
      <c r="X199" s="34">
        <v>1435345</v>
      </c>
    </row>
    <row r="200" spans="1:24" x14ac:dyDescent="0.15">
      <c r="A200" s="4">
        <v>87</v>
      </c>
      <c r="B200" s="6" t="s">
        <v>129</v>
      </c>
      <c r="C200" s="34"/>
      <c r="D200" s="34">
        <v>4685614</v>
      </c>
      <c r="E200" s="34">
        <v>4619174</v>
      </c>
      <c r="F200" s="34">
        <v>4777483</v>
      </c>
      <c r="G200" s="34">
        <v>5137570</v>
      </c>
      <c r="H200" s="34">
        <v>5028532</v>
      </c>
      <c r="I200" s="34">
        <v>5506578</v>
      </c>
      <c r="J200" s="34">
        <v>5467082</v>
      </c>
      <c r="K200" s="34">
        <v>5197117</v>
      </c>
      <c r="L200" s="34">
        <v>5134868</v>
      </c>
      <c r="M200" s="34">
        <v>5238149</v>
      </c>
      <c r="N200" s="34">
        <v>6072298</v>
      </c>
      <c r="O200" s="34">
        <v>5900772</v>
      </c>
      <c r="P200" s="34">
        <v>5538024</v>
      </c>
      <c r="Q200" s="34">
        <v>5854549</v>
      </c>
      <c r="R200" s="34">
        <v>4913351</v>
      </c>
      <c r="S200" s="34">
        <v>4587810</v>
      </c>
      <c r="T200" s="34">
        <v>4300116</v>
      </c>
      <c r="U200" s="34">
        <v>4603863</v>
      </c>
      <c r="V200" s="34">
        <v>5011964</v>
      </c>
      <c r="W200" s="34">
        <v>5075342</v>
      </c>
      <c r="X200" s="34">
        <v>5314853</v>
      </c>
    </row>
    <row r="201" spans="1:24" x14ac:dyDescent="0.15">
      <c r="A201" s="4">
        <v>88</v>
      </c>
      <c r="B201" s="6" t="s">
        <v>130</v>
      </c>
      <c r="C201" s="34"/>
      <c r="D201" s="34">
        <v>3075942</v>
      </c>
      <c r="E201" s="34">
        <v>3301638</v>
      </c>
      <c r="F201" s="34">
        <v>3445991</v>
      </c>
      <c r="G201" s="34">
        <v>3469861</v>
      </c>
      <c r="H201" s="34">
        <v>3326288</v>
      </c>
      <c r="I201" s="34">
        <v>3510150</v>
      </c>
      <c r="J201" s="34">
        <v>3727872</v>
      </c>
      <c r="K201" s="34">
        <v>3712154</v>
      </c>
      <c r="L201" s="34">
        <v>3621551</v>
      </c>
      <c r="M201" s="34">
        <v>3462009</v>
      </c>
      <c r="N201" s="34">
        <v>3624822</v>
      </c>
      <c r="O201" s="34">
        <v>3736468</v>
      </c>
      <c r="P201" s="34">
        <v>3959810</v>
      </c>
      <c r="Q201" s="34">
        <v>3848402</v>
      </c>
      <c r="R201" s="34">
        <v>3716479</v>
      </c>
      <c r="S201" s="34">
        <v>3719895</v>
      </c>
      <c r="T201" s="34">
        <v>3821618</v>
      </c>
      <c r="U201" s="34">
        <v>3612539</v>
      </c>
      <c r="V201" s="34">
        <v>3427426</v>
      </c>
      <c r="W201" s="34">
        <v>3650054</v>
      </c>
      <c r="X201" s="34">
        <v>3825398</v>
      </c>
    </row>
    <row r="202" spans="1:24" x14ac:dyDescent="0.15">
      <c r="A202" s="4">
        <v>89</v>
      </c>
      <c r="B202" s="6" t="s">
        <v>131</v>
      </c>
      <c r="C202" s="34"/>
      <c r="D202" s="34">
        <v>5281051</v>
      </c>
      <c r="E202" s="34">
        <v>5512038</v>
      </c>
      <c r="F202" s="34">
        <v>5740142</v>
      </c>
      <c r="G202" s="34">
        <v>5664633</v>
      </c>
      <c r="H202" s="34">
        <v>5915877</v>
      </c>
      <c r="I202" s="34">
        <v>6101798</v>
      </c>
      <c r="J202" s="34">
        <v>5706539</v>
      </c>
      <c r="K202" s="34">
        <v>5580394</v>
      </c>
      <c r="L202" s="34">
        <v>5675894</v>
      </c>
      <c r="M202" s="34">
        <v>5699874</v>
      </c>
      <c r="N202" s="34">
        <v>6390163</v>
      </c>
      <c r="O202" s="34">
        <v>6059781</v>
      </c>
      <c r="P202" s="34">
        <v>5683947</v>
      </c>
      <c r="Q202" s="34">
        <v>4959898</v>
      </c>
      <c r="R202" s="34">
        <v>3955932</v>
      </c>
      <c r="S202" s="34">
        <v>4138652</v>
      </c>
      <c r="T202" s="34">
        <v>3530603</v>
      </c>
      <c r="U202" s="34">
        <v>3495920</v>
      </c>
      <c r="V202" s="34">
        <v>3418096</v>
      </c>
      <c r="W202" s="34">
        <v>3513309</v>
      </c>
      <c r="X202" s="34">
        <v>3621237</v>
      </c>
    </row>
    <row r="203" spans="1:24" x14ac:dyDescent="0.15">
      <c r="A203" s="4">
        <v>90</v>
      </c>
      <c r="B203" s="6" t="s">
        <v>132</v>
      </c>
      <c r="C203" s="34"/>
      <c r="D203" s="34">
        <v>6849364</v>
      </c>
      <c r="E203" s="34">
        <v>7368287</v>
      </c>
      <c r="F203" s="34">
        <v>7416229</v>
      </c>
      <c r="G203" s="34">
        <v>7656085</v>
      </c>
      <c r="H203" s="34">
        <v>7518908</v>
      </c>
      <c r="I203" s="34">
        <v>8357916</v>
      </c>
      <c r="J203" s="34">
        <v>8575876</v>
      </c>
      <c r="K203" s="34">
        <v>8249854</v>
      </c>
      <c r="L203" s="34">
        <v>8096281</v>
      </c>
      <c r="M203" s="34">
        <v>8009968</v>
      </c>
      <c r="N203" s="34">
        <v>7552834</v>
      </c>
      <c r="O203" s="34">
        <v>7937980</v>
      </c>
      <c r="P203" s="34">
        <v>8727241</v>
      </c>
      <c r="Q203" s="34">
        <v>9428942</v>
      </c>
      <c r="R203" s="34">
        <v>9801851</v>
      </c>
      <c r="S203" s="34">
        <v>9963224</v>
      </c>
      <c r="T203" s="34">
        <v>10614621</v>
      </c>
      <c r="U203" s="34">
        <v>10610351</v>
      </c>
      <c r="V203" s="34">
        <v>10639726</v>
      </c>
      <c r="W203" s="34">
        <v>10609101</v>
      </c>
      <c r="X203" s="34">
        <v>11291380</v>
      </c>
    </row>
    <row r="204" spans="1:24" x14ac:dyDescent="0.15">
      <c r="A204" s="4">
        <v>91</v>
      </c>
      <c r="B204" s="6" t="s">
        <v>133</v>
      </c>
      <c r="C204" s="34"/>
      <c r="D204" s="34">
        <v>10048639</v>
      </c>
      <c r="E204" s="34">
        <v>9909116</v>
      </c>
      <c r="F204" s="34">
        <v>9673711</v>
      </c>
      <c r="G204" s="34">
        <v>10025577</v>
      </c>
      <c r="H204" s="34">
        <v>10440794</v>
      </c>
      <c r="I204" s="34">
        <v>10444499</v>
      </c>
      <c r="J204" s="34">
        <v>11351013</v>
      </c>
      <c r="K204" s="34">
        <v>11868926</v>
      </c>
      <c r="L204" s="34">
        <v>12363804</v>
      </c>
      <c r="M204" s="34">
        <v>12368935</v>
      </c>
      <c r="N204" s="34">
        <v>12034044</v>
      </c>
      <c r="O204" s="34">
        <v>11262744</v>
      </c>
      <c r="P204" s="34">
        <v>11115306</v>
      </c>
      <c r="Q204" s="34">
        <v>10646007</v>
      </c>
      <c r="R204" s="34">
        <v>11463752</v>
      </c>
      <c r="S204" s="34">
        <v>11980205</v>
      </c>
      <c r="T204" s="34">
        <v>11753336</v>
      </c>
      <c r="U204" s="34">
        <v>11807092</v>
      </c>
      <c r="V204" s="34">
        <v>12357140</v>
      </c>
      <c r="W204" s="34">
        <v>11990974</v>
      </c>
      <c r="X204" s="34">
        <v>12633676</v>
      </c>
    </row>
    <row r="205" spans="1:24" x14ac:dyDescent="0.15">
      <c r="A205" s="4">
        <v>92</v>
      </c>
      <c r="B205" s="6" t="s">
        <v>134</v>
      </c>
      <c r="C205" s="34"/>
      <c r="D205" s="34">
        <v>3065960</v>
      </c>
      <c r="E205" s="34">
        <v>3206345</v>
      </c>
      <c r="F205" s="34">
        <v>3175095</v>
      </c>
      <c r="G205" s="34">
        <v>3244630</v>
      </c>
      <c r="H205" s="34">
        <v>3291281</v>
      </c>
      <c r="I205" s="34">
        <v>3303940</v>
      </c>
      <c r="J205" s="34">
        <v>3537819</v>
      </c>
      <c r="K205" s="34">
        <v>3686768</v>
      </c>
      <c r="L205" s="34">
        <v>3809069</v>
      </c>
      <c r="M205" s="34">
        <v>3841068</v>
      </c>
      <c r="N205" s="34">
        <v>3907099</v>
      </c>
      <c r="O205" s="34">
        <v>3821068</v>
      </c>
      <c r="P205" s="34">
        <v>3822975</v>
      </c>
      <c r="Q205" s="34">
        <v>3778559</v>
      </c>
      <c r="R205" s="34">
        <v>4094051</v>
      </c>
      <c r="S205" s="34">
        <v>3839046</v>
      </c>
      <c r="T205" s="34">
        <v>3769208</v>
      </c>
      <c r="U205" s="34">
        <v>3870065</v>
      </c>
      <c r="V205" s="34">
        <v>3845428</v>
      </c>
      <c r="W205" s="34">
        <v>3945520</v>
      </c>
      <c r="X205" s="34">
        <v>4156812</v>
      </c>
    </row>
    <row r="206" spans="1:24" x14ac:dyDescent="0.15">
      <c r="A206" s="4">
        <v>93</v>
      </c>
      <c r="B206" s="6" t="s">
        <v>135</v>
      </c>
      <c r="C206" s="34"/>
      <c r="D206" s="34">
        <v>13809074</v>
      </c>
      <c r="E206" s="34">
        <v>14191157</v>
      </c>
      <c r="F206" s="34">
        <v>14144615</v>
      </c>
      <c r="G206" s="34">
        <v>14499547</v>
      </c>
      <c r="H206" s="34">
        <v>15420530</v>
      </c>
      <c r="I206" s="34">
        <v>15231576</v>
      </c>
      <c r="J206" s="34">
        <v>14962741</v>
      </c>
      <c r="K206" s="34">
        <v>15077821</v>
      </c>
      <c r="L206" s="34">
        <v>14597447</v>
      </c>
      <c r="M206" s="34">
        <v>14352179</v>
      </c>
      <c r="N206" s="34">
        <v>14786379</v>
      </c>
      <c r="O206" s="34">
        <v>15085622</v>
      </c>
      <c r="P206" s="34">
        <v>14828792</v>
      </c>
      <c r="Q206" s="34">
        <v>15642741</v>
      </c>
      <c r="R206" s="34">
        <v>16067671</v>
      </c>
      <c r="S206" s="34">
        <v>16238989</v>
      </c>
      <c r="T206" s="34">
        <v>17185863</v>
      </c>
      <c r="U206" s="34">
        <v>17720502</v>
      </c>
      <c r="V206" s="34">
        <v>17699324</v>
      </c>
      <c r="W206" s="34">
        <v>19089271</v>
      </c>
      <c r="X206" s="34">
        <v>19708020</v>
      </c>
    </row>
    <row r="207" spans="1:24" x14ac:dyDescent="0.15">
      <c r="A207" s="4">
        <v>94</v>
      </c>
      <c r="B207" s="6" t="s">
        <v>136</v>
      </c>
      <c r="C207" s="34"/>
      <c r="D207" s="34">
        <v>2357602</v>
      </c>
      <c r="E207" s="34">
        <v>2543827</v>
      </c>
      <c r="F207" s="34">
        <v>2633245</v>
      </c>
      <c r="G207" s="34">
        <v>2921403</v>
      </c>
      <c r="H207" s="34">
        <v>3074561</v>
      </c>
      <c r="I207" s="34">
        <v>2596684</v>
      </c>
      <c r="J207" s="34">
        <v>2637652</v>
      </c>
      <c r="K207" s="34">
        <v>2754829</v>
      </c>
      <c r="L207" s="34">
        <v>2746658</v>
      </c>
      <c r="M207" s="34">
        <v>2762629</v>
      </c>
      <c r="N207" s="34">
        <v>2779309</v>
      </c>
      <c r="O207" s="34">
        <v>2724639</v>
      </c>
      <c r="P207" s="34">
        <v>2645338</v>
      </c>
      <c r="Q207" s="34">
        <v>2503669</v>
      </c>
      <c r="R207" s="34">
        <v>2653501</v>
      </c>
      <c r="S207" s="34">
        <v>2619591</v>
      </c>
      <c r="T207" s="34">
        <v>2842201</v>
      </c>
      <c r="U207" s="34">
        <v>2913650</v>
      </c>
      <c r="V207" s="34">
        <v>3015058</v>
      </c>
      <c r="W207" s="34">
        <v>2994126</v>
      </c>
      <c r="X207" s="34">
        <v>3203722</v>
      </c>
    </row>
    <row r="208" spans="1:24" x14ac:dyDescent="0.15">
      <c r="A208" s="4">
        <v>95</v>
      </c>
      <c r="B208" s="6" t="s">
        <v>137</v>
      </c>
      <c r="C208" s="34"/>
      <c r="D208" s="34"/>
      <c r="E208" s="34"/>
      <c r="F208" s="34"/>
      <c r="G208" s="34"/>
      <c r="H208" s="34"/>
      <c r="I208" s="34">
        <v>869847</v>
      </c>
      <c r="J208" s="34">
        <v>1298550</v>
      </c>
      <c r="K208" s="34">
        <v>1458114</v>
      </c>
      <c r="L208" s="34">
        <v>1571681</v>
      </c>
      <c r="M208" s="34">
        <v>1711770</v>
      </c>
      <c r="N208" s="34">
        <v>1743003</v>
      </c>
      <c r="O208" s="34">
        <v>1705246</v>
      </c>
      <c r="P208" s="34">
        <v>1760854</v>
      </c>
      <c r="Q208" s="34">
        <v>1812684</v>
      </c>
      <c r="R208" s="34">
        <v>2008417</v>
      </c>
      <c r="S208" s="34">
        <v>2056544</v>
      </c>
      <c r="T208" s="34">
        <v>2125637</v>
      </c>
      <c r="U208" s="34">
        <v>2286248</v>
      </c>
      <c r="V208" s="34">
        <v>2364981</v>
      </c>
      <c r="W208" s="34">
        <v>2482952</v>
      </c>
      <c r="X208" s="34">
        <v>2641159</v>
      </c>
    </row>
    <row r="209" spans="1:24" x14ac:dyDescent="0.15">
      <c r="A209" s="4">
        <v>96</v>
      </c>
      <c r="B209" s="6" t="s">
        <v>138</v>
      </c>
      <c r="C209" s="34"/>
      <c r="D209" s="34">
        <v>4282984</v>
      </c>
      <c r="E209" s="34">
        <v>4417419</v>
      </c>
      <c r="F209" s="34">
        <v>4216672</v>
      </c>
      <c r="G209" s="34">
        <v>3964791</v>
      </c>
      <c r="H209" s="34">
        <v>3962117</v>
      </c>
      <c r="I209" s="34">
        <v>4124656</v>
      </c>
      <c r="J209" s="34">
        <v>4425431</v>
      </c>
      <c r="K209" s="34">
        <v>4210792</v>
      </c>
      <c r="L209" s="34">
        <v>4049167</v>
      </c>
      <c r="M209" s="34">
        <v>4036247</v>
      </c>
      <c r="N209" s="34">
        <v>3693739</v>
      </c>
      <c r="O209" s="34">
        <v>3640302</v>
      </c>
      <c r="P209" s="34">
        <v>3488637</v>
      </c>
      <c r="Q209" s="34">
        <v>3304996</v>
      </c>
      <c r="R209" s="34">
        <v>3453787</v>
      </c>
      <c r="S209" s="34">
        <v>3184663</v>
      </c>
      <c r="T209" s="34">
        <v>3026937</v>
      </c>
      <c r="U209" s="34">
        <v>3170775</v>
      </c>
      <c r="V209" s="34">
        <v>3167857</v>
      </c>
      <c r="W209" s="34">
        <v>3083558</v>
      </c>
      <c r="X209" s="34">
        <v>3170260</v>
      </c>
    </row>
    <row r="210" spans="1:24" x14ac:dyDescent="0.15">
      <c r="A210" s="4">
        <v>97</v>
      </c>
      <c r="B210" s="6" t="s">
        <v>139</v>
      </c>
      <c r="C210" s="34"/>
      <c r="D210" s="34">
        <v>1494937</v>
      </c>
      <c r="E210" s="34">
        <v>1622522</v>
      </c>
      <c r="F210" s="34">
        <v>1623504</v>
      </c>
      <c r="G210" s="34">
        <v>1755831</v>
      </c>
      <c r="H210" s="34">
        <v>1857749</v>
      </c>
      <c r="I210" s="34">
        <v>2040106</v>
      </c>
      <c r="J210" s="34">
        <v>1949910</v>
      </c>
      <c r="K210" s="34">
        <v>1909498</v>
      </c>
      <c r="L210" s="34">
        <v>1752882</v>
      </c>
      <c r="M210" s="34">
        <v>2209854</v>
      </c>
      <c r="N210" s="34">
        <v>1882764</v>
      </c>
      <c r="O210" s="34">
        <v>1987286</v>
      </c>
      <c r="P210" s="34">
        <v>1943873</v>
      </c>
      <c r="Q210" s="34">
        <v>2134686</v>
      </c>
      <c r="R210" s="34">
        <v>2229010</v>
      </c>
      <c r="S210" s="34">
        <v>2091891</v>
      </c>
      <c r="T210" s="34">
        <v>2081493</v>
      </c>
      <c r="U210" s="34">
        <v>2177794</v>
      </c>
      <c r="V210" s="34">
        <v>2168362</v>
      </c>
      <c r="W210" s="34">
        <v>2120108</v>
      </c>
      <c r="X210" s="34">
        <v>2207026</v>
      </c>
    </row>
    <row r="211" spans="1:24" x14ac:dyDescent="0.15">
      <c r="A211" s="4">
        <v>98</v>
      </c>
      <c r="B211" s="6" t="s">
        <v>140</v>
      </c>
      <c r="C211" s="34"/>
      <c r="D211" s="34">
        <v>1696712</v>
      </c>
      <c r="E211" s="34">
        <v>1765232</v>
      </c>
      <c r="F211" s="34">
        <v>1783802</v>
      </c>
      <c r="G211" s="34">
        <v>1865940</v>
      </c>
      <c r="H211" s="34">
        <v>1934925</v>
      </c>
      <c r="I211" s="34">
        <v>2138748</v>
      </c>
      <c r="J211" s="34">
        <v>2135193</v>
      </c>
      <c r="K211" s="34">
        <v>2130758</v>
      </c>
      <c r="L211" s="34">
        <v>2161702</v>
      </c>
      <c r="M211" s="34">
        <v>2180438</v>
      </c>
      <c r="N211" s="34">
        <v>2168609</v>
      </c>
      <c r="O211" s="34">
        <v>2261531</v>
      </c>
      <c r="P211" s="34">
        <v>2321094</v>
      </c>
      <c r="Q211" s="34">
        <v>2381403</v>
      </c>
      <c r="R211" s="34">
        <v>2506944</v>
      </c>
      <c r="S211" s="34">
        <v>2473575</v>
      </c>
      <c r="T211" s="34">
        <v>2511924</v>
      </c>
      <c r="U211" s="34">
        <v>2505582</v>
      </c>
      <c r="V211" s="34">
        <v>2465325</v>
      </c>
      <c r="W211" s="34">
        <v>2428232</v>
      </c>
      <c r="X211" s="34">
        <v>2523281</v>
      </c>
    </row>
    <row r="212" spans="1:24" x14ac:dyDescent="0.15">
      <c r="A212" s="4">
        <v>99</v>
      </c>
      <c r="B212" s="6" t="s">
        <v>143</v>
      </c>
      <c r="C212" s="34"/>
      <c r="D212" s="34">
        <v>2007237</v>
      </c>
      <c r="E212" s="34">
        <v>2103665</v>
      </c>
      <c r="F212" s="34">
        <v>1996371</v>
      </c>
      <c r="G212" s="34">
        <v>1933785</v>
      </c>
      <c r="H212" s="34">
        <v>1855182</v>
      </c>
      <c r="I212" s="34">
        <v>1779379</v>
      </c>
      <c r="J212" s="34">
        <v>1586534</v>
      </c>
      <c r="K212" s="34">
        <v>1860988</v>
      </c>
      <c r="L212" s="34">
        <v>2050528</v>
      </c>
      <c r="M212" s="34">
        <v>2113388</v>
      </c>
      <c r="N212" s="34">
        <v>2019225</v>
      </c>
      <c r="O212" s="34">
        <v>1790546</v>
      </c>
      <c r="P212" s="34">
        <v>1914694</v>
      </c>
      <c r="Q212" s="34">
        <v>1906340</v>
      </c>
      <c r="R212" s="34">
        <v>1879010</v>
      </c>
      <c r="S212" s="34">
        <v>1948465</v>
      </c>
      <c r="T212" s="34">
        <v>2155886</v>
      </c>
      <c r="U212" s="34">
        <v>2393410</v>
      </c>
      <c r="V212" s="34">
        <v>2510680</v>
      </c>
      <c r="W212" s="34">
        <v>2208535</v>
      </c>
      <c r="X212" s="34">
        <v>1984667</v>
      </c>
    </row>
    <row r="213" spans="1:24" x14ac:dyDescent="0.15">
      <c r="A213" s="4">
        <v>100</v>
      </c>
      <c r="B213" s="6" t="s">
        <v>142</v>
      </c>
      <c r="C213" s="34"/>
      <c r="D213" s="34">
        <v>1712901</v>
      </c>
      <c r="E213" s="34">
        <v>1842789</v>
      </c>
      <c r="F213" s="34">
        <v>1954524</v>
      </c>
      <c r="G213" s="34">
        <v>1986803</v>
      </c>
      <c r="H213" s="34">
        <v>2003165</v>
      </c>
      <c r="I213" s="34">
        <v>2027388</v>
      </c>
      <c r="J213" s="34">
        <v>2099607</v>
      </c>
      <c r="K213" s="34">
        <v>2141574</v>
      </c>
      <c r="L213" s="34">
        <v>2234412</v>
      </c>
      <c r="M213" s="34">
        <v>2229836</v>
      </c>
      <c r="N213" s="34">
        <v>2445445</v>
      </c>
      <c r="O213" s="34">
        <v>2594597</v>
      </c>
      <c r="P213" s="34">
        <v>2794638</v>
      </c>
      <c r="Q213" s="34">
        <v>2887326</v>
      </c>
      <c r="R213" s="34">
        <v>2808204</v>
      </c>
      <c r="S213" s="34">
        <v>2858011</v>
      </c>
      <c r="T213" s="34">
        <v>2913802</v>
      </c>
      <c r="U213" s="34">
        <v>2989374</v>
      </c>
      <c r="V213" s="34">
        <v>3020958</v>
      </c>
      <c r="W213" s="34">
        <v>3035078</v>
      </c>
      <c r="X213" s="34">
        <v>3180736</v>
      </c>
    </row>
    <row r="214" spans="1:24" x14ac:dyDescent="0.15">
      <c r="A214" s="4"/>
      <c r="B214" s="6"/>
    </row>
    <row r="215" spans="1:24" x14ac:dyDescent="0.15">
      <c r="A215" s="4"/>
      <c r="B215" s="12" t="s">
        <v>154</v>
      </c>
    </row>
    <row r="216" spans="1:24" x14ac:dyDescent="0.15">
      <c r="A216" s="4">
        <v>201</v>
      </c>
      <c r="B216" s="9" t="s">
        <v>10</v>
      </c>
      <c r="C216" s="35"/>
      <c r="D216" s="35">
        <f>SUMPRODUCT(DS!$C$3:$C$102,D$114:D$213)</f>
        <v>418496889</v>
      </c>
      <c r="E216" s="35">
        <f>SUMPRODUCT(DS!$C$3:$C$102,E$114:E$213)</f>
        <v>429712228</v>
      </c>
      <c r="F216" s="35">
        <f>SUMPRODUCT(DS!$C$3:$C$102,F$114:F$213)</f>
        <v>431113190</v>
      </c>
      <c r="G216" s="35">
        <f>SUMPRODUCT(DS!$C$3:$C$102,G$114:G$213)</f>
        <v>426670436</v>
      </c>
      <c r="H216" s="35">
        <f>SUMPRODUCT(DS!$C$3:$C$102,H$114:H$213)</f>
        <v>418297471</v>
      </c>
      <c r="I216" s="35">
        <f>SUMPRODUCT(DS!$C$3:$C$102,I$114:I$213)</f>
        <v>421262179</v>
      </c>
      <c r="J216" s="35">
        <f>SUMPRODUCT(DS!$C$3:$C$102,J$114:J$213)</f>
        <v>425716045</v>
      </c>
      <c r="K216" s="35">
        <f>SUMPRODUCT(DS!$C$3:$C$102,K$114:K$213)</f>
        <v>416217073</v>
      </c>
      <c r="L216" s="35">
        <f>SUMPRODUCT(DS!$C$3:$C$102,L$114:L$213)</f>
        <v>413019124</v>
      </c>
      <c r="M216" s="35">
        <f>SUMPRODUCT(DS!$C$3:$C$102,M$114:M$213)</f>
        <v>417475919</v>
      </c>
      <c r="N216" s="35">
        <f>SUMPRODUCT(DS!$C$3:$C$102,N$114:N$213)</f>
        <v>432426863</v>
      </c>
      <c r="O216" s="35">
        <f>SUMPRODUCT(DS!$C$3:$C$102,O$114:O$213)</f>
        <v>448227584</v>
      </c>
      <c r="P216" s="35">
        <f>SUMPRODUCT(DS!$C$3:$C$102,P$114:P$213)</f>
        <v>471893496</v>
      </c>
      <c r="Q216" s="35">
        <f>SUMPRODUCT(DS!$C$3:$C$102,Q$114:Q$213)</f>
        <v>476162097</v>
      </c>
      <c r="R216" s="35">
        <f>SUMPRODUCT(DS!$C$3:$C$102,R$114:R$213)</f>
        <v>450135221</v>
      </c>
      <c r="S216" s="35">
        <f>SUMPRODUCT(DS!$C$3:$C$102,S$114:S$213)</f>
        <v>434172592</v>
      </c>
      <c r="T216" s="35">
        <f>SUMPRODUCT(DS!$C$3:$C$102,T$114:T$213)</f>
        <v>436098657</v>
      </c>
      <c r="U216" s="35">
        <f>SUMPRODUCT(DS!$C$3:$C$102,U$114:U$213)</f>
        <v>454919249</v>
      </c>
      <c r="V216" s="35">
        <f>SUMPRODUCT(DS!$C$3:$C$102,V$114:V$213)</f>
        <v>454821297</v>
      </c>
      <c r="W216" s="35">
        <f>SUMPRODUCT(DS!$C$3:$C$102,W$114:W$213)</f>
        <v>465307442</v>
      </c>
      <c r="X216" s="35">
        <f>SUMPRODUCT(DS!$C$3:$C$102,X$114:X$213)</f>
        <v>482512541</v>
      </c>
    </row>
    <row r="217" spans="1:24" x14ac:dyDescent="0.15">
      <c r="A217" s="4">
        <v>202</v>
      </c>
      <c r="B217" s="9" t="s">
        <v>11</v>
      </c>
      <c r="C217" s="35"/>
      <c r="D217" s="35">
        <f>SUMPRODUCT(DS!$D$3:$D$102,D$114:D$213)</f>
        <v>387208377</v>
      </c>
      <c r="E217" s="35">
        <f>SUMPRODUCT(DS!$D$3:$D$102,E$114:E$213)</f>
        <v>397758118</v>
      </c>
      <c r="F217" s="35">
        <f>SUMPRODUCT(DS!$D$3:$D$102,F$114:F$213)</f>
        <v>399490153</v>
      </c>
      <c r="G217" s="35">
        <f>SUMPRODUCT(DS!$D$3:$D$102,G$114:G$213)</f>
        <v>394045494</v>
      </c>
      <c r="H217" s="35">
        <f>SUMPRODUCT(DS!$D$3:$D$102,H$114:H$213)</f>
        <v>384215123</v>
      </c>
      <c r="I217" s="35">
        <f>SUMPRODUCT(DS!$D$3:$D$102,I$114:I$213)</f>
        <v>387036254</v>
      </c>
      <c r="J217" s="35">
        <f>SUMPRODUCT(DS!$D$3:$D$102,J$114:J$213)</f>
        <v>390341736</v>
      </c>
      <c r="K217" s="35">
        <f>SUMPRODUCT(DS!$D$3:$D$102,K$114:K$213)</f>
        <v>379509627</v>
      </c>
      <c r="L217" s="35">
        <f>SUMPRODUCT(DS!$D$3:$D$102,L$114:L$213)</f>
        <v>375879937</v>
      </c>
      <c r="M217" s="35">
        <f>SUMPRODUCT(DS!$D$3:$D$102,M$114:M$213)</f>
        <v>380325950</v>
      </c>
      <c r="N217" s="35">
        <f>SUMPRODUCT(DS!$D$3:$D$102,N$114:N$213)</f>
        <v>395157804</v>
      </c>
      <c r="O217" s="35">
        <f>SUMPRODUCT(DS!$D$3:$D$102,O$114:O$213)</f>
        <v>411837719</v>
      </c>
      <c r="P217" s="35">
        <f>SUMPRODUCT(DS!$D$3:$D$102,P$114:P$213)</f>
        <v>435805537</v>
      </c>
      <c r="Q217" s="35">
        <f>SUMPRODUCT(DS!$D$3:$D$102,Q$114:Q$213)</f>
        <v>439872097</v>
      </c>
      <c r="R217" s="35">
        <f>SUMPRODUCT(DS!$D$3:$D$102,R$114:R$213)</f>
        <v>411968819</v>
      </c>
      <c r="S217" s="35">
        <f>SUMPRODUCT(DS!$D$3:$D$102,S$114:S$213)</f>
        <v>395489752</v>
      </c>
      <c r="T217" s="35">
        <f>SUMPRODUCT(DS!$D$3:$D$102,T$114:T$213)</f>
        <v>396266526</v>
      </c>
      <c r="U217" s="35">
        <f>SUMPRODUCT(DS!$D$3:$D$102,U$114:U$213)</f>
        <v>413928282</v>
      </c>
      <c r="V217" s="35">
        <f>SUMPRODUCT(DS!$D$3:$D$102,V$114:V$213)</f>
        <v>413028686</v>
      </c>
      <c r="W217" s="35">
        <f>SUMPRODUCT(DS!$D$3:$D$102,W$114:W$213)</f>
        <v>422596064</v>
      </c>
      <c r="X217" s="35">
        <f>SUMPRODUCT(DS!$D$3:$D$102,X$114:X$213)</f>
        <v>438184485</v>
      </c>
    </row>
    <row r="218" spans="1:24" x14ac:dyDescent="0.15">
      <c r="A218" s="4">
        <v>203</v>
      </c>
      <c r="B218" s="9" t="s">
        <v>12</v>
      </c>
      <c r="C218" s="35"/>
      <c r="D218" s="35">
        <f>SUMPRODUCT(DS!$E$3:$E$102,D$114:D$213)</f>
        <v>196488686</v>
      </c>
      <c r="E218" s="35">
        <f>SUMPRODUCT(DS!$E$3:$E$102,E$114:E$213)</f>
        <v>201421065</v>
      </c>
      <c r="F218" s="35">
        <f>SUMPRODUCT(DS!$E$3:$E$102,F$114:F$213)</f>
        <v>204433499</v>
      </c>
      <c r="G218" s="35">
        <f>SUMPRODUCT(DS!$E$3:$E$102,G$114:G$213)</f>
        <v>196583048</v>
      </c>
      <c r="H218" s="35">
        <f>SUMPRODUCT(DS!$E$3:$E$102,H$114:H$213)</f>
        <v>186228004</v>
      </c>
      <c r="I218" s="35">
        <f>SUMPRODUCT(DS!$E$3:$E$102,I$114:I$213)</f>
        <v>188180233</v>
      </c>
      <c r="J218" s="35">
        <f>SUMPRODUCT(DS!$E$3:$E$102,J$114:J$213)</f>
        <v>188509802</v>
      </c>
      <c r="K218" s="35">
        <f>SUMPRODUCT(DS!$E$3:$E$102,K$114:K$213)</f>
        <v>179714148</v>
      </c>
      <c r="L218" s="35">
        <f>SUMPRODUCT(DS!$E$3:$E$102,L$114:L$213)</f>
        <v>178589947</v>
      </c>
      <c r="M218" s="35">
        <f>SUMPRODUCT(DS!$E$3:$E$102,M$114:M$213)</f>
        <v>183615060</v>
      </c>
      <c r="N218" s="35">
        <f>SUMPRODUCT(DS!$E$3:$E$102,N$114:N$213)</f>
        <v>192803320</v>
      </c>
      <c r="O218" s="35">
        <f>SUMPRODUCT(DS!$E$3:$E$102,O$114:O$213)</f>
        <v>207572695</v>
      </c>
      <c r="P218" s="35">
        <f>SUMPRODUCT(DS!$E$3:$E$102,P$114:P$213)</f>
        <v>226860415</v>
      </c>
      <c r="Q218" s="35">
        <f>SUMPRODUCT(DS!$E$3:$E$102,Q$114:Q$213)</f>
        <v>229406734</v>
      </c>
      <c r="R218" s="35">
        <f>SUMPRODUCT(DS!$E$3:$E$102,R$114:R$213)</f>
        <v>204130724</v>
      </c>
      <c r="S218" s="35">
        <f>SUMPRODUCT(DS!$E$3:$E$102,S$114:S$213)</f>
        <v>196008491</v>
      </c>
      <c r="T218" s="35">
        <f>SUMPRODUCT(DS!$E$3:$E$102,T$114:T$213)</f>
        <v>195321589</v>
      </c>
      <c r="U218" s="35">
        <f>SUMPRODUCT(DS!$E$3:$E$102,U$114:U$213)</f>
        <v>205422192</v>
      </c>
      <c r="V218" s="35">
        <f>SUMPRODUCT(DS!$E$3:$E$102,V$114:V$213)</f>
        <v>200704944</v>
      </c>
      <c r="W218" s="35">
        <f>SUMPRODUCT(DS!$E$3:$E$102,W$114:W$213)</f>
        <v>209504999</v>
      </c>
      <c r="X218" s="35">
        <f>SUMPRODUCT(DS!$E$3:$E$102,X$114:X$213)</f>
        <v>215098610</v>
      </c>
    </row>
    <row r="219" spans="1:24" x14ac:dyDescent="0.15">
      <c r="A219" s="4">
        <v>204</v>
      </c>
      <c r="B219" s="9" t="s">
        <v>13</v>
      </c>
      <c r="C219" s="35"/>
      <c r="D219" s="35">
        <f>SUMPRODUCT(DS!$F$3:$F$102,D$114:D$213)</f>
        <v>222008203</v>
      </c>
      <c r="E219" s="35">
        <f>SUMPRODUCT(DS!$F$3:$F$102,E$114:E$213)</f>
        <v>228291163</v>
      </c>
      <c r="F219" s="35">
        <f>SUMPRODUCT(DS!$F$3:$F$102,F$114:F$213)</f>
        <v>226679691</v>
      </c>
      <c r="G219" s="35">
        <f>SUMPRODUCT(DS!$F$3:$F$102,G$114:G$213)</f>
        <v>230087388</v>
      </c>
      <c r="H219" s="35">
        <f>SUMPRODUCT(DS!$F$3:$F$102,H$114:H$213)</f>
        <v>232069467</v>
      </c>
      <c r="I219" s="35">
        <f>SUMPRODUCT(DS!$F$3:$F$102,I$114:I$213)</f>
        <v>233081946</v>
      </c>
      <c r="J219" s="35">
        <f>SUMPRODUCT(DS!$F$3:$F$102,J$114:J$213)</f>
        <v>237206243</v>
      </c>
      <c r="K219" s="35">
        <f>SUMPRODUCT(DS!$F$3:$F$102,K$114:K$213)</f>
        <v>236502925</v>
      </c>
      <c r="L219" s="35">
        <f>SUMPRODUCT(DS!$F$3:$F$102,L$114:L$213)</f>
        <v>234429177</v>
      </c>
      <c r="M219" s="35">
        <f>SUMPRODUCT(DS!$F$3:$F$102,M$114:M$213)</f>
        <v>233860859</v>
      </c>
      <c r="N219" s="35">
        <f>SUMPRODUCT(DS!$F$3:$F$102,N$114:N$213)</f>
        <v>239623543</v>
      </c>
      <c r="O219" s="35">
        <f>SUMPRODUCT(DS!$F$3:$F$102,O$114:O$213)</f>
        <v>240654889</v>
      </c>
      <c r="P219" s="35">
        <f>SUMPRODUCT(DS!$F$3:$F$102,P$114:P$213)</f>
        <v>245033081</v>
      </c>
      <c r="Q219" s="35">
        <f>SUMPRODUCT(DS!$F$3:$F$102,Q$114:Q$213)</f>
        <v>246755363</v>
      </c>
      <c r="R219" s="35">
        <f>SUMPRODUCT(DS!$F$3:$F$102,R$114:R$213)</f>
        <v>246004497</v>
      </c>
      <c r="S219" s="35">
        <f>SUMPRODUCT(DS!$F$3:$F$102,S$114:S$213)</f>
        <v>238164101</v>
      </c>
      <c r="T219" s="35">
        <f>SUMPRODUCT(DS!$F$3:$F$102,T$114:T$213)</f>
        <v>240777068</v>
      </c>
      <c r="U219" s="35">
        <f>SUMPRODUCT(DS!$F$3:$F$102,U$114:U$213)</f>
        <v>249497057</v>
      </c>
      <c r="V219" s="35">
        <f>SUMPRODUCT(DS!$F$3:$F$102,V$114:V$213)</f>
        <v>254116353</v>
      </c>
      <c r="W219" s="35">
        <f>SUMPRODUCT(DS!$F$3:$F$102,W$114:W$213)</f>
        <v>255802443</v>
      </c>
      <c r="X219" s="35">
        <f>SUMPRODUCT(DS!$F$3:$F$102,X$114:X$213)</f>
        <v>267413931</v>
      </c>
    </row>
    <row r="220" spans="1:24" x14ac:dyDescent="0.15">
      <c r="A220" s="4">
        <v>205</v>
      </c>
      <c r="B220" s="9" t="s">
        <v>14</v>
      </c>
      <c r="C220" s="35"/>
      <c r="D220" s="35">
        <f>SUMPRODUCT(DS!$G$3:$G$102,D$114:D$213)</f>
        <v>190719691</v>
      </c>
      <c r="E220" s="35">
        <f>SUMPRODUCT(DS!$G$3:$G$102,E$114:E$213)</f>
        <v>196337053</v>
      </c>
      <c r="F220" s="35">
        <f>SUMPRODUCT(DS!$G$3:$G$102,F$114:F$213)</f>
        <v>195056654</v>
      </c>
      <c r="G220" s="35">
        <f>SUMPRODUCT(DS!$G$3:$G$102,G$114:G$213)</f>
        <v>197462446</v>
      </c>
      <c r="H220" s="35">
        <f>SUMPRODUCT(DS!$G$3:$G$102,H$114:H$213)</f>
        <v>197987119</v>
      </c>
      <c r="I220" s="35">
        <f>SUMPRODUCT(DS!$G$3:$G$102,I$114:I$213)</f>
        <v>198856021</v>
      </c>
      <c r="J220" s="35">
        <f>SUMPRODUCT(DS!$G$3:$G$102,J$114:J$213)</f>
        <v>201831934</v>
      </c>
      <c r="K220" s="35">
        <f>SUMPRODUCT(DS!$G$3:$G$102,K$114:K$213)</f>
        <v>199795479</v>
      </c>
      <c r="L220" s="35">
        <f>SUMPRODUCT(DS!$G$3:$G$102,L$114:L$213)</f>
        <v>197289990</v>
      </c>
      <c r="M220" s="35">
        <f>SUMPRODUCT(DS!$G$3:$G$102,M$114:M$213)</f>
        <v>196710890</v>
      </c>
      <c r="N220" s="35">
        <f>SUMPRODUCT(DS!$G$3:$G$102,N$114:N$213)</f>
        <v>202354484</v>
      </c>
      <c r="O220" s="35">
        <f>SUMPRODUCT(DS!$G$3:$G$102,O$114:O$213)</f>
        <v>204265024</v>
      </c>
      <c r="P220" s="35">
        <f>SUMPRODUCT(DS!$G$3:$G$102,P$114:P$213)</f>
        <v>208945122</v>
      </c>
      <c r="Q220" s="35">
        <f>SUMPRODUCT(DS!$G$3:$G$102,Q$114:Q$213)</f>
        <v>210465363</v>
      </c>
      <c r="R220" s="35">
        <f>SUMPRODUCT(DS!$G$3:$G$102,R$114:R$213)</f>
        <v>207838095</v>
      </c>
      <c r="S220" s="35">
        <f>SUMPRODUCT(DS!$G$3:$G$102,S$114:S$213)</f>
        <v>199481261</v>
      </c>
      <c r="T220" s="35">
        <f>SUMPRODUCT(DS!$G$3:$G$102,T$114:T$213)</f>
        <v>200944937</v>
      </c>
      <c r="U220" s="35">
        <f>SUMPRODUCT(DS!$G$3:$G$102,U$114:U$213)</f>
        <v>208506090</v>
      </c>
      <c r="V220" s="35">
        <f>SUMPRODUCT(DS!$G$3:$G$102,V$114:V$213)</f>
        <v>212323742</v>
      </c>
      <c r="W220" s="35">
        <f>SUMPRODUCT(DS!$G$3:$G$102,W$114:W$213)</f>
        <v>213091065</v>
      </c>
      <c r="X220" s="35">
        <f>SUMPRODUCT(DS!$G$3:$G$102,X$114:X$213)</f>
        <v>223085875</v>
      </c>
    </row>
    <row r="221" spans="1:24" x14ac:dyDescent="0.15">
      <c r="A221" s="4">
        <v>206</v>
      </c>
      <c r="B221" s="9" t="s">
        <v>16</v>
      </c>
      <c r="C221" s="35"/>
      <c r="D221" s="35">
        <f>SUMPRODUCT(DS!$H$3:$H$102,D$114:D$213)</f>
        <v>424731509</v>
      </c>
      <c r="E221" s="35">
        <f>SUMPRODUCT(DS!$H$3:$H$102,E$114:E$213)</f>
        <v>436072606</v>
      </c>
      <c r="F221" s="35">
        <f>SUMPRODUCT(DS!$H$3:$H$102,F$114:F$213)</f>
        <v>437787881</v>
      </c>
      <c r="G221" s="35">
        <f>SUMPRODUCT(DS!$H$3:$H$102,G$114:G$213)</f>
        <v>433660311</v>
      </c>
      <c r="H221" s="35">
        <f>SUMPRODUCT(DS!$H$3:$H$102,H$114:H$213)</f>
        <v>425038343</v>
      </c>
      <c r="I221" s="35">
        <f>SUMPRODUCT(DS!$H$3:$H$102,I$114:I$213)</f>
        <v>427999461</v>
      </c>
      <c r="J221" s="35">
        <f>SUMPRODUCT(DS!$H$3:$H$102,J$114:J$213)</f>
        <v>433273984</v>
      </c>
      <c r="K221" s="35">
        <f>SUMPRODUCT(DS!$H$3:$H$102,K$114:K$213)</f>
        <v>424605739</v>
      </c>
      <c r="L221" s="35">
        <f>SUMPRODUCT(DS!$H$3:$H$102,L$114:L$213)</f>
        <v>422082713</v>
      </c>
      <c r="M221" s="35">
        <f>SUMPRODUCT(DS!$H$3:$H$102,M$114:M$213)</f>
        <v>426936167</v>
      </c>
      <c r="N221" s="35">
        <f>SUMPRODUCT(DS!$H$3:$H$102,N$114:N$213)</f>
        <v>442274515</v>
      </c>
      <c r="O221" s="35">
        <f>SUMPRODUCT(DS!$H$3:$H$102,O$114:O$213)</f>
        <v>458104370</v>
      </c>
      <c r="P221" s="35">
        <f>SUMPRODUCT(DS!$H$3:$H$102,P$114:P$213)</f>
        <v>482173414</v>
      </c>
      <c r="Q221" s="35">
        <f>SUMPRODUCT(DS!$H$3:$H$102,Q$114:Q$213)</f>
        <v>486596891</v>
      </c>
      <c r="R221" s="35">
        <f>SUMPRODUCT(DS!$H$3:$H$102,R$114:R$213)</f>
        <v>460436620</v>
      </c>
      <c r="S221" s="35">
        <f>SUMPRODUCT(DS!$H$3:$H$102,S$114:S$213)</f>
        <v>444403764</v>
      </c>
      <c r="T221" s="35">
        <f>SUMPRODUCT(DS!$H$3:$H$102,T$114:T$213)</f>
        <v>446444151</v>
      </c>
      <c r="U221" s="35">
        <f>SUMPRODUCT(DS!$H$3:$H$102,U$114:U$213)</f>
        <v>465623770</v>
      </c>
      <c r="V221" s="35">
        <f>SUMPRODUCT(DS!$H$3:$H$102,V$114:V$213)</f>
        <v>465421351</v>
      </c>
      <c r="W221" s="35">
        <f>SUMPRODUCT(DS!$H$3:$H$102,W$114:W$213)</f>
        <v>475684297</v>
      </c>
      <c r="X221" s="35">
        <f>SUMPRODUCT(DS!$H$3:$H$102,X$114:X$213)</f>
        <v>492953007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C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55" x14ac:dyDescent="0.15">
      <c r="A1" s="1"/>
      <c r="C1" s="1" t="s">
        <v>260</v>
      </c>
      <c r="Z1" t="s">
        <v>31</v>
      </c>
      <c r="AH1" t="s">
        <v>30</v>
      </c>
    </row>
    <row r="2" spans="1:55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17</v>
      </c>
      <c r="AA2" t="s">
        <v>18</v>
      </c>
      <c r="AB2" s="33" t="s">
        <v>41</v>
      </c>
      <c r="AC2" s="33" t="s">
        <v>145</v>
      </c>
      <c r="AD2" t="s">
        <v>42</v>
      </c>
      <c r="AE2" t="s">
        <v>146</v>
      </c>
      <c r="AF2" t="s">
        <v>147</v>
      </c>
      <c r="AH2" s="11">
        <v>1994</v>
      </c>
      <c r="AI2" s="11">
        <v>1995</v>
      </c>
      <c r="AJ2" s="11">
        <v>1996</v>
      </c>
      <c r="AK2" s="11">
        <v>1997</v>
      </c>
      <c r="AL2" s="11">
        <v>1998</v>
      </c>
      <c r="AM2" s="11">
        <v>1999</v>
      </c>
      <c r="AN2" s="11">
        <v>2000</v>
      </c>
      <c r="AO2" s="11">
        <v>2001</v>
      </c>
      <c r="AP2" s="11">
        <v>2002</v>
      </c>
      <c r="AQ2" s="11">
        <v>2003</v>
      </c>
      <c r="AR2" s="11">
        <v>2004</v>
      </c>
      <c r="AS2" s="11">
        <v>2005</v>
      </c>
      <c r="AT2" s="11">
        <v>2006</v>
      </c>
      <c r="AU2" s="11">
        <v>2007</v>
      </c>
      <c r="AV2" s="11">
        <v>2008</v>
      </c>
      <c r="AW2" s="11">
        <v>2009</v>
      </c>
      <c r="AX2" s="11">
        <v>2010</v>
      </c>
      <c r="AY2" s="11">
        <v>2011</v>
      </c>
      <c r="AZ2" s="11">
        <v>2012</v>
      </c>
      <c r="BA2" s="11">
        <v>2013</v>
      </c>
      <c r="BB2" s="11">
        <v>2014</v>
      </c>
      <c r="BC2" s="11">
        <v>2015</v>
      </c>
    </row>
    <row r="3" spans="1:55" x14ac:dyDescent="0.15">
      <c r="A3" s="4">
        <v>1</v>
      </c>
      <c r="B3" s="3" t="s">
        <v>46</v>
      </c>
      <c r="C3" s="34">
        <v>5322202</v>
      </c>
      <c r="D3" s="34">
        <v>5182157</v>
      </c>
      <c r="E3" s="34">
        <v>4971093</v>
      </c>
      <c r="F3" s="34">
        <v>5270856</v>
      </c>
      <c r="G3" s="34">
        <v>5231270</v>
      </c>
      <c r="H3" s="34">
        <v>5210575</v>
      </c>
      <c r="I3" s="34">
        <v>5199762</v>
      </c>
      <c r="J3" s="34">
        <v>5245294</v>
      </c>
      <c r="K3" s="34">
        <v>5144451</v>
      </c>
      <c r="L3" s="34">
        <v>4844262</v>
      </c>
      <c r="M3" s="34">
        <v>5126302</v>
      </c>
      <c r="N3" s="34">
        <v>5015109</v>
      </c>
      <c r="O3" s="34">
        <v>4985425</v>
      </c>
      <c r="P3" s="34">
        <v>5202977</v>
      </c>
      <c r="Q3" s="34">
        <v>5427647</v>
      </c>
      <c r="R3" s="34">
        <v>5265915</v>
      </c>
      <c r="S3" s="34">
        <v>5300516</v>
      </c>
      <c r="T3" s="34">
        <v>5279518</v>
      </c>
      <c r="U3" s="34">
        <v>5359471</v>
      </c>
      <c r="V3" s="34">
        <v>5720744</v>
      </c>
      <c r="W3" s="34">
        <v>5903694</v>
      </c>
      <c r="X3" s="34">
        <v>6048814</v>
      </c>
      <c r="Z3" s="30">
        <f>AVERAGE(AI3:AN3)*100</f>
        <v>1.2058940892900534</v>
      </c>
      <c r="AA3" s="30">
        <f>AVERAGE(AN3:AS3)*100</f>
        <v>1.1844330984549492</v>
      </c>
      <c r="AB3" s="30">
        <f>AVERAGE(AS3:AX3)*100</f>
        <v>1.1176022982381197</v>
      </c>
      <c r="AC3" s="30">
        <f>AVERAGE(AX3:BC3)*100</f>
        <v>1.1944152650227988</v>
      </c>
      <c r="AD3" s="30">
        <f>AVERAGE(AN3:AX3)*100</f>
        <v>1.1548741363940702</v>
      </c>
      <c r="AE3" s="30">
        <f>AVERAGE(AI3:BC3)*100</f>
        <v>1.1767714470283206</v>
      </c>
      <c r="AF3" s="30">
        <f>AVERAGE(AH3:BC3)*100</f>
        <v>1.1814129382519929</v>
      </c>
      <c r="AH3" s="13">
        <f t="shared" ref="AH3:AW18" si="0">C3/C$110</f>
        <v>1.2788842539491104E-2</v>
      </c>
      <c r="AI3" s="13">
        <f t="shared" si="0"/>
        <v>1.2251110115060207E-2</v>
      </c>
      <c r="AJ3" s="13">
        <f t="shared" si="0"/>
        <v>1.1442100679376921E-2</v>
      </c>
      <c r="AK3" s="13">
        <f t="shared" si="0"/>
        <v>1.1832622902342023E-2</v>
      </c>
      <c r="AL3" s="13">
        <f t="shared" si="0"/>
        <v>1.2251789759196861E-2</v>
      </c>
      <c r="AM3" s="13">
        <f t="shared" si="0"/>
        <v>1.2490110230725559E-2</v>
      </c>
      <c r="AN3" s="13">
        <f t="shared" si="0"/>
        <v>1.2085911670701624E-2</v>
      </c>
      <c r="AO3" s="13">
        <f t="shared" si="0"/>
        <v>1.2263235761642347E-2</v>
      </c>
      <c r="AP3" s="13">
        <f t="shared" si="0"/>
        <v>1.2290302231336911E-2</v>
      </c>
      <c r="AQ3" s="13">
        <f t="shared" si="0"/>
        <v>1.1510022653654816E-2</v>
      </c>
      <c r="AR3" s="13">
        <f t="shared" si="0"/>
        <v>1.1830544791724866E-2</v>
      </c>
      <c r="AS3" s="13">
        <f t="shared" si="0"/>
        <v>1.1085968798236387E-2</v>
      </c>
      <c r="AT3" s="13">
        <f t="shared" si="0"/>
        <v>1.0539311210653343E-2</v>
      </c>
      <c r="AU3" s="13">
        <f t="shared" si="0"/>
        <v>1.0552029907509437E-2</v>
      </c>
      <c r="AV3" s="13">
        <f t="shared" si="0"/>
        <v>1.0633040840586907E-2</v>
      </c>
      <c r="AW3" s="13">
        <f t="shared" si="0"/>
        <v>1.2398986421831158E-2</v>
      </c>
      <c r="AX3" s="13">
        <f t="shared" ref="AX3:BC34" si="1">S3/S$110</f>
        <v>1.1846800715469953E-2</v>
      </c>
      <c r="AY3" s="13">
        <f t="shared" si="1"/>
        <v>1.1542669868178503E-2</v>
      </c>
      <c r="AZ3" s="13">
        <f t="shared" si="1"/>
        <v>1.1593823967812783E-2</v>
      </c>
      <c r="BA3" s="13">
        <f t="shared" si="1"/>
        <v>1.2037471976774775E-2</v>
      </c>
      <c r="BB3" s="13">
        <f t="shared" si="1"/>
        <v>1.1999161844370426E-2</v>
      </c>
      <c r="BC3" s="13">
        <f t="shared" si="1"/>
        <v>1.2644987528761489E-2</v>
      </c>
    </row>
    <row r="4" spans="1:55" x14ac:dyDescent="0.15">
      <c r="A4" s="4">
        <v>2</v>
      </c>
      <c r="B4" s="3" t="s">
        <v>47</v>
      </c>
      <c r="C4" s="34">
        <v>356838</v>
      </c>
      <c r="D4" s="34">
        <v>358302</v>
      </c>
      <c r="E4" s="34">
        <v>371928</v>
      </c>
      <c r="F4" s="34">
        <v>363816</v>
      </c>
      <c r="G4" s="34">
        <v>294386</v>
      </c>
      <c r="H4" s="34">
        <v>297584</v>
      </c>
      <c r="I4" s="34">
        <v>293945</v>
      </c>
      <c r="J4" s="34">
        <v>288486</v>
      </c>
      <c r="K4" s="34">
        <v>284451</v>
      </c>
      <c r="L4" s="34">
        <v>280041</v>
      </c>
      <c r="M4" s="34">
        <v>274775</v>
      </c>
      <c r="N4" s="34">
        <v>265174</v>
      </c>
      <c r="O4" s="34">
        <v>270840</v>
      </c>
      <c r="P4" s="34">
        <v>278658</v>
      </c>
      <c r="Q4" s="34">
        <v>294472</v>
      </c>
      <c r="R4" s="34">
        <v>301265</v>
      </c>
      <c r="S4" s="34">
        <v>310707</v>
      </c>
      <c r="T4" s="34">
        <v>323938</v>
      </c>
      <c r="U4" s="34">
        <v>330956</v>
      </c>
      <c r="V4" s="34">
        <v>330761</v>
      </c>
      <c r="W4" s="34">
        <v>339309</v>
      </c>
      <c r="X4" s="34">
        <v>344763</v>
      </c>
      <c r="Z4" s="30">
        <f t="shared" ref="Z4:Z67" si="2">AVERAGE(AI4:AN4)*100</f>
        <v>7.6764753847479675E-2</v>
      </c>
      <c r="AA4" s="30">
        <f t="shared" ref="AA4:AA67" si="3">AVERAGE(AN4:AS4)*100</f>
        <v>6.5382231563145071E-2</v>
      </c>
      <c r="AB4" s="30">
        <f t="shared" ref="AB4:AB67" si="4">AVERAGE(AS4:AX4)*100</f>
        <v>6.1742468347646809E-2</v>
      </c>
      <c r="AC4" s="30">
        <f t="shared" ref="AC4:AC67" si="5">AVERAGE(AX4:BC4)*100</f>
        <v>7.0415828758338322E-2</v>
      </c>
      <c r="AD4" s="30">
        <f t="shared" ref="AD4:AD67" si="6">AVERAGE(AN4:AX4)*100</f>
        <v>6.4011919524473979E-2</v>
      </c>
      <c r="AE4" s="30">
        <f t="shared" ref="AE4:AE67" si="7">AVERAGE(AI4:BC4)*100</f>
        <v>6.9021357259557076E-2</v>
      </c>
      <c r="AF4" s="30">
        <f t="shared" ref="AF4:AF67" si="8">AVERAGE(AH4:BC4)*100</f>
        <v>6.978154238731539E-2</v>
      </c>
      <c r="AH4" s="13">
        <f t="shared" si="0"/>
        <v>8.5745430070240233E-4</v>
      </c>
      <c r="AI4" s="13">
        <f t="shared" si="0"/>
        <v>8.4705987418874076E-4</v>
      </c>
      <c r="AJ4" s="13">
        <f t="shared" si="0"/>
        <v>8.5607684697898423E-4</v>
      </c>
      <c r="AK4" s="13">
        <f t="shared" si="0"/>
        <v>8.167359407728964E-4</v>
      </c>
      <c r="AL4" s="13">
        <f t="shared" si="0"/>
        <v>6.8946075810480574E-4</v>
      </c>
      <c r="AM4" s="13">
        <f t="shared" si="0"/>
        <v>7.13329519851501E-4</v>
      </c>
      <c r="AN4" s="13">
        <f t="shared" si="0"/>
        <v>6.8322229095185304E-4</v>
      </c>
      <c r="AO4" s="13">
        <f t="shared" si="0"/>
        <v>6.7446587968818413E-4</v>
      </c>
      <c r="AP4" s="13">
        <f t="shared" si="0"/>
        <v>6.7956498370885755E-4</v>
      </c>
      <c r="AQ4" s="13">
        <f t="shared" si="0"/>
        <v>6.6538066148200668E-4</v>
      </c>
      <c r="AR4" s="13">
        <f t="shared" si="0"/>
        <v>6.3412923100242637E-4</v>
      </c>
      <c r="AS4" s="13">
        <f t="shared" si="0"/>
        <v>5.8617084695537737E-4</v>
      </c>
      <c r="AT4" s="13">
        <f t="shared" si="0"/>
        <v>5.7256242913961228E-4</v>
      </c>
      <c r="AU4" s="13">
        <f t="shared" si="0"/>
        <v>5.6513944804421868E-4</v>
      </c>
      <c r="AV4" s="13">
        <f t="shared" si="0"/>
        <v>5.7688585908577102E-4</v>
      </c>
      <c r="AW4" s="13">
        <f t="shared" si="0"/>
        <v>7.093507290514495E-4</v>
      </c>
      <c r="AX4" s="13">
        <f t="shared" si="1"/>
        <v>6.9443878858238008E-4</v>
      </c>
      <c r="AY4" s="13">
        <f t="shared" si="1"/>
        <v>7.082293102813567E-4</v>
      </c>
      <c r="AZ4" s="13">
        <f t="shared" si="1"/>
        <v>7.1593737611257667E-4</v>
      </c>
      <c r="BA4" s="13">
        <f t="shared" si="1"/>
        <v>6.959804998283442E-4</v>
      </c>
      <c r="BB4" s="13">
        <f t="shared" si="1"/>
        <v>6.8964001288879218E-4</v>
      </c>
      <c r="BC4" s="13">
        <f t="shared" si="1"/>
        <v>7.2072373780684897E-4</v>
      </c>
    </row>
    <row r="5" spans="1:55" x14ac:dyDescent="0.15">
      <c r="A5" s="4">
        <v>3</v>
      </c>
      <c r="B5" s="3" t="s">
        <v>0</v>
      </c>
      <c r="C5" s="34">
        <v>596591</v>
      </c>
      <c r="D5" s="34">
        <v>543099</v>
      </c>
      <c r="E5" s="34">
        <v>498555</v>
      </c>
      <c r="F5" s="34">
        <v>458631</v>
      </c>
      <c r="G5" s="34">
        <v>384116</v>
      </c>
      <c r="H5" s="34">
        <v>374425</v>
      </c>
      <c r="I5" s="34">
        <v>359109</v>
      </c>
      <c r="J5" s="34">
        <v>320043</v>
      </c>
      <c r="K5" s="34">
        <v>295274</v>
      </c>
      <c r="L5" s="34">
        <v>300558</v>
      </c>
      <c r="M5" s="34">
        <v>289770</v>
      </c>
      <c r="N5" s="34">
        <v>273538</v>
      </c>
      <c r="O5" s="34">
        <v>288906</v>
      </c>
      <c r="P5" s="34">
        <v>289888</v>
      </c>
      <c r="Q5" s="34">
        <v>280553</v>
      </c>
      <c r="R5" s="34">
        <v>240841</v>
      </c>
      <c r="S5" s="34">
        <v>237047</v>
      </c>
      <c r="T5" s="34">
        <v>230100</v>
      </c>
      <c r="U5" s="34">
        <v>212517</v>
      </c>
      <c r="V5" s="34">
        <v>228465</v>
      </c>
      <c r="W5" s="34">
        <v>240938</v>
      </c>
      <c r="X5" s="34">
        <v>235625</v>
      </c>
      <c r="Z5" s="30">
        <f t="shared" si="2"/>
        <v>0.10154801360592436</v>
      </c>
      <c r="AA5" s="30">
        <f t="shared" si="3"/>
        <v>7.1264569862153071E-2</v>
      </c>
      <c r="AB5" s="30">
        <f t="shared" si="4"/>
        <v>5.7497185486947322E-2</v>
      </c>
      <c r="AC5" s="30">
        <f t="shared" si="5"/>
        <v>4.9260132266421786E-2</v>
      </c>
      <c r="AD5" s="30">
        <f t="shared" si="6"/>
        <v>6.4736779405977024E-2</v>
      </c>
      <c r="AE5" s="30">
        <f t="shared" si="7"/>
        <v>7.0500207416066538E-2</v>
      </c>
      <c r="AF5" s="30">
        <f t="shared" si="8"/>
        <v>7.3811844993533618E-2</v>
      </c>
      <c r="AH5" s="13">
        <f t="shared" si="0"/>
        <v>1.4335623412034225E-3</v>
      </c>
      <c r="AI5" s="13">
        <f t="shared" si="0"/>
        <v>1.2839374901955081E-3</v>
      </c>
      <c r="AJ5" s="13">
        <f t="shared" si="0"/>
        <v>1.147537675156502E-3</v>
      </c>
      <c r="AK5" s="13">
        <f t="shared" si="0"/>
        <v>1.0295875421988431E-3</v>
      </c>
      <c r="AL5" s="13">
        <f t="shared" si="0"/>
        <v>8.9961108395163344E-4</v>
      </c>
      <c r="AM5" s="13">
        <f t="shared" si="0"/>
        <v>8.9752273465777146E-4</v>
      </c>
      <c r="AN5" s="13">
        <f t="shared" si="0"/>
        <v>8.3468429019520308E-4</v>
      </c>
      <c r="AO5" s="13">
        <f t="shared" si="0"/>
        <v>7.4824457177487128E-4</v>
      </c>
      <c r="AP5" s="13">
        <f t="shared" si="0"/>
        <v>7.0542156997039631E-4</v>
      </c>
      <c r="AQ5" s="13">
        <f t="shared" si="0"/>
        <v>7.1412929125988316E-4</v>
      </c>
      <c r="AR5" s="13">
        <f t="shared" si="0"/>
        <v>6.6873488224028054E-4</v>
      </c>
      <c r="AS5" s="13">
        <f t="shared" si="0"/>
        <v>6.0465958628855016E-4</v>
      </c>
      <c r="AT5" s="13">
        <f t="shared" si="0"/>
        <v>6.1075439799515878E-4</v>
      </c>
      <c r="AU5" s="13">
        <f t="shared" si="0"/>
        <v>5.8791473531943266E-4</v>
      </c>
      <c r="AV5" s="13">
        <f t="shared" si="0"/>
        <v>5.4961781909346327E-4</v>
      </c>
      <c r="AW5" s="13">
        <f t="shared" si="0"/>
        <v>5.6707795109116614E-4</v>
      </c>
      <c r="AX5" s="13">
        <f t="shared" si="1"/>
        <v>5.2980663942906803E-4</v>
      </c>
      <c r="AY5" s="13">
        <f t="shared" si="1"/>
        <v>5.0307023040131195E-4</v>
      </c>
      <c r="AZ5" s="13">
        <f t="shared" si="1"/>
        <v>4.5972535128330189E-4</v>
      </c>
      <c r="BA5" s="13">
        <f t="shared" si="1"/>
        <v>4.8073135857396325E-4</v>
      </c>
      <c r="BB5" s="13">
        <f t="shared" si="1"/>
        <v>4.8970255850979436E-4</v>
      </c>
      <c r="BC5" s="13">
        <f t="shared" si="1"/>
        <v>4.9257179778786813E-4</v>
      </c>
    </row>
    <row r="6" spans="1:55" x14ac:dyDescent="0.15">
      <c r="A6" s="4">
        <v>4</v>
      </c>
      <c r="B6" s="6" t="s">
        <v>1</v>
      </c>
      <c r="C6" s="34">
        <v>1144381</v>
      </c>
      <c r="D6" s="34">
        <v>1138503</v>
      </c>
      <c r="E6" s="34">
        <v>984809</v>
      </c>
      <c r="F6" s="34">
        <v>1042454</v>
      </c>
      <c r="G6" s="34">
        <v>1010078</v>
      </c>
      <c r="H6" s="34">
        <v>957232</v>
      </c>
      <c r="I6" s="34">
        <v>943328</v>
      </c>
      <c r="J6" s="34">
        <v>917786</v>
      </c>
      <c r="K6" s="34">
        <v>842974</v>
      </c>
      <c r="L6" s="34">
        <v>794596</v>
      </c>
      <c r="M6" s="34">
        <v>769383</v>
      </c>
      <c r="N6" s="34">
        <v>804405</v>
      </c>
      <c r="O6" s="34">
        <v>863664</v>
      </c>
      <c r="P6" s="34">
        <v>864638</v>
      </c>
      <c r="Q6" s="34">
        <v>894131</v>
      </c>
      <c r="R6" s="34">
        <v>738355</v>
      </c>
      <c r="S6" s="34">
        <v>783235</v>
      </c>
      <c r="T6" s="34">
        <v>756686</v>
      </c>
      <c r="U6" s="34">
        <v>738693</v>
      </c>
      <c r="V6" s="34">
        <v>797268</v>
      </c>
      <c r="W6" s="34">
        <v>807664</v>
      </c>
      <c r="X6" s="34">
        <v>814682</v>
      </c>
      <c r="Z6" s="30">
        <f t="shared" si="2"/>
        <v>0.2358548633144541</v>
      </c>
      <c r="AA6" s="30">
        <f t="shared" si="3"/>
        <v>0.19656571625035624</v>
      </c>
      <c r="AB6" s="30">
        <f t="shared" si="4"/>
        <v>0.17663698161025448</v>
      </c>
      <c r="AC6" s="30">
        <f t="shared" si="5"/>
        <v>0.16708529048898701</v>
      </c>
      <c r="AD6" s="30">
        <f t="shared" si="6"/>
        <v>0.18740012122415112</v>
      </c>
      <c r="AE6" s="30">
        <f t="shared" si="7"/>
        <v>0.19451082979149853</v>
      </c>
      <c r="AF6" s="30">
        <f t="shared" si="8"/>
        <v>0.19816879038477933</v>
      </c>
      <c r="AH6" s="13">
        <f t="shared" si="0"/>
        <v>2.7498596284367583E-3</v>
      </c>
      <c r="AI6" s="13">
        <f t="shared" si="0"/>
        <v>2.6915289558626632E-3</v>
      </c>
      <c r="AJ6" s="13">
        <f t="shared" si="0"/>
        <v>2.2667618022749738E-3</v>
      </c>
      <c r="AK6" s="13">
        <f t="shared" si="0"/>
        <v>2.3402204641974761E-3</v>
      </c>
      <c r="AL6" s="13">
        <f t="shared" si="0"/>
        <v>2.3656326850631008E-3</v>
      </c>
      <c r="AM6" s="13">
        <f t="shared" si="0"/>
        <v>2.2945515986964754E-3</v>
      </c>
      <c r="AN6" s="13">
        <f t="shared" si="0"/>
        <v>2.1925962927725581E-3</v>
      </c>
      <c r="AO6" s="13">
        <f t="shared" si="0"/>
        <v>2.1457378931923898E-3</v>
      </c>
      <c r="AP6" s="13">
        <f t="shared" si="0"/>
        <v>2.0138990988851873E-3</v>
      </c>
      <c r="AQ6" s="13">
        <f t="shared" si="0"/>
        <v>1.8879693048194962E-3</v>
      </c>
      <c r="AR6" s="13">
        <f t="shared" si="0"/>
        <v>1.7755918483717216E-3</v>
      </c>
      <c r="AS6" s="13">
        <f t="shared" si="0"/>
        <v>1.7781485369800219E-3</v>
      </c>
      <c r="AT6" s="13">
        <f t="shared" si="0"/>
        <v>1.8258069627840573E-3</v>
      </c>
      <c r="AU6" s="13">
        <f t="shared" si="0"/>
        <v>1.7535510987592574E-3</v>
      </c>
      <c r="AV6" s="13">
        <f t="shared" si="0"/>
        <v>1.751648815745536E-3</v>
      </c>
      <c r="AW6" s="13">
        <f t="shared" si="0"/>
        <v>1.7385114684705591E-3</v>
      </c>
      <c r="AX6" s="13">
        <f t="shared" si="1"/>
        <v>1.7505520138758393E-3</v>
      </c>
      <c r="AY6" s="13">
        <f t="shared" si="1"/>
        <v>1.6543511532440117E-3</v>
      </c>
      <c r="AZ6" s="13">
        <f t="shared" si="1"/>
        <v>1.5979705101969073E-3</v>
      </c>
      <c r="BA6" s="13">
        <f t="shared" si="1"/>
        <v>1.6775949435911257E-3</v>
      </c>
      <c r="BB6" s="13">
        <f t="shared" si="1"/>
        <v>1.6415639177558316E-3</v>
      </c>
      <c r="BC6" s="13">
        <f t="shared" si="1"/>
        <v>1.7030848906755057E-3</v>
      </c>
    </row>
    <row r="7" spans="1:55" x14ac:dyDescent="0.15">
      <c r="A7" s="4">
        <v>5</v>
      </c>
      <c r="B7" s="6" t="s">
        <v>2</v>
      </c>
      <c r="C7" s="34">
        <v>903385</v>
      </c>
      <c r="D7" s="34">
        <v>855677</v>
      </c>
      <c r="E7" s="34">
        <v>894534</v>
      </c>
      <c r="F7" s="34">
        <v>862010</v>
      </c>
      <c r="G7" s="34">
        <v>778678</v>
      </c>
      <c r="H7" s="34">
        <v>791136</v>
      </c>
      <c r="I7" s="34">
        <v>800784</v>
      </c>
      <c r="J7" s="34">
        <v>746385</v>
      </c>
      <c r="K7" s="34">
        <v>719523</v>
      </c>
      <c r="L7" s="34">
        <v>645866</v>
      </c>
      <c r="M7" s="34">
        <v>636638</v>
      </c>
      <c r="N7" s="34">
        <v>611139</v>
      </c>
      <c r="O7" s="34">
        <v>575300</v>
      </c>
      <c r="P7" s="34">
        <v>561821</v>
      </c>
      <c r="Q7" s="34">
        <v>574972</v>
      </c>
      <c r="R7" s="34">
        <v>542066</v>
      </c>
      <c r="S7" s="34">
        <v>525862</v>
      </c>
      <c r="T7" s="34">
        <v>470288</v>
      </c>
      <c r="U7" s="34">
        <v>511639</v>
      </c>
      <c r="V7" s="34">
        <v>525070</v>
      </c>
      <c r="W7" s="34">
        <v>548546</v>
      </c>
      <c r="X7" s="34">
        <v>525881</v>
      </c>
      <c r="Z7" s="30">
        <f t="shared" si="2"/>
        <v>0.1933064545023517</v>
      </c>
      <c r="AA7" s="30">
        <f t="shared" si="3"/>
        <v>0.16133361066176105</v>
      </c>
      <c r="AB7" s="30">
        <f t="shared" si="4"/>
        <v>0.12140992699185543</v>
      </c>
      <c r="AC7" s="30">
        <f t="shared" si="5"/>
        <v>0.11049019647606771</v>
      </c>
      <c r="AD7" s="30">
        <f t="shared" si="6"/>
        <v>0.14194255387673904</v>
      </c>
      <c r="AE7" s="30">
        <f t="shared" si="7"/>
        <v>0.14668993041429601</v>
      </c>
      <c r="AF7" s="30">
        <f t="shared" si="8"/>
        <v>0.14988931882467568</v>
      </c>
      <c r="AH7" s="13">
        <f t="shared" si="0"/>
        <v>2.1707647544264895E-3</v>
      </c>
      <c r="AI7" s="13">
        <f t="shared" si="0"/>
        <v>2.022901496408614E-3</v>
      </c>
      <c r="AJ7" s="13">
        <f t="shared" si="0"/>
        <v>2.0589733664459213E-3</v>
      </c>
      <c r="AK7" s="13">
        <f t="shared" si="0"/>
        <v>1.935139049150242E-3</v>
      </c>
      <c r="AL7" s="13">
        <f t="shared" si="0"/>
        <v>1.8236870102502631E-3</v>
      </c>
      <c r="AM7" s="13">
        <f t="shared" si="0"/>
        <v>1.8964079487379598E-3</v>
      </c>
      <c r="AN7" s="13">
        <f t="shared" si="0"/>
        <v>1.8612783991481014E-3</v>
      </c>
      <c r="AO7" s="13">
        <f t="shared" si="0"/>
        <v>1.7450109038603791E-3</v>
      </c>
      <c r="AP7" s="13">
        <f t="shared" si="0"/>
        <v>1.7189696495113333E-3</v>
      </c>
      <c r="AQ7" s="13">
        <f t="shared" si="0"/>
        <v>1.534585101141396E-3</v>
      </c>
      <c r="AR7" s="13">
        <f t="shared" si="0"/>
        <v>1.4692412532687571E-3</v>
      </c>
      <c r="AS7" s="13">
        <f t="shared" si="0"/>
        <v>1.3509313327756958E-3</v>
      </c>
      <c r="AT7" s="13">
        <f t="shared" si="0"/>
        <v>1.2161983661350573E-3</v>
      </c>
      <c r="AU7" s="13">
        <f t="shared" si="0"/>
        <v>1.1394153759793401E-3</v>
      </c>
      <c r="AV7" s="13">
        <f t="shared" si="0"/>
        <v>1.1263998484414949E-3</v>
      </c>
      <c r="AW7" s="13">
        <f t="shared" si="0"/>
        <v>1.2763344971835529E-3</v>
      </c>
      <c r="AX7" s="13">
        <f t="shared" si="1"/>
        <v>1.1753161989961846E-3</v>
      </c>
      <c r="AY7" s="13">
        <f t="shared" si="1"/>
        <v>1.0281959692089186E-3</v>
      </c>
      <c r="AZ7" s="13">
        <f t="shared" si="1"/>
        <v>1.1067981338209992E-3</v>
      </c>
      <c r="BA7" s="13">
        <f t="shared" si="1"/>
        <v>1.1048415050289142E-3</v>
      </c>
      <c r="BB7" s="13">
        <f t="shared" si="1"/>
        <v>1.1149108055197338E-3</v>
      </c>
      <c r="BC7" s="13">
        <f t="shared" si="1"/>
        <v>1.0993491759893131E-3</v>
      </c>
    </row>
    <row r="8" spans="1:55" x14ac:dyDescent="0.15">
      <c r="A8" s="4">
        <v>6</v>
      </c>
      <c r="B8" s="6" t="s">
        <v>48</v>
      </c>
      <c r="C8" s="34">
        <v>4154008</v>
      </c>
      <c r="D8" s="34">
        <v>4110589</v>
      </c>
      <c r="E8" s="34">
        <v>4114173</v>
      </c>
      <c r="F8" s="34">
        <v>4148719</v>
      </c>
      <c r="G8" s="34">
        <v>4033779</v>
      </c>
      <c r="H8" s="34">
        <v>3836552</v>
      </c>
      <c r="I8" s="34">
        <v>3812308</v>
      </c>
      <c r="J8" s="34">
        <v>3796809</v>
      </c>
      <c r="K8" s="34">
        <v>3878409</v>
      </c>
      <c r="L8" s="34">
        <v>3844892</v>
      </c>
      <c r="M8" s="34">
        <v>4051538</v>
      </c>
      <c r="N8" s="34">
        <v>3969618</v>
      </c>
      <c r="O8" s="34">
        <v>3930719</v>
      </c>
      <c r="P8" s="34">
        <v>4009895</v>
      </c>
      <c r="Q8" s="34">
        <v>4187752</v>
      </c>
      <c r="R8" s="34">
        <v>3930079</v>
      </c>
      <c r="S8" s="34">
        <v>3967291</v>
      </c>
      <c r="T8" s="34">
        <v>3761743</v>
      </c>
      <c r="U8" s="34">
        <v>3727386</v>
      </c>
      <c r="V8" s="34">
        <v>4130595</v>
      </c>
      <c r="W8" s="34">
        <v>4378978</v>
      </c>
      <c r="X8" s="34">
        <v>4552034</v>
      </c>
      <c r="Z8" s="30">
        <f t="shared" si="2"/>
        <v>0.93342972478244168</v>
      </c>
      <c r="AA8" s="30">
        <f t="shared" si="3"/>
        <v>0.90440076617353504</v>
      </c>
      <c r="AB8" s="30">
        <f t="shared" si="4"/>
        <v>0.85902654345417651</v>
      </c>
      <c r="AC8" s="30">
        <f t="shared" si="5"/>
        <v>0.87103794472849838</v>
      </c>
      <c r="AD8" s="30">
        <f t="shared" si="6"/>
        <v>0.88209765728587874</v>
      </c>
      <c r="AE8" s="30">
        <f t="shared" si="7"/>
        <v>0.89319415409748837</v>
      </c>
      <c r="AF8" s="30">
        <f t="shared" si="8"/>
        <v>0.89796606573594762</v>
      </c>
      <c r="AH8" s="13">
        <f t="shared" si="0"/>
        <v>9.981762101435903E-3</v>
      </c>
      <c r="AI8" s="13">
        <f t="shared" si="0"/>
        <v>9.7178218407422273E-3</v>
      </c>
      <c r="AJ8" s="13">
        <f t="shared" si="0"/>
        <v>9.4697044851854897E-3</v>
      </c>
      <c r="AK8" s="13">
        <f t="shared" si="0"/>
        <v>9.3135208882165442E-3</v>
      </c>
      <c r="AL8" s="13">
        <f t="shared" si="0"/>
        <v>9.4472302601592648E-3</v>
      </c>
      <c r="AM8" s="13">
        <f t="shared" si="0"/>
        <v>9.1964816523916471E-3</v>
      </c>
      <c r="AN8" s="13">
        <f t="shared" si="0"/>
        <v>8.8610243602513291E-3</v>
      </c>
      <c r="AO8" s="13">
        <f t="shared" si="0"/>
        <v>8.8767500751960743E-3</v>
      </c>
      <c r="AP8" s="13">
        <f t="shared" si="0"/>
        <v>9.2656765098427726E-3</v>
      </c>
      <c r="AQ8" s="13">
        <f t="shared" si="0"/>
        <v>9.1355079516459211E-3</v>
      </c>
      <c r="AR8" s="13">
        <f t="shared" si="0"/>
        <v>9.3501907972599711E-3</v>
      </c>
      <c r="AS8" s="13">
        <f t="shared" si="0"/>
        <v>8.7748962762160352E-3</v>
      </c>
      <c r="AT8" s="13">
        <f t="shared" si="0"/>
        <v>8.3096367556683929E-3</v>
      </c>
      <c r="AU8" s="13">
        <f t="shared" si="0"/>
        <v>8.1323695964776611E-3</v>
      </c>
      <c r="AV8" s="13">
        <f t="shared" si="0"/>
        <v>8.2040224882438933E-3</v>
      </c>
      <c r="AW8" s="13">
        <f t="shared" si="0"/>
        <v>9.2536617392654022E-3</v>
      </c>
      <c r="AX8" s="13">
        <f t="shared" si="1"/>
        <v>8.8670057513792061E-3</v>
      </c>
      <c r="AY8" s="13">
        <f t="shared" si="1"/>
        <v>8.2243412330313872E-3</v>
      </c>
      <c r="AZ8" s="13">
        <f t="shared" si="1"/>
        <v>8.0632318271877616E-3</v>
      </c>
      <c r="BA8" s="13">
        <f t="shared" si="1"/>
        <v>8.6915131248498437E-3</v>
      </c>
      <c r="BB8" s="13">
        <f t="shared" si="1"/>
        <v>8.9002014221837237E-3</v>
      </c>
      <c r="BC8" s="13">
        <f t="shared" si="1"/>
        <v>9.5159833250779875E-3</v>
      </c>
    </row>
    <row r="9" spans="1:55" x14ac:dyDescent="0.15">
      <c r="A9" s="4">
        <v>7</v>
      </c>
      <c r="B9" s="6" t="s">
        <v>49</v>
      </c>
      <c r="C9" s="34">
        <v>3575811</v>
      </c>
      <c r="D9" s="34">
        <v>3452618</v>
      </c>
      <c r="E9" s="34">
        <v>3370684</v>
      </c>
      <c r="F9" s="34">
        <v>3296764</v>
      </c>
      <c r="G9" s="34">
        <v>3226559</v>
      </c>
      <c r="H9" s="34">
        <v>3067551</v>
      </c>
      <c r="I9" s="34">
        <v>2852328</v>
      </c>
      <c r="J9" s="34">
        <v>2699910</v>
      </c>
      <c r="K9" s="34">
        <v>2461570</v>
      </c>
      <c r="L9" s="34">
        <v>2249939</v>
      </c>
      <c r="M9" s="34">
        <v>2201464</v>
      </c>
      <c r="N9" s="34">
        <v>2277432</v>
      </c>
      <c r="O9" s="34">
        <v>2201574</v>
      </c>
      <c r="P9" s="34">
        <v>2303218</v>
      </c>
      <c r="Q9" s="34">
        <v>2289905</v>
      </c>
      <c r="R9" s="34">
        <v>2118419</v>
      </c>
      <c r="S9" s="34">
        <v>2050619</v>
      </c>
      <c r="T9" s="34">
        <v>2056755</v>
      </c>
      <c r="U9" s="34">
        <v>1960589</v>
      </c>
      <c r="V9" s="34">
        <v>2024328</v>
      </c>
      <c r="W9" s="34">
        <v>2067895</v>
      </c>
      <c r="X9" s="34">
        <v>2075025</v>
      </c>
      <c r="Z9" s="30">
        <f t="shared" si="2"/>
        <v>0.74768699007831751</v>
      </c>
      <c r="AA9" s="30">
        <f t="shared" si="3"/>
        <v>0.5713918686167907</v>
      </c>
      <c r="AB9" s="30">
        <f t="shared" si="4"/>
        <v>0.47361306415459037</v>
      </c>
      <c r="AC9" s="30">
        <f t="shared" si="5"/>
        <v>0.43535757585608714</v>
      </c>
      <c r="AD9" s="30">
        <f t="shared" si="6"/>
        <v>0.52423636892413727</v>
      </c>
      <c r="AE9" s="30">
        <f t="shared" si="7"/>
        <v>0.55921790732524024</v>
      </c>
      <c r="AF9" s="30">
        <f t="shared" si="8"/>
        <v>0.57285527121570079</v>
      </c>
      <c r="AH9" s="13">
        <f t="shared" si="0"/>
        <v>8.5923991291537282E-3</v>
      </c>
      <c r="AI9" s="13">
        <f t="shared" si="0"/>
        <v>8.1623160593627224E-3</v>
      </c>
      <c r="AJ9" s="13">
        <f t="shared" si="0"/>
        <v>7.7583955251621563E-3</v>
      </c>
      <c r="AK9" s="13">
        <f t="shared" si="0"/>
        <v>7.4009544578749068E-3</v>
      </c>
      <c r="AL9" s="13">
        <f t="shared" si="0"/>
        <v>7.5566970379361926E-3</v>
      </c>
      <c r="AM9" s="13">
        <f t="shared" si="0"/>
        <v>7.3531328362747717E-3</v>
      </c>
      <c r="AN9" s="13">
        <f t="shared" si="0"/>
        <v>6.6297234880883056E-3</v>
      </c>
      <c r="AO9" s="13">
        <f t="shared" si="0"/>
        <v>6.3122549213096135E-3</v>
      </c>
      <c r="AP9" s="13">
        <f t="shared" si="0"/>
        <v>5.8807906351118905E-3</v>
      </c>
      <c r="AQ9" s="13">
        <f t="shared" si="0"/>
        <v>5.3458811392409133E-3</v>
      </c>
      <c r="AR9" s="13">
        <f t="shared" si="0"/>
        <v>5.0805665486289711E-3</v>
      </c>
      <c r="AS9" s="13">
        <f t="shared" si="0"/>
        <v>5.0342953846277501E-3</v>
      </c>
      <c r="AT9" s="13">
        <f t="shared" si="0"/>
        <v>4.6541816473586349E-3</v>
      </c>
      <c r="AU9" s="13">
        <f t="shared" si="0"/>
        <v>4.6710998759967749E-3</v>
      </c>
      <c r="AV9" s="13">
        <f t="shared" si="0"/>
        <v>4.4860421810895513E-3</v>
      </c>
      <c r="AW9" s="13">
        <f t="shared" si="0"/>
        <v>4.9879742488720645E-3</v>
      </c>
      <c r="AX9" s="13">
        <f t="shared" si="1"/>
        <v>4.583190511330648E-3</v>
      </c>
      <c r="AY9" s="13">
        <f t="shared" si="1"/>
        <v>4.4967067002566292E-3</v>
      </c>
      <c r="AZ9" s="13">
        <f t="shared" si="1"/>
        <v>4.2412252513783725E-3</v>
      </c>
      <c r="BA9" s="13">
        <f t="shared" si="1"/>
        <v>4.2595493823531566E-3</v>
      </c>
      <c r="BB9" s="13">
        <f t="shared" si="1"/>
        <v>4.2029628876707331E-3</v>
      </c>
      <c r="BC9" s="13">
        <f t="shared" si="1"/>
        <v>4.3378198183756864E-3</v>
      </c>
    </row>
    <row r="10" spans="1:55" x14ac:dyDescent="0.15">
      <c r="A10" s="4">
        <v>8</v>
      </c>
      <c r="B10" s="6" t="s">
        <v>50</v>
      </c>
      <c r="C10" s="34">
        <v>1537837</v>
      </c>
      <c r="D10" s="34">
        <v>1487599</v>
      </c>
      <c r="E10" s="34">
        <v>1606396</v>
      </c>
      <c r="F10" s="34">
        <v>1459148</v>
      </c>
      <c r="G10" s="34">
        <v>1460710</v>
      </c>
      <c r="H10" s="34">
        <v>1359053</v>
      </c>
      <c r="I10" s="34">
        <v>1226261</v>
      </c>
      <c r="J10" s="34">
        <v>1165623</v>
      </c>
      <c r="K10" s="34">
        <v>1265897</v>
      </c>
      <c r="L10" s="34">
        <v>1308341</v>
      </c>
      <c r="M10" s="34">
        <v>1410422</v>
      </c>
      <c r="N10" s="34">
        <v>1191632</v>
      </c>
      <c r="O10" s="34">
        <v>1365936</v>
      </c>
      <c r="P10" s="34">
        <v>1424848</v>
      </c>
      <c r="Q10" s="34">
        <v>1586179</v>
      </c>
      <c r="R10" s="34">
        <v>1573858</v>
      </c>
      <c r="S10" s="34">
        <v>1559377</v>
      </c>
      <c r="T10" s="34">
        <v>1567990</v>
      </c>
      <c r="U10" s="34">
        <v>1862821</v>
      </c>
      <c r="V10" s="34">
        <v>1850615</v>
      </c>
      <c r="W10" s="34">
        <v>1772184</v>
      </c>
      <c r="X10" s="34">
        <v>1682315</v>
      </c>
      <c r="Z10" s="30">
        <f t="shared" si="2"/>
        <v>0.3336494569619729</v>
      </c>
      <c r="AA10" s="30">
        <f t="shared" si="3"/>
        <v>0.293290222260288</v>
      </c>
      <c r="AB10" s="30">
        <f t="shared" si="4"/>
        <v>0.31183105828941005</v>
      </c>
      <c r="AC10" s="30">
        <f t="shared" si="5"/>
        <v>0.3659319882485268</v>
      </c>
      <c r="AD10" s="30">
        <f t="shared" si="6"/>
        <v>0.30611961436675911</v>
      </c>
      <c r="AE10" s="30">
        <f t="shared" si="7"/>
        <v>0.33005985784512853</v>
      </c>
      <c r="AF10" s="30">
        <f t="shared" si="8"/>
        <v>0.33185397417053875</v>
      </c>
      <c r="AH10" s="13">
        <f t="shared" si="0"/>
        <v>3.695304170041532E-3</v>
      </c>
      <c r="AI10" s="13">
        <f t="shared" si="0"/>
        <v>3.5168249738580766E-3</v>
      </c>
      <c r="AJ10" s="13">
        <f t="shared" si="0"/>
        <v>3.6974855958133088E-3</v>
      </c>
      <c r="AK10" s="13">
        <f t="shared" si="0"/>
        <v>3.2756630123658395E-3</v>
      </c>
      <c r="AL10" s="13">
        <f t="shared" si="0"/>
        <v>3.4210262171817641E-3</v>
      </c>
      <c r="AM10" s="13">
        <f t="shared" si="0"/>
        <v>3.2577444484338607E-3</v>
      </c>
      <c r="AN10" s="13">
        <f t="shared" si="0"/>
        <v>2.8502231700655231E-3</v>
      </c>
      <c r="AO10" s="13">
        <f t="shared" si="0"/>
        <v>2.7251684382596738E-3</v>
      </c>
      <c r="AP10" s="13">
        <f t="shared" si="0"/>
        <v>3.0242793106091789E-3</v>
      </c>
      <c r="AQ10" s="13">
        <f t="shared" si="0"/>
        <v>3.1086333787696445E-3</v>
      </c>
      <c r="AR10" s="13">
        <f t="shared" si="0"/>
        <v>3.2549897852748766E-3</v>
      </c>
      <c r="AS10" s="13">
        <f t="shared" si="0"/>
        <v>2.6341192526383819E-3</v>
      </c>
      <c r="AT10" s="13">
        <f t="shared" si="0"/>
        <v>2.8876223386842615E-3</v>
      </c>
      <c r="AU10" s="13">
        <f t="shared" si="0"/>
        <v>2.889699245192705E-3</v>
      </c>
      <c r="AV10" s="13">
        <f t="shared" si="0"/>
        <v>3.1074065958013293E-3</v>
      </c>
      <c r="AW10" s="13">
        <f t="shared" si="0"/>
        <v>3.7057650896169694E-3</v>
      </c>
      <c r="AX10" s="13">
        <f t="shared" si="1"/>
        <v>3.4852509754309561E-3</v>
      </c>
      <c r="AY10" s="13">
        <f t="shared" si="1"/>
        <v>3.4281142571358238E-3</v>
      </c>
      <c r="AZ10" s="13">
        <f t="shared" si="1"/>
        <v>4.0297295680012035E-3</v>
      </c>
      <c r="BA10" s="13">
        <f t="shared" si="1"/>
        <v>3.8940260571525397E-3</v>
      </c>
      <c r="BB10" s="13">
        <f t="shared" si="1"/>
        <v>3.6019350992791562E-3</v>
      </c>
      <c r="BC10" s="13">
        <f t="shared" si="1"/>
        <v>3.5168633379119253E-3</v>
      </c>
    </row>
    <row r="11" spans="1:55" x14ac:dyDescent="0.15">
      <c r="A11" s="4">
        <v>9</v>
      </c>
      <c r="B11" s="6" t="s">
        <v>51</v>
      </c>
      <c r="C11" s="34">
        <v>7972137</v>
      </c>
      <c r="D11" s="34">
        <v>7765546</v>
      </c>
      <c r="E11" s="34">
        <v>8106242</v>
      </c>
      <c r="F11" s="34">
        <v>8089590</v>
      </c>
      <c r="G11" s="34">
        <v>8183446</v>
      </c>
      <c r="H11" s="34">
        <v>8048545</v>
      </c>
      <c r="I11" s="34">
        <v>7713566</v>
      </c>
      <c r="J11" s="34">
        <v>7704383</v>
      </c>
      <c r="K11" s="34">
        <v>7547521</v>
      </c>
      <c r="L11" s="34">
        <v>7585877</v>
      </c>
      <c r="M11" s="34">
        <v>7705012</v>
      </c>
      <c r="N11" s="34">
        <v>7727625</v>
      </c>
      <c r="O11" s="34">
        <v>7920459</v>
      </c>
      <c r="P11" s="34">
        <v>8426522</v>
      </c>
      <c r="Q11" s="34">
        <v>8967103</v>
      </c>
      <c r="R11" s="34">
        <v>8676860</v>
      </c>
      <c r="S11" s="34">
        <v>8801623</v>
      </c>
      <c r="T11" s="34">
        <v>9133713</v>
      </c>
      <c r="U11" s="34">
        <v>9255075</v>
      </c>
      <c r="V11" s="34">
        <v>9524451</v>
      </c>
      <c r="W11" s="34">
        <v>10050643</v>
      </c>
      <c r="X11" s="34">
        <v>10117820</v>
      </c>
      <c r="Z11" s="30">
        <f t="shared" si="2"/>
        <v>1.8594146359402961</v>
      </c>
      <c r="AA11" s="30">
        <f t="shared" si="3"/>
        <v>1.7810078961327656</v>
      </c>
      <c r="AB11" s="30">
        <f t="shared" si="4"/>
        <v>1.8097481698681757</v>
      </c>
      <c r="AC11" s="30">
        <f t="shared" si="5"/>
        <v>2.0213681938324362</v>
      </c>
      <c r="AD11" s="30">
        <f t="shared" si="6"/>
        <v>1.8033030953788993</v>
      </c>
      <c r="AE11" s="30">
        <f t="shared" si="7"/>
        <v>1.8743316239086101</v>
      </c>
      <c r="AF11" s="30">
        <f t="shared" si="8"/>
        <v>1.876209426317492</v>
      </c>
      <c r="AH11" s="13">
        <f t="shared" si="0"/>
        <v>1.9156432769040145E-2</v>
      </c>
      <c r="AI11" s="13">
        <f t="shared" si="0"/>
        <v>1.8358486466072976E-2</v>
      </c>
      <c r="AJ11" s="13">
        <f t="shared" si="0"/>
        <v>1.865835885496283E-2</v>
      </c>
      <c r="AK11" s="13">
        <f t="shared" si="0"/>
        <v>1.8160440714858651E-2</v>
      </c>
      <c r="AL11" s="13">
        <f t="shared" si="0"/>
        <v>1.9165873659310363E-2</v>
      </c>
      <c r="AM11" s="13">
        <f t="shared" si="0"/>
        <v>1.9292921462018116E-2</v>
      </c>
      <c r="AN11" s="13">
        <f t="shared" si="0"/>
        <v>1.7928796999194817E-2</v>
      </c>
      <c r="AO11" s="13">
        <f t="shared" si="0"/>
        <v>1.8012463195959911E-2</v>
      </c>
      <c r="AP11" s="13">
        <f t="shared" si="0"/>
        <v>1.8031333992171796E-2</v>
      </c>
      <c r="AQ11" s="13">
        <f t="shared" si="0"/>
        <v>1.8024131667081392E-2</v>
      </c>
      <c r="AR11" s="13">
        <f t="shared" si="0"/>
        <v>1.7781724445180482E-2</v>
      </c>
      <c r="AS11" s="13">
        <f t="shared" si="0"/>
        <v>1.7082023468377547E-2</v>
      </c>
      <c r="AT11" s="13">
        <f t="shared" si="0"/>
        <v>1.6744045358664542E-2</v>
      </c>
      <c r="AU11" s="13">
        <f t="shared" si="0"/>
        <v>1.7089622375860248E-2</v>
      </c>
      <c r="AV11" s="13">
        <f t="shared" si="0"/>
        <v>1.7567017976804565E-2</v>
      </c>
      <c r="AW11" s="13">
        <f t="shared" si="0"/>
        <v>2.0430308754343717E-2</v>
      </c>
      <c r="AX11" s="13">
        <f t="shared" si="1"/>
        <v>1.9671872258039933E-2</v>
      </c>
      <c r="AY11" s="13">
        <f t="shared" si="1"/>
        <v>1.9969139953626501E-2</v>
      </c>
      <c r="AZ11" s="13">
        <f t="shared" si="1"/>
        <v>2.002095176163933E-2</v>
      </c>
      <c r="BA11" s="13">
        <f t="shared" si="1"/>
        <v>2.0041154088815103E-2</v>
      </c>
      <c r="BB11" s="13">
        <f t="shared" si="1"/>
        <v>2.0427768105357208E-2</v>
      </c>
      <c r="BC11" s="13">
        <f t="shared" si="1"/>
        <v>2.1151205462468108E-2</v>
      </c>
    </row>
    <row r="12" spans="1:55" x14ac:dyDescent="0.15">
      <c r="A12" s="4">
        <v>10</v>
      </c>
      <c r="B12" s="6" t="s">
        <v>52</v>
      </c>
      <c r="C12" s="34">
        <v>4365723</v>
      </c>
      <c r="D12" s="34">
        <v>4373280</v>
      </c>
      <c r="E12" s="34">
        <v>4263144</v>
      </c>
      <c r="F12" s="34">
        <v>4374396</v>
      </c>
      <c r="G12" s="34">
        <v>4369274</v>
      </c>
      <c r="H12" s="34">
        <v>4140448</v>
      </c>
      <c r="I12" s="34">
        <v>3970914</v>
      </c>
      <c r="J12" s="34">
        <v>4032841</v>
      </c>
      <c r="K12" s="34">
        <v>3784907</v>
      </c>
      <c r="L12" s="34">
        <v>3791789</v>
      </c>
      <c r="M12" s="34">
        <v>4030825</v>
      </c>
      <c r="N12" s="34">
        <v>3772583</v>
      </c>
      <c r="O12" s="34">
        <v>3602305</v>
      </c>
      <c r="P12" s="34">
        <v>3618725</v>
      </c>
      <c r="Q12" s="34">
        <v>3550566</v>
      </c>
      <c r="R12" s="34">
        <v>3651686</v>
      </c>
      <c r="S12" s="34">
        <v>3578849</v>
      </c>
      <c r="T12" s="34">
        <v>3405732</v>
      </c>
      <c r="U12" s="34">
        <v>3507990</v>
      </c>
      <c r="V12" s="34">
        <v>3577147</v>
      </c>
      <c r="W12" s="34">
        <v>3656478</v>
      </c>
      <c r="X12" s="34">
        <v>3433859</v>
      </c>
      <c r="Z12" s="30">
        <f t="shared" si="2"/>
        <v>0.98931960624972626</v>
      </c>
      <c r="AA12" s="30">
        <f t="shared" si="3"/>
        <v>0.90586040610538943</v>
      </c>
      <c r="AB12" s="30">
        <f t="shared" si="4"/>
        <v>0.78077484237922856</v>
      </c>
      <c r="AC12" s="30">
        <f t="shared" si="5"/>
        <v>0.75284305629891202</v>
      </c>
      <c r="AD12" s="30">
        <f t="shared" si="6"/>
        <v>0.84417061149489325</v>
      </c>
      <c r="AE12" s="30">
        <f t="shared" si="7"/>
        <v>0.85790487837003326</v>
      </c>
      <c r="AF12" s="30">
        <f t="shared" si="8"/>
        <v>0.86659327927091734</v>
      </c>
      <c r="AH12" s="13">
        <f t="shared" si="0"/>
        <v>1.0490496981894849E-2</v>
      </c>
      <c r="AI12" s="13">
        <f t="shared" si="0"/>
        <v>1.0338848252569442E-2</v>
      </c>
      <c r="AJ12" s="13">
        <f t="shared" si="0"/>
        <v>9.81259510910008E-3</v>
      </c>
      <c r="AK12" s="13">
        <f t="shared" si="0"/>
        <v>9.8201465366371879E-3</v>
      </c>
      <c r="AL12" s="13">
        <f t="shared" si="0"/>
        <v>1.0232969517598042E-2</v>
      </c>
      <c r="AM12" s="13">
        <f t="shared" si="0"/>
        <v>9.9249414747100227E-3</v>
      </c>
      <c r="AN12" s="13">
        <f t="shared" si="0"/>
        <v>9.2296754843687982E-3</v>
      </c>
      <c r="AO12" s="13">
        <f t="shared" si="0"/>
        <v>9.4285811190407028E-3</v>
      </c>
      <c r="AP12" s="13">
        <f t="shared" si="0"/>
        <v>9.0422964369769859E-3</v>
      </c>
      <c r="AQ12" s="13">
        <f t="shared" si="0"/>
        <v>9.0093346082187834E-3</v>
      </c>
      <c r="AR12" s="13">
        <f t="shared" si="0"/>
        <v>9.302389073079266E-3</v>
      </c>
      <c r="AS12" s="13">
        <f t="shared" si="0"/>
        <v>8.3393476446388341E-3</v>
      </c>
      <c r="AT12" s="13">
        <f t="shared" si="0"/>
        <v>7.6153614728318225E-3</v>
      </c>
      <c r="AU12" s="13">
        <f t="shared" si="0"/>
        <v>7.3390473236864366E-3</v>
      </c>
      <c r="AV12" s="13">
        <f t="shared" si="0"/>
        <v>6.9557422001097881E-3</v>
      </c>
      <c r="AW12" s="13">
        <f t="shared" si="0"/>
        <v>8.598164826206069E-3</v>
      </c>
      <c r="AX12" s="13">
        <f t="shared" si="1"/>
        <v>7.9988270752807695E-3</v>
      </c>
      <c r="AY12" s="13">
        <f t="shared" si="1"/>
        <v>7.4459903603873133E-3</v>
      </c>
      <c r="AZ12" s="13">
        <f t="shared" si="1"/>
        <v>7.5886255454778217E-3</v>
      </c>
      <c r="BA12" s="13">
        <f t="shared" si="1"/>
        <v>7.5269592153230334E-3</v>
      </c>
      <c r="BB12" s="13">
        <f t="shared" si="1"/>
        <v>7.4317319465371824E-3</v>
      </c>
      <c r="BC12" s="13">
        <f t="shared" si="1"/>
        <v>7.1784492349285991E-3</v>
      </c>
    </row>
    <row r="13" spans="1:55" x14ac:dyDescent="0.15">
      <c r="A13" s="4">
        <v>11</v>
      </c>
      <c r="B13" s="6" t="s">
        <v>53</v>
      </c>
      <c r="C13" s="34">
        <v>690944</v>
      </c>
      <c r="D13" s="34">
        <v>612318</v>
      </c>
      <c r="E13" s="34">
        <v>688469</v>
      </c>
      <c r="F13" s="34">
        <v>729770</v>
      </c>
      <c r="G13" s="34">
        <v>722605</v>
      </c>
      <c r="H13" s="34">
        <v>627697</v>
      </c>
      <c r="I13" s="34">
        <v>541944</v>
      </c>
      <c r="J13" s="34">
        <v>552185</v>
      </c>
      <c r="K13" s="34">
        <v>603680</v>
      </c>
      <c r="L13" s="34">
        <v>606098</v>
      </c>
      <c r="M13" s="34">
        <v>646000</v>
      </c>
      <c r="N13" s="34">
        <v>606806</v>
      </c>
      <c r="O13" s="34">
        <v>652591</v>
      </c>
      <c r="P13" s="34">
        <v>834486</v>
      </c>
      <c r="Q13" s="34">
        <v>1016788</v>
      </c>
      <c r="R13" s="34">
        <v>913644</v>
      </c>
      <c r="S13" s="34">
        <v>862421</v>
      </c>
      <c r="T13" s="34">
        <v>899559</v>
      </c>
      <c r="U13" s="34">
        <v>900086</v>
      </c>
      <c r="V13" s="34">
        <v>958614</v>
      </c>
      <c r="W13" s="34">
        <v>947936</v>
      </c>
      <c r="X13" s="34">
        <v>948393</v>
      </c>
      <c r="Z13" s="30">
        <f t="shared" si="2"/>
        <v>0.15211940422595688</v>
      </c>
      <c r="AA13" s="30">
        <f t="shared" si="3"/>
        <v>0.13775240702558003</v>
      </c>
      <c r="AB13" s="30">
        <f t="shared" si="4"/>
        <v>0.17473441190591962</v>
      </c>
      <c r="AC13" s="30">
        <f t="shared" si="5"/>
        <v>0.1961286683371074</v>
      </c>
      <c r="AD13" s="30">
        <f t="shared" si="6"/>
        <v>0.15825323600362864</v>
      </c>
      <c r="AE13" s="30">
        <f t="shared" si="7"/>
        <v>0.16721692390395701</v>
      </c>
      <c r="AF13" s="30">
        <f t="shared" si="8"/>
        <v>0.1671629062344176</v>
      </c>
      <c r="AH13" s="13">
        <f t="shared" si="0"/>
        <v>1.6602853517409038E-3</v>
      </c>
      <c r="AI13" s="13">
        <f t="shared" si="0"/>
        <v>1.4475777641305418E-3</v>
      </c>
      <c r="AJ13" s="13">
        <f t="shared" si="0"/>
        <v>1.5846679216482069E-3</v>
      </c>
      <c r="AK13" s="13">
        <f t="shared" si="0"/>
        <v>1.6382715094933611E-3</v>
      </c>
      <c r="AL13" s="13">
        <f t="shared" si="0"/>
        <v>1.6923623783411004E-3</v>
      </c>
      <c r="AM13" s="13">
        <f t="shared" si="0"/>
        <v>1.5046333123495471E-3</v>
      </c>
      <c r="AN13" s="13">
        <f t="shared" si="0"/>
        <v>1.2596513675946555E-3</v>
      </c>
      <c r="AO13" s="13">
        <f t="shared" si="0"/>
        <v>1.2909809896342282E-3</v>
      </c>
      <c r="AP13" s="13">
        <f t="shared" si="0"/>
        <v>1.4422160209152477E-3</v>
      </c>
      <c r="AQ13" s="13">
        <f t="shared" si="0"/>
        <v>1.4400958722577096E-3</v>
      </c>
      <c r="AR13" s="13">
        <f t="shared" si="0"/>
        <v>1.4908469956421342E-3</v>
      </c>
      <c r="AS13" s="13">
        <f t="shared" si="0"/>
        <v>1.3413531754908276E-3</v>
      </c>
      <c r="AT13" s="13">
        <f t="shared" si="0"/>
        <v>1.3795934433416361E-3</v>
      </c>
      <c r="AU13" s="13">
        <f t="shared" si="0"/>
        <v>1.6924005678668039E-3</v>
      </c>
      <c r="AV13" s="13">
        <f t="shared" si="0"/>
        <v>1.9919402146489408E-3</v>
      </c>
      <c r="AW13" s="13">
        <f t="shared" si="0"/>
        <v>2.1512423862495894E-3</v>
      </c>
      <c r="AX13" s="13">
        <f t="shared" si="1"/>
        <v>1.9275349267573784E-3</v>
      </c>
      <c r="AY13" s="13">
        <f t="shared" si="1"/>
        <v>1.9667160077773741E-3</v>
      </c>
      <c r="AZ13" s="13">
        <f t="shared" si="1"/>
        <v>1.9471023613884162E-3</v>
      </c>
      <c r="BA13" s="13">
        <f t="shared" si="1"/>
        <v>2.0170958815049185E-3</v>
      </c>
      <c r="BB13" s="13">
        <f t="shared" si="1"/>
        <v>1.9266644717875155E-3</v>
      </c>
      <c r="BC13" s="13">
        <f t="shared" si="1"/>
        <v>1.982606451010842E-3</v>
      </c>
    </row>
    <row r="14" spans="1:55" x14ac:dyDescent="0.15">
      <c r="A14" s="4">
        <v>12</v>
      </c>
      <c r="B14" s="6" t="s">
        <v>54</v>
      </c>
      <c r="C14" s="34">
        <v>541375</v>
      </c>
      <c r="D14" s="34">
        <v>488785</v>
      </c>
      <c r="E14" s="34">
        <v>462588</v>
      </c>
      <c r="F14" s="34">
        <v>471714</v>
      </c>
      <c r="G14" s="34">
        <v>477813</v>
      </c>
      <c r="H14" s="34">
        <v>472314</v>
      </c>
      <c r="I14" s="34">
        <v>453119</v>
      </c>
      <c r="J14" s="34">
        <v>446836</v>
      </c>
      <c r="K14" s="34">
        <v>447120</v>
      </c>
      <c r="L14" s="34">
        <v>431084</v>
      </c>
      <c r="M14" s="34">
        <v>414243</v>
      </c>
      <c r="N14" s="34">
        <v>383641</v>
      </c>
      <c r="O14" s="34">
        <v>369975</v>
      </c>
      <c r="P14" s="34">
        <v>357189</v>
      </c>
      <c r="Q14" s="34">
        <v>336942</v>
      </c>
      <c r="R14" s="34">
        <v>323946</v>
      </c>
      <c r="S14" s="34">
        <v>295467</v>
      </c>
      <c r="T14" s="34">
        <v>271829</v>
      </c>
      <c r="U14" s="34">
        <v>279148</v>
      </c>
      <c r="V14" s="34">
        <v>287287</v>
      </c>
      <c r="W14" s="34">
        <v>294638</v>
      </c>
      <c r="X14" s="34">
        <v>274691</v>
      </c>
      <c r="Z14" s="30">
        <f t="shared" si="2"/>
        <v>0.10972764329248241</v>
      </c>
      <c r="AA14" s="30">
        <f t="shared" si="3"/>
        <v>9.990602301273846E-2</v>
      </c>
      <c r="AB14" s="30">
        <f t="shared" si="4"/>
        <v>7.3963414708676803E-2</v>
      </c>
      <c r="AC14" s="30">
        <f t="shared" si="5"/>
        <v>6.0602220498735454E-2</v>
      </c>
      <c r="AD14" s="30">
        <f t="shared" si="6"/>
        <v>8.7128385917565832E-2</v>
      </c>
      <c r="AE14" s="30">
        <f t="shared" si="7"/>
        <v>8.6144493737440694E-2</v>
      </c>
      <c r="AF14" s="30">
        <f t="shared" si="8"/>
        <v>8.8141937363246381E-2</v>
      </c>
      <c r="AH14" s="13">
        <f t="shared" si="0"/>
        <v>1.3008825350516566E-3</v>
      </c>
      <c r="AI14" s="13">
        <f t="shared" si="0"/>
        <v>1.1555340483875157E-3</v>
      </c>
      <c r="AJ14" s="13">
        <f t="shared" si="0"/>
        <v>1.0647514478348346E-3</v>
      </c>
      <c r="AK14" s="13">
        <f t="shared" si="0"/>
        <v>1.0589577631707953E-3</v>
      </c>
      <c r="AL14" s="13">
        <f t="shared" si="0"/>
        <v>1.1190522416566397E-3</v>
      </c>
      <c r="AM14" s="13">
        <f t="shared" si="0"/>
        <v>1.1321694675760182E-3</v>
      </c>
      <c r="AN14" s="13">
        <f t="shared" si="0"/>
        <v>1.053193628923141E-3</v>
      </c>
      <c r="AO14" s="13">
        <f t="shared" si="0"/>
        <v>1.0446802819421028E-3</v>
      </c>
      <c r="AP14" s="13">
        <f t="shared" si="0"/>
        <v>1.068187826781781E-3</v>
      </c>
      <c r="AQ14" s="13">
        <f t="shared" si="0"/>
        <v>1.0242605799661811E-3</v>
      </c>
      <c r="AR14" s="13">
        <f t="shared" si="0"/>
        <v>9.5599525079842821E-4</v>
      </c>
      <c r="AS14" s="13">
        <f t="shared" si="0"/>
        <v>8.4804381235267377E-4</v>
      </c>
      <c r="AT14" s="13">
        <f t="shared" si="0"/>
        <v>7.8213626023086714E-4</v>
      </c>
      <c r="AU14" s="13">
        <f t="shared" si="0"/>
        <v>7.2440624101036545E-4</v>
      </c>
      <c r="AV14" s="13">
        <f t="shared" si="0"/>
        <v>6.6008678289303517E-4</v>
      </c>
      <c r="AW14" s="13">
        <f t="shared" si="0"/>
        <v>7.6275482141404034E-4</v>
      </c>
      <c r="AX14" s="13">
        <f t="shared" si="1"/>
        <v>6.6037696461962588E-4</v>
      </c>
      <c r="AY14" s="13">
        <f t="shared" si="1"/>
        <v>5.9430281468821479E-4</v>
      </c>
      <c r="AZ14" s="13">
        <f t="shared" si="1"/>
        <v>6.0386421961551855E-4</v>
      </c>
      <c r="BA14" s="13">
        <f t="shared" si="1"/>
        <v>6.0450340231824648E-4</v>
      </c>
      <c r="BB14" s="13">
        <f t="shared" si="1"/>
        <v>5.9884693337791792E-4</v>
      </c>
      <c r="BC14" s="13">
        <f t="shared" si="1"/>
        <v>5.7423889530460392E-4</v>
      </c>
    </row>
    <row r="15" spans="1:55" x14ac:dyDescent="0.15">
      <c r="A15" s="4">
        <v>13</v>
      </c>
      <c r="B15" s="6" t="s">
        <v>55</v>
      </c>
      <c r="C15" s="34">
        <v>7105499</v>
      </c>
      <c r="D15" s="34">
        <v>6846315</v>
      </c>
      <c r="E15" s="34">
        <v>6325250</v>
      </c>
      <c r="F15" s="34">
        <v>6053090</v>
      </c>
      <c r="G15" s="34">
        <v>5492551</v>
      </c>
      <c r="H15" s="34">
        <v>4888279</v>
      </c>
      <c r="I15" s="34">
        <v>4364127</v>
      </c>
      <c r="J15" s="34">
        <v>3850425</v>
      </c>
      <c r="K15" s="34">
        <v>3374766</v>
      </c>
      <c r="L15" s="34">
        <v>3146553</v>
      </c>
      <c r="M15" s="34">
        <v>2964621</v>
      </c>
      <c r="N15" s="34">
        <v>2795303</v>
      </c>
      <c r="O15" s="34">
        <v>2700303</v>
      </c>
      <c r="P15" s="34">
        <v>2694031</v>
      </c>
      <c r="Q15" s="34">
        <v>2572924</v>
      </c>
      <c r="R15" s="34">
        <v>2050082</v>
      </c>
      <c r="S15" s="34">
        <v>1993468</v>
      </c>
      <c r="T15" s="34">
        <v>2222256</v>
      </c>
      <c r="U15" s="34">
        <v>2059328</v>
      </c>
      <c r="V15" s="34">
        <v>1967527</v>
      </c>
      <c r="W15" s="34">
        <v>1988844</v>
      </c>
      <c r="X15" s="34">
        <v>2018125</v>
      </c>
      <c r="Z15" s="30">
        <f t="shared" si="2"/>
        <v>1.3176316688748948</v>
      </c>
      <c r="AA15" s="30">
        <f t="shared" si="3"/>
        <v>0.79508792975303932</v>
      </c>
      <c r="AB15" s="30">
        <f t="shared" si="4"/>
        <v>0.52790464733198883</v>
      </c>
      <c r="AC15" s="30">
        <f t="shared" si="5"/>
        <v>0.4361669183915291</v>
      </c>
      <c r="AD15" s="30">
        <f t="shared" si="6"/>
        <v>0.66545907390995451</v>
      </c>
      <c r="AE15" s="30">
        <f t="shared" si="7"/>
        <v>0.78013965971505161</v>
      </c>
      <c r="AF15" s="30">
        <f t="shared" si="8"/>
        <v>0.8222877126034851</v>
      </c>
      <c r="AH15" s="13">
        <f t="shared" si="0"/>
        <v>1.7073968232605884E-2</v>
      </c>
      <c r="AI15" s="13">
        <f t="shared" si="0"/>
        <v>1.6185337292441818E-2</v>
      </c>
      <c r="AJ15" s="13">
        <f t="shared" si="0"/>
        <v>1.4559000872087662E-2</v>
      </c>
      <c r="AK15" s="13">
        <f t="shared" si="0"/>
        <v>1.3588671624483288E-2</v>
      </c>
      <c r="AL15" s="13">
        <f t="shared" si="0"/>
        <v>1.2863717623763728E-2</v>
      </c>
      <c r="AM15" s="13">
        <f t="shared" si="0"/>
        <v>1.1717544330240118E-2</v>
      </c>
      <c r="AN15" s="13">
        <f t="shared" si="0"/>
        <v>1.014362838947707E-2</v>
      </c>
      <c r="AO15" s="13">
        <f t="shared" si="0"/>
        <v>9.0021016090845885E-3</v>
      </c>
      <c r="AP15" s="13">
        <f t="shared" si="0"/>
        <v>8.0624529420223745E-3</v>
      </c>
      <c r="AQ15" s="13">
        <f t="shared" si="0"/>
        <v>7.4762463943786528E-3</v>
      </c>
      <c r="AR15" s="13">
        <f t="shared" si="0"/>
        <v>6.8417899552129713E-3</v>
      </c>
      <c r="AS15" s="13">
        <f t="shared" si="0"/>
        <v>6.1790564950067019E-3</v>
      </c>
      <c r="AT15" s="13">
        <f t="shared" si="0"/>
        <v>5.7085070340163286E-3</v>
      </c>
      <c r="AU15" s="13">
        <f t="shared" si="0"/>
        <v>5.4636981258532483E-3</v>
      </c>
      <c r="AV15" s="13">
        <f t="shared" si="0"/>
        <v>5.0404910215653721E-3</v>
      </c>
      <c r="AW15" s="13">
        <f t="shared" si="0"/>
        <v>4.827069727035181E-3</v>
      </c>
      <c r="AX15" s="13">
        <f t="shared" si="1"/>
        <v>4.4554564364425002E-3</v>
      </c>
      <c r="AY15" s="13">
        <f t="shared" si="1"/>
        <v>4.8585434069130717E-3</v>
      </c>
      <c r="AZ15" s="13">
        <f t="shared" si="1"/>
        <v>4.4548214411437182E-3</v>
      </c>
      <c r="BA15" s="13">
        <f t="shared" si="1"/>
        <v>4.1400298852820091E-3</v>
      </c>
      <c r="BB15" s="13">
        <f t="shared" si="1"/>
        <v>4.0422930184398206E-3</v>
      </c>
      <c r="BC15" s="13">
        <f t="shared" si="1"/>
        <v>4.2188709152706271E-3</v>
      </c>
    </row>
    <row r="16" spans="1:55" x14ac:dyDescent="0.15">
      <c r="A16" s="4">
        <v>14</v>
      </c>
      <c r="B16" s="6" t="s">
        <v>56</v>
      </c>
      <c r="C16" s="34">
        <v>591884</v>
      </c>
      <c r="D16" s="34">
        <v>600560</v>
      </c>
      <c r="E16" s="34">
        <v>592309</v>
      </c>
      <c r="F16" s="34">
        <v>588230</v>
      </c>
      <c r="G16" s="34">
        <v>524451</v>
      </c>
      <c r="H16" s="34">
        <v>503151</v>
      </c>
      <c r="I16" s="34">
        <v>525944</v>
      </c>
      <c r="J16" s="34">
        <v>472331</v>
      </c>
      <c r="K16" s="34">
        <v>434569</v>
      </c>
      <c r="L16" s="34">
        <v>379449</v>
      </c>
      <c r="M16" s="34">
        <v>358422</v>
      </c>
      <c r="N16" s="34">
        <v>351031</v>
      </c>
      <c r="O16" s="34">
        <v>378817</v>
      </c>
      <c r="P16" s="34">
        <v>330074</v>
      </c>
      <c r="Q16" s="34">
        <v>347380</v>
      </c>
      <c r="R16" s="34">
        <v>343925</v>
      </c>
      <c r="S16" s="34">
        <v>295625</v>
      </c>
      <c r="T16" s="34">
        <v>288312</v>
      </c>
      <c r="U16" s="34">
        <v>316279</v>
      </c>
      <c r="V16" s="34">
        <v>338658</v>
      </c>
      <c r="W16" s="34">
        <v>283319</v>
      </c>
      <c r="X16" s="34">
        <v>262989</v>
      </c>
      <c r="Z16" s="30">
        <f t="shared" si="2"/>
        <v>0.12934117978664175</v>
      </c>
      <c r="AA16" s="30">
        <f t="shared" si="3"/>
        <v>9.782760923272564E-2</v>
      </c>
      <c r="AB16" s="30">
        <f t="shared" si="4"/>
        <v>7.3287745151250555E-2</v>
      </c>
      <c r="AC16" s="30">
        <f t="shared" si="5"/>
        <v>6.3557863538870593E-2</v>
      </c>
      <c r="AD16" s="30">
        <f t="shared" si="6"/>
        <v>8.628147557409635E-2</v>
      </c>
      <c r="AE16" s="30">
        <f t="shared" si="7"/>
        <v>9.1341488422449602E-2</v>
      </c>
      <c r="AF16" s="30">
        <f t="shared" si="8"/>
        <v>9.3654383411467299E-2</v>
      </c>
      <c r="AH16" s="13">
        <f t="shared" si="0"/>
        <v>1.4222517818083856E-3</v>
      </c>
      <c r="AI16" s="13">
        <f t="shared" si="0"/>
        <v>1.4197807381560533E-3</v>
      </c>
      <c r="AJ16" s="13">
        <f t="shared" si="0"/>
        <v>1.3633338204095287E-3</v>
      </c>
      <c r="AK16" s="13">
        <f t="shared" si="0"/>
        <v>1.3205262617390133E-3</v>
      </c>
      <c r="AL16" s="13">
        <f t="shared" si="0"/>
        <v>1.2282798232552618E-3</v>
      </c>
      <c r="AM16" s="13">
        <f t="shared" si="0"/>
        <v>1.2060878986867661E-3</v>
      </c>
      <c r="AN16" s="13">
        <f t="shared" si="0"/>
        <v>1.2224622449518833E-3</v>
      </c>
      <c r="AO16" s="13">
        <f t="shared" si="0"/>
        <v>1.1042863203725647E-3</v>
      </c>
      <c r="AP16" s="13">
        <f t="shared" si="0"/>
        <v>1.0382029783877521E-3</v>
      </c>
      <c r="AQ16" s="13">
        <f t="shared" si="0"/>
        <v>9.0157522155215103E-4</v>
      </c>
      <c r="AR16" s="13">
        <f t="shared" si="0"/>
        <v>8.2717083881121527E-4</v>
      </c>
      <c r="AS16" s="13">
        <f t="shared" si="0"/>
        <v>7.7595894988797198E-4</v>
      </c>
      <c r="AT16" s="13">
        <f t="shared" si="0"/>
        <v>8.0082846595547371E-4</v>
      </c>
      <c r="AU16" s="13">
        <f t="shared" si="0"/>
        <v>6.6941497525191244E-4</v>
      </c>
      <c r="AV16" s="13">
        <f t="shared" si="0"/>
        <v>6.8053536407269659E-4</v>
      </c>
      <c r="AW16" s="13">
        <f t="shared" si="0"/>
        <v>8.0979685489193827E-4</v>
      </c>
      <c r="AX16" s="13">
        <f t="shared" si="1"/>
        <v>6.607300990150402E-4</v>
      </c>
      <c r="AY16" s="13">
        <f t="shared" si="1"/>
        <v>6.3033978386554989E-4</v>
      </c>
      <c r="AZ16" s="13">
        <f t="shared" si="1"/>
        <v>6.841874973697701E-4</v>
      </c>
      <c r="BA16" s="13">
        <f t="shared" si="1"/>
        <v>7.1259720496330396E-4</v>
      </c>
      <c r="BB16" s="13">
        <f t="shared" si="1"/>
        <v>5.7584125034007268E-4</v>
      </c>
      <c r="BC16" s="13">
        <f t="shared" si="1"/>
        <v>5.4977597677849832E-4</v>
      </c>
    </row>
    <row r="17" spans="1:55" x14ac:dyDescent="0.15">
      <c r="A17" s="4">
        <v>15</v>
      </c>
      <c r="B17" s="6" t="s">
        <v>57</v>
      </c>
      <c r="C17" s="34">
        <v>3332151</v>
      </c>
      <c r="D17" s="34">
        <v>3601243</v>
      </c>
      <c r="E17" s="34">
        <v>3620443</v>
      </c>
      <c r="F17" s="34">
        <v>3697814</v>
      </c>
      <c r="G17" s="34">
        <v>3427304</v>
      </c>
      <c r="H17" s="34">
        <v>3317700</v>
      </c>
      <c r="I17" s="34">
        <v>3451246</v>
      </c>
      <c r="J17" s="34">
        <v>3246553</v>
      </c>
      <c r="K17" s="34">
        <v>3137835</v>
      </c>
      <c r="L17" s="34">
        <v>3232329</v>
      </c>
      <c r="M17" s="34">
        <v>3277840</v>
      </c>
      <c r="N17" s="34">
        <v>3264861</v>
      </c>
      <c r="O17" s="34">
        <v>3542476</v>
      </c>
      <c r="P17" s="34">
        <v>3782022</v>
      </c>
      <c r="Q17" s="34">
        <v>4045849</v>
      </c>
      <c r="R17" s="34">
        <v>3157830</v>
      </c>
      <c r="S17" s="34">
        <v>3395007</v>
      </c>
      <c r="T17" s="34">
        <v>3336467</v>
      </c>
      <c r="U17" s="34">
        <v>3230808</v>
      </c>
      <c r="V17" s="34">
        <v>3300188</v>
      </c>
      <c r="W17" s="34">
        <v>3529220</v>
      </c>
      <c r="X17" s="34">
        <v>3526989</v>
      </c>
      <c r="Z17" s="30">
        <f t="shared" si="2"/>
        <v>0.81916059456274815</v>
      </c>
      <c r="AA17" s="30">
        <f t="shared" si="3"/>
        <v>0.75950346289708204</v>
      </c>
      <c r="AB17" s="30">
        <f t="shared" si="4"/>
        <v>0.75542391845589485</v>
      </c>
      <c r="AC17" s="30">
        <f t="shared" si="5"/>
        <v>0.72269852290169345</v>
      </c>
      <c r="AD17" s="30">
        <f t="shared" si="6"/>
        <v>0.76071474400040862</v>
      </c>
      <c r="AE17" s="30">
        <f t="shared" si="7"/>
        <v>0.76466872916272455</v>
      </c>
      <c r="AF17" s="30">
        <f t="shared" si="8"/>
        <v>0.7663060726907801</v>
      </c>
      <c r="AH17" s="13">
        <f t="shared" si="0"/>
        <v>8.0069028677994224E-3</v>
      </c>
      <c r="AI17" s="13">
        <f t="shared" si="0"/>
        <v>8.5136796403678557E-3</v>
      </c>
      <c r="AJ17" s="13">
        <f t="shared" si="0"/>
        <v>8.3332726444557397E-3</v>
      </c>
      <c r="AK17" s="13">
        <f t="shared" si="0"/>
        <v>8.3012775581425419E-3</v>
      </c>
      <c r="AL17" s="13">
        <f t="shared" si="0"/>
        <v>8.0268477919997316E-3</v>
      </c>
      <c r="AM17" s="13">
        <f t="shared" si="0"/>
        <v>7.9527573660254751E-3</v>
      </c>
      <c r="AN17" s="13">
        <f t="shared" si="0"/>
        <v>8.0218006727735425E-3</v>
      </c>
      <c r="AO17" s="13">
        <f t="shared" si="0"/>
        <v>7.590278991352486E-3</v>
      </c>
      <c r="AP17" s="13">
        <f t="shared" si="0"/>
        <v>7.4964151669569901E-3</v>
      </c>
      <c r="AQ17" s="13">
        <f t="shared" si="0"/>
        <v>7.6800511644633217E-3</v>
      </c>
      <c r="AR17" s="13">
        <f t="shared" si="0"/>
        <v>7.564640737144912E-3</v>
      </c>
      <c r="AS17" s="13">
        <f t="shared" si="0"/>
        <v>7.2170210411336717E-3</v>
      </c>
      <c r="AT17" s="13">
        <f t="shared" si="0"/>
        <v>7.4888814936079498E-3</v>
      </c>
      <c r="AU17" s="13">
        <f t="shared" si="0"/>
        <v>7.6702259600337757E-3</v>
      </c>
      <c r="AV17" s="13">
        <f t="shared" si="0"/>
        <v>7.9260271811795596E-3</v>
      </c>
      <c r="AW17" s="13">
        <f t="shared" si="0"/>
        <v>7.43534434043297E-3</v>
      </c>
      <c r="AX17" s="13">
        <f t="shared" si="1"/>
        <v>7.5879350909657667E-3</v>
      </c>
      <c r="AY17" s="13">
        <f t="shared" si="1"/>
        <v>7.2945555081111429E-3</v>
      </c>
      <c r="AZ17" s="13">
        <f t="shared" si="1"/>
        <v>6.9890142564072617E-3</v>
      </c>
      <c r="BA17" s="13">
        <f t="shared" si="1"/>
        <v>6.9441877783883339E-3</v>
      </c>
      <c r="BB17" s="13">
        <f t="shared" si="1"/>
        <v>7.1730821354204664E-3</v>
      </c>
      <c r="BC17" s="13">
        <f t="shared" si="1"/>
        <v>7.3731366048086378E-3</v>
      </c>
    </row>
    <row r="18" spans="1:55" x14ac:dyDescent="0.15">
      <c r="A18" s="4">
        <v>16</v>
      </c>
      <c r="B18" s="6" t="s">
        <v>58</v>
      </c>
      <c r="C18" s="34">
        <v>2524829</v>
      </c>
      <c r="D18" s="34">
        <v>2546296</v>
      </c>
      <c r="E18" s="34">
        <v>2516620</v>
      </c>
      <c r="F18" s="34">
        <v>2582912</v>
      </c>
      <c r="G18" s="34">
        <v>2501335</v>
      </c>
      <c r="H18" s="34">
        <v>2427585</v>
      </c>
      <c r="I18" s="34">
        <v>2371947</v>
      </c>
      <c r="J18" s="34">
        <v>2293303</v>
      </c>
      <c r="K18" s="34">
        <v>2234184</v>
      </c>
      <c r="L18" s="34">
        <v>2181042</v>
      </c>
      <c r="M18" s="34">
        <v>2238086</v>
      </c>
      <c r="N18" s="34">
        <v>2134010</v>
      </c>
      <c r="O18" s="34">
        <v>2249025</v>
      </c>
      <c r="P18" s="34">
        <v>2492379</v>
      </c>
      <c r="Q18" s="34">
        <v>2599307</v>
      </c>
      <c r="R18" s="34">
        <v>2250070</v>
      </c>
      <c r="S18" s="34">
        <v>2311280</v>
      </c>
      <c r="T18" s="34">
        <v>2238215</v>
      </c>
      <c r="U18" s="34">
        <v>2265304</v>
      </c>
      <c r="V18" s="34">
        <v>2244614</v>
      </c>
      <c r="W18" s="34">
        <v>2358375</v>
      </c>
      <c r="X18" s="34">
        <v>2459272</v>
      </c>
      <c r="Z18" s="30">
        <f t="shared" si="2"/>
        <v>0.58001884262041292</v>
      </c>
      <c r="AA18" s="30">
        <f t="shared" si="3"/>
        <v>0.52128119842442844</v>
      </c>
      <c r="AB18" s="30">
        <f t="shared" si="4"/>
        <v>0.50137323289484326</v>
      </c>
      <c r="AC18" s="30">
        <f t="shared" si="5"/>
        <v>0.49361867955946875</v>
      </c>
      <c r="AD18" s="30">
        <f t="shared" si="6"/>
        <v>0.5149273348863953</v>
      </c>
      <c r="AE18" s="30">
        <f t="shared" si="7"/>
        <v>0.52562532775140347</v>
      </c>
      <c r="AF18" s="30">
        <f t="shared" si="8"/>
        <v>0.52931040431971876</v>
      </c>
      <c r="AH18" s="13">
        <f t="shared" si="0"/>
        <v>6.0669701225434108E-3</v>
      </c>
      <c r="AI18" s="13">
        <f t="shared" si="0"/>
        <v>6.019684984753906E-3</v>
      </c>
      <c r="AJ18" s="13">
        <f t="shared" si="0"/>
        <v>5.7925730642604248E-3</v>
      </c>
      <c r="AK18" s="13">
        <f t="shared" si="0"/>
        <v>5.7984175029509519E-3</v>
      </c>
      <c r="AL18" s="13">
        <f t="shared" si="0"/>
        <v>5.8582008837855205E-3</v>
      </c>
      <c r="AM18" s="13">
        <f t="shared" si="0"/>
        <v>5.819089878651762E-3</v>
      </c>
      <c r="AN18" s="13">
        <f t="shared" si="0"/>
        <v>5.5131642428222112E-3</v>
      </c>
      <c r="AO18" s="13">
        <f t="shared" si="0"/>
        <v>5.361628034936017E-3</v>
      </c>
      <c r="AP18" s="13">
        <f t="shared" si="0"/>
        <v>5.3375562524392252E-3</v>
      </c>
      <c r="AQ18" s="13">
        <f t="shared" si="0"/>
        <v>5.1821810687722111E-3</v>
      </c>
      <c r="AR18" s="13">
        <f t="shared" si="0"/>
        <v>5.165083264843222E-3</v>
      </c>
      <c r="AS18" s="13">
        <f t="shared" si="0"/>
        <v>4.7172590416528198E-3</v>
      </c>
      <c r="AT18" s="13">
        <f t="shared" si="0"/>
        <v>4.754494229787758E-3</v>
      </c>
      <c r="AU18" s="13">
        <f t="shared" si="0"/>
        <v>5.0547326557177676E-3</v>
      </c>
      <c r="AV18" s="13">
        <f t="shared" si="0"/>
        <v>5.092176681391297E-3</v>
      </c>
      <c r="AW18" s="13">
        <f t="shared" ref="AW18:BC49" si="9">R18/R$110</f>
        <v>5.2979562674615203E-3</v>
      </c>
      <c r="AX18" s="13">
        <f t="shared" si="1"/>
        <v>5.1657750976794323E-3</v>
      </c>
      <c r="AY18" s="13">
        <f t="shared" si="1"/>
        <v>4.8934347489685889E-3</v>
      </c>
      <c r="AZ18" s="13">
        <f t="shared" si="1"/>
        <v>4.9003970372415804E-3</v>
      </c>
      <c r="BA18" s="13">
        <f t="shared" si="1"/>
        <v>4.7230706571866057E-3</v>
      </c>
      <c r="BB18" s="13">
        <f t="shared" si="1"/>
        <v>4.7933587538102592E-3</v>
      </c>
      <c r="BC18" s="13">
        <f t="shared" si="1"/>
        <v>5.14108447868166E-3</v>
      </c>
    </row>
    <row r="19" spans="1:55" x14ac:dyDescent="0.15">
      <c r="A19" s="4">
        <v>17</v>
      </c>
      <c r="B19" s="6" t="s">
        <v>59</v>
      </c>
      <c r="C19" s="34">
        <v>397537</v>
      </c>
      <c r="D19" s="34">
        <v>432738</v>
      </c>
      <c r="E19" s="34">
        <v>421976</v>
      </c>
      <c r="F19" s="34">
        <v>407954</v>
      </c>
      <c r="G19" s="34">
        <v>407058</v>
      </c>
      <c r="H19" s="34">
        <v>392156</v>
      </c>
      <c r="I19" s="34">
        <v>397332</v>
      </c>
      <c r="J19" s="34">
        <v>363949</v>
      </c>
      <c r="K19" s="34">
        <v>363325</v>
      </c>
      <c r="L19" s="34">
        <v>345519</v>
      </c>
      <c r="M19" s="34">
        <v>400209</v>
      </c>
      <c r="N19" s="34">
        <v>361096</v>
      </c>
      <c r="O19" s="34">
        <v>401077</v>
      </c>
      <c r="P19" s="34">
        <v>457494</v>
      </c>
      <c r="Q19" s="34">
        <v>560193</v>
      </c>
      <c r="R19" s="34">
        <v>403237</v>
      </c>
      <c r="S19" s="34">
        <v>425812</v>
      </c>
      <c r="T19" s="34">
        <v>404173</v>
      </c>
      <c r="U19" s="34">
        <v>389313</v>
      </c>
      <c r="V19" s="34">
        <v>405567</v>
      </c>
      <c r="W19" s="34">
        <v>428328</v>
      </c>
      <c r="X19" s="34">
        <v>382087</v>
      </c>
      <c r="Z19" s="30">
        <f t="shared" si="2"/>
        <v>9.5450386709296259E-2</v>
      </c>
      <c r="AA19" s="30">
        <f t="shared" si="3"/>
        <v>8.6419864836118521E-2</v>
      </c>
      <c r="AB19" s="30">
        <f t="shared" si="4"/>
        <v>9.2875446879170126E-2</v>
      </c>
      <c r="AC19" s="30">
        <f t="shared" si="5"/>
        <v>8.6670531427108205E-2</v>
      </c>
      <c r="AD19" s="30">
        <f t="shared" si="6"/>
        <v>9.0541008448490362E-2</v>
      </c>
      <c r="AE19" s="30">
        <f t="shared" si="7"/>
        <v>9.0531131295010447E-2</v>
      </c>
      <c r="AF19" s="30">
        <f t="shared" si="8"/>
        <v>9.0758129286559464E-2</v>
      </c>
      <c r="AH19" s="13">
        <f t="shared" ref="AH19:AV35" si="10">C19/C$110</f>
        <v>9.5525087109088979E-4</v>
      </c>
      <c r="AI19" s="13">
        <f t="shared" si="10"/>
        <v>1.0230336303919244E-3</v>
      </c>
      <c r="AJ19" s="13">
        <f t="shared" si="10"/>
        <v>9.7127369700803347E-4</v>
      </c>
      <c r="AK19" s="13">
        <f t="shared" si="10"/>
        <v>9.1582199238644313E-4</v>
      </c>
      <c r="AL19" s="13">
        <f t="shared" si="10"/>
        <v>9.5334192955040672E-4</v>
      </c>
      <c r="AM19" s="13">
        <f t="shared" si="10"/>
        <v>9.4002517335234825E-4</v>
      </c>
      <c r="AN19" s="13">
        <f t="shared" si="10"/>
        <v>9.2352677986862045E-4</v>
      </c>
      <c r="AO19" s="13">
        <f t="shared" si="10"/>
        <v>8.5089460995207717E-4</v>
      </c>
      <c r="AP19" s="13">
        <f t="shared" si="10"/>
        <v>8.6799817088363432E-4</v>
      </c>
      <c r="AQ19" s="13">
        <f t="shared" si="10"/>
        <v>8.2095714832685729E-4</v>
      </c>
      <c r="AR19" s="13">
        <f t="shared" si="10"/>
        <v>9.2360740755254315E-4</v>
      </c>
      <c r="AS19" s="13">
        <f t="shared" si="10"/>
        <v>7.9820777358337899E-4</v>
      </c>
      <c r="AT19" s="13">
        <f t="shared" si="10"/>
        <v>8.4788665408369612E-4</v>
      </c>
      <c r="AU19" s="13">
        <f t="shared" si="10"/>
        <v>9.2783234876996805E-4</v>
      </c>
      <c r="AV19" s="13">
        <f t="shared" si="10"/>
        <v>1.0974470240254941E-3</v>
      </c>
      <c r="AW19" s="13">
        <f t="shared" si="9"/>
        <v>9.494513465902755E-4</v>
      </c>
      <c r="AX19" s="13">
        <f t="shared" si="1"/>
        <v>9.5170166569739467E-4</v>
      </c>
      <c r="AY19" s="13">
        <f t="shared" si="1"/>
        <v>8.8364799753146215E-4</v>
      </c>
      <c r="AZ19" s="13">
        <f t="shared" si="1"/>
        <v>8.4217759371794302E-4</v>
      </c>
      <c r="BA19" s="13">
        <f t="shared" si="1"/>
        <v>8.5338574793848753E-4</v>
      </c>
      <c r="BB19" s="13">
        <f t="shared" si="1"/>
        <v>8.7056967967436927E-4</v>
      </c>
      <c r="BC19" s="13">
        <f t="shared" si="1"/>
        <v>7.9874920106683578E-4</v>
      </c>
    </row>
    <row r="20" spans="1:55" x14ac:dyDescent="0.15">
      <c r="A20" s="4">
        <v>18</v>
      </c>
      <c r="B20" s="6" t="s">
        <v>60</v>
      </c>
      <c r="C20" s="34">
        <v>914797</v>
      </c>
      <c r="D20" s="34">
        <v>985039</v>
      </c>
      <c r="E20" s="34">
        <v>1034300</v>
      </c>
      <c r="F20" s="34">
        <v>1114541</v>
      </c>
      <c r="G20" s="34">
        <v>1127457</v>
      </c>
      <c r="H20" s="34">
        <v>1026776</v>
      </c>
      <c r="I20" s="34">
        <v>1094570</v>
      </c>
      <c r="J20" s="34">
        <v>1043608</v>
      </c>
      <c r="K20" s="34">
        <v>958409</v>
      </c>
      <c r="L20" s="34">
        <v>946424</v>
      </c>
      <c r="M20" s="34">
        <v>1018304</v>
      </c>
      <c r="N20" s="34">
        <v>1051896</v>
      </c>
      <c r="O20" s="34">
        <v>1150372</v>
      </c>
      <c r="P20" s="34">
        <v>1231763</v>
      </c>
      <c r="Q20" s="34">
        <v>1381370</v>
      </c>
      <c r="R20" s="34">
        <v>963918</v>
      </c>
      <c r="S20" s="34">
        <v>1028115</v>
      </c>
      <c r="T20" s="34">
        <v>1180903</v>
      </c>
      <c r="U20" s="34">
        <v>1141067</v>
      </c>
      <c r="V20" s="34">
        <v>1136951</v>
      </c>
      <c r="W20" s="34">
        <v>1089431</v>
      </c>
      <c r="X20" s="34">
        <v>1006932</v>
      </c>
      <c r="Z20" s="30">
        <f t="shared" si="2"/>
        <v>0.24762290104441892</v>
      </c>
      <c r="AA20" s="30">
        <f t="shared" si="3"/>
        <v>0.23662854538080824</v>
      </c>
      <c r="AB20" s="30">
        <f t="shared" si="4"/>
        <v>0.24214851577169794</v>
      </c>
      <c r="AC20" s="30">
        <f t="shared" si="5"/>
        <v>0.23432784567817172</v>
      </c>
      <c r="AD20" s="30">
        <f t="shared" si="6"/>
        <v>0.24001266186162179</v>
      </c>
      <c r="AE20" s="30">
        <f t="shared" si="7"/>
        <v>0.24036400408918285</v>
      </c>
      <c r="AF20" s="30">
        <f t="shared" si="8"/>
        <v>0.23943012623842275</v>
      </c>
      <c r="AH20" s="13">
        <f t="shared" si="10"/>
        <v>2.1981869137245908E-3</v>
      </c>
      <c r="AI20" s="13">
        <f t="shared" si="10"/>
        <v>2.3287255204017926E-3</v>
      </c>
      <c r="AJ20" s="13">
        <f t="shared" si="10"/>
        <v>2.3806765901743438E-3</v>
      </c>
      <c r="AK20" s="13">
        <f t="shared" si="10"/>
        <v>2.5020496409310332E-3</v>
      </c>
      <c r="AL20" s="13">
        <f t="shared" si="10"/>
        <v>2.6405377903520209E-3</v>
      </c>
      <c r="AM20" s="13">
        <f t="shared" si="10"/>
        <v>2.4612533976122531E-3</v>
      </c>
      <c r="AN20" s="13">
        <f t="shared" si="10"/>
        <v>2.5441311231936916E-3</v>
      </c>
      <c r="AO20" s="13">
        <f t="shared" si="10"/>
        <v>2.4399034537884905E-3</v>
      </c>
      <c r="AP20" s="13">
        <f t="shared" si="10"/>
        <v>2.2896779989222131E-3</v>
      </c>
      <c r="AQ20" s="13">
        <f t="shared" si="10"/>
        <v>2.2487143924012792E-3</v>
      </c>
      <c r="AR20" s="13">
        <f t="shared" si="10"/>
        <v>2.3500548901708479E-3</v>
      </c>
      <c r="AS20" s="13">
        <f t="shared" si="10"/>
        <v>2.325230864371973E-3</v>
      </c>
      <c r="AT20" s="13">
        <f t="shared" si="10"/>
        <v>2.4319147346558634E-3</v>
      </c>
      <c r="AU20" s="13">
        <f t="shared" si="10"/>
        <v>2.4981082974157962E-3</v>
      </c>
      <c r="AV20" s="13">
        <f t="shared" si="10"/>
        <v>2.7061751852988109E-3</v>
      </c>
      <c r="AW20" s="13">
        <f t="shared" si="9"/>
        <v>2.2696162383476844E-3</v>
      </c>
      <c r="AX20" s="13">
        <f t="shared" si="1"/>
        <v>2.2978656262117483E-3</v>
      </c>
      <c r="AY20" s="13">
        <f t="shared" si="1"/>
        <v>2.5818215744963079E-3</v>
      </c>
      <c r="AZ20" s="13">
        <f t="shared" si="1"/>
        <v>2.4684021862381995E-3</v>
      </c>
      <c r="BA20" s="13">
        <f t="shared" si="1"/>
        <v>2.3923489324930562E-3</v>
      </c>
      <c r="BB20" s="13">
        <f t="shared" si="1"/>
        <v>2.2142507533883561E-3</v>
      </c>
      <c r="BC20" s="13">
        <f t="shared" si="1"/>
        <v>2.1049816678626364E-3</v>
      </c>
    </row>
    <row r="21" spans="1:55" x14ac:dyDescent="0.15">
      <c r="A21" s="4">
        <v>19</v>
      </c>
      <c r="B21" s="6" t="s">
        <v>61</v>
      </c>
      <c r="C21" s="34">
        <v>800142</v>
      </c>
      <c r="D21" s="34">
        <v>885054</v>
      </c>
      <c r="E21" s="34">
        <v>1053161</v>
      </c>
      <c r="F21" s="34">
        <v>1184798</v>
      </c>
      <c r="G21" s="34">
        <v>1160227</v>
      </c>
      <c r="H21" s="34">
        <v>1068478</v>
      </c>
      <c r="I21" s="34">
        <v>1130928</v>
      </c>
      <c r="J21" s="34">
        <v>1472229</v>
      </c>
      <c r="K21" s="34">
        <v>1375852</v>
      </c>
      <c r="L21" s="34">
        <v>1506218</v>
      </c>
      <c r="M21" s="34">
        <v>2014265</v>
      </c>
      <c r="N21" s="34">
        <v>2417543</v>
      </c>
      <c r="O21" s="34">
        <v>3319594</v>
      </c>
      <c r="P21" s="34">
        <v>3490468</v>
      </c>
      <c r="Q21" s="34">
        <v>3238626</v>
      </c>
      <c r="R21" s="34">
        <v>1426297</v>
      </c>
      <c r="S21" s="34">
        <v>2513798</v>
      </c>
      <c r="T21" s="34">
        <v>2737748</v>
      </c>
      <c r="U21" s="34">
        <v>2761428</v>
      </c>
      <c r="V21" s="34">
        <v>3745759</v>
      </c>
      <c r="W21" s="34">
        <v>3529517</v>
      </c>
      <c r="X21" s="34">
        <v>2716133</v>
      </c>
      <c r="Z21" s="30">
        <f t="shared" si="2"/>
        <v>0.25138920748118632</v>
      </c>
      <c r="AA21" s="30">
        <f t="shared" si="3"/>
        <v>0.38214922432277676</v>
      </c>
      <c r="AB21" s="30">
        <f t="shared" si="4"/>
        <v>0.57936690852276218</v>
      </c>
      <c r="AC21" s="30">
        <f t="shared" si="5"/>
        <v>0.63851825308667565</v>
      </c>
      <c r="AD21" s="30">
        <f t="shared" si="6"/>
        <v>0.47588141140979595</v>
      </c>
      <c r="AE21" s="30">
        <f t="shared" si="7"/>
        <v>0.46425883653260314</v>
      </c>
      <c r="AF21" s="30">
        <f t="shared" si="8"/>
        <v>0.45189561558495661</v>
      </c>
      <c r="AH21" s="13">
        <f t="shared" si="10"/>
        <v>1.9226797568437824E-3</v>
      </c>
      <c r="AI21" s="13">
        <f t="shared" si="10"/>
        <v>2.0923515076394822E-3</v>
      </c>
      <c r="AJ21" s="13">
        <f t="shared" si="10"/>
        <v>2.4240894695780743E-3</v>
      </c>
      <c r="AK21" s="13">
        <f t="shared" si="10"/>
        <v>2.6597706234905726E-3</v>
      </c>
      <c r="AL21" s="13">
        <f t="shared" si="10"/>
        <v>2.7172861039372271E-3</v>
      </c>
      <c r="AM21" s="13">
        <f t="shared" si="10"/>
        <v>2.5612159884667593E-3</v>
      </c>
      <c r="AN21" s="13">
        <f t="shared" si="10"/>
        <v>2.6286387557590612E-3</v>
      </c>
      <c r="AO21" s="13">
        <f t="shared" si="10"/>
        <v>3.4419979742083E-3</v>
      </c>
      <c r="AP21" s="13">
        <f t="shared" si="10"/>
        <v>3.2869662682352991E-3</v>
      </c>
      <c r="AQ21" s="13">
        <f t="shared" si="10"/>
        <v>3.5787914240275713E-3</v>
      </c>
      <c r="AR21" s="13">
        <f t="shared" si="10"/>
        <v>4.6485463214815843E-3</v>
      </c>
      <c r="AS21" s="13">
        <f t="shared" si="10"/>
        <v>5.3440127156547919E-3</v>
      </c>
      <c r="AT21" s="13">
        <f t="shared" si="10"/>
        <v>7.0177034573817828E-3</v>
      </c>
      <c r="AU21" s="13">
        <f t="shared" si="10"/>
        <v>7.0789324510188399E-3</v>
      </c>
      <c r="AV21" s="13">
        <f t="shared" si="10"/>
        <v>6.3446356267064918E-3</v>
      </c>
      <c r="AW21" s="13">
        <f t="shared" si="9"/>
        <v>3.3583217990602802E-3</v>
      </c>
      <c r="AX21" s="13">
        <f t="shared" si="1"/>
        <v>5.6184084615435439E-3</v>
      </c>
      <c r="AY21" s="13">
        <f t="shared" si="1"/>
        <v>5.9855693921804908E-3</v>
      </c>
      <c r="AZ21" s="13">
        <f t="shared" si="1"/>
        <v>5.9736324968992869E-3</v>
      </c>
      <c r="BA21" s="13">
        <f t="shared" si="1"/>
        <v>7.8817491211373731E-3</v>
      </c>
      <c r="BB21" s="13">
        <f t="shared" si="1"/>
        <v>7.1736857830803514E-3</v>
      </c>
      <c r="BC21" s="13">
        <f t="shared" si="1"/>
        <v>5.6780499303594936E-3</v>
      </c>
    </row>
    <row r="22" spans="1:55" x14ac:dyDescent="0.15">
      <c r="A22" s="4">
        <v>20</v>
      </c>
      <c r="B22" s="6" t="s">
        <v>62</v>
      </c>
      <c r="C22" s="34">
        <v>6213638</v>
      </c>
      <c r="D22" s="34">
        <v>6733265</v>
      </c>
      <c r="E22" s="34">
        <v>6834759</v>
      </c>
      <c r="F22" s="34">
        <v>7649308</v>
      </c>
      <c r="G22" s="34">
        <v>7007712</v>
      </c>
      <c r="H22" s="34">
        <v>6651144</v>
      </c>
      <c r="I22" s="34">
        <v>7310358</v>
      </c>
      <c r="J22" s="34">
        <v>6731429</v>
      </c>
      <c r="K22" s="34">
        <v>6267357</v>
      </c>
      <c r="L22" s="34">
        <v>6767147</v>
      </c>
      <c r="M22" s="34">
        <v>6989294</v>
      </c>
      <c r="N22" s="34">
        <v>7919889</v>
      </c>
      <c r="O22" s="34">
        <v>8294256</v>
      </c>
      <c r="P22" s="34">
        <v>9025088</v>
      </c>
      <c r="Q22" s="34">
        <v>9857828</v>
      </c>
      <c r="R22" s="34">
        <v>6944489</v>
      </c>
      <c r="S22" s="34">
        <v>7630912</v>
      </c>
      <c r="T22" s="34">
        <v>7598495</v>
      </c>
      <c r="U22" s="34">
        <v>7498548</v>
      </c>
      <c r="V22" s="34">
        <v>8173225</v>
      </c>
      <c r="W22" s="34">
        <v>8798839</v>
      </c>
      <c r="X22" s="34">
        <v>7871809</v>
      </c>
      <c r="Z22" s="30">
        <f t="shared" si="2"/>
        <v>1.6361501595679289</v>
      </c>
      <c r="AA22" s="30">
        <f t="shared" si="3"/>
        <v>1.6236359137429739</v>
      </c>
      <c r="AB22" s="30">
        <f t="shared" si="4"/>
        <v>1.7677242415036649</v>
      </c>
      <c r="AC22" s="30">
        <f t="shared" si="5"/>
        <v>1.6904417965669518</v>
      </c>
      <c r="AD22" s="30">
        <f t="shared" si="6"/>
        <v>1.690678032520663</v>
      </c>
      <c r="AE22" s="30">
        <f t="shared" si="7"/>
        <v>1.6739199420304336</v>
      </c>
      <c r="AF22" s="30">
        <f t="shared" si="8"/>
        <v>1.6657003754148385</v>
      </c>
      <c r="AH22" s="13">
        <f t="shared" si="10"/>
        <v>1.4930894764873342E-2</v>
      </c>
      <c r="AI22" s="13">
        <f t="shared" si="10"/>
        <v>1.5918076381877443E-2</v>
      </c>
      <c r="AJ22" s="13">
        <f t="shared" si="10"/>
        <v>1.5731751668552073E-2</v>
      </c>
      <c r="AK22" s="13">
        <f t="shared" si="10"/>
        <v>1.7172045115227595E-2</v>
      </c>
      <c r="AL22" s="13">
        <f t="shared" si="10"/>
        <v>1.6412269700665606E-2</v>
      </c>
      <c r="AM22" s="13">
        <f t="shared" si="10"/>
        <v>1.5943254193717376E-2</v>
      </c>
      <c r="AN22" s="13">
        <f t="shared" si="10"/>
        <v>1.699161251403564E-2</v>
      </c>
      <c r="AO22" s="13">
        <f t="shared" si="10"/>
        <v>1.5737745270285399E-2</v>
      </c>
      <c r="AP22" s="13">
        <f t="shared" si="10"/>
        <v>1.4972970239523131E-2</v>
      </c>
      <c r="AQ22" s="13">
        <f t="shared" si="10"/>
        <v>1.6078819698565484E-2</v>
      </c>
      <c r="AR22" s="13">
        <f t="shared" si="10"/>
        <v>1.6129981364643334E-2</v>
      </c>
      <c r="AS22" s="13">
        <f t="shared" si="10"/>
        <v>1.750702573752546E-2</v>
      </c>
      <c r="AT22" s="13">
        <f t="shared" si="10"/>
        <v>1.7534261421007988E-2</v>
      </c>
      <c r="AU22" s="13">
        <f t="shared" si="10"/>
        <v>1.8303559384157286E-2</v>
      </c>
      <c r="AV22" s="13">
        <f t="shared" si="10"/>
        <v>1.9311994262611615E-2</v>
      </c>
      <c r="AW22" s="13">
        <f t="shared" si="9"/>
        <v>1.6351313079978662E-2</v>
      </c>
      <c r="AX22" s="13">
        <f t="shared" si="1"/>
        <v>1.7055300604938886E-2</v>
      </c>
      <c r="AY22" s="13">
        <f t="shared" si="1"/>
        <v>1.6612675490452918E-2</v>
      </c>
      <c r="AZ22" s="13">
        <f t="shared" si="1"/>
        <v>1.6221161664312506E-2</v>
      </c>
      <c r="BA22" s="13">
        <f t="shared" si="1"/>
        <v>1.7197932104176486E-2</v>
      </c>
      <c r="BB22" s="13">
        <f t="shared" si="1"/>
        <v>1.7883496875610159E-2</v>
      </c>
      <c r="BC22" s="13">
        <f t="shared" si="1"/>
        <v>1.6455941054526135E-2</v>
      </c>
    </row>
    <row r="23" spans="1:55" x14ac:dyDescent="0.15">
      <c r="A23" s="4">
        <v>21</v>
      </c>
      <c r="B23" s="6" t="s">
        <v>63</v>
      </c>
      <c r="C23" s="34">
        <v>3076249</v>
      </c>
      <c r="D23" s="34">
        <v>3284309</v>
      </c>
      <c r="E23" s="34">
        <v>3243095</v>
      </c>
      <c r="F23" s="34">
        <v>3319422</v>
      </c>
      <c r="G23" s="34">
        <v>3160689</v>
      </c>
      <c r="H23" s="34">
        <v>3356953</v>
      </c>
      <c r="I23" s="34">
        <v>3425210</v>
      </c>
      <c r="J23" s="34">
        <v>3585696</v>
      </c>
      <c r="K23" s="34">
        <v>3540016</v>
      </c>
      <c r="L23" s="34">
        <v>3524459</v>
      </c>
      <c r="M23" s="34">
        <v>3592412</v>
      </c>
      <c r="N23" s="34">
        <v>3454889</v>
      </c>
      <c r="O23" s="34">
        <v>3492974</v>
      </c>
      <c r="P23" s="34">
        <v>3578074</v>
      </c>
      <c r="Q23" s="34">
        <v>3656789</v>
      </c>
      <c r="R23" s="34">
        <v>3725198</v>
      </c>
      <c r="S23" s="34">
        <v>3636776</v>
      </c>
      <c r="T23" s="34">
        <v>3974170</v>
      </c>
      <c r="U23" s="34">
        <v>3832599</v>
      </c>
      <c r="V23" s="34">
        <v>3781854</v>
      </c>
      <c r="W23" s="34">
        <v>3844283</v>
      </c>
      <c r="X23" s="34">
        <v>3912315</v>
      </c>
      <c r="Z23" s="30">
        <f t="shared" si="2"/>
        <v>0.76819199264903171</v>
      </c>
      <c r="AA23" s="30">
        <f t="shared" si="3"/>
        <v>0.81839258338192389</v>
      </c>
      <c r="AB23" s="30">
        <f t="shared" si="4"/>
        <v>0.77235510034159804</v>
      </c>
      <c r="AC23" s="30">
        <f t="shared" si="5"/>
        <v>0.81762833469582064</v>
      </c>
      <c r="AD23" s="30">
        <f t="shared" si="6"/>
        <v>0.79825254929542855</v>
      </c>
      <c r="AE23" s="30">
        <f t="shared" si="7"/>
        <v>0.79460676123085072</v>
      </c>
      <c r="AF23" s="30">
        <f t="shared" si="8"/>
        <v>0.79208822672449364</v>
      </c>
      <c r="AH23" s="13">
        <f t="shared" si="10"/>
        <v>7.3919900209099493E-3</v>
      </c>
      <c r="AI23" s="13">
        <f t="shared" si="10"/>
        <v>7.7644176374593197E-3</v>
      </c>
      <c r="AJ23" s="13">
        <f t="shared" si="10"/>
        <v>7.4647204352813147E-3</v>
      </c>
      <c r="AK23" s="13">
        <f t="shared" si="10"/>
        <v>7.4518197385278536E-3</v>
      </c>
      <c r="AL23" s="13">
        <f t="shared" si="10"/>
        <v>7.4024275409615963E-3</v>
      </c>
      <c r="AM23" s="13">
        <f t="shared" si="10"/>
        <v>8.046849533758723E-3</v>
      </c>
      <c r="AN23" s="13">
        <f t="shared" si="10"/>
        <v>7.9612846729530916E-3</v>
      </c>
      <c r="AO23" s="13">
        <f t="shared" si="10"/>
        <v>8.3831784105100528E-3</v>
      </c>
      <c r="AP23" s="13">
        <f t="shared" si="10"/>
        <v>8.4572418988475874E-3</v>
      </c>
      <c r="AQ23" s="13">
        <f t="shared" si="10"/>
        <v>8.374155430048498E-3</v>
      </c>
      <c r="AR23" s="13">
        <f t="shared" si="10"/>
        <v>8.2906139896420285E-3</v>
      </c>
      <c r="AS23" s="13">
        <f t="shared" si="10"/>
        <v>7.6370806009141796E-3</v>
      </c>
      <c r="AT23" s="13">
        <f t="shared" si="10"/>
        <v>7.3842330466751885E-3</v>
      </c>
      <c r="AU23" s="13">
        <f t="shared" si="10"/>
        <v>7.256604028670878E-3</v>
      </c>
      <c r="AV23" s="13">
        <f t="shared" si="10"/>
        <v>7.1638385441074107E-3</v>
      </c>
      <c r="AW23" s="13">
        <f t="shared" si="9"/>
        <v>8.7712542683717042E-3</v>
      </c>
      <c r="AX23" s="13">
        <f t="shared" si="1"/>
        <v>8.1282955317565232E-3</v>
      </c>
      <c r="AY23" s="13">
        <f t="shared" si="1"/>
        <v>8.6887727838069612E-3</v>
      </c>
      <c r="AZ23" s="13">
        <f t="shared" si="1"/>
        <v>8.2908328350345221E-3</v>
      </c>
      <c r="BA23" s="13">
        <f t="shared" si="1"/>
        <v>7.9576994784688118E-3</v>
      </c>
      <c r="BB23" s="13">
        <f t="shared" si="1"/>
        <v>7.8134425484386351E-3</v>
      </c>
      <c r="BC23" s="13">
        <f t="shared" si="1"/>
        <v>8.1786569042437921E-3</v>
      </c>
    </row>
    <row r="24" spans="1:55" x14ac:dyDescent="0.15">
      <c r="A24" s="4">
        <v>22</v>
      </c>
      <c r="B24" s="6" t="s">
        <v>64</v>
      </c>
      <c r="C24" s="34">
        <v>3866615</v>
      </c>
      <c r="D24" s="34">
        <v>3836973</v>
      </c>
      <c r="E24" s="34">
        <v>3799215</v>
      </c>
      <c r="F24" s="34">
        <v>4037678</v>
      </c>
      <c r="G24" s="34">
        <v>3940950</v>
      </c>
      <c r="H24" s="34">
        <v>3724705</v>
      </c>
      <c r="I24" s="34">
        <v>4103040</v>
      </c>
      <c r="J24" s="34">
        <v>3869292</v>
      </c>
      <c r="K24" s="34">
        <v>3814025</v>
      </c>
      <c r="L24" s="34">
        <v>3594789</v>
      </c>
      <c r="M24" s="34">
        <v>3771445</v>
      </c>
      <c r="N24" s="34">
        <v>3854549</v>
      </c>
      <c r="O24" s="34">
        <v>3913158</v>
      </c>
      <c r="P24" s="34">
        <v>4398353</v>
      </c>
      <c r="Q24" s="34">
        <v>4349348</v>
      </c>
      <c r="R24" s="34">
        <v>3533233</v>
      </c>
      <c r="S24" s="34">
        <v>3811482</v>
      </c>
      <c r="T24" s="34">
        <v>3707318</v>
      </c>
      <c r="U24" s="34">
        <v>3672213</v>
      </c>
      <c r="V24" s="34">
        <v>3677356</v>
      </c>
      <c r="W24" s="34">
        <v>4013430</v>
      </c>
      <c r="X24" s="34">
        <v>3905529</v>
      </c>
      <c r="Z24" s="30">
        <f t="shared" si="2"/>
        <v>0.90958242093057573</v>
      </c>
      <c r="AA24" s="30">
        <f t="shared" si="3"/>
        <v>0.89100724043933366</v>
      </c>
      <c r="AB24" s="30">
        <f t="shared" si="4"/>
        <v>0.85119771519708809</v>
      </c>
      <c r="AC24" s="30">
        <f t="shared" si="5"/>
        <v>0.81045862915327926</v>
      </c>
      <c r="AD24" s="30">
        <f t="shared" si="6"/>
        <v>0.87283420636998366</v>
      </c>
      <c r="AE24" s="30">
        <f t="shared" si="7"/>
        <v>0.86266037520619354</v>
      </c>
      <c r="AF24" s="30">
        <f t="shared" si="8"/>
        <v>0.86568117088215524</v>
      </c>
      <c r="AH24" s="13">
        <f t="shared" si="10"/>
        <v>9.2911788007735141E-3</v>
      </c>
      <c r="AI24" s="13">
        <f t="shared" si="10"/>
        <v>9.0709676938604735E-3</v>
      </c>
      <c r="AJ24" s="13">
        <f t="shared" si="10"/>
        <v>8.7447570448991787E-3</v>
      </c>
      <c r="AK24" s="13">
        <f t="shared" si="10"/>
        <v>9.0642432984476412E-3</v>
      </c>
      <c r="AL24" s="13">
        <f t="shared" si="10"/>
        <v>9.2298219842422338E-3</v>
      </c>
      <c r="AM24" s="13">
        <f t="shared" si="10"/>
        <v>8.928376623872537E-3</v>
      </c>
      <c r="AN24" s="13">
        <f t="shared" si="10"/>
        <v>9.5367786105124801E-3</v>
      </c>
      <c r="AO24" s="13">
        <f t="shared" si="10"/>
        <v>9.0462117140882176E-3</v>
      </c>
      <c r="AP24" s="13">
        <f t="shared" si="10"/>
        <v>9.1118605207581461E-3</v>
      </c>
      <c r="AQ24" s="13">
        <f t="shared" si="10"/>
        <v>8.5412603251246826E-3</v>
      </c>
      <c r="AR24" s="13">
        <f t="shared" si="10"/>
        <v>8.703788618389394E-3</v>
      </c>
      <c r="AS24" s="13">
        <f t="shared" si="10"/>
        <v>8.5205346374870941E-3</v>
      </c>
      <c r="AT24" s="13">
        <f t="shared" si="10"/>
        <v>8.2725123692479214E-3</v>
      </c>
      <c r="AU24" s="13">
        <f t="shared" si="10"/>
        <v>8.9201917286553158E-3</v>
      </c>
      <c r="AV24" s="13">
        <f t="shared" si="10"/>
        <v>8.5205973995591423E-3</v>
      </c>
      <c r="AW24" s="13">
        <f t="shared" si="9"/>
        <v>8.319258474959389E-3</v>
      </c>
      <c r="AX24" s="13">
        <f t="shared" si="1"/>
        <v>8.5187683019164271E-3</v>
      </c>
      <c r="AY24" s="13">
        <f t="shared" si="1"/>
        <v>8.1053512404647143E-3</v>
      </c>
      <c r="AZ24" s="13">
        <f t="shared" si="1"/>
        <v>7.9438793668840987E-3</v>
      </c>
      <c r="BA24" s="13">
        <f t="shared" si="1"/>
        <v>7.737816934060426E-3</v>
      </c>
      <c r="BB24" s="13">
        <f t="shared" si="1"/>
        <v>8.1572310694035966E-3</v>
      </c>
      <c r="BC24" s="13">
        <f t="shared" si="1"/>
        <v>8.1644708364675012E-3</v>
      </c>
    </row>
    <row r="25" spans="1:55" x14ac:dyDescent="0.15">
      <c r="A25" s="4">
        <v>23</v>
      </c>
      <c r="B25" s="6" t="s">
        <v>65</v>
      </c>
      <c r="C25" s="34">
        <v>4389869</v>
      </c>
      <c r="D25" s="34">
        <v>4356765</v>
      </c>
      <c r="E25" s="34">
        <v>5349514</v>
      </c>
      <c r="F25" s="34">
        <v>6167761</v>
      </c>
      <c r="G25" s="34">
        <v>5369979</v>
      </c>
      <c r="H25" s="34">
        <v>5345317</v>
      </c>
      <c r="I25" s="34">
        <v>7016918</v>
      </c>
      <c r="J25" s="34">
        <v>7322602</v>
      </c>
      <c r="K25" s="34">
        <v>7048749</v>
      </c>
      <c r="L25" s="34">
        <v>7668908</v>
      </c>
      <c r="M25" s="34">
        <v>8213237</v>
      </c>
      <c r="N25" s="34">
        <v>11263792</v>
      </c>
      <c r="O25" s="34">
        <v>13507213</v>
      </c>
      <c r="P25" s="34">
        <v>15079239</v>
      </c>
      <c r="Q25" s="34">
        <v>17163102</v>
      </c>
      <c r="R25" s="34">
        <v>11560431</v>
      </c>
      <c r="S25" s="34">
        <v>12838033</v>
      </c>
      <c r="T25" s="34">
        <v>14296051</v>
      </c>
      <c r="U25" s="34">
        <v>16062652</v>
      </c>
      <c r="V25" s="34">
        <v>17560751</v>
      </c>
      <c r="W25" s="34">
        <v>19025347</v>
      </c>
      <c r="X25" s="34">
        <v>13071955</v>
      </c>
      <c r="Z25" s="30">
        <f t="shared" si="2"/>
        <v>1.3026389442111979</v>
      </c>
      <c r="AA25" s="30">
        <f t="shared" si="3"/>
        <v>1.8723997794490526</v>
      </c>
      <c r="AB25" s="30">
        <f t="shared" si="4"/>
        <v>2.8928639961190052</v>
      </c>
      <c r="AC25" s="30">
        <f t="shared" si="5"/>
        <v>3.2940471878021453</v>
      </c>
      <c r="AD25" s="30">
        <f t="shared" si="6"/>
        <v>2.3728823300508632</v>
      </c>
      <c r="AE25" s="30">
        <f t="shared" si="7"/>
        <v>2.341977615830392</v>
      </c>
      <c r="AF25" s="30">
        <f t="shared" si="8"/>
        <v>2.283471896769607</v>
      </c>
      <c r="AH25" s="13">
        <f t="shared" si="10"/>
        <v>1.0548517964931297E-2</v>
      </c>
      <c r="AI25" s="13">
        <f t="shared" si="10"/>
        <v>1.0299805227908047E-2</v>
      </c>
      <c r="AJ25" s="13">
        <f t="shared" si="10"/>
        <v>1.2313122641989669E-2</v>
      </c>
      <c r="AK25" s="13">
        <f t="shared" si="10"/>
        <v>1.3846098255154749E-2</v>
      </c>
      <c r="AL25" s="13">
        <f t="shared" si="10"/>
        <v>1.2576650358192601E-2</v>
      </c>
      <c r="AM25" s="13">
        <f t="shared" si="10"/>
        <v>1.281309616465961E-2</v>
      </c>
      <c r="AN25" s="13">
        <f t="shared" si="10"/>
        <v>1.6309564004767199E-2</v>
      </c>
      <c r="AO25" s="13">
        <f t="shared" si="10"/>
        <v>1.7119878259383318E-2</v>
      </c>
      <c r="AP25" s="13">
        <f t="shared" si="10"/>
        <v>1.6839747441045473E-2</v>
      </c>
      <c r="AQ25" s="13">
        <f t="shared" si="10"/>
        <v>1.8221414285353402E-2</v>
      </c>
      <c r="AR25" s="13">
        <f t="shared" si="10"/>
        <v>1.8954612547905286E-2</v>
      </c>
      <c r="AS25" s="13">
        <f t="shared" si="10"/>
        <v>2.4898770228488479E-2</v>
      </c>
      <c r="AT25" s="13">
        <f t="shared" si="10"/>
        <v>2.8554580882388679E-2</v>
      </c>
      <c r="AU25" s="13">
        <f t="shared" si="10"/>
        <v>3.0581834382601095E-2</v>
      </c>
      <c r="AV25" s="13">
        <f t="shared" si="10"/>
        <v>3.3623403385879519E-2</v>
      </c>
      <c r="AW25" s="13">
        <f t="shared" si="9"/>
        <v>2.7219889990536497E-2</v>
      </c>
      <c r="AX25" s="13">
        <f t="shared" si="1"/>
        <v>2.8693360897246018E-2</v>
      </c>
      <c r="AY25" s="13">
        <f t="shared" si="1"/>
        <v>3.1255617863532835E-2</v>
      </c>
      <c r="AZ25" s="13">
        <f t="shared" si="1"/>
        <v>3.4747377072146847E-2</v>
      </c>
      <c r="BA25" s="13">
        <f t="shared" si="1"/>
        <v>3.6950971421482869E-2</v>
      </c>
      <c r="BB25" s="13">
        <f t="shared" si="1"/>
        <v>3.8668707727451214E-2</v>
      </c>
      <c r="BC25" s="13">
        <f t="shared" si="1"/>
        <v>2.7326796286268912E-2</v>
      </c>
    </row>
    <row r="26" spans="1:55" x14ac:dyDescent="0.15">
      <c r="A26" s="4">
        <v>24</v>
      </c>
      <c r="B26" s="6" t="s">
        <v>66</v>
      </c>
      <c r="C26" s="34">
        <v>931707</v>
      </c>
      <c r="D26" s="34">
        <v>954667</v>
      </c>
      <c r="E26" s="34">
        <v>1050389</v>
      </c>
      <c r="F26" s="34">
        <v>849063</v>
      </c>
      <c r="G26" s="34">
        <v>889683</v>
      </c>
      <c r="H26" s="34">
        <v>647704</v>
      </c>
      <c r="I26" s="34">
        <v>654046</v>
      </c>
      <c r="J26" s="34">
        <v>731846</v>
      </c>
      <c r="K26" s="34">
        <v>753356</v>
      </c>
      <c r="L26" s="34">
        <v>726250</v>
      </c>
      <c r="M26" s="34">
        <v>783995</v>
      </c>
      <c r="N26" s="34">
        <v>982316</v>
      </c>
      <c r="O26" s="34">
        <v>1152805</v>
      </c>
      <c r="P26" s="34">
        <v>1157559</v>
      </c>
      <c r="Q26" s="34">
        <v>1966524</v>
      </c>
      <c r="R26" s="34">
        <v>1839415</v>
      </c>
      <c r="S26" s="34">
        <v>1885790</v>
      </c>
      <c r="T26" s="34">
        <v>1833388</v>
      </c>
      <c r="U26" s="34">
        <v>1684024</v>
      </c>
      <c r="V26" s="34">
        <v>1398927</v>
      </c>
      <c r="W26" s="34">
        <v>1362185</v>
      </c>
      <c r="X26" s="34">
        <v>1188866</v>
      </c>
      <c r="Z26" s="30">
        <f t="shared" si="2"/>
        <v>0.19561957098257213</v>
      </c>
      <c r="AA26" s="30">
        <f t="shared" si="3"/>
        <v>0.17895575226281196</v>
      </c>
      <c r="AB26" s="30">
        <f t="shared" si="4"/>
        <v>0.3225742056917445</v>
      </c>
      <c r="AC26" s="30">
        <f t="shared" si="5"/>
        <v>0.33439373174489417</v>
      </c>
      <c r="AD26" s="30">
        <f t="shared" si="6"/>
        <v>0.25382158344540412</v>
      </c>
      <c r="AE26" s="30">
        <f t="shared" si="7"/>
        <v>0.25707698535691303</v>
      </c>
      <c r="AF26" s="30">
        <f t="shared" si="8"/>
        <v>0.2555681239527392</v>
      </c>
      <c r="AH26" s="13">
        <f t="shared" si="10"/>
        <v>2.2388203446508867E-3</v>
      </c>
      <c r="AI26" s="13">
        <f t="shared" si="10"/>
        <v>2.2569232349027987E-3</v>
      </c>
      <c r="AJ26" s="13">
        <f t="shared" si="10"/>
        <v>2.4177090813851292E-3</v>
      </c>
      <c r="AK26" s="13">
        <f t="shared" si="10"/>
        <v>1.9060741365977795E-3</v>
      </c>
      <c r="AL26" s="13">
        <f t="shared" si="10"/>
        <v>2.0836640181698786E-3</v>
      </c>
      <c r="AM26" s="13">
        <f t="shared" si="10"/>
        <v>1.5525914811478326E-3</v>
      </c>
      <c r="AN26" s="13">
        <f t="shared" si="10"/>
        <v>1.520212306750908E-3</v>
      </c>
      <c r="AO26" s="13">
        <f t="shared" si="10"/>
        <v>1.7110194469966613E-3</v>
      </c>
      <c r="AP26" s="13">
        <f t="shared" si="10"/>
        <v>1.7997980596551604E-3</v>
      </c>
      <c r="AQ26" s="13">
        <f t="shared" si="10"/>
        <v>1.725578416736504E-3</v>
      </c>
      <c r="AR26" s="13">
        <f t="shared" si="10"/>
        <v>1.8093136073505495E-3</v>
      </c>
      <c r="AS26" s="13">
        <f t="shared" si="10"/>
        <v>2.1714232982789354E-3</v>
      </c>
      <c r="AT26" s="13">
        <f t="shared" si="10"/>
        <v>2.4370581565658347E-3</v>
      </c>
      <c r="AU26" s="13">
        <f t="shared" si="10"/>
        <v>2.3476169869109005E-3</v>
      </c>
      <c r="AV26" s="13">
        <f t="shared" si="10"/>
        <v>3.8525220976961703E-3</v>
      </c>
      <c r="AW26" s="13">
        <f t="shared" si="9"/>
        <v>4.3310386911130467E-3</v>
      </c>
      <c r="AX26" s="13">
        <f t="shared" si="1"/>
        <v>4.2147931109397805E-3</v>
      </c>
      <c r="AY26" s="13">
        <f t="shared" si="1"/>
        <v>4.0083569038461562E-3</v>
      </c>
      <c r="AZ26" s="13">
        <f t="shared" si="1"/>
        <v>3.6429486816090535E-3</v>
      </c>
      <c r="BA26" s="13">
        <f t="shared" si="1"/>
        <v>2.9435934486936673E-3</v>
      </c>
      <c r="BB26" s="13">
        <f t="shared" si="1"/>
        <v>2.7686188134028846E-3</v>
      </c>
      <c r="BC26" s="13">
        <f t="shared" si="1"/>
        <v>2.4853129462021079E-3</v>
      </c>
    </row>
    <row r="27" spans="1:55" x14ac:dyDescent="0.15">
      <c r="A27" s="4">
        <v>25</v>
      </c>
      <c r="B27" s="6" t="s">
        <v>67</v>
      </c>
      <c r="C27" s="34">
        <v>991615</v>
      </c>
      <c r="D27" s="34">
        <v>962633</v>
      </c>
      <c r="E27" s="34">
        <v>960802</v>
      </c>
      <c r="F27" s="34">
        <v>995058</v>
      </c>
      <c r="G27" s="34">
        <v>896679</v>
      </c>
      <c r="H27" s="34">
        <v>832418</v>
      </c>
      <c r="I27" s="34">
        <v>867576</v>
      </c>
      <c r="J27" s="34">
        <v>835259</v>
      </c>
      <c r="K27" s="34">
        <v>790618</v>
      </c>
      <c r="L27" s="34">
        <v>793652</v>
      </c>
      <c r="M27" s="34">
        <v>891992</v>
      </c>
      <c r="N27" s="34">
        <v>865883</v>
      </c>
      <c r="O27" s="34">
        <v>972169</v>
      </c>
      <c r="P27" s="34">
        <v>1061219</v>
      </c>
      <c r="Q27" s="34">
        <v>1093644</v>
      </c>
      <c r="R27" s="34">
        <v>760219</v>
      </c>
      <c r="S27" s="34">
        <v>990140</v>
      </c>
      <c r="T27" s="34">
        <v>938487</v>
      </c>
      <c r="U27" s="34">
        <v>752955</v>
      </c>
      <c r="V27" s="34">
        <v>720404</v>
      </c>
      <c r="W27" s="34">
        <v>708529</v>
      </c>
      <c r="X27" s="34">
        <v>661545</v>
      </c>
      <c r="Z27" s="30">
        <f t="shared" si="2"/>
        <v>0.21388362246074957</v>
      </c>
      <c r="AA27" s="30">
        <f t="shared" si="3"/>
        <v>0.19527433478686737</v>
      </c>
      <c r="AB27" s="30">
        <f t="shared" si="4"/>
        <v>0.20444925547790851</v>
      </c>
      <c r="AC27" s="30">
        <f t="shared" si="5"/>
        <v>0.17054207045219677</v>
      </c>
      <c r="AD27" s="30">
        <f t="shared" si="6"/>
        <v>0.2006306263406476</v>
      </c>
      <c r="AE27" s="30">
        <f t="shared" si="7"/>
        <v>0.19478759826593059</v>
      </c>
      <c r="AF27" s="30">
        <f t="shared" si="8"/>
        <v>0.19676441046452478</v>
      </c>
      <c r="AH27" s="13">
        <f t="shared" si="10"/>
        <v>2.3827746663500318E-3</v>
      </c>
      <c r="AI27" s="13">
        <f t="shared" si="10"/>
        <v>2.2757556136162515E-3</v>
      </c>
      <c r="AJ27" s="13">
        <f t="shared" si="10"/>
        <v>2.2115042339676014E-3</v>
      </c>
      <c r="AK27" s="13">
        <f t="shared" si="10"/>
        <v>2.2338204800052687E-3</v>
      </c>
      <c r="AL27" s="13">
        <f t="shared" si="10"/>
        <v>2.1000488580185848E-3</v>
      </c>
      <c r="AM27" s="13">
        <f t="shared" si="10"/>
        <v>1.9953637704169134E-3</v>
      </c>
      <c r="AN27" s="13">
        <f t="shared" si="10"/>
        <v>2.0165243916203533E-3</v>
      </c>
      <c r="AO27" s="13">
        <f t="shared" si="10"/>
        <v>1.9527938832472737E-3</v>
      </c>
      <c r="AP27" s="13">
        <f t="shared" si="10"/>
        <v>1.8888184899681474E-3</v>
      </c>
      <c r="AQ27" s="13">
        <f t="shared" si="10"/>
        <v>1.8857263498791874E-3</v>
      </c>
      <c r="AR27" s="13">
        <f t="shared" si="10"/>
        <v>2.0585504540817623E-3</v>
      </c>
      <c r="AS27" s="13">
        <f t="shared" si="10"/>
        <v>1.9140465184153161E-3</v>
      </c>
      <c r="AT27" s="13">
        <f t="shared" si="10"/>
        <v>2.055189204601343E-3</v>
      </c>
      <c r="AU27" s="13">
        <f t="shared" si="10"/>
        <v>2.1522321983005609E-3</v>
      </c>
      <c r="AV27" s="13">
        <f t="shared" si="10"/>
        <v>2.1425050886807536E-3</v>
      </c>
      <c r="AW27" s="13">
        <f t="shared" si="9"/>
        <v>1.7899918738942921E-3</v>
      </c>
      <c r="AX27" s="13">
        <f t="shared" si="1"/>
        <v>2.2129904447822477E-3</v>
      </c>
      <c r="AY27" s="13">
        <f t="shared" si="1"/>
        <v>2.0518247341096739E-3</v>
      </c>
      <c r="AZ27" s="13">
        <f t="shared" si="1"/>
        <v>1.6288226441909051E-3</v>
      </c>
      <c r="BA27" s="13">
        <f t="shared" si="1"/>
        <v>1.5158592941681107E-3</v>
      </c>
      <c r="BB27" s="13">
        <f t="shared" si="1"/>
        <v>1.4400736458274994E-3</v>
      </c>
      <c r="BC27" s="13">
        <f t="shared" si="1"/>
        <v>1.3829534640533696E-3</v>
      </c>
    </row>
    <row r="28" spans="1:55" x14ac:dyDescent="0.15">
      <c r="A28" s="4">
        <v>26</v>
      </c>
      <c r="B28" s="6" t="s">
        <v>68</v>
      </c>
      <c r="C28" s="34">
        <v>2968438</v>
      </c>
      <c r="D28" s="34">
        <v>2859498</v>
      </c>
      <c r="E28" s="34">
        <v>2864275</v>
      </c>
      <c r="F28" s="34">
        <v>2828707</v>
      </c>
      <c r="G28" s="34">
        <v>2560578</v>
      </c>
      <c r="H28" s="34">
        <v>2419009</v>
      </c>
      <c r="I28" s="34">
        <v>2354731</v>
      </c>
      <c r="J28" s="34">
        <v>2209411</v>
      </c>
      <c r="K28" s="34">
        <v>2007978</v>
      </c>
      <c r="L28" s="34">
        <v>1816292</v>
      </c>
      <c r="M28" s="34">
        <v>1693011</v>
      </c>
      <c r="N28" s="34">
        <v>1699311</v>
      </c>
      <c r="O28" s="34">
        <v>1700714</v>
      </c>
      <c r="P28" s="34">
        <v>1655829</v>
      </c>
      <c r="Q28" s="34">
        <v>1579752</v>
      </c>
      <c r="R28" s="34">
        <v>1464926</v>
      </c>
      <c r="S28" s="34">
        <v>1335205</v>
      </c>
      <c r="T28" s="34">
        <v>1352835</v>
      </c>
      <c r="U28" s="34">
        <v>1460710</v>
      </c>
      <c r="V28" s="34">
        <v>1552317</v>
      </c>
      <c r="W28" s="34">
        <v>1644337</v>
      </c>
      <c r="X28" s="34">
        <v>1484077</v>
      </c>
      <c r="Z28" s="30">
        <f t="shared" si="2"/>
        <v>0.61619569542500185</v>
      </c>
      <c r="AA28" s="30">
        <f t="shared" si="3"/>
        <v>0.45691360529684022</v>
      </c>
      <c r="AB28" s="30">
        <f t="shared" si="4"/>
        <v>0.33730268242634204</v>
      </c>
      <c r="AC28" s="30">
        <f t="shared" si="5"/>
        <v>0.31354493311503151</v>
      </c>
      <c r="AD28" s="30">
        <f t="shared" si="6"/>
        <v>0.39906024053955108</v>
      </c>
      <c r="AE28" s="30">
        <f t="shared" si="7"/>
        <v>0.43439854812248324</v>
      </c>
      <c r="AF28" s="30">
        <f t="shared" si="8"/>
        <v>0.44707556170897872</v>
      </c>
      <c r="AH28" s="13">
        <f t="shared" si="10"/>
        <v>7.1329284702538343E-3</v>
      </c>
      <c r="AI28" s="13">
        <f t="shared" si="10"/>
        <v>6.7601241860859159E-3</v>
      </c>
      <c r="AJ28" s="13">
        <f t="shared" si="10"/>
        <v>6.5927800834589762E-3</v>
      </c>
      <c r="AK28" s="13">
        <f t="shared" si="10"/>
        <v>6.3502063483075995E-3</v>
      </c>
      <c r="AL28" s="13">
        <f t="shared" si="10"/>
        <v>5.9969497498742717E-3</v>
      </c>
      <c r="AM28" s="13">
        <f t="shared" si="10"/>
        <v>5.7985326109147653E-3</v>
      </c>
      <c r="AN28" s="13">
        <f t="shared" si="10"/>
        <v>5.4731487468585886E-3</v>
      </c>
      <c r="AO28" s="13">
        <f t="shared" si="10"/>
        <v>5.1654927230706188E-3</v>
      </c>
      <c r="AP28" s="13">
        <f t="shared" si="10"/>
        <v>4.79714093765796E-3</v>
      </c>
      <c r="AQ28" s="13">
        <f t="shared" si="10"/>
        <v>4.3155308415713297E-3</v>
      </c>
      <c r="AR28" s="13">
        <f t="shared" si="10"/>
        <v>3.9071522646115875E-3</v>
      </c>
      <c r="AS28" s="13">
        <f t="shared" si="10"/>
        <v>3.7563508040403255E-3</v>
      </c>
      <c r="AT28" s="13">
        <f t="shared" si="10"/>
        <v>3.5953512742273909E-3</v>
      </c>
      <c r="AU28" s="13">
        <f t="shared" si="10"/>
        <v>3.3581461401273622E-3</v>
      </c>
      <c r="AV28" s="13">
        <f t="shared" si="10"/>
        <v>3.0948157708117065E-3</v>
      </c>
      <c r="AW28" s="13">
        <f t="shared" si="9"/>
        <v>3.4492766372012139E-3</v>
      </c>
      <c r="AX28" s="13">
        <f t="shared" si="1"/>
        <v>2.9842203191725218E-3</v>
      </c>
      <c r="AY28" s="13">
        <f t="shared" si="1"/>
        <v>2.9577184491306335E-3</v>
      </c>
      <c r="AZ28" s="13">
        <f t="shared" si="1"/>
        <v>3.1598668241742162E-3</v>
      </c>
      <c r="BA28" s="13">
        <f t="shared" si="1"/>
        <v>3.2663535348848136E-3</v>
      </c>
      <c r="BB28" s="13">
        <f t="shared" si="1"/>
        <v>3.3420881552611863E-3</v>
      </c>
      <c r="BC28" s="13">
        <f t="shared" si="1"/>
        <v>3.102448704278519E-3</v>
      </c>
    </row>
    <row r="29" spans="1:55" x14ac:dyDescent="0.15">
      <c r="A29" s="4">
        <v>27</v>
      </c>
      <c r="B29" s="6" t="s">
        <v>69</v>
      </c>
      <c r="C29" s="34">
        <v>478575</v>
      </c>
      <c r="D29" s="34">
        <v>520587</v>
      </c>
      <c r="E29" s="34">
        <v>523278</v>
      </c>
      <c r="F29" s="34">
        <v>548379</v>
      </c>
      <c r="G29" s="34">
        <v>482286</v>
      </c>
      <c r="H29" s="34">
        <v>456125</v>
      </c>
      <c r="I29" s="34">
        <v>428468</v>
      </c>
      <c r="J29" s="34">
        <v>451279</v>
      </c>
      <c r="K29" s="34">
        <v>353965</v>
      </c>
      <c r="L29" s="34">
        <v>368454</v>
      </c>
      <c r="M29" s="34">
        <v>356798</v>
      </c>
      <c r="N29" s="34">
        <v>382851</v>
      </c>
      <c r="O29" s="34">
        <v>385190</v>
      </c>
      <c r="P29" s="34">
        <v>445323</v>
      </c>
      <c r="Q29" s="34">
        <v>453889</v>
      </c>
      <c r="R29" s="34">
        <v>338200</v>
      </c>
      <c r="S29" s="34">
        <v>346663</v>
      </c>
      <c r="T29" s="34">
        <v>393810</v>
      </c>
      <c r="U29" s="34">
        <v>362209</v>
      </c>
      <c r="V29" s="34">
        <v>396179</v>
      </c>
      <c r="W29" s="34">
        <v>400559</v>
      </c>
      <c r="X29" s="34">
        <v>390366</v>
      </c>
      <c r="Z29" s="30">
        <f t="shared" si="2"/>
        <v>0.11475021154615024</v>
      </c>
      <c r="AA29" s="30">
        <f t="shared" si="3"/>
        <v>9.0696213154716931E-2</v>
      </c>
      <c r="AB29" s="30">
        <f t="shared" si="4"/>
        <v>8.3734294303626833E-2</v>
      </c>
      <c r="AC29" s="30">
        <f t="shared" si="5"/>
        <v>8.1385925855864155E-2</v>
      </c>
      <c r="AD29" s="30">
        <f t="shared" si="6"/>
        <v>8.7450299465730491E-2</v>
      </c>
      <c r="AE29" s="30">
        <f t="shared" si="7"/>
        <v>9.3414299637974277E-2</v>
      </c>
      <c r="AF29" s="30">
        <f t="shared" si="8"/>
        <v>9.4395372197721261E-2</v>
      </c>
      <c r="AH29" s="13">
        <f t="shared" si="10"/>
        <v>1.1499789595240759E-3</v>
      </c>
      <c r="AI29" s="13">
        <f t="shared" si="10"/>
        <v>1.2307169893673326E-3</v>
      </c>
      <c r="AJ29" s="13">
        <f t="shared" si="10"/>
        <v>1.2044432802409846E-3</v>
      </c>
      <c r="AK29" s="13">
        <f t="shared" si="10"/>
        <v>1.231064160083944E-3</v>
      </c>
      <c r="AL29" s="13">
        <f t="shared" si="10"/>
        <v>1.1295281405479009E-3</v>
      </c>
      <c r="AM29" s="13">
        <f t="shared" si="10"/>
        <v>1.0933633099973986E-3</v>
      </c>
      <c r="AN29" s="13">
        <f t="shared" si="10"/>
        <v>9.9589681253145512E-4</v>
      </c>
      <c r="AO29" s="13">
        <f t="shared" si="10"/>
        <v>1.0550677943463602E-3</v>
      </c>
      <c r="AP29" s="13">
        <f t="shared" si="10"/>
        <v>8.4563675099931361E-4</v>
      </c>
      <c r="AQ29" s="13">
        <f t="shared" si="10"/>
        <v>8.754509741276858E-4</v>
      </c>
      <c r="AR29" s="13">
        <f t="shared" si="10"/>
        <v>8.2342295100792907E-4</v>
      </c>
      <c r="AS29" s="13">
        <f t="shared" si="10"/>
        <v>8.4629750627027221E-4</v>
      </c>
      <c r="AT29" s="13">
        <f t="shared" si="10"/>
        <v>8.1430114488364807E-4</v>
      </c>
      <c r="AU29" s="13">
        <f t="shared" si="10"/>
        <v>9.0314864249867427E-4</v>
      </c>
      <c r="AV29" s="13">
        <f t="shared" si="10"/>
        <v>8.8919199684377973E-4</v>
      </c>
      <c r="AW29" s="13">
        <f t="shared" si="9"/>
        <v>7.9631691887607336E-4</v>
      </c>
      <c r="AX29" s="13">
        <f t="shared" si="1"/>
        <v>7.7480144884516154E-4</v>
      </c>
      <c r="AY29" s="13">
        <f t="shared" si="1"/>
        <v>8.6099125351734305E-4</v>
      </c>
      <c r="AZ29" s="13">
        <f t="shared" si="1"/>
        <v>7.8354512703912387E-4</v>
      </c>
      <c r="BA29" s="13">
        <f t="shared" si="1"/>
        <v>8.3363171124012077E-4</v>
      </c>
      <c r="BB29" s="13">
        <f t="shared" si="1"/>
        <v>8.1412963971695912E-4</v>
      </c>
      <c r="BC29" s="13">
        <f t="shared" si="1"/>
        <v>8.1605637099314138E-4</v>
      </c>
    </row>
    <row r="30" spans="1:55" x14ac:dyDescent="0.15">
      <c r="A30" s="4">
        <v>28</v>
      </c>
      <c r="B30" s="6" t="s">
        <v>70</v>
      </c>
      <c r="C30" s="34">
        <v>1141647</v>
      </c>
      <c r="D30" s="34">
        <v>1120102</v>
      </c>
      <c r="E30" s="34">
        <v>1117087</v>
      </c>
      <c r="F30" s="34">
        <v>1133224</v>
      </c>
      <c r="G30" s="34">
        <v>1083657</v>
      </c>
      <c r="H30" s="34">
        <v>971873</v>
      </c>
      <c r="I30" s="34">
        <v>973150</v>
      </c>
      <c r="J30" s="34">
        <v>968448</v>
      </c>
      <c r="K30" s="34">
        <v>879660</v>
      </c>
      <c r="L30" s="34">
        <v>865499</v>
      </c>
      <c r="M30" s="34">
        <v>874723</v>
      </c>
      <c r="N30" s="34">
        <v>942828</v>
      </c>
      <c r="O30" s="34">
        <v>983229</v>
      </c>
      <c r="P30" s="34">
        <v>1021956</v>
      </c>
      <c r="Q30" s="34">
        <v>1072498</v>
      </c>
      <c r="R30" s="34">
        <v>851155</v>
      </c>
      <c r="S30" s="34">
        <v>923557</v>
      </c>
      <c r="T30" s="34">
        <v>963090</v>
      </c>
      <c r="U30" s="34">
        <v>930916</v>
      </c>
      <c r="V30" s="34">
        <v>879998</v>
      </c>
      <c r="W30" s="34">
        <v>1031318</v>
      </c>
      <c r="X30" s="34">
        <v>958314</v>
      </c>
      <c r="Z30" s="30">
        <f t="shared" si="2"/>
        <v>0.24821274126317852</v>
      </c>
      <c r="AA30" s="30">
        <f t="shared" si="3"/>
        <v>0.2131150957438202</v>
      </c>
      <c r="AB30" s="30">
        <f t="shared" si="4"/>
        <v>0.20674451153636308</v>
      </c>
      <c r="AC30" s="30">
        <f t="shared" si="5"/>
        <v>0.20224570239957343</v>
      </c>
      <c r="AD30" s="30">
        <f t="shared" si="6"/>
        <v>0.21006765378621634</v>
      </c>
      <c r="AE30" s="30">
        <f t="shared" si="7"/>
        <v>0.21813743228574295</v>
      </c>
      <c r="AF30" s="30">
        <f t="shared" si="8"/>
        <v>0.22069159462034696</v>
      </c>
      <c r="AH30" s="13">
        <f t="shared" si="10"/>
        <v>2.7432900364703183E-3</v>
      </c>
      <c r="AI30" s="13">
        <f t="shared" si="10"/>
        <v>2.648027248518169E-3</v>
      </c>
      <c r="AJ30" s="13">
        <f t="shared" si="10"/>
        <v>2.5712296916640116E-3</v>
      </c>
      <c r="AK30" s="13">
        <f t="shared" si="10"/>
        <v>2.5439913850584493E-3</v>
      </c>
      <c r="AL30" s="13">
        <f t="shared" si="10"/>
        <v>2.5379568890693833E-3</v>
      </c>
      <c r="AM30" s="13">
        <f t="shared" si="10"/>
        <v>2.3296470927423444E-3</v>
      </c>
      <c r="AN30" s="13">
        <f t="shared" si="10"/>
        <v>2.2619121687383549E-3</v>
      </c>
      <c r="AO30" s="13">
        <f t="shared" si="10"/>
        <v>2.2641831224123961E-3</v>
      </c>
      <c r="AP30" s="13">
        <f t="shared" si="10"/>
        <v>2.1015434418206777E-3</v>
      </c>
      <c r="AQ30" s="13">
        <f t="shared" si="10"/>
        <v>2.0564356545363545E-3</v>
      </c>
      <c r="AR30" s="13">
        <f t="shared" si="10"/>
        <v>2.0186968367942332E-3</v>
      </c>
      <c r="AS30" s="13">
        <f t="shared" si="10"/>
        <v>2.0841345203271985E-3</v>
      </c>
      <c r="AT30" s="13">
        <f t="shared" si="10"/>
        <v>2.0785703169417806E-3</v>
      </c>
      <c r="AU30" s="13">
        <f t="shared" si="10"/>
        <v>2.0726038720061059E-3</v>
      </c>
      <c r="AV30" s="13">
        <f t="shared" si="10"/>
        <v>2.1010789823744571E-3</v>
      </c>
      <c r="AW30" s="13">
        <f t="shared" si="9"/>
        <v>2.0041074130276882E-3</v>
      </c>
      <c r="AX30" s="13">
        <f t="shared" si="1"/>
        <v>2.0641755875045529E-3</v>
      </c>
      <c r="AY30" s="13">
        <f t="shared" si="1"/>
        <v>2.1056145510525838E-3</v>
      </c>
      <c r="AZ30" s="13">
        <f t="shared" si="1"/>
        <v>2.013795061643286E-3</v>
      </c>
      <c r="BA30" s="13">
        <f t="shared" si="1"/>
        <v>1.8516737096814413E-3</v>
      </c>
      <c r="BB30" s="13">
        <f t="shared" si="1"/>
        <v>2.0961370279374944E-3</v>
      </c>
      <c r="BC30" s="13">
        <f t="shared" si="1"/>
        <v>2.0033462061550475E-3</v>
      </c>
    </row>
    <row r="31" spans="1:55" x14ac:dyDescent="0.15">
      <c r="A31" s="4">
        <v>29</v>
      </c>
      <c r="B31" s="6" t="s">
        <v>71</v>
      </c>
      <c r="C31" s="34">
        <v>8855751</v>
      </c>
      <c r="D31" s="34">
        <v>9193160</v>
      </c>
      <c r="E31" s="34">
        <v>8797047</v>
      </c>
      <c r="F31" s="34">
        <v>9772854</v>
      </c>
      <c r="G31" s="34">
        <v>8604588</v>
      </c>
      <c r="H31" s="34">
        <v>6885223</v>
      </c>
      <c r="I31" s="34">
        <v>7770988</v>
      </c>
      <c r="J31" s="34">
        <v>8115510</v>
      </c>
      <c r="K31" s="34">
        <v>8328243</v>
      </c>
      <c r="L31" s="34">
        <v>8515160</v>
      </c>
      <c r="M31" s="34">
        <v>11192299</v>
      </c>
      <c r="N31" s="34">
        <v>13868975</v>
      </c>
      <c r="O31" s="34">
        <v>15409147</v>
      </c>
      <c r="P31" s="34">
        <v>18021340</v>
      </c>
      <c r="Q31" s="34">
        <v>23516276</v>
      </c>
      <c r="R31" s="34">
        <v>15232394</v>
      </c>
      <c r="S31" s="34">
        <v>16802497</v>
      </c>
      <c r="T31" s="34">
        <v>19037374</v>
      </c>
      <c r="U31" s="34">
        <v>18049951</v>
      </c>
      <c r="V31" s="34">
        <v>17299314</v>
      </c>
      <c r="W31" s="34">
        <v>17950663</v>
      </c>
      <c r="X31" s="34">
        <v>15539587</v>
      </c>
      <c r="Z31" s="30">
        <f t="shared" si="2"/>
        <v>1.9773325426042856</v>
      </c>
      <c r="AA31" s="30">
        <f t="shared" si="3"/>
        <v>2.227530742208339</v>
      </c>
      <c r="AB31" s="30">
        <f t="shared" si="4"/>
        <v>3.6545160556467846</v>
      </c>
      <c r="AC31" s="30">
        <f t="shared" si="5"/>
        <v>3.7265450825549626</v>
      </c>
      <c r="AD31" s="30">
        <f t="shared" si="6"/>
        <v>2.9296840370443942</v>
      </c>
      <c r="AE31" s="30">
        <f t="shared" si="7"/>
        <v>2.8994361392749441</v>
      </c>
      <c r="AF31" s="30">
        <f t="shared" si="8"/>
        <v>2.8643694480775852</v>
      </c>
      <c r="AH31" s="13">
        <f t="shared" si="10"/>
        <v>2.1279689329330397E-2</v>
      </c>
      <c r="AI31" s="13">
        <f t="shared" si="10"/>
        <v>2.1733501216842116E-2</v>
      </c>
      <c r="AJ31" s="13">
        <f t="shared" si="10"/>
        <v>2.0248403611682723E-2</v>
      </c>
      <c r="AK31" s="13">
        <f t="shared" si="10"/>
        <v>2.1939225063565548E-2</v>
      </c>
      <c r="AL31" s="13">
        <f t="shared" si="10"/>
        <v>2.0152200735291469E-2</v>
      </c>
      <c r="AM31" s="13">
        <f t="shared" si="10"/>
        <v>1.6504357817155865E-2</v>
      </c>
      <c r="AN31" s="13">
        <f t="shared" si="10"/>
        <v>1.8062264111719396E-2</v>
      </c>
      <c r="AO31" s="13">
        <f t="shared" si="10"/>
        <v>1.8973657616897371E-2</v>
      </c>
      <c r="AP31" s="13">
        <f t="shared" si="10"/>
        <v>1.9896510536501565E-2</v>
      </c>
      <c r="AQ31" s="13">
        <f t="shared" si="10"/>
        <v>2.0232118844830307E-2</v>
      </c>
      <c r="AR31" s="13">
        <f t="shared" si="10"/>
        <v>2.5829729626127652E-2</v>
      </c>
      <c r="AS31" s="13">
        <f t="shared" si="10"/>
        <v>3.0657563796424064E-2</v>
      </c>
      <c r="AT31" s="13">
        <f t="shared" si="10"/>
        <v>3.2575316191439108E-2</v>
      </c>
      <c r="AU31" s="13">
        <f t="shared" si="10"/>
        <v>3.6548637184711005E-2</v>
      </c>
      <c r="AV31" s="13">
        <f t="shared" si="10"/>
        <v>4.6069599427986697E-2</v>
      </c>
      <c r="AW31" s="13">
        <f t="shared" si="9"/>
        <v>3.5865798513265483E-2</v>
      </c>
      <c r="AX31" s="13">
        <f t="shared" si="1"/>
        <v>3.7554048224980686E-2</v>
      </c>
      <c r="AY31" s="13">
        <f t="shared" si="1"/>
        <v>4.1621625920973251E-2</v>
      </c>
      <c r="AZ31" s="13">
        <f t="shared" si="1"/>
        <v>3.9046382473502762E-2</v>
      </c>
      <c r="BA31" s="13">
        <f t="shared" si="1"/>
        <v>3.6400861058007057E-2</v>
      </c>
      <c r="BB31" s="13">
        <f t="shared" si="1"/>
        <v>3.648443001123567E-2</v>
      </c>
      <c r="BC31" s="13">
        <f t="shared" si="1"/>
        <v>3.2485357264598343E-2</v>
      </c>
    </row>
    <row r="32" spans="1:55" x14ac:dyDescent="0.15">
      <c r="A32" s="4">
        <v>30</v>
      </c>
      <c r="B32" s="6" t="s">
        <v>72</v>
      </c>
      <c r="C32" s="34">
        <v>6546851</v>
      </c>
      <c r="D32" s="34">
        <v>6296836</v>
      </c>
      <c r="E32" s="34">
        <v>5860716</v>
      </c>
      <c r="F32" s="34">
        <v>6174512</v>
      </c>
      <c r="G32" s="34">
        <v>5490935</v>
      </c>
      <c r="H32" s="34">
        <v>5172068</v>
      </c>
      <c r="I32" s="34">
        <v>5340103</v>
      </c>
      <c r="J32" s="34">
        <v>4708936</v>
      </c>
      <c r="K32" s="34">
        <v>4324286</v>
      </c>
      <c r="L32" s="34">
        <v>4587016</v>
      </c>
      <c r="M32" s="34">
        <v>5280297</v>
      </c>
      <c r="N32" s="34">
        <v>6076040</v>
      </c>
      <c r="O32" s="34">
        <v>6700846</v>
      </c>
      <c r="P32" s="34">
        <v>7567738</v>
      </c>
      <c r="Q32" s="34">
        <v>8354541</v>
      </c>
      <c r="R32" s="34">
        <v>5660207</v>
      </c>
      <c r="S32" s="34">
        <v>6644814</v>
      </c>
      <c r="T32" s="34">
        <v>6972201</v>
      </c>
      <c r="U32" s="34">
        <v>6866280</v>
      </c>
      <c r="V32" s="34">
        <v>6826615</v>
      </c>
      <c r="W32" s="34">
        <v>7155231</v>
      </c>
      <c r="X32" s="34">
        <v>6593043</v>
      </c>
      <c r="Z32" s="30">
        <f t="shared" si="2"/>
        <v>1.3317864847251413</v>
      </c>
      <c r="AA32" s="30">
        <f t="shared" si="3"/>
        <v>1.1711362099072995</v>
      </c>
      <c r="AB32" s="30">
        <f t="shared" si="4"/>
        <v>1.4581761059347746</v>
      </c>
      <c r="AC32" s="30">
        <f t="shared" si="5"/>
        <v>1.4606361071254639</v>
      </c>
      <c r="AD32" s="30">
        <f t="shared" si="6"/>
        <v>1.3120687935788173</v>
      </c>
      <c r="AE32" s="30">
        <f t="shared" si="7"/>
        <v>1.3552831884528695</v>
      </c>
      <c r="AF32" s="30">
        <f t="shared" si="8"/>
        <v>1.3651865890028057</v>
      </c>
      <c r="AH32" s="13">
        <f t="shared" si="10"/>
        <v>1.5731580005514612E-2</v>
      </c>
      <c r="AI32" s="13">
        <f t="shared" si="10"/>
        <v>1.4886316877793409E-2</v>
      </c>
      <c r="AJ32" s="13">
        <f t="shared" si="10"/>
        <v>1.3489770262844649E-2</v>
      </c>
      <c r="AK32" s="13">
        <f t="shared" si="10"/>
        <v>1.3861253675301631E-2</v>
      </c>
      <c r="AL32" s="13">
        <f t="shared" si="10"/>
        <v>1.2859932903752935E-2</v>
      </c>
      <c r="AM32" s="13">
        <f t="shared" si="10"/>
        <v>1.2397806276813649E-2</v>
      </c>
      <c r="AN32" s="13">
        <f t="shared" si="10"/>
        <v>1.2412109087002205E-2</v>
      </c>
      <c r="AO32" s="13">
        <f t="shared" si="10"/>
        <v>1.1009257508632513E-2</v>
      </c>
      <c r="AP32" s="13">
        <f t="shared" si="10"/>
        <v>1.0330894759176239E-2</v>
      </c>
      <c r="AQ32" s="13">
        <f t="shared" si="10"/>
        <v>1.0898803176351135E-2</v>
      </c>
      <c r="AR32" s="13">
        <f t="shared" si="10"/>
        <v>1.2185936406421323E-2</v>
      </c>
      <c r="AS32" s="13">
        <f t="shared" si="10"/>
        <v>1.3431171656854559E-2</v>
      </c>
      <c r="AT32" s="13">
        <f t="shared" si="10"/>
        <v>1.4165753445024569E-2</v>
      </c>
      <c r="AU32" s="13">
        <f t="shared" si="10"/>
        <v>1.5347943630770548E-2</v>
      </c>
      <c r="AV32" s="13">
        <f t="shared" si="10"/>
        <v>1.6366977376634437E-2</v>
      </c>
      <c r="AW32" s="13">
        <f t="shared" si="9"/>
        <v>1.3327376104201013E-2</v>
      </c>
      <c r="AX32" s="13">
        <f t="shared" si="1"/>
        <v>1.4851344142601355E-2</v>
      </c>
      <c r="AY32" s="13">
        <f t="shared" si="1"/>
        <v>1.5243401840392252E-2</v>
      </c>
      <c r="AZ32" s="13">
        <f t="shared" si="1"/>
        <v>1.4853414009276953E-2</v>
      </c>
      <c r="BA32" s="13">
        <f t="shared" si="1"/>
        <v>1.436442301188977E-2</v>
      </c>
      <c r="BB32" s="13">
        <f t="shared" si="1"/>
        <v>1.454289040096869E-2</v>
      </c>
      <c r="BC32" s="13">
        <f t="shared" si="1"/>
        <v>1.3782693022398811E-2</v>
      </c>
    </row>
    <row r="33" spans="1:55" x14ac:dyDescent="0.15">
      <c r="A33" s="4">
        <v>31</v>
      </c>
      <c r="B33" s="6" t="s">
        <v>73</v>
      </c>
      <c r="C33" s="34">
        <v>937267</v>
      </c>
      <c r="D33" s="34">
        <v>1048798</v>
      </c>
      <c r="E33" s="34">
        <v>1117752</v>
      </c>
      <c r="F33" s="34">
        <v>1186919</v>
      </c>
      <c r="G33" s="34">
        <v>1014159</v>
      </c>
      <c r="H33" s="34">
        <v>936551</v>
      </c>
      <c r="I33" s="34">
        <v>1049612</v>
      </c>
      <c r="J33" s="34">
        <v>1132251</v>
      </c>
      <c r="K33" s="34">
        <v>1248897</v>
      </c>
      <c r="L33" s="34">
        <v>1225528</v>
      </c>
      <c r="M33" s="34">
        <v>1385168</v>
      </c>
      <c r="N33" s="34">
        <v>1718864</v>
      </c>
      <c r="O33" s="34">
        <v>2163231</v>
      </c>
      <c r="P33" s="34">
        <v>2722994</v>
      </c>
      <c r="Q33" s="34">
        <v>2509016</v>
      </c>
      <c r="R33" s="34">
        <v>1547896</v>
      </c>
      <c r="S33" s="34">
        <v>2446645</v>
      </c>
      <c r="T33" s="34">
        <v>2566902</v>
      </c>
      <c r="U33" s="34">
        <v>2471585</v>
      </c>
      <c r="V33" s="34">
        <v>2510899</v>
      </c>
      <c r="W33" s="34">
        <v>2791856</v>
      </c>
      <c r="X33" s="34">
        <v>2656809</v>
      </c>
      <c r="Z33" s="30">
        <f t="shared" si="2"/>
        <v>0.24627588193121938</v>
      </c>
      <c r="AA33" s="30">
        <f t="shared" si="3"/>
        <v>0.29964327206828745</v>
      </c>
      <c r="AB33" s="30">
        <f t="shared" si="4"/>
        <v>0.46538968479823584</v>
      </c>
      <c r="AC33" s="30">
        <f t="shared" si="5"/>
        <v>0.54898027491474721</v>
      </c>
      <c r="AD33" s="30">
        <f t="shared" si="6"/>
        <v>0.38274913115595099</v>
      </c>
      <c r="AE33" s="30">
        <f t="shared" si="7"/>
        <v>0.39004676124902765</v>
      </c>
      <c r="AF33" s="30">
        <f t="shared" si="8"/>
        <v>0.38255454754459944</v>
      </c>
      <c r="AH33" s="13">
        <f t="shared" si="10"/>
        <v>2.2521805975160678E-3</v>
      </c>
      <c r="AI33" s="13">
        <f t="shared" si="10"/>
        <v>2.4794578370464105E-3</v>
      </c>
      <c r="AJ33" s="13">
        <f t="shared" si="10"/>
        <v>2.5727603403466626E-3</v>
      </c>
      <c r="AK33" s="13">
        <f t="shared" si="10"/>
        <v>2.6645320878857046E-3</v>
      </c>
      <c r="AL33" s="13">
        <f t="shared" si="10"/>
        <v>2.3751905083081795E-3</v>
      </c>
      <c r="AM33" s="13">
        <f t="shared" si="10"/>
        <v>2.2449778050783746E-3</v>
      </c>
      <c r="AN33" s="13">
        <f t="shared" si="10"/>
        <v>2.4396343372078324E-3</v>
      </c>
      <c r="AO33" s="13">
        <f t="shared" si="10"/>
        <v>2.647146366696568E-3</v>
      </c>
      <c r="AP33" s="13">
        <f t="shared" si="10"/>
        <v>2.9836656206483404E-3</v>
      </c>
      <c r="AQ33" s="13">
        <f t="shared" si="10"/>
        <v>2.9118687310241021E-3</v>
      </c>
      <c r="AR33" s="13">
        <f t="shared" si="10"/>
        <v>3.1967082836836282E-3</v>
      </c>
      <c r="AS33" s="13">
        <f t="shared" si="10"/>
        <v>3.7995729848367779E-3</v>
      </c>
      <c r="AT33" s="13">
        <f t="shared" si="10"/>
        <v>4.573123601204078E-3</v>
      </c>
      <c r="AU33" s="13">
        <f t="shared" si="10"/>
        <v>5.5224372750386462E-3</v>
      </c>
      <c r="AV33" s="13">
        <f t="shared" si="10"/>
        <v>4.9152919483684181E-3</v>
      </c>
      <c r="AW33" s="13">
        <f t="shared" si="9"/>
        <v>3.6446356400372513E-3</v>
      </c>
      <c r="AX33" s="13">
        <f t="shared" si="1"/>
        <v>5.4683196384089743E-3</v>
      </c>
      <c r="AY33" s="13">
        <f t="shared" si="1"/>
        <v>5.6120468516192455E-3</v>
      </c>
      <c r="AZ33" s="13">
        <f t="shared" si="1"/>
        <v>5.3466324216488075E-3</v>
      </c>
      <c r="BA33" s="13">
        <f t="shared" si="1"/>
        <v>5.2833820826472576E-3</v>
      </c>
      <c r="BB33" s="13">
        <f t="shared" si="1"/>
        <v>5.6744018220078211E-3</v>
      </c>
      <c r="BC33" s="13">
        <f t="shared" si="1"/>
        <v>5.5540336785527347E-3</v>
      </c>
    </row>
    <row r="34" spans="1:55" x14ac:dyDescent="0.15">
      <c r="A34" s="4">
        <v>32</v>
      </c>
      <c r="B34" s="6" t="s">
        <v>74</v>
      </c>
      <c r="C34" s="34">
        <v>3232351</v>
      </c>
      <c r="D34" s="34">
        <v>3365210</v>
      </c>
      <c r="E34" s="34">
        <v>3355439</v>
      </c>
      <c r="F34" s="34">
        <v>3704693</v>
      </c>
      <c r="G34" s="34">
        <v>3287760</v>
      </c>
      <c r="H34" s="34">
        <v>2875562</v>
      </c>
      <c r="I34" s="34">
        <v>3003075</v>
      </c>
      <c r="J34" s="34">
        <v>3016158</v>
      </c>
      <c r="K34" s="34">
        <v>3096920</v>
      </c>
      <c r="L34" s="34">
        <v>3087317</v>
      </c>
      <c r="M34" s="34">
        <v>3380935</v>
      </c>
      <c r="N34" s="34">
        <v>3847104</v>
      </c>
      <c r="O34" s="34">
        <v>5140966</v>
      </c>
      <c r="P34" s="34">
        <v>5950152</v>
      </c>
      <c r="Q34" s="34">
        <v>5888561</v>
      </c>
      <c r="R34" s="34">
        <v>3510168</v>
      </c>
      <c r="S34" s="34">
        <v>4403961</v>
      </c>
      <c r="T34" s="34">
        <v>4399591</v>
      </c>
      <c r="U34" s="34">
        <v>4162013</v>
      </c>
      <c r="V34" s="34">
        <v>4249563</v>
      </c>
      <c r="W34" s="34">
        <v>4508914</v>
      </c>
      <c r="X34" s="34">
        <v>4270011</v>
      </c>
      <c r="Z34" s="30">
        <f t="shared" si="2"/>
        <v>0.75947937550424072</v>
      </c>
      <c r="AA34" s="30">
        <f t="shared" si="3"/>
        <v>0.75120908903797101</v>
      </c>
      <c r="AB34" s="30">
        <f t="shared" si="4"/>
        <v>1.0180580667640706</v>
      </c>
      <c r="AC34" s="30">
        <f t="shared" si="5"/>
        <v>0.92496399487253989</v>
      </c>
      <c r="AD34" s="30">
        <f t="shared" si="6"/>
        <v>0.88774501806887751</v>
      </c>
      <c r="AE34" s="30">
        <f t="shared" si="7"/>
        <v>0.8661689099096167</v>
      </c>
      <c r="AF34" s="30">
        <f t="shared" si="8"/>
        <v>0.8621025555260694</v>
      </c>
      <c r="AH34" s="13">
        <f t="shared" si="10"/>
        <v>7.7670911347157839E-3</v>
      </c>
      <c r="AI34" s="13">
        <f t="shared" si="10"/>
        <v>7.9556752661684629E-3</v>
      </c>
      <c r="AJ34" s="13">
        <f t="shared" si="10"/>
        <v>7.7233056918283001E-3</v>
      </c>
      <c r="AK34" s="13">
        <f t="shared" si="10"/>
        <v>8.3167203273901199E-3</v>
      </c>
      <c r="AL34" s="13">
        <f t="shared" si="10"/>
        <v>7.7000315981964364E-3</v>
      </c>
      <c r="AM34" s="13">
        <f t="shared" si="10"/>
        <v>6.8929218666434417E-3</v>
      </c>
      <c r="AN34" s="13">
        <f t="shared" si="10"/>
        <v>6.980107780027678E-3</v>
      </c>
      <c r="AO34" s="13">
        <f t="shared" si="10"/>
        <v>7.051626972361065E-3</v>
      </c>
      <c r="AP34" s="13">
        <f t="shared" si="10"/>
        <v>7.3986675713835952E-3</v>
      </c>
      <c r="AQ34" s="13">
        <f t="shared" si="10"/>
        <v>7.3355009718742764E-3</v>
      </c>
      <c r="AR34" s="13">
        <f t="shared" si="10"/>
        <v>7.8025646860856645E-3</v>
      </c>
      <c r="AS34" s="13">
        <f t="shared" si="10"/>
        <v>8.5040773605459807E-3</v>
      </c>
      <c r="AT34" s="13">
        <f t="shared" si="10"/>
        <v>1.086812871468083E-2</v>
      </c>
      <c r="AU34" s="13">
        <f t="shared" si="10"/>
        <v>1.206735717998121E-2</v>
      </c>
      <c r="AV34" s="13">
        <f t="shared" si="10"/>
        <v>1.1535995175310272E-2</v>
      </c>
      <c r="AW34" s="13">
        <f t="shared" si="9"/>
        <v>8.2649502261897944E-3</v>
      </c>
      <c r="AX34" s="13">
        <f t="shared" si="1"/>
        <v>9.8429753491361544E-3</v>
      </c>
      <c r="AY34" s="13">
        <f t="shared" si="1"/>
        <v>9.6188755238658767E-3</v>
      </c>
      <c r="AZ34" s="13">
        <f t="shared" si="1"/>
        <v>9.0034344945141755E-3</v>
      </c>
      <c r="BA34" s="13">
        <f t="shared" si="1"/>
        <v>8.9418431459332808E-3</v>
      </c>
      <c r="BB34" s="13">
        <f t="shared" si="1"/>
        <v>9.1642942246579241E-3</v>
      </c>
      <c r="BC34" s="13">
        <f t="shared" si="1"/>
        <v>8.9264169542449777E-3</v>
      </c>
    </row>
    <row r="35" spans="1:55" x14ac:dyDescent="0.15">
      <c r="A35" s="4">
        <v>33</v>
      </c>
      <c r="B35" s="6" t="s">
        <v>75</v>
      </c>
      <c r="C35" s="34">
        <v>4227079</v>
      </c>
      <c r="D35" s="34">
        <v>4101656</v>
      </c>
      <c r="E35" s="34">
        <v>4216021</v>
      </c>
      <c r="F35" s="34">
        <v>4198277</v>
      </c>
      <c r="G35" s="34">
        <v>3915143</v>
      </c>
      <c r="H35" s="34">
        <v>3420556</v>
      </c>
      <c r="I35" s="34">
        <v>3208164</v>
      </c>
      <c r="J35" s="34">
        <v>3126364</v>
      </c>
      <c r="K35" s="34">
        <v>3111584</v>
      </c>
      <c r="L35" s="34">
        <v>2785764</v>
      </c>
      <c r="M35" s="34">
        <v>2747050</v>
      </c>
      <c r="N35" s="34">
        <v>2912097</v>
      </c>
      <c r="O35" s="34">
        <v>3079851</v>
      </c>
      <c r="P35" s="34">
        <v>3123443</v>
      </c>
      <c r="Q35" s="34">
        <v>3128467</v>
      </c>
      <c r="R35" s="34">
        <v>2661417</v>
      </c>
      <c r="S35" s="34">
        <v>2406418</v>
      </c>
      <c r="T35" s="34">
        <v>2288567</v>
      </c>
      <c r="U35" s="34">
        <v>2544864</v>
      </c>
      <c r="V35" s="34">
        <v>2652151</v>
      </c>
      <c r="W35" s="34">
        <v>2829037</v>
      </c>
      <c r="X35" s="34">
        <v>2736972</v>
      </c>
      <c r="Z35" s="30">
        <f t="shared" si="2"/>
        <v>0.89418500695268421</v>
      </c>
      <c r="AA35" s="30">
        <f t="shared" si="3"/>
        <v>0.69326165842314691</v>
      </c>
      <c r="AB35" s="30">
        <f t="shared" si="4"/>
        <v>0.61760721701731958</v>
      </c>
      <c r="AC35" s="30">
        <f t="shared" si="5"/>
        <v>0.54898784131022571</v>
      </c>
      <c r="AD35" s="30">
        <f t="shared" si="6"/>
        <v>0.65649910232721287</v>
      </c>
      <c r="AE35" s="30">
        <f t="shared" si="7"/>
        <v>0.6950955271383531</v>
      </c>
      <c r="AF35" s="30">
        <f t="shared" si="8"/>
        <v>0.70967003090895708</v>
      </c>
      <c r="AH35" s="13">
        <f t="shared" si="10"/>
        <v>1.015734610091641E-2</v>
      </c>
      <c r="AI35" s="13">
        <f t="shared" si="10"/>
        <v>9.6967033824134213E-3</v>
      </c>
      <c r="AJ35" s="13">
        <f t="shared" si="10"/>
        <v>9.7041308115473537E-3</v>
      </c>
      <c r="AK35" s="13">
        <f t="shared" si="10"/>
        <v>9.424774378312701E-3</v>
      </c>
      <c r="AL35" s="13">
        <f t="shared" si="10"/>
        <v>9.1693812235253153E-3</v>
      </c>
      <c r="AM35" s="13">
        <f t="shared" si="10"/>
        <v>8.1993103429793632E-3</v>
      </c>
      <c r="AN35" s="13">
        <f t="shared" si="10"/>
        <v>7.4568002783828961E-3</v>
      </c>
      <c r="AO35" s="13">
        <f t="shared" si="10"/>
        <v>7.309283103809093E-3</v>
      </c>
      <c r="AP35" s="13">
        <f t="shared" si="10"/>
        <v>7.4337004625356978E-3</v>
      </c>
      <c r="AQ35" s="13">
        <f t="shared" si="10"/>
        <v>6.6190075490830296E-3</v>
      </c>
      <c r="AR35" s="13">
        <f t="shared" si="10"/>
        <v>6.3396768411435366E-3</v>
      </c>
      <c r="AS35" s="13">
        <f t="shared" si="10"/>
        <v>6.4372312704345583E-3</v>
      </c>
      <c r="AT35" s="13">
        <f t="shared" si="10"/>
        <v>6.5108808519718795E-3</v>
      </c>
      <c r="AU35" s="13">
        <f t="shared" si="10"/>
        <v>6.3345780599070485E-3</v>
      </c>
      <c r="AV35" s="13">
        <f t="shared" si="10"/>
        <v>6.12882845539299E-3</v>
      </c>
      <c r="AW35" s="13">
        <f t="shared" si="9"/>
        <v>6.2665032090017808E-3</v>
      </c>
      <c r="AX35" s="13">
        <f t="shared" si="9"/>
        <v>5.3784111743309096E-3</v>
      </c>
      <c r="AY35" s="13">
        <f t="shared" si="9"/>
        <v>5.003519895605559E-3</v>
      </c>
      <c r="AZ35" s="13">
        <f t="shared" si="9"/>
        <v>5.5051525118848315E-3</v>
      </c>
      <c r="BA35" s="13">
        <f t="shared" si="9"/>
        <v>5.5806016386461613E-3</v>
      </c>
      <c r="BB35" s="13">
        <f t="shared" si="9"/>
        <v>5.7499715985808511E-3</v>
      </c>
      <c r="BC35" s="13">
        <f t="shared" si="9"/>
        <v>5.7216136595652292E-3</v>
      </c>
    </row>
    <row r="36" spans="1:55" x14ac:dyDescent="0.15">
      <c r="A36" s="4">
        <v>34</v>
      </c>
      <c r="B36" s="6" t="s">
        <v>76</v>
      </c>
      <c r="C36" s="34">
        <v>4877086</v>
      </c>
      <c r="D36" s="34">
        <v>4930978</v>
      </c>
      <c r="E36" s="34">
        <v>4906957</v>
      </c>
      <c r="F36" s="34">
        <v>4916989</v>
      </c>
      <c r="G36" s="34">
        <v>4548701</v>
      </c>
      <c r="H36" s="34">
        <v>4125052</v>
      </c>
      <c r="I36" s="34">
        <v>4130397</v>
      </c>
      <c r="J36" s="34">
        <v>4060042</v>
      </c>
      <c r="K36" s="34">
        <v>3850535</v>
      </c>
      <c r="L36" s="34">
        <v>3672167</v>
      </c>
      <c r="M36" s="34">
        <v>3932357</v>
      </c>
      <c r="N36" s="34">
        <v>3964469</v>
      </c>
      <c r="O36" s="34">
        <v>4259064</v>
      </c>
      <c r="P36" s="34">
        <v>4528313</v>
      </c>
      <c r="Q36" s="34">
        <v>4549610</v>
      </c>
      <c r="R36" s="34">
        <v>3353485</v>
      </c>
      <c r="S36" s="34">
        <v>3726719</v>
      </c>
      <c r="T36" s="34">
        <v>4135122</v>
      </c>
      <c r="U36" s="34">
        <v>4056236</v>
      </c>
      <c r="V36" s="34">
        <v>4014126</v>
      </c>
      <c r="W36" s="34">
        <v>4246120</v>
      </c>
      <c r="X36" s="34">
        <v>3999101</v>
      </c>
      <c r="Z36" s="30">
        <f t="shared" si="2"/>
        <v>1.0688598664775637</v>
      </c>
      <c r="AA36" s="30">
        <f t="shared" si="3"/>
        <v>0.91425656988353488</v>
      </c>
      <c r="AB36" s="30">
        <f t="shared" si="4"/>
        <v>0.86815518461651564</v>
      </c>
      <c r="AC36" s="30">
        <f t="shared" si="5"/>
        <v>0.85968818953321402</v>
      </c>
      <c r="AD36" s="30">
        <f t="shared" si="6"/>
        <v>0.89255628118653629</v>
      </c>
      <c r="AE36" s="30">
        <f t="shared" si="7"/>
        <v>0.93316375530955542</v>
      </c>
      <c r="AF36" s="30">
        <f t="shared" si="8"/>
        <v>0.94401659818890604</v>
      </c>
      <c r="AH36" s="13">
        <f t="shared" ref="AH36:AW52" si="11">C36/C$110</f>
        <v>1.1719262986552655E-2</v>
      </c>
      <c r="AI36" s="13">
        <f t="shared" si="11"/>
        <v>1.165729916190099E-2</v>
      </c>
      <c r="AJ36" s="13">
        <f t="shared" si="11"/>
        <v>1.1294477094549095E-2</v>
      </c>
      <c r="AK36" s="13">
        <f t="shared" si="11"/>
        <v>1.1038221619403718E-2</v>
      </c>
      <c r="AL36" s="13">
        <f t="shared" si="11"/>
        <v>1.0653192882311278E-2</v>
      </c>
      <c r="AM36" s="13">
        <f t="shared" si="11"/>
        <v>9.8880361932176253E-3</v>
      </c>
      <c r="AN36" s="13">
        <f t="shared" si="11"/>
        <v>9.600365037271125E-3</v>
      </c>
      <c r="AO36" s="13">
        <f t="shared" si="11"/>
        <v>9.4921757003839854E-3</v>
      </c>
      <c r="AP36" s="13">
        <f t="shared" si="11"/>
        <v>9.1990843925505127E-3</v>
      </c>
      <c r="AQ36" s="13">
        <f t="shared" si="11"/>
        <v>8.7251113498823234E-3</v>
      </c>
      <c r="AR36" s="13">
        <f t="shared" si="11"/>
        <v>9.0751433734401182E-3</v>
      </c>
      <c r="AS36" s="13">
        <f t="shared" si="11"/>
        <v>8.7635143394840295E-3</v>
      </c>
      <c r="AT36" s="13">
        <f t="shared" si="11"/>
        <v>9.0037661708059127E-3</v>
      </c>
      <c r="AU36" s="13">
        <f t="shared" si="11"/>
        <v>9.183760413809975E-3</v>
      </c>
      <c r="AV36" s="13">
        <f t="shared" si="11"/>
        <v>8.9129210021842969E-3</v>
      </c>
      <c r="AW36" s="13">
        <f t="shared" si="9"/>
        <v>7.8960285118188315E-3</v>
      </c>
      <c r="AX36" s="13">
        <f t="shared" si="9"/>
        <v>8.3293206388878882E-3</v>
      </c>
      <c r="AY36" s="13">
        <f t="shared" si="9"/>
        <v>9.0406639603543403E-3</v>
      </c>
      <c r="AZ36" s="13">
        <f t="shared" si="9"/>
        <v>8.7746134191051782E-3</v>
      </c>
      <c r="BA36" s="13">
        <f t="shared" si="9"/>
        <v>8.4464414482177518E-3</v>
      </c>
      <c r="BB36" s="13">
        <f t="shared" si="9"/>
        <v>8.6301697023284333E-3</v>
      </c>
      <c r="BC36" s="13">
        <f t="shared" si="9"/>
        <v>8.3600822030992523E-3</v>
      </c>
    </row>
    <row r="37" spans="1:55" x14ac:dyDescent="0.15">
      <c r="A37" s="4">
        <v>35</v>
      </c>
      <c r="B37" s="6" t="s">
        <v>77</v>
      </c>
      <c r="C37" s="34">
        <v>6401559</v>
      </c>
      <c r="D37" s="34">
        <v>6905057</v>
      </c>
      <c r="E37" s="34">
        <v>7003956</v>
      </c>
      <c r="F37" s="34">
        <v>7009596</v>
      </c>
      <c r="G37" s="34">
        <v>6567237</v>
      </c>
      <c r="H37" s="34">
        <v>6167876</v>
      </c>
      <c r="I37" s="34">
        <v>6435604</v>
      </c>
      <c r="J37" s="34">
        <v>6400212</v>
      </c>
      <c r="K37" s="34">
        <v>5797162</v>
      </c>
      <c r="L37" s="34">
        <v>5817404</v>
      </c>
      <c r="M37" s="34">
        <v>6268083</v>
      </c>
      <c r="N37" s="34">
        <v>6738099</v>
      </c>
      <c r="O37" s="34">
        <v>7148274</v>
      </c>
      <c r="P37" s="34">
        <v>7567134</v>
      </c>
      <c r="Q37" s="34">
        <v>7539578</v>
      </c>
      <c r="R37" s="34">
        <v>5425421</v>
      </c>
      <c r="S37" s="34">
        <v>5669203</v>
      </c>
      <c r="T37" s="34">
        <v>6061589</v>
      </c>
      <c r="U37" s="34">
        <v>6094933</v>
      </c>
      <c r="V37" s="34">
        <v>5770440</v>
      </c>
      <c r="W37" s="34">
        <v>5978026</v>
      </c>
      <c r="X37" s="34">
        <v>5713420</v>
      </c>
      <c r="Z37" s="30">
        <f t="shared" si="2"/>
        <v>1.5550874611079102</v>
      </c>
      <c r="AA37" s="30">
        <f t="shared" si="3"/>
        <v>1.449231317566309</v>
      </c>
      <c r="AB37" s="30">
        <f t="shared" si="4"/>
        <v>1.4261468761582354</v>
      </c>
      <c r="AC37" s="30">
        <f t="shared" si="5"/>
        <v>1.2557380549410593</v>
      </c>
      <c r="AD37" s="30">
        <f t="shared" si="6"/>
        <v>1.432982084177441</v>
      </c>
      <c r="AE37" s="30">
        <f t="shared" si="7"/>
        <v>1.4221349031104027</v>
      </c>
      <c r="AF37" s="30">
        <f t="shared" si="8"/>
        <v>1.4274126552019943</v>
      </c>
      <c r="AH37" s="13">
        <f t="shared" si="11"/>
        <v>1.5382454491254209E-2</v>
      </c>
      <c r="AI37" s="13">
        <f t="shared" si="11"/>
        <v>1.6324208945766656E-2</v>
      </c>
      <c r="AJ37" s="13">
        <f t="shared" si="11"/>
        <v>1.6121197029692679E-2</v>
      </c>
      <c r="AK37" s="13">
        <f t="shared" si="11"/>
        <v>1.5735946147222585E-2</v>
      </c>
      <c r="AL37" s="13">
        <f t="shared" si="11"/>
        <v>1.5380664164307849E-2</v>
      </c>
      <c r="AM37" s="13">
        <f t="shared" si="11"/>
        <v>1.478482722721516E-2</v>
      </c>
      <c r="AN37" s="13">
        <f t="shared" si="11"/>
        <v>1.4958404152269672E-2</v>
      </c>
      <c r="AO37" s="13">
        <f t="shared" si="11"/>
        <v>1.4963376443816588E-2</v>
      </c>
      <c r="AP37" s="13">
        <f t="shared" si="11"/>
        <v>1.3849655301220976E-2</v>
      </c>
      <c r="AQ37" s="13">
        <f t="shared" si="11"/>
        <v>1.3822219323699285E-2</v>
      </c>
      <c r="AR37" s="13">
        <f t="shared" si="11"/>
        <v>1.4465561469017858E-2</v>
      </c>
      <c r="AS37" s="13">
        <f t="shared" si="11"/>
        <v>1.4894662363954163E-2</v>
      </c>
      <c r="AT37" s="13">
        <f t="shared" si="11"/>
        <v>1.5111627254451088E-2</v>
      </c>
      <c r="AU37" s="13">
        <f t="shared" si="11"/>
        <v>1.5346718673200269E-2</v>
      </c>
      <c r="AV37" s="13">
        <f t="shared" si="11"/>
        <v>1.4770422762348131E-2</v>
      </c>
      <c r="AW37" s="13">
        <f t="shared" si="9"/>
        <v>1.277455509853798E-2</v>
      </c>
      <c r="AX37" s="13">
        <f t="shared" si="9"/>
        <v>1.2670826417002496E-2</v>
      </c>
      <c r="AY37" s="13">
        <f t="shared" si="9"/>
        <v>1.3252520533802947E-2</v>
      </c>
      <c r="AZ37" s="13">
        <f t="shared" si="9"/>
        <v>1.3184805048411134E-2</v>
      </c>
      <c r="BA37" s="13">
        <f t="shared" si="9"/>
        <v>1.2142041278837197E-2</v>
      </c>
      <c r="BB37" s="13">
        <f t="shared" si="9"/>
        <v>1.2150240423005386E-2</v>
      </c>
      <c r="BC37" s="13">
        <f t="shared" si="9"/>
        <v>1.1943849595404401E-2</v>
      </c>
    </row>
    <row r="38" spans="1:55" x14ac:dyDescent="0.15">
      <c r="A38" s="4">
        <v>36</v>
      </c>
      <c r="B38" s="6" t="s">
        <v>78</v>
      </c>
      <c r="C38" s="34">
        <v>7372247</v>
      </c>
      <c r="D38" s="34">
        <v>8059116</v>
      </c>
      <c r="E38" s="34">
        <v>8681529</v>
      </c>
      <c r="F38" s="34">
        <v>9206630</v>
      </c>
      <c r="G38" s="34">
        <v>8480174</v>
      </c>
      <c r="H38" s="34">
        <v>7552301</v>
      </c>
      <c r="I38" s="34">
        <v>8473038</v>
      </c>
      <c r="J38" s="34">
        <v>7721430</v>
      </c>
      <c r="K38" s="34">
        <v>6867980</v>
      </c>
      <c r="L38" s="34">
        <v>7276588</v>
      </c>
      <c r="M38" s="34">
        <v>8620025</v>
      </c>
      <c r="N38" s="34">
        <v>9440714</v>
      </c>
      <c r="O38" s="34">
        <v>10527477</v>
      </c>
      <c r="P38" s="34">
        <v>10992681</v>
      </c>
      <c r="Q38" s="34">
        <v>10547378</v>
      </c>
      <c r="R38" s="34">
        <v>5990004</v>
      </c>
      <c r="S38" s="34">
        <v>7161262</v>
      </c>
      <c r="T38" s="34">
        <v>8385002</v>
      </c>
      <c r="U38" s="34">
        <v>8189951</v>
      </c>
      <c r="V38" s="34">
        <v>8037512</v>
      </c>
      <c r="W38" s="34">
        <v>8824637</v>
      </c>
      <c r="X38" s="34">
        <v>8817612</v>
      </c>
      <c r="Z38" s="30">
        <f t="shared" si="2"/>
        <v>1.9560231581131164</v>
      </c>
      <c r="AA38" s="30">
        <f t="shared" si="3"/>
        <v>1.8700957581207125</v>
      </c>
      <c r="AB38" s="30">
        <f t="shared" si="4"/>
        <v>1.9365091406287667</v>
      </c>
      <c r="AC38" s="30">
        <f t="shared" si="5"/>
        <v>1.7556018097408934</v>
      </c>
      <c r="AD38" s="30">
        <f t="shared" si="6"/>
        <v>1.8866133017297111</v>
      </c>
      <c r="AE38" s="30">
        <f t="shared" si="7"/>
        <v>1.8786918494672413</v>
      </c>
      <c r="AF38" s="30">
        <f t="shared" si="8"/>
        <v>1.8738192344199815</v>
      </c>
      <c r="AH38" s="13">
        <f t="shared" si="11"/>
        <v>1.7714943184275172E-2</v>
      </c>
      <c r="AI38" s="13">
        <f t="shared" si="11"/>
        <v>1.9052513759433294E-2</v>
      </c>
      <c r="AJ38" s="13">
        <f t="shared" si="11"/>
        <v>1.9982512672551175E-2</v>
      </c>
      <c r="AK38" s="13">
        <f t="shared" si="11"/>
        <v>2.066810039799781E-2</v>
      </c>
      <c r="AL38" s="13">
        <f t="shared" si="11"/>
        <v>1.9860819450995167E-2</v>
      </c>
      <c r="AM38" s="13">
        <f t="shared" si="11"/>
        <v>1.8103390122130258E-2</v>
      </c>
      <c r="AN38" s="13">
        <f t="shared" si="11"/>
        <v>1.9694053083679282E-2</v>
      </c>
      <c r="AO38" s="13">
        <f t="shared" si="11"/>
        <v>1.8052318231736499E-2</v>
      </c>
      <c r="AP38" s="13">
        <f t="shared" si="11"/>
        <v>1.6407882963367187E-2</v>
      </c>
      <c r="AQ38" s="13">
        <f t="shared" si="11"/>
        <v>1.728925741863524E-2</v>
      </c>
      <c r="AR38" s="13">
        <f t="shared" si="11"/>
        <v>1.9893403055123975E-2</v>
      </c>
      <c r="AS38" s="13">
        <f t="shared" si="11"/>
        <v>2.0868830734700569E-2</v>
      </c>
      <c r="AT38" s="13">
        <f t="shared" si="11"/>
        <v>2.2255345605639482E-2</v>
      </c>
      <c r="AU38" s="13">
        <f t="shared" si="11"/>
        <v>2.2293986438093182E-2</v>
      </c>
      <c r="AV38" s="13">
        <f t="shared" si="11"/>
        <v>2.0662858331632075E-2</v>
      </c>
      <c r="AW38" s="13">
        <f t="shared" si="9"/>
        <v>1.4103907537951965E-2</v>
      </c>
      <c r="AX38" s="13">
        <f t="shared" si="9"/>
        <v>1.6005619789708735E-2</v>
      </c>
      <c r="AY38" s="13">
        <f t="shared" si="9"/>
        <v>1.8332224633009393E-2</v>
      </c>
      <c r="AZ38" s="13">
        <f t="shared" si="9"/>
        <v>1.7716832537952396E-2</v>
      </c>
      <c r="BA38" s="13">
        <f t="shared" si="9"/>
        <v>1.6912367598163974E-2</v>
      </c>
      <c r="BB38" s="13">
        <f t="shared" si="9"/>
        <v>1.7935930890188329E-2</v>
      </c>
      <c r="BC38" s="13">
        <f t="shared" si="9"/>
        <v>1.8433133135430789E-2</v>
      </c>
    </row>
    <row r="39" spans="1:55" x14ac:dyDescent="0.15">
      <c r="A39" s="4">
        <v>37</v>
      </c>
      <c r="B39" s="6" t="s">
        <v>79</v>
      </c>
      <c r="C39" s="34">
        <v>2638843</v>
      </c>
      <c r="D39" s="34">
        <v>2868113</v>
      </c>
      <c r="E39" s="34">
        <v>2981027</v>
      </c>
      <c r="F39" s="34">
        <v>3093998</v>
      </c>
      <c r="G39" s="34">
        <v>3079804</v>
      </c>
      <c r="H39" s="34">
        <v>2911132</v>
      </c>
      <c r="I39" s="34">
        <v>2994106</v>
      </c>
      <c r="J39" s="34">
        <v>2853402</v>
      </c>
      <c r="K39" s="34">
        <v>2868593</v>
      </c>
      <c r="L39" s="34">
        <v>2706834</v>
      </c>
      <c r="M39" s="34">
        <v>2995282</v>
      </c>
      <c r="N39" s="34">
        <v>3260577</v>
      </c>
      <c r="O39" s="34">
        <v>3110428</v>
      </c>
      <c r="P39" s="34">
        <v>3383784</v>
      </c>
      <c r="Q39" s="34">
        <v>3134498</v>
      </c>
      <c r="R39" s="34">
        <v>2395029</v>
      </c>
      <c r="S39" s="34">
        <v>2414598</v>
      </c>
      <c r="T39" s="34">
        <v>2094341</v>
      </c>
      <c r="U39" s="34">
        <v>2015082</v>
      </c>
      <c r="V39" s="34">
        <v>1881934</v>
      </c>
      <c r="W39" s="34">
        <v>2013141</v>
      </c>
      <c r="X39" s="34">
        <v>1860855</v>
      </c>
      <c r="Z39" s="30">
        <f t="shared" si="2"/>
        <v>0.69563672196465953</v>
      </c>
      <c r="AA39" s="30">
        <f t="shared" si="3"/>
        <v>0.68391879282032952</v>
      </c>
      <c r="AB39" s="30">
        <f t="shared" si="4"/>
        <v>0.63037086643770501</v>
      </c>
      <c r="AC39" s="30">
        <f t="shared" si="5"/>
        <v>0.43793974045373008</v>
      </c>
      <c r="AD39" s="30">
        <f t="shared" si="6"/>
        <v>0.65136207596768991</v>
      </c>
      <c r="AE39" s="30">
        <f t="shared" si="7"/>
        <v>0.60623076879615279</v>
      </c>
      <c r="AF39" s="30">
        <f t="shared" si="8"/>
        <v>0.60749726569481666</v>
      </c>
      <c r="AH39" s="13">
        <f t="shared" si="11"/>
        <v>6.3409370056676405E-3</v>
      </c>
      <c r="AI39" s="13">
        <f t="shared" si="11"/>
        <v>6.7804908622868193E-3</v>
      </c>
      <c r="AJ39" s="13">
        <f t="shared" si="11"/>
        <v>6.8615113541309622E-3</v>
      </c>
      <c r="AK39" s="13">
        <f t="shared" si="11"/>
        <v>6.9457620535640545E-3</v>
      </c>
      <c r="AL39" s="13">
        <f t="shared" si="11"/>
        <v>7.2129924678966161E-3</v>
      </c>
      <c r="AM39" s="13">
        <f t="shared" si="11"/>
        <v>6.9781856275348796E-3</v>
      </c>
      <c r="AN39" s="13">
        <f t="shared" si="11"/>
        <v>6.9592609524662397E-3</v>
      </c>
      <c r="AO39" s="13">
        <f t="shared" si="11"/>
        <v>6.6711115618575045E-3</v>
      </c>
      <c r="AP39" s="13">
        <f t="shared" si="11"/>
        <v>6.8531851015195683E-3</v>
      </c>
      <c r="AQ39" s="13">
        <f t="shared" si="11"/>
        <v>6.4314689543387791E-3</v>
      </c>
      <c r="AR39" s="13">
        <f t="shared" si="11"/>
        <v>6.9125498000014909E-3</v>
      </c>
      <c r="AS39" s="13">
        <f t="shared" si="11"/>
        <v>7.2075511990361933E-3</v>
      </c>
      <c r="AT39" s="13">
        <f t="shared" si="11"/>
        <v>6.5755213828971567E-3</v>
      </c>
      <c r="AU39" s="13">
        <f t="shared" si="11"/>
        <v>6.8625692499797546E-3</v>
      </c>
      <c r="AV39" s="13">
        <f t="shared" si="11"/>
        <v>6.1406434959270523E-3</v>
      </c>
      <c r="AW39" s="13">
        <f t="shared" si="9"/>
        <v>5.6392729565311736E-3</v>
      </c>
      <c r="AX39" s="13">
        <f t="shared" si="9"/>
        <v>5.39669370189097E-3</v>
      </c>
      <c r="AY39" s="13">
        <f t="shared" si="9"/>
        <v>4.5788813968227465E-3</v>
      </c>
      <c r="AZ39" s="13">
        <f t="shared" si="9"/>
        <v>4.3591067082382048E-3</v>
      </c>
      <c r="BA39" s="13">
        <f t="shared" si="9"/>
        <v>3.9599268534197055E-3</v>
      </c>
      <c r="BB39" s="13">
        <f t="shared" si="9"/>
        <v>4.0916762749793134E-3</v>
      </c>
      <c r="BC39" s="13">
        <f t="shared" si="9"/>
        <v>3.8900994918728633E-3</v>
      </c>
    </row>
    <row r="40" spans="1:55" x14ac:dyDescent="0.15">
      <c r="A40" s="4">
        <v>38</v>
      </c>
      <c r="B40" s="6" t="s">
        <v>80</v>
      </c>
      <c r="C40" s="34">
        <v>1848660</v>
      </c>
      <c r="D40" s="34">
        <v>1798534</v>
      </c>
      <c r="E40" s="34">
        <v>1798993</v>
      </c>
      <c r="F40" s="34">
        <v>2032657</v>
      </c>
      <c r="G40" s="34">
        <v>2084303</v>
      </c>
      <c r="H40" s="34">
        <v>1875679</v>
      </c>
      <c r="I40" s="34">
        <v>1836629</v>
      </c>
      <c r="J40" s="34">
        <v>1895973</v>
      </c>
      <c r="K40" s="34">
        <v>1711404</v>
      </c>
      <c r="L40" s="34">
        <v>1745866</v>
      </c>
      <c r="M40" s="34">
        <v>1926879</v>
      </c>
      <c r="N40" s="34">
        <v>1743022</v>
      </c>
      <c r="O40" s="34">
        <v>1881934</v>
      </c>
      <c r="P40" s="34">
        <v>2046500</v>
      </c>
      <c r="Q40" s="34">
        <v>2077649</v>
      </c>
      <c r="R40" s="34">
        <v>1687037</v>
      </c>
      <c r="S40" s="34">
        <v>1683023</v>
      </c>
      <c r="T40" s="34">
        <v>1822351</v>
      </c>
      <c r="U40" s="34">
        <v>1701198</v>
      </c>
      <c r="V40" s="34">
        <v>1589874</v>
      </c>
      <c r="W40" s="34">
        <v>1637359</v>
      </c>
      <c r="X40" s="34">
        <v>1677344</v>
      </c>
      <c r="Z40" s="30">
        <f t="shared" si="2"/>
        <v>0.4433730710084573</v>
      </c>
      <c r="AA40" s="30">
        <f t="shared" si="3"/>
        <v>0.4206377663598494</v>
      </c>
      <c r="AB40" s="30">
        <f t="shared" si="4"/>
        <v>0.39643273597241879</v>
      </c>
      <c r="AC40" s="30">
        <f t="shared" si="5"/>
        <v>0.36009478632394509</v>
      </c>
      <c r="AD40" s="30">
        <f t="shared" si="6"/>
        <v>0.41064777779274808</v>
      </c>
      <c r="AE40" s="30">
        <f t="shared" si="7"/>
        <v>0.40642290453026547</v>
      </c>
      <c r="AF40" s="30">
        <f t="shared" si="8"/>
        <v>0.40814089960046024</v>
      </c>
      <c r="AH40" s="13">
        <f t="shared" si="11"/>
        <v>4.4421879607455007E-3</v>
      </c>
      <c r="AI40" s="13">
        <f t="shared" si="11"/>
        <v>4.2519047724103483E-3</v>
      </c>
      <c r="AJ40" s="13">
        <f t="shared" si="11"/>
        <v>4.1407913767644916E-3</v>
      </c>
      <c r="AK40" s="13">
        <f t="shared" si="11"/>
        <v>4.5631418826099276E-3</v>
      </c>
      <c r="AL40" s="13">
        <f t="shared" si="11"/>
        <v>4.8814995499110725E-3</v>
      </c>
      <c r="AM40" s="13">
        <f t="shared" si="11"/>
        <v>4.4961328581696039E-3</v>
      </c>
      <c r="AN40" s="13">
        <f t="shared" si="11"/>
        <v>4.2689138206419936E-3</v>
      </c>
      <c r="AO40" s="13">
        <f t="shared" si="11"/>
        <v>4.432690311869711E-3</v>
      </c>
      <c r="AP40" s="13">
        <f t="shared" si="11"/>
        <v>4.088613614925852E-3</v>
      </c>
      <c r="AQ40" s="13">
        <f t="shared" si="11"/>
        <v>4.1481978493825723E-3</v>
      </c>
      <c r="AR40" s="13">
        <f t="shared" si="11"/>
        <v>4.4468758020370274E-3</v>
      </c>
      <c r="AS40" s="13">
        <f t="shared" si="11"/>
        <v>3.8529745827338116E-3</v>
      </c>
      <c r="AT40" s="13">
        <f t="shared" si="11"/>
        <v>3.9784548165722458E-3</v>
      </c>
      <c r="AU40" s="13">
        <f t="shared" si="11"/>
        <v>4.1504564032702933E-3</v>
      </c>
      <c r="AV40" s="13">
        <f t="shared" si="11"/>
        <v>4.0702217129088437E-3</v>
      </c>
      <c r="AW40" s="13">
        <f t="shared" si="9"/>
        <v>3.9722534177112183E-3</v>
      </c>
      <c r="AX40" s="13">
        <f t="shared" si="9"/>
        <v>3.7616032251487188E-3</v>
      </c>
      <c r="AY40" s="13">
        <f t="shared" si="9"/>
        <v>3.9842265860150416E-3</v>
      </c>
      <c r="AZ40" s="13">
        <f t="shared" si="9"/>
        <v>3.6801001715272221E-3</v>
      </c>
      <c r="BA40" s="13">
        <f t="shared" si="9"/>
        <v>3.3453802025755421E-3</v>
      </c>
      <c r="BB40" s="13">
        <f t="shared" si="9"/>
        <v>3.3279054839794402E-3</v>
      </c>
      <c r="BC40" s="13">
        <f t="shared" si="9"/>
        <v>3.5064715101907435E-3</v>
      </c>
    </row>
    <row r="41" spans="1:55" x14ac:dyDescent="0.15">
      <c r="A41" s="4">
        <v>39</v>
      </c>
      <c r="B41" s="6" t="s">
        <v>81</v>
      </c>
      <c r="C41" s="34">
        <v>252646</v>
      </c>
      <c r="D41" s="34">
        <v>273009</v>
      </c>
      <c r="E41" s="34">
        <v>281545</v>
      </c>
      <c r="F41" s="34">
        <v>281433</v>
      </c>
      <c r="G41" s="34">
        <v>278317</v>
      </c>
      <c r="H41" s="34">
        <v>176268</v>
      </c>
      <c r="I41" s="34">
        <v>257454</v>
      </c>
      <c r="J41" s="34">
        <v>166386</v>
      </c>
      <c r="K41" s="34">
        <v>304095</v>
      </c>
      <c r="L41" s="34">
        <v>72475</v>
      </c>
      <c r="M41" s="34">
        <v>222862</v>
      </c>
      <c r="N41" s="34">
        <v>257212</v>
      </c>
      <c r="O41" s="34">
        <v>242038</v>
      </c>
      <c r="P41" s="34">
        <v>194570</v>
      </c>
      <c r="Q41" s="34">
        <v>339496</v>
      </c>
      <c r="R41" s="34">
        <v>342490</v>
      </c>
      <c r="S41" s="34">
        <v>292149</v>
      </c>
      <c r="T41" s="34">
        <v>347522</v>
      </c>
      <c r="U41" s="34">
        <v>480829</v>
      </c>
      <c r="V41" s="34">
        <v>459197</v>
      </c>
      <c r="W41" s="34">
        <v>480622</v>
      </c>
      <c r="X41" s="34">
        <v>424346</v>
      </c>
      <c r="Z41" s="30">
        <f t="shared" si="2"/>
        <v>5.9966848896501335E-2</v>
      </c>
      <c r="AA41" s="30">
        <f t="shared" si="3"/>
        <v>4.948331525719521E-2</v>
      </c>
      <c r="AB41" s="30">
        <f t="shared" si="4"/>
        <v>5.9988617506205891E-2</v>
      </c>
      <c r="AC41" s="30">
        <f t="shared" si="5"/>
        <v>8.8051360425226169E-2</v>
      </c>
      <c r="AD41" s="30">
        <f t="shared" si="6"/>
        <v>5.4543138468567849E-2</v>
      </c>
      <c r="AE41" s="30">
        <f t="shared" si="7"/>
        <v>6.4902243451074648E-2</v>
      </c>
      <c r="AF41" s="30">
        <f t="shared" si="8"/>
        <v>6.4711636607955522E-2</v>
      </c>
      <c r="AH41" s="13">
        <f t="shared" si="11"/>
        <v>6.0708892902454088E-4</v>
      </c>
      <c r="AI41" s="13">
        <f t="shared" si="11"/>
        <v>6.4541914137346127E-4</v>
      </c>
      <c r="AJ41" s="13">
        <f t="shared" si="11"/>
        <v>6.4803982459695994E-4</v>
      </c>
      <c r="AK41" s="13">
        <f t="shared" si="11"/>
        <v>6.3179312075207952E-4</v>
      </c>
      <c r="AL41" s="13">
        <f t="shared" si="11"/>
        <v>6.5182668270045182E-4</v>
      </c>
      <c r="AM41" s="13">
        <f t="shared" si="11"/>
        <v>4.2252664056261212E-4</v>
      </c>
      <c r="AN41" s="13">
        <f t="shared" si="11"/>
        <v>5.984055238045157E-4</v>
      </c>
      <c r="AO41" s="13">
        <f t="shared" si="11"/>
        <v>3.8900216945639721E-4</v>
      </c>
      <c r="AP41" s="13">
        <f t="shared" si="11"/>
        <v>7.2649529697889977E-4</v>
      </c>
      <c r="AQ41" s="13">
        <f t="shared" si="11"/>
        <v>1.7220143993525386E-4</v>
      </c>
      <c r="AR41" s="13">
        <f t="shared" si="11"/>
        <v>5.1432375099504232E-4</v>
      </c>
      <c r="AS41" s="13">
        <f t="shared" si="11"/>
        <v>5.6857073426160379E-4</v>
      </c>
      <c r="AT41" s="13">
        <f t="shared" si="11"/>
        <v>5.1167429192177478E-4</v>
      </c>
      <c r="AU41" s="13">
        <f t="shared" si="11"/>
        <v>3.9460263981641879E-4</v>
      </c>
      <c r="AV41" s="13">
        <f t="shared" si="11"/>
        <v>6.6509020082107268E-4</v>
      </c>
      <c r="AW41" s="13">
        <f t="shared" si="9"/>
        <v>8.0641804123555982E-4</v>
      </c>
      <c r="AX41" s="13">
        <f t="shared" si="9"/>
        <v>6.5296114231592388E-4</v>
      </c>
      <c r="AY41" s="13">
        <f t="shared" si="9"/>
        <v>7.5979127600836471E-4</v>
      </c>
      <c r="AZ41" s="13">
        <f t="shared" si="9"/>
        <v>1.0401486983733009E-3</v>
      </c>
      <c r="BA41" s="13">
        <f t="shared" si="9"/>
        <v>9.6623289196633275E-4</v>
      </c>
      <c r="BB41" s="13">
        <f t="shared" si="9"/>
        <v>9.7685638245562914E-4</v>
      </c>
      <c r="BC41" s="13">
        <f t="shared" si="9"/>
        <v>8.8709123439401885E-4</v>
      </c>
    </row>
    <row r="42" spans="1:55" x14ac:dyDescent="0.15">
      <c r="A42" s="4">
        <v>40</v>
      </c>
      <c r="B42" s="6" t="s">
        <v>82</v>
      </c>
      <c r="C42" s="34">
        <v>2888970</v>
      </c>
      <c r="D42" s="34">
        <v>3345185</v>
      </c>
      <c r="E42" s="34">
        <v>3470529</v>
      </c>
      <c r="F42" s="34">
        <v>3569340</v>
      </c>
      <c r="G42" s="34">
        <v>3382094</v>
      </c>
      <c r="H42" s="34">
        <v>3502163</v>
      </c>
      <c r="I42" s="34">
        <v>4309367</v>
      </c>
      <c r="J42" s="34">
        <v>3482428</v>
      </c>
      <c r="K42" s="34">
        <v>3075078</v>
      </c>
      <c r="L42" s="34">
        <v>3356172</v>
      </c>
      <c r="M42" s="34">
        <v>3389812</v>
      </c>
      <c r="N42" s="34">
        <v>3300841</v>
      </c>
      <c r="O42" s="34">
        <v>3355372</v>
      </c>
      <c r="P42" s="34">
        <v>3462944</v>
      </c>
      <c r="Q42" s="34">
        <v>3879350</v>
      </c>
      <c r="R42" s="34">
        <v>2940397</v>
      </c>
      <c r="S42" s="34">
        <v>3161688</v>
      </c>
      <c r="T42" s="34">
        <v>2938443</v>
      </c>
      <c r="U42" s="34">
        <v>2527376</v>
      </c>
      <c r="V42" s="34">
        <v>2419652</v>
      </c>
      <c r="W42" s="34">
        <v>2762078</v>
      </c>
      <c r="X42" s="34">
        <v>2799596</v>
      </c>
      <c r="Z42" s="30">
        <f t="shared" si="2"/>
        <v>0.83736085608909372</v>
      </c>
      <c r="AA42" s="30">
        <f t="shared" si="3"/>
        <v>0.80997479640105907</v>
      </c>
      <c r="AB42" s="30">
        <f t="shared" si="4"/>
        <v>0.71671160000802492</v>
      </c>
      <c r="AC42" s="30">
        <f t="shared" si="5"/>
        <v>0.59193204351028195</v>
      </c>
      <c r="AD42" s="30">
        <f t="shared" si="6"/>
        <v>0.76640571316973749</v>
      </c>
      <c r="AE42" s="30">
        <f t="shared" si="7"/>
        <v>0.72847330081978701</v>
      </c>
      <c r="AF42" s="30">
        <f t="shared" si="8"/>
        <v>0.72691530065165511</v>
      </c>
      <c r="AH42" s="13">
        <f t="shared" si="11"/>
        <v>6.9419729712088376E-3</v>
      </c>
      <c r="AI42" s="13">
        <f t="shared" si="11"/>
        <v>7.9083342689632297E-3</v>
      </c>
      <c r="AJ42" s="13">
        <f t="shared" si="11"/>
        <v>7.9882114916573297E-3</v>
      </c>
      <c r="AK42" s="13">
        <f t="shared" si="11"/>
        <v>8.0128643678077111E-3</v>
      </c>
      <c r="AL42" s="13">
        <f t="shared" si="11"/>
        <v>7.92096462882649E-3</v>
      </c>
      <c r="AM42" s="13">
        <f t="shared" si="11"/>
        <v>8.3949279908586884E-3</v>
      </c>
      <c r="AN42" s="13">
        <f t="shared" si="11"/>
        <v>1.0016348617232182E-2</v>
      </c>
      <c r="AO42" s="13">
        <f t="shared" si="11"/>
        <v>8.1417429770275287E-3</v>
      </c>
      <c r="AP42" s="13">
        <f t="shared" si="11"/>
        <v>7.3464861469056753E-3</v>
      </c>
      <c r="AQ42" s="13">
        <f t="shared" si="11"/>
        <v>7.9743035677182598E-3</v>
      </c>
      <c r="AR42" s="13">
        <f t="shared" si="11"/>
        <v>7.8230511393059671E-3</v>
      </c>
      <c r="AS42" s="13">
        <f t="shared" si="11"/>
        <v>7.2965553358739343E-3</v>
      </c>
      <c r="AT42" s="13">
        <f t="shared" si="11"/>
        <v>7.0933390303760122E-3</v>
      </c>
      <c r="AU42" s="13">
        <f t="shared" si="11"/>
        <v>7.0231117024023666E-3</v>
      </c>
      <c r="AV42" s="13">
        <f t="shared" si="11"/>
        <v>7.5998470395976037E-3</v>
      </c>
      <c r="AW42" s="13">
        <f t="shared" si="9"/>
        <v>6.9233822569853614E-3</v>
      </c>
      <c r="AX42" s="13">
        <f t="shared" si="9"/>
        <v>7.066460635246222E-3</v>
      </c>
      <c r="AY42" s="13">
        <f t="shared" si="9"/>
        <v>6.4243511387706313E-3</v>
      </c>
      <c r="AZ42" s="13">
        <f t="shared" si="9"/>
        <v>5.4673217644940703E-3</v>
      </c>
      <c r="BA42" s="13">
        <f t="shared" si="9"/>
        <v>5.0913820201615445E-3</v>
      </c>
      <c r="BB42" s="13">
        <f t="shared" si="9"/>
        <v>5.6138785222904471E-3</v>
      </c>
      <c r="BC42" s="13">
        <f t="shared" si="9"/>
        <v>5.852528529654003E-3</v>
      </c>
    </row>
    <row r="43" spans="1:55" x14ac:dyDescent="0.15">
      <c r="A43" s="4">
        <v>41</v>
      </c>
      <c r="B43" s="6" t="s">
        <v>83</v>
      </c>
      <c r="C43" s="34">
        <v>5238255</v>
      </c>
      <c r="D43" s="34">
        <v>5747154</v>
      </c>
      <c r="E43" s="34">
        <v>6241951</v>
      </c>
      <c r="F43" s="34">
        <v>6859771</v>
      </c>
      <c r="G43" s="34">
        <v>6529408</v>
      </c>
      <c r="H43" s="34">
        <v>6898534</v>
      </c>
      <c r="I43" s="34">
        <v>7641343</v>
      </c>
      <c r="J43" s="34">
        <v>6482190</v>
      </c>
      <c r="K43" s="34">
        <v>6180912</v>
      </c>
      <c r="L43" s="34">
        <v>6388278</v>
      </c>
      <c r="M43" s="34">
        <v>7023061</v>
      </c>
      <c r="N43" s="34">
        <v>7353877</v>
      </c>
      <c r="O43" s="34">
        <v>8073265</v>
      </c>
      <c r="P43" s="34">
        <v>8781504</v>
      </c>
      <c r="Q43" s="34">
        <v>8944872</v>
      </c>
      <c r="R43" s="34">
        <v>6052715</v>
      </c>
      <c r="S43" s="34">
        <v>6142372</v>
      </c>
      <c r="T43" s="34">
        <v>6387207</v>
      </c>
      <c r="U43" s="34">
        <v>5007546</v>
      </c>
      <c r="V43" s="34">
        <v>4889397</v>
      </c>
      <c r="W43" s="34">
        <v>5328933</v>
      </c>
      <c r="X43" s="34">
        <v>5787519</v>
      </c>
      <c r="Z43" s="30">
        <f t="shared" si="2"/>
        <v>1.5490491328865557</v>
      </c>
      <c r="AA43" s="30">
        <f t="shared" si="3"/>
        <v>1.5887465713300075</v>
      </c>
      <c r="AB43" s="30">
        <f t="shared" si="4"/>
        <v>1.6105980958697967</v>
      </c>
      <c r="AC43" s="30">
        <f t="shared" si="5"/>
        <v>1.1957201961619488</v>
      </c>
      <c r="AD43" s="30">
        <f t="shared" si="6"/>
        <v>1.5973166523698259</v>
      </c>
      <c r="AE43" s="30">
        <f t="shared" si="7"/>
        <v>1.4709604361169406</v>
      </c>
      <c r="AF43" s="30">
        <f t="shared" si="8"/>
        <v>1.4613127996913322</v>
      </c>
      <c r="AH43" s="13">
        <f t="shared" si="11"/>
        <v>1.2587124347535471E-2</v>
      </c>
      <c r="AI43" s="13">
        <f t="shared" si="11"/>
        <v>1.3586816551912404E-2</v>
      </c>
      <c r="AJ43" s="13">
        <f t="shared" si="11"/>
        <v>1.4367269286198721E-2</v>
      </c>
      <c r="AK43" s="13">
        <f t="shared" si="11"/>
        <v>1.5399601779942698E-2</v>
      </c>
      <c r="AL43" s="13">
        <f t="shared" si="11"/>
        <v>1.5292067522421527E-2</v>
      </c>
      <c r="AM43" s="13">
        <f t="shared" si="11"/>
        <v>1.6536265208812486E-2</v>
      </c>
      <c r="AN43" s="13">
        <f t="shared" si="11"/>
        <v>1.776092762390551E-2</v>
      </c>
      <c r="AO43" s="13">
        <f t="shared" si="11"/>
        <v>1.5155036919143218E-2</v>
      </c>
      <c r="AP43" s="13">
        <f t="shared" si="11"/>
        <v>1.4766449626072264E-2</v>
      </c>
      <c r="AQ43" s="13">
        <f t="shared" si="11"/>
        <v>1.5178622563735132E-2</v>
      </c>
      <c r="AR43" s="13">
        <f t="shared" si="11"/>
        <v>1.6207909275636909E-2</v>
      </c>
      <c r="AS43" s="13">
        <f t="shared" si="11"/>
        <v>1.6255848271307403E-2</v>
      </c>
      <c r="AT43" s="13">
        <f t="shared" si="11"/>
        <v>1.7067081005345635E-2</v>
      </c>
      <c r="AU43" s="13">
        <f t="shared" si="11"/>
        <v>1.7809552654358025E-2</v>
      </c>
      <c r="AV43" s="13">
        <f t="shared" si="11"/>
        <v>1.75234662994521E-2</v>
      </c>
      <c r="AW43" s="13">
        <f t="shared" si="9"/>
        <v>1.4251565226596664E-2</v>
      </c>
      <c r="AX43" s="13">
        <f t="shared" si="9"/>
        <v>1.3728372295127985E-2</v>
      </c>
      <c r="AY43" s="13">
        <f t="shared" si="9"/>
        <v>1.3964422847070284E-2</v>
      </c>
      <c r="AZ43" s="13">
        <f t="shared" si="9"/>
        <v>1.0832525604621246E-2</v>
      </c>
      <c r="BA43" s="13">
        <f t="shared" si="9"/>
        <v>1.0288168701628084E-2</v>
      </c>
      <c r="BB43" s="13">
        <f t="shared" si="9"/>
        <v>1.0830969478568236E-2</v>
      </c>
      <c r="BC43" s="13">
        <f t="shared" si="9"/>
        <v>1.2098752842701092E-2</v>
      </c>
    </row>
    <row r="44" spans="1:55" x14ac:dyDescent="0.15">
      <c r="A44" s="4">
        <v>42</v>
      </c>
      <c r="B44" s="6" t="s">
        <v>84</v>
      </c>
      <c r="C44" s="34">
        <v>4955857</v>
      </c>
      <c r="D44" s="34">
        <v>4973968</v>
      </c>
      <c r="E44" s="34">
        <v>4956097</v>
      </c>
      <c r="F44" s="34">
        <v>5138750</v>
      </c>
      <c r="G44" s="34">
        <v>4587045</v>
      </c>
      <c r="H44" s="34">
        <v>4183083</v>
      </c>
      <c r="I44" s="34">
        <v>4368998</v>
      </c>
      <c r="J44" s="34">
        <v>4382889</v>
      </c>
      <c r="K44" s="34">
        <v>4052668</v>
      </c>
      <c r="L44" s="34">
        <v>3957354</v>
      </c>
      <c r="M44" s="34">
        <v>4136203</v>
      </c>
      <c r="N44" s="34">
        <v>4205688</v>
      </c>
      <c r="O44" s="34">
        <v>4500950</v>
      </c>
      <c r="P44" s="34">
        <v>4772860</v>
      </c>
      <c r="Q44" s="34">
        <v>4912291</v>
      </c>
      <c r="R44" s="34">
        <v>4186082</v>
      </c>
      <c r="S44" s="34">
        <v>4465278</v>
      </c>
      <c r="T44" s="34">
        <v>4740008</v>
      </c>
      <c r="U44" s="34">
        <v>4735035</v>
      </c>
      <c r="V44" s="34">
        <v>4896588</v>
      </c>
      <c r="W44" s="34">
        <v>5334992</v>
      </c>
      <c r="X44" s="34">
        <v>5284611</v>
      </c>
      <c r="Z44" s="30">
        <f t="shared" si="2"/>
        <v>1.0937943017692386</v>
      </c>
      <c r="AA44" s="30">
        <f t="shared" si="3"/>
        <v>0.9721491236482307</v>
      </c>
      <c r="AB44" s="30">
        <f t="shared" si="4"/>
        <v>0.96585772901141997</v>
      </c>
      <c r="AC44" s="30">
        <f t="shared" si="5"/>
        <v>1.0463364179177737</v>
      </c>
      <c r="AD44" s="30">
        <f t="shared" si="6"/>
        <v>0.97257889851535373</v>
      </c>
      <c r="AE44" s="30">
        <f t="shared" si="7"/>
        <v>1.0250311967380452</v>
      </c>
      <c r="AF44" s="30">
        <f t="shared" si="8"/>
        <v>1.0325686134687848</v>
      </c>
      <c r="AH44" s="13">
        <f t="shared" si="11"/>
        <v>1.1908543648143151E-2</v>
      </c>
      <c r="AI44" s="13">
        <f t="shared" si="11"/>
        <v>1.1758931594852451E-2</v>
      </c>
      <c r="AJ44" s="13">
        <f t="shared" si="11"/>
        <v>1.1407583976151306E-2</v>
      </c>
      <c r="AK44" s="13">
        <f t="shared" si="11"/>
        <v>1.1536056181274934E-2</v>
      </c>
      <c r="AL44" s="13">
        <f t="shared" si="11"/>
        <v>1.074299566949807E-2</v>
      </c>
      <c r="AM44" s="13">
        <f t="shared" si="11"/>
        <v>1.0027140531375935E-2</v>
      </c>
      <c r="AN44" s="13">
        <f t="shared" si="11"/>
        <v>1.0154950153001628E-2</v>
      </c>
      <c r="AO44" s="13">
        <f t="shared" si="11"/>
        <v>1.0246975884308651E-2</v>
      </c>
      <c r="AP44" s="13">
        <f t="shared" si="11"/>
        <v>9.6819883333066434E-3</v>
      </c>
      <c r="AQ44" s="13">
        <f t="shared" si="11"/>
        <v>9.4027189670029213E-3</v>
      </c>
      <c r="AR44" s="13">
        <f t="shared" si="11"/>
        <v>9.545581758383874E-3</v>
      </c>
      <c r="AS44" s="13">
        <f t="shared" si="11"/>
        <v>9.2967323228901298E-3</v>
      </c>
      <c r="AT44" s="13">
        <f t="shared" si="11"/>
        <v>9.5151191309848539E-3</v>
      </c>
      <c r="AU44" s="13">
        <f t="shared" si="11"/>
        <v>9.6797201802651615E-3</v>
      </c>
      <c r="AV44" s="13">
        <f t="shared" si="11"/>
        <v>9.6234318156371429E-3</v>
      </c>
      <c r="AW44" s="13">
        <f t="shared" si="9"/>
        <v>9.8564397409893287E-3</v>
      </c>
      <c r="AX44" s="13">
        <f t="shared" si="9"/>
        <v>9.9800205499185821E-3</v>
      </c>
      <c r="AY44" s="13">
        <f t="shared" si="9"/>
        <v>1.0363133058079364E-2</v>
      </c>
      <c r="AZ44" s="13">
        <f t="shared" si="9"/>
        <v>1.0243018811265591E-2</v>
      </c>
      <c r="BA44" s="13">
        <f t="shared" si="9"/>
        <v>1.0303299856069707E-2</v>
      </c>
      <c r="BB44" s="13">
        <f t="shared" si="9"/>
        <v>1.0843284297326634E-2</v>
      </c>
      <c r="BC44" s="13">
        <f t="shared" si="9"/>
        <v>1.1047428502406552E-2</v>
      </c>
    </row>
    <row r="45" spans="1:55" x14ac:dyDescent="0.15">
      <c r="A45" s="4">
        <v>43</v>
      </c>
      <c r="B45" s="6" t="s">
        <v>85</v>
      </c>
      <c r="C45" s="34">
        <v>2726678</v>
      </c>
      <c r="D45" s="34">
        <v>2962135</v>
      </c>
      <c r="E45" s="34">
        <v>3103177</v>
      </c>
      <c r="F45" s="34">
        <v>2889489</v>
      </c>
      <c r="G45" s="34">
        <v>2540700</v>
      </c>
      <c r="H45" s="34">
        <v>2239328</v>
      </c>
      <c r="I45" s="34">
        <v>2343743</v>
      </c>
      <c r="J45" s="34">
        <v>2496275</v>
      </c>
      <c r="K45" s="34">
        <v>1986124</v>
      </c>
      <c r="L45" s="34">
        <v>1834737</v>
      </c>
      <c r="M45" s="34">
        <v>1804646</v>
      </c>
      <c r="N45" s="34">
        <v>1796806</v>
      </c>
      <c r="O45" s="34">
        <v>2037641</v>
      </c>
      <c r="P45" s="34">
        <v>2028931</v>
      </c>
      <c r="Q45" s="34">
        <v>2091323</v>
      </c>
      <c r="R45" s="34">
        <v>1942691</v>
      </c>
      <c r="S45" s="34">
        <v>2133607</v>
      </c>
      <c r="T45" s="34">
        <v>1826516</v>
      </c>
      <c r="U45" s="34">
        <v>1951731</v>
      </c>
      <c r="V45" s="34">
        <v>2062774</v>
      </c>
      <c r="W45" s="34">
        <v>2289109</v>
      </c>
      <c r="X45" s="34">
        <v>2346254</v>
      </c>
      <c r="Z45" s="30">
        <f t="shared" si="2"/>
        <v>0.62329867770378455</v>
      </c>
      <c r="AA45" s="30">
        <f t="shared" si="3"/>
        <v>0.47541187646169053</v>
      </c>
      <c r="AB45" s="30">
        <f t="shared" si="4"/>
        <v>0.43057006203331566</v>
      </c>
      <c r="AC45" s="30">
        <f t="shared" si="5"/>
        <v>0.44803186133325873</v>
      </c>
      <c r="AD45" s="30">
        <f t="shared" si="6"/>
        <v>0.4580641040042312</v>
      </c>
      <c r="AE45" s="30">
        <f t="shared" si="7"/>
        <v>0.49738382698011452</v>
      </c>
      <c r="AF45" s="30">
        <f t="shared" si="8"/>
        <v>0.50455727922163751</v>
      </c>
      <c r="AH45" s="13">
        <f t="shared" si="11"/>
        <v>6.551997762936192E-3</v>
      </c>
      <c r="AI45" s="13">
        <f t="shared" si="11"/>
        <v>7.0027677781035712E-3</v>
      </c>
      <c r="AJ45" s="13">
        <f t="shared" si="11"/>
        <v>7.1426673489968576E-3</v>
      </c>
      <c r="AK45" s="13">
        <f t="shared" si="11"/>
        <v>6.4866567626710638E-3</v>
      </c>
      <c r="AL45" s="13">
        <f t="shared" si="11"/>
        <v>5.9503948833058637E-3</v>
      </c>
      <c r="AM45" s="13">
        <f t="shared" si="11"/>
        <v>5.367824772266056E-3</v>
      </c>
      <c r="AN45" s="13">
        <f t="shared" si="11"/>
        <v>5.4476091168836642E-3</v>
      </c>
      <c r="AO45" s="13">
        <f t="shared" si="11"/>
        <v>5.8361664476564608E-3</v>
      </c>
      <c r="AP45" s="13">
        <f t="shared" si="11"/>
        <v>4.7449308446930079E-3</v>
      </c>
      <c r="AQ45" s="13">
        <f t="shared" si="11"/>
        <v>4.3593563753361554E-3</v>
      </c>
      <c r="AR45" s="13">
        <f t="shared" si="11"/>
        <v>4.1647849338972056E-3</v>
      </c>
      <c r="AS45" s="13">
        <f t="shared" si="11"/>
        <v>3.9718648692349317E-3</v>
      </c>
      <c r="AT45" s="13">
        <f t="shared" si="11"/>
        <v>4.3076232486873008E-3</v>
      </c>
      <c r="AU45" s="13">
        <f t="shared" si="11"/>
        <v>4.1148251457334964E-3</v>
      </c>
      <c r="AV45" s="13">
        <f t="shared" si="11"/>
        <v>4.0970097852455643E-3</v>
      </c>
      <c r="AW45" s="13">
        <f t="shared" si="9"/>
        <v>4.5742096731173207E-3</v>
      </c>
      <c r="AX45" s="13">
        <f t="shared" si="9"/>
        <v>4.7686709999803225E-3</v>
      </c>
      <c r="AY45" s="13">
        <f t="shared" si="9"/>
        <v>3.9933325725844526E-3</v>
      </c>
      <c r="AZ45" s="13">
        <f t="shared" si="9"/>
        <v>4.2220632682821143E-3</v>
      </c>
      <c r="BA45" s="13">
        <f t="shared" si="9"/>
        <v>4.3404466655769967E-3</v>
      </c>
      <c r="BB45" s="13">
        <f t="shared" si="9"/>
        <v>4.6525767376163025E-3</v>
      </c>
      <c r="BC45" s="13">
        <f t="shared" si="9"/>
        <v>4.9048214359553388E-3</v>
      </c>
    </row>
    <row r="46" spans="1:55" x14ac:dyDescent="0.15">
      <c r="A46" s="4">
        <v>44</v>
      </c>
      <c r="B46" s="6" t="s">
        <v>86</v>
      </c>
      <c r="C46" s="34">
        <v>1556846</v>
      </c>
      <c r="D46" s="34">
        <v>1649216</v>
      </c>
      <c r="E46" s="34">
        <v>1746156</v>
      </c>
      <c r="F46" s="34">
        <v>1857613</v>
      </c>
      <c r="G46" s="34">
        <v>1734046</v>
      </c>
      <c r="H46" s="34">
        <v>1585201</v>
      </c>
      <c r="I46" s="34">
        <v>1903295</v>
      </c>
      <c r="J46" s="34">
        <v>1833143</v>
      </c>
      <c r="K46" s="34">
        <v>1349414</v>
      </c>
      <c r="L46" s="34">
        <v>1297243</v>
      </c>
      <c r="M46" s="34">
        <v>1419264</v>
      </c>
      <c r="N46" s="34">
        <v>1608662</v>
      </c>
      <c r="O46" s="34">
        <v>1741718</v>
      </c>
      <c r="P46" s="34">
        <v>1904751</v>
      </c>
      <c r="Q46" s="34">
        <v>1621487</v>
      </c>
      <c r="R46" s="34">
        <v>1138206</v>
      </c>
      <c r="S46" s="34">
        <v>1479579</v>
      </c>
      <c r="T46" s="34">
        <v>1577492</v>
      </c>
      <c r="U46" s="34">
        <v>1462553</v>
      </c>
      <c r="V46" s="34">
        <v>1431513</v>
      </c>
      <c r="W46" s="34">
        <v>1602233</v>
      </c>
      <c r="X46" s="34">
        <v>1575420</v>
      </c>
      <c r="Z46" s="30">
        <f t="shared" si="2"/>
        <v>0.40621920005479456</v>
      </c>
      <c r="AA46" s="30">
        <f t="shared" si="3"/>
        <v>0.36411830754360175</v>
      </c>
      <c r="AB46" s="30">
        <f t="shared" si="4"/>
        <v>0.33774084398679688</v>
      </c>
      <c r="AC46" s="30">
        <f t="shared" si="5"/>
        <v>0.32469525930628024</v>
      </c>
      <c r="AD46" s="30">
        <f t="shared" si="6"/>
        <v>0.35050526521763703</v>
      </c>
      <c r="AE46" s="30">
        <f t="shared" si="7"/>
        <v>0.35561752172050948</v>
      </c>
      <c r="AF46" s="30">
        <f t="shared" si="8"/>
        <v>0.35645754953647152</v>
      </c>
      <c r="AH46" s="13">
        <f t="shared" si="11"/>
        <v>3.7409813367167517E-3</v>
      </c>
      <c r="AI46" s="13">
        <f t="shared" si="11"/>
        <v>3.8989028737491231E-3</v>
      </c>
      <c r="AJ46" s="13">
        <f t="shared" si="11"/>
        <v>4.0191750091776775E-3</v>
      </c>
      <c r="AK46" s="13">
        <f t="shared" si="11"/>
        <v>4.1701830077483194E-3</v>
      </c>
      <c r="AL46" s="13">
        <f t="shared" si="11"/>
        <v>4.0611872498984534E-3</v>
      </c>
      <c r="AM46" s="13">
        <f t="shared" si="11"/>
        <v>3.7998369139406662E-3</v>
      </c>
      <c r="AN46" s="13">
        <f t="shared" si="11"/>
        <v>4.4238669487734342E-3</v>
      </c>
      <c r="AO46" s="13">
        <f t="shared" si="11"/>
        <v>4.2857969055317656E-3</v>
      </c>
      <c r="AP46" s="13">
        <f t="shared" si="11"/>
        <v>3.2238048132244368E-3</v>
      </c>
      <c r="AQ46" s="13">
        <f t="shared" si="11"/>
        <v>3.0822644021514804E-3</v>
      </c>
      <c r="AR46" s="13">
        <f t="shared" si="11"/>
        <v>3.2753954650511425E-3</v>
      </c>
      <c r="AS46" s="13">
        <f t="shared" si="11"/>
        <v>3.555969917883847E-3</v>
      </c>
      <c r="AT46" s="13">
        <f t="shared" si="11"/>
        <v>3.6820347399061704E-3</v>
      </c>
      <c r="AU46" s="13">
        <f t="shared" si="11"/>
        <v>3.8629787366652795E-3</v>
      </c>
      <c r="AV46" s="13">
        <f t="shared" si="11"/>
        <v>3.1765767916522099E-3</v>
      </c>
      <c r="AW46" s="13">
        <f t="shared" si="9"/>
        <v>2.6799902275761677E-3</v>
      </c>
      <c r="AX46" s="13">
        <f t="shared" si="9"/>
        <v>3.3069002255241412E-3</v>
      </c>
      <c r="AY46" s="13">
        <f t="shared" si="9"/>
        <v>3.4488885871196279E-3</v>
      </c>
      <c r="AZ46" s="13">
        <f t="shared" si="9"/>
        <v>3.1638536761550702E-3</v>
      </c>
      <c r="BA46" s="13">
        <f t="shared" si="9"/>
        <v>3.0121602403269201E-3</v>
      </c>
      <c r="BB46" s="13">
        <f t="shared" si="9"/>
        <v>3.2565124614167269E-3</v>
      </c>
      <c r="BC46" s="13">
        <f t="shared" si="9"/>
        <v>3.2934003678343269E-3</v>
      </c>
    </row>
    <row r="47" spans="1:55" x14ac:dyDescent="0.15">
      <c r="A47" s="4">
        <v>45</v>
      </c>
      <c r="B47" s="6" t="s">
        <v>87</v>
      </c>
      <c r="C47" s="34">
        <v>2201507</v>
      </c>
      <c r="D47" s="34">
        <v>2255183</v>
      </c>
      <c r="E47" s="34">
        <v>2310603</v>
      </c>
      <c r="F47" s="34">
        <v>2450874</v>
      </c>
      <c r="G47" s="34">
        <v>2199604</v>
      </c>
      <c r="H47" s="34">
        <v>2087958</v>
      </c>
      <c r="I47" s="34">
        <v>2320162</v>
      </c>
      <c r="J47" s="34">
        <v>2179437</v>
      </c>
      <c r="K47" s="34">
        <v>1822858</v>
      </c>
      <c r="L47" s="34">
        <v>1913110</v>
      </c>
      <c r="M47" s="34">
        <v>1949002</v>
      </c>
      <c r="N47" s="34">
        <v>2114282</v>
      </c>
      <c r="O47" s="34">
        <v>2541368</v>
      </c>
      <c r="P47" s="34">
        <v>2744877</v>
      </c>
      <c r="Q47" s="34">
        <v>2217017</v>
      </c>
      <c r="R47" s="34">
        <v>1824995</v>
      </c>
      <c r="S47" s="34">
        <v>2085446</v>
      </c>
      <c r="T47" s="34">
        <v>1942742</v>
      </c>
      <c r="U47" s="34">
        <v>2217247</v>
      </c>
      <c r="V47" s="34">
        <v>2337195</v>
      </c>
      <c r="W47" s="34">
        <v>2541454</v>
      </c>
      <c r="X47" s="34">
        <v>2372554</v>
      </c>
      <c r="Z47" s="30">
        <f t="shared" si="2"/>
        <v>0.52835275697388451</v>
      </c>
      <c r="AA47" s="30">
        <f t="shared" si="3"/>
        <v>0.47600415280205044</v>
      </c>
      <c r="AB47" s="30">
        <f t="shared" si="4"/>
        <v>0.48190580974926273</v>
      </c>
      <c r="AC47" s="30">
        <f t="shared" si="5"/>
        <v>0.47913416127257807</v>
      </c>
      <c r="AD47" s="30">
        <f t="shared" si="6"/>
        <v>0.48000861574706705</v>
      </c>
      <c r="AE47" s="30">
        <f t="shared" si="7"/>
        <v>0.49141111275576532</v>
      </c>
      <c r="AF47" s="30">
        <f t="shared" si="8"/>
        <v>0.49311993578981123</v>
      </c>
      <c r="AH47" s="13">
        <f t="shared" si="11"/>
        <v>5.2900521950477349E-3</v>
      </c>
      <c r="AI47" s="13">
        <f t="shared" si="11"/>
        <v>5.3314662721742753E-3</v>
      </c>
      <c r="AJ47" s="13">
        <f t="shared" si="11"/>
        <v>5.3183781023751426E-3</v>
      </c>
      <c r="AK47" s="13">
        <f t="shared" si="11"/>
        <v>5.5020034360936075E-3</v>
      </c>
      <c r="AL47" s="13">
        <f t="shared" si="11"/>
        <v>5.1515379174633408E-3</v>
      </c>
      <c r="AM47" s="13">
        <f t="shared" si="11"/>
        <v>5.0049803672579853E-3</v>
      </c>
      <c r="AN47" s="13">
        <f t="shared" si="11"/>
        <v>5.3927993230687143E-3</v>
      </c>
      <c r="AO47" s="13">
        <f t="shared" si="11"/>
        <v>5.0954150060314087E-3</v>
      </c>
      <c r="AP47" s="13">
        <f t="shared" si="11"/>
        <v>4.3548817443902835E-3</v>
      </c>
      <c r="AQ47" s="13">
        <f t="shared" si="11"/>
        <v>4.5455715316251605E-3</v>
      </c>
      <c r="AR47" s="13">
        <f t="shared" si="11"/>
        <v>4.4979315421060538E-3</v>
      </c>
      <c r="AS47" s="13">
        <f t="shared" si="11"/>
        <v>4.6736500209014053E-3</v>
      </c>
      <c r="AT47" s="13">
        <f t="shared" si="11"/>
        <v>5.3725145304152934E-3</v>
      </c>
      <c r="AU47" s="13">
        <f t="shared" si="11"/>
        <v>5.566817650055878E-3</v>
      </c>
      <c r="AV47" s="13">
        <f t="shared" si="11"/>
        <v>4.3432508240265925E-3</v>
      </c>
      <c r="AW47" s="13">
        <f t="shared" si="9"/>
        <v>4.2970857343709035E-3</v>
      </c>
      <c r="AX47" s="13">
        <f t="shared" si="9"/>
        <v>4.6610298251856903E-3</v>
      </c>
      <c r="AY47" s="13">
        <f t="shared" si="9"/>
        <v>4.2474387898752955E-3</v>
      </c>
      <c r="AZ47" s="13">
        <f t="shared" si="9"/>
        <v>4.7964381953295374E-3</v>
      </c>
      <c r="BA47" s="13">
        <f t="shared" si="9"/>
        <v>4.9178776950617124E-3</v>
      </c>
      <c r="BB47" s="13">
        <f t="shared" si="9"/>
        <v>5.1654638377298346E-3</v>
      </c>
      <c r="BC47" s="13">
        <f t="shared" si="9"/>
        <v>4.959801333172616E-3</v>
      </c>
    </row>
    <row r="48" spans="1:55" x14ac:dyDescent="0.15">
      <c r="A48" s="4">
        <v>46</v>
      </c>
      <c r="B48" s="6" t="s">
        <v>88</v>
      </c>
      <c r="C48" s="34">
        <v>3129900</v>
      </c>
      <c r="D48" s="34">
        <v>2778798</v>
      </c>
      <c r="E48" s="34">
        <v>2650579</v>
      </c>
      <c r="F48" s="34">
        <v>2923845</v>
      </c>
      <c r="G48" s="34">
        <v>2693846</v>
      </c>
      <c r="H48" s="34">
        <v>2685245</v>
      </c>
      <c r="I48" s="34">
        <v>2985244</v>
      </c>
      <c r="J48" s="34">
        <v>2831910</v>
      </c>
      <c r="K48" s="34">
        <v>2932037</v>
      </c>
      <c r="L48" s="34">
        <v>3299746</v>
      </c>
      <c r="M48" s="34">
        <v>3122211</v>
      </c>
      <c r="N48" s="34">
        <v>2719599</v>
      </c>
      <c r="O48" s="34">
        <v>2939695</v>
      </c>
      <c r="P48" s="34">
        <v>2840280</v>
      </c>
      <c r="Q48" s="34">
        <v>2761817</v>
      </c>
      <c r="R48" s="34">
        <v>2183410</v>
      </c>
      <c r="S48" s="34">
        <v>2444323</v>
      </c>
      <c r="T48" s="34">
        <v>1547238</v>
      </c>
      <c r="U48" s="34">
        <v>812564</v>
      </c>
      <c r="V48" s="34">
        <v>599408</v>
      </c>
      <c r="W48" s="34">
        <v>653758</v>
      </c>
      <c r="X48" s="34">
        <v>642887</v>
      </c>
      <c r="Z48" s="30">
        <f t="shared" si="2"/>
        <v>0.64864139907504204</v>
      </c>
      <c r="AA48" s="30">
        <f t="shared" si="3"/>
        <v>0.69369511987824106</v>
      </c>
      <c r="AB48" s="30">
        <f t="shared" si="4"/>
        <v>0.56668789876125381</v>
      </c>
      <c r="AC48" s="30">
        <f t="shared" si="5"/>
        <v>0.24229347733342438</v>
      </c>
      <c r="AD48" s="30">
        <f t="shared" si="6"/>
        <v>0.63282972161241535</v>
      </c>
      <c r="AE48" s="30">
        <f t="shared" si="7"/>
        <v>0.52697890109951484</v>
      </c>
      <c r="AF48" s="30">
        <f t="shared" si="8"/>
        <v>0.53721126583267054</v>
      </c>
      <c r="AH48" s="13">
        <f t="shared" si="11"/>
        <v>7.5209092522894117E-3</v>
      </c>
      <c r="AI48" s="13">
        <f t="shared" si="11"/>
        <v>6.5693417404198819E-3</v>
      </c>
      <c r="AJ48" s="13">
        <f t="shared" si="11"/>
        <v>6.1009101573119232E-3</v>
      </c>
      <c r="AK48" s="13">
        <f t="shared" si="11"/>
        <v>6.5637830572298338E-3</v>
      </c>
      <c r="AL48" s="13">
        <f t="shared" si="11"/>
        <v>6.3090673652198091E-3</v>
      </c>
      <c r="AM48" s="13">
        <f t="shared" si="11"/>
        <v>6.4367187971585962E-3</v>
      </c>
      <c r="AN48" s="13">
        <f t="shared" si="11"/>
        <v>6.9386628271624739E-3</v>
      </c>
      <c r="AO48" s="13">
        <f t="shared" si="11"/>
        <v>6.6208643377764108E-3</v>
      </c>
      <c r="AP48" s="13">
        <f t="shared" si="11"/>
        <v>7.0047553924534184E-3</v>
      </c>
      <c r="AQ48" s="13">
        <f t="shared" si="11"/>
        <v>7.8402347377798439E-3</v>
      </c>
      <c r="AR48" s="13">
        <f t="shared" si="11"/>
        <v>7.2054781565183031E-3</v>
      </c>
      <c r="AS48" s="13">
        <f t="shared" si="11"/>
        <v>6.0117117410040102E-3</v>
      </c>
      <c r="AT48" s="13">
        <f t="shared" si="11"/>
        <v>6.2145876167832388E-3</v>
      </c>
      <c r="AU48" s="13">
        <f t="shared" si="11"/>
        <v>5.7603021319719274E-3</v>
      </c>
      <c r="AV48" s="13">
        <f t="shared" si="11"/>
        <v>5.4105421659196348E-3</v>
      </c>
      <c r="AW48" s="13">
        <f t="shared" si="9"/>
        <v>5.1410003661833447E-3</v>
      </c>
      <c r="AX48" s="13">
        <f t="shared" si="9"/>
        <v>5.4631299038130745E-3</v>
      </c>
      <c r="AY48" s="13">
        <f t="shared" si="9"/>
        <v>3.382743925013755E-3</v>
      </c>
      <c r="AZ48" s="13">
        <f t="shared" si="9"/>
        <v>1.7577712387252076E-3</v>
      </c>
      <c r="BA48" s="13">
        <f t="shared" si="9"/>
        <v>1.2612619971553724E-3</v>
      </c>
      <c r="BB48" s="13">
        <f t="shared" si="9"/>
        <v>1.3287524809131234E-3</v>
      </c>
      <c r="BC48" s="13">
        <f t="shared" si="9"/>
        <v>1.3439490943849303E-3</v>
      </c>
    </row>
    <row r="49" spans="1:55" x14ac:dyDescent="0.15">
      <c r="A49" s="4">
        <v>47</v>
      </c>
      <c r="B49" s="6" t="s">
        <v>89</v>
      </c>
      <c r="C49" s="34">
        <v>2425574</v>
      </c>
      <c r="D49" s="34">
        <v>2638043</v>
      </c>
      <c r="E49" s="34">
        <v>3317317</v>
      </c>
      <c r="F49" s="34">
        <v>3417071</v>
      </c>
      <c r="G49" s="34">
        <v>3051977</v>
      </c>
      <c r="H49" s="34">
        <v>3194652</v>
      </c>
      <c r="I49" s="34">
        <v>3746535</v>
      </c>
      <c r="J49" s="34">
        <v>3417501</v>
      </c>
      <c r="K49" s="34">
        <v>2703216</v>
      </c>
      <c r="L49" s="34">
        <v>2916992</v>
      </c>
      <c r="M49" s="34">
        <v>2715910</v>
      </c>
      <c r="N49" s="34">
        <v>2538305</v>
      </c>
      <c r="O49" s="34">
        <v>2766427</v>
      </c>
      <c r="P49" s="34">
        <v>2857918</v>
      </c>
      <c r="Q49" s="34">
        <v>2609735</v>
      </c>
      <c r="R49" s="34">
        <v>1964961</v>
      </c>
      <c r="S49" s="34">
        <v>2224308</v>
      </c>
      <c r="T49" s="34">
        <v>2178204</v>
      </c>
      <c r="U49" s="34">
        <v>2088156</v>
      </c>
      <c r="V49" s="34">
        <v>1940341</v>
      </c>
      <c r="W49" s="34">
        <v>2240401</v>
      </c>
      <c r="X49" s="34">
        <v>2232979</v>
      </c>
      <c r="Z49" s="30">
        <f t="shared" si="2"/>
        <v>0.75094911125615083</v>
      </c>
      <c r="AA49" s="30">
        <f t="shared" si="3"/>
        <v>0.69942939397659276</v>
      </c>
      <c r="AB49" s="30">
        <f t="shared" si="4"/>
        <v>0.53276614835896619</v>
      </c>
      <c r="AC49" s="30">
        <f t="shared" si="5"/>
        <v>0.45925384891930648</v>
      </c>
      <c r="AD49" s="30">
        <f t="shared" si="6"/>
        <v>0.62109794299442156</v>
      </c>
      <c r="AE49" s="30">
        <f t="shared" si="7"/>
        <v>0.60596863919851351</v>
      </c>
      <c r="AF49" s="30">
        <f t="shared" si="8"/>
        <v>0.60491764642854184</v>
      </c>
      <c r="AH49" s="13">
        <f t="shared" si="11"/>
        <v>5.8284679825913403E-3</v>
      </c>
      <c r="AI49" s="13">
        <f t="shared" si="11"/>
        <v>6.2365835850329843E-3</v>
      </c>
      <c r="AJ49" s="13">
        <f t="shared" si="11"/>
        <v>7.635559242083906E-3</v>
      </c>
      <c r="AK49" s="13">
        <f t="shared" si="11"/>
        <v>7.671033428636404E-3</v>
      </c>
      <c r="AL49" s="13">
        <f t="shared" si="11"/>
        <v>7.1478208071662063E-3</v>
      </c>
      <c r="AM49" s="13">
        <f t="shared" si="11"/>
        <v>7.6578027624221645E-3</v>
      </c>
      <c r="AN49" s="13">
        <f t="shared" si="11"/>
        <v>8.7081468500273887E-3</v>
      </c>
      <c r="AO49" s="13">
        <f t="shared" si="11"/>
        <v>7.9899468892779858E-3</v>
      </c>
      <c r="AP49" s="13">
        <f t="shared" si="11"/>
        <v>6.4580927365399414E-3</v>
      </c>
      <c r="AQ49" s="13">
        <f t="shared" si="11"/>
        <v>6.9308067979250232E-3</v>
      </c>
      <c r="AR49" s="13">
        <f t="shared" si="11"/>
        <v>6.2678115540780628E-3</v>
      </c>
      <c r="AS49" s="13">
        <f t="shared" si="11"/>
        <v>5.6109588107471665E-3</v>
      </c>
      <c r="AT49" s="13">
        <f t="shared" si="11"/>
        <v>5.8482947982477114E-3</v>
      </c>
      <c r="AU49" s="13">
        <f t="shared" si="11"/>
        <v>5.7960733267146012E-3</v>
      </c>
      <c r="AV49" s="13">
        <f t="shared" si="11"/>
        <v>5.1126056720544044E-3</v>
      </c>
      <c r="AW49" s="13">
        <f t="shared" si="9"/>
        <v>4.6266460355755407E-3</v>
      </c>
      <c r="AX49" s="13">
        <f t="shared" si="9"/>
        <v>4.9713902581985494E-3</v>
      </c>
      <c r="AY49" s="13">
        <f t="shared" si="9"/>
        <v>4.7622320214735295E-3</v>
      </c>
      <c r="AZ49" s="13">
        <f t="shared" si="9"/>
        <v>4.5171833342007202E-3</v>
      </c>
      <c r="BA49" s="13">
        <f t="shared" si="9"/>
        <v>4.082825662691276E-3</v>
      </c>
      <c r="BB49" s="13">
        <f t="shared" si="9"/>
        <v>4.553578521395138E-3</v>
      </c>
      <c r="BC49" s="13">
        <f t="shared" si="9"/>
        <v>4.668021137199177E-3</v>
      </c>
    </row>
    <row r="50" spans="1:55" x14ac:dyDescent="0.15">
      <c r="A50" s="4">
        <v>48</v>
      </c>
      <c r="B50" s="6" t="s">
        <v>90</v>
      </c>
      <c r="C50" s="34">
        <v>4916529</v>
      </c>
      <c r="D50" s="34">
        <v>5832830</v>
      </c>
      <c r="E50" s="34">
        <v>6517105</v>
      </c>
      <c r="F50" s="34">
        <v>6845783</v>
      </c>
      <c r="G50" s="34">
        <v>5953954</v>
      </c>
      <c r="H50" s="34">
        <v>5540045</v>
      </c>
      <c r="I50" s="34">
        <v>5524873</v>
      </c>
      <c r="J50" s="34">
        <v>5151500</v>
      </c>
      <c r="K50" s="34">
        <v>3761123</v>
      </c>
      <c r="L50" s="34">
        <v>3115011</v>
      </c>
      <c r="M50" s="34">
        <v>2925524</v>
      </c>
      <c r="N50" s="34">
        <v>2547502</v>
      </c>
      <c r="O50" s="34">
        <v>2594710</v>
      </c>
      <c r="P50" s="34">
        <v>3009188</v>
      </c>
      <c r="Q50" s="34">
        <v>2732316</v>
      </c>
      <c r="R50" s="34">
        <v>2120706</v>
      </c>
      <c r="S50" s="34">
        <v>2059924</v>
      </c>
      <c r="T50" s="34">
        <v>1969741</v>
      </c>
      <c r="U50" s="34">
        <v>1637783</v>
      </c>
      <c r="V50" s="34">
        <v>1612070</v>
      </c>
      <c r="W50" s="34">
        <v>1336317</v>
      </c>
      <c r="X50" s="34">
        <v>1226396</v>
      </c>
      <c r="Z50" s="30">
        <f t="shared" si="2"/>
        <v>1.4037324167460064</v>
      </c>
      <c r="AA50" s="30">
        <f t="shared" si="3"/>
        <v>0.8942525305822957</v>
      </c>
      <c r="AB50" s="30">
        <f t="shared" si="4"/>
        <v>0.53615874712667588</v>
      </c>
      <c r="AC50" s="30">
        <f t="shared" si="5"/>
        <v>0.35208781472029982</v>
      </c>
      <c r="AD50" s="30">
        <f t="shared" si="6"/>
        <v>0.72903079776611224</v>
      </c>
      <c r="AE50" s="30">
        <f t="shared" si="7"/>
        <v>0.80046209749115371</v>
      </c>
      <c r="AF50" s="30">
        <f t="shared" si="8"/>
        <v>0.81777764526624019</v>
      </c>
      <c r="AH50" s="13">
        <f t="shared" si="11"/>
        <v>1.1814041485430591E-2</v>
      </c>
      <c r="AI50" s="13">
        <f t="shared" si="11"/>
        <v>1.3789362733013807E-2</v>
      </c>
      <c r="AJ50" s="13">
        <f t="shared" si="11"/>
        <v>1.5000598771350834E-2</v>
      </c>
      <c r="AK50" s="13">
        <f t="shared" si="11"/>
        <v>1.5368199911032228E-2</v>
      </c>
      <c r="AL50" s="13">
        <f t="shared" si="11"/>
        <v>1.3944337157885024E-2</v>
      </c>
      <c r="AM50" s="13">
        <f t="shared" si="11"/>
        <v>1.3279872707557223E-2</v>
      </c>
      <c r="AN50" s="13">
        <f t="shared" si="11"/>
        <v>1.2841573723921267E-2</v>
      </c>
      <c r="AO50" s="13">
        <f t="shared" si="11"/>
        <v>1.204395006764169E-2</v>
      </c>
      <c r="AP50" s="13">
        <f t="shared" si="11"/>
        <v>8.9854754956811868E-3</v>
      </c>
      <c r="AQ50" s="13">
        <f t="shared" si="11"/>
        <v>7.4013022368286325E-3</v>
      </c>
      <c r="AR50" s="13">
        <f t="shared" si="11"/>
        <v>6.7515614025990076E-3</v>
      </c>
      <c r="AS50" s="13">
        <f t="shared" si="11"/>
        <v>5.6312889082659598E-3</v>
      </c>
      <c r="AT50" s="13">
        <f t="shared" si="11"/>
        <v>5.4852808319038665E-3</v>
      </c>
      <c r="AU50" s="13">
        <f t="shared" si="11"/>
        <v>6.1028602996550836E-3</v>
      </c>
      <c r="AV50" s="13">
        <f t="shared" si="11"/>
        <v>5.3527481830319941E-3</v>
      </c>
      <c r="AW50" s="13">
        <f t="shared" si="11"/>
        <v>4.993359159556481E-3</v>
      </c>
      <c r="AX50" s="13">
        <f t="shared" ref="AX50:BC81" si="12">S50/S$110</f>
        <v>4.6039874451871722E-3</v>
      </c>
      <c r="AY50" s="13">
        <f t="shared" si="12"/>
        <v>4.3064670086958301E-3</v>
      </c>
      <c r="AZ50" s="13">
        <f t="shared" si="12"/>
        <v>3.5429182841881825E-3</v>
      </c>
      <c r="BA50" s="13">
        <f t="shared" si="12"/>
        <v>3.3920845696992054E-3</v>
      </c>
      <c r="BB50" s="13">
        <f t="shared" si="12"/>
        <v>2.71604252496548E-3</v>
      </c>
      <c r="BC50" s="13">
        <f t="shared" si="12"/>
        <v>2.5637690504821237E-3</v>
      </c>
    </row>
    <row r="51" spans="1:55" x14ac:dyDescent="0.15">
      <c r="A51" s="4">
        <v>49</v>
      </c>
      <c r="B51" s="6" t="s">
        <v>91</v>
      </c>
      <c r="C51" s="34">
        <v>16317116</v>
      </c>
      <c r="D51" s="34">
        <v>16028629</v>
      </c>
      <c r="E51" s="34">
        <v>16081962</v>
      </c>
      <c r="F51" s="34">
        <v>17230086</v>
      </c>
      <c r="G51" s="34">
        <v>15453599</v>
      </c>
      <c r="H51" s="34">
        <v>14395266</v>
      </c>
      <c r="I51" s="34">
        <v>15603840</v>
      </c>
      <c r="J51" s="34">
        <v>15897147</v>
      </c>
      <c r="K51" s="34">
        <v>16241392</v>
      </c>
      <c r="L51" s="34">
        <v>16723726</v>
      </c>
      <c r="M51" s="34">
        <v>17341410</v>
      </c>
      <c r="N51" s="34">
        <v>18462379</v>
      </c>
      <c r="O51" s="34">
        <v>20732459</v>
      </c>
      <c r="P51" s="34">
        <v>20500007</v>
      </c>
      <c r="Q51" s="34">
        <v>21946453</v>
      </c>
      <c r="R51" s="34">
        <v>13574655</v>
      </c>
      <c r="S51" s="34">
        <v>16455833</v>
      </c>
      <c r="T51" s="34">
        <v>14422606</v>
      </c>
      <c r="U51" s="34">
        <v>16814150</v>
      </c>
      <c r="V51" s="34">
        <v>17583385</v>
      </c>
      <c r="W51" s="34">
        <v>19251605</v>
      </c>
      <c r="X51" s="34">
        <v>19194605</v>
      </c>
      <c r="Z51" s="30">
        <f t="shared" si="2"/>
        <v>3.675952093810595</v>
      </c>
      <c r="AA51" s="30">
        <f t="shared" si="3"/>
        <v>3.8800707001819221</v>
      </c>
      <c r="AB51" s="30">
        <f t="shared" si="4"/>
        <v>3.9658641085417696</v>
      </c>
      <c r="AC51" s="30">
        <f t="shared" si="5"/>
        <v>3.6822984502375746</v>
      </c>
      <c r="AD51" s="30">
        <f t="shared" si="6"/>
        <v>3.9085885522462642</v>
      </c>
      <c r="AE51" s="30">
        <f t="shared" si="7"/>
        <v>3.8018676613463547</v>
      </c>
      <c r="AF51" s="30">
        <f t="shared" si="8"/>
        <v>3.8072772050183863</v>
      </c>
      <c r="AH51" s="13">
        <f t="shared" si="11"/>
        <v>3.9208776221310457E-2</v>
      </c>
      <c r="AI51" s="13">
        <f t="shared" si="11"/>
        <v>3.7893197537714002E-2</v>
      </c>
      <c r="AJ51" s="13">
        <f t="shared" si="11"/>
        <v>3.7016291653749755E-2</v>
      </c>
      <c r="AK51" s="13">
        <f t="shared" si="11"/>
        <v>3.8680075914220131E-2</v>
      </c>
      <c r="AL51" s="13">
        <f t="shared" si="11"/>
        <v>3.6192787979006026E-2</v>
      </c>
      <c r="AM51" s="13">
        <f t="shared" si="11"/>
        <v>3.4506452577808745E-2</v>
      </c>
      <c r="AN51" s="13">
        <f t="shared" si="11"/>
        <v>3.6268319966137073E-2</v>
      </c>
      <c r="AO51" s="13">
        <f t="shared" si="11"/>
        <v>3.7166736811794603E-2</v>
      </c>
      <c r="AP51" s="13">
        <f t="shared" si="11"/>
        <v>3.8801344660026396E-2</v>
      </c>
      <c r="AQ51" s="13">
        <f t="shared" si="11"/>
        <v>3.9735766792447648E-2</v>
      </c>
      <c r="AR51" s="13">
        <f t="shared" si="11"/>
        <v>4.0020726004177186E-2</v>
      </c>
      <c r="AS51" s="13">
        <f t="shared" si="11"/>
        <v>4.081134777633242E-2</v>
      </c>
      <c r="AT51" s="13">
        <f t="shared" si="11"/>
        <v>4.3828928840191315E-2</v>
      </c>
      <c r="AU51" s="13">
        <f t="shared" si="11"/>
        <v>4.1575560869892912E-2</v>
      </c>
      <c r="AV51" s="13">
        <f t="shared" si="11"/>
        <v>4.2994235081062024E-2</v>
      </c>
      <c r="AW51" s="13">
        <f t="shared" si="11"/>
        <v>3.1962529403919818E-2</v>
      </c>
      <c r="AX51" s="13">
        <f t="shared" si="12"/>
        <v>3.677924454110771E-2</v>
      </c>
      <c r="AY51" s="13">
        <f t="shared" si="12"/>
        <v>3.1532306490253556E-2</v>
      </c>
      <c r="AZ51" s="13">
        <f t="shared" si="12"/>
        <v>3.637304787513531E-2</v>
      </c>
      <c r="BA51" s="13">
        <f t="shared" si="12"/>
        <v>3.699859741920665E-2</v>
      </c>
      <c r="BB51" s="13">
        <f t="shared" si="12"/>
        <v>3.9128573425196315E-2</v>
      </c>
      <c r="BC51" s="13">
        <f t="shared" si="12"/>
        <v>4.012613726335492E-2</v>
      </c>
    </row>
    <row r="52" spans="1:55" x14ac:dyDescent="0.15">
      <c r="A52" s="4">
        <v>50</v>
      </c>
      <c r="B52" s="6" t="s">
        <v>92</v>
      </c>
      <c r="C52" s="34">
        <v>12439753</v>
      </c>
      <c r="D52" s="34">
        <v>11955335</v>
      </c>
      <c r="E52" s="34">
        <v>11645505</v>
      </c>
      <c r="F52" s="34">
        <v>12723043</v>
      </c>
      <c r="G52" s="34">
        <v>11074603</v>
      </c>
      <c r="H52" s="34">
        <v>10998028</v>
      </c>
      <c r="I52" s="34">
        <v>11956604</v>
      </c>
      <c r="J52" s="34">
        <v>11931441</v>
      </c>
      <c r="K52" s="34">
        <v>12517424</v>
      </c>
      <c r="L52" s="34">
        <v>13676935</v>
      </c>
      <c r="M52" s="34">
        <v>14991797</v>
      </c>
      <c r="N52" s="34">
        <v>15977224</v>
      </c>
      <c r="O52" s="34">
        <v>16838612</v>
      </c>
      <c r="P52" s="34">
        <v>19337257</v>
      </c>
      <c r="Q52" s="34">
        <v>19348541</v>
      </c>
      <c r="R52" s="34">
        <v>13422965</v>
      </c>
      <c r="S52" s="34">
        <v>17079545</v>
      </c>
      <c r="T52" s="34">
        <v>16959662</v>
      </c>
      <c r="U52" s="34">
        <v>16505408</v>
      </c>
      <c r="V52" s="34">
        <v>17235170</v>
      </c>
      <c r="W52" s="34">
        <v>17018197</v>
      </c>
      <c r="X52" s="34">
        <v>16375229</v>
      </c>
      <c r="Z52" s="30">
        <f t="shared" si="2"/>
        <v>2.728692202918487</v>
      </c>
      <c r="AA52" s="30">
        <f t="shared" si="3"/>
        <v>3.1333902815356378</v>
      </c>
      <c r="AB52" s="30">
        <f t="shared" si="4"/>
        <v>3.6302657982721152</v>
      </c>
      <c r="AC52" s="30">
        <f t="shared" si="5"/>
        <v>3.6007480182449876</v>
      </c>
      <c r="AD52" s="30">
        <f t="shared" si="6"/>
        <v>3.3681953363842978</v>
      </c>
      <c r="AE52" s="30">
        <f t="shared" si="7"/>
        <v>3.2585888870270918</v>
      </c>
      <c r="AF52" s="30">
        <f t="shared" si="8"/>
        <v>3.2463428958087173</v>
      </c>
      <c r="AH52" s="13">
        <f t="shared" si="11"/>
        <v>2.9891770802228494E-2</v>
      </c>
      <c r="AI52" s="13">
        <f t="shared" si="11"/>
        <v>2.8263544610368486E-2</v>
      </c>
      <c r="AJ52" s="13">
        <f t="shared" si="11"/>
        <v>2.6804777273768031E-2</v>
      </c>
      <c r="AK52" s="13">
        <f t="shared" si="11"/>
        <v>2.8562148157582446E-2</v>
      </c>
      <c r="AL52" s="13">
        <f t="shared" si="11"/>
        <v>2.5937049248570775E-2</v>
      </c>
      <c r="AM52" s="13">
        <f t="shared" si="11"/>
        <v>2.6363037100628272E-2</v>
      </c>
      <c r="AN52" s="13">
        <f t="shared" si="11"/>
        <v>2.7790975784191225E-2</v>
      </c>
      <c r="AO52" s="13">
        <f t="shared" si="11"/>
        <v>2.7895113974378886E-2</v>
      </c>
      <c r="AP52" s="13">
        <f t="shared" si="11"/>
        <v>2.9904633967315502E-2</v>
      </c>
      <c r="AQ52" s="13">
        <f t="shared" si="11"/>
        <v>3.2496556066241758E-2</v>
      </c>
      <c r="AR52" s="13">
        <f t="shared" si="11"/>
        <v>3.4598259313818512E-2</v>
      </c>
      <c r="AS52" s="13">
        <f t="shared" si="11"/>
        <v>3.5317877786192393E-2</v>
      </c>
      <c r="AT52" s="13">
        <f t="shared" si="11"/>
        <v>3.5597240400455712E-2</v>
      </c>
      <c r="AU52" s="13">
        <f t="shared" ref="AU52:BC83" si="13">P52/P$110</f>
        <v>3.9217416143334134E-2</v>
      </c>
      <c r="AV52" s="13">
        <f t="shared" si="13"/>
        <v>3.7904791276730083E-2</v>
      </c>
      <c r="AW52" s="13">
        <f t="shared" si="13"/>
        <v>3.1605364077413871E-2</v>
      </c>
      <c r="AX52" s="13">
        <f t="shared" si="12"/>
        <v>3.817325821220071E-2</v>
      </c>
      <c r="AY52" s="13">
        <f t="shared" si="12"/>
        <v>3.7079100694777808E-2</v>
      </c>
      <c r="AZ52" s="13">
        <f t="shared" si="12"/>
        <v>3.5705164720348119E-2</v>
      </c>
      <c r="BA52" s="13">
        <f t="shared" si="12"/>
        <v>3.6265890571217534E-2</v>
      </c>
      <c r="BB52" s="13">
        <f t="shared" si="12"/>
        <v>3.4589208062338471E-2</v>
      </c>
      <c r="BC52" s="13">
        <f t="shared" si="12"/>
        <v>3.4232258833816594E-2</v>
      </c>
    </row>
    <row r="53" spans="1:55" x14ac:dyDescent="0.15">
      <c r="A53" s="4">
        <v>51</v>
      </c>
      <c r="B53" s="6" t="s">
        <v>93</v>
      </c>
      <c r="C53" s="34">
        <v>2944272</v>
      </c>
      <c r="D53" s="34">
        <v>2667095</v>
      </c>
      <c r="E53" s="34">
        <v>2905300</v>
      </c>
      <c r="F53" s="34">
        <v>3196216</v>
      </c>
      <c r="G53" s="34">
        <v>3271307</v>
      </c>
      <c r="H53" s="34">
        <v>3309784</v>
      </c>
      <c r="I53" s="34">
        <v>3038168</v>
      </c>
      <c r="J53" s="34">
        <v>2973973</v>
      </c>
      <c r="K53" s="34">
        <v>3054850</v>
      </c>
      <c r="L53" s="34">
        <v>3211851</v>
      </c>
      <c r="M53" s="34">
        <v>3222402</v>
      </c>
      <c r="N53" s="34">
        <v>3267147</v>
      </c>
      <c r="O53" s="34">
        <v>3796122</v>
      </c>
      <c r="P53" s="34">
        <v>4543547</v>
      </c>
      <c r="Q53" s="34">
        <v>4840859</v>
      </c>
      <c r="R53" s="34">
        <v>4262417</v>
      </c>
      <c r="S53" s="34">
        <v>4314733</v>
      </c>
      <c r="T53" s="34">
        <v>4111523</v>
      </c>
      <c r="U53" s="34">
        <v>4006002</v>
      </c>
      <c r="V53" s="34">
        <v>4034251</v>
      </c>
      <c r="W53" s="34">
        <v>4571725</v>
      </c>
      <c r="X53" s="34">
        <v>4566307</v>
      </c>
      <c r="Z53" s="30">
        <f t="shared" si="2"/>
        <v>0.71374436613121539</v>
      </c>
      <c r="AA53" s="30">
        <f t="shared" si="3"/>
        <v>0.72671676701037924</v>
      </c>
      <c r="AB53" s="30">
        <f t="shared" si="4"/>
        <v>0.89375071741523759</v>
      </c>
      <c r="AC53" s="30">
        <f t="shared" si="5"/>
        <v>0.91041880337368819</v>
      </c>
      <c r="AD53" s="30">
        <f t="shared" si="6"/>
        <v>0.81823613444849552</v>
      </c>
      <c r="AE53" s="30">
        <f t="shared" si="7"/>
        <v>0.81309781678642468</v>
      </c>
      <c r="AF53" s="30">
        <f t="shared" si="8"/>
        <v>0.80829727706319565</v>
      </c>
      <c r="AH53" s="13">
        <f t="shared" ref="AH53:AT72" si="14">C53/C$110</f>
        <v>7.0748594287538416E-3</v>
      </c>
      <c r="AI53" s="13">
        <f t="shared" si="14"/>
        <v>6.3052652654727566E-3</v>
      </c>
      <c r="AJ53" s="13">
        <f t="shared" si="14"/>
        <v>6.6872084476781602E-3</v>
      </c>
      <c r="AK53" s="13">
        <f t="shared" si="14"/>
        <v>7.175232759618554E-3</v>
      </c>
      <c r="AL53" s="13">
        <f t="shared" si="14"/>
        <v>7.6614981833835775E-3</v>
      </c>
      <c r="AM53" s="13">
        <f t="shared" si="14"/>
        <v>7.9337821641357748E-3</v>
      </c>
      <c r="AN53" s="13">
        <f t="shared" si="14"/>
        <v>7.0616751475841037E-3</v>
      </c>
      <c r="AO53" s="13">
        <f t="shared" si="14"/>
        <v>6.9530005463485506E-3</v>
      </c>
      <c r="AP53" s="13">
        <f t="shared" si="14"/>
        <v>7.2981606339334489E-3</v>
      </c>
      <c r="AQ53" s="13">
        <f t="shared" si="14"/>
        <v>7.6313951991374279E-3</v>
      </c>
      <c r="AR53" s="13">
        <f t="shared" si="14"/>
        <v>7.4367002174167253E-3</v>
      </c>
      <c r="AS53" s="13">
        <f t="shared" si="14"/>
        <v>7.2220742762024942E-3</v>
      </c>
      <c r="AT53" s="13">
        <f t="shared" si="14"/>
        <v>8.0250953833640639E-3</v>
      </c>
      <c r="AU53" s="13">
        <f t="shared" si="13"/>
        <v>9.2146561151769026E-3</v>
      </c>
      <c r="AV53" s="13">
        <f t="shared" si="13"/>
        <v>9.4834928377845306E-3</v>
      </c>
      <c r="AW53" s="13">
        <f t="shared" si="13"/>
        <v>1.0036176145490822E-2</v>
      </c>
      <c r="AX53" s="13">
        <f t="shared" si="12"/>
        <v>9.6435482868954311E-3</v>
      </c>
      <c r="AY53" s="13">
        <f t="shared" si="12"/>
        <v>8.9890691999578148E-3</v>
      </c>
      <c r="AZ53" s="13">
        <f t="shared" si="12"/>
        <v>8.6659452029325176E-3</v>
      </c>
      <c r="BA53" s="13">
        <f t="shared" si="12"/>
        <v>8.4887880596956639E-3</v>
      </c>
      <c r="BB53" s="13">
        <f t="shared" si="12"/>
        <v>9.2919565585469679E-3</v>
      </c>
      <c r="BC53" s="13">
        <f t="shared" si="12"/>
        <v>9.5458208943929E-3</v>
      </c>
    </row>
    <row r="54" spans="1:55" x14ac:dyDescent="0.15">
      <c r="A54" s="4">
        <v>52</v>
      </c>
      <c r="B54" s="6" t="s">
        <v>94</v>
      </c>
      <c r="C54" s="34">
        <v>3328290</v>
      </c>
      <c r="D54" s="34">
        <v>3443821</v>
      </c>
      <c r="E54" s="34">
        <v>3496499</v>
      </c>
      <c r="F54" s="34">
        <v>3582447</v>
      </c>
      <c r="G54" s="34">
        <v>3482060</v>
      </c>
      <c r="H54" s="34">
        <v>3298240</v>
      </c>
      <c r="I54" s="34">
        <v>3283177</v>
      </c>
      <c r="J54" s="34">
        <v>3287875</v>
      </c>
      <c r="K54" s="34">
        <v>3164570</v>
      </c>
      <c r="L54" s="34">
        <v>3122319</v>
      </c>
      <c r="M54" s="34">
        <v>3093868</v>
      </c>
      <c r="N54" s="34">
        <v>2918874</v>
      </c>
      <c r="O54" s="34">
        <v>3016664</v>
      </c>
      <c r="P54" s="34">
        <v>3132514</v>
      </c>
      <c r="Q54" s="34">
        <v>3096617</v>
      </c>
      <c r="R54" s="34">
        <v>2861325</v>
      </c>
      <c r="S54" s="34">
        <v>2916148</v>
      </c>
      <c r="T54" s="34">
        <v>2774979</v>
      </c>
      <c r="U54" s="34">
        <v>2735597</v>
      </c>
      <c r="V54" s="34">
        <v>2712555</v>
      </c>
      <c r="W54" s="34">
        <v>2698532</v>
      </c>
      <c r="X54" s="34">
        <v>2738191</v>
      </c>
      <c r="Z54" s="30">
        <f t="shared" si="2"/>
        <v>0.79873579678886242</v>
      </c>
      <c r="AA54" s="30">
        <f t="shared" si="3"/>
        <v>0.73148790525713281</v>
      </c>
      <c r="AB54" s="30">
        <f t="shared" si="4"/>
        <v>0.64172990970971999</v>
      </c>
      <c r="AC54" s="30">
        <f t="shared" si="5"/>
        <v>0.59031634104156028</v>
      </c>
      <c r="AD54" s="30">
        <f t="shared" si="6"/>
        <v>0.69037142703642218</v>
      </c>
      <c r="AE54" s="30">
        <f t="shared" si="7"/>
        <v>0.69111980396356687</v>
      </c>
      <c r="AF54" s="30">
        <f t="shared" si="8"/>
        <v>0.69605810915346067</v>
      </c>
      <c r="AH54" s="13">
        <f t="shared" si="14"/>
        <v>7.9976251814122892E-3</v>
      </c>
      <c r="AI54" s="13">
        <f t="shared" si="14"/>
        <v>8.1415191179188048E-3</v>
      </c>
      <c r="AJ54" s="13">
        <f t="shared" si="14"/>
        <v>8.0479873507377005E-3</v>
      </c>
      <c r="AK54" s="13">
        <f t="shared" si="14"/>
        <v>8.0422884667360438E-3</v>
      </c>
      <c r="AL54" s="13">
        <f t="shared" si="14"/>
        <v>8.1550879707812871E-3</v>
      </c>
      <c r="AM54" s="13">
        <f t="shared" si="14"/>
        <v>7.9061103942248724E-3</v>
      </c>
      <c r="AN54" s="13">
        <f t="shared" si="14"/>
        <v>7.6311545069330383E-3</v>
      </c>
      <c r="AO54" s="13">
        <f t="shared" si="14"/>
        <v>7.686887766407342E-3</v>
      </c>
      <c r="AP54" s="13">
        <f t="shared" si="14"/>
        <v>7.560286167021874E-3</v>
      </c>
      <c r="AQ54" s="13">
        <f t="shared" si="14"/>
        <v>7.4186661295233105E-3</v>
      </c>
      <c r="AR54" s="13">
        <f t="shared" si="14"/>
        <v>7.1400678215376755E-3</v>
      </c>
      <c r="AS54" s="13">
        <f t="shared" si="14"/>
        <v>6.4522119240047297E-3</v>
      </c>
      <c r="AT54" s="13">
        <f t="shared" si="14"/>
        <v>6.3773019780609189E-3</v>
      </c>
      <c r="AU54" s="13">
        <f t="shared" si="13"/>
        <v>6.3529747322911513E-3</v>
      </c>
      <c r="AV54" s="13">
        <f t="shared" si="13"/>
        <v>6.0664326601666809E-3</v>
      </c>
      <c r="AW54" s="13">
        <f t="shared" si="13"/>
        <v>6.7372013835099954E-3</v>
      </c>
      <c r="AX54" s="13">
        <f t="shared" si="12"/>
        <v>6.5176719045497216E-3</v>
      </c>
      <c r="AY54" s="13">
        <f t="shared" si="12"/>
        <v>6.0669679482346899E-3</v>
      </c>
      <c r="AZ54" s="13">
        <f t="shared" si="12"/>
        <v>5.9177538351969337E-3</v>
      </c>
      <c r="BA54" s="13">
        <f t="shared" si="12"/>
        <v>5.7077024942840124E-3</v>
      </c>
      <c r="BB54" s="13">
        <f t="shared" si="12"/>
        <v>5.4847223128794637E-3</v>
      </c>
      <c r="BC54" s="13">
        <f t="shared" si="12"/>
        <v>5.7241619673487976E-3</v>
      </c>
    </row>
    <row r="55" spans="1:55" x14ac:dyDescent="0.15">
      <c r="A55" s="4">
        <v>53</v>
      </c>
      <c r="B55" s="6" t="s">
        <v>95</v>
      </c>
      <c r="C55" s="34">
        <v>3253687</v>
      </c>
      <c r="D55" s="34">
        <v>3067568</v>
      </c>
      <c r="E55" s="34">
        <v>3067441</v>
      </c>
      <c r="F55" s="34">
        <v>2948061</v>
      </c>
      <c r="G55" s="34">
        <v>2268868</v>
      </c>
      <c r="H55" s="34">
        <v>2087634</v>
      </c>
      <c r="I55" s="34">
        <v>1967854</v>
      </c>
      <c r="J55" s="34">
        <v>1798334</v>
      </c>
      <c r="K55" s="34">
        <v>1613328</v>
      </c>
      <c r="L55" s="34">
        <v>1648131</v>
      </c>
      <c r="M55" s="34">
        <v>1629213</v>
      </c>
      <c r="N55" s="34">
        <v>1564304</v>
      </c>
      <c r="O55" s="34">
        <v>1612043</v>
      </c>
      <c r="P55" s="34">
        <v>1704349</v>
      </c>
      <c r="Q55" s="34">
        <v>1553919</v>
      </c>
      <c r="R55" s="34">
        <v>1218523</v>
      </c>
      <c r="S55" s="34">
        <v>1260146</v>
      </c>
      <c r="T55" s="34">
        <v>1236895</v>
      </c>
      <c r="U55" s="34">
        <v>1311341</v>
      </c>
      <c r="V55" s="34">
        <v>1454972</v>
      </c>
      <c r="W55" s="34">
        <v>1488735</v>
      </c>
      <c r="X55" s="34">
        <v>1436218</v>
      </c>
      <c r="Z55" s="30">
        <f t="shared" si="2"/>
        <v>0.59704104715448258</v>
      </c>
      <c r="AA55" s="30">
        <f t="shared" si="3"/>
        <v>0.39610761214189627</v>
      </c>
      <c r="AB55" s="30">
        <f t="shared" si="4"/>
        <v>0.31753557325671422</v>
      </c>
      <c r="AC55" s="30">
        <f t="shared" si="5"/>
        <v>0.29078660658264621</v>
      </c>
      <c r="AD55" s="30">
        <f t="shared" si="6"/>
        <v>0.3578243198845692</v>
      </c>
      <c r="AE55" s="30">
        <f t="shared" si="7"/>
        <v>0.40590452529101517</v>
      </c>
      <c r="AF55" s="30">
        <f t="shared" si="8"/>
        <v>0.42299231915789781</v>
      </c>
      <c r="AH55" s="13">
        <f t="shared" si="14"/>
        <v>7.8183599036243268E-3</v>
      </c>
      <c r="AI55" s="13">
        <f t="shared" si="14"/>
        <v>7.2520213790193949E-3</v>
      </c>
      <c r="AJ55" s="13">
        <f t="shared" si="14"/>
        <v>7.0604128206912696E-3</v>
      </c>
      <c r="AK55" s="13">
        <f t="shared" si="14"/>
        <v>6.6181459152178188E-3</v>
      </c>
      <c r="AL55" s="13">
        <f t="shared" si="14"/>
        <v>5.3137562632724874E-3</v>
      </c>
      <c r="AM55" s="13">
        <f t="shared" si="14"/>
        <v>5.0042037167511303E-3</v>
      </c>
      <c r="AN55" s="13">
        <f t="shared" si="14"/>
        <v>4.5739227343168541E-3</v>
      </c>
      <c r="AO55" s="13">
        <f t="shared" si="14"/>
        <v>4.2044151996393966E-3</v>
      </c>
      <c r="AP55" s="13">
        <f t="shared" si="14"/>
        <v>3.8543060704200149E-3</v>
      </c>
      <c r="AQ55" s="13">
        <f t="shared" si="14"/>
        <v>3.9159783567013443E-3</v>
      </c>
      <c r="AR55" s="13">
        <f t="shared" si="14"/>
        <v>3.7599184308221493E-3</v>
      </c>
      <c r="AS55" s="13">
        <f t="shared" si="14"/>
        <v>3.4579159366140144E-3</v>
      </c>
      <c r="AT55" s="13">
        <f t="shared" si="14"/>
        <v>3.4078985968007233E-3</v>
      </c>
      <c r="AU55" s="13">
        <f t="shared" si="13"/>
        <v>3.4565483608391505E-3</v>
      </c>
      <c r="AV55" s="13">
        <f t="shared" si="13"/>
        <v>3.0442075893962828E-3</v>
      </c>
      <c r="AW55" s="13">
        <f t="shared" si="13"/>
        <v>2.8691025456523641E-3</v>
      </c>
      <c r="AX55" s="13">
        <f t="shared" si="12"/>
        <v>2.8164613661003195E-3</v>
      </c>
      <c r="AY55" s="13">
        <f t="shared" si="12"/>
        <v>2.7042375168719285E-3</v>
      </c>
      <c r="AZ55" s="13">
        <f t="shared" si="12"/>
        <v>2.8367457750542138E-3</v>
      </c>
      <c r="BA55" s="13">
        <f t="shared" si="12"/>
        <v>3.0615221860988617E-3</v>
      </c>
      <c r="BB55" s="13">
        <f t="shared" si="12"/>
        <v>3.0258296260576526E-3</v>
      </c>
      <c r="BC55" s="13">
        <f t="shared" si="12"/>
        <v>3.0023999247757939E-3</v>
      </c>
    </row>
    <row r="56" spans="1:55" x14ac:dyDescent="0.15">
      <c r="A56" s="4">
        <v>54</v>
      </c>
      <c r="B56" s="6" t="s">
        <v>96</v>
      </c>
      <c r="C56" s="34">
        <v>2365402</v>
      </c>
      <c r="D56" s="34">
        <v>2363366</v>
      </c>
      <c r="E56" s="34">
        <v>2401343</v>
      </c>
      <c r="F56" s="34">
        <v>2332774</v>
      </c>
      <c r="G56" s="34">
        <v>2049062</v>
      </c>
      <c r="H56" s="34">
        <v>1872999</v>
      </c>
      <c r="I56" s="34">
        <v>1784691</v>
      </c>
      <c r="J56" s="34">
        <v>1675025</v>
      </c>
      <c r="K56" s="34">
        <v>1511139</v>
      </c>
      <c r="L56" s="34">
        <v>1521871</v>
      </c>
      <c r="M56" s="34">
        <v>1497228</v>
      </c>
      <c r="N56" s="34">
        <v>1484491</v>
      </c>
      <c r="O56" s="34">
        <v>1492539</v>
      </c>
      <c r="P56" s="34">
        <v>1480790</v>
      </c>
      <c r="Q56" s="34">
        <v>1310234</v>
      </c>
      <c r="R56" s="34">
        <v>1040779</v>
      </c>
      <c r="S56" s="34">
        <v>1038820</v>
      </c>
      <c r="T56" s="34">
        <v>1127941</v>
      </c>
      <c r="U56" s="34">
        <v>1113375</v>
      </c>
      <c r="V56" s="34">
        <v>1150079</v>
      </c>
      <c r="W56" s="34">
        <v>1183303</v>
      </c>
      <c r="X56" s="34">
        <v>1132865</v>
      </c>
      <c r="Z56" s="30">
        <f t="shared" si="2"/>
        <v>0.49647005067118555</v>
      </c>
      <c r="AA56" s="30">
        <f t="shared" si="3"/>
        <v>0.36712139461432031</v>
      </c>
      <c r="AB56" s="30">
        <f t="shared" si="4"/>
        <v>0.27965175091669359</v>
      </c>
      <c r="AC56" s="30">
        <f t="shared" si="5"/>
        <v>0.23982632577487176</v>
      </c>
      <c r="AD56" s="30">
        <f t="shared" si="6"/>
        <v>0.32295364137629112</v>
      </c>
      <c r="AE56" s="30">
        <f t="shared" si="7"/>
        <v>0.34872713456779653</v>
      </c>
      <c r="AF56" s="30">
        <f t="shared" si="8"/>
        <v>0.35871171612913949</v>
      </c>
      <c r="AH56" s="13">
        <f t="shared" si="14"/>
        <v>5.6838792891734172E-3</v>
      </c>
      <c r="AI56" s="13">
        <f t="shared" si="14"/>
        <v>5.5872211336301433E-3</v>
      </c>
      <c r="AJ56" s="13">
        <f t="shared" si="14"/>
        <v>5.527236841418379E-3</v>
      </c>
      <c r="AK56" s="13">
        <f t="shared" si="14"/>
        <v>5.236878992404272E-3</v>
      </c>
      <c r="AL56" s="13">
        <f t="shared" si="14"/>
        <v>4.7989640809133231E-3</v>
      </c>
      <c r="AM56" s="13">
        <f t="shared" si="14"/>
        <v>4.4897087120017928E-3</v>
      </c>
      <c r="AN56" s="13">
        <f t="shared" si="14"/>
        <v>4.1481932799032253E-3</v>
      </c>
      <c r="AO56" s="13">
        <f t="shared" si="14"/>
        <v>3.9161249077067882E-3</v>
      </c>
      <c r="AP56" s="13">
        <f t="shared" si="14"/>
        <v>3.6101724019842406E-3</v>
      </c>
      <c r="AQ56" s="13">
        <f t="shared" si="14"/>
        <v>3.6159831334350431E-3</v>
      </c>
      <c r="AR56" s="13">
        <f t="shared" si="14"/>
        <v>3.4553217733611168E-3</v>
      </c>
      <c r="AS56" s="13">
        <f t="shared" si="14"/>
        <v>3.2814881804688056E-3</v>
      </c>
      <c r="AT56" s="13">
        <f t="shared" si="14"/>
        <v>3.155264198145059E-3</v>
      </c>
      <c r="AU56" s="13">
        <f t="shared" si="13"/>
        <v>3.0031538418756991E-3</v>
      </c>
      <c r="AV56" s="13">
        <f t="shared" si="13"/>
        <v>2.5668160867362128E-3</v>
      </c>
      <c r="AW56" s="13">
        <f t="shared" si="13"/>
        <v>2.4505911487608537E-3</v>
      </c>
      <c r="AX56" s="13">
        <f t="shared" si="12"/>
        <v>2.3217915990149823E-3</v>
      </c>
      <c r="AY56" s="13">
        <f t="shared" si="12"/>
        <v>2.4660301553632601E-3</v>
      </c>
      <c r="AZ56" s="13">
        <f t="shared" si="12"/>
        <v>2.4084977342285381E-3</v>
      </c>
      <c r="BA56" s="13">
        <f t="shared" si="12"/>
        <v>2.4199726003430945E-3</v>
      </c>
      <c r="BB56" s="13">
        <f t="shared" si="12"/>
        <v>2.4050440635861306E-3</v>
      </c>
      <c r="BC56" s="13">
        <f t="shared" si="12"/>
        <v>2.3682433939563002E-3</v>
      </c>
    </row>
    <row r="57" spans="1:55" x14ac:dyDescent="0.15">
      <c r="A57" s="4">
        <v>55</v>
      </c>
      <c r="B57" s="6" t="s">
        <v>97</v>
      </c>
      <c r="C57" s="34">
        <v>6363176</v>
      </c>
      <c r="D57" s="34">
        <v>6492350</v>
      </c>
      <c r="E57" s="34">
        <v>6631937</v>
      </c>
      <c r="F57" s="34">
        <v>6918264</v>
      </c>
      <c r="G57" s="34">
        <v>6457097</v>
      </c>
      <c r="H57" s="34">
        <v>6496246</v>
      </c>
      <c r="I57" s="34">
        <v>6528261</v>
      </c>
      <c r="J57" s="34">
        <v>6497840</v>
      </c>
      <c r="K57" s="34">
        <v>6365418</v>
      </c>
      <c r="L57" s="34">
        <v>6680705</v>
      </c>
      <c r="M57" s="34">
        <v>6929024</v>
      </c>
      <c r="N57" s="34">
        <v>7303937</v>
      </c>
      <c r="O57" s="34">
        <v>7829869</v>
      </c>
      <c r="P57" s="34">
        <v>8063157</v>
      </c>
      <c r="Q57" s="34">
        <v>7879804</v>
      </c>
      <c r="R57" s="34">
        <v>6292112</v>
      </c>
      <c r="S57" s="34">
        <v>6836474</v>
      </c>
      <c r="T57" s="34">
        <v>7165115</v>
      </c>
      <c r="U57" s="34">
        <v>6885095</v>
      </c>
      <c r="V57" s="34">
        <v>7007670</v>
      </c>
      <c r="W57" s="34">
        <v>7344125</v>
      </c>
      <c r="X57" s="34">
        <v>7055409</v>
      </c>
      <c r="Z57" s="30">
        <f t="shared" si="2"/>
        <v>1.5335464905404363</v>
      </c>
      <c r="AA57" s="30">
        <f t="shared" si="3"/>
        <v>1.5597068945389372</v>
      </c>
      <c r="AB57" s="30">
        <f t="shared" si="4"/>
        <v>1.5763762937958563</v>
      </c>
      <c r="AC57" s="30">
        <f t="shared" si="5"/>
        <v>1.504341185856549</v>
      </c>
      <c r="AD57" s="30">
        <f t="shared" si="6"/>
        <v>1.563813964539603</v>
      </c>
      <c r="AE57" s="30">
        <f t="shared" si="7"/>
        <v>1.5420919924902641</v>
      </c>
      <c r="AF57" s="30">
        <f t="shared" si="8"/>
        <v>1.5414979159722708</v>
      </c>
      <c r="AH57" s="13">
        <f t="shared" si="14"/>
        <v>1.5290223090944096E-2</v>
      </c>
      <c r="AI57" s="13">
        <f t="shared" si="14"/>
        <v>1.5348530497148415E-2</v>
      </c>
      <c r="AJ57" s="13">
        <f t="shared" si="14"/>
        <v>1.5264910725525542E-2</v>
      </c>
      <c r="AK57" s="13">
        <f t="shared" si="14"/>
        <v>1.5530913584216367E-2</v>
      </c>
      <c r="AL57" s="13">
        <f t="shared" si="14"/>
        <v>1.5122713012087079E-2</v>
      </c>
      <c r="AM57" s="13">
        <f t="shared" si="14"/>
        <v>1.5571952927634664E-2</v>
      </c>
      <c r="AN57" s="13">
        <f t="shared" si="14"/>
        <v>1.5173768685814132E-2</v>
      </c>
      <c r="AO57" s="13">
        <f t="shared" si="14"/>
        <v>1.5191625838595532E-2</v>
      </c>
      <c r="AP57" s="13">
        <f t="shared" si="14"/>
        <v>1.5207241948420179E-2</v>
      </c>
      <c r="AQ57" s="13">
        <f t="shared" si="14"/>
        <v>1.5873432504762336E-2</v>
      </c>
      <c r="AR57" s="13">
        <f t="shared" si="14"/>
        <v>1.5990889494012762E-2</v>
      </c>
      <c r="AS57" s="13">
        <f t="shared" si="14"/>
        <v>1.6145455200731285E-2</v>
      </c>
      <c r="AT57" s="13">
        <f t="shared" si="14"/>
        <v>1.6552535867984591E-2</v>
      </c>
      <c r="AU57" s="13">
        <f t="shared" si="13"/>
        <v>1.6352690740886241E-2</v>
      </c>
      <c r="AV57" s="13">
        <f t="shared" si="13"/>
        <v>1.5436943070877687E-2</v>
      </c>
      <c r="AW57" s="13">
        <f t="shared" si="13"/>
        <v>1.4815243172865663E-2</v>
      </c>
      <c r="AX57" s="13">
        <f t="shared" si="12"/>
        <v>1.5279709574405914E-2</v>
      </c>
      <c r="AY57" s="13">
        <f t="shared" si="12"/>
        <v>1.5665171898747918E-2</v>
      </c>
      <c r="AZ57" s="13">
        <f t="shared" si="12"/>
        <v>1.4894115376623543E-2</v>
      </c>
      <c r="BA57" s="13">
        <f t="shared" si="12"/>
        <v>1.4745395222629309E-2</v>
      </c>
      <c r="BB57" s="13">
        <f t="shared" si="12"/>
        <v>1.4926814377623054E-2</v>
      </c>
      <c r="BC57" s="13">
        <f t="shared" si="12"/>
        <v>1.4749264701363205E-2</v>
      </c>
    </row>
    <row r="58" spans="1:55" x14ac:dyDescent="0.15">
      <c r="A58" s="4">
        <v>56</v>
      </c>
      <c r="B58" s="6" t="s">
        <v>98</v>
      </c>
      <c r="C58" s="34">
        <v>1803340</v>
      </c>
      <c r="D58" s="34">
        <v>1895766</v>
      </c>
      <c r="E58" s="34">
        <v>1937946</v>
      </c>
      <c r="F58" s="34">
        <v>1959224</v>
      </c>
      <c r="G58" s="34">
        <v>1858576</v>
      </c>
      <c r="H58" s="34">
        <v>1842458</v>
      </c>
      <c r="I58" s="34">
        <v>1836292</v>
      </c>
      <c r="J58" s="34">
        <v>1694553</v>
      </c>
      <c r="K58" s="34">
        <v>1660939</v>
      </c>
      <c r="L58" s="34">
        <v>1676856</v>
      </c>
      <c r="M58" s="34">
        <v>1724440</v>
      </c>
      <c r="N58" s="34">
        <v>1809632</v>
      </c>
      <c r="O58" s="34">
        <v>1990061</v>
      </c>
      <c r="P58" s="34">
        <v>2066791</v>
      </c>
      <c r="Q58" s="34">
        <v>2102093</v>
      </c>
      <c r="R58" s="34">
        <v>1548949</v>
      </c>
      <c r="S58" s="34">
        <v>1786074</v>
      </c>
      <c r="T58" s="34">
        <v>1861710</v>
      </c>
      <c r="U58" s="34">
        <v>1820226</v>
      </c>
      <c r="V58" s="34">
        <v>1785294</v>
      </c>
      <c r="W58" s="34">
        <v>1824801</v>
      </c>
      <c r="X58" s="34">
        <v>1817472</v>
      </c>
      <c r="Z58" s="30">
        <f t="shared" si="2"/>
        <v>0.43963592211402691</v>
      </c>
      <c r="AA58" s="30">
        <f t="shared" si="3"/>
        <v>0.40270153875927428</v>
      </c>
      <c r="AB58" s="30">
        <f t="shared" si="4"/>
        <v>0.40260019693935734</v>
      </c>
      <c r="AC58" s="30">
        <f t="shared" si="5"/>
        <v>0.38774423378619421</v>
      </c>
      <c r="AD58" s="30">
        <f t="shared" si="6"/>
        <v>0.40288988381595697</v>
      </c>
      <c r="AE58" s="30">
        <f t="shared" si="7"/>
        <v>0.4080982903432841</v>
      </c>
      <c r="AF58" s="30">
        <f t="shared" si="8"/>
        <v>0.40924512933838569</v>
      </c>
      <c r="AH58" s="13">
        <f t="shared" si="14"/>
        <v>4.3332874823552147E-3</v>
      </c>
      <c r="AI58" s="13">
        <f t="shared" si="14"/>
        <v>4.4817704323483884E-3</v>
      </c>
      <c r="AJ58" s="13">
        <f t="shared" si="14"/>
        <v>4.4606232961635975E-3</v>
      </c>
      <c r="AK58" s="13">
        <f t="shared" si="14"/>
        <v>4.3982910504893604E-3</v>
      </c>
      <c r="AL58" s="13">
        <f t="shared" si="14"/>
        <v>4.3528402096410746E-3</v>
      </c>
      <c r="AM58" s="13">
        <f t="shared" si="14"/>
        <v>4.4164998134528632E-3</v>
      </c>
      <c r="AN58" s="13">
        <f t="shared" si="14"/>
        <v>4.2681305247463299E-3</v>
      </c>
      <c r="AO58" s="13">
        <f t="shared" si="14"/>
        <v>3.9617803977428766E-3</v>
      </c>
      <c r="AP58" s="13">
        <f t="shared" si="14"/>
        <v>3.9680506817568089E-3</v>
      </c>
      <c r="AQ58" s="13">
        <f t="shared" si="14"/>
        <v>3.9842292896042786E-3</v>
      </c>
      <c r="AR58" s="13">
        <f t="shared" si="14"/>
        <v>3.9796845095435322E-3</v>
      </c>
      <c r="AS58" s="13">
        <f t="shared" si="14"/>
        <v>4.000216922162631E-3</v>
      </c>
      <c r="AT58" s="13">
        <f t="shared" si="14"/>
        <v>4.2070379570816937E-3</v>
      </c>
      <c r="AU58" s="13">
        <f t="shared" si="13"/>
        <v>4.1916080821751351E-3</v>
      </c>
      <c r="AV58" s="13">
        <f t="shared" si="13"/>
        <v>4.1181087715748375E-3</v>
      </c>
      <c r="AW58" s="13">
        <f t="shared" si="13"/>
        <v>3.6471150064345797E-3</v>
      </c>
      <c r="AX58" s="13">
        <f t="shared" si="12"/>
        <v>3.9919250769325631E-3</v>
      </c>
      <c r="AY58" s="13">
        <f t="shared" si="12"/>
        <v>4.0702776125181505E-3</v>
      </c>
      <c r="AZ58" s="13">
        <f t="shared" si="12"/>
        <v>3.9375863449276974E-3</v>
      </c>
      <c r="BA58" s="13">
        <f t="shared" si="12"/>
        <v>3.7565789511476381E-3</v>
      </c>
      <c r="BB58" s="13">
        <f t="shared" si="12"/>
        <v>3.7088782942965876E-3</v>
      </c>
      <c r="BC58" s="13">
        <f t="shared" si="12"/>
        <v>3.7994077473490176E-3</v>
      </c>
    </row>
    <row r="59" spans="1:55" x14ac:dyDescent="0.15">
      <c r="A59" s="4">
        <v>57</v>
      </c>
      <c r="B59" s="6" t="s">
        <v>99</v>
      </c>
      <c r="C59" s="34">
        <v>588573</v>
      </c>
      <c r="D59" s="34">
        <v>545192</v>
      </c>
      <c r="E59" s="34">
        <v>550597</v>
      </c>
      <c r="F59" s="34">
        <v>512706</v>
      </c>
      <c r="G59" s="34">
        <v>477389</v>
      </c>
      <c r="H59" s="34">
        <v>426529</v>
      </c>
      <c r="I59" s="34">
        <v>393930</v>
      </c>
      <c r="J59" s="34">
        <v>368506</v>
      </c>
      <c r="K59" s="34">
        <v>324991</v>
      </c>
      <c r="L59" s="34">
        <v>308871</v>
      </c>
      <c r="M59" s="34">
        <v>297817</v>
      </c>
      <c r="N59" s="34">
        <v>294688</v>
      </c>
      <c r="O59" s="34">
        <v>289727</v>
      </c>
      <c r="P59" s="34">
        <v>301084</v>
      </c>
      <c r="Q59" s="34">
        <v>276094</v>
      </c>
      <c r="R59" s="34">
        <v>222767</v>
      </c>
      <c r="S59" s="34">
        <v>200601</v>
      </c>
      <c r="T59" s="34">
        <v>205185</v>
      </c>
      <c r="U59" s="34">
        <v>195952</v>
      </c>
      <c r="V59" s="34">
        <v>196408</v>
      </c>
      <c r="W59" s="34">
        <v>198109</v>
      </c>
      <c r="X59" s="34">
        <v>184275</v>
      </c>
      <c r="Z59" s="30">
        <f t="shared" si="2"/>
        <v>0.11272148880808386</v>
      </c>
      <c r="AA59" s="30">
        <f t="shared" si="3"/>
        <v>7.7103061082007832E-2</v>
      </c>
      <c r="AB59" s="30">
        <f t="shared" si="4"/>
        <v>5.6471260709407695E-2</v>
      </c>
      <c r="AC59" s="30">
        <f t="shared" si="5"/>
        <v>4.2033241380020347E-2</v>
      </c>
      <c r="AD59" s="30">
        <f t="shared" si="6"/>
        <v>6.6936794086333129E-2</v>
      </c>
      <c r="AE59" s="30">
        <f t="shared" si="7"/>
        <v>7.278268048848216E-2</v>
      </c>
      <c r="AF59" s="30">
        <f t="shared" si="8"/>
        <v>7.5902993662499835E-2</v>
      </c>
      <c r="AH59" s="13">
        <f t="shared" si="14"/>
        <v>1.4142957031687069E-3</v>
      </c>
      <c r="AI59" s="13">
        <f t="shared" si="14"/>
        <v>1.2888855404901674E-3</v>
      </c>
      <c r="AJ59" s="13">
        <f t="shared" si="14"/>
        <v>1.2673241695061619E-3</v>
      </c>
      <c r="AK59" s="13">
        <f t="shared" si="14"/>
        <v>1.1509813126687903E-3</v>
      </c>
      <c r="AL59" s="13">
        <f t="shared" si="14"/>
        <v>1.1180592210597484E-3</v>
      </c>
      <c r="AM59" s="13">
        <f t="shared" si="14"/>
        <v>1.0224196420934623E-3</v>
      </c>
      <c r="AN59" s="13">
        <f t="shared" si="14"/>
        <v>9.1561944266670104E-4</v>
      </c>
      <c r="AO59" s="13">
        <f t="shared" si="14"/>
        <v>8.6154864867055592E-4</v>
      </c>
      <c r="AP59" s="13">
        <f t="shared" si="14"/>
        <v>7.7641668906252854E-4</v>
      </c>
      <c r="AQ59" s="13">
        <f t="shared" si="14"/>
        <v>7.3388107560181856E-4</v>
      </c>
      <c r="AR59" s="13">
        <f t="shared" si="14"/>
        <v>6.873058509305782E-4</v>
      </c>
      <c r="AS59" s="13">
        <f t="shared" si="14"/>
        <v>6.5141195798828783E-4</v>
      </c>
      <c r="AT59" s="13">
        <f t="shared" si="14"/>
        <v>6.1249001221138841E-4</v>
      </c>
      <c r="AU59" s="13">
        <f t="shared" si="13"/>
        <v>6.1062106802943223E-4</v>
      </c>
      <c r="AV59" s="13">
        <f t="shared" si="13"/>
        <v>5.4088240776177987E-4</v>
      </c>
      <c r="AW59" s="13">
        <f t="shared" si="13"/>
        <v>5.2452138103863458E-4</v>
      </c>
      <c r="AX59" s="13">
        <f t="shared" si="12"/>
        <v>4.4834881553493814E-4</v>
      </c>
      <c r="AY59" s="13">
        <f t="shared" si="12"/>
        <v>4.4859828433243453E-4</v>
      </c>
      <c r="AZ59" s="13">
        <f t="shared" si="12"/>
        <v>4.2389127474350559E-4</v>
      </c>
      <c r="BA59" s="13">
        <f t="shared" si="12"/>
        <v>4.132776778709867E-4</v>
      </c>
      <c r="BB59" s="13">
        <f t="shared" si="12"/>
        <v>4.0265331398043003E-4</v>
      </c>
      <c r="BC59" s="13">
        <f t="shared" si="12"/>
        <v>3.8522511633892585E-4</v>
      </c>
    </row>
    <row r="60" spans="1:55" x14ac:dyDescent="0.15">
      <c r="A60" s="4">
        <v>58</v>
      </c>
      <c r="B60" s="6" t="s">
        <v>100</v>
      </c>
      <c r="C60" s="34">
        <v>410832</v>
      </c>
      <c r="D60" s="34">
        <v>365496</v>
      </c>
      <c r="E60" s="34">
        <v>346421</v>
      </c>
      <c r="F60" s="34">
        <v>386774</v>
      </c>
      <c r="G60" s="34">
        <v>390840</v>
      </c>
      <c r="H60" s="34">
        <v>311513</v>
      </c>
      <c r="I60" s="34">
        <v>275215</v>
      </c>
      <c r="J60" s="34">
        <v>213214</v>
      </c>
      <c r="K60" s="34">
        <v>215260</v>
      </c>
      <c r="L60" s="34">
        <v>222832</v>
      </c>
      <c r="M60" s="34">
        <v>194561</v>
      </c>
      <c r="N60" s="34">
        <v>192770</v>
      </c>
      <c r="O60" s="34">
        <v>213512</v>
      </c>
      <c r="P60" s="34">
        <v>200065</v>
      </c>
      <c r="Q60" s="34">
        <v>173200</v>
      </c>
      <c r="R60" s="34">
        <v>111058</v>
      </c>
      <c r="S60" s="34">
        <v>158442</v>
      </c>
      <c r="T60" s="34">
        <v>151617</v>
      </c>
      <c r="U60" s="34">
        <v>194045</v>
      </c>
      <c r="V60" s="34">
        <v>155963</v>
      </c>
      <c r="W60" s="34">
        <v>141562</v>
      </c>
      <c r="X60" s="34">
        <v>143001</v>
      </c>
      <c r="Z60" s="30">
        <f t="shared" si="2"/>
        <v>8.0524558695259082E-2</v>
      </c>
      <c r="AA60" s="30">
        <f t="shared" si="3"/>
        <v>5.0950314942443585E-2</v>
      </c>
      <c r="AB60" s="30">
        <f t="shared" si="4"/>
        <v>3.7302693837870944E-2</v>
      </c>
      <c r="AC60" s="30">
        <f t="shared" si="5"/>
        <v>3.3670150460271969E-2</v>
      </c>
      <c r="AD60" s="30">
        <f t="shared" si="6"/>
        <v>4.4264179432478276E-2</v>
      </c>
      <c r="AE60" s="30">
        <f t="shared" si="7"/>
        <v>5.1080629690170978E-2</v>
      </c>
      <c r="AF60" s="30">
        <f t="shared" si="8"/>
        <v>5.3246045316670654E-2</v>
      </c>
      <c r="AH60" s="13">
        <f t="shared" si="14"/>
        <v>9.8719773473164118E-4</v>
      </c>
      <c r="AI60" s="13">
        <f t="shared" si="14"/>
        <v>8.6406717176149732E-4</v>
      </c>
      <c r="AJ60" s="13">
        <f t="shared" si="14"/>
        <v>7.9736668765811316E-4</v>
      </c>
      <c r="AK60" s="13">
        <f t="shared" si="14"/>
        <v>8.6827469588059971E-4</v>
      </c>
      <c r="AL60" s="13">
        <f t="shared" si="14"/>
        <v>9.1535889171931505E-4</v>
      </c>
      <c r="AM60" s="13">
        <f t="shared" si="14"/>
        <v>7.467183004378616E-4</v>
      </c>
      <c r="AN60" s="13">
        <f t="shared" si="14"/>
        <v>6.3968777425815792E-4</v>
      </c>
      <c r="AO60" s="13">
        <f t="shared" si="14"/>
        <v>4.9848369789811807E-4</v>
      </c>
      <c r="AP60" s="13">
        <f t="shared" si="14"/>
        <v>5.1426487652765738E-4</v>
      </c>
      <c r="AQ60" s="13">
        <f t="shared" si="14"/>
        <v>5.2945141446916169E-4</v>
      </c>
      <c r="AR60" s="13">
        <f t="shared" si="14"/>
        <v>4.4901034414725893E-4</v>
      </c>
      <c r="AS60" s="13">
        <f t="shared" si="14"/>
        <v>4.2612078924626127E-4</v>
      </c>
      <c r="AT60" s="13">
        <f t="shared" si="14"/>
        <v>4.5136962550013619E-4</v>
      </c>
      <c r="AU60" s="13">
        <f t="shared" si="13"/>
        <v>4.0574691440032804E-4</v>
      </c>
      <c r="AV60" s="13">
        <f t="shared" si="13"/>
        <v>3.3930774672517433E-4</v>
      </c>
      <c r="AW60" s="13">
        <f t="shared" si="13"/>
        <v>2.6149427668994366E-4</v>
      </c>
      <c r="AX60" s="13">
        <f t="shared" si="12"/>
        <v>3.5412227771041354E-4</v>
      </c>
      <c r="AY60" s="13">
        <f t="shared" si="12"/>
        <v>3.3148196055087225E-4</v>
      </c>
      <c r="AZ60" s="13">
        <f t="shared" si="12"/>
        <v>4.197659753797029E-4</v>
      </c>
      <c r="BA60" s="13">
        <f t="shared" si="12"/>
        <v>3.2817413992196191E-4</v>
      </c>
      <c r="BB60" s="13">
        <f t="shared" si="12"/>
        <v>2.8772245800896292E-4</v>
      </c>
      <c r="BC60" s="13">
        <f t="shared" si="12"/>
        <v>2.9894221604440503E-4</v>
      </c>
    </row>
    <row r="61" spans="1:55" x14ac:dyDescent="0.15">
      <c r="A61" s="4">
        <v>59</v>
      </c>
      <c r="B61" s="6" t="s">
        <v>101</v>
      </c>
      <c r="C61" s="34">
        <v>3494649</v>
      </c>
      <c r="D61" s="34">
        <v>3449061</v>
      </c>
      <c r="E61" s="34">
        <v>3431950</v>
      </c>
      <c r="F61" s="34">
        <v>3547447</v>
      </c>
      <c r="G61" s="34">
        <v>3375589</v>
      </c>
      <c r="H61" s="34">
        <v>3169235</v>
      </c>
      <c r="I61" s="34">
        <v>3147681</v>
      </c>
      <c r="J61" s="34">
        <v>3169525</v>
      </c>
      <c r="K61" s="34">
        <v>2839383</v>
      </c>
      <c r="L61" s="34">
        <v>2694201</v>
      </c>
      <c r="M61" s="34">
        <v>2281927</v>
      </c>
      <c r="N61" s="34">
        <v>2433524</v>
      </c>
      <c r="O61" s="34">
        <v>2557970</v>
      </c>
      <c r="P61" s="34">
        <v>2413856</v>
      </c>
      <c r="Q61" s="34">
        <v>2390921</v>
      </c>
      <c r="R61" s="34">
        <v>1809056</v>
      </c>
      <c r="S61" s="34">
        <v>1802333</v>
      </c>
      <c r="T61" s="34">
        <v>1944690</v>
      </c>
      <c r="U61" s="34">
        <v>1855943</v>
      </c>
      <c r="V61" s="34">
        <v>1888913</v>
      </c>
      <c r="W61" s="34">
        <v>1960076</v>
      </c>
      <c r="X61" s="34">
        <v>1967594</v>
      </c>
      <c r="Z61" s="30">
        <f t="shared" si="2"/>
        <v>0.78059768615184699</v>
      </c>
      <c r="AA61" s="30">
        <f t="shared" si="3"/>
        <v>0.64261438063494514</v>
      </c>
      <c r="AB61" s="30">
        <f t="shared" si="4"/>
        <v>0.47756984853395179</v>
      </c>
      <c r="AC61" s="30">
        <f t="shared" si="5"/>
        <v>0.40610806189796611</v>
      </c>
      <c r="AD61" s="30">
        <f t="shared" si="6"/>
        <v>0.56210649827083503</v>
      </c>
      <c r="AE61" s="30">
        <f t="shared" si="7"/>
        <v>0.57947417560335701</v>
      </c>
      <c r="AF61" s="30">
        <f t="shared" si="8"/>
        <v>0.59130431797705252</v>
      </c>
      <c r="AH61" s="13">
        <f t="shared" si="14"/>
        <v>8.3973730782465703E-3</v>
      </c>
      <c r="AI61" s="13">
        <f t="shared" si="14"/>
        <v>8.1539069743660174E-3</v>
      </c>
      <c r="AJ61" s="13">
        <f t="shared" si="14"/>
        <v>7.8994131525174892E-3</v>
      </c>
      <c r="AK61" s="13">
        <f t="shared" si="14"/>
        <v>7.9637164470143951E-3</v>
      </c>
      <c r="AL61" s="13">
        <f t="shared" si="14"/>
        <v>7.905729725565221E-3</v>
      </c>
      <c r="AM61" s="13">
        <f t="shared" si="14"/>
        <v>7.5968764478149759E-3</v>
      </c>
      <c r="AN61" s="13">
        <f t="shared" si="14"/>
        <v>7.3162184218327226E-3</v>
      </c>
      <c r="AO61" s="13">
        <f t="shared" si="14"/>
        <v>7.4101913691433617E-3</v>
      </c>
      <c r="AP61" s="13">
        <f t="shared" si="14"/>
        <v>6.783401226004503E-3</v>
      </c>
      <c r="AQ61" s="13">
        <f t="shared" si="14"/>
        <v>6.4014527999310235E-3</v>
      </c>
      <c r="AR61" s="13">
        <f t="shared" si="14"/>
        <v>5.2662600808431404E-3</v>
      </c>
      <c r="AS61" s="13">
        <f t="shared" si="14"/>
        <v>5.3793389403419553E-3</v>
      </c>
      <c r="AT61" s="13">
        <f t="shared" si="14"/>
        <v>5.407611567221437E-3</v>
      </c>
      <c r="AU61" s="13">
        <f t="shared" si="13"/>
        <v>4.8954820873552008E-3</v>
      </c>
      <c r="AV61" s="13">
        <f t="shared" si="13"/>
        <v>4.6839377431172084E-3</v>
      </c>
      <c r="AW61" s="13">
        <f t="shared" si="13"/>
        <v>4.2595561797583491E-3</v>
      </c>
      <c r="AX61" s="13">
        <f t="shared" si="12"/>
        <v>4.0282643942429579E-3</v>
      </c>
      <c r="AY61" s="13">
        <f t="shared" si="12"/>
        <v>4.2516977242899922E-3</v>
      </c>
      <c r="AZ61" s="13">
        <f t="shared" si="12"/>
        <v>4.0148508008149234E-3</v>
      </c>
      <c r="BA61" s="13">
        <f t="shared" si="12"/>
        <v>3.9746119218174369E-3</v>
      </c>
      <c r="BB61" s="13">
        <f t="shared" si="12"/>
        <v>3.9838225272627965E-3</v>
      </c>
      <c r="BC61" s="13">
        <f t="shared" si="12"/>
        <v>4.1132363454498572E-3</v>
      </c>
    </row>
    <row r="62" spans="1:55" x14ac:dyDescent="0.15">
      <c r="A62" s="4">
        <v>60</v>
      </c>
      <c r="B62" s="6" t="s">
        <v>102</v>
      </c>
      <c r="C62" s="34">
        <v>6649067</v>
      </c>
      <c r="D62" s="34">
        <v>6935586</v>
      </c>
      <c r="E62" s="34">
        <v>6942141</v>
      </c>
      <c r="F62" s="34">
        <v>7192986</v>
      </c>
      <c r="G62" s="34">
        <v>6716882</v>
      </c>
      <c r="H62" s="34">
        <v>6788342</v>
      </c>
      <c r="I62" s="34">
        <v>7244712</v>
      </c>
      <c r="J62" s="34">
        <v>7132007</v>
      </c>
      <c r="K62" s="34">
        <v>7053024</v>
      </c>
      <c r="L62" s="34">
        <v>7102496</v>
      </c>
      <c r="M62" s="34">
        <v>7456116</v>
      </c>
      <c r="N62" s="34">
        <v>8230944</v>
      </c>
      <c r="O62" s="34">
        <v>8990500</v>
      </c>
      <c r="P62" s="34">
        <v>10396779</v>
      </c>
      <c r="Q62" s="34">
        <v>12007524</v>
      </c>
      <c r="R62" s="34">
        <v>9994804</v>
      </c>
      <c r="S62" s="34">
        <v>10383300</v>
      </c>
      <c r="T62" s="34">
        <v>12940518</v>
      </c>
      <c r="U62" s="34">
        <v>14667745</v>
      </c>
      <c r="V62" s="34">
        <v>14969468</v>
      </c>
      <c r="W62" s="34">
        <v>15111952</v>
      </c>
      <c r="X62" s="34">
        <v>12691256</v>
      </c>
      <c r="Z62" s="30">
        <f t="shared" si="2"/>
        <v>1.6227538992086996</v>
      </c>
      <c r="AA62" s="30">
        <f t="shared" si="3"/>
        <v>1.7106802753953887</v>
      </c>
      <c r="AB62" s="30">
        <f t="shared" si="4"/>
        <v>2.1425006217659903</v>
      </c>
      <c r="AC62" s="30">
        <f t="shared" si="5"/>
        <v>2.8662169147091094</v>
      </c>
      <c r="AD62" s="30">
        <f t="shared" si="6"/>
        <v>1.9363294241006079</v>
      </c>
      <c r="AE62" s="30">
        <f t="shared" si="7"/>
        <v>2.1061356711420309</v>
      </c>
      <c r="AF62" s="30">
        <f t="shared" si="8"/>
        <v>2.0830258551855492</v>
      </c>
      <c r="AH62" s="13">
        <f t="shared" si="14"/>
        <v>1.5977197200994345E-2</v>
      </c>
      <c r="AI62" s="13">
        <f t="shared" si="14"/>
        <v>1.6396382394140117E-2</v>
      </c>
      <c r="AJ62" s="13">
        <f t="shared" si="14"/>
        <v>1.5978915754026404E-2</v>
      </c>
      <c r="AK62" s="13">
        <f t="shared" si="14"/>
        <v>1.6147641081415531E-2</v>
      </c>
      <c r="AL62" s="13">
        <f t="shared" si="14"/>
        <v>1.5731137200208311E-2</v>
      </c>
      <c r="AM62" s="13">
        <f t="shared" si="14"/>
        <v>1.6272127330258946E-2</v>
      </c>
      <c r="AN62" s="13">
        <f t="shared" si="14"/>
        <v>1.6839030192472675E-2</v>
      </c>
      <c r="AO62" s="13">
        <f t="shared" si="14"/>
        <v>1.6674276655356889E-2</v>
      </c>
      <c r="AP62" s="13">
        <f t="shared" si="14"/>
        <v>1.6849960589550329E-2</v>
      </c>
      <c r="AQ62" s="13">
        <f t="shared" si="14"/>
        <v>1.6875612809029057E-2</v>
      </c>
      <c r="AR62" s="13">
        <f t="shared" si="14"/>
        <v>1.7207319098698524E-2</v>
      </c>
      <c r="AS62" s="13">
        <f t="shared" si="14"/>
        <v>1.8194617178615858E-2</v>
      </c>
      <c r="AT62" s="13">
        <f t="shared" si="14"/>
        <v>1.9006138381257139E-2</v>
      </c>
      <c r="AU62" s="13">
        <f t="shared" si="13"/>
        <v>2.1085452222788233E-2</v>
      </c>
      <c r="AV62" s="13">
        <f t="shared" si="13"/>
        <v>2.3523359770141177E-2</v>
      </c>
      <c r="AW62" s="13">
        <f t="shared" si="13"/>
        <v>2.3533505399320677E-2</v>
      </c>
      <c r="AX62" s="13">
        <f t="shared" si="12"/>
        <v>2.3206964353836339E-2</v>
      </c>
      <c r="AY62" s="13">
        <f t="shared" si="12"/>
        <v>2.8292000746511621E-2</v>
      </c>
      <c r="AZ62" s="13">
        <f t="shared" si="12"/>
        <v>3.1729857953287949E-2</v>
      </c>
      <c r="BA62" s="13">
        <f t="shared" si="12"/>
        <v>3.1498446977740437E-2</v>
      </c>
      <c r="BB62" s="13">
        <f t="shared" si="12"/>
        <v>3.0714796165308932E-2</v>
      </c>
      <c r="BC62" s="13">
        <f t="shared" si="12"/>
        <v>2.6530948685861297E-2</v>
      </c>
    </row>
    <row r="63" spans="1:55" x14ac:dyDescent="0.15">
      <c r="A63" s="4">
        <v>61</v>
      </c>
      <c r="B63" s="6" t="s">
        <v>103</v>
      </c>
      <c r="C63" s="34">
        <v>945298</v>
      </c>
      <c r="D63" s="34">
        <v>988449</v>
      </c>
      <c r="E63" s="34">
        <v>1103461</v>
      </c>
      <c r="F63" s="34">
        <v>1233750</v>
      </c>
      <c r="G63" s="34">
        <v>1190887</v>
      </c>
      <c r="H63" s="34">
        <v>1189057</v>
      </c>
      <c r="I63" s="34">
        <v>1370414</v>
      </c>
      <c r="J63" s="34">
        <v>1485348</v>
      </c>
      <c r="K63" s="34">
        <v>1518133</v>
      </c>
      <c r="L63" s="34">
        <v>1616315</v>
      </c>
      <c r="M63" s="34">
        <v>1630593</v>
      </c>
      <c r="N63" s="34">
        <v>1940676</v>
      </c>
      <c r="O63" s="34">
        <v>2217780</v>
      </c>
      <c r="P63" s="34">
        <v>2555094</v>
      </c>
      <c r="Q63" s="34">
        <v>2990892</v>
      </c>
      <c r="R63" s="34">
        <v>2218043</v>
      </c>
      <c r="S63" s="34">
        <v>2252025</v>
      </c>
      <c r="T63" s="34">
        <v>2679876</v>
      </c>
      <c r="U63" s="34">
        <v>3138570</v>
      </c>
      <c r="V63" s="34">
        <v>3312007</v>
      </c>
      <c r="W63" s="34">
        <v>3656456</v>
      </c>
      <c r="X63" s="34">
        <v>3054492</v>
      </c>
      <c r="Z63" s="30">
        <f t="shared" si="2"/>
        <v>0.27451571651312123</v>
      </c>
      <c r="AA63" s="30">
        <f t="shared" si="3"/>
        <v>0.36963682825621924</v>
      </c>
      <c r="AB63" s="30">
        <f t="shared" si="4"/>
        <v>0.50459088725303591</v>
      </c>
      <c r="AC63" s="30">
        <f t="shared" si="5"/>
        <v>0.64113322459968436</v>
      </c>
      <c r="AD63" s="30">
        <f t="shared" si="6"/>
        <v>0.43785246734600669</v>
      </c>
      <c r="AE63" s="30">
        <f t="shared" si="7"/>
        <v>0.45182899264634935</v>
      </c>
      <c r="AF63" s="30">
        <f t="shared" si="8"/>
        <v>0.44161621331493389</v>
      </c>
      <c r="AH63" s="13">
        <f t="shared" si="14"/>
        <v>2.2714784735520868E-3</v>
      </c>
      <c r="AI63" s="13">
        <f t="shared" si="14"/>
        <v>2.3367870834714475E-3</v>
      </c>
      <c r="AJ63" s="13">
        <f t="shared" si="14"/>
        <v>2.5398663548973914E-3</v>
      </c>
      <c r="AK63" s="13">
        <f t="shared" si="14"/>
        <v>2.7696636951881196E-3</v>
      </c>
      <c r="AL63" s="13">
        <f t="shared" si="14"/>
        <v>2.789092734835073E-3</v>
      </c>
      <c r="AM63" s="13">
        <f t="shared" si="14"/>
        <v>2.8502522275594996E-3</v>
      </c>
      <c r="AN63" s="13">
        <f t="shared" si="14"/>
        <v>3.1852808948357437E-3</v>
      </c>
      <c r="AO63" s="13">
        <f t="shared" si="14"/>
        <v>3.4726695418948752E-3</v>
      </c>
      <c r="AP63" s="13">
        <f t="shared" si="14"/>
        <v>3.6268813518422469E-3</v>
      </c>
      <c r="AQ63" s="13">
        <f t="shared" si="14"/>
        <v>3.8403831719758517E-3</v>
      </c>
      <c r="AR63" s="13">
        <f t="shared" si="14"/>
        <v>3.7631032123298679E-3</v>
      </c>
      <c r="AS63" s="13">
        <f t="shared" si="14"/>
        <v>4.2898915224945655E-3</v>
      </c>
      <c r="AT63" s="13">
        <f t="shared" si="14"/>
        <v>4.6884415304137101E-3</v>
      </c>
      <c r="AU63" s="13">
        <f t="shared" si="13"/>
        <v>5.1819234074065518E-3</v>
      </c>
      <c r="AV63" s="13">
        <f t="shared" si="13"/>
        <v>5.8593119238934763E-3</v>
      </c>
      <c r="AW63" s="13">
        <f t="shared" si="13"/>
        <v>5.222546326713904E-3</v>
      </c>
      <c r="AX63" s="13">
        <f t="shared" si="12"/>
        <v>5.0333385242599437E-3</v>
      </c>
      <c r="AY63" s="13">
        <f t="shared" si="12"/>
        <v>5.8590431845586535E-3</v>
      </c>
      <c r="AZ63" s="13">
        <f t="shared" si="12"/>
        <v>6.7894812922130125E-3</v>
      </c>
      <c r="BA63" s="13">
        <f t="shared" si="12"/>
        <v>6.9690570753352865E-3</v>
      </c>
      <c r="BB63" s="13">
        <f t="shared" si="12"/>
        <v>7.4316872318957094E-3</v>
      </c>
      <c r="BC63" s="13">
        <f t="shared" si="12"/>
        <v>6.3853861677184553E-3</v>
      </c>
    </row>
    <row r="64" spans="1:55" x14ac:dyDescent="0.15">
      <c r="A64" s="4">
        <v>62</v>
      </c>
      <c r="B64" s="6" t="s">
        <v>104</v>
      </c>
      <c r="C64" s="34">
        <v>1202846</v>
      </c>
      <c r="D64" s="34">
        <v>1065581</v>
      </c>
      <c r="E64" s="34">
        <v>1097771</v>
      </c>
      <c r="F64" s="34">
        <v>1120247</v>
      </c>
      <c r="G64" s="34">
        <v>1119802</v>
      </c>
      <c r="H64" s="34">
        <v>1150713</v>
      </c>
      <c r="I64" s="34">
        <v>1158202</v>
      </c>
      <c r="J64" s="34">
        <v>1185181</v>
      </c>
      <c r="K64" s="34">
        <v>1211758</v>
      </c>
      <c r="L64" s="34">
        <v>1210659</v>
      </c>
      <c r="M64" s="34">
        <v>1159504</v>
      </c>
      <c r="N64" s="34">
        <v>1174031</v>
      </c>
      <c r="O64" s="34">
        <v>1164042</v>
      </c>
      <c r="P64" s="34">
        <v>1161402</v>
      </c>
      <c r="Q64" s="34">
        <v>1167593</v>
      </c>
      <c r="R64" s="34">
        <v>1161970</v>
      </c>
      <c r="S64" s="34">
        <v>1155391</v>
      </c>
      <c r="T64" s="34">
        <v>1162855</v>
      </c>
      <c r="U64" s="34">
        <v>1177864</v>
      </c>
      <c r="V64" s="34">
        <v>1180240</v>
      </c>
      <c r="W64" s="34">
        <v>1199345</v>
      </c>
      <c r="X64" s="34">
        <v>1221339</v>
      </c>
      <c r="Z64" s="30">
        <f t="shared" si="2"/>
        <v>0.26056239838862971</v>
      </c>
      <c r="AA64" s="30">
        <f t="shared" si="3"/>
        <v>0.27509225374231933</v>
      </c>
      <c r="AB64" s="30">
        <f t="shared" si="4"/>
        <v>0.2502847779560643</v>
      </c>
      <c r="AC64" s="30">
        <f t="shared" si="5"/>
        <v>0.25244967268841384</v>
      </c>
      <c r="AD64" s="30">
        <f t="shared" si="6"/>
        <v>0.26297645369707034</v>
      </c>
      <c r="AE64" s="30">
        <f t="shared" si="7"/>
        <v>0.25920843276401706</v>
      </c>
      <c r="AF64" s="30">
        <f t="shared" si="8"/>
        <v>0.26056417005652177</v>
      </c>
      <c r="AH64" s="13">
        <f t="shared" si="14"/>
        <v>2.8903465319912169E-3</v>
      </c>
      <c r="AI64" s="13">
        <f t="shared" si="14"/>
        <v>2.519134439098617E-3</v>
      </c>
      <c r="AJ64" s="13">
        <f t="shared" si="14"/>
        <v>2.5267695263195204E-3</v>
      </c>
      <c r="AK64" s="13">
        <f t="shared" si="14"/>
        <v>2.5148591250605109E-3</v>
      </c>
      <c r="AL64" s="13">
        <f t="shared" si="14"/>
        <v>2.6226095529246559E-3</v>
      </c>
      <c r="AM64" s="13">
        <f t="shared" si="14"/>
        <v>2.7583389959704831E-3</v>
      </c>
      <c r="AN64" s="13">
        <f t="shared" si="14"/>
        <v>2.6920322639439965E-3</v>
      </c>
      <c r="AO64" s="13">
        <f t="shared" si="14"/>
        <v>2.7708940667995042E-3</v>
      </c>
      <c r="AP64" s="13">
        <f t="shared" si="14"/>
        <v>2.8949390423274228E-3</v>
      </c>
      <c r="AQ64" s="13">
        <f t="shared" si="14"/>
        <v>2.8765398147026495E-3</v>
      </c>
      <c r="AR64" s="13">
        <f t="shared" si="14"/>
        <v>2.6759180415403053E-3</v>
      </c>
      <c r="AS64" s="13">
        <f t="shared" si="14"/>
        <v>2.5952119952252807E-3</v>
      </c>
      <c r="AT64" s="13">
        <f t="shared" si="14"/>
        <v>2.4608134512647045E-3</v>
      </c>
      <c r="AU64" s="13">
        <f t="shared" si="13"/>
        <v>2.3554108808555708E-3</v>
      </c>
      <c r="AV64" s="13">
        <f t="shared" si="13"/>
        <v>2.2873749995501527E-3</v>
      </c>
      <c r="AW64" s="13">
        <f t="shared" si="13"/>
        <v>2.735944323555384E-3</v>
      </c>
      <c r="AX64" s="13">
        <f t="shared" si="12"/>
        <v>2.5823310269127656E-3</v>
      </c>
      <c r="AY64" s="13">
        <f t="shared" si="12"/>
        <v>2.5423630281326275E-3</v>
      </c>
      <c r="AZ64" s="13">
        <f t="shared" si="12"/>
        <v>2.5480029417126872E-3</v>
      </c>
      <c r="BA64" s="13">
        <f t="shared" si="12"/>
        <v>2.4834367568044749E-3</v>
      </c>
      <c r="BB64" s="13">
        <f t="shared" si="12"/>
        <v>2.4376491671547424E-3</v>
      </c>
      <c r="BC64" s="13">
        <f t="shared" si="12"/>
        <v>2.5531974405875314E-3</v>
      </c>
    </row>
    <row r="65" spans="1:55" x14ac:dyDescent="0.15">
      <c r="A65" s="4">
        <v>63</v>
      </c>
      <c r="B65" s="6" t="s">
        <v>105</v>
      </c>
      <c r="C65" s="34">
        <v>36458</v>
      </c>
      <c r="D65" s="34">
        <v>36766</v>
      </c>
      <c r="E65" s="34">
        <v>35555</v>
      </c>
      <c r="F65" s="34">
        <v>37440</v>
      </c>
      <c r="G65" s="34">
        <v>35744</v>
      </c>
      <c r="H65" s="34">
        <v>35005</v>
      </c>
      <c r="I65" s="34">
        <v>35452</v>
      </c>
      <c r="J65" s="34">
        <v>33157</v>
      </c>
      <c r="K65" s="34">
        <v>29917</v>
      </c>
      <c r="L65" s="34">
        <v>28631</v>
      </c>
      <c r="M65" s="34">
        <v>30870</v>
      </c>
      <c r="N65" s="34">
        <v>27966</v>
      </c>
      <c r="O65" s="34">
        <v>28540</v>
      </c>
      <c r="P65" s="34">
        <v>28391</v>
      </c>
      <c r="Q65" s="34">
        <v>28294</v>
      </c>
      <c r="R65" s="34">
        <v>27190</v>
      </c>
      <c r="S65" s="34">
        <v>25794</v>
      </c>
      <c r="T65" s="34">
        <v>27338</v>
      </c>
      <c r="U65" s="34">
        <v>29266</v>
      </c>
      <c r="V65" s="34">
        <v>29361</v>
      </c>
      <c r="W65" s="34">
        <v>29646</v>
      </c>
      <c r="X65" s="34">
        <v>29141</v>
      </c>
      <c r="Z65" s="30">
        <f t="shared" si="2"/>
        <v>8.3805093328230117E-3</v>
      </c>
      <c r="AA65" s="30">
        <f t="shared" si="3"/>
        <v>7.208052312698836E-3</v>
      </c>
      <c r="AB65" s="30">
        <f t="shared" si="4"/>
        <v>5.947219494009743E-3</v>
      </c>
      <c r="AC65" s="30">
        <f t="shared" si="5"/>
        <v>6.0613980571673021E-3</v>
      </c>
      <c r="AD65" s="30">
        <f t="shared" si="6"/>
        <v>6.6136097553227257E-3</v>
      </c>
      <c r="AE65" s="30">
        <f t="shared" si="7"/>
        <v>6.9236162401137584E-3</v>
      </c>
      <c r="AF65" s="30">
        <f t="shared" si="8"/>
        <v>7.0071144709905027E-3</v>
      </c>
      <c r="AH65" s="13">
        <f t="shared" si="14"/>
        <v>8.7605773194021326E-5</v>
      </c>
      <c r="AI65" s="13">
        <f t="shared" si="14"/>
        <v>8.691830727828269E-5</v>
      </c>
      <c r="AJ65" s="13">
        <f t="shared" si="14"/>
        <v>8.1837915656626513E-5</v>
      </c>
      <c r="AK65" s="13">
        <f t="shared" si="14"/>
        <v>8.4049611953672301E-5</v>
      </c>
      <c r="AL65" s="13">
        <f t="shared" si="14"/>
        <v>8.3713509941702989E-5</v>
      </c>
      <c r="AM65" s="13">
        <f t="shared" si="14"/>
        <v>8.3909416643373948E-5</v>
      </c>
      <c r="AN65" s="13">
        <f t="shared" si="14"/>
        <v>8.2401798495722301E-5</v>
      </c>
      <c r="AO65" s="13">
        <f t="shared" si="14"/>
        <v>7.7519412286284676E-5</v>
      </c>
      <c r="AP65" s="13">
        <f t="shared" si="14"/>
        <v>7.1472927209318611E-5</v>
      </c>
      <c r="AQ65" s="13">
        <f t="shared" si="14"/>
        <v>6.8027587813539208E-5</v>
      </c>
      <c r="AR65" s="13">
        <f t="shared" si="14"/>
        <v>7.1242177640050598E-5</v>
      </c>
      <c r="AS65" s="13">
        <f t="shared" si="14"/>
        <v>6.1819235317014801E-5</v>
      </c>
      <c r="AT65" s="13">
        <f t="shared" si="14"/>
        <v>6.0334262766373258E-5</v>
      </c>
      <c r="AU65" s="13">
        <f t="shared" si="13"/>
        <v>5.7579090029438994E-5</v>
      </c>
      <c r="AV65" s="13">
        <f t="shared" si="13"/>
        <v>5.5429407539503942E-5</v>
      </c>
      <c r="AW65" s="13">
        <f t="shared" si="13"/>
        <v>6.4020866422946288E-5</v>
      </c>
      <c r="AX65" s="13">
        <f t="shared" si="12"/>
        <v>5.7650307565307219E-5</v>
      </c>
      <c r="AY65" s="13">
        <f t="shared" si="12"/>
        <v>5.9769378351634355E-5</v>
      </c>
      <c r="AZ65" s="13">
        <f t="shared" si="12"/>
        <v>6.3309392334058511E-5</v>
      </c>
      <c r="BA65" s="13">
        <f t="shared" si="12"/>
        <v>6.1780812899525682E-5</v>
      </c>
      <c r="BB65" s="13">
        <f t="shared" si="12"/>
        <v>6.0255011868536147E-5</v>
      </c>
      <c r="BC65" s="13">
        <f t="shared" si="12"/>
        <v>6.0918980410976194E-5</v>
      </c>
    </row>
    <row r="66" spans="1:55" x14ac:dyDescent="0.15">
      <c r="A66" s="4">
        <v>64</v>
      </c>
      <c r="B66" s="6" t="s">
        <v>106</v>
      </c>
      <c r="C66" s="34">
        <v>638877</v>
      </c>
      <c r="D66" s="34">
        <v>685279</v>
      </c>
      <c r="E66" s="34">
        <v>728960</v>
      </c>
      <c r="F66" s="34">
        <v>764075</v>
      </c>
      <c r="G66" s="34">
        <v>794706</v>
      </c>
      <c r="H66" s="34">
        <v>814535</v>
      </c>
      <c r="I66" s="34">
        <v>839716</v>
      </c>
      <c r="J66" s="34">
        <v>912586</v>
      </c>
      <c r="K66" s="34">
        <v>966221</v>
      </c>
      <c r="L66" s="34">
        <v>983361</v>
      </c>
      <c r="M66" s="34">
        <v>1001949</v>
      </c>
      <c r="N66" s="34">
        <v>1025741</v>
      </c>
      <c r="O66" s="34">
        <v>1034557</v>
      </c>
      <c r="P66" s="34">
        <v>1029487</v>
      </c>
      <c r="Q66" s="34">
        <v>1040540</v>
      </c>
      <c r="R66" s="34">
        <v>1043628</v>
      </c>
      <c r="S66" s="34">
        <v>1111823</v>
      </c>
      <c r="T66" s="34">
        <v>1080489</v>
      </c>
      <c r="U66" s="34">
        <v>1079250</v>
      </c>
      <c r="V66" s="34">
        <v>1094782</v>
      </c>
      <c r="W66" s="34">
        <v>1126110</v>
      </c>
      <c r="X66" s="34">
        <v>1142833</v>
      </c>
      <c r="Z66" s="30">
        <f t="shared" si="2"/>
        <v>0.17964509714782737</v>
      </c>
      <c r="AA66" s="30">
        <f t="shared" si="3"/>
        <v>0.22183155307427976</v>
      </c>
      <c r="AB66" s="30">
        <f t="shared" si="4"/>
        <v>0.22538495709133033</v>
      </c>
      <c r="AC66" s="30">
        <f t="shared" si="5"/>
        <v>0.23605695363070589</v>
      </c>
      <c r="AD66" s="30">
        <f t="shared" si="6"/>
        <v>0.22332341581796628</v>
      </c>
      <c r="AE66" s="30">
        <f t="shared" si="7"/>
        <v>0.21462368866656426</v>
      </c>
      <c r="AF66" s="30">
        <f t="shared" si="8"/>
        <v>0.2118461225938755</v>
      </c>
      <c r="AH66" s="13">
        <f t="shared" si="14"/>
        <v>1.5351723506741117E-3</v>
      </c>
      <c r="AI66" s="13">
        <f t="shared" si="14"/>
        <v>1.6200644805895198E-3</v>
      </c>
      <c r="AJ66" s="13">
        <f t="shared" si="14"/>
        <v>1.677867163466586E-3</v>
      </c>
      <c r="AK66" s="13">
        <f t="shared" si="14"/>
        <v>1.7152833133948229E-3</v>
      </c>
      <c r="AL66" s="13">
        <f t="shared" si="14"/>
        <v>1.8612250624365214E-3</v>
      </c>
      <c r="AM66" s="13">
        <f t="shared" si="14"/>
        <v>1.9524969771635651E-3</v>
      </c>
      <c r="AN66" s="13">
        <f t="shared" si="14"/>
        <v>1.9517688318186266E-3</v>
      </c>
      <c r="AO66" s="13">
        <f t="shared" si="14"/>
        <v>2.1335805525436978E-3</v>
      </c>
      <c r="AP66" s="13">
        <f t="shared" si="14"/>
        <v>2.3083411839795115E-3</v>
      </c>
      <c r="AQ66" s="13">
        <f t="shared" si="14"/>
        <v>2.3364771324756286E-3</v>
      </c>
      <c r="AR66" s="13">
        <f t="shared" si="14"/>
        <v>2.3123106136790105E-3</v>
      </c>
      <c r="AS66" s="13">
        <f t="shared" si="14"/>
        <v>2.2674148699603118E-3</v>
      </c>
      <c r="AT66" s="13">
        <f t="shared" si="14"/>
        <v>2.1870789728378002E-3</v>
      </c>
      <c r="AU66" s="13">
        <f t="shared" si="13"/>
        <v>2.0878773082010872E-3</v>
      </c>
      <c r="AV66" s="13">
        <f t="shared" si="13"/>
        <v>2.0384716095693586E-3</v>
      </c>
      <c r="AW66" s="13">
        <f t="shared" si="13"/>
        <v>2.4572993300201024E-3</v>
      </c>
      <c r="AX66" s="13">
        <f t="shared" si="12"/>
        <v>2.4849553348911596E-3</v>
      </c>
      <c r="AY66" s="13">
        <f t="shared" si="12"/>
        <v>2.3622853114997093E-3</v>
      </c>
      <c r="AZ66" s="13">
        <f t="shared" si="12"/>
        <v>2.3346771569921635E-3</v>
      </c>
      <c r="BA66" s="13">
        <f t="shared" si="12"/>
        <v>2.3036177891682342E-3</v>
      </c>
      <c r="BB66" s="13">
        <f t="shared" si="12"/>
        <v>2.2888002231423207E-3</v>
      </c>
      <c r="BC66" s="13">
        <f t="shared" si="12"/>
        <v>2.3890814021487647E-3</v>
      </c>
    </row>
    <row r="67" spans="1:55" x14ac:dyDescent="0.15">
      <c r="A67" s="4">
        <v>65</v>
      </c>
      <c r="B67" s="6" t="s">
        <v>107</v>
      </c>
      <c r="C67" s="34">
        <v>1333039</v>
      </c>
      <c r="D67" s="34">
        <v>1400410</v>
      </c>
      <c r="E67" s="34">
        <v>1471225</v>
      </c>
      <c r="F67" s="34">
        <v>1528097</v>
      </c>
      <c r="G67" s="34">
        <v>1611584</v>
      </c>
      <c r="H67" s="34">
        <v>1653021</v>
      </c>
      <c r="I67" s="34">
        <v>1592644</v>
      </c>
      <c r="J67" s="34">
        <v>1757151</v>
      </c>
      <c r="K67" s="34">
        <v>1880528</v>
      </c>
      <c r="L67" s="34">
        <v>1946642</v>
      </c>
      <c r="M67" s="34">
        <v>1966277</v>
      </c>
      <c r="N67" s="34">
        <v>1985933</v>
      </c>
      <c r="O67" s="34">
        <v>1969896</v>
      </c>
      <c r="P67" s="34">
        <v>1991141</v>
      </c>
      <c r="Q67" s="34">
        <v>1998225</v>
      </c>
      <c r="R67" s="34">
        <v>1937146</v>
      </c>
      <c r="S67" s="34">
        <v>1886371</v>
      </c>
      <c r="T67" s="34">
        <v>1949313</v>
      </c>
      <c r="U67" s="34">
        <v>1957050</v>
      </c>
      <c r="V67" s="34">
        <v>2016918</v>
      </c>
      <c r="W67" s="34">
        <v>2170414</v>
      </c>
      <c r="X67" s="34">
        <v>2201624</v>
      </c>
      <c r="Z67" s="30">
        <f t="shared" si="2"/>
        <v>0.35943511184621918</v>
      </c>
      <c r="AA67" s="30">
        <f t="shared" si="3"/>
        <v>0.43092632323597568</v>
      </c>
      <c r="AB67" s="30">
        <f t="shared" si="4"/>
        <v>0.42140661329558926</v>
      </c>
      <c r="AC67" s="30">
        <f t="shared" si="5"/>
        <v>0.43282047592363382</v>
      </c>
      <c r="AD67" s="30">
        <f t="shared" si="6"/>
        <v>0.42500039487289093</v>
      </c>
      <c r="AE67" s="30">
        <f t="shared" si="7"/>
        <v>0.41127367845221108</v>
      </c>
      <c r="AF67" s="30">
        <f t="shared" si="8"/>
        <v>0.40713937629165248</v>
      </c>
      <c r="AH67" s="13">
        <f t="shared" si="14"/>
        <v>3.2031903091992156E-3</v>
      </c>
      <c r="AI67" s="13">
        <f t="shared" si="14"/>
        <v>3.3107019174122795E-3</v>
      </c>
      <c r="AJ67" s="13">
        <f t="shared" si="14"/>
        <v>3.3863588092229034E-3</v>
      </c>
      <c r="AK67" s="13">
        <f t="shared" si="14"/>
        <v>3.4304476463026387E-3</v>
      </c>
      <c r="AL67" s="13">
        <f t="shared" si="14"/>
        <v>3.7743776075953861E-3</v>
      </c>
      <c r="AM67" s="13">
        <f t="shared" si="14"/>
        <v>3.962406165097747E-3</v>
      </c>
      <c r="AN67" s="13">
        <f t="shared" si="14"/>
        <v>3.7018145651421964E-3</v>
      </c>
      <c r="AO67" s="13">
        <f t="shared" si="14"/>
        <v>4.1081313996518803E-3</v>
      </c>
      <c r="AP67" s="13">
        <f t="shared" si="14"/>
        <v>4.4926577149809648E-3</v>
      </c>
      <c r="AQ67" s="13">
        <f t="shared" si="14"/>
        <v>4.6252439522379094E-3</v>
      </c>
      <c r="AR67" s="13">
        <f t="shared" si="14"/>
        <v>4.5377990062697039E-3</v>
      </c>
      <c r="AS67" s="13">
        <f t="shared" si="14"/>
        <v>4.3899327558758906E-3</v>
      </c>
      <c r="AT67" s="13">
        <f t="shared" si="14"/>
        <v>4.1644086505405612E-3</v>
      </c>
      <c r="AU67" s="13">
        <f t="shared" si="13"/>
        <v>4.0381841745731816E-3</v>
      </c>
      <c r="AV67" s="13">
        <f t="shared" si="13"/>
        <v>3.9146259942258168E-3</v>
      </c>
      <c r="AW67" s="13">
        <f t="shared" si="13"/>
        <v>4.5611535604172379E-3</v>
      </c>
      <c r="AX67" s="13">
        <f t="shared" si="12"/>
        <v>4.2160916621026652E-3</v>
      </c>
      <c r="AY67" s="13">
        <f t="shared" si="12"/>
        <v>4.2618050414353435E-3</v>
      </c>
      <c r="AZ67" s="13">
        <f t="shared" si="12"/>
        <v>4.2335695437493749E-3</v>
      </c>
      <c r="BA67" s="13">
        <f t="shared" si="12"/>
        <v>4.2439574126114758E-3</v>
      </c>
      <c r="BB67" s="13">
        <f t="shared" si="12"/>
        <v>4.4113310844510903E-3</v>
      </c>
      <c r="BC67" s="13">
        <f t="shared" si="12"/>
        <v>4.6024738110680844E-3</v>
      </c>
    </row>
    <row r="68" spans="1:55" x14ac:dyDescent="0.15">
      <c r="A68" s="4">
        <v>66</v>
      </c>
      <c r="B68" s="6" t="s">
        <v>108</v>
      </c>
      <c r="C68" s="34">
        <v>29146600</v>
      </c>
      <c r="D68" s="34">
        <v>28182002</v>
      </c>
      <c r="E68" s="34">
        <v>30720418</v>
      </c>
      <c r="F68" s="34">
        <v>29030857</v>
      </c>
      <c r="G68" s="34">
        <v>26041997</v>
      </c>
      <c r="H68" s="34">
        <v>24945913</v>
      </c>
      <c r="I68" s="34">
        <v>24693316</v>
      </c>
      <c r="J68" s="34">
        <v>23264832</v>
      </c>
      <c r="K68" s="34">
        <v>22063328</v>
      </c>
      <c r="L68" s="34">
        <v>21661256</v>
      </c>
      <c r="M68" s="34">
        <v>21607996</v>
      </c>
      <c r="N68" s="34">
        <v>22074880</v>
      </c>
      <c r="O68" s="34">
        <v>22746332</v>
      </c>
      <c r="P68" s="34">
        <v>21696303</v>
      </c>
      <c r="Q68" s="34">
        <v>21219128</v>
      </c>
      <c r="R68" s="34">
        <v>17927951</v>
      </c>
      <c r="S68" s="34">
        <v>17565234</v>
      </c>
      <c r="T68" s="34">
        <v>19097830</v>
      </c>
      <c r="U68" s="34">
        <v>19948532</v>
      </c>
      <c r="V68" s="34">
        <v>22007736</v>
      </c>
      <c r="W68" s="34">
        <v>22390272</v>
      </c>
      <c r="X68" s="34">
        <v>22664971</v>
      </c>
      <c r="Z68" s="30">
        <f t="shared" ref="Z68:Z102" si="15">AVERAGE(AI68:AN68)*100</f>
        <v>6.3448356687549019</v>
      </c>
      <c r="AA68" s="30">
        <f t="shared" ref="AA68:AA102" si="16">AVERAGE(AN68:AS68)*100</f>
        <v>5.2438134961094454</v>
      </c>
      <c r="AB68" s="30">
        <f t="shared" ref="AB68:AB102" si="17">AVERAGE(AS68:AX68)*100</f>
        <v>4.3987619772253241</v>
      </c>
      <c r="AC68" s="30">
        <f t="shared" ref="AC68:AC102" si="18">AVERAGE(AX68:BC68)*100</f>
        <v>4.3893841763221353</v>
      </c>
      <c r="AD68" s="30">
        <f t="shared" ref="AD68:AD102" si="19">AVERAGE(AN68:AX68)*100</f>
        <v>4.8159790589618385</v>
      </c>
      <c r="AE68" s="30">
        <f t="shared" ref="AE68:AE102" si="20">AVERAGE(AI68:BC68)*100</f>
        <v>5.1293187058476573</v>
      </c>
      <c r="AF68" s="30">
        <f t="shared" ref="AF68:AF102" si="21">AVERAGE(AH68:BC68)*100</f>
        <v>5.2145180404741671</v>
      </c>
      <c r="AH68" s="13">
        <f t="shared" si="14"/>
        <v>7.0037040676308684E-2</v>
      </c>
      <c r="AI68" s="13">
        <f t="shared" si="14"/>
        <v>6.6624922742565887E-2</v>
      </c>
      <c r="AJ68" s="13">
        <f t="shared" si="14"/>
        <v>7.0710026078478719E-2</v>
      </c>
      <c r="AK68" s="13">
        <f t="shared" si="14"/>
        <v>6.5171801964010456E-2</v>
      </c>
      <c r="AL68" s="13">
        <f t="shared" si="14"/>
        <v>6.0991130672596788E-2</v>
      </c>
      <c r="AM68" s="13">
        <f t="shared" si="14"/>
        <v>5.9797086343846832E-2</v>
      </c>
      <c r="AN68" s="13">
        <f t="shared" si="14"/>
        <v>5.7395172323795429E-2</v>
      </c>
      <c r="AO68" s="13">
        <f t="shared" si="14"/>
        <v>5.4392016876651954E-2</v>
      </c>
      <c r="AP68" s="13">
        <f t="shared" si="14"/>
        <v>5.2710186052723242E-2</v>
      </c>
      <c r="AQ68" s="13">
        <f t="shared" si="14"/>
        <v>5.1467395295014248E-2</v>
      </c>
      <c r="AR68" s="13">
        <f t="shared" si="14"/>
        <v>4.9867207304097917E-2</v>
      </c>
      <c r="AS68" s="13">
        <f t="shared" si="14"/>
        <v>4.8796831914283904E-2</v>
      </c>
      <c r="AT68" s="13">
        <f t="shared" si="14"/>
        <v>4.8086305951617538E-2</v>
      </c>
      <c r="AU68" s="13">
        <f t="shared" si="13"/>
        <v>4.400173941541289E-2</v>
      </c>
      <c r="AV68" s="13">
        <f t="shared" si="13"/>
        <v>4.1569367835756668E-2</v>
      </c>
      <c r="AW68" s="13">
        <f t="shared" si="13"/>
        <v>4.2212686877827373E-2</v>
      </c>
      <c r="AX68" s="13">
        <f t="shared" si="12"/>
        <v>3.9258786638621063E-2</v>
      </c>
      <c r="AY68" s="13">
        <f t="shared" si="12"/>
        <v>4.1753801556997337E-2</v>
      </c>
      <c r="AZ68" s="13">
        <f t="shared" si="12"/>
        <v>4.3153469516726606E-2</v>
      </c>
      <c r="BA68" s="13">
        <f t="shared" si="12"/>
        <v>4.6308225883251786E-2</v>
      </c>
      <c r="BB68" s="13">
        <f t="shared" si="12"/>
        <v>4.550786295283521E-2</v>
      </c>
      <c r="BC68" s="13">
        <f t="shared" si="12"/>
        <v>4.7380904030896107E-2</v>
      </c>
    </row>
    <row r="69" spans="1:55" x14ac:dyDescent="0.15">
      <c r="A69" s="4">
        <v>67</v>
      </c>
      <c r="B69" s="6" t="s">
        <v>109</v>
      </c>
      <c r="C69" s="34">
        <v>19487689</v>
      </c>
      <c r="D69" s="34">
        <v>20499092</v>
      </c>
      <c r="E69" s="34">
        <v>20733639</v>
      </c>
      <c r="F69" s="34">
        <v>19634912</v>
      </c>
      <c r="G69" s="34">
        <v>18867406</v>
      </c>
      <c r="H69" s="34">
        <v>17968756</v>
      </c>
      <c r="I69" s="34">
        <v>17120887</v>
      </c>
      <c r="J69" s="34">
        <v>16233729</v>
      </c>
      <c r="K69" s="34">
        <v>15031328</v>
      </c>
      <c r="L69" s="34">
        <v>13785231</v>
      </c>
      <c r="M69" s="34">
        <v>12943259</v>
      </c>
      <c r="N69" s="34">
        <v>12632629</v>
      </c>
      <c r="O69" s="34">
        <v>11468603</v>
      </c>
      <c r="P69" s="34">
        <v>10700282</v>
      </c>
      <c r="Q69" s="34">
        <v>10283016</v>
      </c>
      <c r="R69" s="34">
        <v>10125829</v>
      </c>
      <c r="S69" s="34">
        <v>9822093</v>
      </c>
      <c r="T69" s="34">
        <v>10114600</v>
      </c>
      <c r="U69" s="34">
        <v>10769002</v>
      </c>
      <c r="V69" s="34">
        <v>12596160</v>
      </c>
      <c r="W69" s="34">
        <v>13255146</v>
      </c>
      <c r="X69" s="34">
        <v>13115739</v>
      </c>
      <c r="Z69" s="30">
        <f t="shared" si="15"/>
        <v>4.4553081591912216</v>
      </c>
      <c r="AA69" s="30">
        <f t="shared" si="16"/>
        <v>3.4034602309641699</v>
      </c>
      <c r="AB69" s="30">
        <f t="shared" si="17"/>
        <v>2.330168600629257</v>
      </c>
      <c r="AC69" s="30">
        <f t="shared" si="18"/>
        <v>2.4704338454850037</v>
      </c>
      <c r="AD69" s="30">
        <f t="shared" si="19"/>
        <v>2.8735738752371263</v>
      </c>
      <c r="AE69" s="30">
        <f t="shared" si="20"/>
        <v>3.1899551074301424</v>
      </c>
      <c r="AF69" s="30">
        <f t="shared" si="21"/>
        <v>3.2578090551287078</v>
      </c>
      <c r="AH69" s="13">
        <f t="shared" si="14"/>
        <v>4.6827419567985744E-2</v>
      </c>
      <c r="AI69" s="13">
        <f t="shared" si="14"/>
        <v>4.8461795609579132E-2</v>
      </c>
      <c r="AJ69" s="13">
        <f t="shared" si="14"/>
        <v>4.7723183792348252E-2</v>
      </c>
      <c r="AK69" s="13">
        <f t="shared" si="14"/>
        <v>4.4078705511338238E-2</v>
      </c>
      <c r="AL69" s="13">
        <f t="shared" si="14"/>
        <v>4.4188025396014623E-2</v>
      </c>
      <c r="AM69" s="13">
        <f t="shared" si="14"/>
        <v>4.3072356342440374E-2</v>
      </c>
      <c r="AN69" s="13">
        <f t="shared" si="14"/>
        <v>3.9794422899752664E-2</v>
      </c>
      <c r="AO69" s="13">
        <f t="shared" si="14"/>
        <v>3.7953648740682688E-2</v>
      </c>
      <c r="AP69" s="13">
        <f t="shared" si="14"/>
        <v>3.591045265245154E-2</v>
      </c>
      <c r="AQ69" s="13">
        <f t="shared" si="14"/>
        <v>3.2753868617317689E-2</v>
      </c>
      <c r="AR69" s="13">
        <f t="shared" si="14"/>
        <v>2.987061732812386E-2</v>
      </c>
      <c r="AS69" s="13">
        <f t="shared" si="14"/>
        <v>2.7924603619521753E-2</v>
      </c>
      <c r="AT69" s="13">
        <f t="shared" si="14"/>
        <v>2.4244909143840809E-2</v>
      </c>
      <c r="AU69" s="13">
        <f t="shared" si="13"/>
        <v>2.1700979205325124E-2</v>
      </c>
      <c r="AV69" s="13">
        <f t="shared" si="13"/>
        <v>2.0144959517892119E-2</v>
      </c>
      <c r="AW69" s="13">
        <f t="shared" si="13"/>
        <v>2.38420134546008E-2</v>
      </c>
      <c r="AX69" s="13">
        <f t="shared" si="12"/>
        <v>2.1952651096574828E-2</v>
      </c>
      <c r="AY69" s="13">
        <f t="shared" si="12"/>
        <v>2.2113664286906171E-2</v>
      </c>
      <c r="AZ69" s="13">
        <f t="shared" si="12"/>
        <v>2.3295939747975836E-2</v>
      </c>
      <c r="BA69" s="13">
        <f t="shared" si="12"/>
        <v>2.6504581050117142E-2</v>
      </c>
      <c r="BB69" s="13">
        <f t="shared" si="12"/>
        <v>2.6940868230087685E-2</v>
      </c>
      <c r="BC69" s="13">
        <f t="shared" si="12"/>
        <v>2.7418326317438541E-2</v>
      </c>
    </row>
    <row r="70" spans="1:55" x14ac:dyDescent="0.15">
      <c r="A70" s="4">
        <v>68</v>
      </c>
      <c r="B70" s="6" t="s">
        <v>110</v>
      </c>
      <c r="C70" s="34">
        <v>18292790</v>
      </c>
      <c r="D70" s="34">
        <v>19167772</v>
      </c>
      <c r="E70" s="34">
        <v>19932048</v>
      </c>
      <c r="F70" s="34">
        <v>20589618</v>
      </c>
      <c r="G70" s="34">
        <v>19657238</v>
      </c>
      <c r="H70" s="34">
        <v>20206011</v>
      </c>
      <c r="I70" s="34">
        <v>19783645</v>
      </c>
      <c r="J70" s="34">
        <v>20568597</v>
      </c>
      <c r="K70" s="34">
        <v>21183718</v>
      </c>
      <c r="L70" s="34">
        <v>22024085</v>
      </c>
      <c r="M70" s="34">
        <v>22377791</v>
      </c>
      <c r="N70" s="34">
        <v>25875649</v>
      </c>
      <c r="O70" s="34">
        <v>26292987</v>
      </c>
      <c r="P70" s="34">
        <v>25512004</v>
      </c>
      <c r="Q70" s="34">
        <v>26159093</v>
      </c>
      <c r="R70" s="34">
        <v>20024032</v>
      </c>
      <c r="S70" s="34">
        <v>20785089</v>
      </c>
      <c r="T70" s="34">
        <v>20285036</v>
      </c>
      <c r="U70" s="34">
        <v>19720122</v>
      </c>
      <c r="V70" s="34">
        <v>20369000</v>
      </c>
      <c r="W70" s="34">
        <v>19240816</v>
      </c>
      <c r="X70" s="34">
        <v>18736157</v>
      </c>
      <c r="Z70" s="30">
        <f t="shared" si="15"/>
        <v>4.6311846744164917</v>
      </c>
      <c r="AA70" s="30">
        <f t="shared" si="16"/>
        <v>5.0975392880281056</v>
      </c>
      <c r="AB70" s="30">
        <f t="shared" si="17"/>
        <v>5.1562184537839091</v>
      </c>
      <c r="AC70" s="30">
        <f t="shared" si="18"/>
        <v>4.2433075287266666</v>
      </c>
      <c r="AD70" s="30">
        <f t="shared" si="19"/>
        <v>5.0729725400126817</v>
      </c>
      <c r="AE70" s="30">
        <f t="shared" si="20"/>
        <v>4.7526558782801702</v>
      </c>
      <c r="AF70" s="30">
        <f t="shared" si="21"/>
        <v>4.7364268341150879</v>
      </c>
      <c r="AH70" s="13">
        <f t="shared" si="14"/>
        <v>4.3956169066483662E-2</v>
      </c>
      <c r="AI70" s="13">
        <f t="shared" si="14"/>
        <v>4.5314428997880192E-2</v>
      </c>
      <c r="AJ70" s="13">
        <f t="shared" si="14"/>
        <v>4.5878139870280721E-2</v>
      </c>
      <c r="AK70" s="13">
        <f t="shared" si="14"/>
        <v>4.6221939187348994E-2</v>
      </c>
      <c r="AL70" s="13">
        <f t="shared" si="14"/>
        <v>4.6037835405646314E-2</v>
      </c>
      <c r="AM70" s="13">
        <f t="shared" si="14"/>
        <v>4.8435211989704241E-2</v>
      </c>
      <c r="AN70" s="13">
        <f t="shared" si="14"/>
        <v>4.5983525014129077E-2</v>
      </c>
      <c r="AO70" s="13">
        <f t="shared" si="14"/>
        <v>4.808835392205079E-2</v>
      </c>
      <c r="AP70" s="13">
        <f t="shared" si="14"/>
        <v>5.0608762062931863E-2</v>
      </c>
      <c r="AQ70" s="13">
        <f t="shared" si="14"/>
        <v>5.2329481203952061E-2</v>
      </c>
      <c r="AR70" s="13">
        <f t="shared" si="14"/>
        <v>5.1643749971296581E-2</v>
      </c>
      <c r="AS70" s="13">
        <f t="shared" si="14"/>
        <v>5.7198485107325996E-2</v>
      </c>
      <c r="AT70" s="13">
        <f t="shared" si="14"/>
        <v>5.5584021954128808E-2</v>
      </c>
      <c r="AU70" s="13">
        <f t="shared" si="13"/>
        <v>5.1740268928442384E-2</v>
      </c>
      <c r="AV70" s="13">
        <f t="shared" si="13"/>
        <v>5.1247014446906929E-2</v>
      </c>
      <c r="AW70" s="13">
        <f t="shared" si="13"/>
        <v>4.7148064653210808E-2</v>
      </c>
      <c r="AX70" s="13">
        <f t="shared" si="12"/>
        <v>4.6455252137019613E-2</v>
      </c>
      <c r="AY70" s="13">
        <f t="shared" si="12"/>
        <v>4.4349403451624976E-2</v>
      </c>
      <c r="AZ70" s="13">
        <f t="shared" si="12"/>
        <v>4.2659363786424473E-2</v>
      </c>
      <c r="BA70" s="13">
        <f t="shared" si="12"/>
        <v>4.2860031264277051E-2</v>
      </c>
      <c r="BB70" s="13">
        <f t="shared" si="12"/>
        <v>3.9106644958521224E-2</v>
      </c>
      <c r="BC70" s="13">
        <f t="shared" si="12"/>
        <v>3.9167756125732631E-2</v>
      </c>
    </row>
    <row r="71" spans="1:55" x14ac:dyDescent="0.15">
      <c r="A71" s="4">
        <v>69</v>
      </c>
      <c r="B71" s="6" t="s">
        <v>111</v>
      </c>
      <c r="C71" s="34">
        <v>12201472</v>
      </c>
      <c r="D71" s="34">
        <v>12436698</v>
      </c>
      <c r="E71" s="34">
        <v>12421873</v>
      </c>
      <c r="F71" s="34">
        <v>11970205</v>
      </c>
      <c r="G71" s="34">
        <v>11935259</v>
      </c>
      <c r="H71" s="34">
        <v>11278516</v>
      </c>
      <c r="I71" s="34">
        <v>10997542</v>
      </c>
      <c r="J71" s="34">
        <v>11901988</v>
      </c>
      <c r="K71" s="34">
        <v>12355808</v>
      </c>
      <c r="L71" s="34">
        <v>13140894</v>
      </c>
      <c r="M71" s="34">
        <v>13578037</v>
      </c>
      <c r="N71" s="34">
        <v>13688819</v>
      </c>
      <c r="O71" s="34">
        <v>14187520</v>
      </c>
      <c r="P71" s="34">
        <v>15699919</v>
      </c>
      <c r="Q71" s="34">
        <v>17077462</v>
      </c>
      <c r="R71" s="34">
        <v>18360319</v>
      </c>
      <c r="S71" s="34">
        <v>19645472</v>
      </c>
      <c r="T71" s="34">
        <v>20463171</v>
      </c>
      <c r="U71" s="34">
        <v>20790240</v>
      </c>
      <c r="V71" s="34">
        <v>21812373</v>
      </c>
      <c r="W71" s="34">
        <v>21918490</v>
      </c>
      <c r="X71" s="34">
        <v>21585302</v>
      </c>
      <c r="Z71" s="30">
        <f t="shared" si="15"/>
        <v>2.7569219026034055</v>
      </c>
      <c r="AA71" s="30">
        <f t="shared" si="16"/>
        <v>2.9287399778349528</v>
      </c>
      <c r="AB71" s="30">
        <f t="shared" si="17"/>
        <v>3.5447874879107015</v>
      </c>
      <c r="AC71" s="30">
        <f t="shared" si="18"/>
        <v>4.4865218641586484</v>
      </c>
      <c r="AD71" s="30">
        <f t="shared" si="19"/>
        <v>3.255930195578252</v>
      </c>
      <c r="AE71" s="30">
        <f t="shared" si="20"/>
        <v>3.444233154487935</v>
      </c>
      <c r="AF71" s="30">
        <f t="shared" si="21"/>
        <v>3.4209461923050482</v>
      </c>
      <c r="AH71" s="13">
        <f t="shared" si="14"/>
        <v>2.9319199864644298E-2</v>
      </c>
      <c r="AI71" s="13">
        <f t="shared" si="14"/>
        <v>2.9401532347582107E-2</v>
      </c>
      <c r="AJ71" s="13">
        <f t="shared" si="14"/>
        <v>2.8591764727079909E-2</v>
      </c>
      <c r="AK71" s="13">
        <f t="shared" si="14"/>
        <v>2.6872090952347969E-2</v>
      </c>
      <c r="AL71" s="13">
        <f t="shared" si="14"/>
        <v>2.7952731170358666E-2</v>
      </c>
      <c r="AM71" s="13">
        <f t="shared" si="14"/>
        <v>2.7035386320895853E-2</v>
      </c>
      <c r="AN71" s="13">
        <f t="shared" si="14"/>
        <v>2.5561808637939831E-2</v>
      </c>
      <c r="AO71" s="13">
        <f t="shared" si="14"/>
        <v>2.782625432935467E-2</v>
      </c>
      <c r="AP71" s="13">
        <f t="shared" si="14"/>
        <v>2.9518526783979565E-2</v>
      </c>
      <c r="AQ71" s="13">
        <f t="shared" si="14"/>
        <v>3.1222916437896351E-2</v>
      </c>
      <c r="AR71" s="13">
        <f t="shared" si="14"/>
        <v>3.133556604979526E-2</v>
      </c>
      <c r="AS71" s="13">
        <f t="shared" si="14"/>
        <v>3.0259326431131491E-2</v>
      </c>
      <c r="AT71" s="13">
        <f t="shared" si="14"/>
        <v>2.9992766632206586E-2</v>
      </c>
      <c r="AU71" s="13">
        <f t="shared" si="13"/>
        <v>3.1840620251343731E-2</v>
      </c>
      <c r="AV71" s="13">
        <f t="shared" si="13"/>
        <v>3.3455630202106172E-2</v>
      </c>
      <c r="AW71" s="13">
        <f t="shared" si="13"/>
        <v>4.3230729318929115E-2</v>
      </c>
      <c r="AX71" s="13">
        <f t="shared" si="12"/>
        <v>4.3908176438924994E-2</v>
      </c>
      <c r="AY71" s="13">
        <f t="shared" si="12"/>
        <v>4.4738862015260512E-2</v>
      </c>
      <c r="AZ71" s="13">
        <f t="shared" si="12"/>
        <v>4.4974286232462128E-2</v>
      </c>
      <c r="BA71" s="13">
        <f t="shared" si="12"/>
        <v>4.589714707290847E-2</v>
      </c>
      <c r="BB71" s="13">
        <f t="shared" si="12"/>
        <v>4.4548973726316901E-2</v>
      </c>
      <c r="BC71" s="13">
        <f t="shared" si="12"/>
        <v>4.5123866363645904E-2</v>
      </c>
    </row>
    <row r="72" spans="1:55" x14ac:dyDescent="0.15">
      <c r="A72" s="4">
        <v>70</v>
      </c>
      <c r="B72" s="6" t="s">
        <v>112</v>
      </c>
      <c r="C72" s="34">
        <v>2864919</v>
      </c>
      <c r="D72" s="34">
        <v>2829575</v>
      </c>
      <c r="E72" s="34">
        <v>2891904</v>
      </c>
      <c r="F72" s="34">
        <v>2874852</v>
      </c>
      <c r="G72" s="34">
        <v>2780649</v>
      </c>
      <c r="H72" s="34">
        <v>2593845</v>
      </c>
      <c r="I72" s="34">
        <v>2757443</v>
      </c>
      <c r="J72" s="34">
        <v>2841213</v>
      </c>
      <c r="K72" s="34">
        <v>2862992</v>
      </c>
      <c r="L72" s="34">
        <v>2888220</v>
      </c>
      <c r="M72" s="34">
        <v>2969734</v>
      </c>
      <c r="N72" s="34">
        <v>2876449</v>
      </c>
      <c r="O72" s="34">
        <v>2883479</v>
      </c>
      <c r="P72" s="34">
        <v>2860579</v>
      </c>
      <c r="Q72" s="34">
        <v>2840770</v>
      </c>
      <c r="R72" s="34">
        <v>2639209</v>
      </c>
      <c r="S72" s="34">
        <v>2565805</v>
      </c>
      <c r="T72" s="34">
        <v>2464509</v>
      </c>
      <c r="U72" s="34">
        <v>2496871</v>
      </c>
      <c r="V72" s="34">
        <v>2571264</v>
      </c>
      <c r="W72" s="34">
        <v>2570266</v>
      </c>
      <c r="X72" s="34">
        <v>2658395</v>
      </c>
      <c r="Z72" s="30">
        <f t="shared" si="15"/>
        <v>0.64897875697791196</v>
      </c>
      <c r="AA72" s="30">
        <f t="shared" si="16"/>
        <v>0.66610106004183312</v>
      </c>
      <c r="AB72" s="30">
        <f t="shared" si="17"/>
        <v>0.59616200108485007</v>
      </c>
      <c r="AC72" s="30">
        <f t="shared" si="18"/>
        <v>0.54526558965048089</v>
      </c>
      <c r="AD72" s="30">
        <f t="shared" si="19"/>
        <v>0.63070320728408447</v>
      </c>
      <c r="AE72" s="30">
        <f t="shared" si="20"/>
        <v>0.61375327464955542</v>
      </c>
      <c r="AF72" s="30">
        <f t="shared" si="21"/>
        <v>0.61714712701036756</v>
      </c>
      <c r="AH72" s="13">
        <f t="shared" si="14"/>
        <v>6.8841802658742221E-3</v>
      </c>
      <c r="AI72" s="13">
        <f t="shared" si="14"/>
        <v>6.6893833791260059E-3</v>
      </c>
      <c r="AJ72" s="13">
        <f t="shared" si="14"/>
        <v>6.6563745082002766E-3</v>
      </c>
      <c r="AK72" s="13">
        <f t="shared" si="14"/>
        <v>6.4537979440234703E-3</v>
      </c>
      <c r="AL72" s="13">
        <f t="shared" si="14"/>
        <v>6.5123625701064931E-3</v>
      </c>
      <c r="AM72" s="13">
        <f t="shared" si="14"/>
        <v>6.2176266480026363E-3</v>
      </c>
      <c r="AN72" s="13">
        <f t="shared" si="14"/>
        <v>6.4091803692158406E-3</v>
      </c>
      <c r="AO72" s="13">
        <f t="shared" si="14"/>
        <v>6.6426142877869451E-3</v>
      </c>
      <c r="AP72" s="13">
        <f t="shared" ref="AP72:BC97" si="22">K72/K$110</f>
        <v>6.8398040851977643E-3</v>
      </c>
      <c r="AQ72" s="13">
        <f t="shared" si="22"/>
        <v>6.8624441924773913E-3</v>
      </c>
      <c r="AR72" s="13">
        <f t="shared" si="22"/>
        <v>6.8535898014803372E-3</v>
      </c>
      <c r="AS72" s="13">
        <f t="shared" si="22"/>
        <v>6.3584308663517091E-3</v>
      </c>
      <c r="AT72" s="13">
        <f t="shared" si="22"/>
        <v>6.0957456085255499E-3</v>
      </c>
      <c r="AU72" s="13">
        <f t="shared" si="13"/>
        <v>5.8014700354803482E-3</v>
      </c>
      <c r="AV72" s="13">
        <f t="shared" si="13"/>
        <v>5.5652151712729412E-3</v>
      </c>
      <c r="AW72" s="13">
        <f t="shared" si="13"/>
        <v>6.2142128301301081E-3</v>
      </c>
      <c r="AX72" s="13">
        <f t="shared" si="12"/>
        <v>5.734645553330352E-3</v>
      </c>
      <c r="AY72" s="13">
        <f t="shared" si="12"/>
        <v>5.3881838785576133E-3</v>
      </c>
      <c r="AZ72" s="13">
        <f t="shared" si="12"/>
        <v>5.4013321173557371E-3</v>
      </c>
      <c r="BA72" s="13">
        <f t="shared" si="12"/>
        <v>5.4104008752864684E-3</v>
      </c>
      <c r="BB72" s="13">
        <f t="shared" si="12"/>
        <v>5.2240237581898039E-3</v>
      </c>
      <c r="BC72" s="13">
        <f t="shared" si="12"/>
        <v>5.5573491963088794E-3</v>
      </c>
    </row>
    <row r="73" spans="1:55" x14ac:dyDescent="0.15">
      <c r="A73" s="4">
        <v>71</v>
      </c>
      <c r="B73" s="6" t="s">
        <v>113</v>
      </c>
      <c r="C73" s="34">
        <v>5500362</v>
      </c>
      <c r="D73" s="34">
        <v>6056612</v>
      </c>
      <c r="E73" s="34">
        <v>5327061</v>
      </c>
      <c r="F73" s="34">
        <v>5334580</v>
      </c>
      <c r="G73" s="34">
        <v>5110301</v>
      </c>
      <c r="H73" s="34">
        <v>5270763</v>
      </c>
      <c r="I73" s="34">
        <v>5646404</v>
      </c>
      <c r="J73" s="34">
        <v>5404142</v>
      </c>
      <c r="K73" s="34">
        <v>5316465</v>
      </c>
      <c r="L73" s="34">
        <v>5605244</v>
      </c>
      <c r="M73" s="34">
        <v>5887173</v>
      </c>
      <c r="N73" s="34">
        <v>5915746</v>
      </c>
      <c r="O73" s="34">
        <v>5465455</v>
      </c>
      <c r="P73" s="34">
        <v>5388505</v>
      </c>
      <c r="Q73" s="34">
        <v>5928461</v>
      </c>
      <c r="R73" s="34">
        <v>4993135</v>
      </c>
      <c r="S73" s="34">
        <v>4572063</v>
      </c>
      <c r="T73" s="34">
        <v>4360152</v>
      </c>
      <c r="U73" s="34">
        <v>4295424</v>
      </c>
      <c r="V73" s="34">
        <v>4387234</v>
      </c>
      <c r="W73" s="34">
        <v>4383485</v>
      </c>
      <c r="X73" s="34">
        <v>4086189</v>
      </c>
      <c r="Z73" s="30">
        <f t="shared" si="15"/>
        <v>1.2713739481596911</v>
      </c>
      <c r="AA73" s="30">
        <f t="shared" si="16"/>
        <v>1.3073562094045017</v>
      </c>
      <c r="AB73" s="30">
        <f t="shared" si="17"/>
        <v>1.1524799287605947</v>
      </c>
      <c r="AC73" s="30">
        <f t="shared" si="18"/>
        <v>0.92877334056049365</v>
      </c>
      <c r="AD73" s="30">
        <f t="shared" si="19"/>
        <v>1.2228484433519327</v>
      </c>
      <c r="AE73" s="30">
        <f t="shared" si="20"/>
        <v>1.1579972734210944</v>
      </c>
      <c r="AF73" s="30">
        <f t="shared" si="21"/>
        <v>1.1654380670507696</v>
      </c>
      <c r="AH73" s="13">
        <f t="shared" ref="AH73:AW101" si="23">C73/C$110</f>
        <v>1.3216947332739414E-2</v>
      </c>
      <c r="AI73" s="13">
        <f t="shared" si="23"/>
        <v>1.4318404582530987E-2</v>
      </c>
      <c r="AJ73" s="13">
        <f t="shared" si="23"/>
        <v>1.2261441957972281E-2</v>
      </c>
      <c r="AK73" s="13">
        <f t="shared" si="23"/>
        <v>1.1975677856191805E-2</v>
      </c>
      <c r="AL73" s="13">
        <f t="shared" si="23"/>
        <v>1.19684767672503E-2</v>
      </c>
      <c r="AM73" s="13">
        <f t="shared" si="23"/>
        <v>1.263438504772117E-2</v>
      </c>
      <c r="AN73" s="13">
        <f t="shared" si="23"/>
        <v>1.3124050677914938E-2</v>
      </c>
      <c r="AO73" s="13">
        <f t="shared" si="23"/>
        <v>1.2634614463058391E-2</v>
      </c>
      <c r="AP73" s="13">
        <f t="shared" si="22"/>
        <v>1.2701250658685366E-2</v>
      </c>
      <c r="AQ73" s="13">
        <f t="shared" si="22"/>
        <v>1.3318124704911241E-2</v>
      </c>
      <c r="AR73" s="13">
        <f t="shared" si="22"/>
        <v>1.3586492538506951E-2</v>
      </c>
      <c r="AS73" s="13">
        <f t="shared" si="22"/>
        <v>1.3076839521193201E-2</v>
      </c>
      <c r="AT73" s="13">
        <f t="shared" si="22"/>
        <v>1.1554106450868556E-2</v>
      </c>
      <c r="AU73" s="13">
        <f t="shared" si="13"/>
        <v>1.0928294689129731E-2</v>
      </c>
      <c r="AV73" s="13">
        <f t="shared" si="13"/>
        <v>1.1614161336363012E-2</v>
      </c>
      <c r="AW73" s="13">
        <f t="shared" si="13"/>
        <v>1.1756705732502313E-2</v>
      </c>
      <c r="AX73" s="13">
        <f t="shared" si="12"/>
        <v>1.0218687995578865E-2</v>
      </c>
      <c r="AY73" s="13">
        <f t="shared" si="12"/>
        <v>9.5326495924586748E-3</v>
      </c>
      <c r="AZ73" s="13">
        <f t="shared" si="12"/>
        <v>9.2920345539920374E-3</v>
      </c>
      <c r="BA73" s="13">
        <f t="shared" si="12"/>
        <v>9.2315276353134319E-3</v>
      </c>
      <c r="BB73" s="13">
        <f t="shared" si="12"/>
        <v>8.9093618262345749E-3</v>
      </c>
      <c r="BC73" s="13">
        <f t="shared" si="12"/>
        <v>8.542138830052037E-3</v>
      </c>
    </row>
    <row r="74" spans="1:55" x14ac:dyDescent="0.15">
      <c r="A74" s="4">
        <v>72</v>
      </c>
      <c r="B74" s="6" t="s">
        <v>114</v>
      </c>
      <c r="C74" s="34">
        <v>2829714</v>
      </c>
      <c r="D74" s="34">
        <v>2783412</v>
      </c>
      <c r="E74" s="34">
        <v>2551776</v>
      </c>
      <c r="F74" s="34">
        <v>2847570</v>
      </c>
      <c r="G74" s="34">
        <v>3038987</v>
      </c>
      <c r="H74" s="34">
        <v>2810555</v>
      </c>
      <c r="I74" s="34">
        <v>2680396</v>
      </c>
      <c r="J74" s="34">
        <v>2946317</v>
      </c>
      <c r="K74" s="34">
        <v>2919704</v>
      </c>
      <c r="L74" s="34">
        <v>3035113</v>
      </c>
      <c r="M74" s="34">
        <v>3237872</v>
      </c>
      <c r="N74" s="34">
        <v>3781730</v>
      </c>
      <c r="O74" s="34">
        <v>4222275</v>
      </c>
      <c r="P74" s="34">
        <v>4778835</v>
      </c>
      <c r="Q74" s="34">
        <v>5068025</v>
      </c>
      <c r="R74" s="34">
        <v>3235032</v>
      </c>
      <c r="S74" s="34">
        <v>3825966</v>
      </c>
      <c r="T74" s="34">
        <v>3830631</v>
      </c>
      <c r="U74" s="34">
        <v>3993786</v>
      </c>
      <c r="V74" s="34">
        <v>4268557</v>
      </c>
      <c r="W74" s="34">
        <v>4813891</v>
      </c>
      <c r="X74" s="34">
        <v>4762573</v>
      </c>
      <c r="Z74" s="30">
        <f t="shared" si="15"/>
        <v>0.6488481054659121</v>
      </c>
      <c r="AA74" s="30">
        <f t="shared" si="16"/>
        <v>0.71895274975097156</v>
      </c>
      <c r="AB74" s="30">
        <f t="shared" si="17"/>
        <v>0.88456973063341993</v>
      </c>
      <c r="AC74" s="30">
        <f t="shared" si="18"/>
        <v>0.9047948227997068</v>
      </c>
      <c r="AD74" s="30">
        <f t="shared" si="19"/>
        <v>0.79865256006006624</v>
      </c>
      <c r="AE74" s="30">
        <f t="shared" si="20"/>
        <v>0.79185294468688916</v>
      </c>
      <c r="AF74" s="30">
        <f t="shared" si="21"/>
        <v>0.78676683518030877</v>
      </c>
      <c r="AH74" s="13">
        <f t="shared" si="23"/>
        <v>6.7995853554212215E-3</v>
      </c>
      <c r="AI74" s="13">
        <f t="shared" si="23"/>
        <v>6.580249673558706E-3</v>
      </c>
      <c r="AJ74" s="13">
        <f t="shared" si="23"/>
        <v>5.8734925907074605E-3</v>
      </c>
      <c r="AK74" s="13">
        <f t="shared" si="23"/>
        <v>6.3925521771078693E-3</v>
      </c>
      <c r="AL74" s="13">
        <f t="shared" si="23"/>
        <v>7.1173978412378625E-3</v>
      </c>
      <c r="AM74" s="13">
        <f t="shared" si="23"/>
        <v>6.7370955718930965E-3</v>
      </c>
      <c r="AN74" s="13">
        <f t="shared" si="23"/>
        <v>6.2300984734497368E-3</v>
      </c>
      <c r="AO74" s="13">
        <f t="shared" si="23"/>
        <v>6.8883421976985073E-3</v>
      </c>
      <c r="AP74" s="13">
        <f t="shared" si="22"/>
        <v>6.9752913549071234E-3</v>
      </c>
      <c r="AQ74" s="13">
        <f t="shared" si="22"/>
        <v>7.2114636628659292E-3</v>
      </c>
      <c r="AR74" s="13">
        <f t="shared" si="22"/>
        <v>7.4724020796807867E-3</v>
      </c>
      <c r="AS74" s="13">
        <f t="shared" si="22"/>
        <v>8.3595672164562106E-3</v>
      </c>
      <c r="AT74" s="13">
        <f t="shared" si="22"/>
        <v>8.9259933189169121E-3</v>
      </c>
      <c r="AU74" s="13">
        <f t="shared" si="13"/>
        <v>9.6918379310638614E-3</v>
      </c>
      <c r="AV74" s="13">
        <f t="shared" si="13"/>
        <v>9.9285227661481037E-3</v>
      </c>
      <c r="AW74" s="13">
        <f t="shared" si="13"/>
        <v>7.6171221605721498E-3</v>
      </c>
      <c r="AX74" s="13">
        <f t="shared" si="12"/>
        <v>8.5511404448479576E-3</v>
      </c>
      <c r="AY74" s="13">
        <f t="shared" si="12"/>
        <v>8.3749518459470141E-3</v>
      </c>
      <c r="AZ74" s="13">
        <f t="shared" si="12"/>
        <v>8.6395190587121654E-3</v>
      </c>
      <c r="BA74" s="13">
        <f t="shared" si="12"/>
        <v>8.9818099304506197E-3</v>
      </c>
      <c r="BB74" s="13">
        <f t="shared" si="12"/>
        <v>9.7841550070444355E-3</v>
      </c>
      <c r="BC74" s="13">
        <f t="shared" si="12"/>
        <v>9.9561130809802043E-3</v>
      </c>
    </row>
    <row r="75" spans="1:55" x14ac:dyDescent="0.15">
      <c r="A75" s="4">
        <v>73</v>
      </c>
      <c r="B75" s="6" t="s">
        <v>115</v>
      </c>
      <c r="C75" s="34">
        <v>1845864</v>
      </c>
      <c r="D75" s="34">
        <v>1916649</v>
      </c>
      <c r="E75" s="34">
        <v>2116294</v>
      </c>
      <c r="F75" s="34">
        <v>2193908</v>
      </c>
      <c r="G75" s="34">
        <v>2176810</v>
      </c>
      <c r="H75" s="34">
        <v>2207791</v>
      </c>
      <c r="I75" s="34">
        <v>2195263</v>
      </c>
      <c r="J75" s="34">
        <v>2208292</v>
      </c>
      <c r="K75" s="34">
        <v>2264419</v>
      </c>
      <c r="L75" s="34">
        <v>2313814</v>
      </c>
      <c r="M75" s="34">
        <v>2359636</v>
      </c>
      <c r="N75" s="34">
        <v>2474844</v>
      </c>
      <c r="O75" s="34">
        <v>2590861</v>
      </c>
      <c r="P75" s="34">
        <v>2680599</v>
      </c>
      <c r="Q75" s="34">
        <v>2787727</v>
      </c>
      <c r="R75" s="34">
        <v>2394197</v>
      </c>
      <c r="S75" s="34">
        <v>2173771</v>
      </c>
      <c r="T75" s="34">
        <v>2028551</v>
      </c>
      <c r="U75" s="34">
        <v>2063843</v>
      </c>
      <c r="V75" s="34">
        <v>2047036</v>
      </c>
      <c r="W75" s="34">
        <v>2238028</v>
      </c>
      <c r="X75" s="34">
        <v>2339554</v>
      </c>
      <c r="Z75" s="30">
        <f t="shared" si="15"/>
        <v>0.49700473962603969</v>
      </c>
      <c r="AA75" s="30">
        <f t="shared" si="16"/>
        <v>0.53481806111023944</v>
      </c>
      <c r="AB75" s="30">
        <f t="shared" si="17"/>
        <v>0.53902220250272903</v>
      </c>
      <c r="AC75" s="30">
        <f t="shared" si="18"/>
        <v>0.45841621303771118</v>
      </c>
      <c r="AD75" s="30">
        <f t="shared" si="19"/>
        <v>0.53599762215258595</v>
      </c>
      <c r="AE75" s="30">
        <f t="shared" si="20"/>
        <v>0.50630506133592867</v>
      </c>
      <c r="AF75" s="30">
        <f t="shared" si="21"/>
        <v>0.50345241940039587</v>
      </c>
      <c r="AH75" s="13">
        <f t="shared" si="23"/>
        <v>4.4354693875420757E-3</v>
      </c>
      <c r="AI75" s="13">
        <f t="shared" si="23"/>
        <v>4.5311398228421156E-3</v>
      </c>
      <c r="AJ75" s="13">
        <f t="shared" si="23"/>
        <v>4.8711317642138865E-3</v>
      </c>
      <c r="AK75" s="13">
        <f t="shared" si="23"/>
        <v>4.9251366469566585E-3</v>
      </c>
      <c r="AL75" s="13">
        <f t="shared" si="23"/>
        <v>5.0981536922615964E-3</v>
      </c>
      <c r="AM75" s="13">
        <f t="shared" si="23"/>
        <v>5.292228392529387E-3</v>
      </c>
      <c r="AN75" s="13">
        <f t="shared" si="23"/>
        <v>5.1024940587587391E-3</v>
      </c>
      <c r="AO75" s="13">
        <f t="shared" si="23"/>
        <v>5.1628765568810251E-3</v>
      </c>
      <c r="AP75" s="13">
        <f t="shared" si="22"/>
        <v>5.4097888945548699E-3</v>
      </c>
      <c r="AQ75" s="13">
        <f t="shared" si="22"/>
        <v>5.4976488795080991E-3</v>
      </c>
      <c r="AR75" s="13">
        <f t="shared" si="22"/>
        <v>5.4455978969179921E-3</v>
      </c>
      <c r="AS75" s="13">
        <f t="shared" si="22"/>
        <v>5.4706773799936418E-3</v>
      </c>
      <c r="AT75" s="13">
        <f t="shared" si="22"/>
        <v>5.47714395112644E-3</v>
      </c>
      <c r="AU75" s="13">
        <f t="shared" si="13"/>
        <v>5.4364570164426801E-3</v>
      </c>
      <c r="AV75" s="13">
        <f t="shared" si="13"/>
        <v>5.4613011943125287E-3</v>
      </c>
      <c r="AW75" s="13">
        <f t="shared" si="13"/>
        <v>5.6373139509826673E-3</v>
      </c>
      <c r="AX75" s="13">
        <f t="shared" si="12"/>
        <v>4.8584386573057858E-3</v>
      </c>
      <c r="AY75" s="13">
        <f t="shared" si="12"/>
        <v>4.4350439763181735E-3</v>
      </c>
      <c r="AZ75" s="13">
        <f t="shared" si="12"/>
        <v>4.4645884713626844E-3</v>
      </c>
      <c r="BA75" s="13">
        <f t="shared" si="12"/>
        <v>4.3073310893564061E-3</v>
      </c>
      <c r="BB75" s="13">
        <f t="shared" si="12"/>
        <v>4.5487554375671663E-3</v>
      </c>
      <c r="BC75" s="13">
        <f t="shared" si="12"/>
        <v>4.8908151503524585E-3</v>
      </c>
    </row>
    <row r="76" spans="1:55" x14ac:dyDescent="0.15">
      <c r="A76" s="4">
        <v>74</v>
      </c>
      <c r="B76" s="6" t="s">
        <v>116</v>
      </c>
      <c r="C76" s="34">
        <v>3266327</v>
      </c>
      <c r="D76" s="34">
        <v>3333111</v>
      </c>
      <c r="E76" s="34">
        <v>3054825</v>
      </c>
      <c r="F76" s="34">
        <v>3190402</v>
      </c>
      <c r="G76" s="34">
        <v>3247258</v>
      </c>
      <c r="H76" s="34">
        <v>3142825</v>
      </c>
      <c r="I76" s="34">
        <v>2934693</v>
      </c>
      <c r="J76" s="34">
        <v>2996406</v>
      </c>
      <c r="K76" s="34">
        <v>3045215</v>
      </c>
      <c r="L76" s="34">
        <v>3104986</v>
      </c>
      <c r="M76" s="34">
        <v>3215320</v>
      </c>
      <c r="N76" s="34">
        <v>3357427</v>
      </c>
      <c r="O76" s="34">
        <v>3462868</v>
      </c>
      <c r="P76" s="34">
        <v>3557808</v>
      </c>
      <c r="Q76" s="34">
        <v>3484217</v>
      </c>
      <c r="R76" s="34">
        <v>3244739</v>
      </c>
      <c r="S76" s="34">
        <v>3284590</v>
      </c>
      <c r="T76" s="34">
        <v>3413705</v>
      </c>
      <c r="U76" s="34">
        <v>3537292</v>
      </c>
      <c r="V76" s="34">
        <v>3627126</v>
      </c>
      <c r="W76" s="34">
        <v>3836110</v>
      </c>
      <c r="X76" s="34">
        <v>3978914</v>
      </c>
      <c r="Z76" s="30">
        <f t="shared" si="15"/>
        <v>0.73388759858155928</v>
      </c>
      <c r="AA76" s="30">
        <f t="shared" si="16"/>
        <v>0.72202057698625466</v>
      </c>
      <c r="AB76" s="30">
        <f t="shared" si="17"/>
        <v>0.72941033119889453</v>
      </c>
      <c r="AC76" s="30">
        <f t="shared" si="18"/>
        <v>0.77005701986752828</v>
      </c>
      <c r="AD76" s="30">
        <f t="shared" si="19"/>
        <v>0.72422013644024064</v>
      </c>
      <c r="AE76" s="30">
        <f t="shared" si="20"/>
        <v>0.74161226653624912</v>
      </c>
      <c r="AF76" s="30">
        <f t="shared" si="21"/>
        <v>0.74357867647816522</v>
      </c>
      <c r="AH76" s="13">
        <f t="shared" si="23"/>
        <v>7.8487328525840179E-3</v>
      </c>
      <c r="AI76" s="13">
        <f t="shared" si="23"/>
        <v>7.8797901890503199E-3</v>
      </c>
      <c r="AJ76" s="13">
        <f t="shared" si="23"/>
        <v>7.0313742285404044E-3</v>
      </c>
      <c r="AK76" s="13">
        <f t="shared" si="23"/>
        <v>7.162180824685364E-3</v>
      </c>
      <c r="AL76" s="13">
        <f t="shared" si="23"/>
        <v>7.6051747108962222E-3</v>
      </c>
      <c r="AM76" s="13">
        <f t="shared" si="23"/>
        <v>7.5335698432284449E-3</v>
      </c>
      <c r="AN76" s="13">
        <f t="shared" si="23"/>
        <v>6.8211661184928007E-3</v>
      </c>
      <c r="AO76" s="13">
        <f t="shared" si="23"/>
        <v>7.0054477814970326E-3</v>
      </c>
      <c r="AP76" s="13">
        <f t="shared" si="22"/>
        <v>7.2751422278879967E-3</v>
      </c>
      <c r="AQ76" s="13">
        <f t="shared" si="22"/>
        <v>7.3774827206457977E-3</v>
      </c>
      <c r="AR76" s="13">
        <f t="shared" si="22"/>
        <v>7.4203562879691437E-3</v>
      </c>
      <c r="AS76" s="13">
        <f t="shared" si="22"/>
        <v>7.4216394826825093E-3</v>
      </c>
      <c r="AT76" s="13">
        <f t="shared" si="22"/>
        <v>7.3205882213477728E-3</v>
      </c>
      <c r="AU76" s="13">
        <f t="shared" si="13"/>
        <v>7.215503051652224E-3</v>
      </c>
      <c r="AV76" s="13">
        <f t="shared" si="13"/>
        <v>6.8257610818218632E-3</v>
      </c>
      <c r="AW76" s="13">
        <f t="shared" si="13"/>
        <v>7.6399780101627183E-3</v>
      </c>
      <c r="AX76" s="13">
        <f t="shared" si="12"/>
        <v>7.3411500242665908E-3</v>
      </c>
      <c r="AY76" s="13">
        <f t="shared" si="12"/>
        <v>7.4634218203916145E-3</v>
      </c>
      <c r="AZ76" s="13">
        <f t="shared" si="12"/>
        <v>7.6520128144647887E-3</v>
      </c>
      <c r="BA76" s="13">
        <f t="shared" si="12"/>
        <v>7.632124000170464E-3</v>
      </c>
      <c r="BB76" s="13">
        <f t="shared" si="12"/>
        <v>7.7968310591314243E-3</v>
      </c>
      <c r="BC76" s="13">
        <f t="shared" si="12"/>
        <v>8.3178814736268123E-3</v>
      </c>
    </row>
    <row r="77" spans="1:55" x14ac:dyDescent="0.15">
      <c r="A77" s="4">
        <v>75</v>
      </c>
      <c r="B77" s="6" t="s">
        <v>117</v>
      </c>
      <c r="C77" s="34">
        <v>435957</v>
      </c>
      <c r="D77" s="34">
        <v>471601</v>
      </c>
      <c r="E77" s="34">
        <v>517272</v>
      </c>
      <c r="F77" s="34">
        <v>533630</v>
      </c>
      <c r="G77" s="34">
        <v>528166</v>
      </c>
      <c r="H77" s="34">
        <v>522525</v>
      </c>
      <c r="I77" s="34">
        <v>506665</v>
      </c>
      <c r="J77" s="34">
        <v>481659</v>
      </c>
      <c r="K77" s="34">
        <v>462306</v>
      </c>
      <c r="L77" s="34">
        <v>439385</v>
      </c>
      <c r="M77" s="34">
        <v>382191</v>
      </c>
      <c r="N77" s="34">
        <v>380268</v>
      </c>
      <c r="O77" s="34">
        <v>345806</v>
      </c>
      <c r="P77" s="34">
        <v>372844</v>
      </c>
      <c r="Q77" s="34">
        <v>472664</v>
      </c>
      <c r="R77" s="34">
        <v>433917</v>
      </c>
      <c r="S77" s="34">
        <v>459658</v>
      </c>
      <c r="T77" s="34">
        <v>408775</v>
      </c>
      <c r="U77" s="34">
        <v>405991</v>
      </c>
      <c r="V77" s="34">
        <v>414497</v>
      </c>
      <c r="W77" s="34">
        <v>424010</v>
      </c>
      <c r="X77" s="34">
        <v>439466</v>
      </c>
      <c r="Z77" s="30">
        <f t="shared" si="15"/>
        <v>0.11951072206279091</v>
      </c>
      <c r="AA77" s="30">
        <f t="shared" si="16"/>
        <v>0.10291351720016957</v>
      </c>
      <c r="AB77" s="30">
        <f t="shared" si="17"/>
        <v>8.8379953248327897E-2</v>
      </c>
      <c r="AC77" s="30">
        <f t="shared" si="18"/>
        <v>9.0866381172979807E-2</v>
      </c>
      <c r="AD77" s="30">
        <f t="shared" si="19"/>
        <v>9.6700186167043817E-2</v>
      </c>
      <c r="AE77" s="30">
        <f t="shared" si="20"/>
        <v>0.10026022180367444</v>
      </c>
      <c r="AF77" s="30">
        <f t="shared" si="21"/>
        <v>0.10046462617422816</v>
      </c>
      <c r="AH77" s="13">
        <f t="shared" si="23"/>
        <v>1.0475711795585594E-3</v>
      </c>
      <c r="AI77" s="13">
        <f t="shared" si="23"/>
        <v>1.1149094443438337E-3</v>
      </c>
      <c r="AJ77" s="13">
        <f t="shared" si="23"/>
        <v>1.1906191058229365E-3</v>
      </c>
      <c r="AK77" s="13">
        <f t="shared" si="23"/>
        <v>1.1979539109732412E-3</v>
      </c>
      <c r="AL77" s="13">
        <f t="shared" si="23"/>
        <v>1.2369804636266088E-3</v>
      </c>
      <c r="AM77" s="13">
        <f t="shared" si="23"/>
        <v>1.2525287225133258E-3</v>
      </c>
      <c r="AN77" s="13">
        <f t="shared" si="23"/>
        <v>1.1776516764875082E-3</v>
      </c>
      <c r="AO77" s="13">
        <f t="shared" si="23"/>
        <v>1.1260947191362182E-3</v>
      </c>
      <c r="AP77" s="13">
        <f t="shared" si="22"/>
        <v>1.1044677971197396E-3</v>
      </c>
      <c r="AQ77" s="13">
        <f t="shared" si="22"/>
        <v>1.0439838521690448E-3</v>
      </c>
      <c r="AR77" s="13">
        <f t="shared" si="22"/>
        <v>8.8202523856263605E-4</v>
      </c>
      <c r="AS77" s="13">
        <f t="shared" si="22"/>
        <v>8.4058774853502764E-4</v>
      </c>
      <c r="AT77" s="13">
        <f t="shared" si="22"/>
        <v>7.3104239909560162E-4</v>
      </c>
      <c r="AU77" s="13">
        <f t="shared" si="13"/>
        <v>7.5615576214068379E-4</v>
      </c>
      <c r="AV77" s="13">
        <f t="shared" si="13"/>
        <v>9.2597319167498726E-4</v>
      </c>
      <c r="AW77" s="13">
        <f t="shared" si="13"/>
        <v>1.0216896761914521E-3</v>
      </c>
      <c r="AX77" s="13">
        <f t="shared" si="12"/>
        <v>1.027348417261921E-3</v>
      </c>
      <c r="AY77" s="13">
        <f t="shared" si="12"/>
        <v>8.9370940213948839E-4</v>
      </c>
      <c r="AZ77" s="13">
        <f t="shared" si="12"/>
        <v>8.7825611641825839E-4</v>
      </c>
      <c r="BA77" s="13">
        <f t="shared" si="12"/>
        <v>8.7217607044769239E-4</v>
      </c>
      <c r="BB77" s="13">
        <f t="shared" si="12"/>
        <v>8.6179341504344646E-4</v>
      </c>
      <c r="BC77" s="13">
        <f t="shared" si="12"/>
        <v>9.1869944906798205E-4</v>
      </c>
    </row>
    <row r="78" spans="1:55" x14ac:dyDescent="0.15">
      <c r="A78" s="4">
        <v>76</v>
      </c>
      <c r="B78" s="6" t="s">
        <v>118</v>
      </c>
      <c r="C78" s="34">
        <v>3409890</v>
      </c>
      <c r="D78" s="34">
        <v>3491051</v>
      </c>
      <c r="E78" s="34">
        <v>3941351</v>
      </c>
      <c r="F78" s="34">
        <v>4102820</v>
      </c>
      <c r="G78" s="34">
        <v>4001328</v>
      </c>
      <c r="H78" s="34">
        <v>3958769</v>
      </c>
      <c r="I78" s="34">
        <v>3927362</v>
      </c>
      <c r="J78" s="34">
        <v>3885049</v>
      </c>
      <c r="K78" s="34">
        <v>3653894</v>
      </c>
      <c r="L78" s="34">
        <v>3622613</v>
      </c>
      <c r="M78" s="34">
        <v>3400734</v>
      </c>
      <c r="N78" s="34">
        <v>3520426</v>
      </c>
      <c r="O78" s="34">
        <v>3383050</v>
      </c>
      <c r="P78" s="34">
        <v>3489570</v>
      </c>
      <c r="Q78" s="34">
        <v>3643397</v>
      </c>
      <c r="R78" s="34">
        <v>3548155</v>
      </c>
      <c r="S78" s="34">
        <v>3592768</v>
      </c>
      <c r="T78" s="34">
        <v>3344603</v>
      </c>
      <c r="U78" s="34">
        <v>3854481</v>
      </c>
      <c r="V78" s="34">
        <v>3812419</v>
      </c>
      <c r="W78" s="34">
        <v>4126913</v>
      </c>
      <c r="X78" s="34">
        <v>4168365</v>
      </c>
      <c r="Z78" s="30">
        <f t="shared" si="15"/>
        <v>0.9087448709068966</v>
      </c>
      <c r="AA78" s="30">
        <f t="shared" si="16"/>
        <v>0.85297295248797111</v>
      </c>
      <c r="AB78" s="30">
        <f t="shared" si="17"/>
        <v>0.75888076802739934</v>
      </c>
      <c r="AC78" s="30">
        <f t="shared" si="18"/>
        <v>0.81340454556775876</v>
      </c>
      <c r="AD78" s="30">
        <f t="shared" si="19"/>
        <v>0.80844792883756067</v>
      </c>
      <c r="AE78" s="30">
        <f t="shared" si="20"/>
        <v>0.83380882876467299</v>
      </c>
      <c r="AF78" s="30">
        <f t="shared" si="21"/>
        <v>0.83315253524205624</v>
      </c>
      <c r="AH78" s="13">
        <f t="shared" si="23"/>
        <v>8.1937037126710577E-3</v>
      </c>
      <c r="AI78" s="13">
        <f t="shared" si="23"/>
        <v>8.2531753125756422E-3</v>
      </c>
      <c r="AJ78" s="13">
        <f t="shared" si="23"/>
        <v>9.0719153624289287E-3</v>
      </c>
      <c r="AK78" s="13">
        <f t="shared" si="23"/>
        <v>9.2104815415535741E-3</v>
      </c>
      <c r="AL78" s="13">
        <f t="shared" si="23"/>
        <v>9.371229054051437E-3</v>
      </c>
      <c r="AM78" s="13">
        <f t="shared" si="23"/>
        <v>9.4894442912690415E-3</v>
      </c>
      <c r="AN78" s="13">
        <f t="shared" si="23"/>
        <v>9.1284466925351717E-3</v>
      </c>
      <c r="AO78" s="13">
        <f t="shared" si="23"/>
        <v>9.0830507942038785E-3</v>
      </c>
      <c r="AP78" s="13">
        <f t="shared" si="22"/>
        <v>8.7293010626923167E-3</v>
      </c>
      <c r="AQ78" s="13">
        <f t="shared" si="22"/>
        <v>8.6073704715856486E-3</v>
      </c>
      <c r="AR78" s="13">
        <f t="shared" si="22"/>
        <v>7.8482570694706783E-3</v>
      </c>
      <c r="AS78" s="13">
        <f t="shared" si="22"/>
        <v>7.7819510587905727E-3</v>
      </c>
      <c r="AT78" s="13">
        <f t="shared" si="22"/>
        <v>7.1518510039165753E-3</v>
      </c>
      <c r="AU78" s="13">
        <f t="shared" si="13"/>
        <v>7.0771112392670017E-3</v>
      </c>
      <c r="AV78" s="13">
        <f t="shared" si="13"/>
        <v>7.1376029243375282E-3</v>
      </c>
      <c r="AW78" s="13">
        <f t="shared" si="13"/>
        <v>8.3543934278377703E-3</v>
      </c>
      <c r="AX78" s="13">
        <f t="shared" si="12"/>
        <v>8.0299364274945221E-3</v>
      </c>
      <c r="AY78" s="13">
        <f t="shared" si="12"/>
        <v>7.3123433368575356E-3</v>
      </c>
      <c r="AZ78" s="13">
        <f t="shared" si="12"/>
        <v>8.3381688605608621E-3</v>
      </c>
      <c r="BA78" s="13">
        <f t="shared" si="12"/>
        <v>8.0220137234289293E-3</v>
      </c>
      <c r="BB78" s="13">
        <f t="shared" si="12"/>
        <v>8.3878834175071214E-3</v>
      </c>
      <c r="BC78" s="13">
        <f t="shared" si="12"/>
        <v>8.7139269682165611E-3</v>
      </c>
    </row>
    <row r="79" spans="1:55" x14ac:dyDescent="0.15">
      <c r="A79" s="4">
        <v>77</v>
      </c>
      <c r="B79" s="6" t="s">
        <v>119</v>
      </c>
      <c r="C79" s="34">
        <v>13897169</v>
      </c>
      <c r="D79" s="34">
        <v>14143796</v>
      </c>
      <c r="E79" s="34">
        <v>14487318</v>
      </c>
      <c r="F79" s="34">
        <v>14421198</v>
      </c>
      <c r="G79" s="34">
        <v>14656025</v>
      </c>
      <c r="H79" s="34">
        <v>14875447</v>
      </c>
      <c r="I79" s="34">
        <v>14981158</v>
      </c>
      <c r="J79" s="34">
        <v>15078787</v>
      </c>
      <c r="K79" s="34">
        <v>14617569</v>
      </c>
      <c r="L79" s="34">
        <v>14023358</v>
      </c>
      <c r="M79" s="34">
        <v>14049163</v>
      </c>
      <c r="N79" s="34">
        <v>14133288</v>
      </c>
      <c r="O79" s="34">
        <v>14243045</v>
      </c>
      <c r="P79" s="34">
        <v>14377291</v>
      </c>
      <c r="Q79" s="34">
        <v>14738551</v>
      </c>
      <c r="R79" s="34">
        <v>13902962</v>
      </c>
      <c r="S79" s="34">
        <v>13972592</v>
      </c>
      <c r="T79" s="34">
        <v>13578336</v>
      </c>
      <c r="U79" s="34">
        <v>14078321</v>
      </c>
      <c r="V79" s="34">
        <v>13702084</v>
      </c>
      <c r="W79" s="34">
        <v>13932626</v>
      </c>
      <c r="X79" s="34">
        <v>14243854</v>
      </c>
      <c r="Z79" s="30">
        <f t="shared" si="15"/>
        <v>3.3993470774571635</v>
      </c>
      <c r="AA79" s="30">
        <f t="shared" si="16"/>
        <v>3.366345905381829</v>
      </c>
      <c r="AB79" s="30">
        <f t="shared" si="17"/>
        <v>3.0558079533551576</v>
      </c>
      <c r="AC79" s="30">
        <f t="shared" si="18"/>
        <v>2.9716085369836254</v>
      </c>
      <c r="AD79" s="30">
        <f t="shared" si="19"/>
        <v>3.2189763648492553</v>
      </c>
      <c r="AE79" s="30">
        <f t="shared" si="20"/>
        <v>3.1918790358961289</v>
      </c>
      <c r="AF79" s="30">
        <f t="shared" si="21"/>
        <v>3.1985837592073825</v>
      </c>
      <c r="AH79" s="13">
        <f t="shared" si="23"/>
        <v>3.3393829487437167E-2</v>
      </c>
      <c r="AI79" s="13">
        <f t="shared" si="23"/>
        <v>3.3437273753178086E-2</v>
      </c>
      <c r="AJ79" s="13">
        <f t="shared" si="23"/>
        <v>3.3345855957663539E-2</v>
      </c>
      <c r="AK79" s="13">
        <f t="shared" si="23"/>
        <v>3.2374361533308631E-2</v>
      </c>
      <c r="AL79" s="13">
        <f t="shared" si="23"/>
        <v>3.4324845975362228E-2</v>
      </c>
      <c r="AM79" s="13">
        <f t="shared" si="23"/>
        <v>3.5657479790870646E-2</v>
      </c>
      <c r="AN79" s="13">
        <f t="shared" si="23"/>
        <v>3.482100763704666E-2</v>
      </c>
      <c r="AO79" s="13">
        <f t="shared" si="23"/>
        <v>3.5253451947705454E-2</v>
      </c>
      <c r="AP79" s="13">
        <f t="shared" si="22"/>
        <v>3.4921965608657027E-2</v>
      </c>
      <c r="AQ79" s="13">
        <f t="shared" si="22"/>
        <v>3.3319661129045351E-2</v>
      </c>
      <c r="AR79" s="13">
        <f t="shared" si="22"/>
        <v>3.2422836609654233E-2</v>
      </c>
      <c r="AS79" s="13">
        <f t="shared" si="22"/>
        <v>3.1241831390801025E-2</v>
      </c>
      <c r="AT79" s="13">
        <f t="shared" si="22"/>
        <v>3.0110147849449154E-2</v>
      </c>
      <c r="AU79" s="13">
        <f t="shared" si="13"/>
        <v>2.9158230878392553E-2</v>
      </c>
      <c r="AV79" s="13">
        <f t="shared" si="13"/>
        <v>2.8873582735589289E-2</v>
      </c>
      <c r="AW79" s="13">
        <f t="shared" si="13"/>
        <v>3.2735552522445685E-2</v>
      </c>
      <c r="AX79" s="13">
        <f t="shared" si="12"/>
        <v>3.1229131824631742E-2</v>
      </c>
      <c r="AY79" s="13">
        <f t="shared" si="12"/>
        <v>2.9686469448007076E-2</v>
      </c>
      <c r="AZ79" s="13">
        <f t="shared" si="12"/>
        <v>3.0454792168175187E-2</v>
      </c>
      <c r="BA79" s="13">
        <f t="shared" si="12"/>
        <v>2.8831643606743111E-2</v>
      </c>
      <c r="BB79" s="13">
        <f t="shared" si="12"/>
        <v>2.8317835289410894E-2</v>
      </c>
      <c r="BC79" s="13">
        <f t="shared" si="12"/>
        <v>2.9776639882049514E-2</v>
      </c>
    </row>
    <row r="80" spans="1:55" x14ac:dyDescent="0.15">
      <c r="A80" s="4">
        <v>78</v>
      </c>
      <c r="B80" s="6" t="s">
        <v>120</v>
      </c>
      <c r="C80" s="34">
        <v>2389448</v>
      </c>
      <c r="D80" s="34">
        <v>2831396</v>
      </c>
      <c r="E80" s="34">
        <v>3322632</v>
      </c>
      <c r="F80" s="34">
        <v>3936463</v>
      </c>
      <c r="G80" s="34">
        <v>4184195</v>
      </c>
      <c r="H80" s="34">
        <v>6241163</v>
      </c>
      <c r="I80" s="34">
        <v>7484200</v>
      </c>
      <c r="J80" s="34">
        <v>7701912</v>
      </c>
      <c r="K80" s="34">
        <v>7701888</v>
      </c>
      <c r="L80" s="34">
        <v>7560252</v>
      </c>
      <c r="M80" s="34">
        <v>7219498</v>
      </c>
      <c r="N80" s="34">
        <v>7077873</v>
      </c>
      <c r="O80" s="34">
        <v>7866084</v>
      </c>
      <c r="P80" s="34">
        <v>8355417</v>
      </c>
      <c r="Q80" s="34">
        <v>8006158</v>
      </c>
      <c r="R80" s="34">
        <v>8031087</v>
      </c>
      <c r="S80" s="34">
        <v>8616536</v>
      </c>
      <c r="T80" s="34">
        <v>9508060</v>
      </c>
      <c r="U80" s="34">
        <v>9674963</v>
      </c>
      <c r="V80" s="34">
        <v>10002546</v>
      </c>
      <c r="W80" s="34">
        <v>10439511</v>
      </c>
      <c r="X80" s="34">
        <v>10810356</v>
      </c>
      <c r="Z80" s="30">
        <f t="shared" si="15"/>
        <v>1.0889032133140402</v>
      </c>
      <c r="AA80" s="30">
        <f t="shared" si="16"/>
        <v>1.734545318760107</v>
      </c>
      <c r="AB80" s="30">
        <f t="shared" si="17"/>
        <v>1.7178785349990831</v>
      </c>
      <c r="AC80" s="30">
        <f t="shared" si="18"/>
        <v>2.0973213363336849</v>
      </c>
      <c r="AD80" s="30">
        <f t="shared" si="19"/>
        <v>1.7409063060738768</v>
      </c>
      <c r="AE80" s="30">
        <f t="shared" si="20"/>
        <v>1.6477109142986195</v>
      </c>
      <c r="AF80" s="30">
        <f t="shared" si="21"/>
        <v>1.5989134181027371</v>
      </c>
      <c r="AH80" s="13">
        <f t="shared" si="23"/>
        <v>5.7416599798921462E-3</v>
      </c>
      <c r="AI80" s="13">
        <f t="shared" si="23"/>
        <v>6.6936883956508868E-3</v>
      </c>
      <c r="AJ80" s="13">
        <f t="shared" si="23"/>
        <v>7.647792922908403E-3</v>
      </c>
      <c r="AK80" s="13">
        <f t="shared" si="23"/>
        <v>8.8370242419868791E-3</v>
      </c>
      <c r="AL80" s="13">
        <f t="shared" si="23"/>
        <v>9.7995090009658677E-3</v>
      </c>
      <c r="AM80" s="13">
        <f t="shared" si="23"/>
        <v>1.4960501257140685E-2</v>
      </c>
      <c r="AN80" s="13">
        <f t="shared" si="23"/>
        <v>1.7395676980189689E-2</v>
      </c>
      <c r="AO80" s="13">
        <f t="shared" si="23"/>
        <v>1.8006686121201657E-2</v>
      </c>
      <c r="AP80" s="13">
        <f t="shared" si="22"/>
        <v>1.8400123020300314E-2</v>
      </c>
      <c r="AQ80" s="13">
        <f t="shared" si="22"/>
        <v>1.796324637010532E-2</v>
      </c>
      <c r="AR80" s="13">
        <f t="shared" si="22"/>
        <v>1.6661249076384516E-2</v>
      </c>
      <c r="AS80" s="13">
        <f t="shared" si="22"/>
        <v>1.5645737557424926E-2</v>
      </c>
      <c r="AT80" s="13">
        <f t="shared" si="22"/>
        <v>1.662909526973947E-2</v>
      </c>
      <c r="AU80" s="13">
        <f t="shared" si="13"/>
        <v>1.6945416071167098E-2</v>
      </c>
      <c r="AV80" s="13">
        <f t="shared" si="13"/>
        <v>1.5684477083751317E-2</v>
      </c>
      <c r="AW80" s="13">
        <f t="shared" si="13"/>
        <v>1.8909788453771989E-2</v>
      </c>
      <c r="AX80" s="13">
        <f t="shared" si="12"/>
        <v>1.9258197664090176E-2</v>
      </c>
      <c r="AY80" s="13">
        <f t="shared" si="12"/>
        <v>2.0787579030288994E-2</v>
      </c>
      <c r="AZ80" s="13">
        <f t="shared" si="12"/>
        <v>2.0929270429320704E-2</v>
      </c>
      <c r="BA80" s="13">
        <f t="shared" si="12"/>
        <v>2.1047151764071355E-2</v>
      </c>
      <c r="BB80" s="13">
        <f t="shared" si="12"/>
        <v>2.1218135978098688E-2</v>
      </c>
      <c r="BC80" s="13">
        <f t="shared" si="12"/>
        <v>2.2598945314151162E-2</v>
      </c>
    </row>
    <row r="81" spans="1:55" x14ac:dyDescent="0.15">
      <c r="A81" s="4">
        <v>79</v>
      </c>
      <c r="B81" s="6" t="s">
        <v>121</v>
      </c>
      <c r="C81" s="34">
        <v>1504332</v>
      </c>
      <c r="D81" s="34">
        <v>1529870</v>
      </c>
      <c r="E81" s="34">
        <v>1634730</v>
      </c>
      <c r="F81" s="34">
        <v>1731265</v>
      </c>
      <c r="G81" s="34">
        <v>1708742</v>
      </c>
      <c r="H81" s="34">
        <v>1705541</v>
      </c>
      <c r="I81" s="34">
        <v>1893205</v>
      </c>
      <c r="J81" s="34">
        <v>1949533</v>
      </c>
      <c r="K81" s="34">
        <v>1984304</v>
      </c>
      <c r="L81" s="34">
        <v>2008818</v>
      </c>
      <c r="M81" s="34">
        <v>2073808</v>
      </c>
      <c r="N81" s="34">
        <v>2014105</v>
      </c>
      <c r="O81" s="34">
        <v>2102432</v>
      </c>
      <c r="P81" s="34">
        <v>2159917</v>
      </c>
      <c r="Q81" s="34">
        <v>2416600</v>
      </c>
      <c r="R81" s="34">
        <v>2425477</v>
      </c>
      <c r="S81" s="34">
        <v>2262841</v>
      </c>
      <c r="T81" s="34">
        <v>2450868</v>
      </c>
      <c r="U81" s="34">
        <v>2457795</v>
      </c>
      <c r="V81" s="34">
        <v>2478717</v>
      </c>
      <c r="W81" s="34">
        <v>2483816</v>
      </c>
      <c r="X81" s="34">
        <v>2464722</v>
      </c>
      <c r="Z81" s="30">
        <f t="shared" si="15"/>
        <v>0.39594403682112383</v>
      </c>
      <c r="AA81" s="30">
        <f t="shared" si="16"/>
        <v>0.46183418146451966</v>
      </c>
      <c r="AB81" s="30">
        <f t="shared" si="17"/>
        <v>0.47966661420289336</v>
      </c>
      <c r="AC81" s="30">
        <f t="shared" si="18"/>
        <v>0.51915221502005171</v>
      </c>
      <c r="AD81" s="30">
        <f t="shared" si="19"/>
        <v>0.47307127620874578</v>
      </c>
      <c r="AE81" s="30">
        <f t="shared" si="20"/>
        <v>0.46421756357130789</v>
      </c>
      <c r="AF81" s="30">
        <f t="shared" si="21"/>
        <v>0.4595476480862018</v>
      </c>
      <c r="AH81" s="13">
        <f t="shared" si="23"/>
        <v>3.6147942289897553E-3</v>
      </c>
      <c r="AI81" s="13">
        <f t="shared" si="23"/>
        <v>3.6167576226901576E-3</v>
      </c>
      <c r="AJ81" s="13">
        <f t="shared" si="23"/>
        <v>3.7627027383309538E-3</v>
      </c>
      <c r="AK81" s="13">
        <f t="shared" si="23"/>
        <v>3.8865425063828655E-3</v>
      </c>
      <c r="AL81" s="13">
        <f t="shared" si="23"/>
        <v>4.0019245301254882E-3</v>
      </c>
      <c r="AM81" s="13">
        <f t="shared" si="23"/>
        <v>4.0883002534311281E-3</v>
      </c>
      <c r="AN81" s="13">
        <f t="shared" si="23"/>
        <v>4.4004145583068357E-3</v>
      </c>
      <c r="AO81" s="13">
        <f t="shared" si="23"/>
        <v>4.5579109205512386E-3</v>
      </c>
      <c r="AP81" s="13">
        <f t="shared" si="22"/>
        <v>4.7405827908266127E-3</v>
      </c>
      <c r="AQ81" s="13">
        <f t="shared" si="22"/>
        <v>4.772974848814858E-3</v>
      </c>
      <c r="AR81" s="13">
        <f t="shared" si="22"/>
        <v>4.7859604122888902E-3</v>
      </c>
      <c r="AS81" s="13">
        <f t="shared" si="22"/>
        <v>4.4522073570827467E-3</v>
      </c>
      <c r="AT81" s="13">
        <f t="shared" si="22"/>
        <v>4.4445930180950126E-3</v>
      </c>
      <c r="AU81" s="13">
        <f t="shared" si="13"/>
        <v>4.3804746362972697E-3</v>
      </c>
      <c r="AV81" s="13">
        <f t="shared" si="13"/>
        <v>4.7342442305776918E-3</v>
      </c>
      <c r="AW81" s="13">
        <f t="shared" si="13"/>
        <v>5.7109650249697859E-3</v>
      </c>
      <c r="AX81" s="13">
        <f t="shared" si="12"/>
        <v>5.0575125851510952E-3</v>
      </c>
      <c r="AY81" s="13">
        <f t="shared" si="12"/>
        <v>5.3583604060982292E-3</v>
      </c>
      <c r="AZ81" s="13">
        <f t="shared" si="12"/>
        <v>5.3168013371040577E-3</v>
      </c>
      <c r="BA81" s="13">
        <f t="shared" si="12"/>
        <v>5.2156653795127411E-3</v>
      </c>
      <c r="BB81" s="13">
        <f t="shared" si="12"/>
        <v>5.0483155420380484E-3</v>
      </c>
      <c r="BC81" s="13">
        <f t="shared" si="12"/>
        <v>5.1524776512989279E-3</v>
      </c>
    </row>
    <row r="82" spans="1:55" x14ac:dyDescent="0.15">
      <c r="A82" s="4">
        <v>80</v>
      </c>
      <c r="B82" s="6" t="s">
        <v>122</v>
      </c>
      <c r="C82" s="34">
        <v>2611837</v>
      </c>
      <c r="D82" s="34">
        <v>2729372</v>
      </c>
      <c r="E82" s="34">
        <v>3211741</v>
      </c>
      <c r="F82" s="34">
        <v>3637656</v>
      </c>
      <c r="G82" s="34">
        <v>4459656</v>
      </c>
      <c r="H82" s="34">
        <v>4875822</v>
      </c>
      <c r="I82" s="34">
        <v>5423371</v>
      </c>
      <c r="J82" s="34">
        <v>6161817</v>
      </c>
      <c r="K82" s="34">
        <v>6565928</v>
      </c>
      <c r="L82" s="34">
        <v>6738135</v>
      </c>
      <c r="M82" s="34">
        <v>6970402</v>
      </c>
      <c r="N82" s="34">
        <v>6909805</v>
      </c>
      <c r="O82" s="34">
        <v>6941539</v>
      </c>
      <c r="P82" s="34">
        <v>7097648</v>
      </c>
      <c r="Q82" s="34">
        <v>7474567</v>
      </c>
      <c r="R82" s="34">
        <v>7068350</v>
      </c>
      <c r="S82" s="34">
        <v>7105849</v>
      </c>
      <c r="T82" s="34">
        <v>6675545</v>
      </c>
      <c r="U82" s="34">
        <v>6732638</v>
      </c>
      <c r="V82" s="34">
        <v>6765645</v>
      </c>
      <c r="W82" s="34">
        <v>6987637</v>
      </c>
      <c r="X82" s="34">
        <v>7106118</v>
      </c>
      <c r="Z82" s="30">
        <f t="shared" si="15"/>
        <v>0.9458209250297217</v>
      </c>
      <c r="AA82" s="30">
        <f t="shared" si="16"/>
        <v>1.5011404963676187</v>
      </c>
      <c r="AB82" s="30">
        <f t="shared" si="17"/>
        <v>1.5251859486472401</v>
      </c>
      <c r="AC82" s="30">
        <f t="shared" si="18"/>
        <v>1.4722427467637682</v>
      </c>
      <c r="AD82" s="30">
        <f t="shared" si="19"/>
        <v>1.5118669619562215</v>
      </c>
      <c r="AE82" s="30">
        <f t="shared" si="20"/>
        <v>1.347151263576704</v>
      </c>
      <c r="AF82" s="30">
        <f t="shared" si="21"/>
        <v>1.3144445864247829</v>
      </c>
      <c r="AH82" s="13">
        <f t="shared" si="23"/>
        <v>6.2760436623444261E-3</v>
      </c>
      <c r="AI82" s="13">
        <f t="shared" si="23"/>
        <v>6.4524939937099764E-3</v>
      </c>
      <c r="AJ82" s="13">
        <f t="shared" si="23"/>
        <v>7.3925520761898263E-3</v>
      </c>
      <c r="AK82" s="13">
        <f t="shared" si="23"/>
        <v>8.1662279706449722E-3</v>
      </c>
      <c r="AL82" s="13">
        <f t="shared" si="23"/>
        <v>1.0444646846815561E-2</v>
      </c>
      <c r="AM82" s="13">
        <f t="shared" si="23"/>
        <v>1.1687684035907123E-2</v>
      </c>
      <c r="AN82" s="13">
        <f t="shared" si="23"/>
        <v>1.2605650578515851E-2</v>
      </c>
      <c r="AO82" s="13">
        <f t="shared" si="23"/>
        <v>1.4406020823827179E-2</v>
      </c>
      <c r="AP82" s="13">
        <f t="shared" si="22"/>
        <v>1.5686268476305342E-2</v>
      </c>
      <c r="AQ82" s="13">
        <f t="shared" si="22"/>
        <v>1.6009886850336417E-2</v>
      </c>
      <c r="AR82" s="13">
        <f t="shared" si="22"/>
        <v>1.6086382167365208E-2</v>
      </c>
      <c r="AS82" s="13">
        <f t="shared" si="22"/>
        <v>1.5274220885707126E-2</v>
      </c>
      <c r="AT82" s="13">
        <f t="shared" si="22"/>
        <v>1.4674584373827185E-2</v>
      </c>
      <c r="AU82" s="13">
        <f t="shared" si="13"/>
        <v>1.4394565643664106E-2</v>
      </c>
      <c r="AV82" s="13">
        <f t="shared" si="13"/>
        <v>1.4643062855175209E-2</v>
      </c>
      <c r="AW82" s="13">
        <f t="shared" si="13"/>
        <v>1.6642952967290636E-2</v>
      </c>
      <c r="AX82" s="13">
        <f t="shared" si="13"/>
        <v>1.5881770193170146E-2</v>
      </c>
      <c r="AY82" s="13">
        <f t="shared" si="13"/>
        <v>1.4594819475029663E-2</v>
      </c>
      <c r="AZ82" s="13">
        <f t="shared" si="13"/>
        <v>1.4564314241276261E-2</v>
      </c>
      <c r="BA82" s="13">
        <f t="shared" si="13"/>
        <v>1.4236131190681905E-2</v>
      </c>
      <c r="BB82" s="13">
        <f t="shared" si="13"/>
        <v>1.4202258327194978E-2</v>
      </c>
      <c r="BC82" s="13">
        <f t="shared" si="13"/>
        <v>1.4855271378473126E-2</v>
      </c>
    </row>
    <row r="83" spans="1:55" x14ac:dyDescent="0.15">
      <c r="A83" s="4">
        <v>81</v>
      </c>
      <c r="B83" s="6" t="s">
        <v>123</v>
      </c>
      <c r="C83" s="34">
        <v>3805108</v>
      </c>
      <c r="D83" s="34">
        <v>3856938</v>
      </c>
      <c r="E83" s="34">
        <v>3936195</v>
      </c>
      <c r="F83" s="34">
        <v>4053033</v>
      </c>
      <c r="G83" s="34">
        <v>4232582</v>
      </c>
      <c r="H83" s="34">
        <v>4183586</v>
      </c>
      <c r="I83" s="34">
        <v>4359255</v>
      </c>
      <c r="J83" s="34">
        <v>4442384</v>
      </c>
      <c r="K83" s="34">
        <v>4476810</v>
      </c>
      <c r="L83" s="34">
        <v>4560593</v>
      </c>
      <c r="M83" s="34">
        <v>4697534</v>
      </c>
      <c r="N83" s="34">
        <v>4535883</v>
      </c>
      <c r="O83" s="34">
        <v>4461890</v>
      </c>
      <c r="P83" s="34">
        <v>4373674</v>
      </c>
      <c r="Q83" s="34">
        <v>4311648</v>
      </c>
      <c r="R83" s="34">
        <v>4064951</v>
      </c>
      <c r="S83" s="34">
        <v>3930391</v>
      </c>
      <c r="T83" s="34">
        <v>3793000</v>
      </c>
      <c r="U83" s="34">
        <v>4196988</v>
      </c>
      <c r="V83" s="34">
        <v>4151150</v>
      </c>
      <c r="W83" s="34">
        <v>4107986</v>
      </c>
      <c r="X83" s="34">
        <v>4288403</v>
      </c>
      <c r="Z83" s="30">
        <f t="shared" si="15"/>
        <v>0.95584019698443601</v>
      </c>
      <c r="AA83" s="30">
        <f t="shared" si="16"/>
        <v>1.0486223450063203</v>
      </c>
      <c r="AB83" s="30">
        <f t="shared" si="17"/>
        <v>0.91886369006636948</v>
      </c>
      <c r="AC83" s="30">
        <f t="shared" si="18"/>
        <v>0.87008917002832775</v>
      </c>
      <c r="AD83" s="30">
        <f t="shared" si="19"/>
        <v>0.98202299183525554</v>
      </c>
      <c r="AE83" s="30">
        <f t="shared" si="20"/>
        <v>0.94600692188645896</v>
      </c>
      <c r="AF83" s="30">
        <f t="shared" si="21"/>
        <v>0.94456743545941124</v>
      </c>
      <c r="AH83" s="13">
        <f t="shared" si="23"/>
        <v>9.1433822049140408E-3</v>
      </c>
      <c r="AI83" s="13">
        <f t="shared" si="23"/>
        <v>9.1181668453811961E-3</v>
      </c>
      <c r="AJ83" s="13">
        <f t="shared" si="23"/>
        <v>9.0600476562518635E-3</v>
      </c>
      <c r="AK83" s="13">
        <f t="shared" si="23"/>
        <v>9.0987139659569529E-3</v>
      </c>
      <c r="AL83" s="13">
        <f t="shared" si="23"/>
        <v>9.9128327925266657E-3</v>
      </c>
      <c r="AM83" s="13">
        <f t="shared" si="23"/>
        <v>1.0028346257317132E-2</v>
      </c>
      <c r="AN83" s="13">
        <f t="shared" si="23"/>
        <v>1.0132304301632346E-2</v>
      </c>
      <c r="AO83" s="13">
        <f t="shared" si="23"/>
        <v>1.0386072226980561E-2</v>
      </c>
      <c r="AP83" s="13">
        <f t="shared" si="22"/>
        <v>1.0695280785504887E-2</v>
      </c>
      <c r="AQ83" s="13">
        <f t="shared" si="22"/>
        <v>1.0836021822126791E-2</v>
      </c>
      <c r="AR83" s="13">
        <f t="shared" si="22"/>
        <v>1.0841028561651358E-2</v>
      </c>
      <c r="AS83" s="13">
        <f t="shared" si="22"/>
        <v>1.0026633002483267E-2</v>
      </c>
      <c r="AT83" s="13">
        <f t="shared" si="22"/>
        <v>9.4325453291749534E-3</v>
      </c>
      <c r="AU83" s="13">
        <f t="shared" si="13"/>
        <v>8.8701408546869275E-3</v>
      </c>
      <c r="AV83" s="13">
        <f t="shared" si="13"/>
        <v>8.4467411521484091E-3</v>
      </c>
      <c r="AW83" s="13">
        <f t="shared" si="13"/>
        <v>9.5712278406333909E-3</v>
      </c>
      <c r="AX83" s="13">
        <f t="shared" si="13"/>
        <v>8.7845332248552149E-3</v>
      </c>
      <c r="AY83" s="13">
        <f t="shared" si="13"/>
        <v>8.2926787653723431E-3</v>
      </c>
      <c r="AZ83" s="13">
        <f t="shared" si="13"/>
        <v>9.0790938260553403E-3</v>
      </c>
      <c r="BA83" s="13">
        <f t="shared" si="13"/>
        <v>8.7347645334922529E-3</v>
      </c>
      <c r="BB83" s="13">
        <f t="shared" si="13"/>
        <v>8.34941459845444E-3</v>
      </c>
      <c r="BC83" s="13">
        <f t="shared" si="13"/>
        <v>8.9648652534700789E-3</v>
      </c>
    </row>
    <row r="84" spans="1:55" x14ac:dyDescent="0.15">
      <c r="A84" s="4">
        <v>82</v>
      </c>
      <c r="B84" s="6" t="s">
        <v>124</v>
      </c>
      <c r="C84" s="34">
        <v>7728621</v>
      </c>
      <c r="D84" s="34">
        <v>7595587</v>
      </c>
      <c r="E84" s="34">
        <v>8579123</v>
      </c>
      <c r="F84" s="34">
        <v>8219062</v>
      </c>
      <c r="G84" s="34">
        <v>8585862</v>
      </c>
      <c r="H84" s="34">
        <v>8385528</v>
      </c>
      <c r="I84" s="34">
        <v>8328069</v>
      </c>
      <c r="J84" s="34">
        <v>7954437</v>
      </c>
      <c r="K84" s="34">
        <v>8154335</v>
      </c>
      <c r="L84" s="34">
        <v>7985492</v>
      </c>
      <c r="M84" s="34">
        <v>8072282</v>
      </c>
      <c r="N84" s="34">
        <v>8725453</v>
      </c>
      <c r="O84" s="34">
        <v>9224840</v>
      </c>
      <c r="P84" s="34">
        <v>9666461</v>
      </c>
      <c r="Q84" s="34">
        <v>9183743</v>
      </c>
      <c r="R84" s="34">
        <v>8247983</v>
      </c>
      <c r="S84" s="34">
        <v>7818768</v>
      </c>
      <c r="T84" s="34">
        <v>7511667</v>
      </c>
      <c r="U84" s="34">
        <v>7178665</v>
      </c>
      <c r="V84" s="34">
        <v>7369461</v>
      </c>
      <c r="W84" s="34">
        <v>7463122</v>
      </c>
      <c r="X84" s="34">
        <v>7948400</v>
      </c>
      <c r="Z84" s="30">
        <f t="shared" si="15"/>
        <v>1.9286786553789754</v>
      </c>
      <c r="AA84" s="30">
        <f t="shared" si="16"/>
        <v>1.9054314260940568</v>
      </c>
      <c r="AB84" s="30">
        <f t="shared" si="17"/>
        <v>1.8880110739896618</v>
      </c>
      <c r="AC84" s="30">
        <f t="shared" si="18"/>
        <v>1.6119763391334159</v>
      </c>
      <c r="AD84" s="30">
        <f t="shared" si="19"/>
        <v>1.893807397679625</v>
      </c>
      <c r="AE84" s="30">
        <f t="shared" si="20"/>
        <v>1.8282183367187061</v>
      </c>
      <c r="AF84" s="30">
        <f t="shared" si="21"/>
        <v>1.8295324238161441</v>
      </c>
      <c r="AH84" s="13">
        <f t="shared" si="23"/>
        <v>1.8571282528623355E-2</v>
      </c>
      <c r="AI84" s="13">
        <f t="shared" si="23"/>
        <v>1.7956687287845548E-2</v>
      </c>
      <c r="AJ84" s="13">
        <f t="shared" si="23"/>
        <v>1.974680198233229E-2</v>
      </c>
      <c r="AK84" s="13">
        <f t="shared" si="23"/>
        <v>1.8451094330212976E-2</v>
      </c>
      <c r="AL84" s="13">
        <f t="shared" si="23"/>
        <v>2.0108343886948578E-2</v>
      </c>
      <c r="AM84" s="13">
        <f t="shared" si="23"/>
        <v>2.0100693121744843E-2</v>
      </c>
      <c r="AN84" s="13">
        <f t="shared" si="23"/>
        <v>1.9357098713654281E-2</v>
      </c>
      <c r="AO84" s="13">
        <f t="shared" si="23"/>
        <v>1.8597076976453762E-2</v>
      </c>
      <c r="AP84" s="13">
        <f t="shared" si="22"/>
        <v>1.9481037266283356E-2</v>
      </c>
      <c r="AQ84" s="13">
        <f t="shared" si="22"/>
        <v>1.8973621538343571E-2</v>
      </c>
      <c r="AR84" s="13">
        <f t="shared" si="22"/>
        <v>1.8629314810644084E-2</v>
      </c>
      <c r="AS84" s="13">
        <f t="shared" si="22"/>
        <v>1.9287736260264348E-2</v>
      </c>
      <c r="AT84" s="13">
        <f t="shared" si="22"/>
        <v>1.950153891162406E-2</v>
      </c>
      <c r="AU84" s="13">
        <f t="shared" si="22"/>
        <v>1.9604312218134651E-2</v>
      </c>
      <c r="AV84" s="13">
        <f t="shared" si="22"/>
        <v>1.7991426927442798E-2</v>
      </c>
      <c r="AW84" s="13">
        <f t="shared" si="22"/>
        <v>1.9420486130994181E-2</v>
      </c>
      <c r="AX84" s="13">
        <f t="shared" si="22"/>
        <v>1.7475163990919671E-2</v>
      </c>
      <c r="AY84" s="13">
        <f t="shared" si="22"/>
        <v>1.6422842452794139E-2</v>
      </c>
      <c r="AZ84" s="13">
        <f t="shared" si="22"/>
        <v>1.552917784869043E-2</v>
      </c>
      <c r="BA84" s="13">
        <f t="shared" si="22"/>
        <v>1.5506668410863098E-2</v>
      </c>
      <c r="BB84" s="13">
        <f t="shared" si="22"/>
        <v>1.5168673840866669E-2</v>
      </c>
      <c r="BC84" s="13">
        <f t="shared" si="22"/>
        <v>1.6616053803870944E-2</v>
      </c>
    </row>
    <row r="85" spans="1:55" x14ac:dyDescent="0.15">
      <c r="A85" s="4">
        <v>83</v>
      </c>
      <c r="B85" s="6" t="s">
        <v>125</v>
      </c>
      <c r="C85" s="34">
        <v>3615401</v>
      </c>
      <c r="D85" s="34">
        <v>4139813</v>
      </c>
      <c r="E85" s="34">
        <v>4023640</v>
      </c>
      <c r="F85" s="34">
        <v>4500376</v>
      </c>
      <c r="G85" s="34">
        <v>4550118</v>
      </c>
      <c r="H85" s="34">
        <v>4721216</v>
      </c>
      <c r="I85" s="34">
        <v>4536014</v>
      </c>
      <c r="J85" s="34">
        <v>4552030</v>
      </c>
      <c r="K85" s="34">
        <v>4441863</v>
      </c>
      <c r="L85" s="34">
        <v>4064115</v>
      </c>
      <c r="M85" s="34">
        <v>3962117</v>
      </c>
      <c r="N85" s="34">
        <v>4142713</v>
      </c>
      <c r="O85" s="34">
        <v>4447894</v>
      </c>
      <c r="P85" s="34">
        <v>4535805</v>
      </c>
      <c r="Q85" s="34">
        <v>4624840</v>
      </c>
      <c r="R85" s="34">
        <v>4288313</v>
      </c>
      <c r="S85" s="34">
        <v>3992590</v>
      </c>
      <c r="T85" s="34">
        <v>3954659</v>
      </c>
      <c r="U85" s="34">
        <v>3952922</v>
      </c>
      <c r="V85" s="34">
        <v>4095866</v>
      </c>
      <c r="W85" s="34">
        <v>4090321</v>
      </c>
      <c r="X85" s="34">
        <v>4395619</v>
      </c>
      <c r="Z85" s="30">
        <f t="shared" si="15"/>
        <v>1.0277989386790711</v>
      </c>
      <c r="AA85" s="30">
        <f t="shared" si="16"/>
        <v>0.99591820535761322</v>
      </c>
      <c r="AB85" s="30">
        <f t="shared" si="17"/>
        <v>0.93067396281903503</v>
      </c>
      <c r="AC85" s="30">
        <f t="shared" si="18"/>
        <v>0.87069554850551811</v>
      </c>
      <c r="AD85" s="30">
        <f t="shared" si="19"/>
        <v>0.96761822626040483</v>
      </c>
      <c r="AE85" s="30">
        <f t="shared" si="20"/>
        <v>0.95657607423732183</v>
      </c>
      <c r="AF85" s="30">
        <f t="shared" si="21"/>
        <v>0.95258412021625571</v>
      </c>
      <c r="AH85" s="13">
        <f t="shared" si="23"/>
        <v>8.6875308577387105E-3</v>
      </c>
      <c r="AI85" s="13">
        <f t="shared" si="23"/>
        <v>9.7869101454775963E-3</v>
      </c>
      <c r="AJ85" s="13">
        <f t="shared" si="23"/>
        <v>9.2613222037021149E-3</v>
      </c>
      <c r="AK85" s="13">
        <f t="shared" si="23"/>
        <v>1.0102960909338139E-2</v>
      </c>
      <c r="AL85" s="13">
        <f t="shared" si="23"/>
        <v>1.0656511538409852E-2</v>
      </c>
      <c r="AM85" s="13">
        <f t="shared" si="23"/>
        <v>1.1317082714108365E-2</v>
      </c>
      <c r="AN85" s="13">
        <f t="shared" si="23"/>
        <v>1.0543148809708205E-2</v>
      </c>
      <c r="AO85" s="13">
        <f t="shared" si="23"/>
        <v>1.0642419106358731E-2</v>
      </c>
      <c r="AP85" s="13">
        <f t="shared" si="22"/>
        <v>1.0611790984148332E-2</v>
      </c>
      <c r="AQ85" s="13">
        <f t="shared" si="22"/>
        <v>9.6563843402892625E-3</v>
      </c>
      <c r="AR85" s="13">
        <f t="shared" si="22"/>
        <v>9.1438238789978733E-3</v>
      </c>
      <c r="AS85" s="13">
        <f t="shared" si="22"/>
        <v>9.1575252019543852E-3</v>
      </c>
      <c r="AT85" s="13">
        <f t="shared" si="22"/>
        <v>9.4029574405387183E-3</v>
      </c>
      <c r="AU85" s="13">
        <f t="shared" si="22"/>
        <v>9.1989547550625043E-3</v>
      </c>
      <c r="AV85" s="13">
        <f t="shared" si="22"/>
        <v>9.0603004582243372E-3</v>
      </c>
      <c r="AW85" s="13">
        <f t="shared" si="22"/>
        <v>1.0097150193188086E-2</v>
      </c>
      <c r="AX85" s="13">
        <f t="shared" si="22"/>
        <v>8.9235497201740708E-3</v>
      </c>
      <c r="AY85" s="13">
        <f t="shared" si="22"/>
        <v>8.6461156640096556E-3</v>
      </c>
      <c r="AZ85" s="13">
        <f t="shared" si="22"/>
        <v>8.5511204046993528E-3</v>
      </c>
      <c r="BA85" s="13">
        <f t="shared" si="22"/>
        <v>8.6184370766502726E-3</v>
      </c>
      <c r="BB85" s="13">
        <f t="shared" si="22"/>
        <v>8.3135107738353461E-3</v>
      </c>
      <c r="BC85" s="13">
        <f t="shared" si="22"/>
        <v>9.1889992709623825E-3</v>
      </c>
    </row>
    <row r="86" spans="1:55" x14ac:dyDescent="0.15">
      <c r="A86" s="4">
        <v>84</v>
      </c>
      <c r="B86" s="6" t="s">
        <v>126</v>
      </c>
      <c r="C86" s="34">
        <v>4588791</v>
      </c>
      <c r="D86" s="34">
        <v>4584831</v>
      </c>
      <c r="E86" s="34">
        <v>4637523</v>
      </c>
      <c r="F86" s="34">
        <v>4763859</v>
      </c>
      <c r="G86" s="34">
        <v>4949097</v>
      </c>
      <c r="H86" s="34">
        <v>4649484</v>
      </c>
      <c r="I86" s="34">
        <v>4745476</v>
      </c>
      <c r="J86" s="34">
        <v>5815501</v>
      </c>
      <c r="K86" s="34">
        <v>6542812</v>
      </c>
      <c r="L86" s="34">
        <v>6958261</v>
      </c>
      <c r="M86" s="34">
        <v>7212963</v>
      </c>
      <c r="N86" s="34">
        <v>7389747</v>
      </c>
      <c r="O86" s="34">
        <v>7229193</v>
      </c>
      <c r="P86" s="34">
        <v>7395987</v>
      </c>
      <c r="Q86" s="34">
        <v>7464075</v>
      </c>
      <c r="R86" s="34">
        <v>7138800</v>
      </c>
      <c r="S86" s="34">
        <v>7191554</v>
      </c>
      <c r="T86" s="34">
        <v>7277993</v>
      </c>
      <c r="U86" s="34">
        <v>7380254</v>
      </c>
      <c r="V86" s="34">
        <v>7283963</v>
      </c>
      <c r="W86" s="34">
        <v>7341283</v>
      </c>
      <c r="X86" s="34">
        <v>7210835</v>
      </c>
      <c r="Z86" s="30">
        <f t="shared" si="15"/>
        <v>1.0995636675820868</v>
      </c>
      <c r="AA86" s="30">
        <f t="shared" si="16"/>
        <v>1.4961935995019584</v>
      </c>
      <c r="AB86" s="30">
        <f t="shared" si="17"/>
        <v>1.5687019251439731</v>
      </c>
      <c r="AC86" s="30">
        <f t="shared" si="18"/>
        <v>1.5545421583835581</v>
      </c>
      <c r="AD86" s="30">
        <f t="shared" si="19"/>
        <v>1.5232599279022851</v>
      </c>
      <c r="AE86" s="30">
        <f t="shared" si="20"/>
        <v>1.4271505372125717</v>
      </c>
      <c r="AF86" s="30">
        <f t="shared" si="21"/>
        <v>1.4124005684719296</v>
      </c>
      <c r="AH86" s="13">
        <f t="shared" si="23"/>
        <v>1.1026512249184441E-2</v>
      </c>
      <c r="AI86" s="13">
        <f t="shared" si="23"/>
        <v>1.0838974859299246E-2</v>
      </c>
      <c r="AJ86" s="13">
        <f t="shared" si="23"/>
        <v>1.0674313489795121E-2</v>
      </c>
      <c r="AK86" s="13">
        <f t="shared" si="23"/>
        <v>1.069445780854726E-2</v>
      </c>
      <c r="AL86" s="13">
        <f t="shared" si="23"/>
        <v>1.1590932209936003E-2</v>
      </c>
      <c r="AM86" s="13">
        <f t="shared" si="23"/>
        <v>1.1145136127201853E-2</v>
      </c>
      <c r="AN86" s="13">
        <f t="shared" si="23"/>
        <v>1.1030005560145726E-2</v>
      </c>
      <c r="AO86" s="13">
        <f t="shared" si="23"/>
        <v>1.3596351288424792E-2</v>
      </c>
      <c r="AP86" s="13">
        <f t="shared" si="22"/>
        <v>1.5631043414120947E-2</v>
      </c>
      <c r="AQ86" s="13">
        <f t="shared" si="22"/>
        <v>1.6532908777444906E-2</v>
      </c>
      <c r="AR86" s="13">
        <f t="shared" si="22"/>
        <v>1.6646167520476589E-2</v>
      </c>
      <c r="AS86" s="13">
        <f t="shared" si="22"/>
        <v>1.6335139409504547E-2</v>
      </c>
      <c r="AT86" s="13">
        <f t="shared" si="22"/>
        <v>1.5282692012993209E-2</v>
      </c>
      <c r="AU86" s="13">
        <f t="shared" si="22"/>
        <v>1.4999619644590203E-2</v>
      </c>
      <c r="AV86" s="13">
        <f t="shared" si="22"/>
        <v>1.4622508485206152E-2</v>
      </c>
      <c r="AW86" s="13">
        <f t="shared" si="22"/>
        <v>1.6808832703940013E-2</v>
      </c>
      <c r="AX86" s="13">
        <f t="shared" si="22"/>
        <v>1.6073323252404258E-2</v>
      </c>
      <c r="AY86" s="13">
        <f t="shared" si="22"/>
        <v>1.5911958345802415E-2</v>
      </c>
      <c r="AZ86" s="13">
        <f t="shared" si="22"/>
        <v>1.5965263309335224E-2</v>
      </c>
      <c r="BA86" s="13">
        <f t="shared" si="22"/>
        <v>1.5326765276048765E-2</v>
      </c>
      <c r="BB86" s="13">
        <f t="shared" si="22"/>
        <v>1.4921038058938227E-2</v>
      </c>
      <c r="BC86" s="13">
        <f t="shared" si="22"/>
        <v>1.5074181260484593E-2</v>
      </c>
    </row>
    <row r="87" spans="1:55" x14ac:dyDescent="0.15">
      <c r="A87" s="4">
        <v>85</v>
      </c>
      <c r="B87" s="6" t="s">
        <v>127</v>
      </c>
      <c r="C87" s="34">
        <v>3801522</v>
      </c>
      <c r="D87" s="34">
        <v>3847376</v>
      </c>
      <c r="E87" s="34">
        <v>4270041</v>
      </c>
      <c r="F87" s="34">
        <v>4648734</v>
      </c>
      <c r="G87" s="34">
        <v>5197902</v>
      </c>
      <c r="H87" s="34">
        <v>5280103</v>
      </c>
      <c r="I87" s="34">
        <v>5550158</v>
      </c>
      <c r="J87" s="34">
        <v>6055177</v>
      </c>
      <c r="K87" s="34">
        <v>6223389</v>
      </c>
      <c r="L87" s="34">
        <v>6124883</v>
      </c>
      <c r="M87" s="34">
        <v>5964017</v>
      </c>
      <c r="N87" s="34">
        <v>5776732</v>
      </c>
      <c r="O87" s="34">
        <v>5965778</v>
      </c>
      <c r="P87" s="34">
        <v>6573720</v>
      </c>
      <c r="Q87" s="34">
        <v>7242747</v>
      </c>
      <c r="R87" s="34">
        <v>7384116</v>
      </c>
      <c r="S87" s="34">
        <v>7843866</v>
      </c>
      <c r="T87" s="34">
        <v>8162610</v>
      </c>
      <c r="U87" s="34">
        <v>8116591</v>
      </c>
      <c r="V87" s="34">
        <v>7896481</v>
      </c>
      <c r="W87" s="34">
        <v>7999007</v>
      </c>
      <c r="X87" s="34">
        <v>7945865</v>
      </c>
      <c r="Z87" s="30">
        <f t="shared" si="15"/>
        <v>1.1181800371374506</v>
      </c>
      <c r="AA87" s="30">
        <f t="shared" si="16"/>
        <v>1.383519151611573</v>
      </c>
      <c r="AB87" s="30">
        <f t="shared" si="17"/>
        <v>1.4636661740092427</v>
      </c>
      <c r="AC87" s="30">
        <f t="shared" si="18"/>
        <v>1.706993688021111</v>
      </c>
      <c r="AD87" s="30">
        <f t="shared" si="19"/>
        <v>1.4369233855744881</v>
      </c>
      <c r="AE87" s="30">
        <f t="shared" si="20"/>
        <v>1.4149542525918415</v>
      </c>
      <c r="AF87" s="30">
        <f t="shared" si="21"/>
        <v>1.39215981075767</v>
      </c>
      <c r="AH87" s="13">
        <f t="shared" si="23"/>
        <v>9.1347653224006353E-3</v>
      </c>
      <c r="AI87" s="13">
        <f t="shared" si="23"/>
        <v>9.0955613714597764E-3</v>
      </c>
      <c r="AJ87" s="13">
        <f t="shared" si="23"/>
        <v>9.8284701225801463E-3</v>
      </c>
      <c r="AK87" s="13">
        <f t="shared" si="23"/>
        <v>1.0436011986534264E-2</v>
      </c>
      <c r="AL87" s="13">
        <f t="shared" si="23"/>
        <v>1.2173640911845285E-2</v>
      </c>
      <c r="AM87" s="13">
        <f t="shared" si="23"/>
        <v>1.2656773676529887E-2</v>
      </c>
      <c r="AN87" s="13">
        <f t="shared" si="23"/>
        <v>1.2900344159297673E-2</v>
      </c>
      <c r="AO87" s="13">
        <f t="shared" si="23"/>
        <v>1.4156701822524004E-2</v>
      </c>
      <c r="AP87" s="13">
        <f t="shared" si="22"/>
        <v>1.4867928903040886E-2</v>
      </c>
      <c r="AQ87" s="13">
        <f t="shared" si="22"/>
        <v>1.4552792991168783E-2</v>
      </c>
      <c r="AR87" s="13">
        <f t="shared" si="22"/>
        <v>1.3763834096607763E-2</v>
      </c>
      <c r="AS87" s="13">
        <f t="shared" si="22"/>
        <v>1.2769547124055265E-2</v>
      </c>
      <c r="AT87" s="13">
        <f t="shared" si="22"/>
        <v>1.2611801592776761E-2</v>
      </c>
      <c r="AU87" s="13">
        <f t="shared" si="22"/>
        <v>1.3332000130616171E-2</v>
      </c>
      <c r="AV87" s="13">
        <f t="shared" si="22"/>
        <v>1.4188915500407137E-2</v>
      </c>
      <c r="AW87" s="13">
        <f t="shared" si="22"/>
        <v>1.7386447373576329E-2</v>
      </c>
      <c r="AX87" s="13">
        <f t="shared" si="22"/>
        <v>1.7531258719122901E-2</v>
      </c>
      <c r="AY87" s="13">
        <f t="shared" si="22"/>
        <v>1.7846006490117569E-2</v>
      </c>
      <c r="AZ87" s="13">
        <f t="shared" si="22"/>
        <v>1.7558137225247329E-2</v>
      </c>
      <c r="BA87" s="13">
        <f t="shared" si="22"/>
        <v>1.6615613065824035E-2</v>
      </c>
      <c r="BB87" s="13">
        <f t="shared" si="22"/>
        <v>1.6257851370218707E-2</v>
      </c>
      <c r="BC87" s="13">
        <f t="shared" si="22"/>
        <v>1.6610754410736124E-2</v>
      </c>
    </row>
    <row r="88" spans="1:55" x14ac:dyDescent="0.15">
      <c r="A88" s="4">
        <v>86</v>
      </c>
      <c r="B88" s="6" t="s">
        <v>128</v>
      </c>
      <c r="C88" s="34">
        <v>1230047</v>
      </c>
      <c r="D88" s="34">
        <v>1310866</v>
      </c>
      <c r="E88" s="34">
        <v>1340549</v>
      </c>
      <c r="F88" s="34">
        <v>1411815</v>
      </c>
      <c r="G88" s="34">
        <v>1487582</v>
      </c>
      <c r="H88" s="34">
        <v>1484674</v>
      </c>
      <c r="I88" s="34">
        <v>1592106</v>
      </c>
      <c r="J88" s="34">
        <v>1667075</v>
      </c>
      <c r="K88" s="34">
        <v>1688411</v>
      </c>
      <c r="L88" s="34">
        <v>1662746</v>
      </c>
      <c r="M88" s="34">
        <v>1460247</v>
      </c>
      <c r="N88" s="34">
        <v>1335660</v>
      </c>
      <c r="O88" s="34">
        <v>1467889</v>
      </c>
      <c r="P88" s="34">
        <v>1496189</v>
      </c>
      <c r="Q88" s="34">
        <v>1468798</v>
      </c>
      <c r="R88" s="34">
        <v>1378208</v>
      </c>
      <c r="S88" s="34">
        <v>1271575</v>
      </c>
      <c r="T88" s="34">
        <v>1178011</v>
      </c>
      <c r="U88" s="34">
        <v>1125202</v>
      </c>
      <c r="V88" s="34">
        <v>1114906</v>
      </c>
      <c r="W88" s="34">
        <v>1299443</v>
      </c>
      <c r="X88" s="34">
        <v>1412475</v>
      </c>
      <c r="Z88" s="30">
        <f t="shared" si="15"/>
        <v>0.33495643658166385</v>
      </c>
      <c r="AA88" s="30">
        <f t="shared" si="16"/>
        <v>0.36508266959046376</v>
      </c>
      <c r="AB88" s="30">
        <f t="shared" si="17"/>
        <v>0.30090970295915537</v>
      </c>
      <c r="AC88" s="30">
        <f t="shared" si="18"/>
        <v>0.26319018446742026</v>
      </c>
      <c r="AD88" s="30">
        <f t="shared" si="19"/>
        <v>0.33642770168966052</v>
      </c>
      <c r="AE88" s="30">
        <f t="shared" si="20"/>
        <v>0.31596797556604667</v>
      </c>
      <c r="AF88" s="30">
        <f t="shared" si="21"/>
        <v>0.31504083324638088</v>
      </c>
      <c r="AH88" s="13">
        <f t="shared" si="23"/>
        <v>2.9557084453339833E-3</v>
      </c>
      <c r="AI88" s="13">
        <f t="shared" si="23"/>
        <v>3.0990114178494617E-3</v>
      </c>
      <c r="AJ88" s="13">
        <f t="shared" si="23"/>
        <v>3.0855782870362822E-3</v>
      </c>
      <c r="AK88" s="13">
        <f t="shared" si="23"/>
        <v>3.1694044578091311E-3</v>
      </c>
      <c r="AL88" s="13">
        <f t="shared" si="23"/>
        <v>3.4839612395394588E-3</v>
      </c>
      <c r="AM88" s="13">
        <f t="shared" si="23"/>
        <v>3.5588667117721628E-3</v>
      </c>
      <c r="AN88" s="13">
        <f t="shared" si="23"/>
        <v>3.7005640808933332E-3</v>
      </c>
      <c r="AO88" s="13">
        <f t="shared" si="23"/>
        <v>3.8975382042150384E-3</v>
      </c>
      <c r="AP88" s="13">
        <f t="shared" si="22"/>
        <v>4.0336824047335247E-3</v>
      </c>
      <c r="AQ88" s="13">
        <f t="shared" si="22"/>
        <v>3.9507037660791123E-3</v>
      </c>
      <c r="AR88" s="13">
        <f t="shared" si="22"/>
        <v>3.3699765523923213E-3</v>
      </c>
      <c r="AS88" s="13">
        <f t="shared" si="22"/>
        <v>2.9524951671144957E-3</v>
      </c>
      <c r="AT88" s="13">
        <f t="shared" si="22"/>
        <v>3.1031534911656932E-3</v>
      </c>
      <c r="AU88" s="13">
        <f t="shared" si="22"/>
        <v>3.034384175691462E-3</v>
      </c>
      <c r="AV88" s="13">
        <f t="shared" si="22"/>
        <v>2.8774511534321165E-3</v>
      </c>
      <c r="AW88" s="13">
        <f t="shared" si="22"/>
        <v>3.2450926911009913E-3</v>
      </c>
      <c r="AX88" s="13">
        <f t="shared" si="22"/>
        <v>2.842005499044566E-3</v>
      </c>
      <c r="AY88" s="13">
        <f t="shared" si="22"/>
        <v>2.575498762213298E-3</v>
      </c>
      <c r="AZ88" s="13">
        <f t="shared" si="22"/>
        <v>2.4340823779494059E-3</v>
      </c>
      <c r="BA88" s="13">
        <f t="shared" si="22"/>
        <v>2.3459622964666933E-3</v>
      </c>
      <c r="BB88" s="13">
        <f t="shared" si="22"/>
        <v>2.6410967208893685E-3</v>
      </c>
      <c r="BC88" s="13">
        <f t="shared" si="22"/>
        <v>2.9527654114818846E-3</v>
      </c>
    </row>
    <row r="89" spans="1:55" x14ac:dyDescent="0.15">
      <c r="A89" s="4">
        <v>87</v>
      </c>
      <c r="B89" s="6" t="s">
        <v>129</v>
      </c>
      <c r="C89" s="34">
        <v>4282674</v>
      </c>
      <c r="D89" s="34">
        <v>4591034</v>
      </c>
      <c r="E89" s="34">
        <v>4636922</v>
      </c>
      <c r="F89" s="34">
        <v>4859277</v>
      </c>
      <c r="G89" s="34">
        <v>5162457</v>
      </c>
      <c r="H89" s="34">
        <v>5026195</v>
      </c>
      <c r="I89" s="34">
        <v>5512663</v>
      </c>
      <c r="J89" s="34">
        <v>5485667</v>
      </c>
      <c r="K89" s="34">
        <v>5066144</v>
      </c>
      <c r="L89" s="34">
        <v>5117583</v>
      </c>
      <c r="M89" s="34">
        <v>5319983</v>
      </c>
      <c r="N89" s="34">
        <v>6126879</v>
      </c>
      <c r="O89" s="34">
        <v>5948549</v>
      </c>
      <c r="P89" s="34">
        <v>5562212</v>
      </c>
      <c r="Q89" s="34">
        <v>5830919</v>
      </c>
      <c r="R89" s="34">
        <v>4733750</v>
      </c>
      <c r="S89" s="34">
        <v>4586861</v>
      </c>
      <c r="T89" s="34">
        <v>4349079</v>
      </c>
      <c r="U89" s="34">
        <v>4662255</v>
      </c>
      <c r="V89" s="34">
        <v>5073314</v>
      </c>
      <c r="W89" s="34">
        <v>5256066</v>
      </c>
      <c r="X89" s="34">
        <v>5375714</v>
      </c>
      <c r="Z89" s="30">
        <f t="shared" si="15"/>
        <v>1.1564532098403626</v>
      </c>
      <c r="AA89" s="30">
        <f t="shared" si="16"/>
        <v>1.2620357668227329</v>
      </c>
      <c r="AB89" s="30">
        <f t="shared" si="17"/>
        <v>1.1703385775263428</v>
      </c>
      <c r="AC89" s="30">
        <f t="shared" si="18"/>
        <v>1.0406948448903786</v>
      </c>
      <c r="AD89" s="30">
        <f t="shared" si="19"/>
        <v>1.2036264425582035</v>
      </c>
      <c r="AE89" s="30">
        <f t="shared" si="20"/>
        <v>1.1483944583490322</v>
      </c>
      <c r="AF89" s="30">
        <f t="shared" si="21"/>
        <v>1.1429716948556778</v>
      </c>
      <c r="AH89" s="13">
        <f t="shared" si="23"/>
        <v>1.0290936614952331E-2</v>
      </c>
      <c r="AI89" s="13">
        <f t="shared" si="23"/>
        <v>1.0853639338982845E-2</v>
      </c>
      <c r="AJ89" s="13">
        <f t="shared" si="23"/>
        <v>1.0672930151662379E-2</v>
      </c>
      <c r="AK89" s="13">
        <f t="shared" si="23"/>
        <v>1.0908663093627268E-2</v>
      </c>
      <c r="AL89" s="13">
        <f t="shared" si="23"/>
        <v>1.2090627668786767E-2</v>
      </c>
      <c r="AM89" s="13">
        <f t="shared" si="23"/>
        <v>1.204813856265799E-2</v>
      </c>
      <c r="AN89" s="13">
        <f t="shared" si="23"/>
        <v>1.2813193774704502E-2</v>
      </c>
      <c r="AO89" s="13">
        <f t="shared" si="23"/>
        <v>1.2825215846978509E-2</v>
      </c>
      <c r="AP89" s="13">
        <f t="shared" si="22"/>
        <v>1.2103223630174357E-2</v>
      </c>
      <c r="AQ89" s="13">
        <f t="shared" si="22"/>
        <v>1.2159436517256659E-2</v>
      </c>
      <c r="AR89" s="13">
        <f t="shared" si="22"/>
        <v>1.2277524260707783E-2</v>
      </c>
      <c r="AS89" s="13">
        <f t="shared" si="22"/>
        <v>1.354355197954217E-2</v>
      </c>
      <c r="AT89" s="13">
        <f t="shared" si="22"/>
        <v>1.2575379062531426E-2</v>
      </c>
      <c r="AU89" s="13">
        <f t="shared" si="22"/>
        <v>1.1280585590885349E-2</v>
      </c>
      <c r="AV89" s="13">
        <f t="shared" si="22"/>
        <v>1.1423071519786413E-2</v>
      </c>
      <c r="AW89" s="13">
        <f t="shared" si="22"/>
        <v>1.1145964561589627E-2</v>
      </c>
      <c r="AX89" s="13">
        <f t="shared" si="22"/>
        <v>1.0251761937245587E-2</v>
      </c>
      <c r="AY89" s="13">
        <f t="shared" si="22"/>
        <v>9.508440567420718E-3</v>
      </c>
      <c r="AZ89" s="13">
        <f t="shared" si="22"/>
        <v>1.0085578177968495E-2</v>
      </c>
      <c r="BA89" s="13">
        <f t="shared" si="22"/>
        <v>1.0675163073960159E-2</v>
      </c>
      <c r="BB89" s="13">
        <f t="shared" si="22"/>
        <v>1.0682868488558636E-2</v>
      </c>
      <c r="BC89" s="13">
        <f t="shared" si="22"/>
        <v>1.1237878448269121E-2</v>
      </c>
    </row>
    <row r="90" spans="1:55" x14ac:dyDescent="0.15">
      <c r="A90" s="4">
        <v>88</v>
      </c>
      <c r="B90" s="6" t="s">
        <v>130</v>
      </c>
      <c r="C90" s="34">
        <v>2944403</v>
      </c>
      <c r="D90" s="34">
        <v>3060900</v>
      </c>
      <c r="E90" s="34">
        <v>3307625</v>
      </c>
      <c r="F90" s="34">
        <v>3492091</v>
      </c>
      <c r="G90" s="34">
        <v>3463932</v>
      </c>
      <c r="H90" s="34">
        <v>3269643</v>
      </c>
      <c r="I90" s="34">
        <v>3490308</v>
      </c>
      <c r="J90" s="34">
        <v>3723370</v>
      </c>
      <c r="K90" s="34">
        <v>3695886</v>
      </c>
      <c r="L90" s="34">
        <v>3600088</v>
      </c>
      <c r="M90" s="34">
        <v>3451674</v>
      </c>
      <c r="N90" s="34">
        <v>3643591</v>
      </c>
      <c r="O90" s="34">
        <v>3765244</v>
      </c>
      <c r="P90" s="34">
        <v>3985266</v>
      </c>
      <c r="Q90" s="34">
        <v>3899613</v>
      </c>
      <c r="R90" s="34">
        <v>3638307</v>
      </c>
      <c r="S90" s="34">
        <v>3693207</v>
      </c>
      <c r="T90" s="34">
        <v>3830201</v>
      </c>
      <c r="U90" s="34">
        <v>3597662</v>
      </c>
      <c r="V90" s="34">
        <v>3442698</v>
      </c>
      <c r="W90" s="34">
        <v>3756993</v>
      </c>
      <c r="X90" s="34">
        <v>3853757</v>
      </c>
      <c r="Z90" s="30">
        <f t="shared" si="15"/>
        <v>0.77919569597621463</v>
      </c>
      <c r="AA90" s="30">
        <f t="shared" si="16"/>
        <v>0.83701908592317253</v>
      </c>
      <c r="AB90" s="30">
        <f t="shared" si="17"/>
        <v>0.80928457245470542</v>
      </c>
      <c r="AC90" s="30">
        <f t="shared" si="18"/>
        <v>0.78912271933005618</v>
      </c>
      <c r="AD90" s="30">
        <f t="shared" si="19"/>
        <v>0.82476373166890538</v>
      </c>
      <c r="AE90" s="30">
        <f t="shared" si="20"/>
        <v>0.80217191308702551</v>
      </c>
      <c r="AF90" s="30">
        <f t="shared" si="21"/>
        <v>0.79786943618166106</v>
      </c>
      <c r="AH90" s="13">
        <f t="shared" si="23"/>
        <v>7.0751742116900544E-3</v>
      </c>
      <c r="AI90" s="13">
        <f t="shared" si="23"/>
        <v>7.2362575952808431E-3</v>
      </c>
      <c r="AJ90" s="13">
        <f t="shared" si="23"/>
        <v>7.6132509006820214E-3</v>
      </c>
      <c r="AK90" s="13">
        <f t="shared" si="23"/>
        <v>7.8394469406226353E-3</v>
      </c>
      <c r="AL90" s="13">
        <f t="shared" si="23"/>
        <v>8.1126316562047645E-3</v>
      </c>
      <c r="AM90" s="13">
        <f t="shared" si="23"/>
        <v>7.8375613987170713E-3</v>
      </c>
      <c r="AN90" s="13">
        <f t="shared" si="23"/>
        <v>8.1125932670655394E-3</v>
      </c>
      <c r="AO90" s="13">
        <f t="shared" si="23"/>
        <v>8.7050533559846731E-3</v>
      </c>
      <c r="AP90" s="13">
        <f t="shared" si="22"/>
        <v>8.8296216549767614E-3</v>
      </c>
      <c r="AQ90" s="13">
        <f t="shared" si="22"/>
        <v>8.5538508105364366E-3</v>
      </c>
      <c r="AR90" s="13">
        <f t="shared" si="22"/>
        <v>7.9658170477338516E-3</v>
      </c>
      <c r="AS90" s="13">
        <f t="shared" si="22"/>
        <v>8.0542090190930879E-3</v>
      </c>
      <c r="AT90" s="13">
        <f t="shared" si="22"/>
        <v>7.9598185310269902E-3</v>
      </c>
      <c r="AU90" s="13">
        <f t="shared" si="22"/>
        <v>8.0824201262816465E-3</v>
      </c>
      <c r="AV90" s="13">
        <f t="shared" si="22"/>
        <v>7.6395433032921314E-3</v>
      </c>
      <c r="AW90" s="13">
        <f t="shared" si="22"/>
        <v>8.566662980973536E-3</v>
      </c>
      <c r="AX90" s="13">
        <f t="shared" si="22"/>
        <v>8.2544203866149329E-3</v>
      </c>
      <c r="AY90" s="13">
        <f t="shared" si="22"/>
        <v>8.3740117320875058E-3</v>
      </c>
      <c r="AZ90" s="13">
        <f t="shared" si="22"/>
        <v>7.7826076349119672E-3</v>
      </c>
      <c r="BA90" s="13">
        <f t="shared" si="22"/>
        <v>7.2440543921382539E-3</v>
      </c>
      <c r="BB90" s="13">
        <f t="shared" si="22"/>
        <v>7.6360270459760919E-3</v>
      </c>
      <c r="BC90" s="13">
        <f t="shared" si="22"/>
        <v>8.0562419680746157E-3</v>
      </c>
    </row>
    <row r="91" spans="1:55" x14ac:dyDescent="0.15">
      <c r="A91" s="4">
        <v>89</v>
      </c>
      <c r="B91" s="6" t="s">
        <v>131</v>
      </c>
      <c r="C91" s="34">
        <v>5860123</v>
      </c>
      <c r="D91" s="34">
        <v>5219930</v>
      </c>
      <c r="E91" s="34">
        <v>5413341</v>
      </c>
      <c r="F91" s="34">
        <v>5761610</v>
      </c>
      <c r="G91" s="34">
        <v>5634260</v>
      </c>
      <c r="H91" s="34">
        <v>5796080</v>
      </c>
      <c r="I91" s="34">
        <v>6070961</v>
      </c>
      <c r="J91" s="34">
        <v>5597398</v>
      </c>
      <c r="K91" s="34">
        <v>5450820</v>
      </c>
      <c r="L91" s="34">
        <v>5552290</v>
      </c>
      <c r="M91" s="34">
        <v>5644782</v>
      </c>
      <c r="N91" s="34">
        <v>6367788</v>
      </c>
      <c r="O91" s="34">
        <v>6093141</v>
      </c>
      <c r="P91" s="34">
        <v>5708680</v>
      </c>
      <c r="Q91" s="34">
        <v>5020676</v>
      </c>
      <c r="R91" s="34">
        <v>3899524</v>
      </c>
      <c r="S91" s="34">
        <v>4062888</v>
      </c>
      <c r="T91" s="34">
        <v>3527099</v>
      </c>
      <c r="U91" s="34">
        <v>3478195</v>
      </c>
      <c r="V91" s="34">
        <v>3434406</v>
      </c>
      <c r="W91" s="34">
        <v>3606504</v>
      </c>
      <c r="X91" s="34">
        <v>3649335</v>
      </c>
      <c r="Z91" s="30">
        <f t="shared" si="15"/>
        <v>1.3155805946234151</v>
      </c>
      <c r="AA91" s="30">
        <f t="shared" si="16"/>
        <v>1.3419169039603018</v>
      </c>
      <c r="AB91" s="30">
        <f t="shared" si="17"/>
        <v>1.1105486271100506</v>
      </c>
      <c r="AC91" s="30">
        <f t="shared" si="18"/>
        <v>0.77503071321362127</v>
      </c>
      <c r="AD91" s="30">
        <f t="shared" si="19"/>
        <v>1.2097440650965607</v>
      </c>
      <c r="AE91" s="30">
        <f t="shared" si="20"/>
        <v>1.120557146908399</v>
      </c>
      <c r="AF91" s="30">
        <f t="shared" si="21"/>
        <v>1.133629210130239</v>
      </c>
      <c r="AH91" s="13">
        <f t="shared" si="23"/>
        <v>1.4081425377888744E-2</v>
      </c>
      <c r="AI91" s="13">
        <f t="shared" si="23"/>
        <v>1.2340409065743517E-2</v>
      </c>
      <c r="AJ91" s="13">
        <f t="shared" si="23"/>
        <v>1.2460034993068716E-2</v>
      </c>
      <c r="AK91" s="13">
        <f t="shared" si="23"/>
        <v>1.2934323844241397E-2</v>
      </c>
      <c r="AL91" s="13">
        <f t="shared" si="23"/>
        <v>1.3195604311888416E-2</v>
      </c>
      <c r="AM91" s="13">
        <f t="shared" si="23"/>
        <v>1.3893606388182456E-2</v>
      </c>
      <c r="AN91" s="13">
        <f t="shared" si="23"/>
        <v>1.41108570742804E-2</v>
      </c>
      <c r="AO91" s="13">
        <f t="shared" si="23"/>
        <v>1.3086437352366779E-2</v>
      </c>
      <c r="AP91" s="13">
        <f t="shared" si="22"/>
        <v>1.3022230206608219E-2</v>
      </c>
      <c r="AQ91" s="13">
        <f t="shared" si="22"/>
        <v>1.3192305387210911E-2</v>
      </c>
      <c r="AR91" s="13">
        <f t="shared" si="22"/>
        <v>1.3027099513552319E-2</v>
      </c>
      <c r="AS91" s="13">
        <f t="shared" si="22"/>
        <v>1.407608470359948E-2</v>
      </c>
      <c r="AT91" s="13">
        <f t="shared" si="22"/>
        <v>1.2881050110951728E-2</v>
      </c>
      <c r="AU91" s="13">
        <f t="shared" si="22"/>
        <v>1.1577633745527026E-2</v>
      </c>
      <c r="AV91" s="13">
        <f t="shared" si="22"/>
        <v>9.835763629313864E-3</v>
      </c>
      <c r="AW91" s="13">
        <f t="shared" si="22"/>
        <v>9.1817177314112985E-3</v>
      </c>
      <c r="AX91" s="13">
        <f t="shared" si="22"/>
        <v>9.0806677057996398E-3</v>
      </c>
      <c r="AY91" s="13">
        <f t="shared" si="22"/>
        <v>7.711336404077518E-3</v>
      </c>
      <c r="AZ91" s="13">
        <f t="shared" si="22"/>
        <v>7.5241717989940771E-3</v>
      </c>
      <c r="BA91" s="13">
        <f t="shared" si="22"/>
        <v>7.2266065361196279E-3</v>
      </c>
      <c r="BB91" s="13">
        <f t="shared" si="22"/>
        <v>7.3301606059476181E-3</v>
      </c>
      <c r="BC91" s="13">
        <f t="shared" si="22"/>
        <v>7.6288997418787899E-3</v>
      </c>
    </row>
    <row r="92" spans="1:55" x14ac:dyDescent="0.15">
      <c r="A92" s="4">
        <v>90</v>
      </c>
      <c r="B92" s="6" t="s">
        <v>132</v>
      </c>
      <c r="C92" s="34">
        <v>7393734</v>
      </c>
      <c r="D92" s="34">
        <v>6767267</v>
      </c>
      <c r="E92" s="34">
        <v>7243755</v>
      </c>
      <c r="F92" s="34">
        <v>7457937</v>
      </c>
      <c r="G92" s="34">
        <v>7601532</v>
      </c>
      <c r="H92" s="34">
        <v>7421171</v>
      </c>
      <c r="I92" s="34">
        <v>8277876</v>
      </c>
      <c r="J92" s="34">
        <v>8326822</v>
      </c>
      <c r="K92" s="34">
        <v>8035371</v>
      </c>
      <c r="L92" s="34">
        <v>7890036</v>
      </c>
      <c r="M92" s="34">
        <v>7847974</v>
      </c>
      <c r="N92" s="34">
        <v>7393280</v>
      </c>
      <c r="O92" s="34">
        <v>7959578</v>
      </c>
      <c r="P92" s="34">
        <v>8734782</v>
      </c>
      <c r="Q92" s="34">
        <v>9535325</v>
      </c>
      <c r="R92" s="34">
        <v>9507720</v>
      </c>
      <c r="S92" s="34">
        <v>9846995</v>
      </c>
      <c r="T92" s="34">
        <v>10637871</v>
      </c>
      <c r="U92" s="34">
        <v>10600732</v>
      </c>
      <c r="V92" s="34">
        <v>10792548</v>
      </c>
      <c r="W92" s="34">
        <v>10958949</v>
      </c>
      <c r="X92" s="34">
        <v>11348805</v>
      </c>
      <c r="Z92" s="30">
        <f t="shared" si="15"/>
        <v>1.7374425514854737</v>
      </c>
      <c r="AA92" s="30">
        <f t="shared" si="16"/>
        <v>1.8517729363570941</v>
      </c>
      <c r="AB92" s="30">
        <f t="shared" si="17"/>
        <v>1.8993270338534829</v>
      </c>
      <c r="AC92" s="30">
        <f t="shared" si="18"/>
        <v>2.2817641233506101</v>
      </c>
      <c r="AD92" s="30">
        <f t="shared" si="19"/>
        <v>1.8974822641551623</v>
      </c>
      <c r="AE92" s="30">
        <f t="shared" si="20"/>
        <v>1.9458414651252549</v>
      </c>
      <c r="AF92" s="30">
        <f t="shared" si="21"/>
        <v>1.9381512839585775</v>
      </c>
      <c r="AH92" s="13">
        <f t="shared" si="23"/>
        <v>1.7766574794583469E-2</v>
      </c>
      <c r="AI92" s="13">
        <f t="shared" si="23"/>
        <v>1.5998460331289297E-2</v>
      </c>
      <c r="AJ92" s="13">
        <f t="shared" si="23"/>
        <v>1.6673148944656633E-2</v>
      </c>
      <c r="AK92" s="13">
        <f t="shared" si="23"/>
        <v>1.6742433515623264E-2</v>
      </c>
      <c r="AL92" s="13">
        <f t="shared" si="23"/>
        <v>1.7803013782849524E-2</v>
      </c>
      <c r="AM92" s="13">
        <f t="shared" si="23"/>
        <v>1.7789062403105956E-2</v>
      </c>
      <c r="AN92" s="13">
        <f t="shared" si="23"/>
        <v>1.9240434111603737E-2</v>
      </c>
      <c r="AO92" s="13">
        <f t="shared" si="23"/>
        <v>1.9467694533658219E-2</v>
      </c>
      <c r="AP92" s="13">
        <f t="shared" si="22"/>
        <v>1.9196827442018578E-2</v>
      </c>
      <c r="AQ92" s="13">
        <f t="shared" si="22"/>
        <v>1.8746816976074381E-2</v>
      </c>
      <c r="AR92" s="13">
        <f t="shared" si="22"/>
        <v>1.8111653962503999E-2</v>
      </c>
      <c r="AS92" s="13">
        <f t="shared" si="22"/>
        <v>1.6342949155566732E-2</v>
      </c>
      <c r="AT92" s="13">
        <f t="shared" si="22"/>
        <v>1.6826743887927251E-2</v>
      </c>
      <c r="AU92" s="13">
        <f t="shared" si="22"/>
        <v>1.7714796913300808E-2</v>
      </c>
      <c r="AV92" s="13">
        <f t="shared" si="22"/>
        <v>1.8680194226571724E-2</v>
      </c>
      <c r="AW92" s="13">
        <f t="shared" si="22"/>
        <v>2.2386630088516914E-2</v>
      </c>
      <c r="AX92" s="13">
        <f t="shared" si="22"/>
        <v>2.2008307759325517E-2</v>
      </c>
      <c r="AY92" s="13">
        <f t="shared" si="22"/>
        <v>2.325769758778546E-2</v>
      </c>
      <c r="AZ92" s="13">
        <f t="shared" si="22"/>
        <v>2.2931931292838405E-2</v>
      </c>
      <c r="BA92" s="13">
        <f t="shared" si="22"/>
        <v>2.2709457739761931E-2</v>
      </c>
      <c r="BB92" s="13">
        <f t="shared" si="22"/>
        <v>2.227388524798227E-2</v>
      </c>
      <c r="BC92" s="13">
        <f t="shared" si="22"/>
        <v>2.3724567773343013E-2</v>
      </c>
    </row>
    <row r="93" spans="1:55" x14ac:dyDescent="0.15">
      <c r="A93" s="4">
        <v>91</v>
      </c>
      <c r="B93" s="6" t="s">
        <v>133</v>
      </c>
      <c r="C93" s="34">
        <v>9399494</v>
      </c>
      <c r="D93" s="34">
        <v>9992757</v>
      </c>
      <c r="E93" s="34">
        <v>9769826</v>
      </c>
      <c r="F93" s="34">
        <v>9768521</v>
      </c>
      <c r="G93" s="34">
        <v>9899628</v>
      </c>
      <c r="H93" s="34">
        <v>10281210</v>
      </c>
      <c r="I93" s="34">
        <v>10374098</v>
      </c>
      <c r="J93" s="34">
        <v>11212052</v>
      </c>
      <c r="K93" s="34">
        <v>11801849</v>
      </c>
      <c r="L93" s="34">
        <v>12233744</v>
      </c>
      <c r="M93" s="34">
        <v>12222075</v>
      </c>
      <c r="N93" s="34">
        <v>11960971</v>
      </c>
      <c r="O93" s="34">
        <v>11275842</v>
      </c>
      <c r="P93" s="34">
        <v>11053061</v>
      </c>
      <c r="Q93" s="34">
        <v>10662939</v>
      </c>
      <c r="R93" s="34">
        <v>10880159</v>
      </c>
      <c r="S93" s="34">
        <v>11883210</v>
      </c>
      <c r="T93" s="34">
        <v>11745877</v>
      </c>
      <c r="U93" s="34">
        <v>11702574</v>
      </c>
      <c r="V93" s="34">
        <v>12423190</v>
      </c>
      <c r="W93" s="34">
        <v>12268010</v>
      </c>
      <c r="X93" s="34">
        <v>12455614</v>
      </c>
      <c r="Z93" s="30">
        <f t="shared" si="15"/>
        <v>2.3330586731579364</v>
      </c>
      <c r="AA93" s="30">
        <f t="shared" si="16"/>
        <v>2.7039118542560954</v>
      </c>
      <c r="AB93" s="30">
        <f t="shared" si="17"/>
        <v>2.4293405989578845</v>
      </c>
      <c r="AC93" s="30">
        <f t="shared" si="18"/>
        <v>2.577807030173966</v>
      </c>
      <c r="AD93" s="30">
        <f t="shared" si="19"/>
        <v>2.5595932091324989</v>
      </c>
      <c r="AE93" s="30">
        <f t="shared" si="20"/>
        <v>2.5025484052269302</v>
      </c>
      <c r="AF93" s="30">
        <f t="shared" si="21"/>
        <v>2.4914610322005495</v>
      </c>
      <c r="AH93" s="13">
        <f t="shared" si="23"/>
        <v>2.2586261986465642E-2</v>
      </c>
      <c r="AI93" s="13">
        <f t="shared" si="23"/>
        <v>2.3623824280128658E-2</v>
      </c>
      <c r="AJ93" s="13">
        <f t="shared" si="23"/>
        <v>2.248747563402944E-2</v>
      </c>
      <c r="AK93" s="13">
        <f t="shared" si="23"/>
        <v>2.1929497847524008E-2</v>
      </c>
      <c r="AL93" s="13">
        <f t="shared" si="23"/>
        <v>2.318522289047564E-2</v>
      </c>
      <c r="AM93" s="13">
        <f t="shared" si="23"/>
        <v>2.464477456043487E-2</v>
      </c>
      <c r="AN93" s="13">
        <f t="shared" si="23"/>
        <v>2.4112725176883554E-2</v>
      </c>
      <c r="AO93" s="13">
        <f t="shared" si="23"/>
        <v>2.6213218372086216E-2</v>
      </c>
      <c r="AP93" s="13">
        <f t="shared" si="22"/>
        <v>2.8195096250037428E-2</v>
      </c>
      <c r="AQ93" s="13">
        <f t="shared" si="22"/>
        <v>2.9067517524653638E-2</v>
      </c>
      <c r="AR93" s="13">
        <f t="shared" si="22"/>
        <v>2.8206259743440924E-2</v>
      </c>
      <c r="AS93" s="13">
        <f t="shared" si="22"/>
        <v>2.6439894188263958E-2</v>
      </c>
      <c r="AT93" s="13">
        <f t="shared" si="22"/>
        <v>2.3837407643311416E-2</v>
      </c>
      <c r="AU93" s="13">
        <f t="shared" si="22"/>
        <v>2.2416441633612096E-2</v>
      </c>
      <c r="AV93" s="13">
        <f t="shared" si="22"/>
        <v>2.0889248299988356E-2</v>
      </c>
      <c r="AW93" s="13">
        <f t="shared" si="22"/>
        <v>2.5618139242347071E-2</v>
      </c>
      <c r="AX93" s="13">
        <f t="shared" si="22"/>
        <v>2.6559304929950161E-2</v>
      </c>
      <c r="AY93" s="13">
        <f t="shared" si="22"/>
        <v>2.5680143627359715E-2</v>
      </c>
      <c r="AZ93" s="13">
        <f t="shared" si="22"/>
        <v>2.5315480376011498E-2</v>
      </c>
      <c r="BA93" s="13">
        <f t="shared" si="22"/>
        <v>2.6140621130249599E-2</v>
      </c>
      <c r="BB93" s="13">
        <f t="shared" si="22"/>
        <v>2.4934530397130141E-2</v>
      </c>
      <c r="BC93" s="13">
        <f t="shared" si="22"/>
        <v>2.6038341349736826E-2</v>
      </c>
    </row>
    <row r="94" spans="1:55" x14ac:dyDescent="0.15">
      <c r="A94" s="4">
        <v>92</v>
      </c>
      <c r="B94" s="6" t="s">
        <v>134</v>
      </c>
      <c r="C94" s="34">
        <v>2997264</v>
      </c>
      <c r="D94" s="34">
        <v>3078239</v>
      </c>
      <c r="E94" s="34">
        <v>3180946</v>
      </c>
      <c r="F94" s="34">
        <v>3233855</v>
      </c>
      <c r="G94" s="34">
        <v>3210685</v>
      </c>
      <c r="H94" s="34">
        <v>3250937</v>
      </c>
      <c r="I94" s="34">
        <v>3314242</v>
      </c>
      <c r="J94" s="34">
        <v>3495197</v>
      </c>
      <c r="K94" s="34">
        <v>3633310</v>
      </c>
      <c r="L94" s="34">
        <v>3765492</v>
      </c>
      <c r="M94" s="34">
        <v>3829750</v>
      </c>
      <c r="N94" s="34">
        <v>3925684</v>
      </c>
      <c r="O94" s="34">
        <v>3888827</v>
      </c>
      <c r="P94" s="34">
        <v>3864786</v>
      </c>
      <c r="Q94" s="34">
        <v>3883640</v>
      </c>
      <c r="R94" s="34">
        <v>3893527</v>
      </c>
      <c r="S94" s="34">
        <v>3828804</v>
      </c>
      <c r="T94" s="34">
        <v>3819547</v>
      </c>
      <c r="U94" s="34">
        <v>3904609</v>
      </c>
      <c r="V94" s="34">
        <v>3940258</v>
      </c>
      <c r="W94" s="34">
        <v>4083561</v>
      </c>
      <c r="X94" s="34">
        <v>4165821</v>
      </c>
      <c r="Z94" s="30">
        <f t="shared" si="15"/>
        <v>0.74790415191337212</v>
      </c>
      <c r="AA94" s="30">
        <f t="shared" si="16"/>
        <v>0.85030097746242506</v>
      </c>
      <c r="AB94" s="30">
        <f t="shared" si="17"/>
        <v>0.83450442269431246</v>
      </c>
      <c r="AC94" s="30">
        <f t="shared" si="18"/>
        <v>0.84423666439403022</v>
      </c>
      <c r="AD94" s="30">
        <f t="shared" si="19"/>
        <v>0.84009585869554559</v>
      </c>
      <c r="AE94" s="30">
        <f t="shared" si="20"/>
        <v>0.81751500222995954</v>
      </c>
      <c r="AF94" s="30">
        <f t="shared" si="21"/>
        <v>0.8130924800093231</v>
      </c>
      <c r="AH94" s="13">
        <f t="shared" si="23"/>
        <v>7.2021951337595353E-3</v>
      </c>
      <c r="AI94" s="13">
        <f t="shared" si="23"/>
        <v>7.2772486340095099E-3</v>
      </c>
      <c r="AJ94" s="13">
        <f t="shared" si="23"/>
        <v>7.3216703826827021E-3</v>
      </c>
      <c r="AK94" s="13">
        <f t="shared" si="23"/>
        <v>7.2597291096272156E-3</v>
      </c>
      <c r="AL94" s="13">
        <f t="shared" si="23"/>
        <v>7.5195196583252204E-3</v>
      </c>
      <c r="AM94" s="13">
        <f t="shared" si="23"/>
        <v>7.7927218172935339E-3</v>
      </c>
      <c r="AN94" s="13">
        <f t="shared" si="23"/>
        <v>7.7033595128641452E-3</v>
      </c>
      <c r="AO94" s="13">
        <f t="shared" si="23"/>
        <v>8.1715962621704413E-3</v>
      </c>
      <c r="AP94" s="13">
        <f t="shared" si="22"/>
        <v>8.6801250512714978E-3</v>
      </c>
      <c r="AQ94" s="13">
        <f t="shared" si="22"/>
        <v>8.946852631454694E-3</v>
      </c>
      <c r="AR94" s="13">
        <f t="shared" si="22"/>
        <v>8.8383456370905011E-3</v>
      </c>
      <c r="AS94" s="13">
        <f t="shared" si="22"/>
        <v>8.677779552894227E-3</v>
      </c>
      <c r="AT94" s="13">
        <f t="shared" si="22"/>
        <v>8.2210760361235823E-3</v>
      </c>
      <c r="AU94" s="13">
        <f t="shared" si="22"/>
        <v>7.8380775963691109E-3</v>
      </c>
      <c r="AV94" s="13">
        <f t="shared" si="22"/>
        <v>7.6082513711995146E-3</v>
      </c>
      <c r="AW94" s="13">
        <f t="shared" si="22"/>
        <v>9.1675973512738065E-3</v>
      </c>
      <c r="AX94" s="13">
        <f t="shared" si="22"/>
        <v>8.5574834537985017E-3</v>
      </c>
      <c r="AY94" s="13">
        <f t="shared" si="22"/>
        <v>8.3507187714847442E-3</v>
      </c>
      <c r="AZ94" s="13">
        <f t="shared" si="22"/>
        <v>8.4466077732555135E-3</v>
      </c>
      <c r="BA94" s="13">
        <f t="shared" si="22"/>
        <v>8.2910099204338839E-3</v>
      </c>
      <c r="BB94" s="13">
        <f t="shared" si="22"/>
        <v>8.2997711840009231E-3</v>
      </c>
      <c r="BC94" s="13">
        <f t="shared" si="22"/>
        <v>8.7086087606682433E-3</v>
      </c>
    </row>
    <row r="95" spans="1:55" x14ac:dyDescent="0.15">
      <c r="A95" s="4">
        <v>93</v>
      </c>
      <c r="B95" s="6" t="s">
        <v>135</v>
      </c>
      <c r="C95" s="34">
        <v>13222173</v>
      </c>
      <c r="D95" s="34">
        <v>13708298</v>
      </c>
      <c r="E95" s="34">
        <v>14123478</v>
      </c>
      <c r="F95" s="34">
        <v>14340335</v>
      </c>
      <c r="G95" s="34">
        <v>14410509</v>
      </c>
      <c r="H95" s="34">
        <v>15233094</v>
      </c>
      <c r="I95" s="34">
        <v>15162835</v>
      </c>
      <c r="J95" s="34">
        <v>14879324</v>
      </c>
      <c r="K95" s="34">
        <v>14835722</v>
      </c>
      <c r="L95" s="34">
        <v>14454713</v>
      </c>
      <c r="M95" s="34">
        <v>14219693</v>
      </c>
      <c r="N95" s="34">
        <v>14778271</v>
      </c>
      <c r="O95" s="34">
        <v>15001651</v>
      </c>
      <c r="P95" s="34">
        <v>14882611</v>
      </c>
      <c r="Q95" s="34">
        <v>15576456</v>
      </c>
      <c r="R95" s="34">
        <v>15644732</v>
      </c>
      <c r="S95" s="34">
        <v>15904142</v>
      </c>
      <c r="T95" s="34">
        <v>17143304</v>
      </c>
      <c r="U95" s="34">
        <v>17445976</v>
      </c>
      <c r="V95" s="34">
        <v>17835752</v>
      </c>
      <c r="W95" s="34">
        <v>19237571</v>
      </c>
      <c r="X95" s="34">
        <v>19902390</v>
      </c>
      <c r="Z95" s="30">
        <f t="shared" si="15"/>
        <v>3.3769474923580671</v>
      </c>
      <c r="AA95" s="30">
        <f t="shared" si="16"/>
        <v>3.4217011901483025</v>
      </c>
      <c r="AB95" s="30">
        <f t="shared" si="17"/>
        <v>3.2910408916050815</v>
      </c>
      <c r="AC95" s="30">
        <f t="shared" si="18"/>
        <v>3.8167010981363299</v>
      </c>
      <c r="AD95" s="30">
        <f t="shared" si="19"/>
        <v>3.3645177231350063</v>
      </c>
      <c r="AE95" s="30">
        <f t="shared" si="20"/>
        <v>3.4806018191154622</v>
      </c>
      <c r="AF95" s="30">
        <f t="shared" si="21"/>
        <v>3.4668102180398779</v>
      </c>
      <c r="AH95" s="13">
        <f t="shared" si="23"/>
        <v>3.17718659545261E-2</v>
      </c>
      <c r="AI95" s="13">
        <f t="shared" si="23"/>
        <v>3.2407715221298698E-2</v>
      </c>
      <c r="AJ95" s="13">
        <f t="shared" si="23"/>
        <v>3.2508395481429336E-2</v>
      </c>
      <c r="AK95" s="13">
        <f t="shared" si="23"/>
        <v>3.2192830983858584E-2</v>
      </c>
      <c r="AL95" s="13">
        <f t="shared" si="23"/>
        <v>3.3749840209167985E-2</v>
      </c>
      <c r="AM95" s="13">
        <f t="shared" si="23"/>
        <v>3.6514784494034558E-2</v>
      </c>
      <c r="AN95" s="13">
        <f t="shared" si="23"/>
        <v>3.5243283151694837E-2</v>
      </c>
      <c r="AO95" s="13">
        <f t="shared" si="23"/>
        <v>3.4787117401972753E-2</v>
      </c>
      <c r="AP95" s="13">
        <f t="shared" si="22"/>
        <v>3.5443141979599788E-2</v>
      </c>
      <c r="AQ95" s="13">
        <f t="shared" si="22"/>
        <v>3.4344565608152237E-2</v>
      </c>
      <c r="AR95" s="13">
        <f t="shared" si="22"/>
        <v>3.2816387907126141E-2</v>
      </c>
      <c r="AS95" s="13">
        <f t="shared" si="22"/>
        <v>3.2667575360352419E-2</v>
      </c>
      <c r="AT95" s="13">
        <f t="shared" si="22"/>
        <v>3.1713859613294537E-2</v>
      </c>
      <c r="AU95" s="13">
        <f t="shared" si="22"/>
        <v>3.0183057963513758E-2</v>
      </c>
      <c r="AV95" s="13">
        <f t="shared" si="22"/>
        <v>3.0515081912955093E-2</v>
      </c>
      <c r="AW95" s="13">
        <f t="shared" si="22"/>
        <v>3.6836678837616522E-2</v>
      </c>
      <c r="AX95" s="13">
        <f t="shared" si="22"/>
        <v>3.554619980857255E-2</v>
      </c>
      <c r="AY95" s="13">
        <f t="shared" si="22"/>
        <v>3.7480599274748942E-2</v>
      </c>
      <c r="AZ95" s="13">
        <f t="shared" si="22"/>
        <v>3.773983937793237E-2</v>
      </c>
      <c r="BA95" s="13">
        <f t="shared" si="22"/>
        <v>3.7529622875049927E-2</v>
      </c>
      <c r="BB95" s="13">
        <f t="shared" si="22"/>
        <v>3.9100049548903962E-2</v>
      </c>
      <c r="BC95" s="13">
        <f t="shared" si="22"/>
        <v>4.1605755002972047E-2</v>
      </c>
    </row>
    <row r="96" spans="1:55" x14ac:dyDescent="0.15">
      <c r="A96" s="4">
        <v>94</v>
      </c>
      <c r="B96" s="6" t="s">
        <v>136</v>
      </c>
      <c r="C96" s="34">
        <v>2138685</v>
      </c>
      <c r="D96" s="34">
        <v>2340425</v>
      </c>
      <c r="E96" s="34">
        <v>2522908</v>
      </c>
      <c r="F96" s="34">
        <v>2669037</v>
      </c>
      <c r="G96" s="34">
        <v>2897112</v>
      </c>
      <c r="H96" s="34">
        <v>3036680</v>
      </c>
      <c r="I96" s="34">
        <v>2576807</v>
      </c>
      <c r="J96" s="34">
        <v>2596402</v>
      </c>
      <c r="K96" s="34">
        <v>2713598</v>
      </c>
      <c r="L96" s="34">
        <v>2721495</v>
      </c>
      <c r="M96" s="34">
        <v>2757196</v>
      </c>
      <c r="N96" s="34">
        <v>2773497</v>
      </c>
      <c r="O96" s="34">
        <v>2751672</v>
      </c>
      <c r="P96" s="34">
        <v>2666248</v>
      </c>
      <c r="Q96" s="34">
        <v>2549689</v>
      </c>
      <c r="R96" s="34">
        <v>2571559</v>
      </c>
      <c r="S96" s="34">
        <v>2603901</v>
      </c>
      <c r="T96" s="34">
        <v>2858280</v>
      </c>
      <c r="U96" s="34">
        <v>2927020</v>
      </c>
      <c r="V96" s="34">
        <v>3071330</v>
      </c>
      <c r="W96" s="34">
        <v>3087237</v>
      </c>
      <c r="X96" s="34">
        <v>3238434</v>
      </c>
      <c r="Z96" s="30">
        <f t="shared" si="15"/>
        <v>0.62308955515212239</v>
      </c>
      <c r="AA96" s="30">
        <f t="shared" si="16"/>
        <v>0.62504547004295308</v>
      </c>
      <c r="AB96" s="30">
        <f t="shared" si="17"/>
        <v>0.57041663378023477</v>
      </c>
      <c r="AC96" s="30">
        <f t="shared" si="18"/>
        <v>0.6318005392040259</v>
      </c>
      <c r="AD96" s="30">
        <f t="shared" si="19"/>
        <v>0.59633520184806277</v>
      </c>
      <c r="AE96" s="30">
        <f t="shared" si="20"/>
        <v>0.61467220104604869</v>
      </c>
      <c r="AF96" s="30">
        <f t="shared" si="21"/>
        <v>0.61009208170400231</v>
      </c>
      <c r="AH96" s="13">
        <f t="shared" si="23"/>
        <v>5.1390957552102561E-3</v>
      </c>
      <c r="AI96" s="13">
        <f t="shared" si="23"/>
        <v>5.5329864361577212E-3</v>
      </c>
      <c r="AJ96" s="13">
        <f t="shared" si="23"/>
        <v>5.807046325789011E-3</v>
      </c>
      <c r="AK96" s="13">
        <f t="shared" si="23"/>
        <v>5.9917607943374375E-3</v>
      </c>
      <c r="AL96" s="13">
        <f t="shared" si="23"/>
        <v>6.7851223761813744E-3</v>
      </c>
      <c r="AM96" s="13">
        <f t="shared" si="23"/>
        <v>7.2791329048021939E-3</v>
      </c>
      <c r="AN96" s="13">
        <f t="shared" si="23"/>
        <v>5.9893244718596042E-3</v>
      </c>
      <c r="AO96" s="13">
        <f t="shared" si="23"/>
        <v>6.0702583797971497E-3</v>
      </c>
      <c r="AP96" s="13">
        <f t="shared" si="22"/>
        <v>6.4828957559030847E-3</v>
      </c>
      <c r="AQ96" s="13">
        <f t="shared" si="22"/>
        <v>6.4663036602496549E-3</v>
      </c>
      <c r="AR96" s="13">
        <f t="shared" si="22"/>
        <v>6.3630919086633281E-3</v>
      </c>
      <c r="AS96" s="13">
        <f t="shared" si="22"/>
        <v>6.1308540261043624E-3</v>
      </c>
      <c r="AT96" s="13">
        <f t="shared" si="22"/>
        <v>5.8171023649219288E-3</v>
      </c>
      <c r="AU96" s="13">
        <f t="shared" si="22"/>
        <v>5.4073521056958781E-3</v>
      </c>
      <c r="AV96" s="13">
        <f t="shared" si="22"/>
        <v>4.9949724563508255E-3</v>
      </c>
      <c r="AW96" s="13">
        <f t="shared" si="22"/>
        <v>6.0549259006151277E-3</v>
      </c>
      <c r="AX96" s="13">
        <f t="shared" si="22"/>
        <v>5.819791173125961E-3</v>
      </c>
      <c r="AY96" s="13">
        <f t="shared" si="22"/>
        <v>6.2490898659342108E-3</v>
      </c>
      <c r="AZ96" s="13">
        <f t="shared" si="22"/>
        <v>6.3318477943564528E-3</v>
      </c>
      <c r="BA96" s="13">
        <f t="shared" si="22"/>
        <v>6.462629477289609E-3</v>
      </c>
      <c r="BB96" s="13">
        <f t="shared" si="22"/>
        <v>6.2747588907773036E-3</v>
      </c>
      <c r="BC96" s="13">
        <f t="shared" si="22"/>
        <v>6.7699151507580142E-3</v>
      </c>
    </row>
    <row r="97" spans="1:55" x14ac:dyDescent="0.15">
      <c r="A97" s="4">
        <v>95</v>
      </c>
      <c r="B97" s="6" t="s">
        <v>137</v>
      </c>
      <c r="C97" s="34"/>
      <c r="D97" s="34"/>
      <c r="E97" s="34"/>
      <c r="F97" s="34"/>
      <c r="G97" s="34"/>
      <c r="H97" s="34"/>
      <c r="I97" s="34">
        <v>866183</v>
      </c>
      <c r="J97" s="34">
        <v>1295515</v>
      </c>
      <c r="K97" s="34">
        <v>1448394</v>
      </c>
      <c r="L97" s="34">
        <v>1565888</v>
      </c>
      <c r="M97" s="34">
        <v>1712338</v>
      </c>
      <c r="N97" s="34">
        <v>1743569</v>
      </c>
      <c r="O97" s="34">
        <v>1725409</v>
      </c>
      <c r="P97" s="34">
        <v>1779568</v>
      </c>
      <c r="Q97" s="34">
        <v>1851968</v>
      </c>
      <c r="R97" s="34">
        <v>1942872</v>
      </c>
      <c r="S97" s="34">
        <v>2045475</v>
      </c>
      <c r="T97" s="34">
        <v>2138514</v>
      </c>
      <c r="U97" s="34">
        <v>2288403</v>
      </c>
      <c r="V97" s="34">
        <v>2403692</v>
      </c>
      <c r="W97" s="34">
        <v>2569905</v>
      </c>
      <c r="X97" s="34">
        <v>2644089</v>
      </c>
      <c r="Z97" s="30">
        <f t="shared" si="15"/>
        <v>3.355477689383779E-2</v>
      </c>
      <c r="AA97" s="30">
        <f t="shared" si="16"/>
        <v>0.3338152541631868</v>
      </c>
      <c r="AB97" s="30">
        <f t="shared" si="17"/>
        <v>0.39808782282725674</v>
      </c>
      <c r="AC97" s="30">
        <f t="shared" si="18"/>
        <v>0.50010080948216573</v>
      </c>
      <c r="AD97" s="30">
        <f t="shared" si="19"/>
        <v>0.36418182623199358</v>
      </c>
      <c r="AE97" s="30">
        <f t="shared" si="20"/>
        <v>0.31187788536295202</v>
      </c>
      <c r="AF97" s="30">
        <f t="shared" si="21"/>
        <v>0.29770161784645421</v>
      </c>
      <c r="AH97" s="13">
        <f t="shared" si="23"/>
        <v>0</v>
      </c>
      <c r="AI97" s="13">
        <f t="shared" si="23"/>
        <v>0</v>
      </c>
      <c r="AJ97" s="13">
        <f t="shared" si="23"/>
        <v>0</v>
      </c>
      <c r="AK97" s="13">
        <f t="shared" si="23"/>
        <v>0</v>
      </c>
      <c r="AL97" s="13">
        <f t="shared" si="23"/>
        <v>0</v>
      </c>
      <c r="AM97" s="13">
        <f t="shared" si="23"/>
        <v>0</v>
      </c>
      <c r="AN97" s="13">
        <f t="shared" si="23"/>
        <v>2.0132866136302672E-3</v>
      </c>
      <c r="AO97" s="13">
        <f t="shared" si="23"/>
        <v>3.0288494558635007E-3</v>
      </c>
      <c r="AP97" s="13">
        <f t="shared" si="22"/>
        <v>3.4602720504199563E-3</v>
      </c>
      <c r="AQ97" s="13">
        <f t="shared" si="22"/>
        <v>3.7205680355617086E-3</v>
      </c>
      <c r="AR97" s="13">
        <f t="shared" si="22"/>
        <v>3.9517553604084535E-3</v>
      </c>
      <c r="AS97" s="13">
        <f t="shared" si="22"/>
        <v>3.8541837339073227E-3</v>
      </c>
      <c r="AT97" s="13">
        <f t="shared" si="22"/>
        <v>3.6475571123148324E-3</v>
      </c>
      <c r="AU97" s="13">
        <f t="shared" si="22"/>
        <v>3.6090981679232394E-3</v>
      </c>
      <c r="AV97" s="13">
        <f t="shared" si="22"/>
        <v>3.6281009762536239E-3</v>
      </c>
      <c r="AW97" s="13">
        <f t="shared" si="22"/>
        <v>4.5746358510070795E-3</v>
      </c>
      <c r="AX97" s="13">
        <f t="shared" si="22"/>
        <v>4.5716935282293092E-3</v>
      </c>
      <c r="AY97" s="13">
        <f t="shared" si="22"/>
        <v>4.6754573259297312E-3</v>
      </c>
      <c r="AZ97" s="13">
        <f t="shared" si="22"/>
        <v>4.9503657262843061E-3</v>
      </c>
      <c r="BA97" s="13">
        <f t="shared" si="22"/>
        <v>5.05779931610254E-3</v>
      </c>
      <c r="BB97" s="13">
        <f t="shared" si="22"/>
        <v>5.2232900315729068E-3</v>
      </c>
      <c r="BC97" s="13">
        <f t="shared" ref="BC97:BC102" si="24">X97/X$110</f>
        <v>5.5274426408111468E-3</v>
      </c>
    </row>
    <row r="98" spans="1:55" x14ac:dyDescent="0.15">
      <c r="A98" s="4">
        <v>96</v>
      </c>
      <c r="B98" s="6" t="s">
        <v>138</v>
      </c>
      <c r="C98" s="34">
        <v>4531299</v>
      </c>
      <c r="D98" s="34">
        <v>4279748</v>
      </c>
      <c r="E98" s="34">
        <v>4425040</v>
      </c>
      <c r="F98" s="34">
        <v>4302974</v>
      </c>
      <c r="G98" s="34">
        <v>3940990</v>
      </c>
      <c r="H98" s="34">
        <v>3921060</v>
      </c>
      <c r="I98" s="34">
        <v>4136073</v>
      </c>
      <c r="J98" s="34">
        <v>4419329</v>
      </c>
      <c r="K98" s="34">
        <v>4182372</v>
      </c>
      <c r="L98" s="34">
        <v>4023110</v>
      </c>
      <c r="M98" s="34">
        <v>4039960</v>
      </c>
      <c r="N98" s="34">
        <v>3715191</v>
      </c>
      <c r="O98" s="34">
        <v>3694760</v>
      </c>
      <c r="P98" s="34">
        <v>3525664</v>
      </c>
      <c r="Q98" s="34">
        <v>3381073</v>
      </c>
      <c r="R98" s="34">
        <v>3307464</v>
      </c>
      <c r="S98" s="34">
        <v>3178676</v>
      </c>
      <c r="T98" s="34">
        <v>3063148</v>
      </c>
      <c r="U98" s="34">
        <v>3195976</v>
      </c>
      <c r="V98" s="34">
        <v>3237278</v>
      </c>
      <c r="W98" s="34">
        <v>3204058</v>
      </c>
      <c r="X98" s="34">
        <v>3149272</v>
      </c>
      <c r="Z98" s="30">
        <f t="shared" si="15"/>
        <v>0.97008837121864666</v>
      </c>
      <c r="AA98" s="30">
        <f t="shared" si="16"/>
        <v>0.9505415644902202</v>
      </c>
      <c r="AB98" s="30">
        <f t="shared" si="17"/>
        <v>0.74482337743297278</v>
      </c>
      <c r="AC98" s="30">
        <f t="shared" si="18"/>
        <v>0.67704368351538735</v>
      </c>
      <c r="AD98" s="30">
        <f t="shared" si="19"/>
        <v>0.85008558810789236</v>
      </c>
      <c r="AE98" s="30">
        <f t="shared" si="20"/>
        <v>0.83628262290259447</v>
      </c>
      <c r="AF98" s="30">
        <f t="shared" si="21"/>
        <v>0.84776233727011907</v>
      </c>
      <c r="AH98" s="13">
        <f t="shared" si="23"/>
        <v>1.0888363389881389E-2</v>
      </c>
      <c r="AI98" s="13">
        <f t="shared" si="23"/>
        <v>1.011772974317619E-2</v>
      </c>
      <c r="AJ98" s="13">
        <f t="shared" si="23"/>
        <v>1.0185235558914318E-2</v>
      </c>
      <c r="AK98" s="13">
        <f t="shared" si="23"/>
        <v>9.659810228278342E-3</v>
      </c>
      <c r="AL98" s="13">
        <f t="shared" si="23"/>
        <v>9.2299156654306203E-3</v>
      </c>
      <c r="AM98" s="13">
        <f t="shared" si="23"/>
        <v>9.3990531987906828E-3</v>
      </c>
      <c r="AN98" s="13">
        <f t="shared" si="23"/>
        <v>9.6135578785286474E-3</v>
      </c>
      <c r="AO98" s="13">
        <f t="shared" si="23"/>
        <v>1.0332170786854486E-2</v>
      </c>
      <c r="AP98" s="13">
        <f t="shared" si="23"/>
        <v>9.9918564534643289E-3</v>
      </c>
      <c r="AQ98" s="13">
        <f t="shared" si="23"/>
        <v>9.5589559850695997E-3</v>
      </c>
      <c r="AR98" s="13">
        <f t="shared" si="23"/>
        <v>9.3234709419727502E-3</v>
      </c>
      <c r="AS98" s="13">
        <f t="shared" si="23"/>
        <v>8.2124818235234046E-3</v>
      </c>
      <c r="AT98" s="13">
        <f t="shared" si="23"/>
        <v>7.810813619435363E-3</v>
      </c>
      <c r="AU98" s="13">
        <f t="shared" si="23"/>
        <v>7.1503125944683884E-3</v>
      </c>
      <c r="AV98" s="13">
        <f t="shared" si="23"/>
        <v>6.6236966578713929E-3</v>
      </c>
      <c r="AW98" s="13">
        <f t="shared" si="23"/>
        <v>7.7876686628430896E-3</v>
      </c>
      <c r="AX98" s="13">
        <f t="shared" ref="AX98:BB102" si="25">S98/S$110</f>
        <v>7.1044292878367256E-3</v>
      </c>
      <c r="AY98" s="13">
        <f t="shared" si="25"/>
        <v>6.6969950895841715E-3</v>
      </c>
      <c r="AZ98" s="13">
        <f t="shared" si="25"/>
        <v>6.9136642682373741E-3</v>
      </c>
      <c r="BA98" s="13">
        <f t="shared" si="25"/>
        <v>6.8118138490429721E-3</v>
      </c>
      <c r="BB98" s="13">
        <f t="shared" si="25"/>
        <v>6.5121956694825E-3</v>
      </c>
      <c r="BC98" s="13">
        <f t="shared" si="24"/>
        <v>6.5835228467395019E-3</v>
      </c>
    </row>
    <row r="99" spans="1:55" x14ac:dyDescent="0.15">
      <c r="A99" s="4">
        <v>97</v>
      </c>
      <c r="B99" s="6" t="s">
        <v>139</v>
      </c>
      <c r="C99" s="34">
        <v>1441275</v>
      </c>
      <c r="D99" s="34">
        <v>1493671</v>
      </c>
      <c r="E99" s="34">
        <v>1627606</v>
      </c>
      <c r="F99" s="34">
        <v>1656163</v>
      </c>
      <c r="G99" s="34">
        <v>1744381</v>
      </c>
      <c r="H99" s="34">
        <v>1843914</v>
      </c>
      <c r="I99" s="34">
        <v>2044601</v>
      </c>
      <c r="J99" s="34">
        <v>1949294</v>
      </c>
      <c r="K99" s="34">
        <v>1903458</v>
      </c>
      <c r="L99" s="34">
        <v>1749378</v>
      </c>
      <c r="M99" s="34">
        <v>2221221</v>
      </c>
      <c r="N99" s="34">
        <v>1912149</v>
      </c>
      <c r="O99" s="34">
        <v>2024949</v>
      </c>
      <c r="P99" s="34">
        <v>1970618</v>
      </c>
      <c r="Q99" s="34">
        <v>2200212</v>
      </c>
      <c r="R99" s="34">
        <v>2130517</v>
      </c>
      <c r="S99" s="34">
        <v>2091324</v>
      </c>
      <c r="T99" s="34">
        <v>2105443</v>
      </c>
      <c r="U99" s="34">
        <v>2195561</v>
      </c>
      <c r="V99" s="34">
        <v>2214876</v>
      </c>
      <c r="W99" s="34">
        <v>2201233</v>
      </c>
      <c r="X99" s="34">
        <v>2182032</v>
      </c>
      <c r="Z99" s="30">
        <f t="shared" si="15"/>
        <v>0.40421865514715893</v>
      </c>
      <c r="AA99" s="30">
        <f t="shared" si="16"/>
        <v>0.4561105749149037</v>
      </c>
      <c r="AB99" s="30">
        <f t="shared" si="17"/>
        <v>0.44175237306060483</v>
      </c>
      <c r="AC99" s="30">
        <f t="shared" si="18"/>
        <v>0.46204718333703537</v>
      </c>
      <c r="AD99" s="30">
        <f t="shared" si="19"/>
        <v>0.45131767899748065</v>
      </c>
      <c r="AE99" s="30">
        <f t="shared" si="20"/>
        <v>0.43902104926683272</v>
      </c>
      <c r="AF99" s="30">
        <f t="shared" si="21"/>
        <v>0.43480769749200232</v>
      </c>
      <c r="AH99" s="13">
        <f t="shared" si="23"/>
        <v>3.4632731022056365E-3</v>
      </c>
      <c r="AI99" s="13">
        <f t="shared" si="23"/>
        <v>3.5311797571304952E-3</v>
      </c>
      <c r="AJ99" s="13">
        <f t="shared" si="23"/>
        <v>3.7463052327441778E-3</v>
      </c>
      <c r="AK99" s="13">
        <f t="shared" si="23"/>
        <v>3.7179449113790004E-3</v>
      </c>
      <c r="AL99" s="13">
        <f t="shared" si="23"/>
        <v>4.0853921269476783E-3</v>
      </c>
      <c r="AM99" s="13">
        <f t="shared" si="23"/>
        <v>4.4199899465947783E-3</v>
      </c>
      <c r="AN99" s="13">
        <f t="shared" si="23"/>
        <v>4.7523073340334059E-3</v>
      </c>
      <c r="AO99" s="13">
        <f t="shared" si="23"/>
        <v>4.5573521504714241E-3</v>
      </c>
      <c r="AP99" s="13">
        <f t="shared" si="23"/>
        <v>4.5474384156163781E-3</v>
      </c>
      <c r="AQ99" s="13">
        <f t="shared" si="23"/>
        <v>4.1565424020842297E-3</v>
      </c>
      <c r="AR99" s="13">
        <f t="shared" si="23"/>
        <v>5.1261620038811411E-3</v>
      </c>
      <c r="AS99" s="13">
        <f t="shared" si="23"/>
        <v>4.2268321888076429E-3</v>
      </c>
      <c r="AT99" s="13">
        <f t="shared" si="23"/>
        <v>4.2807920481606433E-3</v>
      </c>
      <c r="AU99" s="13">
        <f t="shared" si="23"/>
        <v>3.9965619821645242E-3</v>
      </c>
      <c r="AV99" s="13">
        <f t="shared" si="23"/>
        <v>4.310328960956635E-3</v>
      </c>
      <c r="AW99" s="13">
        <f t="shared" si="23"/>
        <v>5.0164598848406123E-3</v>
      </c>
      <c r="AX99" s="13">
        <f t="shared" si="25"/>
        <v>4.6741673187062323E-3</v>
      </c>
      <c r="AY99" s="13">
        <f t="shared" si="25"/>
        <v>4.6031538248884367E-3</v>
      </c>
      <c r="AZ99" s="13">
        <f t="shared" si="25"/>
        <v>4.7495261649134783E-3</v>
      </c>
      <c r="BA99" s="13">
        <f t="shared" si="25"/>
        <v>4.6604965686335561E-3</v>
      </c>
      <c r="BB99" s="13">
        <f t="shared" si="25"/>
        <v>4.4739701997036172E-3</v>
      </c>
      <c r="BC99" s="13">
        <f t="shared" si="24"/>
        <v>4.5615169233767959E-3</v>
      </c>
    </row>
    <row r="100" spans="1:55" x14ac:dyDescent="0.15">
      <c r="A100" s="4">
        <v>98</v>
      </c>
      <c r="B100" s="6" t="s">
        <v>140</v>
      </c>
      <c r="C100" s="34">
        <v>1638458</v>
      </c>
      <c r="D100" s="34">
        <v>1691286</v>
      </c>
      <c r="E100" s="34">
        <v>1754933</v>
      </c>
      <c r="F100" s="34">
        <v>1819046</v>
      </c>
      <c r="G100" s="34">
        <v>1856668</v>
      </c>
      <c r="H100" s="34">
        <v>1911343</v>
      </c>
      <c r="I100" s="34">
        <v>2143867</v>
      </c>
      <c r="J100" s="34">
        <v>2126769</v>
      </c>
      <c r="K100" s="34">
        <v>2118164</v>
      </c>
      <c r="L100" s="34">
        <v>2155137</v>
      </c>
      <c r="M100" s="34">
        <v>2189797</v>
      </c>
      <c r="N100" s="34">
        <v>2184206</v>
      </c>
      <c r="O100" s="34">
        <v>2299663</v>
      </c>
      <c r="P100" s="34">
        <v>2350317</v>
      </c>
      <c r="Q100" s="34">
        <v>2438221</v>
      </c>
      <c r="R100" s="34">
        <v>2413487</v>
      </c>
      <c r="S100" s="34">
        <v>2464810</v>
      </c>
      <c r="T100" s="34">
        <v>2531571</v>
      </c>
      <c r="U100" s="34">
        <v>2527663</v>
      </c>
      <c r="V100" s="34">
        <v>2516315</v>
      </c>
      <c r="W100" s="34">
        <v>2525706</v>
      </c>
      <c r="X100" s="34">
        <v>2523560</v>
      </c>
      <c r="Z100" s="30">
        <f t="shared" si="15"/>
        <v>0.43390613077424001</v>
      </c>
      <c r="AA100" s="30">
        <f t="shared" si="16"/>
        <v>0.50030304504090062</v>
      </c>
      <c r="AB100" s="30">
        <f t="shared" si="17"/>
        <v>0.50707726503607908</v>
      </c>
      <c r="AC100" s="30">
        <f t="shared" si="18"/>
        <v>0.53692293913274491</v>
      </c>
      <c r="AD100" s="30">
        <f t="shared" si="19"/>
        <v>0.50558727818907812</v>
      </c>
      <c r="AE100" s="30">
        <f t="shared" si="20"/>
        <v>0.4922494884615507</v>
      </c>
      <c r="AF100" s="30">
        <f t="shared" si="21"/>
        <v>0.48777036945445129</v>
      </c>
      <c r="AH100" s="13">
        <f t="shared" si="23"/>
        <v>3.9370887030536457E-3</v>
      </c>
      <c r="AI100" s="13">
        <f t="shared" si="23"/>
        <v>3.9983603395380958E-3</v>
      </c>
      <c r="AJ100" s="13">
        <f t="shared" si="23"/>
        <v>4.0393772700613286E-3</v>
      </c>
      <c r="AK100" s="13">
        <f t="shared" si="23"/>
        <v>4.0836033767596095E-3</v>
      </c>
      <c r="AL100" s="13">
        <f t="shared" si="23"/>
        <v>4.3483716169550645E-3</v>
      </c>
      <c r="AM100" s="13">
        <f t="shared" si="23"/>
        <v>4.5816219435908098E-3</v>
      </c>
      <c r="AN100" s="13">
        <f t="shared" si="23"/>
        <v>4.983033299549495E-3</v>
      </c>
      <c r="AO100" s="13">
        <f t="shared" si="23"/>
        <v>4.9722798488611572E-3</v>
      </c>
      <c r="AP100" s="13">
        <f t="shared" si="23"/>
        <v>5.0603797636594294E-3</v>
      </c>
      <c r="AQ100" s="13">
        <f t="shared" si="23"/>
        <v>5.1206304885511311E-3</v>
      </c>
      <c r="AR100" s="13">
        <f t="shared" si="23"/>
        <v>5.0536412980126295E-3</v>
      </c>
      <c r="AS100" s="13">
        <f t="shared" si="23"/>
        <v>4.8282180038201972E-3</v>
      </c>
      <c r="AT100" s="13">
        <f t="shared" si="23"/>
        <v>4.8615442086932803E-3</v>
      </c>
      <c r="AU100" s="13">
        <f t="shared" si="23"/>
        <v>4.7666202014976919E-3</v>
      </c>
      <c r="AV100" s="13">
        <f t="shared" si="23"/>
        <v>4.7766008864203301E-3</v>
      </c>
      <c r="AW100" s="13">
        <f t="shared" si="23"/>
        <v>5.682733682990708E-3</v>
      </c>
      <c r="AX100" s="13">
        <f t="shared" si="25"/>
        <v>5.5089189187425332E-3</v>
      </c>
      <c r="AY100" s="13">
        <f t="shared" si="25"/>
        <v>5.5348022870372864E-3</v>
      </c>
      <c r="AZ100" s="13">
        <f t="shared" si="25"/>
        <v>5.4679426144769814E-3</v>
      </c>
      <c r="BA100" s="13">
        <f t="shared" si="25"/>
        <v>5.2947783185610152E-3</v>
      </c>
      <c r="BB100" s="13">
        <f t="shared" si="25"/>
        <v>5.1334562843699978E-3</v>
      </c>
      <c r="BC100" s="13">
        <f t="shared" si="24"/>
        <v>5.2754779247768807E-3</v>
      </c>
    </row>
    <row r="101" spans="1:55" x14ac:dyDescent="0.15">
      <c r="A101" s="4">
        <v>99</v>
      </c>
      <c r="B101" s="6" t="s">
        <v>143</v>
      </c>
      <c r="C101" s="34">
        <v>1973896</v>
      </c>
      <c r="D101" s="34">
        <v>2017049</v>
      </c>
      <c r="E101" s="34">
        <v>2125464</v>
      </c>
      <c r="F101" s="34">
        <v>2019904</v>
      </c>
      <c r="G101" s="34">
        <v>1926304</v>
      </c>
      <c r="H101" s="34">
        <v>1834698</v>
      </c>
      <c r="I101" s="34">
        <v>1773727</v>
      </c>
      <c r="J101" s="34">
        <v>1600290</v>
      </c>
      <c r="K101" s="34">
        <v>1864847</v>
      </c>
      <c r="L101" s="34">
        <v>2043750</v>
      </c>
      <c r="M101" s="34">
        <v>2107410</v>
      </c>
      <c r="N101" s="34">
        <v>2024429</v>
      </c>
      <c r="O101" s="34">
        <v>1801765</v>
      </c>
      <c r="P101" s="34">
        <v>1920970</v>
      </c>
      <c r="Q101" s="34">
        <v>1925661</v>
      </c>
      <c r="R101" s="34">
        <v>1823795</v>
      </c>
      <c r="S101" s="34">
        <v>1928639</v>
      </c>
      <c r="T101" s="34">
        <v>2151549</v>
      </c>
      <c r="U101" s="34">
        <v>2371878</v>
      </c>
      <c r="V101" s="34">
        <v>2512977</v>
      </c>
      <c r="W101" s="34">
        <v>2259851</v>
      </c>
      <c r="X101" s="34">
        <v>1994028</v>
      </c>
      <c r="Z101" s="30">
        <f t="shared" si="15"/>
        <v>0.45378858680386386</v>
      </c>
      <c r="AA101" s="30">
        <f t="shared" si="16"/>
        <v>0.44189687886753731</v>
      </c>
      <c r="AB101" s="30">
        <f t="shared" si="17"/>
        <v>0.40928613010358739</v>
      </c>
      <c r="AC101" s="30">
        <f t="shared" si="18"/>
        <v>0.46991368653782428</v>
      </c>
      <c r="AD101" s="30">
        <f t="shared" si="19"/>
        <v>0.42359956213050892</v>
      </c>
      <c r="AE101" s="30">
        <f t="shared" si="20"/>
        <v>0.44564198563469304</v>
      </c>
      <c r="AF101" s="30">
        <f t="shared" si="21"/>
        <v>0.44694517014113511</v>
      </c>
      <c r="AH101" s="13">
        <f t="shared" si="23"/>
        <v>4.7431204477641651E-3</v>
      </c>
      <c r="AI101" s="13">
        <f t="shared" si="23"/>
        <v>4.768494934922287E-3</v>
      </c>
      <c r="AJ101" s="13">
        <f t="shared" si="23"/>
        <v>4.8922386039430745E-3</v>
      </c>
      <c r="AK101" s="13">
        <f t="shared" si="23"/>
        <v>4.5345124835382078E-3</v>
      </c>
      <c r="AL101" s="13">
        <f t="shared" si="23"/>
        <v>4.5114611978161996E-3</v>
      </c>
      <c r="AM101" s="13">
        <f t="shared" si="23"/>
        <v>4.3978985543997968E-3</v>
      </c>
      <c r="AN101" s="13">
        <f t="shared" si="23"/>
        <v>4.1227094336122655E-3</v>
      </c>
      <c r="AO101" s="13">
        <f t="shared" ref="AO101:AW102" si="26">J101/J$110</f>
        <v>3.7413982051337125E-3</v>
      </c>
      <c r="AP101" s="13">
        <f t="shared" si="26"/>
        <v>4.4551951695529701E-3</v>
      </c>
      <c r="AQ101" s="13">
        <f t="shared" si="26"/>
        <v>4.8559736856526401E-3</v>
      </c>
      <c r="AR101" s="13">
        <f t="shared" si="26"/>
        <v>4.8635075341891491E-3</v>
      </c>
      <c r="AS101" s="13">
        <f t="shared" si="26"/>
        <v>4.4750287039114984E-3</v>
      </c>
      <c r="AT101" s="13">
        <f t="shared" si="26"/>
        <v>3.8089755764980559E-3</v>
      </c>
      <c r="AU101" s="13">
        <f t="shared" si="26"/>
        <v>3.8958720923479772E-3</v>
      </c>
      <c r="AV101" s="13">
        <f t="shared" si="26"/>
        <v>3.7724693698992259E-3</v>
      </c>
      <c r="AW101" s="13">
        <f t="shared" si="26"/>
        <v>4.2942602455990188E-3</v>
      </c>
      <c r="AX101" s="13">
        <f t="shared" si="25"/>
        <v>4.3105618179594693E-3</v>
      </c>
      <c r="AY101" s="13">
        <f t="shared" si="25"/>
        <v>4.7039558937406007E-3</v>
      </c>
      <c r="AZ101" s="13">
        <f t="shared" si="25"/>
        <v>5.1309422152163615E-3</v>
      </c>
      <c r="BA101" s="13">
        <f t="shared" si="25"/>
        <v>5.2877545675491756E-3</v>
      </c>
      <c r="BB101" s="13">
        <f t="shared" si="25"/>
        <v>4.5931103294246534E-3</v>
      </c>
      <c r="BC101" s="13">
        <f t="shared" si="24"/>
        <v>4.1684963683791924E-3</v>
      </c>
    </row>
    <row r="102" spans="1:55" x14ac:dyDescent="0.15">
      <c r="A102" s="4">
        <v>100</v>
      </c>
      <c r="B102" s="6" t="s">
        <v>142</v>
      </c>
      <c r="C102" s="34">
        <v>1650895</v>
      </c>
      <c r="D102" s="34">
        <v>1713622</v>
      </c>
      <c r="E102" s="34">
        <v>1842929</v>
      </c>
      <c r="F102" s="34">
        <v>1973091</v>
      </c>
      <c r="G102" s="34">
        <v>1976748</v>
      </c>
      <c r="H102" s="34">
        <v>1975637</v>
      </c>
      <c r="I102" s="34">
        <v>2015917</v>
      </c>
      <c r="J102" s="34">
        <v>2075774</v>
      </c>
      <c r="K102" s="34">
        <v>2119805</v>
      </c>
      <c r="L102" s="34">
        <v>2199679</v>
      </c>
      <c r="M102" s="34">
        <v>2224211</v>
      </c>
      <c r="N102" s="34">
        <v>2466090</v>
      </c>
      <c r="O102" s="34">
        <v>2640156</v>
      </c>
      <c r="P102" s="34">
        <v>2822814</v>
      </c>
      <c r="Q102" s="34">
        <v>2945870</v>
      </c>
      <c r="R102" s="34">
        <v>2664448</v>
      </c>
      <c r="S102" s="34">
        <v>2857377</v>
      </c>
      <c r="T102" s="34">
        <v>2943577</v>
      </c>
      <c r="U102" s="34">
        <v>2974539</v>
      </c>
      <c r="V102" s="34">
        <v>3048163</v>
      </c>
      <c r="W102" s="34">
        <v>3126704</v>
      </c>
      <c r="X102" s="34">
        <v>3131165</v>
      </c>
      <c r="Z102" s="30">
        <f t="shared" si="15"/>
        <v>0.44622473867315826</v>
      </c>
      <c r="AA102" s="30">
        <f t="shared" si="16"/>
        <v>0.50689740827820429</v>
      </c>
      <c r="AB102" s="30">
        <f t="shared" si="17"/>
        <v>0.58647716014897677</v>
      </c>
      <c r="AC102" s="30">
        <f t="shared" si="18"/>
        <v>0.64285104621383526</v>
      </c>
      <c r="AD102" s="30">
        <f t="shared" si="19"/>
        <v>0.54682861423128593</v>
      </c>
      <c r="AE102" s="30">
        <f t="shared" si="20"/>
        <v>0.54487495733167046</v>
      </c>
      <c r="AF102" s="30">
        <f t="shared" si="21"/>
        <v>0.53813961317390535</v>
      </c>
      <c r="AH102" s="13">
        <f t="shared" ref="AH102:AN102" si="27">C102/C$110</f>
        <v>3.9669738586083671E-3</v>
      </c>
      <c r="AI102" s="13">
        <f t="shared" si="27"/>
        <v>4.0511647596917083E-3</v>
      </c>
      <c r="AJ102" s="13">
        <f t="shared" si="27"/>
        <v>4.2419200692772052E-3</v>
      </c>
      <c r="AK102" s="13">
        <f t="shared" si="27"/>
        <v>4.4294212847030782E-3</v>
      </c>
      <c r="AL102" s="13">
        <f t="shared" si="27"/>
        <v>4.6296025444897467E-3</v>
      </c>
      <c r="AM102" s="13">
        <f t="shared" si="27"/>
        <v>4.7357391278121802E-3</v>
      </c>
      <c r="AN102" s="13">
        <f t="shared" si="27"/>
        <v>4.6856365344155769E-3</v>
      </c>
      <c r="AO102" s="13">
        <f t="shared" si="26"/>
        <v>4.8530560822496087E-3</v>
      </c>
      <c r="AP102" s="13">
        <f t="shared" si="26"/>
        <v>5.0643001792609436E-3</v>
      </c>
      <c r="AQ102" s="13">
        <f t="shared" si="26"/>
        <v>5.2264627967621843E-3</v>
      </c>
      <c r="AR102" s="13">
        <f t="shared" si="26"/>
        <v>5.1330623638145313E-3</v>
      </c>
      <c r="AS102" s="13">
        <f t="shared" si="26"/>
        <v>5.45132654018941E-3</v>
      </c>
      <c r="AT102" s="13">
        <f t="shared" si="26"/>
        <v>5.5813547949620521E-3</v>
      </c>
      <c r="AU102" s="13">
        <f t="shared" si="26"/>
        <v>5.7248797662062204E-3</v>
      </c>
      <c r="AV102" s="13">
        <f t="shared" si="26"/>
        <v>5.7711115002614857E-3</v>
      </c>
      <c r="AW102" s="13">
        <f t="shared" si="26"/>
        <v>6.2736399227247656E-3</v>
      </c>
      <c r="AX102" s="13">
        <f t="shared" si="25"/>
        <v>6.3863170845946679E-3</v>
      </c>
      <c r="AY102" s="13">
        <f t="shared" si="25"/>
        <v>6.4355756609908842E-3</v>
      </c>
      <c r="AZ102" s="13">
        <f t="shared" si="25"/>
        <v>6.4346428129555822E-3</v>
      </c>
      <c r="BA102" s="13">
        <f t="shared" si="25"/>
        <v>6.4138819519177449E-3</v>
      </c>
      <c r="BB102" s="13">
        <f t="shared" si="25"/>
        <v>6.3549749250961162E-3</v>
      </c>
      <c r="BC102" s="13">
        <f t="shared" si="24"/>
        <v>6.5456703372751201E-3</v>
      </c>
    </row>
    <row r="103" spans="1:55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Z103" s="30"/>
      <c r="AA103" s="30"/>
      <c r="AB103" s="30"/>
      <c r="AC103" s="30"/>
      <c r="AD103" s="30"/>
      <c r="AE103" s="30"/>
      <c r="AF103" s="30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55" x14ac:dyDescent="0.15">
      <c r="A105" s="4">
        <v>201</v>
      </c>
      <c r="B105" s="9" t="s">
        <v>10</v>
      </c>
      <c r="C105" s="35">
        <f>SUMPRODUCT(DS!$C$3:$C$102,C$3:C$102)</f>
        <v>409920102</v>
      </c>
      <c r="D105" s="35">
        <f>SUMPRODUCT(DS!$C$3:$C$102,D$3:D$102)</f>
        <v>416696439</v>
      </c>
      <c r="E105" s="35">
        <f>SUMPRODUCT(DS!$C$3:$C$102,E$3:E$102)</f>
        <v>427975872</v>
      </c>
      <c r="F105" s="35">
        <f>SUMPRODUCT(DS!$C$3:$C$102,F$3:F$102)</f>
        <v>438714244</v>
      </c>
      <c r="G105" s="35">
        <f>SUMPRODUCT(DS!$C$3:$C$102,G$3:G$102)</f>
        <v>420054221</v>
      </c>
      <c r="H105" s="35">
        <f>SUMPRODUCT(DS!$C$3:$C$102,H$3:H$102)</f>
        <v>410550941</v>
      </c>
      <c r="I105" s="35">
        <f>SUMPRODUCT(DS!$C$3:$C$102,I$3:I$102)</f>
        <v>423471935</v>
      </c>
      <c r="J105" s="35">
        <f>SUMPRODUCT(DS!$C$3:$C$102,J$3:J$102)</f>
        <v>419833846</v>
      </c>
      <c r="K105" s="35">
        <f>SUMPRODUCT(DS!$C$3:$C$102,K$3:K$102)</f>
        <v>409915454</v>
      </c>
      <c r="L105" s="35">
        <f>SUMPRODUCT(DS!$C$3:$C$102,L$3:L$102)</f>
        <v>411715428</v>
      </c>
      <c r="M105" s="35">
        <f>SUMPRODUCT(DS!$C$3:$C$102,M$3:M$102)</f>
        <v>423873556</v>
      </c>
      <c r="N105" s="35">
        <f>SUMPRODUCT(DS!$C$3:$C$102,N$3:N$102)</f>
        <v>442527630</v>
      </c>
      <c r="O105" s="35">
        <f>SUMPRODUCT(DS!$C$3:$C$102,O$3:O$102)</f>
        <v>463162038</v>
      </c>
      <c r="P105" s="35">
        <f>SUMPRODUCT(DS!$C$3:$C$102,P$3:P$102)</f>
        <v>482859502</v>
      </c>
      <c r="Q105" s="35">
        <f>SUMPRODUCT(DS!$C$3:$C$102,Q$3:Q$102)</f>
        <v>500041118</v>
      </c>
      <c r="R105" s="35">
        <f>SUMPRODUCT(DS!$C$3:$C$102,R$3:R$102)</f>
        <v>414902032</v>
      </c>
      <c r="S105" s="35">
        <f>SUMPRODUCT(DS!$C$3:$C$102,S$3:S$102)</f>
        <v>437372793</v>
      </c>
      <c r="T105" s="35">
        <f>SUMPRODUCT(DS!$C$3:$C$102,T$3:T$102)</f>
        <v>447169836</v>
      </c>
      <c r="U105" s="35">
        <f>SUMPRODUCT(DS!$C$3:$C$102,U$3:U$102)</f>
        <v>451914689</v>
      </c>
      <c r="V105" s="35">
        <f>SUMPRODUCT(DS!$C$3:$C$102,V$3:V$102)</f>
        <v>464912511</v>
      </c>
      <c r="W105" s="35">
        <f>SUMPRODUCT(DS!$C$3:$C$102,W$3:W$102)</f>
        <v>481540878</v>
      </c>
      <c r="X105" s="35">
        <f>SUMPRODUCT(DS!$C$3:$C$102,X$3:X$102)</f>
        <v>468014660</v>
      </c>
      <c r="Z105" s="30"/>
      <c r="AA105" s="30"/>
      <c r="AB105" s="30"/>
      <c r="AC105" s="30"/>
      <c r="AD105" s="30"/>
      <c r="AE105" s="30"/>
      <c r="AF105" s="30"/>
    </row>
    <row r="106" spans="1:55" x14ac:dyDescent="0.15">
      <c r="A106" s="4">
        <v>202</v>
      </c>
      <c r="B106" s="9" t="s">
        <v>11</v>
      </c>
      <c r="C106" s="35">
        <f>SUMPRODUCT(DS!$D$3:$D$102,C$3:C$102)</f>
        <v>380188590</v>
      </c>
      <c r="D106" s="35">
        <f>SUMPRODUCT(DS!$D$3:$D$102,D$3:D$102)</f>
        <v>385559671</v>
      </c>
      <c r="E106" s="35">
        <f>SUMPRODUCT(DS!$D$3:$D$102,E$3:E$102)</f>
        <v>396253250</v>
      </c>
      <c r="F106" s="35">
        <f>SUMPRODUCT(DS!$D$3:$D$102,F$3:F$102)</f>
        <v>406682592</v>
      </c>
      <c r="G106" s="35">
        <f>SUMPRODUCT(DS!$D$3:$D$102,G$3:G$102)</f>
        <v>387709983</v>
      </c>
      <c r="H106" s="35">
        <f>SUMPRODUCT(DS!$D$3:$D$102,H$3:H$102)</f>
        <v>376914322</v>
      </c>
      <c r="I106" s="35">
        <f>SUMPRODUCT(DS!$D$3:$D$102,I$3:I$102)</f>
        <v>389404043</v>
      </c>
      <c r="J106" s="35">
        <f>SUMPRODUCT(DS!$D$3:$D$102,J$3:J$102)</f>
        <v>384755066</v>
      </c>
      <c r="K106" s="35">
        <f>SUMPRODUCT(DS!$D$3:$D$102,K$3:K$102)</f>
        <v>373617734</v>
      </c>
      <c r="L106" s="35">
        <f>SUMPRODUCT(DS!$D$3:$D$102,L$3:L$102)</f>
        <v>374930346</v>
      </c>
      <c r="M106" s="35">
        <f>SUMPRODUCT(DS!$D$3:$D$102,M$3:M$102)</f>
        <v>387025094</v>
      </c>
      <c r="N106" s="35">
        <f>SUMPRODUCT(DS!$D$3:$D$102,N$3:N$102)</f>
        <v>405321209</v>
      </c>
      <c r="O106" s="35">
        <f>SUMPRODUCT(DS!$D$3:$D$102,O$3:O$102)</f>
        <v>426716872</v>
      </c>
      <c r="P106" s="35">
        <f>SUMPRODUCT(DS!$D$3:$D$102,P$3:P$102)</f>
        <v>446692258</v>
      </c>
      <c r="Q106" s="35">
        <f>SUMPRODUCT(DS!$D$3:$D$102,Q$3:Q$102)</f>
        <v>463590765</v>
      </c>
      <c r="R106" s="35">
        <f>SUMPRODUCT(DS!$D$3:$D$102,R$3:R$102)</f>
        <v>378145388</v>
      </c>
      <c r="S106" s="35">
        <f>SUMPRODUCT(DS!$D$3:$D$102,S$3:S$102)</f>
        <v>399178622</v>
      </c>
      <c r="T106" s="35">
        <f>SUMPRODUCT(DS!$D$3:$D$102,T$3:T$102)</f>
        <v>407312765</v>
      </c>
      <c r="U106" s="35">
        <f>SUMPRODUCT(DS!$D$3:$D$102,U$3:U$102)</f>
        <v>411274229</v>
      </c>
      <c r="V106" s="35">
        <f>SUMPRODUCT(DS!$D$3:$D$102,V$3:V$102)</f>
        <v>422725312</v>
      </c>
      <c r="W106" s="35">
        <f>SUMPRODUCT(DS!$D$3:$D$102,W$3:W$102)</f>
        <v>438034743</v>
      </c>
      <c r="X106" s="35">
        <f>SUMPRODUCT(DS!$D$3:$D$102,X$3:X$102)</f>
        <v>423614284</v>
      </c>
      <c r="Z106" s="30"/>
      <c r="AA106" s="30"/>
      <c r="AB106" s="30"/>
      <c r="AC106" s="30"/>
      <c r="AD106" s="30"/>
      <c r="AE106" s="30"/>
      <c r="AF106" s="30"/>
    </row>
    <row r="107" spans="1:55" x14ac:dyDescent="0.15">
      <c r="A107" s="4">
        <v>203</v>
      </c>
      <c r="B107" s="9" t="s">
        <v>12</v>
      </c>
      <c r="C107" s="35">
        <f>SUMPRODUCT(DS!$E$3:$E$102,C$3:C$102)</f>
        <v>193102573</v>
      </c>
      <c r="D107" s="35">
        <f>SUMPRODUCT(DS!$E$3:$E$102,D$3:D$102)</f>
        <v>196113437</v>
      </c>
      <c r="E107" s="35">
        <f>SUMPRODUCT(DS!$E$3:$E$102,E$3:E$102)</f>
        <v>199729566</v>
      </c>
      <c r="F107" s="35">
        <f>SUMPRODUCT(DS!$E$3:$E$102,F$3:F$102)</f>
        <v>208596176</v>
      </c>
      <c r="G107" s="35">
        <f>SUMPRODUCT(DS!$E$3:$E$102,G$3:G$102)</f>
        <v>192689567</v>
      </c>
      <c r="H107" s="35">
        <f>SUMPRODUCT(DS!$E$3:$E$102,H$3:H$102)</f>
        <v>181803942</v>
      </c>
      <c r="I107" s="35">
        <f>SUMPRODUCT(DS!$E$3:$E$102,I$3:I$102)</f>
        <v>190498474</v>
      </c>
      <c r="J107" s="35">
        <f>SUMPRODUCT(DS!$E$3:$E$102,J$3:J$102)</f>
        <v>184807617</v>
      </c>
      <c r="K107" s="35">
        <f>SUMPRODUCT(DS!$E$3:$E$102,K$3:K$102)</f>
        <v>176205591</v>
      </c>
      <c r="L107" s="35">
        <f>SUMPRODUCT(DS!$E$3:$E$102,L$3:L$102)</f>
        <v>178740064</v>
      </c>
      <c r="M107" s="35">
        <f>SUMPRODUCT(DS!$E$3:$E$102,M$3:M$102)</f>
        <v>189538715</v>
      </c>
      <c r="N107" s="35">
        <f>SUMPRODUCT(DS!$E$3:$E$102,N$3:N$102)</f>
        <v>201393090</v>
      </c>
      <c r="O107" s="35">
        <f>SUMPRODUCT(DS!$E$3:$E$102,O$3:O$102)</f>
        <v>218770911</v>
      </c>
      <c r="P107" s="35">
        <f>SUMPRODUCT(DS!$E$3:$E$102,P$3:P$102)</f>
        <v>235121073</v>
      </c>
      <c r="Q107" s="35">
        <f>SUMPRODUCT(DS!$E$3:$E$102,Q$3:Q$102)</f>
        <v>246148271</v>
      </c>
      <c r="R107" s="35">
        <f>SUMPRODUCT(DS!$E$3:$E$102,R$3:R$102)</f>
        <v>181325434</v>
      </c>
      <c r="S107" s="35">
        <f>SUMPRODUCT(DS!$E$3:$E$102,S$3:S$102)</f>
        <v>200174273</v>
      </c>
      <c r="T107" s="35">
        <f>SUMPRODUCT(DS!$E$3:$E$102,T$3:T$102)</f>
        <v>203743115</v>
      </c>
      <c r="U107" s="35">
        <f>SUMPRODUCT(DS!$E$3:$E$102,U$3:U$102)</f>
        <v>202423495</v>
      </c>
      <c r="V107" s="35">
        <f>SUMPRODUCT(DS!$E$3:$E$102,V$3:V$102)</f>
        <v>206318535</v>
      </c>
      <c r="W107" s="35">
        <f>SUMPRODUCT(DS!$E$3:$E$102,W$3:W$102)</f>
        <v>217390264</v>
      </c>
      <c r="X107" s="35">
        <f>SUMPRODUCT(DS!$E$3:$E$102,X$3:X$102)</f>
        <v>204069922</v>
      </c>
      <c r="Z107" s="30"/>
      <c r="AA107" s="30"/>
      <c r="AB107" s="30"/>
      <c r="AC107" s="30"/>
      <c r="AD107" s="30"/>
      <c r="AE107" s="30"/>
      <c r="AF107" s="30"/>
    </row>
    <row r="108" spans="1:55" x14ac:dyDescent="0.15">
      <c r="A108" s="4">
        <v>204</v>
      </c>
      <c r="B108" s="9" t="s">
        <v>13</v>
      </c>
      <c r="C108" s="35">
        <f>SUMPRODUCT(DS!$F$3:$F$102,C$3:C$102)</f>
        <v>216817529</v>
      </c>
      <c r="D108" s="35">
        <f>SUMPRODUCT(DS!$F$3:$F$102,D$3:D$102)</f>
        <v>220583002</v>
      </c>
      <c r="E108" s="35">
        <f>SUMPRODUCT(DS!$F$3:$F$102,E$3:E$102)</f>
        <v>228246306</v>
      </c>
      <c r="F108" s="35">
        <f>SUMPRODUCT(DS!$F$3:$F$102,F$3:F$102)</f>
        <v>230118068</v>
      </c>
      <c r="G108" s="35">
        <f>SUMPRODUCT(DS!$F$3:$F$102,G$3:G$102)</f>
        <v>227364654</v>
      </c>
      <c r="H108" s="35">
        <f>SUMPRODUCT(DS!$F$3:$F$102,H$3:H$102)</f>
        <v>228746999</v>
      </c>
      <c r="I108" s="35">
        <f>SUMPRODUCT(DS!$F$3:$F$102,I$3:I$102)</f>
        <v>232973461</v>
      </c>
      <c r="J108" s="35">
        <f>SUMPRODUCT(DS!$F$3:$F$102,J$3:J$102)</f>
        <v>235026229</v>
      </c>
      <c r="K108" s="35">
        <f>SUMPRODUCT(DS!$F$3:$F$102,K$3:K$102)</f>
        <v>233709863</v>
      </c>
      <c r="L108" s="35">
        <f>SUMPRODUCT(DS!$F$3:$F$102,L$3:L$102)</f>
        <v>232975364</v>
      </c>
      <c r="M108" s="35">
        <f>SUMPRODUCT(DS!$F$3:$F$102,M$3:M$102)</f>
        <v>234334841</v>
      </c>
      <c r="N108" s="35">
        <f>SUMPRODUCT(DS!$F$3:$F$102,N$3:N$102)</f>
        <v>241134540</v>
      </c>
      <c r="O108" s="35">
        <f>SUMPRODUCT(DS!$F$3:$F$102,O$3:O$102)</f>
        <v>244391127</v>
      </c>
      <c r="P108" s="35">
        <f>SUMPRODUCT(DS!$F$3:$F$102,P$3:P$102)</f>
        <v>247738429</v>
      </c>
      <c r="Q108" s="35">
        <f>SUMPRODUCT(DS!$F$3:$F$102,Q$3:Q$102)</f>
        <v>253892847</v>
      </c>
      <c r="R108" s="35">
        <f>SUMPRODUCT(DS!$F$3:$F$102,R$3:R$102)</f>
        <v>233576598</v>
      </c>
      <c r="S108" s="35">
        <f>SUMPRODUCT(DS!$F$3:$F$102,S$3:S$102)</f>
        <v>237198520</v>
      </c>
      <c r="T108" s="35">
        <f>SUMPRODUCT(DS!$F$3:$F$102,T$3:T$102)</f>
        <v>243426721</v>
      </c>
      <c r="U108" s="35">
        <f>SUMPRODUCT(DS!$F$3:$F$102,U$3:U$102)</f>
        <v>249491194</v>
      </c>
      <c r="V108" s="35">
        <f>SUMPRODUCT(DS!$F$3:$F$102,V$3:V$102)</f>
        <v>258593976</v>
      </c>
      <c r="W108" s="35">
        <f>SUMPRODUCT(DS!$F$3:$F$102,W$3:W$102)</f>
        <v>264150614</v>
      </c>
      <c r="X108" s="35">
        <f>SUMPRODUCT(DS!$F$3:$F$102,X$3:X$102)</f>
        <v>263944738</v>
      </c>
      <c r="Z108" s="30"/>
      <c r="AA108" s="30"/>
      <c r="AB108" s="30"/>
      <c r="AC108" s="30"/>
      <c r="AD108" s="30"/>
      <c r="AE108" s="30"/>
      <c r="AF108" s="30"/>
    </row>
    <row r="109" spans="1:55" x14ac:dyDescent="0.15">
      <c r="A109" s="4">
        <v>205</v>
      </c>
      <c r="B109" s="9" t="s">
        <v>14</v>
      </c>
      <c r="C109" s="35">
        <f>SUMPRODUCT(DS!$G$3:$G$102,C$3:C$102)</f>
        <v>187086017</v>
      </c>
      <c r="D109" s="35">
        <f>SUMPRODUCT(DS!$G$3:$G$102,D$3:D$102)</f>
        <v>189446234</v>
      </c>
      <c r="E109" s="35">
        <f>SUMPRODUCT(DS!$G$3:$G$102,E$3:E$102)</f>
        <v>196523684</v>
      </c>
      <c r="F109" s="35">
        <f>SUMPRODUCT(DS!$G$3:$G$102,F$3:F$102)</f>
        <v>198086416</v>
      </c>
      <c r="G109" s="35">
        <f>SUMPRODUCT(DS!$G$3:$G$102,G$3:G$102)</f>
        <v>195020416</v>
      </c>
      <c r="H109" s="35">
        <f>SUMPRODUCT(DS!$G$3:$G$102,H$3:H$102)</f>
        <v>195110380</v>
      </c>
      <c r="I109" s="35">
        <f>SUMPRODUCT(DS!$G$3:$G$102,I$3:I$102)</f>
        <v>198905569</v>
      </c>
      <c r="J109" s="35">
        <f>SUMPRODUCT(DS!$G$3:$G$102,J$3:J$102)</f>
        <v>199947449</v>
      </c>
      <c r="K109" s="35">
        <f>SUMPRODUCT(DS!$G$3:$G$102,K$3:K$102)</f>
        <v>197412143</v>
      </c>
      <c r="L109" s="35">
        <f>SUMPRODUCT(DS!$G$3:$G$102,L$3:L$102)</f>
        <v>196190282</v>
      </c>
      <c r="M109" s="35">
        <f>SUMPRODUCT(DS!$G$3:$G$102,M$3:M$102)</f>
        <v>197486379</v>
      </c>
      <c r="N109" s="35">
        <f>SUMPRODUCT(DS!$G$3:$G$102,N$3:N$102)</f>
        <v>203928119</v>
      </c>
      <c r="O109" s="35">
        <f>SUMPRODUCT(DS!$G$3:$G$102,O$3:O$102)</f>
        <v>207945961</v>
      </c>
      <c r="P109" s="35">
        <f>SUMPRODUCT(DS!$G$3:$G$102,P$3:P$102)</f>
        <v>211571185</v>
      </c>
      <c r="Q109" s="35">
        <f>SUMPRODUCT(DS!$G$3:$G$102,Q$3:Q$102)</f>
        <v>217442494</v>
      </c>
      <c r="R109" s="35">
        <f>SUMPRODUCT(DS!$G$3:$G$102,R$3:R$102)</f>
        <v>196819954</v>
      </c>
      <c r="S109" s="35">
        <f>SUMPRODUCT(DS!$G$3:$G$102,S$3:S$102)</f>
        <v>199004349</v>
      </c>
      <c r="T109" s="35">
        <f>SUMPRODUCT(DS!$G$3:$G$102,T$3:T$102)</f>
        <v>203569650</v>
      </c>
      <c r="U109" s="35">
        <f>SUMPRODUCT(DS!$G$3:$G$102,U$3:U$102)</f>
        <v>208850734</v>
      </c>
      <c r="V109" s="35">
        <f>SUMPRODUCT(DS!$G$3:$G$102,V$3:V$102)</f>
        <v>216406777</v>
      </c>
      <c r="W109" s="35">
        <f>SUMPRODUCT(DS!$G$3:$G$102,W$3:W$102)</f>
        <v>220644479</v>
      </c>
      <c r="X109" s="35">
        <f>SUMPRODUCT(DS!$G$3:$G$102,X$3:X$102)</f>
        <v>219544362</v>
      </c>
      <c r="Z109" s="30"/>
      <c r="AA109" s="30"/>
      <c r="AB109" s="30"/>
      <c r="AC109" s="30"/>
      <c r="AD109" s="30"/>
      <c r="AE109" s="30"/>
      <c r="AF109" s="30"/>
    </row>
    <row r="110" spans="1:55" x14ac:dyDescent="0.15">
      <c r="A110" s="4">
        <v>206</v>
      </c>
      <c r="B110" s="9" t="s">
        <v>16</v>
      </c>
      <c r="C110" s="35">
        <f>SUMPRODUCT(DS!$H$3:$H$102,C$3:C$102)</f>
        <v>416159788</v>
      </c>
      <c r="D110" s="35">
        <f>SUMPRODUCT(DS!$H$3:$H$102,D$3:D$102)</f>
        <v>422994892</v>
      </c>
      <c r="E110" s="35">
        <f>SUMPRODUCT(DS!$H$3:$H$102,E$3:E$102)</f>
        <v>434456324</v>
      </c>
      <c r="F110" s="35">
        <f>SUMPRODUCT(DS!$H$3:$H$102,F$3:F$102)</f>
        <v>445451194</v>
      </c>
      <c r="G110" s="35">
        <f>SUMPRODUCT(DS!$H$3:$H$102,G$3:G$102)</f>
        <v>426980066</v>
      </c>
      <c r="H110" s="35">
        <f>SUMPRODUCT(DS!$H$3:$H$102,H$3:H$102)</f>
        <v>417176062</v>
      </c>
      <c r="I110" s="35">
        <f>SUMPRODUCT(DS!$H$3:$H$102,I$3:I$102)</f>
        <v>430233328</v>
      </c>
      <c r="J110" s="35">
        <f>SUMPRODUCT(DS!$H$3:$H$102,J$3:J$102)</f>
        <v>427725121</v>
      </c>
      <c r="K110" s="35">
        <f>SUMPRODUCT(DS!$H$3:$H$102,K$3:K$102)</f>
        <v>418578071</v>
      </c>
      <c r="L110" s="35">
        <f>SUMPRODUCT(DS!$H$3:$H$102,L$3:L$102)</f>
        <v>420873368</v>
      </c>
      <c r="M110" s="35">
        <f>SUMPRODUCT(DS!$H$3:$H$102,M$3:M$102)</f>
        <v>433310730</v>
      </c>
      <c r="N110" s="35">
        <f>SUMPRODUCT(DS!$H$3:$H$102,N$3:N$102)</f>
        <v>452383467</v>
      </c>
      <c r="O110" s="35">
        <f>SUMPRODUCT(DS!$H$3:$H$102,O$3:O$102)</f>
        <v>473031387</v>
      </c>
      <c r="P110" s="35">
        <f>SUMPRODUCT(DS!$H$3:$H$102,P$3:P$102)</f>
        <v>493078303</v>
      </c>
      <c r="Q110" s="35">
        <f>SUMPRODUCT(DS!$H$3:$H$102,Q$3:Q$102)</f>
        <v>510451063</v>
      </c>
      <c r="R110" s="35">
        <f>SUMPRODUCT(DS!$H$3:$H$102,R$3:R$102)</f>
        <v>424705280</v>
      </c>
      <c r="S110" s="35">
        <f>SUMPRODUCT(DS!$H$3:$H$102,S$3:S$102)</f>
        <v>447421724</v>
      </c>
      <c r="T110" s="35">
        <f>SUMPRODUCT(DS!$H$3:$H$102,T$3:T$102)</f>
        <v>457391406</v>
      </c>
      <c r="U110" s="35">
        <f>SUMPRODUCT(DS!$H$3:$H$102,U$3:U$102)</f>
        <v>462269482</v>
      </c>
      <c r="V110" s="35">
        <f>SUMPRODUCT(DS!$H$3:$H$102,V$3:V$102)</f>
        <v>475244637</v>
      </c>
      <c r="W110" s="35">
        <f>SUMPRODUCT(DS!$H$3:$H$102,W$3:W$102)</f>
        <v>492008865</v>
      </c>
      <c r="X110" s="35">
        <f>SUMPRODUCT(DS!$H$3:$H$102,X$3:X$102)</f>
        <v>478356660</v>
      </c>
      <c r="Z110" s="30"/>
      <c r="AA110" s="30"/>
      <c r="AB110" s="30"/>
      <c r="AC110" s="30"/>
      <c r="AD110" s="30"/>
      <c r="AE110" s="30"/>
      <c r="AF110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22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261</v>
      </c>
    </row>
    <row r="2" spans="1:24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6">
        <f>D3*(NV!C3/D114)</f>
        <v>5320061.5656220512</v>
      </c>
      <c r="D3" s="36">
        <f>E3*(NV!D3/E114)</f>
        <v>5014667.7894890271</v>
      </c>
      <c r="E3" s="36">
        <f>F3*(NV!E3/F114)</f>
        <v>5272647.0421533892</v>
      </c>
      <c r="F3" s="36">
        <f>G3*(NV!F3/G114)</f>
        <v>5233889.4584662775</v>
      </c>
      <c r="G3" s="36">
        <f>H3*(NV!G3/H114)</f>
        <v>5388268.1962987892</v>
      </c>
      <c r="H3" s="36">
        <f>I3*(NV!H3/I114)</f>
        <v>5355638.6675457368</v>
      </c>
      <c r="I3" s="36">
        <f>J3*(NV!I3/J114)</f>
        <v>5880261.6031138971</v>
      </c>
      <c r="J3" s="36">
        <f>K3*(NV!J3/K114)</f>
        <v>5241067.4332275391</v>
      </c>
      <c r="K3" s="36">
        <f>L3*(NV!K3/L114)</f>
        <v>5555845.2281074934</v>
      </c>
      <c r="L3" s="36">
        <f>M3*(NV!L3/M114)</f>
        <v>4936215.8491136329</v>
      </c>
      <c r="M3" s="36">
        <f>N3*(NV!M3/N114)</f>
        <v>4227890.33181132</v>
      </c>
      <c r="N3" s="36">
        <f>O3*(NV!N3/O114)</f>
        <v>4223996.8736397391</v>
      </c>
      <c r="O3" s="36">
        <f>P3*(NV!O3/P114)</f>
        <v>4155279.4763133498</v>
      </c>
      <c r="P3" s="36">
        <f>Q3*(NV!P3/Q114)</f>
        <v>4385444.6015508752</v>
      </c>
      <c r="Q3" s="36">
        <f>R3*(NV!Q3/R114)</f>
        <v>4663016.0428217426</v>
      </c>
      <c r="R3" s="36">
        <f>S3*(NV!R3/S114)</f>
        <v>4359082.0406121174</v>
      </c>
      <c r="S3" s="36">
        <f>T3*(NV!S3/T114)</f>
        <v>4064325.407355804</v>
      </c>
      <c r="T3" s="36">
        <f>NV!T3</f>
        <v>4095594</v>
      </c>
      <c r="U3" s="36">
        <f>T3*U114/NV!T3</f>
        <v>4120518</v>
      </c>
      <c r="V3" s="36">
        <f>U3*V114/NV!U3</f>
        <v>4133297.5135686328</v>
      </c>
      <c r="W3" s="36">
        <f>V3*W114/NV!V3</f>
        <v>4015901.5541231977</v>
      </c>
      <c r="X3" s="36">
        <f>W3*X114/NV!W3</f>
        <v>3687429.0538361967</v>
      </c>
    </row>
    <row r="4" spans="1:24" x14ac:dyDescent="0.15">
      <c r="A4" s="4">
        <v>2</v>
      </c>
      <c r="B4" s="3" t="s">
        <v>47</v>
      </c>
      <c r="C4" s="36">
        <f>D4*(NV!C4/D115)</f>
        <v>585815.82175515208</v>
      </c>
      <c r="D4" s="36">
        <f>E4*(NV!D4/E115)</f>
        <v>553367.25895688531</v>
      </c>
      <c r="E4" s="36">
        <f>F4*(NV!E4/F115)</f>
        <v>510690.84689709829</v>
      </c>
      <c r="F4" s="36">
        <f>G4*(NV!F4/G115)</f>
        <v>478489.7445320221</v>
      </c>
      <c r="G4" s="36">
        <f>H4*(NV!G4/H115)</f>
        <v>531437.30776814173</v>
      </c>
      <c r="H4" s="36">
        <f>I4*(NV!H4/I115)</f>
        <v>484151.04681974632</v>
      </c>
      <c r="I4" s="36">
        <f>J4*(NV!I4/J115)</f>
        <v>455672.7134747401</v>
      </c>
      <c r="J4" s="36">
        <f>K4*(NV!J4/K115)</f>
        <v>434204.75471147598</v>
      </c>
      <c r="K4" s="36">
        <f>L4*(NV!K4/L115)</f>
        <v>439567.50563009444</v>
      </c>
      <c r="L4" s="36">
        <f>M4*(NV!L4/M115)</f>
        <v>448332.68133865925</v>
      </c>
      <c r="M4" s="36">
        <f>N4*(NV!M4/N115)</f>
        <v>444633.62085338146</v>
      </c>
      <c r="N4" s="36">
        <f>O4*(NV!N4/O115)</f>
        <v>453515.40288399177</v>
      </c>
      <c r="O4" s="36">
        <f>P4*(NV!O4/P115)</f>
        <v>468838.50302457565</v>
      </c>
      <c r="P4" s="36">
        <f>Q4*(NV!P4/Q115)</f>
        <v>487117.27663774055</v>
      </c>
      <c r="Q4" s="36">
        <f>R4*(NV!Q4/R115)</f>
        <v>520852.41500161466</v>
      </c>
      <c r="R4" s="36">
        <f>S4*(NV!R4/S115)</f>
        <v>492505.41981099889</v>
      </c>
      <c r="S4" s="36">
        <f>T4*(NV!S4/T115)</f>
        <v>502347.49751818058</v>
      </c>
      <c r="T4" s="36">
        <f>NV!T4</f>
        <v>526279</v>
      </c>
      <c r="U4" s="36">
        <f>T4*U115/NV!T4</f>
        <v>531180</v>
      </c>
      <c r="V4" s="36">
        <f>U4*V115/NV!U4</f>
        <v>528715.63260019035</v>
      </c>
      <c r="W4" s="36">
        <f>V4*W115/NV!V4</f>
        <v>545179.30425131775</v>
      </c>
      <c r="X4" s="36">
        <f>W4*X115/NV!W4</f>
        <v>539953.13910264173</v>
      </c>
    </row>
    <row r="5" spans="1:24" x14ac:dyDescent="0.15">
      <c r="A5" s="4">
        <v>3</v>
      </c>
      <c r="B5" s="3" t="s">
        <v>0</v>
      </c>
      <c r="C5" s="36">
        <f>D5*(NV!C5/D116)</f>
        <v>124361.26076247878</v>
      </c>
      <c r="D5" s="36">
        <f>E5*(NV!D5/E116)</f>
        <v>138870.94457709478</v>
      </c>
      <c r="E5" s="36">
        <f>F5*(NV!E5/F116)</f>
        <v>110053.64549843197</v>
      </c>
      <c r="F5" s="36">
        <f>G5*(NV!F5/G116)</f>
        <v>101679.26363188756</v>
      </c>
      <c r="G5" s="36">
        <f>H5*(NV!G5/H116)</f>
        <v>102185.52073863127</v>
      </c>
      <c r="H5" s="36">
        <f>I5*(NV!H5/I116)</f>
        <v>100060.54072567528</v>
      </c>
      <c r="I5" s="36">
        <f>J5*(NV!I5/J116)</f>
        <v>117408.00782063117</v>
      </c>
      <c r="J5" s="36">
        <f>K5*(NV!J5/K116)</f>
        <v>115781.86575941915</v>
      </c>
      <c r="K5" s="36">
        <f>L5*(NV!K5/L116)</f>
        <v>109958.50813837425</v>
      </c>
      <c r="L5" s="36">
        <f>M5*(NV!L5/M116)</f>
        <v>102166.94271332891</v>
      </c>
      <c r="M5" s="36">
        <f>N5*(NV!M5/N116)</f>
        <v>119484.73217526652</v>
      </c>
      <c r="N5" s="36">
        <f>O5*(NV!N5/O116)</f>
        <v>135405.06501863536</v>
      </c>
      <c r="O5" s="36">
        <f>P5*(NV!O5/P116)</f>
        <v>151913.24572323114</v>
      </c>
      <c r="P5" s="36">
        <f>Q5*(NV!P5/Q116)</f>
        <v>161346.26152643503</v>
      </c>
      <c r="Q5" s="36">
        <f>R5*(NV!Q5/R116)</f>
        <v>183370.68956780387</v>
      </c>
      <c r="R5" s="36">
        <f>S5*(NV!R5/S116)</f>
        <v>161415.415929204</v>
      </c>
      <c r="S5" s="36">
        <f>T5*(NV!S5/T116)</f>
        <v>183916.3288345522</v>
      </c>
      <c r="T5" s="36">
        <f>NV!T5</f>
        <v>200901</v>
      </c>
      <c r="U5" s="36">
        <f>T5*U116/NV!T5</f>
        <v>188151</v>
      </c>
      <c r="V5" s="36">
        <f>U5*V116/NV!U5</f>
        <v>198293.36666939108</v>
      </c>
      <c r="W5" s="36">
        <f>V5*W116/NV!V5</f>
        <v>204297.37188046222</v>
      </c>
      <c r="X5" s="36">
        <f>W5*X116/NV!W5</f>
        <v>208564.85549638409</v>
      </c>
    </row>
    <row r="6" spans="1:24" x14ac:dyDescent="0.15">
      <c r="A6" s="4">
        <v>4</v>
      </c>
      <c r="B6" s="6" t="s">
        <v>1</v>
      </c>
      <c r="C6" s="36">
        <f>D6*(NV!C6/D117)</f>
        <v>1142745.2625691618</v>
      </c>
      <c r="D6" s="36">
        <f>E6*(NV!D6/E117)</f>
        <v>914863.03554087738</v>
      </c>
      <c r="E6" s="36">
        <f>F6*(NV!E6/F117)</f>
        <v>1015876.0168840995</v>
      </c>
      <c r="F6" s="36">
        <f>G6*(NV!F6/G117)</f>
        <v>956483.40704086551</v>
      </c>
      <c r="G6" s="36">
        <f>H6*(NV!G6/H117)</f>
        <v>893682.97110988584</v>
      </c>
      <c r="H6" s="36">
        <f>I6*(NV!H6/I117)</f>
        <v>871610.41935641668</v>
      </c>
      <c r="I6" s="36">
        <f>J6*(NV!I6/J117)</f>
        <v>854975.9620057292</v>
      </c>
      <c r="J6" s="36">
        <f>K6*(NV!J6/K117)</f>
        <v>871525.07488147717</v>
      </c>
      <c r="K6" s="36">
        <f>L6*(NV!K6/L117)</f>
        <v>904637.83238359413</v>
      </c>
      <c r="L6" s="36">
        <f>M6*(NV!L6/M117)</f>
        <v>801870.22278198716</v>
      </c>
      <c r="M6" s="36">
        <f>N6*(NV!M6/N117)</f>
        <v>831181.88765346049</v>
      </c>
      <c r="N6" s="36">
        <f>O6*(NV!N6/O117)</f>
        <v>814786.62341345509</v>
      </c>
      <c r="O6" s="36">
        <f>P6*(NV!O6/P117)</f>
        <v>812728.26032332645</v>
      </c>
      <c r="P6" s="36">
        <f>Q6*(NV!P6/Q117)</f>
        <v>868124.79495754105</v>
      </c>
      <c r="Q6" s="36">
        <f>R6*(NV!Q6/R117)</f>
        <v>876015.18256311305</v>
      </c>
      <c r="R6" s="36">
        <f>S6*(NV!R6/S117)</f>
        <v>753853.77515418734</v>
      </c>
      <c r="S6" s="36">
        <f>T6*(NV!S6/T117)</f>
        <v>715990.25452415424</v>
      </c>
      <c r="T6" s="36">
        <f>NV!T6</f>
        <v>681892</v>
      </c>
      <c r="U6" s="36">
        <f>T6*U117/NV!T6</f>
        <v>700269</v>
      </c>
      <c r="V6" s="36">
        <f>U6*V117/NV!U6</f>
        <v>688459.65885657026</v>
      </c>
      <c r="W6" s="36">
        <f>V6*W117/NV!V6</f>
        <v>636211.22617114952</v>
      </c>
      <c r="X6" s="36">
        <f>W6*X117/NV!W6</f>
        <v>587841.9427727334</v>
      </c>
    </row>
    <row r="7" spans="1:24" x14ac:dyDescent="0.15">
      <c r="A7" s="4">
        <v>5</v>
      </c>
      <c r="B7" s="6" t="s">
        <v>2</v>
      </c>
      <c r="C7" s="36">
        <f>D7*(NV!C7/D118)</f>
        <v>795499.0747227465</v>
      </c>
      <c r="D7" s="36">
        <f>E7*(NV!D7/E118)</f>
        <v>769639.70119316562</v>
      </c>
      <c r="E7" s="36">
        <f>F7*(NV!E7/F118)</f>
        <v>828526.20859093184</v>
      </c>
      <c r="F7" s="36">
        <f>G7*(NV!F7/G118)</f>
        <v>800324.78348072292</v>
      </c>
      <c r="G7" s="36">
        <f>H7*(NV!G7/H118)</f>
        <v>765855.37348488183</v>
      </c>
      <c r="H7" s="36">
        <f>I7*(NV!H7/I118)</f>
        <v>765820.50467034732</v>
      </c>
      <c r="I7" s="36">
        <f>J7*(NV!I7/J118)</f>
        <v>859612.299455147</v>
      </c>
      <c r="J7" s="36">
        <f>K7*(NV!J7/K118)</f>
        <v>895470.61707637599</v>
      </c>
      <c r="K7" s="36">
        <f>L7*(NV!K7/L118)</f>
        <v>809666.40399780287</v>
      </c>
      <c r="L7" s="36">
        <f>M7*(NV!L7/M118)</f>
        <v>801919.18978216441</v>
      </c>
      <c r="M7" s="36">
        <f>N7*(NV!M7/N118)</f>
        <v>661489.5278995136</v>
      </c>
      <c r="N7" s="36">
        <f>O7*(NV!N7/O118)</f>
        <v>661620.09635157161</v>
      </c>
      <c r="O7" s="36">
        <f>P7*(NV!O7/P118)</f>
        <v>633562.92144139402</v>
      </c>
      <c r="P7" s="36">
        <f>Q7*(NV!P7/Q118)</f>
        <v>576081.65602846059</v>
      </c>
      <c r="Q7" s="36">
        <f>R7*(NV!Q7/R118)</f>
        <v>470438.63265287818</v>
      </c>
      <c r="R7" s="36">
        <f>S7*(NV!R7/S118)</f>
        <v>291547.66524709295</v>
      </c>
      <c r="S7" s="36">
        <f>T7*(NV!S7/T118)</f>
        <v>296194.72040903283</v>
      </c>
      <c r="T7" s="36">
        <f>NV!T7</f>
        <v>298910</v>
      </c>
      <c r="U7" s="36">
        <f>T7*U118/NV!T7</f>
        <v>254880</v>
      </c>
      <c r="V7" s="36">
        <f>U7*V118/NV!U7</f>
        <v>275332.61341814691</v>
      </c>
      <c r="W7" s="36">
        <f>V7*W118/NV!V7</f>
        <v>265342.25069745514</v>
      </c>
      <c r="X7" s="36">
        <f>W7*X118/NV!W7</f>
        <v>233192.46117805885</v>
      </c>
    </row>
    <row r="8" spans="1:24" x14ac:dyDescent="0.15">
      <c r="A8" s="4">
        <v>6</v>
      </c>
      <c r="B8" s="6" t="s">
        <v>48</v>
      </c>
      <c r="C8" s="36">
        <f>D8*(NV!C8/D119)</f>
        <v>831522.31607869104</v>
      </c>
      <c r="D8" s="36">
        <f>E8*(NV!D8/E119)</f>
        <v>854142.83889835665</v>
      </c>
      <c r="E8" s="36">
        <f>F8*(NV!E8/F119)</f>
        <v>837131.84162850503</v>
      </c>
      <c r="F8" s="36">
        <f>G8*(NV!F8/G119)</f>
        <v>840149.02993745054</v>
      </c>
      <c r="G8" s="36">
        <f>H8*(NV!G8/H119)</f>
        <v>846899.95862019761</v>
      </c>
      <c r="H8" s="36">
        <f>I8*(NV!H8/I119)</f>
        <v>901769.00121314276</v>
      </c>
      <c r="I8" s="36">
        <f>J8*(NV!I8/J119)</f>
        <v>890622.25689682586</v>
      </c>
      <c r="J8" s="36">
        <f>K8*(NV!J8/K119)</f>
        <v>874972.82900334452</v>
      </c>
      <c r="K8" s="36">
        <f>L8*(NV!K8/L119)</f>
        <v>958506.92139832489</v>
      </c>
      <c r="L8" s="36">
        <f>M8*(NV!L8/M119)</f>
        <v>945055.97241402371</v>
      </c>
      <c r="M8" s="36">
        <f>N8*(NV!M8/N119)</f>
        <v>981453.09269870725</v>
      </c>
      <c r="N8" s="36">
        <f>O8*(NV!N8/O119)</f>
        <v>901340.05941143201</v>
      </c>
      <c r="O8" s="36">
        <f>P8*(NV!O8/P119)</f>
        <v>916753.20905165793</v>
      </c>
      <c r="P8" s="36">
        <f>Q8*(NV!P8/Q119)</f>
        <v>920928.48566982674</v>
      </c>
      <c r="Q8" s="36">
        <f>R8*(NV!Q8/R119)</f>
        <v>808077.0326338897</v>
      </c>
      <c r="R8" s="36">
        <f>S8*(NV!R8/S119)</f>
        <v>805992.65613846923</v>
      </c>
      <c r="S8" s="36">
        <f>T8*(NV!S8/T119)</f>
        <v>875155.74343676504</v>
      </c>
      <c r="T8" s="36">
        <f>NV!T8</f>
        <v>1017149</v>
      </c>
      <c r="U8" s="36">
        <f>T8*U119/NV!T8</f>
        <v>1031866</v>
      </c>
      <c r="V8" s="36">
        <f>U8*V119/NV!U8</f>
        <v>1001519.2880202716</v>
      </c>
      <c r="W8" s="36">
        <f>V8*W119/NV!V8</f>
        <v>1002296.0252258431</v>
      </c>
      <c r="X8" s="36">
        <f>W8*X119/NV!W8</f>
        <v>1028093.9913218656</v>
      </c>
    </row>
    <row r="9" spans="1:24" x14ac:dyDescent="0.15">
      <c r="A9" s="4">
        <v>7</v>
      </c>
      <c r="B9" s="6" t="s">
        <v>49</v>
      </c>
      <c r="C9" s="36">
        <f>D9*(NV!C9/D120)</f>
        <v>1360338.7020223283</v>
      </c>
      <c r="D9" s="36">
        <f>E9*(NV!D9/E120)</f>
        <v>1687545.9367646046</v>
      </c>
      <c r="E9" s="36">
        <f>F9*(NV!E9/F120)</f>
        <v>1598099.2138072273</v>
      </c>
      <c r="F9" s="36">
        <f>G9*(NV!F9/G120)</f>
        <v>1534942.5914295996</v>
      </c>
      <c r="G9" s="36">
        <f>H9*(NV!G9/H120)</f>
        <v>1494042.3514457785</v>
      </c>
      <c r="H9" s="36">
        <f>I9*(NV!H9/I120)</f>
        <v>1396495.2287304562</v>
      </c>
      <c r="I9" s="36">
        <f>J9*(NV!I9/J120)</f>
        <v>1355818.9333625233</v>
      </c>
      <c r="J9" s="36">
        <f>K9*(NV!J9/K120)</f>
        <v>1278244.4446116749</v>
      </c>
      <c r="K9" s="36">
        <f>L9*(NV!K9/L120)</f>
        <v>1362134.3461835783</v>
      </c>
      <c r="L9" s="36">
        <f>M9*(NV!L9/M120)</f>
        <v>1383044.6249987129</v>
      </c>
      <c r="M9" s="36">
        <f>N9*(NV!M9/N120)</f>
        <v>1324258.7156167559</v>
      </c>
      <c r="N9" s="36">
        <f>O9*(NV!N9/O120)</f>
        <v>1231144.1589739819</v>
      </c>
      <c r="O9" s="36">
        <f>P9*(NV!O9/P120)</f>
        <v>1160223.8903969156</v>
      </c>
      <c r="P9" s="36">
        <f>Q9*(NV!P9/Q120)</f>
        <v>1100723.1089865519</v>
      </c>
      <c r="Q9" s="36">
        <f>R9*(NV!Q9/R120)</f>
        <v>897511.68351495184</v>
      </c>
      <c r="R9" s="36">
        <f>S9*(NV!R9/S120)</f>
        <v>779424.9819712512</v>
      </c>
      <c r="S9" s="36">
        <f>T9*(NV!S9/T120)</f>
        <v>810502.10091327038</v>
      </c>
      <c r="T9" s="36">
        <f>NV!T9</f>
        <v>726245</v>
      </c>
      <c r="U9" s="36">
        <f>T9*U120/NV!T9</f>
        <v>646344</v>
      </c>
      <c r="V9" s="36">
        <f>U9*V120/NV!U9</f>
        <v>627655.75062809663</v>
      </c>
      <c r="W9" s="36">
        <f>V9*W120/NV!V9</f>
        <v>650219.56244593079</v>
      </c>
      <c r="X9" s="36">
        <f>W9*X120/NV!W9</f>
        <v>664826.79771748232</v>
      </c>
    </row>
    <row r="10" spans="1:24" x14ac:dyDescent="0.15">
      <c r="A10" s="4">
        <v>8</v>
      </c>
      <c r="B10" s="6" t="s">
        <v>50</v>
      </c>
      <c r="C10" s="36">
        <f>D10*(NV!C10/D121)</f>
        <v>239243.85924802179</v>
      </c>
      <c r="D10" s="36">
        <f>E10*(NV!D10/E121)</f>
        <v>387568.78292825999</v>
      </c>
      <c r="E10" s="36">
        <f>F10*(NV!E10/F121)</f>
        <v>413834.73009025492</v>
      </c>
      <c r="F10" s="36">
        <f>G10*(NV!F10/G121)</f>
        <v>416497.57182293705</v>
      </c>
      <c r="G10" s="36">
        <f>H10*(NV!G10/H121)</f>
        <v>726101.66009863105</v>
      </c>
      <c r="H10" s="36">
        <f>I10*(NV!H10/I121)</f>
        <v>344099.39013835113</v>
      </c>
      <c r="I10" s="36">
        <f>J10*(NV!I10/J121)</f>
        <v>356107.98772691761</v>
      </c>
      <c r="J10" s="36">
        <f>K10*(NV!J10/K121)</f>
        <v>466595.76781911589</v>
      </c>
      <c r="K10" s="36">
        <f>L10*(NV!K10/L121)</f>
        <v>508762.90940822946</v>
      </c>
      <c r="L10" s="36">
        <f>M10*(NV!L10/M121)</f>
        <v>483305.24001091177</v>
      </c>
      <c r="M10" s="36">
        <f>N10*(NV!M10/N121)</f>
        <v>553283.15695372154</v>
      </c>
      <c r="N10" s="36">
        <f>O10*(NV!N10/O121)</f>
        <v>566331.82397715782</v>
      </c>
      <c r="O10" s="36">
        <f>P10*(NV!O10/P121)</f>
        <v>613338.07465225155</v>
      </c>
      <c r="P10" s="36">
        <f>Q10*(NV!P10/Q121)</f>
        <v>604259.63543813571</v>
      </c>
      <c r="Q10" s="36">
        <f>R10*(NV!Q10/R121)</f>
        <v>649297.47194782563</v>
      </c>
      <c r="R10" s="36">
        <f>S10*(NV!R10/S121)</f>
        <v>161277.66525878682</v>
      </c>
      <c r="S10" s="36">
        <f>T10*(NV!S10/T121)</f>
        <v>184216.54677252332</v>
      </c>
      <c r="T10" s="36">
        <f>NV!T10</f>
        <v>113033</v>
      </c>
      <c r="U10" s="36">
        <f>T10*U121/NV!T10</f>
        <v>71847</v>
      </c>
      <c r="V10" s="36">
        <f>U10*V121/NV!U10</f>
        <v>408815.1740088106</v>
      </c>
      <c r="W10" s="36">
        <f>V10*W121/NV!V10</f>
        <v>287085.33356185543</v>
      </c>
      <c r="X10" s="36">
        <f>W10*X121/NV!W10</f>
        <v>255466.43971405659</v>
      </c>
    </row>
    <row r="11" spans="1:24" x14ac:dyDescent="0.15">
      <c r="A11" s="4">
        <v>9</v>
      </c>
      <c r="B11" s="6" t="s">
        <v>51</v>
      </c>
      <c r="C11" s="36">
        <f>D11*(NV!C11/D122)</f>
        <v>4541272.1786809042</v>
      </c>
      <c r="D11" s="36">
        <f>E11*(NV!D11/E122)</f>
        <v>4427685.3148767184</v>
      </c>
      <c r="E11" s="36">
        <f>F11*(NV!E11/F122)</f>
        <v>4397391.8162355097</v>
      </c>
      <c r="F11" s="36">
        <f>G11*(NV!F11/G122)</f>
        <v>4269644.6218581898</v>
      </c>
      <c r="G11" s="36">
        <f>H11*(NV!G11/H122)</f>
        <v>4396382.0441825399</v>
      </c>
      <c r="H11" s="36">
        <f>I11*(NV!H11/I122)</f>
        <v>4361348.0519240526</v>
      </c>
      <c r="I11" s="36">
        <f>J11*(NV!I11/J122)</f>
        <v>4208334.79649268</v>
      </c>
      <c r="J11" s="36">
        <f>K11*(NV!J11/K122)</f>
        <v>4368578.3213760722</v>
      </c>
      <c r="K11" s="36">
        <f>L11*(NV!K11/L122)</f>
        <v>4201488.2113545742</v>
      </c>
      <c r="L11" s="36">
        <f>M11*(NV!L11/M122)</f>
        <v>4493080.9393721642</v>
      </c>
      <c r="M11" s="36">
        <f>N11*(NV!M11/N122)</f>
        <v>4447161.7478811871</v>
      </c>
      <c r="N11" s="36">
        <f>O11*(NV!N11/O122)</f>
        <v>4734334.9466076139</v>
      </c>
      <c r="O11" s="36">
        <f>P11*(NV!O11/P122)</f>
        <v>5119446.1416284293</v>
      </c>
      <c r="P11" s="36">
        <f>Q11*(NV!P11/Q122)</f>
        <v>5358600.8881812179</v>
      </c>
      <c r="Q11" s="36">
        <f>R11*(NV!Q11/R122)</f>
        <v>5127046.093842769</v>
      </c>
      <c r="R11" s="36">
        <f>S11*(NV!R11/S122)</f>
        <v>4757153.7435670262</v>
      </c>
      <c r="S11" s="36">
        <f>T11*(NV!S11/T122)</f>
        <v>5108557.3901489591</v>
      </c>
      <c r="T11" s="36">
        <f>NV!T11</f>
        <v>5200458</v>
      </c>
      <c r="U11" s="36">
        <f>T11*U122/NV!T11</f>
        <v>5418658</v>
      </c>
      <c r="V11" s="36">
        <f>U11*V122/NV!U11</f>
        <v>5556916.9212985821</v>
      </c>
      <c r="W11" s="36">
        <f>V11*W122/NV!V11</f>
        <v>5629770.5194857568</v>
      </c>
      <c r="X11" s="36">
        <f>W11*X122/NV!W11</f>
        <v>5673611.3247002205</v>
      </c>
    </row>
    <row r="12" spans="1:24" x14ac:dyDescent="0.15">
      <c r="A12" s="4">
        <v>10</v>
      </c>
      <c r="B12" s="6" t="s">
        <v>52</v>
      </c>
      <c r="C12" s="36">
        <f>D12*(NV!C12/D123)</f>
        <v>3861510.1285049669</v>
      </c>
      <c r="D12" s="36">
        <f>E12*(NV!D12/E123)</f>
        <v>3855228.4886540547</v>
      </c>
      <c r="E12" s="36">
        <f>F12*(NV!E12/F123)</f>
        <v>3959449.7072595591</v>
      </c>
      <c r="F12" s="36">
        <f>G12*(NV!F12/G123)</f>
        <v>4064790.6733680922</v>
      </c>
      <c r="G12" s="36">
        <f>H12*(NV!G12/H123)</f>
        <v>3916607.5148627851</v>
      </c>
      <c r="H12" s="36">
        <f>I12*(NV!H12/I123)</f>
        <v>3894050.031257662</v>
      </c>
      <c r="I12" s="36">
        <f>J12*(NV!I12/J123)</f>
        <v>3894213.2927513653</v>
      </c>
      <c r="J12" s="36">
        <f>K12*(NV!J12/K123)</f>
        <v>3993054.3593070637</v>
      </c>
      <c r="K12" s="36">
        <f>L12*(NV!K12/L123)</f>
        <v>3912702.2513532485</v>
      </c>
      <c r="L12" s="36">
        <f>M12*(NV!L12/M123)</f>
        <v>3889472.1335342694</v>
      </c>
      <c r="M12" s="36">
        <f>N12*(NV!M12/N123)</f>
        <v>3969443.9247591533</v>
      </c>
      <c r="N12" s="36">
        <f>O12*(NV!N12/O123)</f>
        <v>3742663.088400221</v>
      </c>
      <c r="O12" s="36">
        <f>P12*(NV!O12/P123)</f>
        <v>3641004.6770307906</v>
      </c>
      <c r="P12" s="36">
        <f>Q12*(NV!P12/Q123)</f>
        <v>3758093.1052145981</v>
      </c>
      <c r="Q12" s="36">
        <f>R12*(NV!Q12/R123)</f>
        <v>3568909.891321145</v>
      </c>
      <c r="R12" s="36">
        <f>S12*(NV!R12/S123)</f>
        <v>3394515.8226618143</v>
      </c>
      <c r="S12" s="36">
        <f>T12*(NV!S12/T123)</f>
        <v>3536139.6902156319</v>
      </c>
      <c r="T12" s="36">
        <f>NV!T12</f>
        <v>3238397</v>
      </c>
      <c r="U12" s="36">
        <f>T12*U123/NV!T12</f>
        <v>3299628</v>
      </c>
      <c r="V12" s="36">
        <f>U12*V123/NV!U12</f>
        <v>3211820.6119358176</v>
      </c>
      <c r="W12" s="36">
        <f>V12*W123/NV!V12</f>
        <v>3312615.1441825512</v>
      </c>
      <c r="X12" s="36">
        <f>W12*X123/NV!W12</f>
        <v>3175582.7011654759</v>
      </c>
    </row>
    <row r="13" spans="1:24" x14ac:dyDescent="0.15">
      <c r="A13" s="4">
        <v>11</v>
      </c>
      <c r="B13" s="6" t="s">
        <v>53</v>
      </c>
      <c r="C13" s="36">
        <f>D13*(NV!C13/D124)</f>
        <v>1140575.9142476097</v>
      </c>
      <c r="D13" s="36">
        <f>E13*(NV!D13/E124)</f>
        <v>1172480.3476377649</v>
      </c>
      <c r="E13" s="36">
        <f>F13*(NV!E13/F124)</f>
        <v>601952.38812611869</v>
      </c>
      <c r="F13" s="36">
        <f>G13*(NV!F13/G124)</f>
        <v>565575.04160969553</v>
      </c>
      <c r="G13" s="36">
        <f>H13*(NV!G13/H124)</f>
        <v>612370.58226922539</v>
      </c>
      <c r="H13" s="36">
        <f>I13*(NV!H13/I124)</f>
        <v>634470.32981279388</v>
      </c>
      <c r="I13" s="36">
        <f>J13*(NV!I13/J124)</f>
        <v>626216.032108485</v>
      </c>
      <c r="J13" s="36">
        <f>K13*(NV!J13/K124)</f>
        <v>723533.80376347818</v>
      </c>
      <c r="K13" s="36">
        <f>L13*(NV!K13/L124)</f>
        <v>631984.79318937636</v>
      </c>
      <c r="L13" s="36">
        <f>M13*(NV!L13/M124)</f>
        <v>613825.18345682439</v>
      </c>
      <c r="M13" s="36">
        <f>N13*(NV!M13/N124)</f>
        <v>477637.03234179009</v>
      </c>
      <c r="N13" s="36">
        <f>O13*(NV!N13/O124)</f>
        <v>699530.02091174293</v>
      </c>
      <c r="O13" s="36">
        <f>P13*(NV!O13/P124)</f>
        <v>608353.36623600114</v>
      </c>
      <c r="P13" s="36">
        <f>Q13*(NV!P13/Q124)</f>
        <v>666909.50471772242</v>
      </c>
      <c r="Q13" s="36">
        <f>R13*(NV!Q13/R124)</f>
        <v>489642.55832787807</v>
      </c>
      <c r="R13" s="36">
        <f>S13*(NV!R13/S124)</f>
        <v>128954.99496539852</v>
      </c>
      <c r="S13" s="36">
        <f>T13*(NV!S13/T124)</f>
        <v>166104.3746438158</v>
      </c>
      <c r="T13" s="36">
        <f>NV!T13</f>
        <v>145476</v>
      </c>
      <c r="U13" s="36">
        <f>T13*U124/NV!T13</f>
        <v>154899</v>
      </c>
      <c r="V13" s="36">
        <f>U13*V124/NV!U13</f>
        <v>98568.466991784138</v>
      </c>
      <c r="W13" s="36">
        <f>V13*W124/NV!V13</f>
        <v>92091.414857186886</v>
      </c>
      <c r="X13" s="36">
        <f>W13*X124/NV!W13</f>
        <v>107248.44509316128</v>
      </c>
    </row>
    <row r="14" spans="1:24" x14ac:dyDescent="0.15">
      <c r="A14" s="4">
        <v>12</v>
      </c>
      <c r="B14" s="6" t="s">
        <v>54</v>
      </c>
      <c r="C14" s="36">
        <f>D14*(NV!C14/D125)</f>
        <v>4386809.3907680195</v>
      </c>
      <c r="D14" s="36">
        <f>E14*(NV!D14/E125)</f>
        <v>4498856.4435847634</v>
      </c>
      <c r="E14" s="36">
        <f>F14*(NV!E14/F125)</f>
        <v>4559929.5783234611</v>
      </c>
      <c r="F14" s="36">
        <f>G14*(NV!F14/G125)</f>
        <v>4489686.1573932907</v>
      </c>
      <c r="G14" s="36">
        <f>H14*(NV!G14/H125)</f>
        <v>4564325.2612751247</v>
      </c>
      <c r="H14" s="36">
        <f>I14*(NV!H14/I125)</f>
        <v>4385669.9598718211</v>
      </c>
      <c r="I14" s="36">
        <f>J14*(NV!I14/J125)</f>
        <v>4394838.472378308</v>
      </c>
      <c r="J14" s="36">
        <f>K14*(NV!J14/K125)</f>
        <v>4179292.4706929624</v>
      </c>
      <c r="K14" s="36">
        <f>L14*(NV!K14/L125)</f>
        <v>3982871.1803446473</v>
      </c>
      <c r="L14" s="36">
        <f>M14*(NV!L14/M125)</f>
        <v>3768413.9014019016</v>
      </c>
      <c r="M14" s="36">
        <f>N14*(NV!M14/N125)</f>
        <v>3621729.1920850165</v>
      </c>
      <c r="N14" s="36">
        <f>O14*(NV!N14/O125)</f>
        <v>3113780.0259331092</v>
      </c>
      <c r="O14" s="36">
        <f>P14*(NV!O14/P125)</f>
        <v>2903063.7699181666</v>
      </c>
      <c r="P14" s="36">
        <f>Q14*(NV!P14/Q125)</f>
        <v>2807518.4400924915</v>
      </c>
      <c r="Q14" s="36">
        <f>R14*(NV!Q14/R125)</f>
        <v>2781039.8318551704</v>
      </c>
      <c r="R14" s="36">
        <f>S14*(NV!R14/S125)</f>
        <v>2615018.2616550503</v>
      </c>
      <c r="S14" s="36">
        <f>T14*(NV!S14/T125)</f>
        <v>2424389.466350398</v>
      </c>
      <c r="T14" s="36">
        <f>NV!T14</f>
        <v>1891136</v>
      </c>
      <c r="U14" s="36">
        <f>T14*U125/NV!T14</f>
        <v>1963725</v>
      </c>
      <c r="V14" s="36">
        <f>U14*V125/NV!U14</f>
        <v>2002073.478162172</v>
      </c>
      <c r="W14" s="36">
        <f>V14*W125/NV!V14</f>
        <v>2002951.2526275818</v>
      </c>
      <c r="X14" s="36">
        <f>W14*X125/NV!W14</f>
        <v>1851981.7606923238</v>
      </c>
    </row>
    <row r="15" spans="1:24" x14ac:dyDescent="0.15">
      <c r="A15" s="4">
        <v>13</v>
      </c>
      <c r="B15" s="6" t="s">
        <v>55</v>
      </c>
      <c r="C15" s="36">
        <f>D15*(NV!C15/D126)</f>
        <v>3987130.4346880121</v>
      </c>
      <c r="D15" s="36">
        <f>E15*(NV!D15/E126)</f>
        <v>3833841.9127328172</v>
      </c>
      <c r="E15" s="36">
        <f>F15*(NV!E15/F126)</f>
        <v>3569258.5255093235</v>
      </c>
      <c r="F15" s="36">
        <f>G15*(NV!F15/G126)</f>
        <v>3320731.614552761</v>
      </c>
      <c r="G15" s="36">
        <f>H15*(NV!G15/H126)</f>
        <v>3076819.7002939228</v>
      </c>
      <c r="H15" s="36">
        <f>I15*(NV!H15/I126)</f>
        <v>2576347.0357812829</v>
      </c>
      <c r="I15" s="36">
        <f>J15*(NV!I15/J126)</f>
        <v>2347216.9173908923</v>
      </c>
      <c r="J15" s="36">
        <f>K15*(NV!J15/K126)</f>
        <v>2000693.3770858941</v>
      </c>
      <c r="K15" s="36">
        <f>L15*(NV!K15/L126)</f>
        <v>1787659.5730197134</v>
      </c>
      <c r="L15" s="36">
        <f>M15*(NV!L15/M126)</f>
        <v>1709597.7584402617</v>
      </c>
      <c r="M15" s="36">
        <f>N15*(NV!M15/N126)</f>
        <v>1625852.6710360346</v>
      </c>
      <c r="N15" s="36">
        <f>O15*(NV!N15/O126)</f>
        <v>1470456.0651122213</v>
      </c>
      <c r="O15" s="36">
        <f>P15*(NV!O15/P126)</f>
        <v>1450573.2500938093</v>
      </c>
      <c r="P15" s="36">
        <f>Q15*(NV!P15/Q126)</f>
        <v>1468353.061537846</v>
      </c>
      <c r="Q15" s="36">
        <f>R15*(NV!Q15/R126)</f>
        <v>1428911.068477999</v>
      </c>
      <c r="R15" s="36">
        <f>S15*(NV!R15/S126)</f>
        <v>1144229.4595137478</v>
      </c>
      <c r="S15" s="36">
        <f>T15*(NV!S15/T126)</f>
        <v>1102451.7177542825</v>
      </c>
      <c r="T15" s="36">
        <f>NV!T15</f>
        <v>1143304</v>
      </c>
      <c r="U15" s="36">
        <f>T15*U126/NV!T15</f>
        <v>1130307</v>
      </c>
      <c r="V15" s="36">
        <f>U15*V126/NV!U15</f>
        <v>1042841.9779928179</v>
      </c>
      <c r="W15" s="36">
        <f>V15*W126/NV!V15</f>
        <v>1023686.5163037031</v>
      </c>
      <c r="X15" s="36">
        <f>W15*X126/NV!W15</f>
        <v>1049293.8159496514</v>
      </c>
    </row>
    <row r="16" spans="1:24" x14ac:dyDescent="0.15">
      <c r="A16" s="4">
        <v>14</v>
      </c>
      <c r="B16" s="6" t="s">
        <v>56</v>
      </c>
      <c r="C16" s="36">
        <f>D16*(NV!C16/D127)</f>
        <v>433296.63310025143</v>
      </c>
      <c r="D16" s="36">
        <f>E16*(NV!D16/E127)</f>
        <v>424584.26366145181</v>
      </c>
      <c r="E16" s="36">
        <f>F16*(NV!E16/F127)</f>
        <v>422483.25490942423</v>
      </c>
      <c r="F16" s="36">
        <f>G16*(NV!F16/G127)</f>
        <v>426367.97578633268</v>
      </c>
      <c r="G16" s="36">
        <f>H16*(NV!G16/H127)</f>
        <v>409391.26528451988</v>
      </c>
      <c r="H16" s="36">
        <f>I16*(NV!H16/I127)</f>
        <v>428100.02498347481</v>
      </c>
      <c r="I16" s="36">
        <f>J16*(NV!I16/J127)</f>
        <v>405909.86573070753</v>
      </c>
      <c r="J16" s="36">
        <f>K16*(NV!J16/K127)</f>
        <v>328568.9312694039</v>
      </c>
      <c r="K16" s="36">
        <f>L16*(NV!K16/L127)</f>
        <v>310639.41248047538</v>
      </c>
      <c r="L16" s="36">
        <f>M16*(NV!L16/M127)</f>
        <v>293180.09130630258</v>
      </c>
      <c r="M16" s="36">
        <f>N16*(NV!M16/N127)</f>
        <v>258847.30010670499</v>
      </c>
      <c r="N16" s="36">
        <f>O16*(NV!N16/O127)</f>
        <v>262266.29133059317</v>
      </c>
      <c r="O16" s="36">
        <f>P16*(NV!O16/P127)</f>
        <v>257626.32305866774</v>
      </c>
      <c r="P16" s="36">
        <f>Q16*(NV!P16/Q127)</f>
        <v>225132.02605469871</v>
      </c>
      <c r="Q16" s="36">
        <f>R16*(NV!Q16/R127)</f>
        <v>223627.50836341266</v>
      </c>
      <c r="R16" s="36">
        <f>S16*(NV!R16/S127)</f>
        <v>240742.60991912481</v>
      </c>
      <c r="S16" s="36">
        <f>T16*(NV!S16/T127)</f>
        <v>243812.80940411772</v>
      </c>
      <c r="T16" s="36">
        <f>NV!T16</f>
        <v>192723</v>
      </c>
      <c r="U16" s="36">
        <f>T16*U127/NV!T16</f>
        <v>261908</v>
      </c>
      <c r="V16" s="36">
        <f>U16*V127/NV!U16</f>
        <v>237904.75400664963</v>
      </c>
      <c r="W16" s="36">
        <f>V16*W127/NV!V16</f>
        <v>194528.46382183506</v>
      </c>
      <c r="X16" s="36">
        <f>W16*X127/NV!W16</f>
        <v>203363.22925082961</v>
      </c>
    </row>
    <row r="17" spans="1:24" x14ac:dyDescent="0.15">
      <c r="A17" s="4">
        <v>15</v>
      </c>
      <c r="B17" s="6" t="s">
        <v>57</v>
      </c>
      <c r="C17" s="36">
        <f>D17*(NV!C17/D128)</f>
        <v>1640562.7916316809</v>
      </c>
      <c r="D17" s="36">
        <f>E17*(NV!D17/E128)</f>
        <v>1701313.7831503667</v>
      </c>
      <c r="E17" s="36">
        <f>F17*(NV!E17/F128)</f>
        <v>1680581.376264343</v>
      </c>
      <c r="F17" s="36">
        <f>G17*(NV!F17/G128)</f>
        <v>1700390.4650820489</v>
      </c>
      <c r="G17" s="36">
        <f>H17*(NV!G17/H128)</f>
        <v>1677655.7833652082</v>
      </c>
      <c r="H17" s="36">
        <f>I17*(NV!H17/I128)</f>
        <v>1631393.0235952793</v>
      </c>
      <c r="I17" s="36">
        <f>J17*(NV!I17/J128)</f>
        <v>1693596.2982868042</v>
      </c>
      <c r="J17" s="36">
        <f>K17*(NV!J17/K128)</f>
        <v>1555368.9698892192</v>
      </c>
      <c r="K17" s="36">
        <f>L17*(NV!K17/L128)</f>
        <v>1468950.0771183248</v>
      </c>
      <c r="L17" s="36">
        <f>M17*(NV!L17/M128)</f>
        <v>1476557.997453463</v>
      </c>
      <c r="M17" s="36">
        <f>N17*(NV!M17/N128)</f>
        <v>1501803.0133202791</v>
      </c>
      <c r="N17" s="36">
        <f>O17*(NV!N17/O128)</f>
        <v>1685932.6414619354</v>
      </c>
      <c r="O17" s="36">
        <f>P17*(NV!O17/P128)</f>
        <v>1597361.9885438909</v>
      </c>
      <c r="P17" s="36">
        <f>Q17*(NV!P17/Q128)</f>
        <v>1340491.2840092184</v>
      </c>
      <c r="Q17" s="36">
        <f>R17*(NV!Q17/R128)</f>
        <v>1141760.3543991735</v>
      </c>
      <c r="R17" s="36">
        <f>S17*(NV!R17/S128)</f>
        <v>827197.51662022877</v>
      </c>
      <c r="S17" s="36">
        <f>T17*(NV!S17/T128)</f>
        <v>974536.35799769429</v>
      </c>
      <c r="T17" s="36">
        <f>NV!T17</f>
        <v>1022529</v>
      </c>
      <c r="U17" s="36">
        <f>T17*U128/NV!T17</f>
        <v>803707</v>
      </c>
      <c r="V17" s="36">
        <f>U17*V128/NV!U17</f>
        <v>895131.58172649681</v>
      </c>
      <c r="W17" s="36">
        <f>V17*W128/NV!V17</f>
        <v>847413.16044772428</v>
      </c>
      <c r="X17" s="36">
        <f>W17*X128/NV!W17</f>
        <v>835542.63131891366</v>
      </c>
    </row>
    <row r="18" spans="1:24" x14ac:dyDescent="0.15">
      <c r="A18" s="4">
        <v>16</v>
      </c>
      <c r="B18" s="6" t="s">
        <v>58</v>
      </c>
      <c r="C18" s="36">
        <f>D18*(NV!C18/D129)</f>
        <v>1507819.2833037721</v>
      </c>
      <c r="D18" s="36">
        <f>E18*(NV!D18/E129)</f>
        <v>1596453.6215090679</v>
      </c>
      <c r="E18" s="36">
        <f>F18*(NV!E18/F129)</f>
        <v>1581108.349261954</v>
      </c>
      <c r="F18" s="36">
        <f>G18*(NV!F18/G129)</f>
        <v>1561454.8359610704</v>
      </c>
      <c r="G18" s="36">
        <f>H18*(NV!G18/H129)</f>
        <v>1539754.5148164781</v>
      </c>
      <c r="H18" s="36">
        <f>I18*(NV!H18/I129)</f>
        <v>1457034.9636269193</v>
      </c>
      <c r="I18" s="36">
        <f>J18*(NV!I18/J129)</f>
        <v>1517127.1026154144</v>
      </c>
      <c r="J18" s="36">
        <f>K18*(NV!J18/K129)</f>
        <v>1449506.7578311164</v>
      </c>
      <c r="K18" s="36">
        <f>L18*(NV!K18/L129)</f>
        <v>1340159.6045879012</v>
      </c>
      <c r="L18" s="36">
        <f>M18*(NV!L18/M129)</f>
        <v>1277558.9984412268</v>
      </c>
      <c r="M18" s="36">
        <f>N18*(NV!M18/N129)</f>
        <v>1298588.4809417282</v>
      </c>
      <c r="N18" s="36">
        <f>O18*(NV!N18/O129)</f>
        <v>1338934.9220845338</v>
      </c>
      <c r="O18" s="36">
        <f>P18*(NV!O18/P129)</f>
        <v>1245059.9068531371</v>
      </c>
      <c r="P18" s="36">
        <f>Q18*(NV!P18/Q129)</f>
        <v>1227762.0781940923</v>
      </c>
      <c r="Q18" s="36">
        <f>R18*(NV!Q18/R129)</f>
        <v>1179838.5668671504</v>
      </c>
      <c r="R18" s="36">
        <f>S18*(NV!R18/S129)</f>
        <v>1077234.0822556405</v>
      </c>
      <c r="S18" s="36">
        <f>T18*(NV!S18/T129)</f>
        <v>1127972.5731200201</v>
      </c>
      <c r="T18" s="36">
        <f>NV!T18</f>
        <v>1119109</v>
      </c>
      <c r="U18" s="36">
        <f>T18*U129/NV!T18</f>
        <v>1038869</v>
      </c>
      <c r="V18" s="36">
        <f>U18*V129/NV!U18</f>
        <v>1019390.8492680256</v>
      </c>
      <c r="W18" s="36">
        <f>V18*W129/NV!V18</f>
        <v>1011503.0119558277</v>
      </c>
      <c r="X18" s="36">
        <f>W18*X129/NV!W18</f>
        <v>1071570.0452051437</v>
      </c>
    </row>
    <row r="19" spans="1:24" x14ac:dyDescent="0.15">
      <c r="A19" s="4">
        <v>17</v>
      </c>
      <c r="B19" s="6" t="s">
        <v>59</v>
      </c>
      <c r="C19" s="36">
        <f>D19*(NV!C19/D130)</f>
        <v>309728.27262896905</v>
      </c>
      <c r="D19" s="36">
        <f>E19*(NV!D19/E130)</f>
        <v>322567.8005190253</v>
      </c>
      <c r="E19" s="36">
        <f>F19*(NV!E19/F130)</f>
        <v>299438.95612990897</v>
      </c>
      <c r="F19" s="36">
        <f>G19*(NV!F19/G130)</f>
        <v>299012.46950856235</v>
      </c>
      <c r="G19" s="36">
        <f>H19*(NV!G19/H130)</f>
        <v>291648.76778914401</v>
      </c>
      <c r="H19" s="36">
        <f>I19*(NV!H19/I130)</f>
        <v>336762.84364118305</v>
      </c>
      <c r="I19" s="36">
        <f>J19*(NV!I19/J130)</f>
        <v>303465.20449504792</v>
      </c>
      <c r="J19" s="36">
        <f>K19*(NV!J19/K130)</f>
        <v>269468.79836340301</v>
      </c>
      <c r="K19" s="36">
        <f>L19*(NV!K19/L130)</f>
        <v>278132.76379696908</v>
      </c>
      <c r="L19" s="36">
        <f>M19*(NV!L19/M130)</f>
        <v>306077.83302138618</v>
      </c>
      <c r="M19" s="36">
        <f>N19*(NV!M19/N130)</f>
        <v>312749.83252519392</v>
      </c>
      <c r="N19" s="36">
        <f>O19*(NV!N19/O130)</f>
        <v>227856.21518058324</v>
      </c>
      <c r="O19" s="36">
        <f>P19*(NV!O19/P130)</f>
        <v>216226.66664114507</v>
      </c>
      <c r="P19" s="36">
        <f>Q19*(NV!P19/Q130)</f>
        <v>297076.21008699003</v>
      </c>
      <c r="Q19" s="36">
        <f>R19*(NV!Q19/R130)</f>
        <v>267255.13557474763</v>
      </c>
      <c r="R19" s="36">
        <f>S19*(NV!R19/S130)</f>
        <v>212615.86053598556</v>
      </c>
      <c r="S19" s="36">
        <f>T19*(NV!S19/T130)</f>
        <v>246655.7743807704</v>
      </c>
      <c r="T19" s="36">
        <f>NV!T19</f>
        <v>214924</v>
      </c>
      <c r="U19" s="36">
        <f>T19*U130/NV!T19</f>
        <v>206241</v>
      </c>
      <c r="V19" s="36">
        <f>U19*V130/NV!U19</f>
        <v>201600.90182891357</v>
      </c>
      <c r="W19" s="36">
        <f>V19*W130/NV!V19</f>
        <v>211084.78469088621</v>
      </c>
      <c r="X19" s="36">
        <f>W19*X130/NV!W19</f>
        <v>217221.65772623295</v>
      </c>
    </row>
    <row r="20" spans="1:24" x14ac:dyDescent="0.15">
      <c r="A20" s="4">
        <v>18</v>
      </c>
      <c r="B20" s="6" t="s">
        <v>60</v>
      </c>
      <c r="C20" s="36">
        <f>D20*(NV!C20/D131)</f>
        <v>887033.90466512914</v>
      </c>
      <c r="D20" s="36">
        <f>E20*(NV!D20/E131)</f>
        <v>904107.05157915095</v>
      </c>
      <c r="E20" s="36">
        <f>F20*(NV!E20/F131)</f>
        <v>904363.46353854111</v>
      </c>
      <c r="F20" s="36">
        <f>G20*(NV!F20/G131)</f>
        <v>990310.02520786494</v>
      </c>
      <c r="G20" s="36">
        <f>H20*(NV!G20/H131)</f>
        <v>945796.96198189806</v>
      </c>
      <c r="H20" s="36">
        <f>I20*(NV!H20/I131)</f>
        <v>960426.68455895642</v>
      </c>
      <c r="I20" s="36">
        <f>J20*(NV!I20/J131)</f>
        <v>905571.06303393294</v>
      </c>
      <c r="J20" s="36">
        <f>K20*(NV!J20/K131)</f>
        <v>814243.2102648092</v>
      </c>
      <c r="K20" s="36">
        <f>L20*(NV!K20/L131)</f>
        <v>839970.79749764933</v>
      </c>
      <c r="L20" s="36">
        <f>M20*(NV!L20/M131)</f>
        <v>839877.94117597013</v>
      </c>
      <c r="M20" s="36">
        <f>N20*(NV!M20/N131)</f>
        <v>873631.02853956958</v>
      </c>
      <c r="N20" s="36">
        <f>O20*(NV!N20/O131)</f>
        <v>779981.95907740528</v>
      </c>
      <c r="O20" s="36">
        <f>P20*(NV!O20/P131)</f>
        <v>766456.17019719828</v>
      </c>
      <c r="P20" s="36">
        <f>Q20*(NV!P20/Q131)</f>
        <v>772350.03450895054</v>
      </c>
      <c r="Q20" s="36">
        <f>R20*(NV!Q20/R131)</f>
        <v>661476.21302563976</v>
      </c>
      <c r="R20" s="36">
        <f>S20*(NV!R20/S131)</f>
        <v>447636.22725647793</v>
      </c>
      <c r="S20" s="36">
        <f>T20*(NV!S20/T131)</f>
        <v>553507.67814109137</v>
      </c>
      <c r="T20" s="36">
        <f>NV!T20</f>
        <v>547753</v>
      </c>
      <c r="U20" s="36">
        <f>T20*U131/NV!T20</f>
        <v>475478</v>
      </c>
      <c r="V20" s="36">
        <f>U20*V131/NV!U20</f>
        <v>477196.40206183627</v>
      </c>
      <c r="W20" s="36">
        <f>V20*W131/NV!V20</f>
        <v>436663.84603456303</v>
      </c>
      <c r="X20" s="36">
        <f>W20*X131/NV!W20</f>
        <v>482248.93789150094</v>
      </c>
    </row>
    <row r="21" spans="1:24" x14ac:dyDescent="0.15">
      <c r="A21" s="4">
        <v>19</v>
      </c>
      <c r="B21" s="6" t="s">
        <v>61</v>
      </c>
      <c r="C21" s="36">
        <f>D21*(NV!C21/D132)</f>
        <v>171196.83879783607</v>
      </c>
      <c r="D21" s="36">
        <f>E21*(NV!D21/E132)</f>
        <v>168690.56535303564</v>
      </c>
      <c r="E21" s="36">
        <f>F21*(NV!E21/F132)</f>
        <v>244910.72815880214</v>
      </c>
      <c r="F21" s="36">
        <f>G21*(NV!F21/G132)</f>
        <v>305475.34151914832</v>
      </c>
      <c r="G21" s="36">
        <f>H21*(NV!G21/H132)</f>
        <v>306233.18969867512</v>
      </c>
      <c r="H21" s="36">
        <f>I21*(NV!H21/I132)</f>
        <v>335370.86192641454</v>
      </c>
      <c r="I21" s="36">
        <f>J21*(NV!I21/J132)</f>
        <v>270366.71267185104</v>
      </c>
      <c r="J21" s="36">
        <f>K21*(NV!J21/K132)</f>
        <v>409557.85839582834</v>
      </c>
      <c r="K21" s="36">
        <f>L21*(NV!K21/L132)</f>
        <v>402321.70297829644</v>
      </c>
      <c r="L21" s="36">
        <f>M21*(NV!L21/M132)</f>
        <v>360634.46014039399</v>
      </c>
      <c r="M21" s="36">
        <f>N21*(NV!M21/N132)</f>
        <v>304364.36856762914</v>
      </c>
      <c r="N21" s="36">
        <f>O21*(NV!N21/O132)</f>
        <v>306970.85260081338</v>
      </c>
      <c r="O21" s="36">
        <f>P21*(NV!O21/P132)</f>
        <v>359709.0592129053</v>
      </c>
      <c r="P21" s="36">
        <f>Q21*(NV!P21/Q132)</f>
        <v>304016.80703466473</v>
      </c>
      <c r="Q21" s="36">
        <f>R21*(NV!Q21/R132)</f>
        <v>282542.60818057082</v>
      </c>
      <c r="R21" s="36">
        <f>S21*(NV!R21/S132)</f>
        <v>259885.44515066716</v>
      </c>
      <c r="S21" s="36">
        <f>T21*(NV!S21/T132)</f>
        <v>493524.413884448</v>
      </c>
      <c r="T21" s="36">
        <f>NV!T21</f>
        <v>352746</v>
      </c>
      <c r="U21" s="36">
        <f>T21*U132/NV!T21</f>
        <v>430520</v>
      </c>
      <c r="V21" s="36">
        <f>U21*V132/NV!U21</f>
        <v>405897.68268081377</v>
      </c>
      <c r="W21" s="36">
        <f>V21*W132/NV!V21</f>
        <v>386089.53895709186</v>
      </c>
      <c r="X21" s="36">
        <f>W21*X132/NV!W21</f>
        <v>556090.67604292848</v>
      </c>
    </row>
    <row r="22" spans="1:24" x14ac:dyDescent="0.15">
      <c r="A22" s="4">
        <v>20</v>
      </c>
      <c r="B22" s="6" t="s">
        <v>62</v>
      </c>
      <c r="C22" s="36">
        <f>D22*(NV!C22/D133)</f>
        <v>3404239.0608758503</v>
      </c>
      <c r="D22" s="36">
        <f>E22*(NV!D22/E133)</f>
        <v>3150660.6949202288</v>
      </c>
      <c r="E22" s="36">
        <f>F22*(NV!E22/F133)</f>
        <v>3229313.5070568617</v>
      </c>
      <c r="F22" s="36">
        <f>G22*(NV!F22/G133)</f>
        <v>3544793.2838056204</v>
      </c>
      <c r="G22" s="36">
        <f>H22*(NV!G22/H133)</f>
        <v>3441237.0532512409</v>
      </c>
      <c r="H22" s="36">
        <f>I22*(NV!H22/I133)</f>
        <v>3626996.7569140727</v>
      </c>
      <c r="I22" s="36">
        <f>J22*(NV!I22/J133)</f>
        <v>3269362.8424523259</v>
      </c>
      <c r="J22" s="36">
        <f>K22*(NV!J22/K133)</f>
        <v>3001442.339776142</v>
      </c>
      <c r="K22" s="36">
        <f>L22*(NV!K22/L133)</f>
        <v>3202553.4608074711</v>
      </c>
      <c r="L22" s="36">
        <f>M22*(NV!L22/M133)</f>
        <v>3033955.8221716969</v>
      </c>
      <c r="M22" s="36">
        <f>N22*(NV!M22/N133)</f>
        <v>2673717.5483686584</v>
      </c>
      <c r="N22" s="36">
        <f>O22*(NV!N22/O133)</f>
        <v>2667932.4491299009</v>
      </c>
      <c r="O22" s="36">
        <f>P22*(NV!O22/P133)</f>
        <v>2410459.3908721171</v>
      </c>
      <c r="P22" s="36">
        <f>Q22*(NV!P22/Q133)</f>
        <v>2223950.5657483558</v>
      </c>
      <c r="Q22" s="36">
        <f>R22*(NV!Q22/R133)</f>
        <v>2111439.7766340603</v>
      </c>
      <c r="R22" s="36">
        <f>S22*(NV!R22/S133)</f>
        <v>2658713.7730356478</v>
      </c>
      <c r="S22" s="36">
        <f>T22*(NV!S22/T133)</f>
        <v>2749750.6787946397</v>
      </c>
      <c r="T22" s="36">
        <f>NV!T22</f>
        <v>2267346</v>
      </c>
      <c r="U22" s="36">
        <f>T22*U133/NV!T22</f>
        <v>2506461</v>
      </c>
      <c r="V22" s="36">
        <f>U22*V133/NV!U22</f>
        <v>2337993.0560235679</v>
      </c>
      <c r="W22" s="36">
        <f>V22*W133/NV!V22</f>
        <v>2266823.9258105545</v>
      </c>
      <c r="X22" s="36">
        <f>W22*X133/NV!W22</f>
        <v>2853527.2933447524</v>
      </c>
    </row>
    <row r="23" spans="1:24" x14ac:dyDescent="0.15">
      <c r="A23" s="4">
        <v>21</v>
      </c>
      <c r="B23" s="6" t="s">
        <v>63</v>
      </c>
      <c r="C23" s="36">
        <f>D23*(NV!C23/D134)</f>
        <v>1731919.3790559298</v>
      </c>
      <c r="D23" s="36">
        <f>E23*(NV!D23/E134)</f>
        <v>1956853.1999422105</v>
      </c>
      <c r="E23" s="36">
        <f>F23*(NV!E23/F134)</f>
        <v>1980194.7158111692</v>
      </c>
      <c r="F23" s="36">
        <f>G23*(NV!F23/G134)</f>
        <v>1872567.088574532</v>
      </c>
      <c r="G23" s="36">
        <f>H23*(NV!G23/H134)</f>
        <v>1777552.9307179647</v>
      </c>
      <c r="H23" s="36">
        <f>I23*(NV!H23/I134)</f>
        <v>1829774.1847296415</v>
      </c>
      <c r="I23" s="36">
        <f>J23*(NV!I23/J134)</f>
        <v>2051949.6584967887</v>
      </c>
      <c r="J23" s="36">
        <f>K23*(NV!J23/K134)</f>
        <v>1990950.4124345668</v>
      </c>
      <c r="K23" s="36">
        <f>L23*(NV!K23/L134)</f>
        <v>2418060.3325999095</v>
      </c>
      <c r="L23" s="36">
        <f>M23*(NV!L23/M134)</f>
        <v>2483932.358227639</v>
      </c>
      <c r="M23" s="36">
        <f>N23*(NV!M23/N134)</f>
        <v>2605472.1511145551</v>
      </c>
      <c r="N23" s="36">
        <f>O23*(NV!N23/O134)</f>
        <v>2293007.9937499673</v>
      </c>
      <c r="O23" s="36">
        <f>P23*(NV!O23/P134)</f>
        <v>2567405.5722073116</v>
      </c>
      <c r="P23" s="36">
        <f>Q23*(NV!P23/Q134)</f>
        <v>2998417.4197097942</v>
      </c>
      <c r="Q23" s="36">
        <f>R23*(NV!Q23/R134)</f>
        <v>3253701.9406443029</v>
      </c>
      <c r="R23" s="36">
        <f>S23*(NV!R23/S134)</f>
        <v>3438107.5920777866</v>
      </c>
      <c r="S23" s="36">
        <f>T23*(NV!S23/T134)</f>
        <v>3808876.6148819998</v>
      </c>
      <c r="T23" s="36">
        <f>NV!T23</f>
        <v>4216282</v>
      </c>
      <c r="U23" s="36">
        <f>T23*U134/NV!T23</f>
        <v>4425359</v>
      </c>
      <c r="V23" s="36">
        <f>U23*V134/NV!U23</f>
        <v>4667433.424934255</v>
      </c>
      <c r="W23" s="36">
        <f>V23*W134/NV!V23</f>
        <v>4700244.6192793529</v>
      </c>
      <c r="X23" s="36">
        <f>W23*X134/NV!W23</f>
        <v>5141724.3954057312</v>
      </c>
    </row>
    <row r="24" spans="1:24" x14ac:dyDescent="0.15">
      <c r="A24" s="4">
        <v>22</v>
      </c>
      <c r="B24" s="6" t="s">
        <v>64</v>
      </c>
      <c r="C24" s="36">
        <f>D24*(NV!C24/D135)</f>
        <v>1736576.88125843</v>
      </c>
      <c r="D24" s="36">
        <f>E24*(NV!D24/E135)</f>
        <v>1701199.9837805894</v>
      </c>
      <c r="E24" s="36">
        <f>F24*(NV!E24/F135)</f>
        <v>1920259.7716932108</v>
      </c>
      <c r="F24" s="36">
        <f>G24*(NV!F24/G135)</f>
        <v>2039978.6199717436</v>
      </c>
      <c r="G24" s="36">
        <f>H24*(NV!G24/H135)</f>
        <v>2007819.5737157918</v>
      </c>
      <c r="H24" s="36">
        <f>I24*(NV!H24/I135)</f>
        <v>2176194.0766194039</v>
      </c>
      <c r="I24" s="36">
        <f>J24*(NV!I24/J135)</f>
        <v>2131337.8344622557</v>
      </c>
      <c r="J24" s="36">
        <f>K24*(NV!J24/K135)</f>
        <v>2320591.7449753894</v>
      </c>
      <c r="K24" s="36">
        <f>L24*(NV!K24/L135)</f>
        <v>1949386.8815530499</v>
      </c>
      <c r="L24" s="36">
        <f>M24*(NV!L24/M135)</f>
        <v>2238847.6323159989</v>
      </c>
      <c r="M24" s="36">
        <f>N24*(NV!M24/N135)</f>
        <v>2349672.7377594425</v>
      </c>
      <c r="N24" s="36">
        <f>O24*(NV!N24/O135)</f>
        <v>2765312.6008460741</v>
      </c>
      <c r="O24" s="36">
        <f>P24*(NV!O24/P135)</f>
        <v>2804085.8964978596</v>
      </c>
      <c r="P24" s="36">
        <f>Q24*(NV!P24/Q135)</f>
        <v>2471242.0046364968</v>
      </c>
      <c r="Q24" s="36">
        <f>R24*(NV!Q24/R135)</f>
        <v>2510636.8461814295</v>
      </c>
      <c r="R24" s="36">
        <f>S24*(NV!R24/S135)</f>
        <v>1920801.0726155317</v>
      </c>
      <c r="S24" s="36">
        <f>T24*(NV!S24/T135)</f>
        <v>2212090.2173527493</v>
      </c>
      <c r="T24" s="36">
        <f>NV!T24</f>
        <v>2220722</v>
      </c>
      <c r="U24" s="36">
        <f>T24*U135/NV!T24</f>
        <v>2163171</v>
      </c>
      <c r="V24" s="36">
        <f>U24*V135/NV!U24</f>
        <v>2385029.4695938015</v>
      </c>
      <c r="W24" s="36">
        <f>V24*W135/NV!V24</f>
        <v>2450780.338113077</v>
      </c>
      <c r="X24" s="36">
        <f>W24*X135/NV!W24</f>
        <v>2560495.6586137204</v>
      </c>
    </row>
    <row r="25" spans="1:24" x14ac:dyDescent="0.15">
      <c r="A25" s="4">
        <v>23</v>
      </c>
      <c r="B25" s="6" t="s">
        <v>65</v>
      </c>
      <c r="C25" s="36">
        <f>D25*(NV!C25/D136)</f>
        <v>6407007.4150021086</v>
      </c>
      <c r="D25" s="36">
        <f>E25*(NV!D25/E136)</f>
        <v>6345879.5254714247</v>
      </c>
      <c r="E25" s="36">
        <f>F25*(NV!E25/F136)</f>
        <v>7452988.2262251731</v>
      </c>
      <c r="F25" s="36">
        <f>G25*(NV!F25/G136)</f>
        <v>7760945.4053113172</v>
      </c>
      <c r="G25" s="36">
        <f>H25*(NV!G25/H136)</f>
        <v>6825234.578430349</v>
      </c>
      <c r="H25" s="36">
        <f>I25*(NV!H25/I136)</f>
        <v>6272677.0320442664</v>
      </c>
      <c r="I25" s="36">
        <f>J25*(NV!I25/J136)</f>
        <v>5841262.4852975896</v>
      </c>
      <c r="J25" s="36">
        <f>K25*(NV!J25/K136)</f>
        <v>5385533.5678032432</v>
      </c>
      <c r="K25" s="36">
        <f>L25*(NV!K25/L136)</f>
        <v>4851963.9668029193</v>
      </c>
      <c r="L25" s="36">
        <f>M25*(NV!L25/M136)</f>
        <v>4413444.2757112207</v>
      </c>
      <c r="M25" s="36">
        <f>N25*(NV!M25/N136)</f>
        <v>4222767.0191522483</v>
      </c>
      <c r="N25" s="36">
        <f>O25*(NV!N25/O136)</f>
        <v>4145481.5871953513</v>
      </c>
      <c r="O25" s="36">
        <f>P25*(NV!O25/P136)</f>
        <v>4280375.4339511413</v>
      </c>
      <c r="P25" s="36">
        <f>Q25*(NV!P25/Q136)</f>
        <v>3920957.1972295819</v>
      </c>
      <c r="Q25" s="36">
        <f>R25*(NV!Q25/R136)</f>
        <v>4080105.134404825</v>
      </c>
      <c r="R25" s="36">
        <f>S25*(NV!R25/S136)</f>
        <v>4821372.2044914234</v>
      </c>
      <c r="S25" s="36">
        <f>T25*(NV!S25/T136)</f>
        <v>4867737.1049260572</v>
      </c>
      <c r="T25" s="36">
        <f>NV!T25</f>
        <v>4228844</v>
      </c>
      <c r="U25" s="36">
        <f>T25*U136/NV!T25</f>
        <v>4793233</v>
      </c>
      <c r="V25" s="36">
        <f>U25*V136/NV!U25</f>
        <v>4336224.3295815224</v>
      </c>
      <c r="W25" s="36">
        <f>V25*W136/NV!V25</f>
        <v>3301269.9493863499</v>
      </c>
      <c r="X25" s="36">
        <f>W25*X136/NV!W25</f>
        <v>3298685.4607645469</v>
      </c>
    </row>
    <row r="26" spans="1:24" x14ac:dyDescent="0.15">
      <c r="A26" s="4">
        <v>24</v>
      </c>
      <c r="B26" s="6" t="s">
        <v>66</v>
      </c>
      <c r="C26" s="36">
        <f>D26*(NV!C26/D137)</f>
        <v>178569.47740305547</v>
      </c>
      <c r="D26" s="36">
        <f>E26*(NV!D26/E137)</f>
        <v>187030.46709698526</v>
      </c>
      <c r="E26" s="36">
        <f>F26*(NV!E26/F137)</f>
        <v>324879.28925041849</v>
      </c>
      <c r="F26" s="36">
        <f>G26*(NV!F26/G137)</f>
        <v>313800.48833588808</v>
      </c>
      <c r="G26" s="36">
        <f>H26*(NV!G26/H137)</f>
        <v>331312.13976217533</v>
      </c>
      <c r="H26" s="36">
        <f>I26*(NV!H26/I137)</f>
        <v>332818.33703499823</v>
      </c>
      <c r="I26" s="36">
        <f>J26*(NV!I26/J137)</f>
        <v>435396.77447301015</v>
      </c>
      <c r="J26" s="36">
        <f>K26*(NV!J26/K137)</f>
        <v>375214.85409441811</v>
      </c>
      <c r="K26" s="36">
        <f>L26*(NV!K26/L137)</f>
        <v>279684.24805890716</v>
      </c>
      <c r="L26" s="36">
        <f>M26*(NV!L26/M137)</f>
        <v>272265.06660863856</v>
      </c>
      <c r="M26" s="36">
        <f>N26*(NV!M26/N137)</f>
        <v>174928.8872539484</v>
      </c>
      <c r="N26" s="36">
        <f>O26*(NV!N26/O137)</f>
        <v>139847.33337664933</v>
      </c>
      <c r="O26" s="36">
        <f>P26*(NV!O26/P137)</f>
        <v>180864.48835885199</v>
      </c>
      <c r="P26" s="36">
        <f>Q26*(NV!P26/Q137)</f>
        <v>137955.83297998842</v>
      </c>
      <c r="Q26" s="36">
        <f>R26*(NV!Q26/R137)</f>
        <v>-44088.792161421843</v>
      </c>
      <c r="R26" s="36">
        <f>S26*(NV!R26/S137)</f>
        <v>90922.406752435039</v>
      </c>
      <c r="S26" s="36">
        <f>T26*(NV!S26/T137)</f>
        <v>110873.1159393705</v>
      </c>
      <c r="T26" s="36">
        <f>NV!T26</f>
        <v>250448</v>
      </c>
      <c r="U26" s="36">
        <f>T26*U137/NV!T26</f>
        <v>279434</v>
      </c>
      <c r="V26" s="36">
        <f>U26*V137/NV!U26</f>
        <v>533407.51211840706</v>
      </c>
      <c r="W26" s="36">
        <f>V26*W137/NV!V26</f>
        <v>527404.90466881625</v>
      </c>
      <c r="X26" s="36">
        <f>W26*X137/NV!W26</f>
        <v>483634.50249487703</v>
      </c>
    </row>
    <row r="27" spans="1:24" x14ac:dyDescent="0.15">
      <c r="A27" s="4">
        <v>25</v>
      </c>
      <c r="B27" s="6" t="s">
        <v>67</v>
      </c>
      <c r="C27" s="36">
        <f>D27*(NV!C27/D138)</f>
        <v>399447.07052007271</v>
      </c>
      <c r="D27" s="36">
        <f>E27*(NV!D27/E138)</f>
        <v>427067.92005674849</v>
      </c>
      <c r="E27" s="36">
        <f>F27*(NV!E27/F138)</f>
        <v>448180.51287376444</v>
      </c>
      <c r="F27" s="36">
        <f>G27*(NV!F27/G138)</f>
        <v>467605.35870133992</v>
      </c>
      <c r="G27" s="36">
        <f>H27*(NV!G27/H138)</f>
        <v>430496.08003379381</v>
      </c>
      <c r="H27" s="36">
        <f>I27*(NV!H27/I138)</f>
        <v>428979.43656119873</v>
      </c>
      <c r="I27" s="36">
        <f>J27*(NV!I27/J138)</f>
        <v>483937.56149726297</v>
      </c>
      <c r="J27" s="36">
        <f>K27*(NV!J27/K138)</f>
        <v>470362.87116598903</v>
      </c>
      <c r="K27" s="36">
        <f>L27*(NV!K27/L138)</f>
        <v>465819.07875334623</v>
      </c>
      <c r="L27" s="36">
        <f>M27*(NV!L27/M138)</f>
        <v>509416.83673479356</v>
      </c>
      <c r="M27" s="36">
        <f>N27*(NV!M27/N138)</f>
        <v>602221.09960656846</v>
      </c>
      <c r="N27" s="36">
        <f>O27*(NV!N27/O138)</f>
        <v>587302.02532075276</v>
      </c>
      <c r="O27" s="36">
        <f>P27*(NV!O27/P138)</f>
        <v>663861.1339630119</v>
      </c>
      <c r="P27" s="36">
        <f>Q27*(NV!P27/Q138)</f>
        <v>785882.20975620369</v>
      </c>
      <c r="Q27" s="36">
        <f>R27*(NV!Q27/R138)</f>
        <v>797972.41786323127</v>
      </c>
      <c r="R27" s="36">
        <f>S27*(NV!R27/S138)</f>
        <v>486787.463241925</v>
      </c>
      <c r="S27" s="36">
        <f>T27*(NV!S27/T138)</f>
        <v>707154.33369449491</v>
      </c>
      <c r="T27" s="36">
        <f>NV!T27</f>
        <v>747904</v>
      </c>
      <c r="U27" s="36">
        <f>T27*U138/NV!T27</f>
        <v>625567</v>
      </c>
      <c r="V27" s="36">
        <f>U27*V138/NV!U27</f>
        <v>633009.36758783774</v>
      </c>
      <c r="W27" s="36">
        <f>V27*W138/NV!V27</f>
        <v>630563.10436674231</v>
      </c>
      <c r="X27" s="36">
        <f>W27*X138/NV!W27</f>
        <v>622565.25327817758</v>
      </c>
    </row>
    <row r="28" spans="1:24" x14ac:dyDescent="0.15">
      <c r="A28" s="4">
        <v>26</v>
      </c>
      <c r="B28" s="6" t="s">
        <v>68</v>
      </c>
      <c r="C28" s="36">
        <f>D28*(NV!C28/D139)</f>
        <v>2279489.7000632118</v>
      </c>
      <c r="D28" s="36">
        <f>E28*(NV!D28/E139)</f>
        <v>2213154.4441178301</v>
      </c>
      <c r="E28" s="36">
        <f>F28*(NV!E28/F139)</f>
        <v>2261260.0635292837</v>
      </c>
      <c r="F28" s="36">
        <f>G28*(NV!F28/G139)</f>
        <v>2213510.6961359265</v>
      </c>
      <c r="G28" s="36">
        <f>H28*(NV!G28/H139)</f>
        <v>2060615.9715507706</v>
      </c>
      <c r="H28" s="36">
        <f>I28*(NV!H28/I139)</f>
        <v>1939850.2557616767</v>
      </c>
      <c r="I28" s="36">
        <f>J28*(NV!I28/J139)</f>
        <v>1969808.0672705192</v>
      </c>
      <c r="J28" s="36">
        <f>K28*(NV!J28/K139)</f>
        <v>1880277.8750228307</v>
      </c>
      <c r="K28" s="36">
        <f>L28*(NV!K28/L139)</f>
        <v>1815899.5937882469</v>
      </c>
      <c r="L28" s="36">
        <f>M28*(NV!L28/M139)</f>
        <v>1711868.420147497</v>
      </c>
      <c r="M28" s="36">
        <f>N28*(NV!M28/N139)</f>
        <v>1659250.0942848104</v>
      </c>
      <c r="N28" s="36">
        <f>O28*(NV!N28/O139)</f>
        <v>1628473.3258194306</v>
      </c>
      <c r="O28" s="36">
        <f>P28*(NV!O28/P139)</f>
        <v>1615276.9466175521</v>
      </c>
      <c r="P28" s="36">
        <f>Q28*(NV!P28/Q139)</f>
        <v>1585355.5170152618</v>
      </c>
      <c r="Q28" s="36">
        <f>R28*(NV!Q28/R139)</f>
        <v>1401188.0719524391</v>
      </c>
      <c r="R28" s="36">
        <f>S28*(NV!R28/S139)</f>
        <v>1027665.329835737</v>
      </c>
      <c r="S28" s="36">
        <f>T28*(NV!S28/T139)</f>
        <v>965244.86959815887</v>
      </c>
      <c r="T28" s="36">
        <f>NV!T28</f>
        <v>1039550</v>
      </c>
      <c r="U28" s="36">
        <f>T28*U139/NV!T28</f>
        <v>1008786</v>
      </c>
      <c r="V28" s="36">
        <f>U28*V139/NV!U28</f>
        <v>1028095.2482834291</v>
      </c>
      <c r="W28" s="36">
        <f>V28*W139/NV!V28</f>
        <v>1008519.4544620432</v>
      </c>
      <c r="X28" s="36">
        <f>W28*X139/NV!W28</f>
        <v>968469.08997683483</v>
      </c>
    </row>
    <row r="29" spans="1:24" x14ac:dyDescent="0.15">
      <c r="A29" s="4">
        <v>27</v>
      </c>
      <c r="B29" s="6" t="s">
        <v>69</v>
      </c>
      <c r="C29" s="36">
        <f>D29*(NV!C29/D140)</f>
        <v>262487.30224250437</v>
      </c>
      <c r="D29" s="36">
        <f>E29*(NV!D29/E140)</f>
        <v>296789.64375372697</v>
      </c>
      <c r="E29" s="36">
        <f>F29*(NV!E29/F140)</f>
        <v>323612.80605488509</v>
      </c>
      <c r="F29" s="36">
        <f>G29*(NV!F29/G140)</f>
        <v>355755.30235135456</v>
      </c>
      <c r="G29" s="36">
        <f>H29*(NV!G29/H140)</f>
        <v>318374.69894237386</v>
      </c>
      <c r="H29" s="36">
        <f>I29*(NV!H29/I140)</f>
        <v>301931.09281706536</v>
      </c>
      <c r="I29" s="36">
        <f>J29*(NV!I29/J140)</f>
        <v>298225.08688055899</v>
      </c>
      <c r="J29" s="36">
        <f>K29*(NV!J29/K140)</f>
        <v>312920.32687833236</v>
      </c>
      <c r="K29" s="36">
        <f>L29*(NV!K29/L140)</f>
        <v>257979.69319699283</v>
      </c>
      <c r="L29" s="36">
        <f>M29*(NV!L29/M140)</f>
        <v>282579.99824127532</v>
      </c>
      <c r="M29" s="36">
        <f>N29*(NV!M29/N140)</f>
        <v>283486.48173965607</v>
      </c>
      <c r="N29" s="36">
        <f>O29*(NV!N29/O140)</f>
        <v>299983.95898327744</v>
      </c>
      <c r="O29" s="36">
        <f>P29*(NV!O29/P140)</f>
        <v>311595.34001366567</v>
      </c>
      <c r="P29" s="36">
        <f>Q29*(NV!P29/Q140)</f>
        <v>409621.14903733338</v>
      </c>
      <c r="Q29" s="36">
        <f>R29*(NV!Q29/R140)</f>
        <v>425401.18363844068</v>
      </c>
      <c r="R29" s="36">
        <f>S29*(NV!R29/S140)</f>
        <v>261223.75166998373</v>
      </c>
      <c r="S29" s="36">
        <f>T29*(NV!S29/T140)</f>
        <v>295008.83447461249</v>
      </c>
      <c r="T29" s="36">
        <f>NV!T29</f>
        <v>348333</v>
      </c>
      <c r="U29" s="36">
        <f>T29*U140/NV!T29</f>
        <v>328969</v>
      </c>
      <c r="V29" s="36">
        <f>U29*V140/NV!U29</f>
        <v>385230.56561114895</v>
      </c>
      <c r="W29" s="36">
        <f>V29*W140/NV!V29</f>
        <v>383774.29543722444</v>
      </c>
      <c r="X29" s="36">
        <f>W29*X140/NV!W29</f>
        <v>407476.30009866273</v>
      </c>
    </row>
    <row r="30" spans="1:24" x14ac:dyDescent="0.15">
      <c r="A30" s="4">
        <v>28</v>
      </c>
      <c r="B30" s="6" t="s">
        <v>70</v>
      </c>
      <c r="C30" s="36">
        <f>D30*(NV!C30/D141)</f>
        <v>991496.83771025972</v>
      </c>
      <c r="D30" s="36">
        <f>E30*(NV!D30/E141)</f>
        <v>1007728.5111661776</v>
      </c>
      <c r="E30" s="36">
        <f>F30*(NV!E30/F141)</f>
        <v>1047550.4980287913</v>
      </c>
      <c r="F30" s="36">
        <f>G30*(NV!F30/G141)</f>
        <v>1031851.3035530875</v>
      </c>
      <c r="G30" s="36">
        <f>H30*(NV!G30/H141)</f>
        <v>991911.70672216173</v>
      </c>
      <c r="H30" s="36">
        <f>I30*(NV!H30/I141)</f>
        <v>921210.98944933154</v>
      </c>
      <c r="I30" s="36">
        <f>J30*(NV!I30/J141)</f>
        <v>996788.1706673092</v>
      </c>
      <c r="J30" s="36">
        <f>K30*(NV!J30/K141)</f>
        <v>1006765.0798789271</v>
      </c>
      <c r="K30" s="36">
        <f>L30*(NV!K30/L141)</f>
        <v>939957.50491599494</v>
      </c>
      <c r="L30" s="36">
        <f>M30*(NV!L30/M141)</f>
        <v>982945.31669153867</v>
      </c>
      <c r="M30" s="36">
        <f>N30*(NV!M30/N141)</f>
        <v>1005583.8592677877</v>
      </c>
      <c r="N30" s="36">
        <f>O30*(NV!N30/O141)</f>
        <v>1012821.6585533562</v>
      </c>
      <c r="O30" s="36">
        <f>P30*(NV!O30/P141)</f>
        <v>1013266.002648429</v>
      </c>
      <c r="P30" s="36">
        <f>Q30*(NV!P30/Q141)</f>
        <v>1012339.9157575488</v>
      </c>
      <c r="Q30" s="36">
        <f>R30*(NV!Q30/R141)</f>
        <v>921190.29732245859</v>
      </c>
      <c r="R30" s="36">
        <f>S30*(NV!R30/S141)</f>
        <v>588011.77350215265</v>
      </c>
      <c r="S30" s="36">
        <f>T30*(NV!S30/T141)</f>
        <v>703486.72145964636</v>
      </c>
      <c r="T30" s="36">
        <f>NV!T30</f>
        <v>756301</v>
      </c>
      <c r="U30" s="36">
        <f>T30*U141/NV!T30</f>
        <v>677680</v>
      </c>
      <c r="V30" s="36">
        <f>U30*V141/NV!U30</f>
        <v>660469.42319083679</v>
      </c>
      <c r="W30" s="36">
        <f>V30*W141/NV!V30</f>
        <v>743313.02162815351</v>
      </c>
      <c r="X30" s="36">
        <f>W30*X141/NV!W30</f>
        <v>728164.90779794881</v>
      </c>
    </row>
    <row r="31" spans="1:24" x14ac:dyDescent="0.15">
      <c r="A31" s="4">
        <v>29</v>
      </c>
      <c r="B31" s="6" t="s">
        <v>71</v>
      </c>
      <c r="C31" s="36">
        <f>D31*(NV!C31/D142)</f>
        <v>3200195.337498954</v>
      </c>
      <c r="D31" s="36">
        <f>E31*(NV!D31/E142)</f>
        <v>3584522.7942399778</v>
      </c>
      <c r="E31" s="36">
        <f>F31*(NV!E31/F142)</f>
        <v>3704989.7895267974</v>
      </c>
      <c r="F31" s="36">
        <f>G31*(NV!F31/G142)</f>
        <v>3913752.7978116754</v>
      </c>
      <c r="G31" s="36">
        <f>H31*(NV!G31/H142)</f>
        <v>3078176.5305968327</v>
      </c>
      <c r="H31" s="36">
        <f>I31*(NV!H31/I142)</f>
        <v>3102362.4408032177</v>
      </c>
      <c r="I31" s="36">
        <f>J31*(NV!I31/J142)</f>
        <v>3907209.9556592675</v>
      </c>
      <c r="J31" s="36">
        <f>K31*(NV!J31/K142)</f>
        <v>3873619.1410619672</v>
      </c>
      <c r="K31" s="36">
        <f>L31*(NV!K31/L142)</f>
        <v>3647874.2008420606</v>
      </c>
      <c r="L31" s="36">
        <f>M31*(NV!L31/M142)</f>
        <v>4135347.6486422578</v>
      </c>
      <c r="M31" s="36">
        <f>N31*(NV!M31/N142)</f>
        <v>3969742.4290217375</v>
      </c>
      <c r="N31" s="36">
        <f>O31*(NV!N31/O142)</f>
        <v>4796617.2439107662</v>
      </c>
      <c r="O31" s="36">
        <f>P31*(NV!O31/P142)</f>
        <v>5199991.6291765263</v>
      </c>
      <c r="P31" s="36">
        <f>Q31*(NV!P31/Q142)</f>
        <v>5480912.5732908929</v>
      </c>
      <c r="Q31" s="36">
        <f>R31*(NV!Q31/R142)</f>
        <v>4782670.8665333604</v>
      </c>
      <c r="R31" s="36">
        <f>S31*(NV!R31/S142)</f>
        <v>3423260.0003347797</v>
      </c>
      <c r="S31" s="36">
        <f>T31*(NV!S31/T142)</f>
        <v>6060812.721819629</v>
      </c>
      <c r="T31" s="36">
        <f>NV!T31</f>
        <v>4369609</v>
      </c>
      <c r="U31" s="36">
        <f>T31*U142/NV!T31</f>
        <v>5140901</v>
      </c>
      <c r="V31" s="36">
        <f>U31*V142/NV!U31</f>
        <v>5725575.7956653656</v>
      </c>
      <c r="W31" s="36">
        <f>V31*W142/NV!V31</f>
        <v>5842979.4312017886</v>
      </c>
      <c r="X31" s="36">
        <f>W31*X142/NV!W31</f>
        <v>5979293.1038495181</v>
      </c>
    </row>
    <row r="32" spans="1:24" x14ac:dyDescent="0.15">
      <c r="A32" s="4">
        <v>30</v>
      </c>
      <c r="B32" s="6" t="s">
        <v>72</v>
      </c>
      <c r="C32" s="36">
        <f>D32*(NV!C32/D143)</f>
        <v>2938123.4340851111</v>
      </c>
      <c r="D32" s="36">
        <f>E32*(NV!D32/E143)</f>
        <v>2745624.8460736447</v>
      </c>
      <c r="E32" s="36">
        <f>F32*(NV!E32/F143)</f>
        <v>2674550.1416286696</v>
      </c>
      <c r="F32" s="36">
        <f>G32*(NV!F32/G143)</f>
        <v>2811350.4290874838</v>
      </c>
      <c r="G32" s="36">
        <f>H32*(NV!G32/H143)</f>
        <v>2538816.868172437</v>
      </c>
      <c r="H32" s="36">
        <f>I32*(NV!H32/I143)</f>
        <v>2945582.9377297736</v>
      </c>
      <c r="I32" s="36">
        <f>J32*(NV!I32/J143)</f>
        <v>3044001.5521908551</v>
      </c>
      <c r="J32" s="36">
        <f>K32*(NV!J32/K143)</f>
        <v>2739074.7320699091</v>
      </c>
      <c r="K32" s="36">
        <f>L32*(NV!K32/L143)</f>
        <v>2385021.4557394297</v>
      </c>
      <c r="L32" s="36">
        <f>M32*(NV!L32/M143)</f>
        <v>2261582.6554391044</v>
      </c>
      <c r="M32" s="36">
        <f>N32*(NV!M32/N143)</f>
        <v>2365884.4900778946</v>
      </c>
      <c r="N32" s="36">
        <f>O32*(NV!N32/O143)</f>
        <v>2126364.9958088188</v>
      </c>
      <c r="O32" s="36">
        <f>P32*(NV!O32/P143)</f>
        <v>2163273.1159742721</v>
      </c>
      <c r="P32" s="36">
        <f>Q32*(NV!P32/Q143)</f>
        <v>2190292.7127134241</v>
      </c>
      <c r="Q32" s="36">
        <f>R32*(NV!Q32/R143)</f>
        <v>1793597.8425366222</v>
      </c>
      <c r="R32" s="36">
        <f>S32*(NV!R32/S143)</f>
        <v>1404870.0728376829</v>
      </c>
      <c r="S32" s="36">
        <f>T32*(NV!S32/T143)</f>
        <v>1720953.2208651823</v>
      </c>
      <c r="T32" s="36">
        <f>NV!T32</f>
        <v>1508444</v>
      </c>
      <c r="U32" s="36">
        <f>T32*U143/NV!T32</f>
        <v>1721183</v>
      </c>
      <c r="V32" s="36">
        <f>U32*V143/NV!U32</f>
        <v>1693696.6348846245</v>
      </c>
      <c r="W32" s="36">
        <f>V32*W143/NV!V32</f>
        <v>1695322.2941901835</v>
      </c>
      <c r="X32" s="36">
        <f>W32*X143/NV!W32</f>
        <v>1687087.4245204004</v>
      </c>
    </row>
    <row r="33" spans="1:24" x14ac:dyDescent="0.15">
      <c r="A33" s="4">
        <v>31</v>
      </c>
      <c r="B33" s="6" t="s">
        <v>73</v>
      </c>
      <c r="C33" s="36">
        <f>D33*(NV!C33/D144)</f>
        <v>559359.8176480101</v>
      </c>
      <c r="D33" s="36">
        <f>E33*(NV!D33/E144)</f>
        <v>634047.05230715789</v>
      </c>
      <c r="E33" s="36">
        <f>F33*(NV!E33/F144)</f>
        <v>783637.00412905333</v>
      </c>
      <c r="F33" s="36">
        <f>G33*(NV!F33/G144)</f>
        <v>718051.77272771986</v>
      </c>
      <c r="G33" s="36">
        <f>H33*(NV!G33/H144)</f>
        <v>719274.42229653476</v>
      </c>
      <c r="H33" s="36">
        <f>I33*(NV!H33/I144)</f>
        <v>813053.10868743982</v>
      </c>
      <c r="I33" s="36">
        <f>J33*(NV!I33/J144)</f>
        <v>1026257.8263538531</v>
      </c>
      <c r="J33" s="36">
        <f>K33*(NV!J33/K144)</f>
        <v>1041887.9416684798</v>
      </c>
      <c r="K33" s="36">
        <f>L33*(NV!K33/L144)</f>
        <v>930063.70434677228</v>
      </c>
      <c r="L33" s="36">
        <f>M33*(NV!L33/M144)</f>
        <v>969674.65326173569</v>
      </c>
      <c r="M33" s="36">
        <f>N33*(NV!M33/N144)</f>
        <v>866560.91326023918</v>
      </c>
      <c r="N33" s="36">
        <f>O33*(NV!N33/O144)</f>
        <v>936914.77628031059</v>
      </c>
      <c r="O33" s="36">
        <f>P33*(NV!O33/P144)</f>
        <v>256451.9069084732</v>
      </c>
      <c r="P33" s="36">
        <f>Q33*(NV!P33/Q144)</f>
        <v>321952.94812851259</v>
      </c>
      <c r="Q33" s="36">
        <f>R33*(NV!Q33/R144)</f>
        <v>465890.70313783333</v>
      </c>
      <c r="R33" s="36">
        <f>S33*(NV!R33/S144)</f>
        <v>642623.10153004946</v>
      </c>
      <c r="S33" s="36">
        <f>T33*(NV!S33/T144)</f>
        <v>828159.29903159686</v>
      </c>
      <c r="T33" s="36">
        <f>NV!T33</f>
        <v>931312</v>
      </c>
      <c r="U33" s="36">
        <f>T33*U144/NV!T33</f>
        <v>831087</v>
      </c>
      <c r="V33" s="36">
        <f>U33*V144/NV!U33</f>
        <v>673372.33091916656</v>
      </c>
      <c r="W33" s="36">
        <f>V33*W144/NV!V33</f>
        <v>699157.13930060295</v>
      </c>
      <c r="X33" s="36">
        <f>W33*X144/NV!W33</f>
        <v>585464.30529519508</v>
      </c>
    </row>
    <row r="34" spans="1:24" x14ac:dyDescent="0.15">
      <c r="A34" s="4">
        <v>32</v>
      </c>
      <c r="B34" s="6" t="s">
        <v>74</v>
      </c>
      <c r="C34" s="36">
        <f>D34*(NV!C34/D145)</f>
        <v>1736915.0505359457</v>
      </c>
      <c r="D34" s="36">
        <f>E34*(NV!D34/E145)</f>
        <v>1875997.1605688161</v>
      </c>
      <c r="E34" s="36">
        <f>F34*(NV!E34/F145)</f>
        <v>2011844.7407486243</v>
      </c>
      <c r="F34" s="36">
        <f>G34*(NV!F34/G145)</f>
        <v>2239288.9119092235</v>
      </c>
      <c r="G34" s="36">
        <f>H34*(NV!G34/H145)</f>
        <v>1996890.4634419037</v>
      </c>
      <c r="H34" s="36">
        <f>I34*(NV!H34/I145)</f>
        <v>1891391.1570922008</v>
      </c>
      <c r="I34" s="36">
        <f>J34*(NV!I34/J145)</f>
        <v>2151752.3094971697</v>
      </c>
      <c r="J34" s="36">
        <f>K34*(NV!J34/K145)</f>
        <v>1786262.7042541183</v>
      </c>
      <c r="K34" s="36">
        <f>L34*(NV!K34/L145)</f>
        <v>1535490.8499247683</v>
      </c>
      <c r="L34" s="36">
        <f>M34*(NV!L34/M145)</f>
        <v>1552332.7990952244</v>
      </c>
      <c r="M34" s="36">
        <f>N34*(NV!M34/N145)</f>
        <v>1793357.9882740218</v>
      </c>
      <c r="N34" s="36">
        <f>O34*(NV!N34/O145)</f>
        <v>1649270.0883924414</v>
      </c>
      <c r="O34" s="36">
        <f>P34*(NV!O34/P145)</f>
        <v>1667090.3388732816</v>
      </c>
      <c r="P34" s="36">
        <f>Q34*(NV!P34/Q145)</f>
        <v>1675818.9478268709</v>
      </c>
      <c r="Q34" s="36">
        <f>R34*(NV!Q34/R145)</f>
        <v>1657853.3128982955</v>
      </c>
      <c r="R34" s="36">
        <f>S34*(NV!R34/S145)</f>
        <v>1275924.7101272014</v>
      </c>
      <c r="S34" s="36">
        <f>T34*(NV!S34/T145)</f>
        <v>1378756.1091787715</v>
      </c>
      <c r="T34" s="36">
        <f>NV!T34</f>
        <v>1429227</v>
      </c>
      <c r="U34" s="36">
        <f>T34*U145/NV!T34</f>
        <v>1244913</v>
      </c>
      <c r="V34" s="36">
        <f>U34*V145/NV!U34</f>
        <v>1196992.7791188885</v>
      </c>
      <c r="W34" s="36">
        <f>V34*W145/NV!V34</f>
        <v>1314453.8779445603</v>
      </c>
      <c r="X34" s="36">
        <f>W34*X145/NV!W34</f>
        <v>1617913.719468436</v>
      </c>
    </row>
    <row r="35" spans="1:24" x14ac:dyDescent="0.15">
      <c r="A35" s="4">
        <v>33</v>
      </c>
      <c r="B35" s="6" t="s">
        <v>75</v>
      </c>
      <c r="C35" s="36">
        <f>D35*(NV!C35/D146)</f>
        <v>1724430.9936389055</v>
      </c>
      <c r="D35" s="36">
        <f>E35*(NV!D35/E146)</f>
        <v>1852512.7794639487</v>
      </c>
      <c r="E35" s="36">
        <f>F35*(NV!E35/F146)</f>
        <v>1895007.6330078971</v>
      </c>
      <c r="F35" s="36">
        <f>G35*(NV!F35/G146)</f>
        <v>1873110.0063939763</v>
      </c>
      <c r="G35" s="36">
        <f>H35*(NV!G35/H146)</f>
        <v>1926199.7649768342</v>
      </c>
      <c r="H35" s="36">
        <f>I35*(NV!H35/I146)</f>
        <v>1853533.6270784514</v>
      </c>
      <c r="I35" s="36">
        <f>J35*(NV!I35/J146)</f>
        <v>1785510.7065463716</v>
      </c>
      <c r="J35" s="36">
        <f>K35*(NV!J35/K146)</f>
        <v>1708675.0685334241</v>
      </c>
      <c r="K35" s="36">
        <f>L35*(NV!K35/L146)</f>
        <v>1601469.3941522604</v>
      </c>
      <c r="L35" s="36">
        <f>M35*(NV!L35/M146)</f>
        <v>1544577.6437071613</v>
      </c>
      <c r="M35" s="36">
        <f>N35*(NV!M35/N146)</f>
        <v>1378391.4932806159</v>
      </c>
      <c r="N35" s="36">
        <f>O35*(NV!N35/O146)</f>
        <v>1592177.7049809853</v>
      </c>
      <c r="O35" s="36">
        <f>P35*(NV!O35/P146)</f>
        <v>1504620.7509572124</v>
      </c>
      <c r="P35" s="36">
        <f>Q35*(NV!P35/Q146)</f>
        <v>1450683.3893344591</v>
      </c>
      <c r="Q35" s="36">
        <f>R35*(NV!Q35/R146)</f>
        <v>1387511.8516054105</v>
      </c>
      <c r="R35" s="36">
        <f>S35*(NV!R35/S146)</f>
        <v>1343940.7231334012</v>
      </c>
      <c r="S35" s="36">
        <f>T35*(NV!S35/T146)</f>
        <v>1129293.085826311</v>
      </c>
      <c r="T35" s="36">
        <f>NV!T35</f>
        <v>868551</v>
      </c>
      <c r="U35" s="36">
        <f>T35*U146/NV!T35</f>
        <v>957002</v>
      </c>
      <c r="V35" s="36">
        <f>U35*V146/NV!U35</f>
        <v>937625.905172445</v>
      </c>
      <c r="W35" s="36">
        <f>V35*W146/NV!V35</f>
        <v>867777.99948616372</v>
      </c>
      <c r="X35" s="36">
        <f>W35*X146/NV!W35</f>
        <v>842144.17057229206</v>
      </c>
    </row>
    <row r="36" spans="1:24" x14ac:dyDescent="0.15">
      <c r="A36" s="4">
        <v>34</v>
      </c>
      <c r="B36" s="6" t="s">
        <v>76</v>
      </c>
      <c r="C36" s="36">
        <f>D36*(NV!C36/D147)</f>
        <v>3884129.582216253</v>
      </c>
      <c r="D36" s="36">
        <f>E36*(NV!D36/E147)</f>
        <v>4011714.0615850012</v>
      </c>
      <c r="E36" s="36">
        <f>F36*(NV!E36/F147)</f>
        <v>4097291.6618934651</v>
      </c>
      <c r="F36" s="36">
        <f>G36*(NV!F36/G147)</f>
        <v>4166553.2846422065</v>
      </c>
      <c r="G36" s="36">
        <f>H36*(NV!G36/H147)</f>
        <v>3863605.5745085329</v>
      </c>
      <c r="H36" s="36">
        <f>I36*(NV!H36/I147)</f>
        <v>3661338.3411028506</v>
      </c>
      <c r="I36" s="36">
        <f>J36*(NV!I36/J147)</f>
        <v>3813168.9661472677</v>
      </c>
      <c r="J36" s="36">
        <f>K36*(NV!J36/K147)</f>
        <v>3693494.0241546538</v>
      </c>
      <c r="K36" s="36">
        <f>L36*(NV!K36/L147)</f>
        <v>3426192.019676202</v>
      </c>
      <c r="L36" s="36">
        <f>M36*(NV!L36/M147)</f>
        <v>3525125.2405142281</v>
      </c>
      <c r="M36" s="36">
        <f>N36*(NV!M36/N147)</f>
        <v>3509815.5580157666</v>
      </c>
      <c r="N36" s="36">
        <f>O36*(NV!N36/O147)</f>
        <v>3750844.9830917856</v>
      </c>
      <c r="O36" s="36">
        <f>P36*(NV!O36/P147)</f>
        <v>3768698.1295781564</v>
      </c>
      <c r="P36" s="36">
        <f>Q36*(NV!P36/Q147)</f>
        <v>3744647.7398215043</v>
      </c>
      <c r="Q36" s="36">
        <f>R36*(NV!Q36/R147)</f>
        <v>3498857.997543958</v>
      </c>
      <c r="R36" s="36">
        <f>S36*(NV!R36/S147)</f>
        <v>2720818.2963784784</v>
      </c>
      <c r="S36" s="36">
        <f>T36*(NV!S36/T147)</f>
        <v>2905299.1008233465</v>
      </c>
      <c r="T36" s="36">
        <f>NV!T36</f>
        <v>2789646</v>
      </c>
      <c r="U36" s="36">
        <f>T36*U147/NV!T36</f>
        <v>2870102</v>
      </c>
      <c r="V36" s="36">
        <f>U36*V147/NV!U36</f>
        <v>2868579.1271356107</v>
      </c>
      <c r="W36" s="36">
        <f>V36*W147/NV!V36</f>
        <v>2982821.1500598229</v>
      </c>
      <c r="X36" s="36">
        <f>W36*X147/NV!W36</f>
        <v>2952495.7235074816</v>
      </c>
    </row>
    <row r="37" spans="1:24" x14ac:dyDescent="0.15">
      <c r="A37" s="4">
        <v>35</v>
      </c>
      <c r="B37" s="6" t="s">
        <v>77</v>
      </c>
      <c r="C37" s="36">
        <f>D37*(NV!C37/D148)</f>
        <v>3359095.7817645827</v>
      </c>
      <c r="D37" s="36">
        <f>E37*(NV!D37/E148)</f>
        <v>3563958.9696565019</v>
      </c>
      <c r="E37" s="36">
        <f>F37*(NV!E37/F148)</f>
        <v>3649095.2320690923</v>
      </c>
      <c r="F37" s="36">
        <f>G37*(NV!F37/G148)</f>
        <v>3699139.7126350296</v>
      </c>
      <c r="G37" s="36">
        <f>H37*(NV!G37/H148)</f>
        <v>3367651.4760207469</v>
      </c>
      <c r="H37" s="36">
        <f>I37*(NV!H37/I148)</f>
        <v>3431078.2684712773</v>
      </c>
      <c r="I37" s="36">
        <f>J37*(NV!I37/J148)</f>
        <v>3529289.6611580662</v>
      </c>
      <c r="J37" s="36">
        <f>K37*(NV!J37/K148)</f>
        <v>3502149.963590208</v>
      </c>
      <c r="K37" s="36">
        <f>L37*(NV!K37/L148)</f>
        <v>3085358.0339243989</v>
      </c>
      <c r="L37" s="36">
        <f>M37*(NV!L37/M148)</f>
        <v>3242794.1565454523</v>
      </c>
      <c r="M37" s="36">
        <f>N37*(NV!M37/N148)</f>
        <v>3590148.5114376289</v>
      </c>
      <c r="N37" s="36">
        <f>O37*(NV!N37/O148)</f>
        <v>3834411.3304397548</v>
      </c>
      <c r="O37" s="36">
        <f>P37*(NV!O37/P148)</f>
        <v>3883493.152654801</v>
      </c>
      <c r="P37" s="36">
        <f>Q37*(NV!P37/Q148)</f>
        <v>4185844.990433353</v>
      </c>
      <c r="Q37" s="36">
        <f>R37*(NV!Q37/R148)</f>
        <v>4413905.4474785738</v>
      </c>
      <c r="R37" s="36">
        <f>S37*(NV!R37/S148)</f>
        <v>3271558.1651508482</v>
      </c>
      <c r="S37" s="36">
        <f>T37*(NV!S37/T148)</f>
        <v>3668477.7721279203</v>
      </c>
      <c r="T37" s="36">
        <f>NV!T37</f>
        <v>3967689</v>
      </c>
      <c r="U37" s="36">
        <f>T37*U148/NV!T37</f>
        <v>4172177</v>
      </c>
      <c r="V37" s="36">
        <f>U37*V148/NV!U37</f>
        <v>3926052.4791980945</v>
      </c>
      <c r="W37" s="36">
        <f>V37*W148/NV!V37</f>
        <v>3740551.2901221979</v>
      </c>
      <c r="X37" s="36">
        <f>W37*X148/NV!W37</f>
        <v>3651434.2605887484</v>
      </c>
    </row>
    <row r="38" spans="1:24" x14ac:dyDescent="0.15">
      <c r="A38" s="4">
        <v>36</v>
      </c>
      <c r="B38" s="6" t="s">
        <v>78</v>
      </c>
      <c r="C38" s="36">
        <f>D38*(NV!C38/D149)</f>
        <v>4863011.2974482747</v>
      </c>
      <c r="D38" s="36">
        <f>E38*(NV!D38/E149)</f>
        <v>5223842.7836309774</v>
      </c>
      <c r="E38" s="36">
        <f>F38*(NV!E38/F149)</f>
        <v>5538924.7739056451</v>
      </c>
      <c r="F38" s="36">
        <f>G38*(NV!F38/G149)</f>
        <v>5790952.4667211091</v>
      </c>
      <c r="G38" s="36">
        <f>H38*(NV!G38/H149)</f>
        <v>5425889.5884497985</v>
      </c>
      <c r="H38" s="36">
        <f>I38*(NV!H38/I149)</f>
        <v>4754425.5564373843</v>
      </c>
      <c r="I38" s="36">
        <f>J38*(NV!I38/J149)</f>
        <v>5375276.1139903273</v>
      </c>
      <c r="J38" s="36">
        <f>K38*(NV!J38/K149)</f>
        <v>4703822.868016745</v>
      </c>
      <c r="K38" s="36">
        <f>L38*(NV!K38/L149)</f>
        <v>4177485.0276862695</v>
      </c>
      <c r="L38" s="36">
        <f>M38*(NV!L38/M149)</f>
        <v>4542812.8759978525</v>
      </c>
      <c r="M38" s="36">
        <f>N38*(NV!M38/N149)</f>
        <v>5104975.2621593941</v>
      </c>
      <c r="N38" s="36">
        <f>O38*(NV!N38/O149)</f>
        <v>5566408.4297687365</v>
      </c>
      <c r="O38" s="36">
        <f>P38*(NV!O38/P149)</f>
        <v>6444151.2615544377</v>
      </c>
      <c r="P38" s="36">
        <f>Q38*(NV!P38/Q149)</f>
        <v>6641031.4380595675</v>
      </c>
      <c r="Q38" s="36">
        <f>R38*(NV!Q38/R149)</f>
        <v>7082499.5368192336</v>
      </c>
      <c r="R38" s="36">
        <f>S38*(NV!R38/S149)</f>
        <v>4463474.5576086165</v>
      </c>
      <c r="S38" s="36">
        <f>T38*(NV!S38/T149)</f>
        <v>5534660.9973794036</v>
      </c>
      <c r="T38" s="36">
        <f>NV!T38</f>
        <v>6170528</v>
      </c>
      <c r="U38" s="36">
        <f>T38*U149/NV!T38</f>
        <v>5959271</v>
      </c>
      <c r="V38" s="36">
        <f>U38*V149/NV!U38</f>
        <v>5612043.1433403287</v>
      </c>
      <c r="W38" s="36">
        <f>V38*W149/NV!V38</f>
        <v>6081235.8285146952</v>
      </c>
      <c r="X38" s="36">
        <f>W38*X149/NV!W38</f>
        <v>6162306.7044211542</v>
      </c>
    </row>
    <row r="39" spans="1:24" x14ac:dyDescent="0.15">
      <c r="A39" s="4">
        <v>37</v>
      </c>
      <c r="B39" s="6" t="s">
        <v>79</v>
      </c>
      <c r="C39" s="36">
        <f>D39*(NV!C39/D150)</f>
        <v>759577.26454516314</v>
      </c>
      <c r="D39" s="36">
        <f>E39*(NV!D39/E150)</f>
        <v>857475.24403968686</v>
      </c>
      <c r="E39" s="36">
        <f>F39*(NV!E39/F150)</f>
        <v>868704.91536158556</v>
      </c>
      <c r="F39" s="36">
        <f>G39*(NV!F39/G150)</f>
        <v>883197.55856875214</v>
      </c>
      <c r="G39" s="36">
        <f>H39*(NV!G39/H150)</f>
        <v>920788.08393446857</v>
      </c>
      <c r="H39" s="36">
        <f>I39*(NV!H39/I150)</f>
        <v>1022057.7738640759</v>
      </c>
      <c r="I39" s="36">
        <f>J39*(NV!I39/J150)</f>
        <v>1047852.7263276202</v>
      </c>
      <c r="J39" s="36">
        <f>K39*(NV!J39/K150)</f>
        <v>825602.46971309441</v>
      </c>
      <c r="K39" s="36">
        <f>L39*(NV!K39/L150)</f>
        <v>832762.16002985393</v>
      </c>
      <c r="L39" s="36">
        <f>M39*(NV!L39/M150)</f>
        <v>873023.59850839362</v>
      </c>
      <c r="M39" s="36">
        <f>N39*(NV!M39/N150)</f>
        <v>983779.87318132282</v>
      </c>
      <c r="N39" s="36">
        <f>O39*(NV!N39/O150)</f>
        <v>1039806.4848648988</v>
      </c>
      <c r="O39" s="36">
        <f>P39*(NV!O39/P150)</f>
        <v>1032214.0296146385</v>
      </c>
      <c r="P39" s="36">
        <f>Q39*(NV!P39/Q150)</f>
        <v>1335414.6944164729</v>
      </c>
      <c r="Q39" s="36">
        <f>R39*(NV!Q39/R150)</f>
        <v>1306986.648729258</v>
      </c>
      <c r="R39" s="36">
        <f>S39*(NV!R39/S150)</f>
        <v>1180553.5682676167</v>
      </c>
      <c r="S39" s="36">
        <f>T39*(NV!S39/T150)</f>
        <v>1241237.239154241</v>
      </c>
      <c r="T39" s="36">
        <f>NV!T39</f>
        <v>1310677</v>
      </c>
      <c r="U39" s="36">
        <f>T39*U150/NV!T39</f>
        <v>1223118</v>
      </c>
      <c r="V39" s="36">
        <f>U39*V150/NV!U39</f>
        <v>1419235.6323535379</v>
      </c>
      <c r="W39" s="36">
        <f>V39*W150/NV!V39</f>
        <v>1684816.8524519133</v>
      </c>
      <c r="X39" s="36">
        <f>W39*X150/NV!W39</f>
        <v>1681996.4638872182</v>
      </c>
    </row>
    <row r="40" spans="1:24" x14ac:dyDescent="0.15">
      <c r="A40" s="4">
        <v>38</v>
      </c>
      <c r="B40" s="6" t="s">
        <v>80</v>
      </c>
      <c r="C40" s="36">
        <f>D40*(NV!C40/D151)</f>
        <v>1512574.1031627881</v>
      </c>
      <c r="D40" s="36">
        <f>E40*(NV!D40/E151)</f>
        <v>1571539.9946783348</v>
      </c>
      <c r="E40" s="36">
        <f>F40*(NV!E40/F151)</f>
        <v>1626993.8675485724</v>
      </c>
      <c r="F40" s="36">
        <f>G40*(NV!F40/G151)</f>
        <v>1710786.0508177369</v>
      </c>
      <c r="G40" s="36">
        <f>H40*(NV!G40/H151)</f>
        <v>1727665.8493389655</v>
      </c>
      <c r="H40" s="36">
        <f>I40*(NV!H40/I151)</f>
        <v>1708369.2551795549</v>
      </c>
      <c r="I40" s="36">
        <f>J40*(NV!I40/J151)</f>
        <v>1774311.4048528005</v>
      </c>
      <c r="J40" s="36">
        <f>K40*(NV!J40/K151)</f>
        <v>1759500.3603957021</v>
      </c>
      <c r="K40" s="36">
        <f>L40*(NV!K40/L151)</f>
        <v>1622432.9694134751</v>
      </c>
      <c r="L40" s="36">
        <f>M40*(NV!L40/M151)</f>
        <v>1670582.2230123435</v>
      </c>
      <c r="M40" s="36">
        <f>N40*(NV!M40/N151)</f>
        <v>1920111.1124116853</v>
      </c>
      <c r="N40" s="36">
        <f>O40*(NV!N40/O151)</f>
        <v>1975200.27393861</v>
      </c>
      <c r="O40" s="36">
        <f>P40*(NV!O40/P151)</f>
        <v>2139918.5729634198</v>
      </c>
      <c r="P40" s="36">
        <f>Q40*(NV!P40/Q151)</f>
        <v>2151836.5440973518</v>
      </c>
      <c r="Q40" s="36">
        <f>R40*(NV!Q40/R151)</f>
        <v>2253030.8731195312</v>
      </c>
      <c r="R40" s="36">
        <f>S40*(NV!R40/S151)</f>
        <v>1797665.9944501119</v>
      </c>
      <c r="S40" s="36">
        <f>T40*(NV!S40/T151)</f>
        <v>1837491.546530884</v>
      </c>
      <c r="T40" s="36">
        <f>NV!T40</f>
        <v>1867334</v>
      </c>
      <c r="U40" s="36">
        <f>T40*U151/NV!T40</f>
        <v>2040784</v>
      </c>
      <c r="V40" s="36">
        <f>U40*V151/NV!U40</f>
        <v>1869093.2808384541</v>
      </c>
      <c r="W40" s="36">
        <f>V40*W151/NV!V40</f>
        <v>1743125.1818386908</v>
      </c>
      <c r="X40" s="36">
        <f>W40*X151/NV!W40</f>
        <v>1804653.5639222034</v>
      </c>
    </row>
    <row r="41" spans="1:24" x14ac:dyDescent="0.15">
      <c r="A41" s="4">
        <v>39</v>
      </c>
      <c r="B41" s="6" t="s">
        <v>81</v>
      </c>
      <c r="C41" s="36">
        <f>D41*(NV!C41/D152)</f>
        <v>176608.13433445766</v>
      </c>
      <c r="D41" s="36">
        <f>E41*(NV!D41/E152)</f>
        <v>184464.93948797134</v>
      </c>
      <c r="E41" s="36">
        <f>F41*(NV!E41/F152)</f>
        <v>175900.74760880109</v>
      </c>
      <c r="F41" s="36">
        <f>G41*(NV!F41/G152)</f>
        <v>165468.50576673675</v>
      </c>
      <c r="G41" s="36">
        <f>H41*(NV!G41/H152)</f>
        <v>171525.51791760977</v>
      </c>
      <c r="H41" s="36">
        <f>I41*(NV!H41/I152)</f>
        <v>103948.84575785027</v>
      </c>
      <c r="I41" s="36">
        <f>J41*(NV!I41/J152)</f>
        <v>155545.43259555922</v>
      </c>
      <c r="J41" s="36">
        <f>K41*(NV!J41/K152)</f>
        <v>71380.320202914183</v>
      </c>
      <c r="K41" s="36">
        <f>L41*(NV!K41/L152)</f>
        <v>138001.95239230074</v>
      </c>
      <c r="L41" s="36">
        <f>M41*(NV!L41/M152)</f>
        <v>23978.304566868206</v>
      </c>
      <c r="M41" s="36">
        <f>N41*(NV!M41/N152)</f>
        <v>95163.260692491254</v>
      </c>
      <c r="N41" s="36">
        <f>O41*(NV!N41/O152)</f>
        <v>104860.87560467716</v>
      </c>
      <c r="O41" s="36">
        <f>P41*(NV!O41/P152)</f>
        <v>97340.421692512056</v>
      </c>
      <c r="P41" s="36">
        <f>Q41*(NV!P41/Q152)</f>
        <v>77990.114352972363</v>
      </c>
      <c r="Q41" s="36">
        <f>R41*(NV!Q41/R152)</f>
        <v>155358.18182797756</v>
      </c>
      <c r="R41" s="36">
        <f>S41*(NV!R41/S152)</f>
        <v>148553.9738683936</v>
      </c>
      <c r="S41" s="36">
        <f>T41*(NV!S41/T152)</f>
        <v>129617.78779069768</v>
      </c>
      <c r="T41" s="36">
        <f>NV!T41</f>
        <v>181370</v>
      </c>
      <c r="U41" s="36">
        <f>T41*U152/NV!T41</f>
        <v>278242</v>
      </c>
      <c r="V41" s="36">
        <f>U41*V152/NV!U41</f>
        <v>274965.91170445079</v>
      </c>
      <c r="W41" s="36">
        <f>V41*W152/NV!V41</f>
        <v>298116.99255368114</v>
      </c>
      <c r="X41" s="36">
        <f>W41*X152/NV!W41</f>
        <v>272172.70747773116</v>
      </c>
    </row>
    <row r="42" spans="1:24" x14ac:dyDescent="0.15">
      <c r="A42" s="4">
        <v>40</v>
      </c>
      <c r="B42" s="6" t="s">
        <v>82</v>
      </c>
      <c r="C42" s="36">
        <f>D42*(NV!C42/D153)</f>
        <v>102030.1147768071</v>
      </c>
      <c r="D42" s="36">
        <f>E42*(NV!D42/E153)</f>
        <v>132316.59925966049</v>
      </c>
      <c r="E42" s="36">
        <f>F42*(NV!E42/F153)</f>
        <v>173421.79025576691</v>
      </c>
      <c r="F42" s="36">
        <f>G42*(NV!F42/G153)</f>
        <v>246006.75045466254</v>
      </c>
      <c r="G42" s="36">
        <f>H42*(NV!G42/H153)</f>
        <v>243408.59344391007</v>
      </c>
      <c r="H42" s="36">
        <f>I42*(NV!H42/I153)</f>
        <v>287043.50282284926</v>
      </c>
      <c r="I42" s="36">
        <f>J42*(NV!I42/J153)</f>
        <v>406519.52227825928</v>
      </c>
      <c r="J42" s="36">
        <f>K42*(NV!J42/K153)</f>
        <v>316275.20930099173</v>
      </c>
      <c r="K42" s="36">
        <f>L42*(NV!K42/L153)</f>
        <v>342429.76424580714</v>
      </c>
      <c r="L42" s="36">
        <f>M42*(NV!L42/M153)</f>
        <v>499951.44108027784</v>
      </c>
      <c r="M42" s="36">
        <f>N42*(NV!M42/N153)</f>
        <v>604557.82346119056</v>
      </c>
      <c r="N42" s="36">
        <f>O42*(NV!N42/O153)</f>
        <v>662493.35815061419</v>
      </c>
      <c r="O42" s="36">
        <f>P42*(NV!O42/P153)</f>
        <v>740080.22371133091</v>
      </c>
      <c r="P42" s="36">
        <f>Q42*(NV!P42/Q153)</f>
        <v>965164.45585095964</v>
      </c>
      <c r="Q42" s="36">
        <f>R42*(NV!Q42/R153)</f>
        <v>1194812.1743674441</v>
      </c>
      <c r="R42" s="36">
        <f>S42*(NV!R42/S153)</f>
        <v>1164032.414607588</v>
      </c>
      <c r="S42" s="36">
        <f>T42*(NV!S42/T153)</f>
        <v>1505241.9813256343</v>
      </c>
      <c r="T42" s="36">
        <f>NV!T42</f>
        <v>1613131</v>
      </c>
      <c r="U42" s="36">
        <f>T42*U153/NV!T42</f>
        <v>1927055</v>
      </c>
      <c r="V42" s="36">
        <f>U42*V153/NV!U42</f>
        <v>1503670.9780702882</v>
      </c>
      <c r="W42" s="36">
        <f>V42*W153/NV!V42</f>
        <v>1927988.1747275402</v>
      </c>
      <c r="X42" s="36">
        <f>W42*X153/NV!W42</f>
        <v>2040352.5426910084</v>
      </c>
    </row>
    <row r="43" spans="1:24" x14ac:dyDescent="0.15">
      <c r="A43" s="4">
        <v>41</v>
      </c>
      <c r="B43" s="6" t="s">
        <v>83</v>
      </c>
      <c r="C43" s="36">
        <f>D43*(NV!C43/D154)</f>
        <v>777087.98994944931</v>
      </c>
      <c r="D43" s="36">
        <f>E43*(NV!D43/E154)</f>
        <v>908507.92843377346</v>
      </c>
      <c r="E43" s="36">
        <f>F43*(NV!E43/F154)</f>
        <v>951412.14729945338</v>
      </c>
      <c r="F43" s="36">
        <f>G43*(NV!F43/G154)</f>
        <v>1105036.6861641633</v>
      </c>
      <c r="G43" s="36">
        <f>H43*(NV!G43/H154)</f>
        <v>1094789.4606700705</v>
      </c>
      <c r="H43" s="36">
        <f>I43*(NV!H43/I154)</f>
        <v>1293495.8962539446</v>
      </c>
      <c r="I43" s="36">
        <f>J43*(NV!I43/J154)</f>
        <v>1528989.9209179452</v>
      </c>
      <c r="J43" s="36">
        <f>K43*(NV!J43/K154)</f>
        <v>1189830.6725142279</v>
      </c>
      <c r="K43" s="36">
        <f>L43*(NV!K43/L154)</f>
        <v>1404964.936908535</v>
      </c>
      <c r="L43" s="36">
        <f>M43*(NV!L43/M154)</f>
        <v>1717517.85002692</v>
      </c>
      <c r="M43" s="36">
        <f>N43*(NV!M43/N154)</f>
        <v>2089347.5122079994</v>
      </c>
      <c r="N43" s="36">
        <f>O43*(NV!N43/O154)</f>
        <v>2335445.1181182521</v>
      </c>
      <c r="O43" s="36">
        <f>P43*(NV!O43/P154)</f>
        <v>2680541.4452708131</v>
      </c>
      <c r="P43" s="36">
        <f>Q43*(NV!P43/Q154)</f>
        <v>2905707.0965716811</v>
      </c>
      <c r="Q43" s="36">
        <f>R43*(NV!Q43/R154)</f>
        <v>2873190.5619909479</v>
      </c>
      <c r="R43" s="36">
        <f>S43*(NV!R43/S154)</f>
        <v>2254382.5596569409</v>
      </c>
      <c r="S43" s="36">
        <f>T43*(NV!S43/T154)</f>
        <v>3158024.3125099596</v>
      </c>
      <c r="T43" s="36">
        <f>NV!T43</f>
        <v>3431481</v>
      </c>
      <c r="U43" s="36">
        <f>T43*U154/NV!T43</f>
        <v>2948971</v>
      </c>
      <c r="V43" s="36">
        <f>U43*V154/NV!U43</f>
        <v>3151462.9083211715</v>
      </c>
      <c r="W43" s="36">
        <f>V43*W154/NV!V43</f>
        <v>3389247.4720810247</v>
      </c>
      <c r="X43" s="36">
        <f>W43*X154/NV!W43</f>
        <v>3749085.0005029105</v>
      </c>
    </row>
    <row r="44" spans="1:24" x14ac:dyDescent="0.15">
      <c r="A44" s="4">
        <v>42</v>
      </c>
      <c r="B44" s="6" t="s">
        <v>84</v>
      </c>
      <c r="C44" s="36">
        <f>D44*(NV!C44/D155)</f>
        <v>3473081.4404075509</v>
      </c>
      <c r="D44" s="36">
        <f>E44*(NV!D44/E155)</f>
        <v>3641373.8674057596</v>
      </c>
      <c r="E44" s="36">
        <f>F44*(NV!E44/F155)</f>
        <v>3606706.5266540395</v>
      </c>
      <c r="F44" s="36">
        <f>G44*(NV!F44/G155)</f>
        <v>3710440.2494699196</v>
      </c>
      <c r="G44" s="36">
        <f>H44*(NV!G44/H155)</f>
        <v>3512804.706765329</v>
      </c>
      <c r="H44" s="36">
        <f>I44*(NV!H44/I155)</f>
        <v>3121131.9766222513</v>
      </c>
      <c r="I44" s="36">
        <f>J44*(NV!I44/J155)</f>
        <v>3372912.0490405643</v>
      </c>
      <c r="J44" s="36">
        <f>K44*(NV!J44/K155)</f>
        <v>3118537.1160522364</v>
      </c>
      <c r="K44" s="36">
        <f>L44*(NV!K44/L155)</f>
        <v>2863367.6099657752</v>
      </c>
      <c r="L44" s="36">
        <f>M44*(NV!L44/M155)</f>
        <v>3000397.6376987146</v>
      </c>
      <c r="M44" s="36">
        <f>N44*(NV!M44/N155)</f>
        <v>3206180.7237769105</v>
      </c>
      <c r="N44" s="36">
        <f>O44*(NV!N44/O155)</f>
        <v>3196752.3165857773</v>
      </c>
      <c r="O44" s="36">
        <f>P44*(NV!O44/P155)</f>
        <v>3303774.9839816014</v>
      </c>
      <c r="P44" s="36">
        <f>Q44*(NV!P44/Q155)</f>
        <v>3298051.715597711</v>
      </c>
      <c r="Q44" s="36">
        <f>R44*(NV!Q44/R155)</f>
        <v>3133891.3108456219</v>
      </c>
      <c r="R44" s="36">
        <f>S44*(NV!R44/S155)</f>
        <v>2542514.6161403749</v>
      </c>
      <c r="S44" s="36">
        <f>T44*(NV!S44/T155)</f>
        <v>2719372.1233451054</v>
      </c>
      <c r="T44" s="36">
        <f>NV!T44</f>
        <v>3091532</v>
      </c>
      <c r="U44" s="36">
        <f>T44*U155/NV!T44</f>
        <v>2825316</v>
      </c>
      <c r="V44" s="36">
        <f>U44*V155/NV!U44</f>
        <v>2833442.283329044</v>
      </c>
      <c r="W44" s="36">
        <f>V44*W155/NV!V44</f>
        <v>3119332.8052910496</v>
      </c>
      <c r="X44" s="36">
        <f>W44*X155/NV!W44</f>
        <v>3210860.0563091906</v>
      </c>
    </row>
    <row r="45" spans="1:24" x14ac:dyDescent="0.15">
      <c r="A45" s="4">
        <v>43</v>
      </c>
      <c r="B45" s="6" t="s">
        <v>85</v>
      </c>
      <c r="C45" s="36">
        <f>D45*(NV!C45/D156)</f>
        <v>391124.26080244215</v>
      </c>
      <c r="D45" s="36">
        <f>E45*(NV!D45/E156)</f>
        <v>422645.28788714565</v>
      </c>
      <c r="E45" s="36">
        <f>F45*(NV!E45/F156)</f>
        <v>419916.99450606015</v>
      </c>
      <c r="F45" s="36">
        <f>G45*(NV!F45/G156)</f>
        <v>458396.23574739252</v>
      </c>
      <c r="G45" s="36">
        <f>H45*(NV!G45/H156)</f>
        <v>487025.40999960899</v>
      </c>
      <c r="H45" s="36">
        <f>I45*(NV!H45/I156)</f>
        <v>512482.41010777553</v>
      </c>
      <c r="I45" s="36">
        <f>J45*(NV!I45/J156)</f>
        <v>530963.80646759272</v>
      </c>
      <c r="J45" s="36">
        <f>K45*(NV!J45/K156)</f>
        <v>471957.67963977467</v>
      </c>
      <c r="K45" s="36">
        <f>L45*(NV!K45/L156)</f>
        <v>481608.19891358638</v>
      </c>
      <c r="L45" s="36">
        <f>M45*(NV!L45/M156)</f>
        <v>576103.3122002891</v>
      </c>
      <c r="M45" s="36">
        <f>N45*(NV!M45/N156)</f>
        <v>619981.73121494148</v>
      </c>
      <c r="N45" s="36">
        <f>O45*(NV!N45/O156)</f>
        <v>662531.70325892384</v>
      </c>
      <c r="O45" s="36">
        <f>P45*(NV!O45/P156)</f>
        <v>731966.98821551958</v>
      </c>
      <c r="P45" s="36">
        <f>Q45*(NV!P45/Q156)</f>
        <v>807704.3930854107</v>
      </c>
      <c r="Q45" s="36">
        <f>R45*(NV!Q45/R156)</f>
        <v>846986.00951853592</v>
      </c>
      <c r="R45" s="36">
        <f>S45*(NV!R45/S156)</f>
        <v>812552.67812462675</v>
      </c>
      <c r="S45" s="36">
        <f>T45*(NV!S45/T156)</f>
        <v>1178689.4719305856</v>
      </c>
      <c r="T45" s="36">
        <f>NV!T45</f>
        <v>900296</v>
      </c>
      <c r="U45" s="36">
        <f>T45*U156/NV!T45</f>
        <v>1328954</v>
      </c>
      <c r="V45" s="36">
        <f>U45*V156/NV!U45</f>
        <v>1575832.3192121307</v>
      </c>
      <c r="W45" s="36">
        <f>V45*W156/NV!V45</f>
        <v>2022515.0646832297</v>
      </c>
      <c r="X45" s="36">
        <f>W45*X156/NV!W45</f>
        <v>2076105.0248530698</v>
      </c>
    </row>
    <row r="46" spans="1:24" x14ac:dyDescent="0.15">
      <c r="A46" s="4">
        <v>44</v>
      </c>
      <c r="B46" s="6" t="s">
        <v>86</v>
      </c>
      <c r="C46" s="36">
        <f>D46*(NV!C46/D157)</f>
        <v>813145.84307681024</v>
      </c>
      <c r="D46" s="36">
        <f>E46*(NV!D46/E157)</f>
        <v>924529.12878535676</v>
      </c>
      <c r="E46" s="36">
        <f>F46*(NV!E46/F157)</f>
        <v>905832.36800940661</v>
      </c>
      <c r="F46" s="36">
        <f>G46*(NV!F46/G157)</f>
        <v>896954.63930608123</v>
      </c>
      <c r="G46" s="36">
        <f>H46*(NV!G46/H157)</f>
        <v>854797.78576282377</v>
      </c>
      <c r="H46" s="36">
        <f>I46*(NV!H46/I157)</f>
        <v>836209.99110884534</v>
      </c>
      <c r="I46" s="36">
        <f>J46*(NV!I46/J157)</f>
        <v>972327.64633234846</v>
      </c>
      <c r="J46" s="36">
        <f>K46*(NV!J46/K157)</f>
        <v>851664.08616005501</v>
      </c>
      <c r="K46" s="36">
        <f>L46*(NV!K46/L157)</f>
        <v>741697.99644698179</v>
      </c>
      <c r="L46" s="36">
        <f>M46*(NV!L46/M157)</f>
        <v>749364.22267365735</v>
      </c>
      <c r="M46" s="36">
        <f>N46*(NV!M46/N157)</f>
        <v>842145.45034882927</v>
      </c>
      <c r="N46" s="36">
        <f>O46*(NV!N46/O157)</f>
        <v>904622.87407197605</v>
      </c>
      <c r="O46" s="36">
        <f>P46*(NV!O46/P157)</f>
        <v>972282.96905273478</v>
      </c>
      <c r="P46" s="36">
        <f>Q46*(NV!P46/Q157)</f>
        <v>1013764.126648135</v>
      </c>
      <c r="Q46" s="36">
        <f>R46*(NV!Q46/R157)</f>
        <v>963269.57139076246</v>
      </c>
      <c r="R46" s="36">
        <f>S46*(NV!R46/S157)</f>
        <v>682276.05415532948</v>
      </c>
      <c r="S46" s="36">
        <f>T46*(NV!S46/T157)</f>
        <v>872231.37220345868</v>
      </c>
      <c r="T46" s="36">
        <f>NV!T46</f>
        <v>998558</v>
      </c>
      <c r="U46" s="36">
        <f>T46*U157/NV!T46</f>
        <v>897505</v>
      </c>
      <c r="V46" s="36">
        <f>U46*V157/NV!U46</f>
        <v>839021.68762978644</v>
      </c>
      <c r="W46" s="36">
        <f>V46*W157/NV!V46</f>
        <v>934523.85092832753</v>
      </c>
      <c r="X46" s="36">
        <f>W46*X157/NV!W46</f>
        <v>831442.73762791604</v>
      </c>
    </row>
    <row r="47" spans="1:24" x14ac:dyDescent="0.15">
      <c r="A47" s="4">
        <v>45</v>
      </c>
      <c r="B47" s="6" t="s">
        <v>87</v>
      </c>
      <c r="C47" s="36">
        <f>D47*(NV!C47/D158)</f>
        <v>684021.59756829776</v>
      </c>
      <c r="D47" s="36">
        <f>E47*(NV!D47/E158)</f>
        <v>728792.04686192167</v>
      </c>
      <c r="E47" s="36">
        <f>F47*(NV!E47/F158)</f>
        <v>754019.12447213056</v>
      </c>
      <c r="F47" s="36">
        <f>G47*(NV!F47/G158)</f>
        <v>810779.26891373063</v>
      </c>
      <c r="G47" s="36">
        <f>H47*(NV!G47/H158)</f>
        <v>766397.92572769569</v>
      </c>
      <c r="H47" s="36">
        <f>I47*(NV!H47/I158)</f>
        <v>793948.18954352464</v>
      </c>
      <c r="I47" s="36">
        <f>J47*(NV!I47/J158)</f>
        <v>858678.61301649013</v>
      </c>
      <c r="J47" s="36">
        <f>K47*(NV!J47/K158)</f>
        <v>768247.70660823851</v>
      </c>
      <c r="K47" s="36">
        <f>L47*(NV!K47/L158)</f>
        <v>691272.31035278062</v>
      </c>
      <c r="L47" s="36">
        <f>M47*(NV!L47/M158)</f>
        <v>796157.61039295292</v>
      </c>
      <c r="M47" s="36">
        <f>N47*(NV!M47/N158)</f>
        <v>820321.7616396168</v>
      </c>
      <c r="N47" s="36">
        <f>O47*(NV!N47/O158)</f>
        <v>939890.87108571816</v>
      </c>
      <c r="O47" s="36">
        <f>P47*(NV!O47/P158)</f>
        <v>1130506.7833264128</v>
      </c>
      <c r="P47" s="36">
        <f>Q47*(NV!P47/Q158)</f>
        <v>1359161.5210193752</v>
      </c>
      <c r="Q47" s="36">
        <f>R47*(NV!Q47/R158)</f>
        <v>1230577.8144345828</v>
      </c>
      <c r="R47" s="36">
        <f>S47*(NV!R47/S158)</f>
        <v>933544.04480641196</v>
      </c>
      <c r="S47" s="36">
        <f>T47*(NV!S47/T158)</f>
        <v>1099560.7077748398</v>
      </c>
      <c r="T47" s="36">
        <f>NV!T47</f>
        <v>1067142</v>
      </c>
      <c r="U47" s="36">
        <f>T47*U158/NV!T47</f>
        <v>1203328</v>
      </c>
      <c r="V47" s="36">
        <f>U47*V158/NV!U47</f>
        <v>1241702.1443803026</v>
      </c>
      <c r="W47" s="36">
        <f>V47*W158/NV!V47</f>
        <v>1464663.3792354858</v>
      </c>
      <c r="X47" s="36">
        <f>W47*X158/NV!W47</f>
        <v>1486775.3406065239</v>
      </c>
    </row>
    <row r="48" spans="1:24" x14ac:dyDescent="0.15">
      <c r="A48" s="4">
        <v>46</v>
      </c>
      <c r="B48" s="6" t="s">
        <v>88</v>
      </c>
      <c r="C48" s="36">
        <f>D48*(NV!C48/D159)</f>
        <v>220102.10749129631</v>
      </c>
      <c r="D48" s="36">
        <f>E48*(NV!D48/E159)</f>
        <v>250952.70693281665</v>
      </c>
      <c r="E48" s="36">
        <f>F48*(NV!E48/F159)</f>
        <v>296105.22727497393</v>
      </c>
      <c r="F48" s="36">
        <f>G48*(NV!F48/G159)</f>
        <v>384086.23950682854</v>
      </c>
      <c r="G48" s="36">
        <f>H48*(NV!G48/H159)</f>
        <v>384201.68141997518</v>
      </c>
      <c r="H48" s="36">
        <f>I48*(NV!H48/I159)</f>
        <v>423983.7237329568</v>
      </c>
      <c r="I48" s="36">
        <f>J48*(NV!I48/J159)</f>
        <v>442537.74678757403</v>
      </c>
      <c r="J48" s="36">
        <f>K48*(NV!J48/K159)</f>
        <v>301573.60992033436</v>
      </c>
      <c r="K48" s="36">
        <f>L48*(NV!K48/L159)</f>
        <v>309961.37697938405</v>
      </c>
      <c r="L48" s="36">
        <f>M48*(NV!L48/M159)</f>
        <v>552262.63727926661</v>
      </c>
      <c r="M48" s="36">
        <f>N48*(NV!M48/N159)</f>
        <v>543174.49214903347</v>
      </c>
      <c r="N48" s="36">
        <f>O48*(NV!N48/O159)</f>
        <v>564285.48343023891</v>
      </c>
      <c r="O48" s="36">
        <f>P48*(NV!O48/P159)</f>
        <v>615423.90755260026</v>
      </c>
      <c r="P48" s="36">
        <f>Q48*(NV!P48/Q159)</f>
        <v>641424.25851487915</v>
      </c>
      <c r="Q48" s="36">
        <f>R48*(NV!Q48/R159)</f>
        <v>844218.53812309203</v>
      </c>
      <c r="R48" s="36">
        <f>S48*(NV!R48/S159)</f>
        <v>806225.77025330765</v>
      </c>
      <c r="S48" s="36">
        <f>T48*(NV!S48/T159)</f>
        <v>1188977.5117284646</v>
      </c>
      <c r="T48" s="36">
        <f>NV!T48</f>
        <v>1043118</v>
      </c>
      <c r="U48" s="36">
        <f>T48*U159/NV!T48</f>
        <v>1096270</v>
      </c>
      <c r="V48" s="36">
        <f>U48*V159/NV!U48</f>
        <v>654890.07383836957</v>
      </c>
      <c r="W48" s="36">
        <f>V48*W159/NV!V48</f>
        <v>1504666.5956462575</v>
      </c>
      <c r="X48" s="36">
        <f>W48*X159/NV!W48</f>
        <v>1499456.9550562785</v>
      </c>
    </row>
    <row r="49" spans="1:24" x14ac:dyDescent="0.15">
      <c r="A49" s="4">
        <v>47</v>
      </c>
      <c r="B49" s="6" t="s">
        <v>89</v>
      </c>
      <c r="C49" s="36">
        <f>D49*(NV!C49/D160)</f>
        <v>791385.5382305854</v>
      </c>
      <c r="D49" s="36">
        <f>E49*(NV!D49/E160)</f>
        <v>903984.96180599369</v>
      </c>
      <c r="E49" s="36">
        <f>F49*(NV!E49/F160)</f>
        <v>1069139.3392714288</v>
      </c>
      <c r="F49" s="36">
        <f>G49*(NV!F49/G160)</f>
        <v>1086471.0600940508</v>
      </c>
      <c r="G49" s="36">
        <f>H49*(NV!G49/H160)</f>
        <v>1226651.6975835802</v>
      </c>
      <c r="H49" s="36">
        <f>I49*(NV!H49/I160)</f>
        <v>1307429.3615935321</v>
      </c>
      <c r="I49" s="36">
        <f>J49*(NV!I49/J160)</f>
        <v>1546446.0004876184</v>
      </c>
      <c r="J49" s="36">
        <f>K49*(NV!J49/K160)</f>
        <v>1264041.9585969397</v>
      </c>
      <c r="K49" s="36">
        <f>L49*(NV!K49/L160)</f>
        <v>1344015.0387197505</v>
      </c>
      <c r="L49" s="36">
        <f>M49*(NV!L49/M160)</f>
        <v>1216420.9146230207</v>
      </c>
      <c r="M49" s="36">
        <f>N49*(NV!M49/N160)</f>
        <v>1488331.0529517953</v>
      </c>
      <c r="N49" s="36">
        <f>O49*(NV!N49/O160)</f>
        <v>1582411.7818918955</v>
      </c>
      <c r="O49" s="36">
        <f>P49*(NV!O49/P160)</f>
        <v>1923176.7997227171</v>
      </c>
      <c r="P49" s="36">
        <f>Q49*(NV!P49/Q160)</f>
        <v>2335955.8863473884</v>
      </c>
      <c r="Q49" s="36">
        <f>R49*(NV!Q49/R160)</f>
        <v>2078654.3906951223</v>
      </c>
      <c r="R49" s="36">
        <f>S49*(NV!R49/S160)</f>
        <v>1808183.0736640936</v>
      </c>
      <c r="S49" s="36">
        <f>T49*(NV!S49/T160)</f>
        <v>1962424.7432037103</v>
      </c>
      <c r="T49" s="36">
        <f>NV!T49</f>
        <v>2108865</v>
      </c>
      <c r="U49" s="36">
        <f>T49*U160/NV!T49</f>
        <v>1984213</v>
      </c>
      <c r="V49" s="36">
        <f>U49*V160/NV!U49</f>
        <v>2509213.5106486138</v>
      </c>
      <c r="W49" s="36">
        <f>V49*W160/NV!V49</f>
        <v>1646948.6096893533</v>
      </c>
      <c r="X49" s="36">
        <f>W49*X160/NV!W49</f>
        <v>1679235.9469406626</v>
      </c>
    </row>
    <row r="50" spans="1:24" x14ac:dyDescent="0.15">
      <c r="A50" s="4">
        <v>48</v>
      </c>
      <c r="B50" s="6" t="s">
        <v>90</v>
      </c>
      <c r="C50" s="36">
        <f>D50*(NV!C50/D161)</f>
        <v>213337.76075613344</v>
      </c>
      <c r="D50" s="36">
        <f>E50*(NV!D50/E161)</f>
        <v>238928.26125630119</v>
      </c>
      <c r="E50" s="36">
        <f>F50*(NV!E50/F161)</f>
        <v>298798.74554316793</v>
      </c>
      <c r="F50" s="36">
        <f>G50*(NV!F50/G161)</f>
        <v>352544.06181160262</v>
      </c>
      <c r="G50" s="36">
        <f>H50*(NV!G50/H161)</f>
        <v>393431.86544518522</v>
      </c>
      <c r="H50" s="36">
        <f>I50*(NV!H50/I161)</f>
        <v>379687.80129564623</v>
      </c>
      <c r="I50" s="36">
        <f>J50*(NV!I50/J161)</f>
        <v>411426.33408991672</v>
      </c>
      <c r="J50" s="36">
        <f>K50*(NV!J50/K161)</f>
        <v>386246.53792883834</v>
      </c>
      <c r="K50" s="36">
        <f>L50*(NV!K50/L161)</f>
        <v>374090.44569746638</v>
      </c>
      <c r="L50" s="36">
        <f>M50*(NV!L50/M161)</f>
        <v>518299.38320671674</v>
      </c>
      <c r="M50" s="36">
        <f>N50*(NV!M50/N161)</f>
        <v>738484.35404976283</v>
      </c>
      <c r="N50" s="36">
        <f>O50*(NV!N50/O161)</f>
        <v>812520.37699942139</v>
      </c>
      <c r="O50" s="36">
        <f>P50*(NV!O50/P161)</f>
        <v>854067.90600048273</v>
      </c>
      <c r="P50" s="36">
        <f>Q50*(NV!P50/Q161)</f>
        <v>1096298.9471943681</v>
      </c>
      <c r="Q50" s="36">
        <f>R50*(NV!Q50/R161)</f>
        <v>1120776.7053499746</v>
      </c>
      <c r="R50" s="36">
        <f>S50*(NV!R50/S161)</f>
        <v>1063066.5417916798</v>
      </c>
      <c r="S50" s="36">
        <f>T50*(NV!S50/T161)</f>
        <v>1291798.375410785</v>
      </c>
      <c r="T50" s="36">
        <f>NV!T50</f>
        <v>1287166</v>
      </c>
      <c r="U50" s="36">
        <f>T50*U161/NV!T50</f>
        <v>1083652</v>
      </c>
      <c r="V50" s="36">
        <f>U50*V161/NV!U50</f>
        <v>1039947.4144740066</v>
      </c>
      <c r="W50" s="36">
        <f>V50*W161/NV!V50</f>
        <v>1013108.4845831859</v>
      </c>
      <c r="X50" s="36">
        <f>W50*X161/NV!W50</f>
        <v>963232.4696218482</v>
      </c>
    </row>
    <row r="51" spans="1:24" x14ac:dyDescent="0.15">
      <c r="A51" s="4">
        <v>49</v>
      </c>
      <c r="B51" s="6" t="s">
        <v>91</v>
      </c>
      <c r="C51" s="36">
        <f>D51*(NV!C51/D162)</f>
        <v>2926394.1321762651</v>
      </c>
      <c r="D51" s="36">
        <f>E51*(NV!D51/E162)</f>
        <v>3258873.4293212416</v>
      </c>
      <c r="E51" s="36">
        <f>F51*(NV!E51/F162)</f>
        <v>3084474.2647965625</v>
      </c>
      <c r="F51" s="36">
        <f>G51*(NV!F51/G162)</f>
        <v>2798552.532471884</v>
      </c>
      <c r="G51" s="36">
        <f>H51*(NV!G51/H162)</f>
        <v>2807750.6219840515</v>
      </c>
      <c r="H51" s="36">
        <f>I51*(NV!H51/I162)</f>
        <v>3149659.6214239388</v>
      </c>
      <c r="I51" s="36">
        <f>J51*(NV!I51/J162)</f>
        <v>3413274.1231547729</v>
      </c>
      <c r="J51" s="36">
        <f>K51*(NV!J51/K162)</f>
        <v>3288158.5974501856</v>
      </c>
      <c r="K51" s="36">
        <f>L51*(NV!K51/L162)</f>
        <v>3774376.5768982451</v>
      </c>
      <c r="L51" s="36">
        <f>M51*(NV!L51/M162)</f>
        <v>3348329.3510328564</v>
      </c>
      <c r="M51" s="36">
        <f>N51*(NV!M51/N162)</f>
        <v>3495829.1109899585</v>
      </c>
      <c r="N51" s="36">
        <f>O51*(NV!N51/O162)</f>
        <v>3999254.5161602013</v>
      </c>
      <c r="O51" s="36">
        <f>P51*(NV!O51/P162)</f>
        <v>3937970.4067290947</v>
      </c>
      <c r="P51" s="36">
        <f>Q51*(NV!P51/Q162)</f>
        <v>3202609.1599721331</v>
      </c>
      <c r="Q51" s="36">
        <f>R51*(NV!Q51/R162)</f>
        <v>3832852.4517010255</v>
      </c>
      <c r="R51" s="36">
        <f>S51*(NV!R51/S162)</f>
        <v>2971328.2557267998</v>
      </c>
      <c r="S51" s="36">
        <f>T51*(NV!S51/T162)</f>
        <v>3861110.7126201489</v>
      </c>
      <c r="T51" s="36">
        <f>NV!T51</f>
        <v>4111143</v>
      </c>
      <c r="U51" s="36">
        <f>T51*U162/NV!T51</f>
        <v>4091472</v>
      </c>
      <c r="V51" s="36">
        <f>U51*V162/NV!U51</f>
        <v>2717241.9846264757</v>
      </c>
      <c r="W51" s="36">
        <f>V51*W162/NV!V51</f>
        <v>2729337.1115354947</v>
      </c>
      <c r="X51" s="36">
        <f>W51*X162/NV!W51</f>
        <v>2674280.1442548055</v>
      </c>
    </row>
    <row r="52" spans="1:24" x14ac:dyDescent="0.15">
      <c r="A52" s="4">
        <v>50</v>
      </c>
      <c r="B52" s="6" t="s">
        <v>92</v>
      </c>
      <c r="C52" s="36">
        <f>D52*(NV!C52/D163)</f>
        <v>4094382.8263889058</v>
      </c>
      <c r="D52" s="36">
        <f>E52*(NV!D52/E163)</f>
        <v>4319579.4439594811</v>
      </c>
      <c r="E52" s="36">
        <f>F52*(NV!E52/F163)</f>
        <v>4400857.8209835785</v>
      </c>
      <c r="F52" s="36">
        <f>G52*(NV!F52/G163)</f>
        <v>4386549.0183679154</v>
      </c>
      <c r="G52" s="36">
        <f>H52*(NV!G52/H163)</f>
        <v>4478195.3683336405</v>
      </c>
      <c r="H52" s="36">
        <f>I52*(NV!H52/I163)</f>
        <v>4408167.2330004368</v>
      </c>
      <c r="I52" s="36">
        <f>J52*(NV!I52/J163)</f>
        <v>4509103.4522383334</v>
      </c>
      <c r="J52" s="36">
        <f>K52*(NV!J52/K163)</f>
        <v>4594024.4233965147</v>
      </c>
      <c r="K52" s="36">
        <f>L52*(NV!K52/L163)</f>
        <v>4988339.4603358032</v>
      </c>
      <c r="L52" s="36">
        <f>M52*(NV!L52/M163)</f>
        <v>5371124.8716029841</v>
      </c>
      <c r="M52" s="36">
        <f>N52*(NV!M52/N163)</f>
        <v>5925955.4727771198</v>
      </c>
      <c r="N52" s="36">
        <f>O52*(NV!N52/O163)</f>
        <v>6756312.0806567939</v>
      </c>
      <c r="O52" s="36">
        <f>P52*(NV!O52/P163)</f>
        <v>7000613.5963708274</v>
      </c>
      <c r="P52" s="36">
        <f>Q52*(NV!P52/Q163)</f>
        <v>9466864.4398187324</v>
      </c>
      <c r="Q52" s="36">
        <f>R52*(NV!Q52/R163)</f>
        <v>8751103.6419990454</v>
      </c>
      <c r="R52" s="36">
        <f>S52*(NV!R52/S163)</f>
        <v>6522430.9378883252</v>
      </c>
      <c r="S52" s="36">
        <f>T52*(NV!S52/T163)</f>
        <v>8121255.569349152</v>
      </c>
      <c r="T52" s="36">
        <f>NV!T52</f>
        <v>6423117</v>
      </c>
      <c r="U52" s="36">
        <f>T52*U163/NV!T52</f>
        <v>8602891</v>
      </c>
      <c r="V52" s="36">
        <f>U52*V163/NV!U52</f>
        <v>8840522.768445991</v>
      </c>
      <c r="W52" s="36">
        <f>V52*W163/NV!V52</f>
        <v>9478395.1622468103</v>
      </c>
      <c r="X52" s="36">
        <f>W52*X163/NV!W52</f>
        <v>9665282.3071001265</v>
      </c>
    </row>
    <row r="53" spans="1:24" x14ac:dyDescent="0.15">
      <c r="A53" s="4">
        <v>51</v>
      </c>
      <c r="B53" s="6" t="s">
        <v>93</v>
      </c>
      <c r="C53" s="36">
        <f>D53*(NV!C53/D164)</f>
        <v>1874946.956650791</v>
      </c>
      <c r="D53" s="36">
        <f>E53*(NV!D53/E164)</f>
        <v>1578986.0614491331</v>
      </c>
      <c r="E53" s="36">
        <f>F53*(NV!E53/F164)</f>
        <v>1366545.2166841975</v>
      </c>
      <c r="F53" s="36">
        <f>G53*(NV!F53/G164)</f>
        <v>1536394.2580561764</v>
      </c>
      <c r="G53" s="36">
        <f>H53*(NV!G53/H164)</f>
        <v>1542275.9755936852</v>
      </c>
      <c r="H53" s="36">
        <f>I53*(NV!H53/I164)</f>
        <v>1506620.0758509657</v>
      </c>
      <c r="I53" s="36">
        <f>J53*(NV!I53/J164)</f>
        <v>1676489.6727469559</v>
      </c>
      <c r="J53" s="36">
        <f>K53*(NV!J53/K164)</f>
        <v>1738363.6266550766</v>
      </c>
      <c r="K53" s="36">
        <f>L53*(NV!K53/L164)</f>
        <v>1951946.8425130199</v>
      </c>
      <c r="L53" s="36">
        <f>M53*(NV!L53/M164)</f>
        <v>1974635.527769322</v>
      </c>
      <c r="M53" s="36">
        <f>N53*(NV!M53/N164)</f>
        <v>2148497.7098276252</v>
      </c>
      <c r="N53" s="36">
        <f>O53*(NV!N53/O164)</f>
        <v>2116729.0625762967</v>
      </c>
      <c r="O53" s="36">
        <f>P53*(NV!O53/P164)</f>
        <v>2189979.1514870995</v>
      </c>
      <c r="P53" s="36">
        <f>Q53*(NV!P53/Q164)</f>
        <v>2112464.9607412363</v>
      </c>
      <c r="Q53" s="36">
        <f>R53*(NV!Q53/R164)</f>
        <v>2176079.9742210135</v>
      </c>
      <c r="R53" s="36">
        <f>S53*(NV!R53/S164)</f>
        <v>1590411.0483016688</v>
      </c>
      <c r="S53" s="36">
        <f>T53*(NV!S53/T164)</f>
        <v>1795408.0733807383</v>
      </c>
      <c r="T53" s="36">
        <f>NV!T53</f>
        <v>1995043</v>
      </c>
      <c r="U53" s="36">
        <f>T53*U164/NV!T53</f>
        <v>1572742</v>
      </c>
      <c r="V53" s="36">
        <f>U53*V164/NV!U53</f>
        <v>1444365.8350748972</v>
      </c>
      <c r="W53" s="36">
        <f>V53*W164/NV!V53</f>
        <v>1465299.6749831648</v>
      </c>
      <c r="X53" s="36">
        <f>W53*X164/NV!W53</f>
        <v>1725960.9347486589</v>
      </c>
    </row>
    <row r="54" spans="1:24" x14ac:dyDescent="0.15">
      <c r="A54" s="4">
        <v>52</v>
      </c>
      <c r="B54" s="6" t="s">
        <v>94</v>
      </c>
      <c r="C54" s="36">
        <f>D54*(NV!C54/D165)</f>
        <v>3190748.6751137986</v>
      </c>
      <c r="D54" s="36">
        <f>E54*(NV!D54/E165)</f>
        <v>3334167.4502737294</v>
      </c>
      <c r="E54" s="36">
        <f>F54*(NV!E54/F165)</f>
        <v>3427418.9116287222</v>
      </c>
      <c r="F54" s="36">
        <f>G54*(NV!F54/G165)</f>
        <v>3442597.703497475</v>
      </c>
      <c r="G54" s="36">
        <f>H54*(NV!G54/H165)</f>
        <v>3344116.7072070255</v>
      </c>
      <c r="H54" s="36">
        <f>I54*(NV!H54/I165)</f>
        <v>3083543.7148640184</v>
      </c>
      <c r="I54" s="36">
        <f>J54*(NV!I54/J165)</f>
        <v>3089920.7540452518</v>
      </c>
      <c r="J54" s="36">
        <f>K54*(NV!J54/K165)</f>
        <v>2993075.6707121795</v>
      </c>
      <c r="K54" s="36">
        <f>L54*(NV!K54/L165)</f>
        <v>2867353.5871460829</v>
      </c>
      <c r="L54" s="36">
        <f>M54*(NV!L54/M165)</f>
        <v>2789893.1179693067</v>
      </c>
      <c r="M54" s="36">
        <f>N54*(NV!M54/N165)</f>
        <v>2774641.9762341804</v>
      </c>
      <c r="N54" s="36">
        <f>O54*(NV!N54/O165)</f>
        <v>2901919.8230564068</v>
      </c>
      <c r="O54" s="36">
        <f>P54*(NV!O54/P165)</f>
        <v>2854777.5955510186</v>
      </c>
      <c r="P54" s="36">
        <f>Q54*(NV!P54/Q165)</f>
        <v>2879491.9753125724</v>
      </c>
      <c r="Q54" s="36">
        <f>R54*(NV!Q54/R165)</f>
        <v>2833120.044757213</v>
      </c>
      <c r="R54" s="36">
        <f>S54*(NV!R54/S165)</f>
        <v>2636868.2894626912</v>
      </c>
      <c r="S54" s="36">
        <f>T54*(NV!S54/T165)</f>
        <v>2702830.0798137947</v>
      </c>
      <c r="T54" s="36">
        <f>NV!T54</f>
        <v>2439683</v>
      </c>
      <c r="U54" s="36">
        <f>T54*U165/NV!T54</f>
        <v>2377315</v>
      </c>
      <c r="V54" s="36">
        <f>U54*V165/NV!U54</f>
        <v>2436700.317727217</v>
      </c>
      <c r="W54" s="36">
        <f>V54*W165/NV!V54</f>
        <v>2432019.9902653447</v>
      </c>
      <c r="X54" s="36">
        <f>W54*X165/NV!W54</f>
        <v>2469762.6442336049</v>
      </c>
    </row>
    <row r="55" spans="1:24" x14ac:dyDescent="0.15">
      <c r="A55" s="4">
        <v>53</v>
      </c>
      <c r="B55" s="6" t="s">
        <v>95</v>
      </c>
      <c r="C55" s="36">
        <f>D55*(NV!C55/D166)</f>
        <v>1563535.4207800636</v>
      </c>
      <c r="D55" s="36">
        <f>E55*(NV!D55/E166)</f>
        <v>1637257.7335778193</v>
      </c>
      <c r="E55" s="36">
        <f>F55*(NV!E55/F166)</f>
        <v>1655500.7212238382</v>
      </c>
      <c r="F55" s="36">
        <f>G55*(NV!F55/G166)</f>
        <v>1588717.2795349045</v>
      </c>
      <c r="G55" s="36">
        <f>H55*(NV!G55/H166)</f>
        <v>1545957.0960725911</v>
      </c>
      <c r="H55" s="36">
        <f>I55*(NV!H55/I166)</f>
        <v>1434550.2920511321</v>
      </c>
      <c r="I55" s="36">
        <f>J55*(NV!I55/J166)</f>
        <v>1385362.199813915</v>
      </c>
      <c r="J55" s="36">
        <f>K55*(NV!J55/K166)</f>
        <v>1280643.8716497084</v>
      </c>
      <c r="K55" s="36">
        <f>L55*(NV!K55/L166)</f>
        <v>1208981.9453348685</v>
      </c>
      <c r="L55" s="36">
        <f>M55*(NV!L55/M166)</f>
        <v>1117005.8881180356</v>
      </c>
      <c r="M55" s="36">
        <f>N55*(NV!M55/N166)</f>
        <v>1120689.1762243013</v>
      </c>
      <c r="N55" s="36">
        <f>O55*(NV!N55/O166)</f>
        <v>1128494.4092808885</v>
      </c>
      <c r="O55" s="36">
        <f>P55*(NV!O55/P166)</f>
        <v>1053909.9574528297</v>
      </c>
      <c r="P55" s="36">
        <f>Q55*(NV!P55/Q166)</f>
        <v>913486.8151415349</v>
      </c>
      <c r="Q55" s="36">
        <f>R55*(NV!Q55/R166)</f>
        <v>881626.81946132646</v>
      </c>
      <c r="R55" s="36">
        <f>S55*(NV!R55/S166)</f>
        <v>682519.86003791937</v>
      </c>
      <c r="S55" s="36">
        <f>T55*(NV!S55/T166)</f>
        <v>701970.53253651096</v>
      </c>
      <c r="T55" s="36">
        <f>NV!T55</f>
        <v>724030</v>
      </c>
      <c r="U55" s="36">
        <f>T55*U166/NV!T55</f>
        <v>717727</v>
      </c>
      <c r="V55" s="36">
        <f>U55*V166/NV!U55</f>
        <v>669685.14240937028</v>
      </c>
      <c r="W55" s="36">
        <f>V55*W166/NV!V55</f>
        <v>626112.06201578502</v>
      </c>
      <c r="X55" s="36">
        <f>W55*X166/NV!W55</f>
        <v>618690.06874003191</v>
      </c>
    </row>
    <row r="56" spans="1:24" x14ac:dyDescent="0.15">
      <c r="A56" s="4">
        <v>54</v>
      </c>
      <c r="B56" s="6" t="s">
        <v>96</v>
      </c>
      <c r="C56" s="36">
        <f>D56*(NV!C56/D167)</f>
        <v>1460677.0096687712</v>
      </c>
      <c r="D56" s="36">
        <f>E56*(NV!D56/E167)</f>
        <v>1411972.6402984201</v>
      </c>
      <c r="E56" s="36">
        <f>F56*(NV!E56/F167)</f>
        <v>1479619.567356281</v>
      </c>
      <c r="F56" s="36">
        <f>G56*(NV!F56/G167)</f>
        <v>1472246.6914257805</v>
      </c>
      <c r="G56" s="36">
        <f>H56*(NV!G56/H167)</f>
        <v>1218438.8039660607</v>
      </c>
      <c r="H56" s="36">
        <f>I56*(NV!H56/I167)</f>
        <v>1090175.1414464873</v>
      </c>
      <c r="I56" s="36">
        <f>J56*(NV!I56/J167)</f>
        <v>1081159.8946954082</v>
      </c>
      <c r="J56" s="36">
        <f>K56*(NV!J56/K167)</f>
        <v>1019286.50044969</v>
      </c>
      <c r="K56" s="36">
        <f>L56*(NV!K56/L167)</f>
        <v>895201.99064411374</v>
      </c>
      <c r="L56" s="36">
        <f>M56*(NV!L56/M167)</f>
        <v>900215.14018126449</v>
      </c>
      <c r="M56" s="36">
        <f>N56*(NV!M56/N167)</f>
        <v>893718.55174234288</v>
      </c>
      <c r="N56" s="36">
        <f>O56*(NV!N56/O167)</f>
        <v>915055.5509469735</v>
      </c>
      <c r="O56" s="36">
        <f>P56*(NV!O56/P167)</f>
        <v>877257.01015167218</v>
      </c>
      <c r="P56" s="36">
        <f>Q56*(NV!P56/Q167)</f>
        <v>906336.5921198061</v>
      </c>
      <c r="Q56" s="36">
        <f>R56*(NV!Q56/R167)</f>
        <v>774720.71325812663</v>
      </c>
      <c r="R56" s="36">
        <f>S56*(NV!R56/S167)</f>
        <v>524852.98659865221</v>
      </c>
      <c r="S56" s="36">
        <f>T56*(NV!S56/T167)</f>
        <v>529920.46388064628</v>
      </c>
      <c r="T56" s="36">
        <f>NV!T56</f>
        <v>580441</v>
      </c>
      <c r="U56" s="36">
        <f>T56*U167/NV!T56</f>
        <v>581491</v>
      </c>
      <c r="V56" s="36">
        <f>U56*V167/NV!U56</f>
        <v>680427.18962023617</v>
      </c>
      <c r="W56" s="36">
        <f>V56*W167/NV!V56</f>
        <v>733513.68356892548</v>
      </c>
      <c r="X56" s="36">
        <f>W56*X167/NV!W56</f>
        <v>704439.1952232935</v>
      </c>
    </row>
    <row r="57" spans="1:24" x14ac:dyDescent="0.15">
      <c r="A57" s="4">
        <v>55</v>
      </c>
      <c r="B57" s="6" t="s">
        <v>97</v>
      </c>
      <c r="C57" s="36">
        <f>D57*(NV!C57/D168)</f>
        <v>2695212.9466035119</v>
      </c>
      <c r="D57" s="36">
        <f>E57*(NV!D57/E168)</f>
        <v>2700684.3007625346</v>
      </c>
      <c r="E57" s="36">
        <f>F57*(NV!E57/F168)</f>
        <v>2725160.9102931754</v>
      </c>
      <c r="F57" s="36">
        <f>G57*(NV!F57/G168)</f>
        <v>2752462.9731783285</v>
      </c>
      <c r="G57" s="36">
        <f>H57*(NV!G57/H168)</f>
        <v>2730456.5544699482</v>
      </c>
      <c r="H57" s="36">
        <f>I57*(NV!H57/I168)</f>
        <v>2673767.6728405748</v>
      </c>
      <c r="I57" s="36">
        <f>J57*(NV!I57/J168)</f>
        <v>2881840.7167080897</v>
      </c>
      <c r="J57" s="36">
        <f>K57*(NV!J57/K168)</f>
        <v>2579057.6766039263</v>
      </c>
      <c r="K57" s="36">
        <f>L57*(NV!K57/L168)</f>
        <v>2563509.4720257916</v>
      </c>
      <c r="L57" s="36">
        <f>M57*(NV!L57/M168)</f>
        <v>2811164.1325573698</v>
      </c>
      <c r="M57" s="36">
        <f>N57*(NV!M57/N168)</f>
        <v>3263262.4008840905</v>
      </c>
      <c r="N57" s="36">
        <f>O57*(NV!N57/O168)</f>
        <v>3174281.2841895656</v>
      </c>
      <c r="O57" s="36">
        <f>P57*(NV!O57/P168)</f>
        <v>2964575.8184108883</v>
      </c>
      <c r="P57" s="36">
        <f>Q57*(NV!P57/Q168)</f>
        <v>3368175.6298075994</v>
      </c>
      <c r="Q57" s="36">
        <f>R57*(NV!Q57/R168)</f>
        <v>3229625.4759142841</v>
      </c>
      <c r="R57" s="36">
        <f>S57*(NV!R57/S168)</f>
        <v>2653674.345624995</v>
      </c>
      <c r="S57" s="36">
        <f>T57*(NV!S57/T168)</f>
        <v>3211352.3944290602</v>
      </c>
      <c r="T57" s="36">
        <f>NV!T57</f>
        <v>3163769</v>
      </c>
      <c r="U57" s="36">
        <f>T57*U168/NV!T57</f>
        <v>3352764</v>
      </c>
      <c r="V57" s="36">
        <f>U57*V168/NV!U57</f>
        <v>3527661.8981245812</v>
      </c>
      <c r="W57" s="36">
        <f>V57*W168/NV!V57</f>
        <v>3469886.0691522886</v>
      </c>
      <c r="X57" s="36">
        <f>W57*X168/NV!W57</f>
        <v>3499338.5579862059</v>
      </c>
    </row>
    <row r="58" spans="1:24" x14ac:dyDescent="0.15">
      <c r="A58" s="4">
        <v>56</v>
      </c>
      <c r="B58" s="6" t="s">
        <v>98</v>
      </c>
      <c r="C58" s="36">
        <f>D58*(NV!C58/D169)</f>
        <v>1143270.5095665045</v>
      </c>
      <c r="D58" s="36">
        <f>E58*(NV!D58/E169)</f>
        <v>1152498.1747984928</v>
      </c>
      <c r="E58" s="36">
        <f>F58*(NV!E58/F169)</f>
        <v>1122403.9392173358</v>
      </c>
      <c r="F58" s="36">
        <f>G58*(NV!F58/G169)</f>
        <v>1137956.3339555487</v>
      </c>
      <c r="G58" s="36">
        <f>H58*(NV!G58/H169)</f>
        <v>1037968.170457031</v>
      </c>
      <c r="H58" s="36">
        <f>I58*(NV!H58/I169)</f>
        <v>1015785.3296800148</v>
      </c>
      <c r="I58" s="36">
        <f>J58*(NV!I58/J169)</f>
        <v>1068430.1245413548</v>
      </c>
      <c r="J58" s="36">
        <f>K58*(NV!J58/K169)</f>
        <v>1016384.0451246512</v>
      </c>
      <c r="K58" s="36">
        <f>L58*(NV!K58/L169)</f>
        <v>1044107.6471771144</v>
      </c>
      <c r="L58" s="36">
        <f>M58*(NV!L58/M169)</f>
        <v>1098751.3132626368</v>
      </c>
      <c r="M58" s="36">
        <f>N58*(NV!M58/N169)</f>
        <v>1233646.5024365347</v>
      </c>
      <c r="N58" s="36">
        <f>O58*(NV!N58/O169)</f>
        <v>1291639.1448597156</v>
      </c>
      <c r="O58" s="36">
        <f>P58*(NV!O58/P169)</f>
        <v>1317611.7104398252</v>
      </c>
      <c r="P58" s="36">
        <f>Q58*(NV!P58/Q169)</f>
        <v>1343527.3064649994</v>
      </c>
      <c r="Q58" s="36">
        <f>R58*(NV!Q58/R169)</f>
        <v>1343679.1214592273</v>
      </c>
      <c r="R58" s="36">
        <f>S58*(NV!R58/S169)</f>
        <v>931653.71345297922</v>
      </c>
      <c r="S58" s="36">
        <f>T58*(NV!S58/T169)</f>
        <v>1108101.0418726178</v>
      </c>
      <c r="T58" s="36">
        <f>NV!T58</f>
        <v>1211825</v>
      </c>
      <c r="U58" s="36">
        <f>T58*U169/NV!T58</f>
        <v>1106541</v>
      </c>
      <c r="V58" s="36">
        <f>U58*V169/NV!U58</f>
        <v>1080658.8062776655</v>
      </c>
      <c r="W58" s="36">
        <f>V58*W169/NV!V58</f>
        <v>1116543.757455417</v>
      </c>
      <c r="X58" s="36">
        <f>W58*X169/NV!W58</f>
        <v>1155810.2907181201</v>
      </c>
    </row>
    <row r="59" spans="1:24" x14ac:dyDescent="0.15">
      <c r="A59" s="4">
        <v>57</v>
      </c>
      <c r="B59" s="6" t="s">
        <v>99</v>
      </c>
      <c r="C59" s="36">
        <f>D59*(NV!C59/D170)</f>
        <v>388246.84273791005</v>
      </c>
      <c r="D59" s="36">
        <f>E59*(NV!D59/E170)</f>
        <v>371080.70307599567</v>
      </c>
      <c r="E59" s="36">
        <f>F59*(NV!E59/F170)</f>
        <v>352070.57118929102</v>
      </c>
      <c r="F59" s="36">
        <f>G59*(NV!F59/G170)</f>
        <v>323504.30160776922</v>
      </c>
      <c r="G59" s="36">
        <f>H59*(NV!G59/H170)</f>
        <v>299910.62583562551</v>
      </c>
      <c r="H59" s="36">
        <f>I59*(NV!H59/I170)</f>
        <v>269435.78736175288</v>
      </c>
      <c r="I59" s="36">
        <f>J59*(NV!I59/J170)</f>
        <v>250604.80556310466</v>
      </c>
      <c r="J59" s="36">
        <f>K59*(NV!J59/K170)</f>
        <v>228642.02586252574</v>
      </c>
      <c r="K59" s="36">
        <f>L59*(NV!K59/L170)</f>
        <v>199291.23779747114</v>
      </c>
      <c r="L59" s="36">
        <f>M59*(NV!L59/M170)</f>
        <v>188291.1639056631</v>
      </c>
      <c r="M59" s="36">
        <f>N59*(NV!M59/N170)</f>
        <v>192598.62859542825</v>
      </c>
      <c r="N59" s="36">
        <f>O59*(NV!N59/O170)</f>
        <v>180185.1857207189</v>
      </c>
      <c r="O59" s="36">
        <f>P59*(NV!O59/P170)</f>
        <v>178691.27803455331</v>
      </c>
      <c r="P59" s="36">
        <f>Q59*(NV!P59/Q170)</f>
        <v>190176.37367382352</v>
      </c>
      <c r="Q59" s="36">
        <f>R59*(NV!Q59/R170)</f>
        <v>182089.54736265639</v>
      </c>
      <c r="R59" s="36">
        <f>S59*(NV!R59/S170)</f>
        <v>128265.25596139301</v>
      </c>
      <c r="S59" s="36">
        <f>T59*(NV!S59/T170)</f>
        <v>123087.08324764059</v>
      </c>
      <c r="T59" s="36">
        <f>NV!T59</f>
        <v>129741</v>
      </c>
      <c r="U59" s="36">
        <f>T59*U170/NV!T59</f>
        <v>126907</v>
      </c>
      <c r="V59" s="36">
        <f>U59*V170/NV!U59</f>
        <v>130773.8356385915</v>
      </c>
      <c r="W59" s="36">
        <f>V59*W170/NV!V59</f>
        <v>133442.75273712553</v>
      </c>
      <c r="X59" s="36">
        <f>W59*X170/NV!W59</f>
        <v>118303.83229043963</v>
      </c>
    </row>
    <row r="60" spans="1:24" x14ac:dyDescent="0.15">
      <c r="A60" s="4">
        <v>58</v>
      </c>
      <c r="B60" s="6" t="s">
        <v>100</v>
      </c>
      <c r="C60" s="36">
        <f>D60*(NV!C60/D171)</f>
        <v>148720.30466858018</v>
      </c>
      <c r="D60" s="36">
        <f>E60*(NV!D60/E171)</f>
        <v>149213.71403094233</v>
      </c>
      <c r="E60" s="36">
        <f>F60*(NV!E60/F171)</f>
        <v>146777.91879137221</v>
      </c>
      <c r="F60" s="36">
        <f>G60*(NV!F60/G171)</f>
        <v>155394.96785108489</v>
      </c>
      <c r="G60" s="36">
        <f>H60*(NV!G60/H171)</f>
        <v>155516.21749915933</v>
      </c>
      <c r="H60" s="36">
        <f>I60*(NV!H60/I171)</f>
        <v>143397.60763400371</v>
      </c>
      <c r="I60" s="36">
        <f>J60*(NV!I60/J171)</f>
        <v>138236.63018225849</v>
      </c>
      <c r="J60" s="36">
        <f>K60*(NV!J60/K171)</f>
        <v>99447.458245172282</v>
      </c>
      <c r="K60" s="36">
        <f>L60*(NV!K60/L171)</f>
        <v>100157.42427514358</v>
      </c>
      <c r="L60" s="36">
        <f>M60*(NV!L60/M171)</f>
        <v>117470.60578224297</v>
      </c>
      <c r="M60" s="36">
        <f>N60*(NV!M60/N171)</f>
        <v>120913.49969647343</v>
      </c>
      <c r="N60" s="36">
        <f>O60*(NV!N60/O171)</f>
        <v>140513.79771396756</v>
      </c>
      <c r="O60" s="36">
        <f>P60*(NV!O60/P171)</f>
        <v>145978.19772550042</v>
      </c>
      <c r="P60" s="36">
        <f>Q60*(NV!P60/Q171)</f>
        <v>167451.74275695547</v>
      </c>
      <c r="Q60" s="36">
        <f>R60*(NV!Q60/R171)</f>
        <v>152260.58020898493</v>
      </c>
      <c r="R60" s="36">
        <f>S60*(NV!R60/S171)</f>
        <v>88669.901640557931</v>
      </c>
      <c r="S60" s="36">
        <f>T60*(NV!S60/T171)</f>
        <v>121566.87308781869</v>
      </c>
      <c r="T60" s="36">
        <f>NV!T60</f>
        <v>63663</v>
      </c>
      <c r="U60" s="36">
        <f>T60*U171/NV!T60</f>
        <v>82395</v>
      </c>
      <c r="V60" s="36">
        <f>U60*V171/NV!U60</f>
        <v>55367.077691607417</v>
      </c>
      <c r="W60" s="36">
        <f>V60*W171/NV!V60</f>
        <v>49521.695766115299</v>
      </c>
      <c r="X60" s="36">
        <f>W60*X171/NV!W60</f>
        <v>42272.200677541965</v>
      </c>
    </row>
    <row r="61" spans="1:24" x14ac:dyDescent="0.15">
      <c r="A61" s="4">
        <v>59</v>
      </c>
      <c r="B61" s="6" t="s">
        <v>101</v>
      </c>
      <c r="C61" s="36">
        <f>D61*(NV!C61/D172)</f>
        <v>1658694.5786786207</v>
      </c>
      <c r="D61" s="36">
        <f>E61*(NV!D61/E172)</f>
        <v>1573554.4539748726</v>
      </c>
      <c r="E61" s="36">
        <f>F61*(NV!E61/F172)</f>
        <v>1507701.6670075464</v>
      </c>
      <c r="F61" s="36">
        <f>G61*(NV!F61/G172)</f>
        <v>1562637.1073944003</v>
      </c>
      <c r="G61" s="36">
        <f>H61*(NV!G61/H172)</f>
        <v>1610991.7122114406</v>
      </c>
      <c r="H61" s="36">
        <f>I61*(NV!H61/I172)</f>
        <v>1564023.8335730666</v>
      </c>
      <c r="I61" s="36">
        <f>J61*(NV!I61/J172)</f>
        <v>1645114.0880038484</v>
      </c>
      <c r="J61" s="36">
        <f>K61*(NV!J61/K172)</f>
        <v>1484106.4831104816</v>
      </c>
      <c r="K61" s="36">
        <f>L61*(NV!K61/L172)</f>
        <v>1466206.694462507</v>
      </c>
      <c r="L61" s="36">
        <f>M61*(NV!L61/M172)</f>
        <v>1544717.7345244391</v>
      </c>
      <c r="M61" s="36">
        <f>N61*(NV!M61/N172)</f>
        <v>1447124.7630395943</v>
      </c>
      <c r="N61" s="36">
        <f>O61*(NV!N61/O172)</f>
        <v>1542416.280590612</v>
      </c>
      <c r="O61" s="36">
        <f>P61*(NV!O61/P172)</f>
        <v>1478686.6866411716</v>
      </c>
      <c r="P61" s="36">
        <f>Q61*(NV!P61/Q172)</f>
        <v>1541696.2864323815</v>
      </c>
      <c r="Q61" s="36">
        <f>R61*(NV!Q61/R172)</f>
        <v>1499089.3708228683</v>
      </c>
      <c r="R61" s="36">
        <f>S61*(NV!R61/S172)</f>
        <v>1181570.1027200869</v>
      </c>
      <c r="S61" s="36">
        <f>T61*(NV!S61/T172)</f>
        <v>1262595.4123378124</v>
      </c>
      <c r="T61" s="36">
        <f>NV!T61</f>
        <v>1246078</v>
      </c>
      <c r="U61" s="36">
        <f>T61*U172/NV!T61</f>
        <v>1247244</v>
      </c>
      <c r="V61" s="36">
        <f>U61*V172/NV!U61</f>
        <v>1264391.8795317763</v>
      </c>
      <c r="W61" s="36">
        <f>V61*W172/NV!V61</f>
        <v>1307975.4688486161</v>
      </c>
      <c r="X61" s="36">
        <f>W61*X172/NV!W61</f>
        <v>1310379.5685435317</v>
      </c>
    </row>
    <row r="62" spans="1:24" x14ac:dyDescent="0.15">
      <c r="A62" s="4">
        <v>60</v>
      </c>
      <c r="B62" s="6" t="s">
        <v>102</v>
      </c>
      <c r="C62" s="36">
        <f>D62*(NV!C62/D173)</f>
        <v>4099952.8326133704</v>
      </c>
      <c r="D62" s="36">
        <f>E62*(NV!D62/E173)</f>
        <v>4224037.0629516952</v>
      </c>
      <c r="E62" s="36">
        <f>F62*(NV!E62/F173)</f>
        <v>4629514.574535572</v>
      </c>
      <c r="F62" s="36">
        <f>G62*(NV!F62/G173)</f>
        <v>4825558.4236776792</v>
      </c>
      <c r="G62" s="36">
        <f>H62*(NV!G62/H173)</f>
        <v>5169180.7908645961</v>
      </c>
      <c r="H62" s="36">
        <f>I62*(NV!H62/I173)</f>
        <v>5199295.5587154217</v>
      </c>
      <c r="I62" s="36">
        <f>J62*(NV!I62/J173)</f>
        <v>5198196.3948987154</v>
      </c>
      <c r="J62" s="36">
        <f>K62*(NV!J62/K173)</f>
        <v>5390611.6833769409</v>
      </c>
      <c r="K62" s="36">
        <f>L62*(NV!K62/L173)</f>
        <v>5372111.7247710004</v>
      </c>
      <c r="L62" s="36">
        <f>M62*(NV!L62/M173)</f>
        <v>5359751.2793939877</v>
      </c>
      <c r="M62" s="36">
        <f>N62*(NV!M62/N173)</f>
        <v>5468412.1115633724</v>
      </c>
      <c r="N62" s="36">
        <f>O62*(NV!N62/O173)</f>
        <v>5827584.5913808066</v>
      </c>
      <c r="O62" s="36">
        <f>P62*(NV!O62/P173)</f>
        <v>5720005.6412739391</v>
      </c>
      <c r="P62" s="36">
        <f>Q62*(NV!P62/Q173)</f>
        <v>5113394.5860254094</v>
      </c>
      <c r="Q62" s="36">
        <f>R62*(NV!Q62/R173)</f>
        <v>5437768.0700581679</v>
      </c>
      <c r="R62" s="36">
        <f>S62*(NV!R62/S173)</f>
        <v>4354557.6277047368</v>
      </c>
      <c r="S62" s="36">
        <f>T62*(NV!S62/T173)</f>
        <v>5075407.278807112</v>
      </c>
      <c r="T62" s="36">
        <f>NV!T62</f>
        <v>3561644</v>
      </c>
      <c r="U62" s="36">
        <f>T62*U173/NV!T62</f>
        <v>1654869</v>
      </c>
      <c r="V62" s="36">
        <f>U62*V173/NV!U62</f>
        <v>1671780.109956275</v>
      </c>
      <c r="W62" s="36">
        <f>V62*W173/NV!V62</f>
        <v>1707782.8337555414</v>
      </c>
      <c r="X62" s="36">
        <f>W62*X173/NV!W62</f>
        <v>1520581.9422416133</v>
      </c>
    </row>
    <row r="63" spans="1:24" x14ac:dyDescent="0.15">
      <c r="A63" s="4">
        <v>61</v>
      </c>
      <c r="B63" s="6" t="s">
        <v>103</v>
      </c>
      <c r="C63" s="36">
        <f>D63*(NV!C63/D174)</f>
        <v>972037.49539967743</v>
      </c>
      <c r="D63" s="36">
        <f>E63*(NV!D63/E174)</f>
        <v>1022758.5204232356</v>
      </c>
      <c r="E63" s="36">
        <f>F63*(NV!E63/F174)</f>
        <v>1113310.9354900087</v>
      </c>
      <c r="F63" s="36">
        <f>G63*(NV!F63/G174)</f>
        <v>1105906.8413233315</v>
      </c>
      <c r="G63" s="36">
        <f>H63*(NV!G63/H174)</f>
        <v>1076081.9847707769</v>
      </c>
      <c r="H63" s="36">
        <f>I63*(NV!H63/I174)</f>
        <v>1184927.8892124393</v>
      </c>
      <c r="I63" s="36">
        <f>J63*(NV!I63/J174)</f>
        <v>1279915.7162583419</v>
      </c>
      <c r="J63" s="36">
        <f>K63*(NV!J63/K174)</f>
        <v>1170549.0763335484</v>
      </c>
      <c r="K63" s="36">
        <f>L63*(NV!K63/L174)</f>
        <v>1202400.0612299833</v>
      </c>
      <c r="L63" s="36">
        <f>M63*(NV!L63/M174)</f>
        <v>1198858.7235322786</v>
      </c>
      <c r="M63" s="36">
        <f>N63*(NV!M63/N174)</f>
        <v>1305316.5592915036</v>
      </c>
      <c r="N63" s="36">
        <f>O63*(NV!N63/O174)</f>
        <v>1420769.3656496443</v>
      </c>
      <c r="O63" s="36">
        <f>P63*(NV!O63/P174)</f>
        <v>1491264.3904129292</v>
      </c>
      <c r="P63" s="36">
        <f>Q63*(NV!P63/Q174)</f>
        <v>1348903.2346754181</v>
      </c>
      <c r="Q63" s="36">
        <f>R63*(NV!Q63/R174)</f>
        <v>1508801.4495021109</v>
      </c>
      <c r="R63" s="36">
        <f>S63*(NV!R63/S174)</f>
        <v>883704.29736758547</v>
      </c>
      <c r="S63" s="36">
        <f>T63*(NV!S63/T174)</f>
        <v>1130238.3175136733</v>
      </c>
      <c r="T63" s="36">
        <f>NV!T63</f>
        <v>981466</v>
      </c>
      <c r="U63" s="36">
        <f>T63*U174/NV!T63</f>
        <v>816572</v>
      </c>
      <c r="V63" s="36">
        <f>U63*V174/NV!U63</f>
        <v>760232.01791470125</v>
      </c>
      <c r="W63" s="36">
        <f>V63*W174/NV!V63</f>
        <v>707175.75185716664</v>
      </c>
      <c r="X63" s="36">
        <f>W63*X174/NV!W63</f>
        <v>453869.69854966825</v>
      </c>
    </row>
    <row r="64" spans="1:24" x14ac:dyDescent="0.15">
      <c r="A64" s="4">
        <v>62</v>
      </c>
      <c r="B64" s="6" t="s">
        <v>104</v>
      </c>
      <c r="C64" s="36">
        <f>D64*(NV!C64/D175)</f>
        <v>1910433.3277478314</v>
      </c>
      <c r="D64" s="36">
        <f>E64*(NV!D64/E175)</f>
        <v>2152624.5377041362</v>
      </c>
      <c r="E64" s="36">
        <f>F64*(NV!E64/F175)</f>
        <v>2124899.7996584564</v>
      </c>
      <c r="F64" s="36">
        <f>G64*(NV!F64/G175)</f>
        <v>2009167.9952113146</v>
      </c>
      <c r="G64" s="36">
        <f>H64*(NV!G64/H175)</f>
        <v>1967920.9875152707</v>
      </c>
      <c r="H64" s="36">
        <f>I64*(NV!H64/I175)</f>
        <v>1935753.1871407246</v>
      </c>
      <c r="I64" s="36">
        <f>J64*(NV!I64/J175)</f>
        <v>1948238.8375455111</v>
      </c>
      <c r="J64" s="36">
        <f>K64*(NV!J64/K175)</f>
        <v>1916787.1532949887</v>
      </c>
      <c r="K64" s="36">
        <f>L64*(NV!K64/L175)</f>
        <v>1849101.9487200554</v>
      </c>
      <c r="L64" s="36">
        <f>M64*(NV!L64/M175)</f>
        <v>1820271.9739029934</v>
      </c>
      <c r="M64" s="36">
        <f>N64*(NV!M64/N175)</f>
        <v>1882981.8651086551</v>
      </c>
      <c r="N64" s="36">
        <f>O64*(NV!N64/O175)</f>
        <v>1879562.3916927322</v>
      </c>
      <c r="O64" s="36">
        <f>P64*(NV!O64/P175)</f>
        <v>1870282.1787739724</v>
      </c>
      <c r="P64" s="36">
        <f>Q64*(NV!P64/Q175)</f>
        <v>1875929.4238158285</v>
      </c>
      <c r="Q64" s="36">
        <f>R64*(NV!Q64/R175)</f>
        <v>1849089.3918099636</v>
      </c>
      <c r="R64" s="36">
        <f>S64*(NV!R64/S175)</f>
        <v>1800276.875332342</v>
      </c>
      <c r="S64" s="36">
        <f>T64*(NV!S64/T175)</f>
        <v>1790514.8507942769</v>
      </c>
      <c r="T64" s="36">
        <f>NV!T64</f>
        <v>1743169</v>
      </c>
      <c r="U64" s="36">
        <f>T64*U175/NV!T64</f>
        <v>1716465</v>
      </c>
      <c r="V64" s="36">
        <f>U64*V175/NV!U64</f>
        <v>1715636.3276553839</v>
      </c>
      <c r="W64" s="36">
        <f>V64*W175/NV!V64</f>
        <v>1691851.9384448999</v>
      </c>
      <c r="X64" s="36">
        <f>W64*X175/NV!W64</f>
        <v>1706131.5374048597</v>
      </c>
    </row>
    <row r="65" spans="1:24" x14ac:dyDescent="0.15">
      <c r="A65" s="4">
        <v>63</v>
      </c>
      <c r="B65" s="6" t="s">
        <v>105</v>
      </c>
      <c r="C65" s="36">
        <f>D65*(NV!C65/D176)</f>
        <v>109790.12386754007</v>
      </c>
      <c r="D65" s="36">
        <f>E65*(NV!D65/E176)</f>
        <v>111870.9704829222</v>
      </c>
      <c r="E65" s="36">
        <f>F65*(NV!E65/F176)</f>
        <v>113898.52865071752</v>
      </c>
      <c r="F65" s="36">
        <f>G65*(NV!F65/G176)</f>
        <v>110598.08949475481</v>
      </c>
      <c r="G65" s="36">
        <f>H65*(NV!G65/H176)</f>
        <v>111438.03158794188</v>
      </c>
      <c r="H65" s="36">
        <f>I65*(NV!H65/I176)</f>
        <v>109931.30795635226</v>
      </c>
      <c r="I65" s="36">
        <f>J65*(NV!I65/J176)</f>
        <v>109364.3860681573</v>
      </c>
      <c r="J65" s="36">
        <f>K65*(NV!J65/K176)</f>
        <v>112239.22365665292</v>
      </c>
      <c r="K65" s="36">
        <f>L65*(NV!K65/L176)</f>
        <v>109320.19838228314</v>
      </c>
      <c r="L65" s="36">
        <f>M65*(NV!L65/M176)</f>
        <v>107450.93069075816</v>
      </c>
      <c r="M65" s="36">
        <f>N65*(NV!M65/N176)</f>
        <v>105033.31325985561</v>
      </c>
      <c r="N65" s="36">
        <f>O65*(NV!N65/O176)</f>
        <v>106072.96217756187</v>
      </c>
      <c r="O65" s="36">
        <f>P65*(NV!O65/P176)</f>
        <v>105080.35863062134</v>
      </c>
      <c r="P65" s="36">
        <f>Q65*(NV!P65/Q176)</f>
        <v>106160.37481938572</v>
      </c>
      <c r="Q65" s="36">
        <f>R65*(NV!Q65/R176)</f>
        <v>108274.44041051449</v>
      </c>
      <c r="R65" s="36">
        <f>S65*(NV!R65/S176)</f>
        <v>107306.32236592504</v>
      </c>
      <c r="S65" s="36">
        <f>T65*(NV!S65/T176)</f>
        <v>106250.57264973833</v>
      </c>
      <c r="T65" s="36">
        <f>NV!T65</f>
        <v>103038</v>
      </c>
      <c r="U65" s="36">
        <f>T65*U176/NV!T65</f>
        <v>97383</v>
      </c>
      <c r="V65" s="36">
        <f>U65*V176/NV!U65</f>
        <v>95397.390646601882</v>
      </c>
      <c r="W65" s="36">
        <f>V65*W176/NV!V65</f>
        <v>96210.519090469417</v>
      </c>
      <c r="X65" s="36">
        <f>W65*X176/NV!W65</f>
        <v>94701.808099093178</v>
      </c>
    </row>
    <row r="66" spans="1:24" x14ac:dyDescent="0.15">
      <c r="A66" s="4">
        <v>64</v>
      </c>
      <c r="B66" s="6" t="s">
        <v>106</v>
      </c>
      <c r="C66" s="36">
        <f>D66*(NV!C66/D177)</f>
        <v>1042829.4794497192</v>
      </c>
      <c r="D66" s="36">
        <f>E66*(NV!D66/E177)</f>
        <v>1106994.517111406</v>
      </c>
      <c r="E66" s="36">
        <f>F66*(NV!E66/F177)</f>
        <v>1197115.5669886456</v>
      </c>
      <c r="F66" s="36">
        <f>G66*(NV!F66/G177)</f>
        <v>1279440.1409504367</v>
      </c>
      <c r="G66" s="36">
        <f>H66*(NV!G66/H177)</f>
        <v>1368897.1963441581</v>
      </c>
      <c r="H66" s="36">
        <f>I66*(NV!H66/I177)</f>
        <v>1443058.0548433927</v>
      </c>
      <c r="I66" s="36">
        <f>J66*(NV!I66/J177)</f>
        <v>1469353.6304685816</v>
      </c>
      <c r="J66" s="36">
        <f>K66*(NV!J66/K177)</f>
        <v>1533641.9685358005</v>
      </c>
      <c r="K66" s="36">
        <f>L66*(NV!K66/L177)</f>
        <v>1532345.098678591</v>
      </c>
      <c r="L66" s="36">
        <f>M66*(NV!L66/M177)</f>
        <v>1545228.3877424747</v>
      </c>
      <c r="M66" s="36">
        <f>N66*(NV!M66/N177)</f>
        <v>1544370.446082162</v>
      </c>
      <c r="N66" s="36">
        <f>O66*(NV!N66/O177)</f>
        <v>1555378.8548137031</v>
      </c>
      <c r="O66" s="36">
        <f>P66*(NV!O66/P177)</f>
        <v>1556392.046094917</v>
      </c>
      <c r="P66" s="36">
        <f>Q66*(NV!P66/Q177)</f>
        <v>1561763.4194274275</v>
      </c>
      <c r="Q66" s="36">
        <f>R66*(NV!Q66/R177)</f>
        <v>1552669.6871351409</v>
      </c>
      <c r="R66" s="36">
        <f>S66*(NV!R66/S177)</f>
        <v>1501538.3458015826</v>
      </c>
      <c r="S66" s="36">
        <f>T66*(NV!S66/T177)</f>
        <v>1491180.8524443174</v>
      </c>
      <c r="T66" s="36">
        <f>NV!T66</f>
        <v>1511649</v>
      </c>
      <c r="U66" s="36">
        <f>T66*U177/NV!T66</f>
        <v>1531904</v>
      </c>
      <c r="V66" s="36">
        <f>U66*V177/NV!U66</f>
        <v>1549071.2749537856</v>
      </c>
      <c r="W66" s="36">
        <f>V66*W177/NV!V66</f>
        <v>1529036.0192758588</v>
      </c>
      <c r="X66" s="36">
        <f>W66*X177/NV!W66</f>
        <v>1586000.1183112187</v>
      </c>
    </row>
    <row r="67" spans="1:24" x14ac:dyDescent="0.15">
      <c r="A67" s="4">
        <v>65</v>
      </c>
      <c r="B67" s="6" t="s">
        <v>107</v>
      </c>
      <c r="C67" s="36">
        <f>D67*(NV!C67/D178)</f>
        <v>2891090.7453744183</v>
      </c>
      <c r="D67" s="36">
        <f>E67*(NV!D67/E178)</f>
        <v>2867631.212931429</v>
      </c>
      <c r="E67" s="36">
        <f>F67*(NV!E67/F178)</f>
        <v>2998333.1759625264</v>
      </c>
      <c r="F67" s="36">
        <f>G67*(NV!F67/G178)</f>
        <v>3064026.0153474179</v>
      </c>
      <c r="G67" s="36">
        <f>H67*(NV!G67/H178)</f>
        <v>3139949.0795737389</v>
      </c>
      <c r="H67" s="36">
        <f>I67*(NV!H67/I178)</f>
        <v>3332501.0067704287</v>
      </c>
      <c r="I67" s="36">
        <f>J67*(NV!I67/J178)</f>
        <v>3218731.8056763317</v>
      </c>
      <c r="J67" s="36">
        <f>K67*(NV!J67/K178)</f>
        <v>3365150.363493457</v>
      </c>
      <c r="K67" s="36">
        <f>L67*(NV!K67/L178)</f>
        <v>3345035.1546037411</v>
      </c>
      <c r="L67" s="36">
        <f>M67*(NV!L67/M178)</f>
        <v>3301633.8116822061</v>
      </c>
      <c r="M67" s="36">
        <f>N67*(NV!M67/N178)</f>
        <v>3231432.2664594003</v>
      </c>
      <c r="N67" s="36">
        <f>O67*(NV!N67/O178)</f>
        <v>3264174.6978093637</v>
      </c>
      <c r="O67" s="36">
        <f>P67*(NV!O67/P178)</f>
        <v>3258711.9315059409</v>
      </c>
      <c r="P67" s="36">
        <f>Q67*(NV!P67/Q178)</f>
        <v>3284312.0026974231</v>
      </c>
      <c r="Q67" s="36">
        <f>R67*(NV!Q67/R178)</f>
        <v>3247385.1497392557</v>
      </c>
      <c r="R67" s="36">
        <f>S67*(NV!R67/S178)</f>
        <v>3135872.9027131354</v>
      </c>
      <c r="S67" s="36">
        <f>T67*(NV!S67/T178)</f>
        <v>3002599.2654938004</v>
      </c>
      <c r="T67" s="36">
        <f>NV!T67</f>
        <v>3104922</v>
      </c>
      <c r="U67" s="36">
        <f>T67*U178/NV!T67</f>
        <v>2963395</v>
      </c>
      <c r="V67" s="36">
        <f>U67*V178/NV!U67</f>
        <v>2855706.2381759803</v>
      </c>
      <c r="W67" s="36">
        <f>V67*W178/NV!V67</f>
        <v>2858930.182231111</v>
      </c>
      <c r="X67" s="36">
        <f>W67*X178/NV!W67</f>
        <v>2860920.3564428389</v>
      </c>
    </row>
    <row r="68" spans="1:24" x14ac:dyDescent="0.15">
      <c r="A68" s="4">
        <v>66</v>
      </c>
      <c r="B68" s="6" t="s">
        <v>108</v>
      </c>
      <c r="C68" s="36">
        <f>D68*(NV!C68/D179)</f>
        <v>23757978.180086881</v>
      </c>
      <c r="D68" s="36">
        <f>E68*(NV!D68/E179)</f>
        <v>22304011.402283672</v>
      </c>
      <c r="E68" s="36">
        <f>F68*(NV!E68/F179)</f>
        <v>23982106.402557153</v>
      </c>
      <c r="F68" s="36">
        <f>G68*(NV!F68/G179)</f>
        <v>22435451.471977133</v>
      </c>
      <c r="G68" s="36">
        <f>H68*(NV!G68/H179)</f>
        <v>20436060.587972954</v>
      </c>
      <c r="H68" s="36">
        <f>I68*(NV!H68/I179)</f>
        <v>20533910.473879524</v>
      </c>
      <c r="I68" s="36">
        <f>J68*(NV!I68/J179)</f>
        <v>20581785.997769181</v>
      </c>
      <c r="J68" s="36">
        <f>K68*(NV!J68/K179)</f>
        <v>19764340.548278634</v>
      </c>
      <c r="K68" s="36">
        <f>L68*(NV!K68/L179)</f>
        <v>19027717.649711225</v>
      </c>
      <c r="L68" s="36">
        <f>M68*(NV!L68/M179)</f>
        <v>18686964.483091921</v>
      </c>
      <c r="M68" s="36">
        <f>N68*(NV!M68/N179)</f>
        <v>18552141.005245514</v>
      </c>
      <c r="N68" s="36">
        <f>O68*(NV!N68/O179)</f>
        <v>18347167.112590723</v>
      </c>
      <c r="O68" s="36">
        <f>P68*(NV!O68/P179)</f>
        <v>18872834.52984789</v>
      </c>
      <c r="P68" s="36">
        <f>Q68*(NV!P68/Q179)</f>
        <v>17596428.216882877</v>
      </c>
      <c r="Q68" s="36">
        <f>R68*(NV!Q68/R179)</f>
        <v>16385152.368928114</v>
      </c>
      <c r="R68" s="36">
        <f>S68*(NV!R68/S179)</f>
        <v>15417364.882730238</v>
      </c>
      <c r="S68" s="36">
        <f>T68*(NV!S68/T179)</f>
        <v>14349175.198679678</v>
      </c>
      <c r="T68" s="36">
        <f>NV!T68</f>
        <v>14450494</v>
      </c>
      <c r="U68" s="36">
        <f>T68*U179/NV!T68</f>
        <v>14603095</v>
      </c>
      <c r="V68" s="36">
        <f>U68*V179/NV!U68</f>
        <v>15467159.838183664</v>
      </c>
      <c r="W68" s="36">
        <f>V68*W179/NV!V68</f>
        <v>15881723.015842777</v>
      </c>
      <c r="X68" s="36">
        <f>W68*X179/NV!W68</f>
        <v>16305344.581125677</v>
      </c>
    </row>
    <row r="69" spans="1:24" x14ac:dyDescent="0.15">
      <c r="A69" s="4">
        <v>67</v>
      </c>
      <c r="B69" s="6" t="s">
        <v>109</v>
      </c>
      <c r="C69" s="36">
        <f>D69*(NV!C69/D180)</f>
        <v>18765792.841033164</v>
      </c>
      <c r="D69" s="36">
        <f>E69*(NV!D69/E180)</f>
        <v>19439671.256812621</v>
      </c>
      <c r="E69" s="36">
        <f>F69*(NV!E69/F180)</f>
        <v>18640842.999849003</v>
      </c>
      <c r="F69" s="36">
        <f>G69*(NV!F69/G180)</f>
        <v>17437892.740976389</v>
      </c>
      <c r="G69" s="36">
        <f>H69*(NV!G69/H180)</f>
        <v>18799053.66615032</v>
      </c>
      <c r="H69" s="36">
        <f>I69*(NV!H69/I180)</f>
        <v>18143207.932377383</v>
      </c>
      <c r="I69" s="36">
        <f>J69*(NV!I69/J180)</f>
        <v>16923909.799025469</v>
      </c>
      <c r="J69" s="36">
        <f>K69*(NV!J69/K180)</f>
        <v>16091599.917885093</v>
      </c>
      <c r="K69" s="36">
        <f>L69*(NV!K69/L180)</f>
        <v>14971179.56121452</v>
      </c>
      <c r="L69" s="36">
        <f>M69*(NV!L69/M180)</f>
        <v>13573989.083510272</v>
      </c>
      <c r="M69" s="36">
        <f>N69*(NV!M69/N180)</f>
        <v>12473212.949730713</v>
      </c>
      <c r="N69" s="36">
        <f>O69*(NV!N69/O180)</f>
        <v>11468626.66644972</v>
      </c>
      <c r="O69" s="36">
        <f>P69*(NV!O69/P180)</f>
        <v>10849222.60764567</v>
      </c>
      <c r="P69" s="36">
        <f>Q69*(NV!P69/Q180)</f>
        <v>10030741.246563204</v>
      </c>
      <c r="Q69" s="36">
        <f>R69*(NV!Q69/R180)</f>
        <v>9178178.1389109585</v>
      </c>
      <c r="R69" s="36">
        <f>S69*(NV!R69/S180)</f>
        <v>9338116.8535079472</v>
      </c>
      <c r="S69" s="36">
        <f>T69*(NV!S69/T180)</f>
        <v>9047552.1689416412</v>
      </c>
      <c r="T69" s="36">
        <f>NV!T69</f>
        <v>8892875</v>
      </c>
      <c r="U69" s="36">
        <f>T69*U180/NV!T69</f>
        <v>9080617</v>
      </c>
      <c r="V69" s="36">
        <f>U69*V180/NV!U69</f>
        <v>10412691.50077736</v>
      </c>
      <c r="W69" s="36">
        <f>V69*W180/NV!V69</f>
        <v>10963440.193355225</v>
      </c>
      <c r="X69" s="36">
        <f>W69*X180/NV!W69</f>
        <v>10805072.662722943</v>
      </c>
    </row>
    <row r="70" spans="1:24" x14ac:dyDescent="0.15">
      <c r="A70" s="4">
        <v>68</v>
      </c>
      <c r="B70" s="6" t="s">
        <v>110</v>
      </c>
      <c r="C70" s="36">
        <f>D70*(NV!C70/D181)</f>
        <v>39364059.448571868</v>
      </c>
      <c r="D70" s="36">
        <f>E70*(NV!D70/E181)</f>
        <v>41689299.904769413</v>
      </c>
      <c r="E70" s="36">
        <f>F70*(NV!E70/F181)</f>
        <v>42900169.253068425</v>
      </c>
      <c r="F70" s="36">
        <f>G70*(NV!F70/G181)</f>
        <v>45460426.826376081</v>
      </c>
      <c r="G70" s="36">
        <f>H70*(NV!G70/H181)</f>
        <v>45284795.17888546</v>
      </c>
      <c r="H70" s="36">
        <f>I70*(NV!H70/I181)</f>
        <v>45436211.277903937</v>
      </c>
      <c r="I70" s="36">
        <f>J70*(NV!I70/J181)</f>
        <v>43912829.027567253</v>
      </c>
      <c r="J70" s="36">
        <f>K70*(NV!J70/K181)</f>
        <v>44579390.924160786</v>
      </c>
      <c r="K70" s="36">
        <f>L70*(NV!K70/L181)</f>
        <v>44485939.096224785</v>
      </c>
      <c r="L70" s="36">
        <f>M70*(NV!L70/M181)</f>
        <v>44211386.675178736</v>
      </c>
      <c r="M70" s="36">
        <f>N70*(NV!M70/N181)</f>
        <v>47740140.861789316</v>
      </c>
      <c r="N70" s="36">
        <f>O70*(NV!N70/O181)</f>
        <v>50848961.538047701</v>
      </c>
      <c r="O70" s="36">
        <f>P70*(NV!O70/P181)</f>
        <v>48447969.710776724</v>
      </c>
      <c r="P70" s="36">
        <f>Q70*(NV!P70/Q181)</f>
        <v>45754897.898920812</v>
      </c>
      <c r="Q70" s="36">
        <f>R70*(NV!Q70/R181)</f>
        <v>44555934.381947957</v>
      </c>
      <c r="R70" s="36">
        <f>S70*(NV!R70/S181)</f>
        <v>40207747.854074351</v>
      </c>
      <c r="S70" s="36">
        <f>T70*(NV!S70/T181)</f>
        <v>41363652.537008733</v>
      </c>
      <c r="T70" s="36">
        <f>NV!T70</f>
        <v>42766723</v>
      </c>
      <c r="U70" s="36">
        <f>T70*U181/NV!T70</f>
        <v>44424643</v>
      </c>
      <c r="V70" s="36">
        <f>U70*V181/NV!U70</f>
        <v>45188917.738155507</v>
      </c>
      <c r="W70" s="36">
        <f>V70*W181/NV!V70</f>
        <v>42836444.210279875</v>
      </c>
      <c r="X70" s="36">
        <f>W70*X181/NV!W70</f>
        <v>43828745.570600279</v>
      </c>
    </row>
    <row r="71" spans="1:24" x14ac:dyDescent="0.15">
      <c r="A71" s="4">
        <v>69</v>
      </c>
      <c r="B71" s="6" t="s">
        <v>111</v>
      </c>
      <c r="C71" s="36">
        <f>D71*(NV!C71/D182)</f>
        <v>23563683.697448518</v>
      </c>
      <c r="D71" s="36">
        <f>E71*(NV!D71/E182)</f>
        <v>24722136.765145354</v>
      </c>
      <c r="E71" s="36">
        <f>F71*(NV!E71/F182)</f>
        <v>24963602.192272365</v>
      </c>
      <c r="F71" s="36">
        <f>G71*(NV!F71/G182)</f>
        <v>24217249.360574711</v>
      </c>
      <c r="G71" s="36">
        <f>H71*(NV!G71/H182)</f>
        <v>22773279.478736036</v>
      </c>
      <c r="H71" s="36">
        <f>I71*(NV!H71/I182)</f>
        <v>22584481.048091985</v>
      </c>
      <c r="I71" s="36">
        <f>J71*(NV!I71/J182)</f>
        <v>22569296.797569044</v>
      </c>
      <c r="J71" s="36">
        <f>K71*(NV!J71/K182)</f>
        <v>24143534.999325976</v>
      </c>
      <c r="K71" s="36">
        <f>L71*(NV!K71/L182)</f>
        <v>25343219.717738207</v>
      </c>
      <c r="L71" s="36">
        <f>M71*(NV!L71/M182)</f>
        <v>26027392.866041508</v>
      </c>
      <c r="M71" s="36">
        <f>N71*(NV!M71/N182)</f>
        <v>26125135.476037446</v>
      </c>
      <c r="N71" s="36">
        <f>O71*(NV!N71/O182)</f>
        <v>24409646.437167153</v>
      </c>
      <c r="O71" s="36">
        <f>P71*(NV!O71/P182)</f>
        <v>23672615.025384996</v>
      </c>
      <c r="P71" s="36">
        <f>Q71*(NV!P71/Q182)</f>
        <v>24510983.66431652</v>
      </c>
      <c r="Q71" s="36">
        <f>R71*(NV!Q71/R182)</f>
        <v>24683964.014036506</v>
      </c>
      <c r="R71" s="36">
        <f>S71*(NV!R71/S182)</f>
        <v>26421800.883822832</v>
      </c>
      <c r="S71" s="36">
        <f>T71*(NV!S71/T182)</f>
        <v>27531185.629139386</v>
      </c>
      <c r="T71" s="36">
        <f>NV!T71</f>
        <v>27752164</v>
      </c>
      <c r="U71" s="36">
        <f>T71*U182/NV!T71</f>
        <v>29098860</v>
      </c>
      <c r="V71" s="36">
        <f>U71*V182/NV!U71</f>
        <v>29755228.355269093</v>
      </c>
      <c r="W71" s="36">
        <f>V71*W182/NV!V71</f>
        <v>29361893.969579276</v>
      </c>
      <c r="X71" s="36">
        <f>W71*X182/NV!W71</f>
        <v>29278141.80068497</v>
      </c>
    </row>
    <row r="72" spans="1:24" x14ac:dyDescent="0.15">
      <c r="A72" s="4">
        <v>70</v>
      </c>
      <c r="B72" s="6" t="s">
        <v>112</v>
      </c>
      <c r="C72" s="36">
        <f>D72*(NV!C72/D183)</f>
        <v>4692178.862602408</v>
      </c>
      <c r="D72" s="36">
        <f>E72*(NV!D72/E183)</f>
        <v>4722811.5159252165</v>
      </c>
      <c r="E72" s="36">
        <f>F72*(NV!E72/F183)</f>
        <v>4735152.734916742</v>
      </c>
      <c r="F72" s="36">
        <f>G72*(NV!F72/G183)</f>
        <v>4715050.675665806</v>
      </c>
      <c r="G72" s="36">
        <f>H72*(NV!G72/H183)</f>
        <v>4633425.2364525991</v>
      </c>
      <c r="H72" s="36">
        <f>I72*(NV!H72/I183)</f>
        <v>4661627.6012708247</v>
      </c>
      <c r="I72" s="36">
        <f>J72*(NV!I72/J183)</f>
        <v>4531220.5559903467</v>
      </c>
      <c r="J72" s="36">
        <f>K72*(NV!J72/K183)</f>
        <v>4530314.8251266377</v>
      </c>
      <c r="K72" s="36">
        <f>L72*(NV!K72/L183)</f>
        <v>4511894.4221663326</v>
      </c>
      <c r="L72" s="36">
        <f>M72*(NV!L72/M183)</f>
        <v>4536642.5160074988</v>
      </c>
      <c r="M72" s="36">
        <f>N72*(NV!M72/N183)</f>
        <v>4531479.0926980637</v>
      </c>
      <c r="N72" s="36">
        <f>O72*(NV!N72/O183)</f>
        <v>4659621.5538294185</v>
      </c>
      <c r="O72" s="36">
        <f>P72*(NV!O72/P183)</f>
        <v>4699945.9455627743</v>
      </c>
      <c r="P72" s="36">
        <f>Q72*(NV!P72/Q183)</f>
        <v>4768692.9040633086</v>
      </c>
      <c r="Q72" s="36">
        <f>R72*(NV!Q72/R183)</f>
        <v>4802723.1140581984</v>
      </c>
      <c r="R72" s="36">
        <f>S72*(NV!R72/S183)</f>
        <v>4531792.2982047955</v>
      </c>
      <c r="S72" s="36">
        <f>T72*(NV!S72/T183)</f>
        <v>4455547.9202254955</v>
      </c>
      <c r="T72" s="36">
        <f>NV!T72</f>
        <v>4550239</v>
      </c>
      <c r="U72" s="36">
        <f>T72*U183/NV!T72</f>
        <v>4715737</v>
      </c>
      <c r="V72" s="36">
        <f>U72*V183/NV!U72</f>
        <v>4836748.8381167473</v>
      </c>
      <c r="W72" s="36">
        <f>V72*W183/NV!V72</f>
        <v>4974553.8187946314</v>
      </c>
      <c r="X72" s="36">
        <f>W72*X183/NV!W72</f>
        <v>5117842.1163153537</v>
      </c>
    </row>
    <row r="73" spans="1:24" x14ac:dyDescent="0.15">
      <c r="A73" s="4">
        <v>71</v>
      </c>
      <c r="B73" s="6" t="s">
        <v>113</v>
      </c>
      <c r="C73" s="36">
        <f>D73*(NV!C73/D184)</f>
        <v>14021488.796843555</v>
      </c>
      <c r="D73" s="36">
        <f>E73*(NV!D73/E184)</f>
        <v>14487495.22329974</v>
      </c>
      <c r="E73" s="36">
        <f>F73*(NV!E73/F184)</f>
        <v>13330553.066314504</v>
      </c>
      <c r="F73" s="36">
        <f>G73*(NV!F73/G184)</f>
        <v>13361530.711771557</v>
      </c>
      <c r="G73" s="36">
        <f>H73*(NV!G73/H184)</f>
        <v>12758618.710922917</v>
      </c>
      <c r="H73" s="36">
        <f>I73*(NV!H73/I184)</f>
        <v>12782671.041345516</v>
      </c>
      <c r="I73" s="36">
        <f>J73*(NV!I73/J184)</f>
        <v>13331124.464146873</v>
      </c>
      <c r="J73" s="36">
        <f>K73*(NV!J73/K184)</f>
        <v>13626705.497369625</v>
      </c>
      <c r="K73" s="36">
        <f>L73*(NV!K73/L184)</f>
        <v>13915644.773597771</v>
      </c>
      <c r="L73" s="36">
        <f>M73*(NV!L73/M184)</f>
        <v>14308411.405492965</v>
      </c>
      <c r="M73" s="36">
        <f>N73*(NV!M73/N184)</f>
        <v>14663612.934175296</v>
      </c>
      <c r="N73" s="36">
        <f>O73*(NV!N73/O184)</f>
        <v>14609624.604473503</v>
      </c>
      <c r="O73" s="36">
        <f>P73*(NV!O73/P184)</f>
        <v>15522000.819090772</v>
      </c>
      <c r="P73" s="36">
        <f>Q73*(NV!P73/Q184)</f>
        <v>16097277.061918609</v>
      </c>
      <c r="Q73" s="36">
        <f>R73*(NV!Q73/R184)</f>
        <v>15503455.697098233</v>
      </c>
      <c r="R73" s="36">
        <f>S73*(NV!R73/S184)</f>
        <v>14145089.728506051</v>
      </c>
      <c r="S73" s="36">
        <f>T73*(NV!S73/T184)</f>
        <v>14620194.653797766</v>
      </c>
      <c r="T73" s="36">
        <f>NV!T73</f>
        <v>14178979</v>
      </c>
      <c r="U73" s="36">
        <f>T73*U184/NV!T73</f>
        <v>14614802</v>
      </c>
      <c r="V73" s="36">
        <f>U73*V184/NV!U73</f>
        <v>14254938.756823188</v>
      </c>
      <c r="W73" s="36">
        <f>V73*W184/NV!V73</f>
        <v>14486733.786624026</v>
      </c>
      <c r="X73" s="36">
        <f>W73*X184/NV!W73</f>
        <v>13878266.825783055</v>
      </c>
    </row>
    <row r="74" spans="1:24" x14ac:dyDescent="0.15">
      <c r="A74" s="4">
        <v>72</v>
      </c>
      <c r="B74" s="6" t="s">
        <v>114</v>
      </c>
      <c r="C74" s="36">
        <f>D74*(NV!C74/D185)</f>
        <v>2038584.144374436</v>
      </c>
      <c r="D74" s="36">
        <f>E74*(NV!D74/E185)</f>
        <v>2254656.6238694498</v>
      </c>
      <c r="E74" s="36">
        <f>F74*(NV!E74/F185)</f>
        <v>1864705.8287682976</v>
      </c>
      <c r="F74" s="36">
        <f>G74*(NV!F74/G185)</f>
        <v>2121144.9057748117</v>
      </c>
      <c r="G74" s="36">
        <f>H74*(NV!G74/H185)</f>
        <v>2254060.8367375266</v>
      </c>
      <c r="H74" s="36">
        <f>I74*(NV!H74/I185)</f>
        <v>1953162.8928407361</v>
      </c>
      <c r="I74" s="36">
        <f>J74*(NV!I74/J185)</f>
        <v>1900339.1932748118</v>
      </c>
      <c r="J74" s="36">
        <f>K74*(NV!J74/K185)</f>
        <v>1903670.9590580356</v>
      </c>
      <c r="K74" s="36">
        <f>L74*(NV!K74/L185)</f>
        <v>1892273.5729664115</v>
      </c>
      <c r="L74" s="36">
        <f>M74*(NV!L74/M185)</f>
        <v>2112986.8680250929</v>
      </c>
      <c r="M74" s="36">
        <f>N74*(NV!M74/N185)</f>
        <v>2376290.5318275066</v>
      </c>
      <c r="N74" s="36">
        <f>O74*(NV!N74/O185)</f>
        <v>2156383.124916988</v>
      </c>
      <c r="O74" s="36">
        <f>P74*(NV!O74/P185)</f>
        <v>2302097.562141588</v>
      </c>
      <c r="P74" s="36">
        <f>Q74*(NV!P74/Q185)</f>
        <v>2653132.2501367661</v>
      </c>
      <c r="Q74" s="36">
        <f>R74*(NV!Q74/R185)</f>
        <v>2650387.6167978095</v>
      </c>
      <c r="R74" s="36">
        <f>S74*(NV!R74/S185)</f>
        <v>1951339.5187888669</v>
      </c>
      <c r="S74" s="36">
        <f>T74*(NV!S74/T185)</f>
        <v>2045192.9687812717</v>
      </c>
      <c r="T74" s="36">
        <f>NV!T74</f>
        <v>1862655</v>
      </c>
      <c r="U74" s="36">
        <f>T74*U185/NV!T74</f>
        <v>1773150</v>
      </c>
      <c r="V74" s="36">
        <f>U74*V185/NV!U74</f>
        <v>1719827.5409741302</v>
      </c>
      <c r="W74" s="36">
        <f>V74*W185/NV!V74</f>
        <v>1903677.5403523506</v>
      </c>
      <c r="X74" s="36">
        <f>W74*X185/NV!W74</f>
        <v>1940698.8534198713</v>
      </c>
    </row>
    <row r="75" spans="1:24" x14ac:dyDescent="0.15">
      <c r="A75" s="4">
        <v>73</v>
      </c>
      <c r="B75" s="6" t="s">
        <v>115</v>
      </c>
      <c r="C75" s="36">
        <f>D75*(NV!C75/D186)</f>
        <v>2921839.5682010306</v>
      </c>
      <c r="D75" s="36">
        <f>E75*(NV!D75/E186)</f>
        <v>3037677.6946915789</v>
      </c>
      <c r="E75" s="36">
        <f>F75*(NV!E75/F186)</f>
        <v>3402158.876139957</v>
      </c>
      <c r="F75" s="36">
        <f>G75*(NV!F75/G186)</f>
        <v>3693556.3949834062</v>
      </c>
      <c r="G75" s="36">
        <f>H75*(NV!G75/H186)</f>
        <v>3343480.4625742277</v>
      </c>
      <c r="H75" s="36">
        <f>I75*(NV!H75/I186)</f>
        <v>3241221.5309200091</v>
      </c>
      <c r="I75" s="36">
        <f>J75*(NV!I75/J186)</f>
        <v>3515770.6819345942</v>
      </c>
      <c r="J75" s="36">
        <f>K75*(NV!J75/K186)</f>
        <v>2927397.9424785106</v>
      </c>
      <c r="K75" s="36">
        <f>L75*(NV!K75/L186)</f>
        <v>2697122.7936262591</v>
      </c>
      <c r="L75" s="36">
        <f>M75*(NV!L75/M186)</f>
        <v>2299886.1564614126</v>
      </c>
      <c r="M75" s="36">
        <f>N75*(NV!M75/N186)</f>
        <v>2342720.6885630987</v>
      </c>
      <c r="N75" s="36">
        <f>O75*(NV!N75/O186)</f>
        <v>2216440.2025281554</v>
      </c>
      <c r="O75" s="36">
        <f>P75*(NV!O75/P186)</f>
        <v>2533760.5239853654</v>
      </c>
      <c r="P75" s="36">
        <f>Q75*(NV!P75/Q186)</f>
        <v>2552267.8243346671</v>
      </c>
      <c r="Q75" s="36">
        <f>R75*(NV!Q75/R186)</f>
        <v>2143634.9467431377</v>
      </c>
      <c r="R75" s="36">
        <f>S75*(NV!R75/S186)</f>
        <v>1218562.0202426435</v>
      </c>
      <c r="S75" s="36">
        <f>T75*(NV!S75/T186)</f>
        <v>1349558.3625341393</v>
      </c>
      <c r="T75" s="36">
        <f>NV!T75</f>
        <v>1325951</v>
      </c>
      <c r="U75" s="36">
        <f>T75*U186/NV!T75</f>
        <v>1437254</v>
      </c>
      <c r="V75" s="36">
        <f>U75*V186/NV!U75</f>
        <v>1873849.6790991081</v>
      </c>
      <c r="W75" s="36">
        <f>V75*W186/NV!V75</f>
        <v>1981525.8660870646</v>
      </c>
      <c r="X75" s="36">
        <f>W75*X186/NV!W75</f>
        <v>1976922.5735105441</v>
      </c>
    </row>
    <row r="76" spans="1:24" x14ac:dyDescent="0.15">
      <c r="A76" s="4">
        <v>74</v>
      </c>
      <c r="B76" s="6" t="s">
        <v>116</v>
      </c>
      <c r="C76" s="36">
        <f>D76*(NV!C76/D187)</f>
        <v>1607270.4915439878</v>
      </c>
      <c r="D76" s="36">
        <f>E76*(NV!D76/E187)</f>
        <v>1585489.3197536762</v>
      </c>
      <c r="E76" s="36">
        <f>F76*(NV!E76/F187)</f>
        <v>1753699.240293585</v>
      </c>
      <c r="F76" s="36">
        <f>G76*(NV!F76/G187)</f>
        <v>1435429.4821008176</v>
      </c>
      <c r="G76" s="36">
        <f>H76*(NV!G76/H187)</f>
        <v>989199.41102805804</v>
      </c>
      <c r="H76" s="36">
        <f>I76*(NV!H76/I187)</f>
        <v>779509.10164201516</v>
      </c>
      <c r="I76" s="36">
        <f>J76*(NV!I76/J187)</f>
        <v>576234.04021355568</v>
      </c>
      <c r="J76" s="36">
        <f>K76*(NV!J76/K187)</f>
        <v>568107.67797726358</v>
      </c>
      <c r="K76" s="36">
        <f>L76*(NV!K76/L187)</f>
        <v>651878.62507419591</v>
      </c>
      <c r="L76" s="36">
        <f>M76*(NV!L76/M187)</f>
        <v>712165.92224950879</v>
      </c>
      <c r="M76" s="36">
        <f>N76*(NV!M76/N187)</f>
        <v>865464.39103877405</v>
      </c>
      <c r="N76" s="36">
        <f>O76*(NV!N76/O187)</f>
        <v>923006.79944098555</v>
      </c>
      <c r="O76" s="36">
        <f>P76*(NV!O76/P187)</f>
        <v>979070.04197278095</v>
      </c>
      <c r="P76" s="36">
        <f>Q76*(NV!P76/Q187)</f>
        <v>980916.43808405509</v>
      </c>
      <c r="Q76" s="36">
        <f>R76*(NV!Q76/R187)</f>
        <v>1059101.6616636356</v>
      </c>
      <c r="R76" s="36">
        <f>S76*(NV!R76/S187)</f>
        <v>945402.50754616607</v>
      </c>
      <c r="S76" s="36">
        <f>T76*(NV!S76/T187)</f>
        <v>1068960.1387456495</v>
      </c>
      <c r="T76" s="36">
        <f>NV!T76</f>
        <v>1031201</v>
      </c>
      <c r="U76" s="36">
        <f>T76*U187/NV!T76</f>
        <v>1026818</v>
      </c>
      <c r="V76" s="36">
        <f>U76*V187/NV!U76</f>
        <v>1071282.4775833189</v>
      </c>
      <c r="W76" s="36">
        <f>V76*W187/NV!V76</f>
        <v>999145.24314671196</v>
      </c>
      <c r="X76" s="36">
        <f>W76*X187/NV!W76</f>
        <v>851862.77442859055</v>
      </c>
    </row>
    <row r="77" spans="1:24" x14ac:dyDescent="0.15">
      <c r="A77" s="4">
        <v>75</v>
      </c>
      <c r="B77" s="6" t="s">
        <v>117</v>
      </c>
      <c r="C77" s="36">
        <f>D77*(NV!C77/D188)</f>
        <v>1507243.9070164689</v>
      </c>
      <c r="D77" s="36">
        <f>E77*(NV!D77/E188)</f>
        <v>1571528.7510373879</v>
      </c>
      <c r="E77" s="36">
        <f>F77*(NV!E77/F188)</f>
        <v>1592336.0332127078</v>
      </c>
      <c r="F77" s="36">
        <f>G77*(NV!F77/G188)</f>
        <v>1591418.1755520646</v>
      </c>
      <c r="G77" s="36">
        <f>H77*(NV!G77/H188)</f>
        <v>1572870.6367175668</v>
      </c>
      <c r="H77" s="36">
        <f>I77*(NV!H77/I188)</f>
        <v>1557753.5851682173</v>
      </c>
      <c r="I77" s="36">
        <f>J77*(NV!I77/J188)</f>
        <v>1574377.8679176187</v>
      </c>
      <c r="J77" s="36">
        <f>K77*(NV!J77/K188)</f>
        <v>1579004.9816063612</v>
      </c>
      <c r="K77" s="36">
        <f>L77*(NV!K77/L188)</f>
        <v>1546297.6185399168</v>
      </c>
      <c r="L77" s="36">
        <f>M77*(NV!L77/M188)</f>
        <v>1508661.5169337529</v>
      </c>
      <c r="M77" s="36">
        <f>N77*(NV!M77/N188)</f>
        <v>1526563.3868036254</v>
      </c>
      <c r="N77" s="36">
        <f>O77*(NV!N77/O188)</f>
        <v>1513602.5590864136</v>
      </c>
      <c r="O77" s="36">
        <f>P77*(NV!O77/P188)</f>
        <v>1554488.1795613945</v>
      </c>
      <c r="P77" s="36">
        <f>Q77*(NV!P77/Q188)</f>
        <v>1529105.9846212955</v>
      </c>
      <c r="Q77" s="36">
        <f>R77*(NV!Q77/R188)</f>
        <v>1409538.5664502655</v>
      </c>
      <c r="R77" s="36">
        <f>S77*(NV!R77/S188)</f>
        <v>1383141.5323850708</v>
      </c>
      <c r="S77" s="36">
        <f>T77*(NV!S77/T188)</f>
        <v>1327210.6207360078</v>
      </c>
      <c r="T77" s="36">
        <f>NV!T77</f>
        <v>1367562</v>
      </c>
      <c r="U77" s="36">
        <f>T77*U188/NV!T77</f>
        <v>1358365</v>
      </c>
      <c r="V77" s="36">
        <f>U77*V188/NV!U77</f>
        <v>1391000.0716643543</v>
      </c>
      <c r="W77" s="36">
        <f>V77*W188/NV!V77</f>
        <v>1394712.1133702516</v>
      </c>
      <c r="X77" s="36">
        <f>W77*X188/NV!W77</f>
        <v>1419682.2212231748</v>
      </c>
    </row>
    <row r="78" spans="1:24" x14ac:dyDescent="0.15">
      <c r="A78" s="4">
        <v>76</v>
      </c>
      <c r="B78" s="6" t="s">
        <v>118</v>
      </c>
      <c r="C78" s="36">
        <f>D78*(NV!C78/D189)</f>
        <v>3479796.7873855666</v>
      </c>
      <c r="D78" s="36">
        <f>E78*(NV!D78/E189)</f>
        <v>3427282.8251746236</v>
      </c>
      <c r="E78" s="36">
        <f>F78*(NV!E78/F189)</f>
        <v>3767163.2982381666</v>
      </c>
      <c r="F78" s="36">
        <f>G78*(NV!F78/G189)</f>
        <v>3626770.2351962598</v>
      </c>
      <c r="G78" s="36">
        <f>H78*(NV!G78/H189)</f>
        <v>3669522.7323668492</v>
      </c>
      <c r="H78" s="36">
        <f>I78*(NV!H78/I189)</f>
        <v>3644312.974852426</v>
      </c>
      <c r="I78" s="36">
        <f>J78*(NV!I78/J189)</f>
        <v>3784679.6731155645</v>
      </c>
      <c r="J78" s="36">
        <f>K78*(NV!J78/K189)</f>
        <v>3702613.5228754412</v>
      </c>
      <c r="K78" s="36">
        <f>L78*(NV!K78/L189)</f>
        <v>3609415.9796335264</v>
      </c>
      <c r="L78" s="36">
        <f>M78*(NV!L78/M189)</f>
        <v>3303398.347724671</v>
      </c>
      <c r="M78" s="36">
        <f>N78*(NV!M78/N189)</f>
        <v>3133577.9286295283</v>
      </c>
      <c r="N78" s="36">
        <f>O78*(NV!N78/O189)</f>
        <v>2851202.7508176132</v>
      </c>
      <c r="O78" s="36">
        <f>P78*(NV!O78/P189)</f>
        <v>2844525.5973162507</v>
      </c>
      <c r="P78" s="36">
        <f>Q78*(NV!P78/Q189)</f>
        <v>2853331.9409155147</v>
      </c>
      <c r="Q78" s="36">
        <f>R78*(NV!Q78/R189)</f>
        <v>2763787.24601191</v>
      </c>
      <c r="R78" s="36">
        <f>S78*(NV!R78/S189)</f>
        <v>2489441.1667416124</v>
      </c>
      <c r="S78" s="36">
        <f>T78*(NV!S78/T189)</f>
        <v>2600525.907635883</v>
      </c>
      <c r="T78" s="36">
        <f>NV!T78</f>
        <v>2706718</v>
      </c>
      <c r="U78" s="36">
        <f>T78*U189/NV!T78</f>
        <v>2511354</v>
      </c>
      <c r="V78" s="36">
        <f>U78*V189/NV!U78</f>
        <v>2836838.5161902718</v>
      </c>
      <c r="W78" s="36">
        <f>V78*W189/NV!V78</f>
        <v>2545985.8633717862</v>
      </c>
      <c r="X78" s="36">
        <f>W78*X189/NV!W78</f>
        <v>2636498.7127075265</v>
      </c>
    </row>
    <row r="79" spans="1:24" x14ac:dyDescent="0.15">
      <c r="A79" s="4">
        <v>77</v>
      </c>
      <c r="B79" s="6" t="s">
        <v>119</v>
      </c>
      <c r="C79" s="36">
        <f>D79*(NV!C79/D190)</f>
        <v>13183728.028474307</v>
      </c>
      <c r="D79" s="36">
        <f>E79*(NV!D79/E190)</f>
        <v>13416088.946346562</v>
      </c>
      <c r="E79" s="36">
        <f>F79*(NV!E79/F190)</f>
        <v>13526388.126143668</v>
      </c>
      <c r="F79" s="36">
        <f>G79*(NV!F79/G190)</f>
        <v>13946670.75896793</v>
      </c>
      <c r="G79" s="36">
        <f>H79*(NV!G79/H190)</f>
        <v>13808054.938635064</v>
      </c>
      <c r="H79" s="36">
        <f>I79*(NV!H79/I190)</f>
        <v>13539126.784202307</v>
      </c>
      <c r="I79" s="36">
        <f>J79*(NV!I79/J190)</f>
        <v>12855006.074862059</v>
      </c>
      <c r="J79" s="36">
        <f>K79*(NV!J79/K190)</f>
        <v>12845027.632926363</v>
      </c>
      <c r="K79" s="36">
        <f>L79*(NV!K79/L190)</f>
        <v>12689368.559092505</v>
      </c>
      <c r="L79" s="36">
        <f>M79*(NV!L79/M190)</f>
        <v>12525588.678170364</v>
      </c>
      <c r="M79" s="36">
        <f>N79*(NV!M79/N190)</f>
        <v>12155990.173527712</v>
      </c>
      <c r="N79" s="36">
        <f>O79*(NV!N79/O190)</f>
        <v>11881825.329723634</v>
      </c>
      <c r="O79" s="36">
        <f>P79*(NV!O79/P190)</f>
        <v>11932102.473051565</v>
      </c>
      <c r="P79" s="36">
        <f>Q79*(NV!P79/Q190)</f>
        <v>12109549.37117053</v>
      </c>
      <c r="Q79" s="36">
        <f>R79*(NV!Q79/R190)</f>
        <v>11272812.728918767</v>
      </c>
      <c r="R79" s="36">
        <f>S79*(NV!R79/S190)</f>
        <v>10423164.660919152</v>
      </c>
      <c r="S79" s="36">
        <f>T79*(NV!S79/T190)</f>
        <v>10028004.720625065</v>
      </c>
      <c r="T79" s="36">
        <f>NV!T79</f>
        <v>9725992</v>
      </c>
      <c r="U79" s="36">
        <f>T79*U190/NV!T79</f>
        <v>9387010</v>
      </c>
      <c r="V79" s="36">
        <f>U79*V190/NV!U79</f>
        <v>9769655.9938188903</v>
      </c>
      <c r="W79" s="36">
        <f>V79*W190/NV!V79</f>
        <v>10102704.800126664</v>
      </c>
      <c r="X79" s="36">
        <f>W79*X190/NV!W79</f>
        <v>10052725.416133754</v>
      </c>
    </row>
    <row r="80" spans="1:24" x14ac:dyDescent="0.15">
      <c r="A80" s="4">
        <v>78</v>
      </c>
      <c r="B80" s="6" t="s">
        <v>120</v>
      </c>
      <c r="C80" s="36">
        <f>D80*(NV!C80/D191)</f>
        <v>3123679.8670187965</v>
      </c>
      <c r="D80" s="36">
        <f>E80*(NV!D80/E191)</f>
        <v>3433443.6716662836</v>
      </c>
      <c r="E80" s="36">
        <f>F80*(NV!E80/F191)</f>
        <v>4187153.8212633613</v>
      </c>
      <c r="F80" s="36">
        <f>G80*(NV!F80/G191)</f>
        <v>5064413.9242413621</v>
      </c>
      <c r="G80" s="36">
        <f>H80*(NV!G80/H191)</f>
        <v>5660245.3171351133</v>
      </c>
      <c r="H80" s="36">
        <f>I80*(NV!H80/I191)</f>
        <v>5945004.0199941341</v>
      </c>
      <c r="I80" s="36">
        <f>J80*(NV!I80/J191)</f>
        <v>6528912.2025455786</v>
      </c>
      <c r="J80" s="36">
        <f>K80*(NV!J80/K191)</f>
        <v>7149851.9005009206</v>
      </c>
      <c r="K80" s="36">
        <f>L80*(NV!K80/L191)</f>
        <v>7490919.453244742</v>
      </c>
      <c r="L80" s="36">
        <f>M80*(NV!L80/M191)</f>
        <v>7573594.32653304</v>
      </c>
      <c r="M80" s="36">
        <f>N80*(NV!M80/N191)</f>
        <v>7207839.4801633535</v>
      </c>
      <c r="N80" s="36">
        <f>O80*(NV!N80/O191)</f>
        <v>6980893.1704925289</v>
      </c>
      <c r="O80" s="36">
        <f>P80*(NV!O80/P191)</f>
        <v>7332716.5911255023</v>
      </c>
      <c r="P80" s="36">
        <f>Q80*(NV!P80/Q191)</f>
        <v>7796904.1222630134</v>
      </c>
      <c r="Q80" s="36">
        <f>R80*(NV!Q80/R191)</f>
        <v>8538290.2362377774</v>
      </c>
      <c r="R80" s="36">
        <f>S80*(NV!R80/S191)</f>
        <v>8811190.0620333217</v>
      </c>
      <c r="S80" s="36">
        <f>T80*(NV!S80/T191)</f>
        <v>9478778.0837832671</v>
      </c>
      <c r="T80" s="36">
        <f>NV!T80</f>
        <v>9962270</v>
      </c>
      <c r="U80" s="36">
        <f>T80*U191/NV!T80</f>
        <v>10136958</v>
      </c>
      <c r="V80" s="36">
        <f>U80*V191/NV!U80</f>
        <v>10562151.733567057</v>
      </c>
      <c r="W80" s="36">
        <f>V80*W191/NV!V80</f>
        <v>10662215.27290315</v>
      </c>
      <c r="X80" s="36">
        <f>W80*X191/NV!W80</f>
        <v>10839367.16909459</v>
      </c>
    </row>
    <row r="81" spans="1:24" x14ac:dyDescent="0.15">
      <c r="A81" s="4">
        <v>79</v>
      </c>
      <c r="B81" s="6" t="s">
        <v>121</v>
      </c>
      <c r="C81" s="36">
        <f>D81*(NV!C81/D192)</f>
        <v>1023199.8372637528</v>
      </c>
      <c r="D81" s="36">
        <f>E81*(NV!D81/E192)</f>
        <v>1233036.219913272</v>
      </c>
      <c r="E81" s="36">
        <f>F81*(NV!E81/F192)</f>
        <v>1431328.4039005926</v>
      </c>
      <c r="F81" s="36">
        <f>G81*(NV!F81/G192)</f>
        <v>1455271.0715682174</v>
      </c>
      <c r="G81" s="36">
        <f>H81*(NV!G81/H192)</f>
        <v>1438493.8361370524</v>
      </c>
      <c r="H81" s="36">
        <f>I81*(NV!H81/I192)</f>
        <v>1435962.6678942896</v>
      </c>
      <c r="I81" s="36">
        <f>J81*(NV!I81/J192)</f>
        <v>1357000.9356488828</v>
      </c>
      <c r="J81" s="36">
        <f>K81*(NV!J81/K192)</f>
        <v>1371701.5772974123</v>
      </c>
      <c r="K81" s="36">
        <f>L81*(NV!K81/L192)</f>
        <v>1458966.7591180641</v>
      </c>
      <c r="L81" s="36">
        <f>M81*(NV!L81/M192)</f>
        <v>1530739.9742663784</v>
      </c>
      <c r="M81" s="36">
        <f>N81*(NV!M81/N192)</f>
        <v>1502559.3465438713</v>
      </c>
      <c r="N81" s="36">
        <f>O81*(NV!N81/O192)</f>
        <v>1593918.8927553764</v>
      </c>
      <c r="O81" s="36">
        <f>P81*(NV!O81/P192)</f>
        <v>1603585.9626183507</v>
      </c>
      <c r="P81" s="36">
        <f>Q81*(NV!P81/Q192)</f>
        <v>1652382.2352470481</v>
      </c>
      <c r="Q81" s="36">
        <f>R81*(NV!Q81/R192)</f>
        <v>1486952.0696744756</v>
      </c>
      <c r="R81" s="36">
        <f>S81*(NV!R81/S192)</f>
        <v>1581497.965188771</v>
      </c>
      <c r="S81" s="36">
        <f>T81*(NV!S81/T192)</f>
        <v>1819858.952442843</v>
      </c>
      <c r="T81" s="36">
        <f>NV!T81</f>
        <v>1710258</v>
      </c>
      <c r="U81" s="36">
        <f>T81*U192/NV!T81</f>
        <v>1685423</v>
      </c>
      <c r="V81" s="36">
        <f>U81*V192/NV!U81</f>
        <v>1725013.8542746429</v>
      </c>
      <c r="W81" s="36">
        <f>V81*W192/NV!V81</f>
        <v>1674036.2988121654</v>
      </c>
      <c r="X81" s="36">
        <f>W81*X192/NV!W81</f>
        <v>1673087.9290748478</v>
      </c>
    </row>
    <row r="82" spans="1:24" x14ac:dyDescent="0.15">
      <c r="A82" s="4">
        <v>80</v>
      </c>
      <c r="B82" s="6" t="s">
        <v>122</v>
      </c>
      <c r="C82" s="36">
        <f>D82*(NV!C82/D193)</f>
        <v>4129269.7601303272</v>
      </c>
      <c r="D82" s="36">
        <f>E82*(NV!D82/E193)</f>
        <v>4450149.2537568714</v>
      </c>
      <c r="E82" s="36">
        <f>F82*(NV!E82/F193)</f>
        <v>5300167.0856998628</v>
      </c>
      <c r="F82" s="36">
        <f>G82*(NV!F82/G193)</f>
        <v>5850382.3859858299</v>
      </c>
      <c r="G82" s="36">
        <f>H82*(NV!G82/H193)</f>
        <v>7150960.6282279892</v>
      </c>
      <c r="H82" s="36">
        <f>I82*(NV!H82/I193)</f>
        <v>7743350.6685687816</v>
      </c>
      <c r="I82" s="36">
        <f>J82*(NV!I82/J193)</f>
        <v>8503760.1378109325</v>
      </c>
      <c r="J82" s="36">
        <f>K82*(NV!J82/K193)</f>
        <v>9432952.5956515465</v>
      </c>
      <c r="K82" s="36">
        <f>L82*(NV!K82/L193)</f>
        <v>10068546.624468774</v>
      </c>
      <c r="L82" s="36">
        <f>M82*(NV!L82/M193)</f>
        <v>10520765.750452356</v>
      </c>
      <c r="M82" s="36">
        <f>N82*(NV!M82/N193)</f>
        <v>10682627.619870661</v>
      </c>
      <c r="N82" s="36">
        <f>O82*(NV!N82/O193)</f>
        <v>11193154.293861788</v>
      </c>
      <c r="O82" s="36">
        <f>P82*(NV!O82/P193)</f>
        <v>11594635.892051591</v>
      </c>
      <c r="P82" s="36">
        <f>Q82*(NV!P82/Q193)</f>
        <v>11873734.920409493</v>
      </c>
      <c r="Q82" s="36">
        <f>R82*(NV!Q82/R193)</f>
        <v>12005930.34952843</v>
      </c>
      <c r="R82" s="36">
        <f>S82*(NV!R82/S193)</f>
        <v>11508844.117605964</v>
      </c>
      <c r="S82" s="36">
        <f>T82*(NV!S82/T193)</f>
        <v>11054317.287809229</v>
      </c>
      <c r="T82" s="36">
        <f>NV!T82</f>
        <v>11172314</v>
      </c>
      <c r="U82" s="36">
        <f>T82*U193/NV!T82</f>
        <v>11611825</v>
      </c>
      <c r="V82" s="36">
        <f>U82*V193/NV!U82</f>
        <v>12096808.958367918</v>
      </c>
      <c r="W82" s="36">
        <f>V82*W193/NV!V82</f>
        <v>12302192.316784363</v>
      </c>
      <c r="X82" s="36">
        <f>W82*X193/NV!W82</f>
        <v>12603733.545774236</v>
      </c>
    </row>
    <row r="83" spans="1:24" x14ac:dyDescent="0.15">
      <c r="A83" s="4">
        <v>81</v>
      </c>
      <c r="B83" s="6" t="s">
        <v>123</v>
      </c>
      <c r="C83" s="36">
        <f>D83*(NV!C83/D194)</f>
        <v>3129379.3757305634</v>
      </c>
      <c r="D83" s="36">
        <f>E83*(NV!D83/E194)</f>
        <v>3215011.5335180336</v>
      </c>
      <c r="E83" s="36">
        <f>F83*(NV!E83/F194)</f>
        <v>3379407.0530097298</v>
      </c>
      <c r="F83" s="36">
        <f>G83*(NV!F83/G194)</f>
        <v>3334060.7759630834</v>
      </c>
      <c r="G83" s="36">
        <f>H83*(NV!G83/H194)</f>
        <v>3372489.040310537</v>
      </c>
      <c r="H83" s="36">
        <f>I83*(NV!H83/I194)</f>
        <v>3243654.6352757807</v>
      </c>
      <c r="I83" s="36">
        <f>J83*(NV!I83/J194)</f>
        <v>3366441.5021521063</v>
      </c>
      <c r="J83" s="36">
        <f>K83*(NV!J83/K194)</f>
        <v>3289957.7496503703</v>
      </c>
      <c r="K83" s="36">
        <f>L83*(NV!K83/L194)</f>
        <v>3191015.4745144532</v>
      </c>
      <c r="L83" s="36">
        <f>M83*(NV!L83/M194)</f>
        <v>3149570.3407016518</v>
      </c>
      <c r="M83" s="36">
        <f>N83*(NV!M83/N194)</f>
        <v>3109468.4610855933</v>
      </c>
      <c r="N83" s="36">
        <f>O83*(NV!N83/O194)</f>
        <v>3265277.5744403792</v>
      </c>
      <c r="O83" s="36">
        <f>P83*(NV!O83/P194)</f>
        <v>3129160.315463007</v>
      </c>
      <c r="P83" s="36">
        <f>Q83*(NV!P83/Q194)</f>
        <v>3028757.0988640455</v>
      </c>
      <c r="Q83" s="36">
        <f>R83*(NV!Q83/R194)</f>
        <v>2955999.0041543669</v>
      </c>
      <c r="R83" s="36">
        <f>S83*(NV!R83/S194)</f>
        <v>2709582.6300538629</v>
      </c>
      <c r="S83" s="36">
        <f>T83*(NV!S83/T194)</f>
        <v>2526405.973103317</v>
      </c>
      <c r="T83" s="36">
        <f>NV!T83</f>
        <v>2343388</v>
      </c>
      <c r="U83" s="36">
        <f>T83*U194/NV!T83</f>
        <v>1951808</v>
      </c>
      <c r="V83" s="36">
        <f>U83*V194/NV!U83</f>
        <v>1893262.0688228284</v>
      </c>
      <c r="W83" s="36">
        <f>V83*W194/NV!V83</f>
        <v>1894767.4910548464</v>
      </c>
      <c r="X83" s="36">
        <f>W83*X194/NV!W83</f>
        <v>1935293.5611983351</v>
      </c>
    </row>
    <row r="84" spans="1:24" x14ac:dyDescent="0.15">
      <c r="A84" s="4">
        <v>82</v>
      </c>
      <c r="B84" s="6" t="s">
        <v>124</v>
      </c>
      <c r="C84" s="36">
        <f>D84*(NV!C84/D195)</f>
        <v>15334206.27044807</v>
      </c>
      <c r="D84" s="36">
        <f>E84*(NV!D84/E195)</f>
        <v>15303104.15472056</v>
      </c>
      <c r="E84" s="36">
        <f>F84*(NV!E84/F195)</f>
        <v>15139879.635697074</v>
      </c>
      <c r="F84" s="36">
        <f>G84*(NV!F84/G195)</f>
        <v>15769082.740675498</v>
      </c>
      <c r="G84" s="36">
        <f>H84*(NV!G84/H195)</f>
        <v>15682106.14531821</v>
      </c>
      <c r="H84" s="36">
        <f>I84*(NV!H84/I195)</f>
        <v>16516440.291405553</v>
      </c>
      <c r="I84" s="36">
        <f>J84*(NV!I84/J195)</f>
        <v>17042866.760356329</v>
      </c>
      <c r="J84" s="36">
        <f>K84*(NV!J84/K195)</f>
        <v>17137354.159949955</v>
      </c>
      <c r="K84" s="36">
        <f>L84*(NV!K84/L195)</f>
        <v>16616007.768896632</v>
      </c>
      <c r="L84" s="36">
        <f>M84*(NV!L84/M195)</f>
        <v>16514766.065302609</v>
      </c>
      <c r="M84" s="36">
        <f>N84*(NV!M84/N195)</f>
        <v>16728852.730906019</v>
      </c>
      <c r="N84" s="36">
        <f>O84*(NV!N84/O195)</f>
        <v>17033295.798023149</v>
      </c>
      <c r="O84" s="36">
        <f>P84*(NV!O84/P195)</f>
        <v>16919733.570057444</v>
      </c>
      <c r="P84" s="36">
        <f>Q84*(NV!P84/Q195)</f>
        <v>16895635.338250812</v>
      </c>
      <c r="Q84" s="36">
        <f>R84*(NV!Q84/R195)</f>
        <v>15325176.548027348</v>
      </c>
      <c r="R84" s="36">
        <f>S84*(NV!R84/S195)</f>
        <v>15459765.996646546</v>
      </c>
      <c r="S84" s="36">
        <f>T84*(NV!S84/T195)</f>
        <v>15808444.283430539</v>
      </c>
      <c r="T84" s="36">
        <f>NV!T84</f>
        <v>15748712</v>
      </c>
      <c r="U84" s="36">
        <f>T84*U195/NV!T84</f>
        <v>15724069</v>
      </c>
      <c r="V84" s="36">
        <f>U84*V195/NV!U84</f>
        <v>17281104.161264196</v>
      </c>
      <c r="W84" s="36">
        <f>V84*W195/NV!V84</f>
        <v>17052778.048420433</v>
      </c>
      <c r="X84" s="36">
        <f>W84*X195/NV!W84</f>
        <v>17394581.811984316</v>
      </c>
    </row>
    <row r="85" spans="1:24" x14ac:dyDescent="0.15">
      <c r="A85" s="4">
        <v>83</v>
      </c>
      <c r="B85" s="6" t="s">
        <v>125</v>
      </c>
      <c r="C85" s="36">
        <f>D85*(NV!C85/D196)</f>
        <v>13915875.858605409</v>
      </c>
      <c r="D85" s="36">
        <f>E85*(NV!D85/E196)</f>
        <v>12005615.490853554</v>
      </c>
      <c r="E85" s="36">
        <f>F85*(NV!E85/F196)</f>
        <v>12855184.926662626</v>
      </c>
      <c r="F85" s="36">
        <f>G85*(NV!F85/G196)</f>
        <v>12495304.666018993</v>
      </c>
      <c r="G85" s="36">
        <f>H85*(NV!G85/H196)</f>
        <v>10974806.210220557</v>
      </c>
      <c r="H85" s="36">
        <f>I85*(NV!H85/I196)</f>
        <v>9261849.8888792843</v>
      </c>
      <c r="I85" s="36">
        <f>J85*(NV!I85/J196)</f>
        <v>8635761.5775362253</v>
      </c>
      <c r="J85" s="36">
        <f>K85*(NV!J85/K196)</f>
        <v>7695366.855109361</v>
      </c>
      <c r="K85" s="36">
        <f>L85*(NV!K85/L196)</f>
        <v>8173626.5827891193</v>
      </c>
      <c r="L85" s="36">
        <f>M85*(NV!L85/M196)</f>
        <v>8784063.8007630501</v>
      </c>
      <c r="M85" s="36">
        <f>N85*(NV!M85/N196)</f>
        <v>8583699.8447835334</v>
      </c>
      <c r="N85" s="36">
        <f>O85*(NV!N85/O196)</f>
        <v>9015619.3166889586</v>
      </c>
      <c r="O85" s="36">
        <f>P85*(NV!O85/P196)</f>
        <v>9132792.9383778777</v>
      </c>
      <c r="P85" s="36">
        <f>Q85*(NV!P85/Q196)</f>
        <v>10533616.201278655</v>
      </c>
      <c r="Q85" s="36">
        <f>R85*(NV!Q85/R196)</f>
        <v>7664880.7120132754</v>
      </c>
      <c r="R85" s="36">
        <f>S85*(NV!R85/S196)</f>
        <v>7681189.2562556891</v>
      </c>
      <c r="S85" s="36">
        <f>T85*(NV!S85/T196)</f>
        <v>7499593.9397655372</v>
      </c>
      <c r="T85" s="36">
        <f>NV!T85</f>
        <v>7361302</v>
      </c>
      <c r="U85" s="36">
        <f>T85*U196/NV!T85</f>
        <v>8009860</v>
      </c>
      <c r="V85" s="36">
        <f>U85*V196/NV!U85</f>
        <v>8426571.6053798068</v>
      </c>
      <c r="W85" s="36">
        <f>V85*W196/NV!V85</f>
        <v>8663747.6137819123</v>
      </c>
      <c r="X85" s="36">
        <f>W85*X196/NV!W85</f>
        <v>9439210.7289491985</v>
      </c>
    </row>
    <row r="86" spans="1:24" x14ac:dyDescent="0.15">
      <c r="A86" s="4">
        <v>84</v>
      </c>
      <c r="B86" s="6" t="s">
        <v>126</v>
      </c>
      <c r="C86" s="36">
        <f>D86*(NV!C86/D197)</f>
        <v>31926227.439683482</v>
      </c>
      <c r="D86" s="36">
        <f>E86*(NV!D86/E197)</f>
        <v>32795381.57116089</v>
      </c>
      <c r="E86" s="36">
        <f>F86*(NV!E86/F197)</f>
        <v>33704487.886010535</v>
      </c>
      <c r="F86" s="36">
        <f>G86*(NV!F86/G197)</f>
        <v>34460801.039937839</v>
      </c>
      <c r="G86" s="36">
        <f>H86*(NV!G86/H197)</f>
        <v>34942002.926168725</v>
      </c>
      <c r="H86" s="36">
        <f>I86*(NV!H86/I197)</f>
        <v>36042496.695272908</v>
      </c>
      <c r="I86" s="36">
        <f>J86*(NV!I86/J197)</f>
        <v>37011180.154826902</v>
      </c>
      <c r="J86" s="36">
        <f>K86*(NV!J86/K197)</f>
        <v>37326905.258490473</v>
      </c>
      <c r="K86" s="36">
        <f>L86*(NV!K86/L197)</f>
        <v>37849704.121552095</v>
      </c>
      <c r="L86" s="36">
        <f>M86*(NV!L86/M197)</f>
        <v>38483593.140484452</v>
      </c>
      <c r="M86" s="36">
        <f>N86*(NV!M86/N197)</f>
        <v>39003627.011528902</v>
      </c>
      <c r="N86" s="36">
        <f>O86*(NV!N86/O197)</f>
        <v>39394135.224534243</v>
      </c>
      <c r="O86" s="36">
        <f>P86*(NV!O86/P197)</f>
        <v>40100230.34076412</v>
      </c>
      <c r="P86" s="36">
        <f>Q86*(NV!P86/Q197)</f>
        <v>40459285.236121655</v>
      </c>
      <c r="Q86" s="36">
        <f>R86*(NV!Q86/R197)</f>
        <v>40863636.79855407</v>
      </c>
      <c r="R86" s="36">
        <f>S86*(NV!R86/S197)</f>
        <v>41457000.080265343</v>
      </c>
      <c r="S86" s="36">
        <f>T86*(NV!S86/T197)</f>
        <v>41825357.323834054</v>
      </c>
      <c r="T86" s="36">
        <f>NV!T86</f>
        <v>42006593</v>
      </c>
      <c r="U86" s="36">
        <f>T86*U197/NV!T86</f>
        <v>42218919</v>
      </c>
      <c r="V86" s="36">
        <f>U86*V197/NV!U86</f>
        <v>42764448.088680692</v>
      </c>
      <c r="W86" s="36">
        <f>V86*W197/NV!V86</f>
        <v>43435793.254669286</v>
      </c>
      <c r="X86" s="36">
        <f>W86*X197/NV!W86</f>
        <v>44156878.087685555</v>
      </c>
    </row>
    <row r="87" spans="1:24" x14ac:dyDescent="0.15">
      <c r="A87" s="4">
        <v>85</v>
      </c>
      <c r="B87" s="6" t="s">
        <v>127</v>
      </c>
      <c r="C87" s="36">
        <f>D87*(NV!C87/D198)</f>
        <v>16712078.869540991</v>
      </c>
      <c r="D87" s="36">
        <f>E87*(NV!D87/E198)</f>
        <v>16496980.857244778</v>
      </c>
      <c r="E87" s="36">
        <f>F87*(NV!E87/F198)</f>
        <v>16266533.163486244</v>
      </c>
      <c r="F87" s="36">
        <f>G87*(NV!F87/G198)</f>
        <v>15648779.716824749</v>
      </c>
      <c r="G87" s="36">
        <f>H87*(NV!G87/H198)</f>
        <v>14796041.31507018</v>
      </c>
      <c r="H87" s="36">
        <f>I87*(NV!H87/I198)</f>
        <v>14315939.86692138</v>
      </c>
      <c r="I87" s="36">
        <f>J87*(NV!I87/J198)</f>
        <v>14506638.84793292</v>
      </c>
      <c r="J87" s="36">
        <f>K87*(NV!J87/K198)</f>
        <v>14614025.165157469</v>
      </c>
      <c r="K87" s="36">
        <f>L87*(NV!K87/L198)</f>
        <v>14602384.545866521</v>
      </c>
      <c r="L87" s="36">
        <f>M87*(NV!L87/M198)</f>
        <v>14706793.847100012</v>
      </c>
      <c r="M87" s="36">
        <f>N87*(NV!M87/N198)</f>
        <v>14952618.312934352</v>
      </c>
      <c r="N87" s="36">
        <f>O87*(NV!N87/O198)</f>
        <v>15309100.074471137</v>
      </c>
      <c r="O87" s="36">
        <f>P87*(NV!O87/P198)</f>
        <v>16024551.182110511</v>
      </c>
      <c r="P87" s="36">
        <f>Q87*(NV!P87/Q198)</f>
        <v>16166919.115178639</v>
      </c>
      <c r="Q87" s="36">
        <f>R87*(NV!Q87/R198)</f>
        <v>16257288.890070442</v>
      </c>
      <c r="R87" s="36">
        <f>S87*(NV!R87/S198)</f>
        <v>16602793.899667924</v>
      </c>
      <c r="S87" s="36">
        <f>T87*(NV!S87/T198)</f>
        <v>17007048.621580858</v>
      </c>
      <c r="T87" s="36">
        <f>NV!T87</f>
        <v>17515316</v>
      </c>
      <c r="U87" s="36">
        <f>T87*U198/NV!T87</f>
        <v>17582792</v>
      </c>
      <c r="V87" s="36">
        <f>U87*V198/NV!U87</f>
        <v>18047678.701251246</v>
      </c>
      <c r="W87" s="36">
        <f>V87*W198/NV!V87</f>
        <v>18200420.444217514</v>
      </c>
      <c r="X87" s="36">
        <f>W87*X198/NV!W87</f>
        <v>18256485.918279823</v>
      </c>
    </row>
    <row r="88" spans="1:24" x14ac:dyDescent="0.15">
      <c r="A88" s="4">
        <v>86</v>
      </c>
      <c r="B88" s="6" t="s">
        <v>128</v>
      </c>
      <c r="C88" s="36">
        <f>D88*(NV!C88/D199)</f>
        <v>2356533.0131697934</v>
      </c>
      <c r="D88" s="36">
        <f>E88*(NV!D88/E199)</f>
        <v>2390483.0452635721</v>
      </c>
      <c r="E88" s="36">
        <f>F88*(NV!E88/F199)</f>
        <v>2497705.5912868739</v>
      </c>
      <c r="F88" s="36">
        <f>G88*(NV!F88/G199)</f>
        <v>2565663.6590698678</v>
      </c>
      <c r="G88" s="36">
        <f>H88*(NV!G88/H199)</f>
        <v>2593506.1960477908</v>
      </c>
      <c r="H88" s="36">
        <f>I88*(NV!H88/I199)</f>
        <v>2629418.2201041738</v>
      </c>
      <c r="I88" s="36">
        <f>J88*(NV!I88/J199)</f>
        <v>2704602.2749955319</v>
      </c>
      <c r="J88" s="36">
        <f>K88*(NV!J88/K199)</f>
        <v>2762838.092454188</v>
      </c>
      <c r="K88" s="36">
        <f>L88*(NV!K88/L199)</f>
        <v>2810333.3932761098</v>
      </c>
      <c r="L88" s="36">
        <f>M88*(NV!L88/M199)</f>
        <v>2903893.8825166398</v>
      </c>
      <c r="M88" s="36">
        <f>N88*(NV!M88/N199)</f>
        <v>2850417.3643813296</v>
      </c>
      <c r="N88" s="36">
        <f>O88*(NV!N88/O199)</f>
        <v>2874380.9224158516</v>
      </c>
      <c r="O88" s="36">
        <f>P88*(NV!O88/P199)</f>
        <v>2964528.2431350304</v>
      </c>
      <c r="P88" s="36">
        <f>Q88*(NV!P88/Q199)</f>
        <v>3007353.9320961302</v>
      </c>
      <c r="Q88" s="36">
        <f>R88*(NV!Q88/R199)</f>
        <v>3027838.7568324376</v>
      </c>
      <c r="R88" s="36">
        <f>S88*(NV!R88/S199)</f>
        <v>2989468.9821285964</v>
      </c>
      <c r="S88" s="36">
        <f>T88*(NV!S88/T199)</f>
        <v>2955432.8806392667</v>
      </c>
      <c r="T88" s="36">
        <f>NV!T88</f>
        <v>2948208</v>
      </c>
      <c r="U88" s="36">
        <f>T88*U199/NV!T88</f>
        <v>2910138</v>
      </c>
      <c r="V88" s="36">
        <f>U88*V199/NV!U88</f>
        <v>2886693.4801027887</v>
      </c>
      <c r="W88" s="36">
        <f>V88*W199/NV!V88</f>
        <v>2925040.5613940712</v>
      </c>
      <c r="X88" s="36">
        <f>W88*X199/NV!W88</f>
        <v>2987712.139098403</v>
      </c>
    </row>
    <row r="89" spans="1:24" x14ac:dyDescent="0.15">
      <c r="A89" s="4">
        <v>87</v>
      </c>
      <c r="B89" s="6" t="s">
        <v>129</v>
      </c>
      <c r="C89" s="36">
        <f>D89*(NV!C89/D200)</f>
        <v>1842425.5677840959</v>
      </c>
      <c r="D89" s="36">
        <f>E89*(NV!D89/E200)</f>
        <v>1901995.3253176506</v>
      </c>
      <c r="E89" s="36">
        <f>F89*(NV!E89/F200)</f>
        <v>2274902.7497357111</v>
      </c>
      <c r="F89" s="36">
        <f>G89*(NV!F89/G200)</f>
        <v>2349103.4244304635</v>
      </c>
      <c r="G89" s="36">
        <f>H89*(NV!G89/H200)</f>
        <v>2710841.3082825011</v>
      </c>
      <c r="H89" s="36">
        <f>I89*(NV!H89/I200)</f>
        <v>2536153.3776469803</v>
      </c>
      <c r="I89" s="36">
        <f>J89*(NV!I89/J200)</f>
        <v>2621702.4164418504</v>
      </c>
      <c r="J89" s="36">
        <f>K89*(NV!J89/K200)</f>
        <v>2632499.1934443256</v>
      </c>
      <c r="K89" s="36">
        <f>L89*(NV!K89/L200)</f>
        <v>2509972.2266928274</v>
      </c>
      <c r="L89" s="36">
        <f>M89*(NV!L89/M200)</f>
        <v>2535721.025932584</v>
      </c>
      <c r="M89" s="36">
        <f>N89*(NV!M89/N200)</f>
        <v>2641987.4952617977</v>
      </c>
      <c r="N89" s="36">
        <f>O89*(NV!N89/O200)</f>
        <v>2261274.3417753414</v>
      </c>
      <c r="O89" s="36">
        <f>P89*(NV!O89/P200)</f>
        <v>2268384.1199294794</v>
      </c>
      <c r="P89" s="36">
        <f>Q89*(NV!P89/Q200)</f>
        <v>2192154.2890702635</v>
      </c>
      <c r="Q89" s="36">
        <f>R89*(NV!Q89/R200)</f>
        <v>1925931.0343697583</v>
      </c>
      <c r="R89" s="36">
        <f>S89*(NV!R89/S200)</f>
        <v>1626145.6125743052</v>
      </c>
      <c r="S89" s="36">
        <f>T89*(NV!S89/T200)</f>
        <v>1602248.0379358854</v>
      </c>
      <c r="T89" s="36">
        <f>NV!T89</f>
        <v>1584399</v>
      </c>
      <c r="U89" s="36">
        <f>T89*U200/NV!T89</f>
        <v>1581302</v>
      </c>
      <c r="V89" s="36">
        <f>U89*V200/NV!U89</f>
        <v>1306712.7702366628</v>
      </c>
      <c r="W89" s="36">
        <f>V89*W200/NV!V89</f>
        <v>1360941.3320931043</v>
      </c>
      <c r="X89" s="36">
        <f>W89*X200/NV!W89</f>
        <v>1399926.8383783526</v>
      </c>
    </row>
    <row r="90" spans="1:24" x14ac:dyDescent="0.15">
      <c r="A90" s="4">
        <v>88</v>
      </c>
      <c r="B90" s="6" t="s">
        <v>130</v>
      </c>
      <c r="C90" s="36">
        <f>D90*(NV!C90/D201)</f>
        <v>2565605.0743955043</v>
      </c>
      <c r="D90" s="36">
        <f>E90*(NV!D90/E201)</f>
        <v>2509404.9628291586</v>
      </c>
      <c r="E90" s="36">
        <f>F90*(NV!E90/F201)</f>
        <v>2685357.2326801172</v>
      </c>
      <c r="F90" s="36">
        <f>G90*(NV!F90/G201)</f>
        <v>2768834.4574439274</v>
      </c>
      <c r="G90" s="36">
        <f>H90*(NV!G90/H201)</f>
        <v>3049181.400434114</v>
      </c>
      <c r="H90" s="36">
        <f>I90*(NV!H90/I201)</f>
        <v>3573945.6565801115</v>
      </c>
      <c r="I90" s="36">
        <f>J90*(NV!I90/J201)</f>
        <v>3969925.1982814823</v>
      </c>
      <c r="J90" s="36">
        <f>K90*(NV!J90/K201)</f>
        <v>4179185.6904431698</v>
      </c>
      <c r="K90" s="36">
        <f>L90*(NV!K90/L201)</f>
        <v>4351606.0943318009</v>
      </c>
      <c r="L90" s="36">
        <f>M90*(NV!L90/M201)</f>
        <v>4718637.9967986271</v>
      </c>
      <c r="M90" s="36">
        <f>N90*(NV!M90/N201)</f>
        <v>5330797.7713819081</v>
      </c>
      <c r="N90" s="36">
        <f>O90*(NV!N90/O201)</f>
        <v>5597518.8332025632</v>
      </c>
      <c r="O90" s="36">
        <f>P90*(NV!O90/P201)</f>
        <v>5219497.7432922991</v>
      </c>
      <c r="P90" s="36">
        <f>Q90*(NV!P90/Q201)</f>
        <v>4835996.4209975936</v>
      </c>
      <c r="Q90" s="36">
        <f>R90*(NV!Q90/R201)</f>
        <v>4829128.9894412681</v>
      </c>
      <c r="R90" s="36">
        <f>S90*(NV!R90/S201)</f>
        <v>5210219.3343739063</v>
      </c>
      <c r="S90" s="36">
        <f>T90*(NV!S90/T201)</f>
        <v>5712064.6230412582</v>
      </c>
      <c r="T90" s="36">
        <f>NV!T90</f>
        <v>5964301</v>
      </c>
      <c r="U90" s="36">
        <f>T90*U201/NV!T90</f>
        <v>6942267</v>
      </c>
      <c r="V90" s="36">
        <f>U90*V201/NV!U90</f>
        <v>6844299.4117745096</v>
      </c>
      <c r="W90" s="36">
        <f>V90*W201/NV!V90</f>
        <v>6559195.3839546759</v>
      </c>
      <c r="X90" s="36">
        <f>W90*X201/NV!W90</f>
        <v>6609866.4082394075</v>
      </c>
    </row>
    <row r="91" spans="1:24" x14ac:dyDescent="0.15">
      <c r="A91" s="4">
        <v>89</v>
      </c>
      <c r="B91" s="6" t="s">
        <v>131</v>
      </c>
      <c r="C91" s="36">
        <f>D91*(NV!C91/D202)</f>
        <v>3469013.180240267</v>
      </c>
      <c r="D91" s="36">
        <f>E91*(NV!D91/E202)</f>
        <v>3692134.0512884534</v>
      </c>
      <c r="E91" s="36">
        <f>F91*(NV!E91/F202)</f>
        <v>4101394.6636950304</v>
      </c>
      <c r="F91" s="36">
        <f>G91*(NV!F91/G202)</f>
        <v>4361675.670179599</v>
      </c>
      <c r="G91" s="36">
        <f>H91*(NV!G91/H202)</f>
        <v>4348923.5434276965</v>
      </c>
      <c r="H91" s="36">
        <f>I91*(NV!H91/I202)</f>
        <v>4710805.6102927569</v>
      </c>
      <c r="I91" s="36">
        <f>J91*(NV!I91/J202)</f>
        <v>5142898.2276323978</v>
      </c>
      <c r="J91" s="36">
        <f>K91*(NV!J91/K202)</f>
        <v>4588124.5945692817</v>
      </c>
      <c r="K91" s="36">
        <f>L91*(NV!K91/L202)</f>
        <v>4439871.9600693379</v>
      </c>
      <c r="L91" s="36">
        <f>M91*(NV!L91/M202)</f>
        <v>4412988.0921614859</v>
      </c>
      <c r="M91" s="36">
        <f>N91*(NV!M91/N202)</f>
        <v>4490415.1609343439</v>
      </c>
      <c r="N91" s="36">
        <f>O91*(NV!N91/O202)</f>
        <v>3704685.9417605703</v>
      </c>
      <c r="O91" s="36">
        <f>P91*(NV!O91/P202)</f>
        <v>3589946.0189108709</v>
      </c>
      <c r="P91" s="36">
        <f>Q91*(NV!P91/Q202)</f>
        <v>3395087.2640048964</v>
      </c>
      <c r="Q91" s="36">
        <f>R91*(NV!Q91/R202)</f>
        <v>3019438.5693604941</v>
      </c>
      <c r="R91" s="36">
        <f>S91*(NV!R91/S202)</f>
        <v>2347784.676540433</v>
      </c>
      <c r="S91" s="36">
        <f>T91*(NV!S91/T202)</f>
        <v>2340835.7213938036</v>
      </c>
      <c r="T91" s="36">
        <f>NV!T91</f>
        <v>1910582</v>
      </c>
      <c r="U91" s="36">
        <f>T91*U202/NV!T91</f>
        <v>1871672</v>
      </c>
      <c r="V91" s="36">
        <f>U91*V202/NV!U91</f>
        <v>1871946.4921325329</v>
      </c>
      <c r="W91" s="36">
        <f>V91*W202/NV!V91</f>
        <v>1949514.0815012103</v>
      </c>
      <c r="X91" s="36">
        <f>W91*X202/NV!W91</f>
        <v>1917656.4137040516</v>
      </c>
    </row>
    <row r="92" spans="1:24" x14ac:dyDescent="0.15">
      <c r="A92" s="4">
        <v>90</v>
      </c>
      <c r="B92" s="6" t="s">
        <v>132</v>
      </c>
      <c r="C92" s="36">
        <f>D92*(NV!C92/D203)</f>
        <v>14891611.201972283</v>
      </c>
      <c r="D92" s="36">
        <f>E92*(NV!D92/E203)</f>
        <v>15082582.069323886</v>
      </c>
      <c r="E92" s="36">
        <f>F92*(NV!E92/F203)</f>
        <v>15536005.905533567</v>
      </c>
      <c r="F92" s="36">
        <f>G92*(NV!F92/G203)</f>
        <v>15768629.301194275</v>
      </c>
      <c r="G92" s="36">
        <f>H92*(NV!G92/H203)</f>
        <v>15723725.569881517</v>
      </c>
      <c r="H92" s="36">
        <f>I92*(NV!H92/I203)</f>
        <v>15419815.293333143</v>
      </c>
      <c r="I92" s="36">
        <f>J92*(NV!I92/J203)</f>
        <v>17144805.023807246</v>
      </c>
      <c r="J92" s="36">
        <f>K92*(NV!J92/K203)</f>
        <v>17502875.23456357</v>
      </c>
      <c r="K92" s="36">
        <f>L92*(NV!K92/L203)</f>
        <v>17843853.784583814</v>
      </c>
      <c r="L92" s="36">
        <f>M92*(NV!L92/M203)</f>
        <v>18585851.023297492</v>
      </c>
      <c r="M92" s="36">
        <f>N92*(NV!M92/N203)</f>
        <v>19505784.245896775</v>
      </c>
      <c r="N92" s="36">
        <f>O92*(NV!N92/O203)</f>
        <v>22184641.115016684</v>
      </c>
      <c r="O92" s="36">
        <f>P92*(NV!O92/P203)</f>
        <v>24135771.904250793</v>
      </c>
      <c r="P92" s="36">
        <f>Q92*(NV!P92/Q203)</f>
        <v>26612509.747504257</v>
      </c>
      <c r="Q92" s="36">
        <f>R92*(NV!Q92/R203)</f>
        <v>28589696.860479109</v>
      </c>
      <c r="R92" s="36">
        <f>S92*(NV!R92/S203)</f>
        <v>26663484.77079219</v>
      </c>
      <c r="S92" s="36">
        <f>T92*(NV!S92/T203)</f>
        <v>26396049.665965229</v>
      </c>
      <c r="T92" s="36">
        <f>NV!T92</f>
        <v>27400703</v>
      </c>
      <c r="U92" s="36">
        <f>T92*U203/NV!T92</f>
        <v>27060555</v>
      </c>
      <c r="V92" s="36">
        <f>U92*V203/NV!U92</f>
        <v>28080088.53167966</v>
      </c>
      <c r="W92" s="36">
        <f>V92*W203/NV!V92</f>
        <v>27716047.389267765</v>
      </c>
      <c r="X92" s="36">
        <f>W92*X203/NV!W92</f>
        <v>28357485.720604114</v>
      </c>
    </row>
    <row r="93" spans="1:24" x14ac:dyDescent="0.15">
      <c r="A93" s="4">
        <v>91</v>
      </c>
      <c r="B93" s="6" t="s">
        <v>133</v>
      </c>
      <c r="C93" s="36">
        <f>D93*(NV!C93/D204)</f>
        <v>22589411.203519512</v>
      </c>
      <c r="D93" s="36">
        <f>E93*(NV!D93/E204)</f>
        <v>23238138.524931379</v>
      </c>
      <c r="E93" s="36">
        <f>F93*(NV!E93/F204)</f>
        <v>23659136.442495026</v>
      </c>
      <c r="F93" s="36">
        <f>G93*(NV!F93/G204)</f>
        <v>24258806.946199272</v>
      </c>
      <c r="G93" s="36">
        <f>H93*(NV!G93/H204)</f>
        <v>24583230.390032642</v>
      </c>
      <c r="H93" s="36">
        <f>I93*(NV!H93/I204)</f>
        <v>24886682.151244059</v>
      </c>
      <c r="I93" s="36">
        <f>J93*(NV!I93/J204)</f>
        <v>25658872.645818889</v>
      </c>
      <c r="J93" s="36">
        <f>K93*(NV!J93/K204)</f>
        <v>25858949.065799676</v>
      </c>
      <c r="K93" s="36">
        <f>L93*(NV!K93/L204)</f>
        <v>26016578.995662399</v>
      </c>
      <c r="L93" s="36">
        <f>M93*(NV!L93/M204)</f>
        <v>26355932.396418877</v>
      </c>
      <c r="M93" s="36">
        <f>N93*(NV!M93/N204)</f>
        <v>26345752.086478408</v>
      </c>
      <c r="N93" s="36">
        <f>O93*(NV!N93/O204)</f>
        <v>26076940.494797777</v>
      </c>
      <c r="O93" s="36">
        <f>P93*(NV!O93/P204)</f>
        <v>26283719.409857426</v>
      </c>
      <c r="P93" s="36">
        <f>Q93*(NV!P93/Q204)</f>
        <v>26593044.830338702</v>
      </c>
      <c r="Q93" s="36">
        <f>R93*(NV!Q93/R204)</f>
        <v>26683093.655995414</v>
      </c>
      <c r="R93" s="36">
        <f>S93*(NV!R93/S204)</f>
        <v>26453285.008526027</v>
      </c>
      <c r="S93" s="36">
        <f>T93*(NV!S93/T204)</f>
        <v>26114128.43247284</v>
      </c>
      <c r="T93" s="36">
        <f>NV!T93</f>
        <v>26380308</v>
      </c>
      <c r="U93" s="36">
        <f>T93*U204/NV!T93</f>
        <v>26316736</v>
      </c>
      <c r="V93" s="36">
        <f>U93*V204/NV!U93</f>
        <v>26274675.842770144</v>
      </c>
      <c r="W93" s="36">
        <f>V93*W204/NV!V93</f>
        <v>26431847.856827654</v>
      </c>
      <c r="X93" s="36">
        <f>W93*X204/NV!W93</f>
        <v>26218484.472828243</v>
      </c>
    </row>
    <row r="94" spans="1:24" x14ac:dyDescent="0.15">
      <c r="A94" s="4">
        <v>92</v>
      </c>
      <c r="B94" s="6" t="s">
        <v>134</v>
      </c>
      <c r="C94" s="36">
        <f>D94*(NV!C94/D205)</f>
        <v>16562255.55725031</v>
      </c>
      <c r="D94" s="36">
        <f>E94*(NV!D94/E205)</f>
        <v>16936688.752085451</v>
      </c>
      <c r="E94" s="36">
        <f>F94*(NV!E94/F205)</f>
        <v>17072562.860210441</v>
      </c>
      <c r="F94" s="36">
        <f>G94*(NV!F94/G205)</f>
        <v>17119202.492838491</v>
      </c>
      <c r="G94" s="36">
        <f>H94*(NV!G94/H205)</f>
        <v>17089609.587148048</v>
      </c>
      <c r="H94" s="36">
        <f>I94*(NV!H94/I205)</f>
        <v>17209834.557747837</v>
      </c>
      <c r="I94" s="36">
        <f>J94*(NV!I94/J205)</f>
        <v>17234926.334491797</v>
      </c>
      <c r="J94" s="36">
        <f>K94*(NV!J94/K205)</f>
        <v>17286927.933896773</v>
      </c>
      <c r="K94" s="36">
        <f>L94*(NV!K94/L205)</f>
        <v>17447249.310176779</v>
      </c>
      <c r="L94" s="36">
        <f>M94*(NV!L94/M205)</f>
        <v>17553118.767279338</v>
      </c>
      <c r="M94" s="36">
        <f>N94*(NV!M94/N205)</f>
        <v>17552725.537160989</v>
      </c>
      <c r="N94" s="36">
        <f>O94*(NV!N94/O205)</f>
        <v>17673041.211849142</v>
      </c>
      <c r="O94" s="36">
        <f>P94*(NV!O94/P205)</f>
        <v>17870215.701152533</v>
      </c>
      <c r="P94" s="36">
        <f>Q94*(NV!P94/Q205)</f>
        <v>18055382.756015398</v>
      </c>
      <c r="Q94" s="36">
        <f>R94*(NV!Q94/R205)</f>
        <v>18203023.67096692</v>
      </c>
      <c r="R94" s="36">
        <f>S94*(NV!R94/S205)</f>
        <v>18373477.199789222</v>
      </c>
      <c r="S94" s="36">
        <f>T94*(NV!S94/T205)</f>
        <v>18426740.255950611</v>
      </c>
      <c r="T94" s="36">
        <f>NV!T94</f>
        <v>18879897</v>
      </c>
      <c r="U94" s="36">
        <f>T94*U205/NV!T94</f>
        <v>19103090</v>
      </c>
      <c r="V94" s="36">
        <f>U94*V205/NV!U94</f>
        <v>19182400.71179992</v>
      </c>
      <c r="W94" s="36">
        <f>V94*W205/NV!V94</f>
        <v>19291139.398961682</v>
      </c>
      <c r="X94" s="36">
        <f>W94*X205/NV!W94</f>
        <v>19468466.632359743</v>
      </c>
    </row>
    <row r="95" spans="1:24" x14ac:dyDescent="0.15">
      <c r="A95" s="4">
        <v>93</v>
      </c>
      <c r="B95" s="6" t="s">
        <v>135</v>
      </c>
      <c r="C95" s="36">
        <f>D95*(NV!C95/D206)</f>
        <v>16730478.874724241</v>
      </c>
      <c r="D95" s="36">
        <f>E95*(NV!D95/E206)</f>
        <v>17565554.940050829</v>
      </c>
      <c r="E95" s="36">
        <f>F95*(NV!E95/F206)</f>
        <v>18208857.236862466</v>
      </c>
      <c r="F95" s="36">
        <f>G95*(NV!F95/G206)</f>
        <v>18835140.082794864</v>
      </c>
      <c r="G95" s="36">
        <f>H95*(NV!G95/H206)</f>
        <v>18990331.55252526</v>
      </c>
      <c r="H95" s="36">
        <f>I95*(NV!H95/I206)</f>
        <v>19800686.820920106</v>
      </c>
      <c r="I95" s="36">
        <f>J95*(NV!I95/J206)</f>
        <v>20066234.001917161</v>
      </c>
      <c r="J95" s="36">
        <f>K95*(NV!J95/K206)</f>
        <v>19515965.133949306</v>
      </c>
      <c r="K95" s="36">
        <f>L95*(NV!K95/L206)</f>
        <v>18936481.669268534</v>
      </c>
      <c r="L95" s="36">
        <f>M95*(NV!L95/M206)</f>
        <v>18845897.074614283</v>
      </c>
      <c r="M95" s="36">
        <f>N95*(NV!M95/N206)</f>
        <v>18614189.408746399</v>
      </c>
      <c r="N95" s="36">
        <f>O95*(NV!N95/O206)</f>
        <v>19060947.517892312</v>
      </c>
      <c r="O95" s="36">
        <f>P95*(NV!O95/P206)</f>
        <v>19330725.512974918</v>
      </c>
      <c r="P95" s="36">
        <f>Q95*(NV!P95/Q206)</f>
        <v>20204389.48952632</v>
      </c>
      <c r="Q95" s="36">
        <f>R95*(NV!Q95/R206)</f>
        <v>20240816.70634846</v>
      </c>
      <c r="R95" s="36">
        <f>S95*(NV!R95/S206)</f>
        <v>20794323.961340588</v>
      </c>
      <c r="S95" s="36">
        <f>T95*(NV!S95/T206)</f>
        <v>21267349.509753421</v>
      </c>
      <c r="T95" s="36">
        <f>NV!T95</f>
        <v>21280116</v>
      </c>
      <c r="U95" s="36">
        <f>T95*U206/NV!T95</f>
        <v>21728206</v>
      </c>
      <c r="V95" s="36">
        <f>U95*V206/NV!U95</f>
        <v>22147168.946480479</v>
      </c>
      <c r="W95" s="36">
        <f>V95*W206/NV!V95</f>
        <v>21471557.147623207</v>
      </c>
      <c r="X95" s="36">
        <f>W95*X206/NV!W95</f>
        <v>22299805.921076052</v>
      </c>
    </row>
    <row r="96" spans="1:24" x14ac:dyDescent="0.15">
      <c r="A96" s="4">
        <v>94</v>
      </c>
      <c r="B96" s="6" t="s">
        <v>136</v>
      </c>
      <c r="C96" s="36">
        <f>D96*(NV!C96/D207)</f>
        <v>4654959.184765894</v>
      </c>
      <c r="D96" s="36">
        <f>E96*(NV!D96/E207)</f>
        <v>4883970.5472399909</v>
      </c>
      <c r="E96" s="36">
        <f>F96*(NV!E96/F207)</f>
        <v>5030124.2183182323</v>
      </c>
      <c r="F96" s="36">
        <f>G96*(NV!F96/G207)</f>
        <v>5238504.3280020365</v>
      </c>
      <c r="G96" s="36">
        <f>H96*(NV!G96/H207)</f>
        <v>5793281.5281465547</v>
      </c>
      <c r="H96" s="36">
        <f>I96*(NV!H96/I207)</f>
        <v>6031576.1496990025</v>
      </c>
      <c r="I96" s="36">
        <f>J96*(NV!I96/J207)</f>
        <v>5444148.3419130174</v>
      </c>
      <c r="J96" s="36">
        <f>K96*(NV!J96/K207)</f>
        <v>5369484.6156819211</v>
      </c>
      <c r="K96" s="36">
        <f>L96*(NV!K96/L207)</f>
        <v>5247586.7478229059</v>
      </c>
      <c r="L96" s="36">
        <f>M96*(NV!L96/M207)</f>
        <v>5166061.2532835342</v>
      </c>
      <c r="M96" s="36">
        <f>N96*(NV!M96/N207)</f>
        <v>5188760.1883825082</v>
      </c>
      <c r="N96" s="36">
        <f>O96*(NV!N96/O207)</f>
        <v>5228014.6274197726</v>
      </c>
      <c r="O96" s="36">
        <f>P96*(NV!O96/P207)</f>
        <v>5540643.7486837422</v>
      </c>
      <c r="P96" s="36">
        <f>Q96*(NV!P96/Q207)</f>
        <v>5236964.7610517656</v>
      </c>
      <c r="Q96" s="36">
        <f>R96*(NV!Q96/R207)</f>
        <v>5035111.0498174382</v>
      </c>
      <c r="R96" s="36">
        <f>S96*(NV!R96/S207)</f>
        <v>4880415.5825194893</v>
      </c>
      <c r="S96" s="36">
        <f>T96*(NV!S96/T207)</f>
        <v>4894564.1456012903</v>
      </c>
      <c r="T96" s="36">
        <f>NV!T96</f>
        <v>5069812</v>
      </c>
      <c r="U96" s="36">
        <f>T96*U207/NV!T96</f>
        <v>5557921</v>
      </c>
      <c r="V96" s="36">
        <f>U96*V207/NV!U96</f>
        <v>5713173.6165315043</v>
      </c>
      <c r="W96" s="36">
        <f>V96*W207/NV!V96</f>
        <v>5570183.7459127717</v>
      </c>
      <c r="X96" s="36">
        <f>W96*X207/NV!W96</f>
        <v>5952061.8872372657</v>
      </c>
    </row>
    <row r="97" spans="1:24" x14ac:dyDescent="0.15">
      <c r="A97" s="4">
        <v>95</v>
      </c>
      <c r="B97" s="6" t="s">
        <v>137</v>
      </c>
      <c r="C97" s="36"/>
      <c r="D97" s="36"/>
      <c r="E97" s="36"/>
      <c r="F97" s="36"/>
      <c r="G97" s="36"/>
      <c r="H97" s="36"/>
      <c r="I97" s="36">
        <f>J97*(NV!I97/J208)</f>
        <v>1804213.7848768865</v>
      </c>
      <c r="J97" s="36">
        <f>K97*(NV!J97/K208)</f>
        <v>2820371.3969880994</v>
      </c>
      <c r="K97" s="36">
        <f>L97*(NV!K97/L208)</f>
        <v>3267446.0977188977</v>
      </c>
      <c r="L97" s="36">
        <f>M97*(NV!L97/M208)</f>
        <v>3748979.0028105117</v>
      </c>
      <c r="M97" s="36">
        <f>N97*(NV!M97/N208)</f>
        <v>4232237.5700539956</v>
      </c>
      <c r="N97" s="36">
        <f>O97*(NV!N97/O208)</f>
        <v>4487331.0104093589</v>
      </c>
      <c r="O97" s="36">
        <f>P97*(NV!O97/P208)</f>
        <v>4589251.0019609276</v>
      </c>
      <c r="P97" s="36">
        <f>Q97*(NV!P97/Q208)</f>
        <v>4878828.793022939</v>
      </c>
      <c r="Q97" s="36">
        <f>R97*(NV!Q97/R208)</f>
        <v>5178273.161593684</v>
      </c>
      <c r="R97" s="36">
        <f>S97*(NV!R97/S208)</f>
        <v>5404243.6211711792</v>
      </c>
      <c r="S97" s="36">
        <f>T97*(NV!S97/T208)</f>
        <v>5705101.2136456668</v>
      </c>
      <c r="T97" s="36">
        <f>NV!T97</f>
        <v>6010212</v>
      </c>
      <c r="U97" s="36">
        <f>T97*U208/NV!T97</f>
        <v>6502785</v>
      </c>
      <c r="V97" s="36">
        <f>U97*V208/NV!U97</f>
        <v>6882602.9834899157</v>
      </c>
      <c r="W97" s="36">
        <f>V97*W208/NV!V97</f>
        <v>7186152.6224323558</v>
      </c>
      <c r="X97" s="36">
        <f>W97*X208/NV!W97</f>
        <v>7646831.0573207391</v>
      </c>
    </row>
    <row r="98" spans="1:24" x14ac:dyDescent="0.15">
      <c r="A98" s="4">
        <v>96</v>
      </c>
      <c r="B98" s="6" t="s">
        <v>138</v>
      </c>
      <c r="C98" s="36">
        <f>D98*(NV!C98/D209)</f>
        <v>7699341.4608552931</v>
      </c>
      <c r="D98" s="36">
        <f>E98*(NV!D98/E209)</f>
        <v>7292288.0531500038</v>
      </c>
      <c r="E98" s="36">
        <f>F98*(NV!E98/F209)</f>
        <v>7122894.86855694</v>
      </c>
      <c r="F98" s="36">
        <f>G98*(NV!F98/G209)</f>
        <v>6869267.5511560151</v>
      </c>
      <c r="G98" s="36">
        <f>H98*(NV!G98/H209)</f>
        <v>6681721.3920624666</v>
      </c>
      <c r="H98" s="36">
        <f>I98*(NV!H98/I209)</f>
        <v>6393599.6351563148</v>
      </c>
      <c r="I98" s="36">
        <f>J98*(NV!I98/J209)</f>
        <v>6713168.9208126282</v>
      </c>
      <c r="J98" s="36">
        <f>K98*(NV!J98/K209)</f>
        <v>6322059.9679658432</v>
      </c>
      <c r="K98" s="36">
        <f>L98*(NV!K98/L209)</f>
        <v>6713135.9804429878</v>
      </c>
      <c r="L98" s="36">
        <f>M98*(NV!L98/M209)</f>
        <v>6581106.6711838385</v>
      </c>
      <c r="M98" s="36">
        <f>N98*(NV!M98/N209)</f>
        <v>6465297.5894935457</v>
      </c>
      <c r="N98" s="36">
        <f>O98*(NV!N98/O209)</f>
        <v>6687383.8647083379</v>
      </c>
      <c r="O98" s="36">
        <f>P98*(NV!O98/P209)</f>
        <v>6850380.9765964588</v>
      </c>
      <c r="P98" s="36">
        <f>Q98*(NV!P98/Q209)</f>
        <v>6653437.6836878862</v>
      </c>
      <c r="Q98" s="36">
        <f>R98*(NV!Q98/R209)</f>
        <v>6494381.9654227765</v>
      </c>
      <c r="R98" s="36">
        <f>S98*(NV!R98/S209)</f>
        <v>6392207.425684114</v>
      </c>
      <c r="S98" s="36">
        <f>T98*(NV!S98/T209)</f>
        <v>6195807.6025361512</v>
      </c>
      <c r="T98" s="36">
        <f>NV!T98</f>
        <v>6084923</v>
      </c>
      <c r="U98" s="36">
        <f>T98*U209/NV!T98</f>
        <v>6431782</v>
      </c>
      <c r="V98" s="36">
        <f>U98*V209/NV!U98</f>
        <v>6623096.0904677883</v>
      </c>
      <c r="W98" s="36">
        <f>V98*W209/NV!V98</f>
        <v>6549876.7353719538</v>
      </c>
      <c r="X98" s="36">
        <f>W98*X209/NV!W98</f>
        <v>6353621.1261773352</v>
      </c>
    </row>
    <row r="99" spans="1:24" x14ac:dyDescent="0.15">
      <c r="A99" s="4">
        <v>97</v>
      </c>
      <c r="B99" s="6" t="s">
        <v>139</v>
      </c>
      <c r="C99" s="36">
        <f>D99*(NV!C99/D210)</f>
        <v>3488487.8960392457</v>
      </c>
      <c r="D99" s="36">
        <f>E99*(NV!D99/E210)</f>
        <v>3353827.2947470592</v>
      </c>
      <c r="E99" s="36">
        <f>F99*(NV!E99/F210)</f>
        <v>3588649.7418412981</v>
      </c>
      <c r="F99" s="36">
        <f>G99*(NV!F99/G210)</f>
        <v>3884464.126480666</v>
      </c>
      <c r="G99" s="36">
        <f>H99*(NV!G99/H210)</f>
        <v>3974498.7918113368</v>
      </c>
      <c r="H99" s="36">
        <f>I99*(NV!H99/I210)</f>
        <v>4235322.7250834284</v>
      </c>
      <c r="I99" s="36">
        <f>J99*(NV!I99/J210)</f>
        <v>4448927.0344500095</v>
      </c>
      <c r="J99" s="36">
        <f>K99*(NV!J99/K210)</f>
        <v>4428984.5896965163</v>
      </c>
      <c r="K99" s="36">
        <f>L99*(NV!K99/L210)</f>
        <v>4395340.4386088969</v>
      </c>
      <c r="L99" s="36">
        <f>M99*(NV!L99/M210)</f>
        <v>4469365.7855197163</v>
      </c>
      <c r="M99" s="36">
        <f>N99*(NV!M99/N210)</f>
        <v>4166560.6234173006</v>
      </c>
      <c r="N99" s="36">
        <f>O99*(NV!N99/O210)</f>
        <v>4363222.2062541945</v>
      </c>
      <c r="O99" s="36">
        <f>P99*(NV!O99/P210)</f>
        <v>4274488.8057108382</v>
      </c>
      <c r="P99" s="36">
        <f>Q99*(NV!P99/Q210)</f>
        <v>4451232.8644327177</v>
      </c>
      <c r="Q99" s="36">
        <f>R99*(NV!Q99/R210)</f>
        <v>4419943.65966547</v>
      </c>
      <c r="R99" s="36">
        <f>S99*(NV!R99/S210)</f>
        <v>4111070.8517330787</v>
      </c>
      <c r="S99" s="36">
        <f>T99*(NV!S99/T210)</f>
        <v>4044301.4888686878</v>
      </c>
      <c r="T99" s="36">
        <f>NV!T99</f>
        <v>3921405</v>
      </c>
      <c r="U99" s="36">
        <f>T99*U210/NV!T99</f>
        <v>3956016</v>
      </c>
      <c r="V99" s="36">
        <f>U99*V210/NV!U99</f>
        <v>3999340.6850616396</v>
      </c>
      <c r="W99" s="36">
        <f>V99*W210/NV!V99</f>
        <v>4060980.5696150567</v>
      </c>
      <c r="X99" s="36">
        <f>W99*X210/NV!W99</f>
        <v>3947521.8659855998</v>
      </c>
    </row>
    <row r="100" spans="1:24" x14ac:dyDescent="0.15">
      <c r="A100" s="4">
        <v>98</v>
      </c>
      <c r="B100" s="6" t="s">
        <v>140</v>
      </c>
      <c r="C100" s="36">
        <f>D100*(NV!C100/D211)</f>
        <v>4199852.4576573251</v>
      </c>
      <c r="D100" s="36">
        <f>E100*(NV!D100/E211)</f>
        <v>4103171.974742563</v>
      </c>
      <c r="E100" s="36">
        <f>F100*(NV!E100/F211)</f>
        <v>4300839.6438491894</v>
      </c>
      <c r="F100" s="36">
        <f>G100*(NV!F100/G211)</f>
        <v>4358382.4455231419</v>
      </c>
      <c r="G100" s="36">
        <f>H100*(NV!G100/H211)</f>
        <v>4458682.2650807351</v>
      </c>
      <c r="H100" s="36">
        <f>I100*(NV!H100/I211)</f>
        <v>4611824.8920898438</v>
      </c>
      <c r="I100" s="36">
        <f>J100*(NV!I100/J211)</f>
        <v>5253071.1753013087</v>
      </c>
      <c r="J100" s="36">
        <f>K100*(NV!J100/K211)</f>
        <v>5283442.0580174206</v>
      </c>
      <c r="K100" s="36">
        <f>L100*(NV!K100/L211)</f>
        <v>5326195.7395706242</v>
      </c>
      <c r="L100" s="36">
        <f>M100*(NV!L100/M211)</f>
        <v>5506888.3567513628</v>
      </c>
      <c r="M100" s="36">
        <f>N100*(NV!M100/N211)</f>
        <v>5635666.4110253975</v>
      </c>
      <c r="N100" s="36">
        <f>O100*(NV!N100/O211)</f>
        <v>5713433.2196703712</v>
      </c>
      <c r="O100" s="36">
        <f>P100*(NV!O100/P211)</f>
        <v>5832750.3983461484</v>
      </c>
      <c r="P100" s="36">
        <f>Q100*(NV!P100/Q211)</f>
        <v>5727422.2176197553</v>
      </c>
      <c r="Q100" s="36">
        <f>R100*(NV!Q100/R211)</f>
        <v>5695629.4181073029</v>
      </c>
      <c r="R100" s="36">
        <f>S100*(NV!R100/S211)</f>
        <v>5506049.7424801728</v>
      </c>
      <c r="S100" s="36">
        <f>T100*(NV!S100/T211)</f>
        <v>5380189.1286849556</v>
      </c>
      <c r="T100" s="36">
        <f>NV!T100</f>
        <v>5366127</v>
      </c>
      <c r="U100" s="36">
        <f>T100*U211/NV!T100</f>
        <v>5372388</v>
      </c>
      <c r="V100" s="36">
        <f>U100*V211/NV!U100</f>
        <v>5349518.9792331075</v>
      </c>
      <c r="W100" s="36">
        <f>V100*W211/NV!V100</f>
        <v>5295773.9167116228</v>
      </c>
      <c r="X100" s="36">
        <f>W100*X211/NV!W100</f>
        <v>5289402.2108707959</v>
      </c>
    </row>
    <row r="101" spans="1:24" x14ac:dyDescent="0.15">
      <c r="A101" s="4">
        <v>99</v>
      </c>
      <c r="B101" s="6" t="s">
        <v>143</v>
      </c>
      <c r="C101" s="36">
        <f>D101*(NV!C101/D212)</f>
        <v>2694425.3783923388</v>
      </c>
      <c r="D101" s="36">
        <f>E101*(NV!D101/E212)</f>
        <v>2627934.7950815414</v>
      </c>
      <c r="E101" s="36">
        <f>F101*(NV!E101/F212)</f>
        <v>2558036.9225907894</v>
      </c>
      <c r="F101" s="36">
        <f>G101*(NV!F101/G212)</f>
        <v>2463215.3810601844</v>
      </c>
      <c r="G101" s="36">
        <f>H101*(NV!G101/H212)</f>
        <v>2667770.2642967356</v>
      </c>
      <c r="H101" s="36">
        <f>I101*(NV!H101/I212)</f>
        <v>2437836.6611103821</v>
      </c>
      <c r="I101" s="36">
        <f>J101*(NV!I101/J212)</f>
        <v>2343010.4418933159</v>
      </c>
      <c r="J101" s="36">
        <f>K101*(NV!J101/K212)</f>
        <v>2252628.6388684609</v>
      </c>
      <c r="K101" s="36">
        <f>L101*(NV!K101/L212)</f>
        <v>2621841.5585513571</v>
      </c>
      <c r="L101" s="36">
        <f>M101*(NV!L101/M212)</f>
        <v>2746058.3181068534</v>
      </c>
      <c r="M101" s="36">
        <f>N101*(NV!M101/N212)</f>
        <v>2894659.140923019</v>
      </c>
      <c r="N101" s="36">
        <f>O101*(NV!N101/O212)</f>
        <v>2888196.2774111428</v>
      </c>
      <c r="O101" s="36">
        <f>P101*(NV!O101/P212)</f>
        <v>2927220.6217266349</v>
      </c>
      <c r="P101" s="36">
        <f>Q101*(NV!P101/Q212)</f>
        <v>3130657.2745545241</v>
      </c>
      <c r="Q101" s="36">
        <f>R101*(NV!Q101/R212)</f>
        <v>2791499.4164974145</v>
      </c>
      <c r="R101" s="36">
        <f>S101*(NV!R101/S212)</f>
        <v>2625184.2277198723</v>
      </c>
      <c r="S101" s="36">
        <f>T101*(NV!S101/T212)</f>
        <v>2570284.5801110822</v>
      </c>
      <c r="T101" s="36">
        <f>NV!T101</f>
        <v>2770069</v>
      </c>
      <c r="U101" s="36">
        <f>T101*U212/NV!T101</f>
        <v>2545430</v>
      </c>
      <c r="V101" s="36">
        <f>U101*V212/NV!U101</f>
        <v>2289887.5039073415</v>
      </c>
      <c r="W101" s="36">
        <f>V101*W212/NV!V101</f>
        <v>2276104.7844348028</v>
      </c>
      <c r="X101" s="36">
        <f>W101*X212/NV!W101</f>
        <v>2298810.3519969364</v>
      </c>
    </row>
    <row r="102" spans="1:24" x14ac:dyDescent="0.15">
      <c r="A102" s="4">
        <v>100</v>
      </c>
      <c r="B102" s="6" t="s">
        <v>142</v>
      </c>
      <c r="C102" s="36">
        <f>D102*(NV!C102/D213)</f>
        <v>2493862.8584520435</v>
      </c>
      <c r="D102" s="36">
        <f>E102*(NV!D102/E213)</f>
        <v>2471503.6133332183</v>
      </c>
      <c r="E102" s="36">
        <f>F102*(NV!E102/F213)</f>
        <v>2302756.9276156607</v>
      </c>
      <c r="F102" s="36">
        <f>G102*(NV!F102/G213)</f>
        <v>2105562.9091072911</v>
      </c>
      <c r="G102" s="36">
        <f>H102*(NV!G102/H213)</f>
        <v>1848971.0273659891</v>
      </c>
      <c r="H102" s="36">
        <f>I102*(NV!H102/I213)</f>
        <v>1720447.3100813022</v>
      </c>
      <c r="I102" s="36">
        <f>J102*(NV!I102/J213)</f>
        <v>1569781.2464698665</v>
      </c>
      <c r="J102" s="36">
        <f>K102*(NV!J102/K213)</f>
        <v>1428559.8923555301</v>
      </c>
      <c r="K102" s="36">
        <f>L102*(NV!K102/L213)</f>
        <v>1339876.8460381583</v>
      </c>
      <c r="L102" s="36">
        <f>M102*(NV!L102/M213)</f>
        <v>1300556.0976112196</v>
      </c>
      <c r="M102" s="36">
        <f>N102*(NV!M102/N213)</f>
        <v>1313780.9015834106</v>
      </c>
      <c r="N102" s="36">
        <f>O102*(NV!N102/O213)</f>
        <v>1131643.2919130188</v>
      </c>
      <c r="O102" s="36">
        <f>P102*(NV!O102/P213)</f>
        <v>1181808.0962525052</v>
      </c>
      <c r="P102" s="36">
        <f>Q102*(NV!P102/Q213)</f>
        <v>1254763.3241066891</v>
      </c>
      <c r="Q102" s="36">
        <f>R102*(NV!Q102/R213)</f>
        <v>1553554.2911190286</v>
      </c>
      <c r="R102" s="36">
        <f>S102*(NV!R102/S213)</f>
        <v>1697062.3013619871</v>
      </c>
      <c r="S102" s="36">
        <f>T102*(NV!S102/T213)</f>
        <v>1952608.9652867427</v>
      </c>
      <c r="T102" s="36">
        <f>NV!T102</f>
        <v>2120733</v>
      </c>
      <c r="U102" s="36">
        <f>T102*U213/NV!T102</f>
        <v>2211698</v>
      </c>
      <c r="V102" s="36">
        <f>U102*V213/NV!U102</f>
        <v>1879662.7098521458</v>
      </c>
      <c r="W102" s="36">
        <f>V102*W213/NV!V102</f>
        <v>1864328.9269774992</v>
      </c>
      <c r="X102" s="36">
        <f>W102*X213/NV!W102</f>
        <v>1807327.9826604174</v>
      </c>
    </row>
    <row r="103" spans="1:24" x14ac:dyDescent="0.15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4">
        <f>D105*(NV!C105/D216)</f>
        <v>395947313.44268185</v>
      </c>
      <c r="D105" s="34">
        <f>E105*(NV!D105/E216)</f>
        <v>404878697.23604161</v>
      </c>
      <c r="E105" s="34">
        <f>F105*(NV!E105/F216)</f>
        <v>417161216.86079741</v>
      </c>
      <c r="F105" s="34">
        <f>G105*(NV!F105/G216)</f>
        <v>424168357.65507674</v>
      </c>
      <c r="G105" s="34">
        <f>H105*(NV!G105/H216)</f>
        <v>420745988.70471114</v>
      </c>
      <c r="H105" s="34">
        <f>I105*(NV!H105/I216)</f>
        <v>421373482.47726643</v>
      </c>
      <c r="I105" s="34">
        <f>J105*(NV!I105/J216)</f>
        <v>432837253.22652596</v>
      </c>
      <c r="J105" s="34">
        <f>K105*(NV!J105/K216)</f>
        <v>427985536.09675074</v>
      </c>
      <c r="K105" s="34">
        <f>L105*(NV!K105/L216)</f>
        <v>428281783.60102284</v>
      </c>
      <c r="L105" s="34">
        <f>M105*(NV!L105/M216)</f>
        <v>434186399.27083373</v>
      </c>
      <c r="M105" s="34">
        <f>N105*(NV!M105/N216)</f>
        <v>443461283.2440272</v>
      </c>
      <c r="N105" s="34">
        <f>O105*(NV!N105/O216)</f>
        <v>452255204.29790455</v>
      </c>
      <c r="O105" s="34">
        <f>P105*(NV!O105/P216)</f>
        <v>457911681.12060046</v>
      </c>
      <c r="P105" s="34">
        <f>Q105*(NV!P105/Q216)</f>
        <v>465125273.35289055</v>
      </c>
      <c r="Q105" s="34">
        <f>R105*(NV!Q105/R216)</f>
        <v>457690484.95441538</v>
      </c>
      <c r="R105" s="34">
        <f>S105*(NV!R105/S216)</f>
        <v>427837357.2915048</v>
      </c>
      <c r="S105" s="34">
        <f>T105*(NV!S105/T216)</f>
        <v>446053810.84676784</v>
      </c>
      <c r="T105" s="36">
        <f>NV!T105</f>
        <v>444830560</v>
      </c>
      <c r="U105" s="34">
        <f>T105*U216/NV!T105</f>
        <v>452526504</v>
      </c>
      <c r="V105" s="34">
        <f>U105*V216/NV!U105</f>
        <v>460400797.88198805</v>
      </c>
      <c r="W105" s="34">
        <f>V105*W216/NV!V105</f>
        <v>460855748.03947866</v>
      </c>
      <c r="X105" s="34">
        <f>W105*X216/NV!W105</f>
        <v>466193256.77300978</v>
      </c>
    </row>
    <row r="106" spans="1:24" x14ac:dyDescent="0.15">
      <c r="A106" s="4">
        <v>202</v>
      </c>
      <c r="B106" s="9" t="s">
        <v>11</v>
      </c>
      <c r="C106" s="34">
        <f>D106*(NV!C106/D217)</f>
        <v>332301976.29370147</v>
      </c>
      <c r="D106" s="34">
        <f>E106*(NV!D106/E217)</f>
        <v>339318349.2353422</v>
      </c>
      <c r="E106" s="34">
        <f>F106*(NV!E106/F217)</f>
        <v>350263009.54777348</v>
      </c>
      <c r="F106" s="34">
        <f>G106*(NV!F106/G217)</f>
        <v>355930631.77894419</v>
      </c>
      <c r="G106" s="34">
        <f>H106*(NV!G106/H217)</f>
        <v>351439539.10718095</v>
      </c>
      <c r="H106" s="34">
        <f>I106*(NV!H106/I217)</f>
        <v>350959389.83729017</v>
      </c>
      <c r="I106" s="34">
        <f>J106*(NV!I106/J217)</f>
        <v>360197830.0561893</v>
      </c>
      <c r="J106" s="34">
        <f>K106*(NV!J106/K217)</f>
        <v>354787505.9188022</v>
      </c>
      <c r="K106" s="34">
        <f>L106*(NV!K106/L217)</f>
        <v>354611309.69079</v>
      </c>
      <c r="L106" s="34">
        <f>M106*(NV!L106/M217)</f>
        <v>359600799.96998763</v>
      </c>
      <c r="M106" s="34">
        <f>N106*(NV!M106/N217)</f>
        <v>368364511.05681556</v>
      </c>
      <c r="N106" s="34">
        <f>O106*(NV!N106/O217)</f>
        <v>376529785.0861426</v>
      </c>
      <c r="O106" s="34">
        <f>P106*(NV!O106/P217)</f>
        <v>381057297.33886158</v>
      </c>
      <c r="P106" s="34">
        <f>Q106*(NV!P106/Q217)</f>
        <v>386783298.39790845</v>
      </c>
      <c r="Q106" s="34">
        <f>R106*(NV!Q106/R217)</f>
        <v>379388643.2916227</v>
      </c>
      <c r="R106" s="34">
        <f>S106*(NV!R106/S217)</f>
        <v>349373856.18612468</v>
      </c>
      <c r="S106" s="34">
        <f>T106*(NV!S106/T217)</f>
        <v>367050086.90414059</v>
      </c>
      <c r="T106" s="36">
        <f>NV!T106</f>
        <v>364440146</v>
      </c>
      <c r="U106" s="34">
        <f>T106*U217/NV!T106</f>
        <v>370772336</v>
      </c>
      <c r="V106" s="34">
        <f>U106*V217/NV!U106</f>
        <v>377914898.86722636</v>
      </c>
      <c r="W106" s="34">
        <f>V106*W217/NV!V106</f>
        <v>378650641.74998456</v>
      </c>
      <c r="X106" s="34">
        <f>W106*X217/NV!W106</f>
        <v>382341806.31356454</v>
      </c>
    </row>
    <row r="107" spans="1:24" x14ac:dyDescent="0.15">
      <c r="A107" s="4">
        <v>203</v>
      </c>
      <c r="B107" s="9" t="s">
        <v>12</v>
      </c>
      <c r="C107" s="34">
        <f>D107*(NV!C107/D218)</f>
        <v>79038292.044747785</v>
      </c>
      <c r="D107" s="34">
        <f>E107*(NV!D107/E218)</f>
        <v>82764777.246631265</v>
      </c>
      <c r="E107" s="34">
        <f>F107*(NV!E107/F218)</f>
        <v>85935152.730543584</v>
      </c>
      <c r="F107" s="34">
        <f>G107*(NV!F107/G218)</f>
        <v>88807945.776464626</v>
      </c>
      <c r="G107" s="34">
        <f>H107*(NV!G107/H218)</f>
        <v>86106995.96368061</v>
      </c>
      <c r="H107" s="34">
        <f>I107*(NV!H107/I218)</f>
        <v>85571796.368209139</v>
      </c>
      <c r="I107" s="34">
        <f>J107*(NV!I107/J218)</f>
        <v>90026240.585650459</v>
      </c>
      <c r="J107" s="34">
        <f>K107*(NV!J107/K218)</f>
        <v>83897169.046132684</v>
      </c>
      <c r="K107" s="34">
        <f>L107*(NV!K107/L218)</f>
        <v>82536802.734305859</v>
      </c>
      <c r="L107" s="34">
        <f>M107*(NV!L107/M218)</f>
        <v>86131336.376277462</v>
      </c>
      <c r="M107" s="34">
        <f>N107*(NV!M107/N218)</f>
        <v>90766034.492909282</v>
      </c>
      <c r="N107" s="34">
        <f>O107*(NV!N107/O218)</f>
        <v>94739737.675325617</v>
      </c>
      <c r="O107" s="34">
        <f>P107*(NV!O107/P218)</f>
        <v>97922302.644871563</v>
      </c>
      <c r="P107" s="34">
        <f>Q107*(NV!P107/Q218)</f>
        <v>102587285.25933073</v>
      </c>
      <c r="Q107" s="34">
        <f>R107*(NV!Q107/R218)</f>
        <v>101732851.32917687</v>
      </c>
      <c r="R107" s="34">
        <f>S107*(NV!R107/S218)</f>
        <v>84663584.837348849</v>
      </c>
      <c r="S107" s="34">
        <f>T107*(NV!S107/T218)</f>
        <v>98746662.843791246</v>
      </c>
      <c r="T107" s="36">
        <f>NV!T107</f>
        <v>96024921</v>
      </c>
      <c r="U107" s="34">
        <f>T107*U218/NV!T107</f>
        <v>99336190</v>
      </c>
      <c r="V107" s="34">
        <f>U107*V218/NV!U107</f>
        <v>97962594.292711407</v>
      </c>
      <c r="W107" s="34">
        <f>V107*W218/NV!V107</f>
        <v>100126468.03946824</v>
      </c>
      <c r="X107" s="34">
        <f>W107*X218/NV!W107</f>
        <v>102337173.59196167</v>
      </c>
    </row>
    <row r="108" spans="1:24" x14ac:dyDescent="0.15">
      <c r="A108" s="4">
        <v>204</v>
      </c>
      <c r="B108" s="9" t="s">
        <v>13</v>
      </c>
      <c r="C108" s="34">
        <f>D108*(NV!C108/D219)</f>
        <v>318493967.29414994</v>
      </c>
      <c r="D108" s="34">
        <f>E108*(NV!D108/E219)</f>
        <v>323068277.94041657</v>
      </c>
      <c r="E108" s="34">
        <f>F108*(NV!E108/F219)</f>
        <v>332004674.70200491</v>
      </c>
      <c r="F108" s="34">
        <f>G108*(NV!F108/G219)</f>
        <v>335731868.31277257</v>
      </c>
      <c r="G108" s="34">
        <f>H108*(NV!G108/H219)</f>
        <v>335531025.11552119</v>
      </c>
      <c r="H108" s="34">
        <f>I108*(NV!H108/I219)</f>
        <v>336868952.71752638</v>
      </c>
      <c r="I108" s="34">
        <f>J108*(NV!I108/J219)</f>
        <v>343400917.39972192</v>
      </c>
      <c r="J108" s="34">
        <f>K108*(NV!J108/K219)</f>
        <v>345743985.01478404</v>
      </c>
      <c r="K108" s="34">
        <f>L108*(NV!K108/L219)</f>
        <v>347711826.36308014</v>
      </c>
      <c r="L108" s="34">
        <f>M108*(NV!L108/M219)</f>
        <v>349531609.33102816</v>
      </c>
      <c r="M108" s="34">
        <f>N108*(NV!M108/N219)</f>
        <v>353698765.07160044</v>
      </c>
      <c r="N108" s="34">
        <f>O108*(NV!N108/O219)</f>
        <v>358214393.57223874</v>
      </c>
      <c r="O108" s="34">
        <f>P108*(NV!O108/P219)</f>
        <v>360428491.42319155</v>
      </c>
      <c r="P108" s="34">
        <f>Q108*(NV!P108/Q219)</f>
        <v>362627158.10032678</v>
      </c>
      <c r="Q108" s="34">
        <f>R108*(NV!Q108/R219)</f>
        <v>355962344.52891773</v>
      </c>
      <c r="R108" s="34">
        <f>S108*(NV!R108/S219)</f>
        <v>343823717.04462266</v>
      </c>
      <c r="S108" s="34">
        <f>T108*(NV!S108/T219)</f>
        <v>347218919.99376255</v>
      </c>
      <c r="T108" s="36">
        <f>NV!T108</f>
        <v>348805639</v>
      </c>
      <c r="U108" s="34">
        <f>T108*U219/NV!T108</f>
        <v>353190314</v>
      </c>
      <c r="V108" s="34">
        <f>U108*V219/NV!U108</f>
        <v>362382199.52316523</v>
      </c>
      <c r="W108" s="34">
        <f>V108*W219/NV!V108</f>
        <v>360670143.65068597</v>
      </c>
      <c r="X108" s="34">
        <f>W108*X219/NV!W108</f>
        <v>363802615.62382227</v>
      </c>
    </row>
    <row r="109" spans="1:24" x14ac:dyDescent="0.15">
      <c r="A109" s="4">
        <v>205</v>
      </c>
      <c r="B109" s="9" t="s">
        <v>14</v>
      </c>
      <c r="C109" s="34">
        <f>D109*(NV!C109/D220)</f>
        <v>255048233.76556122</v>
      </c>
      <c r="D109" s="34">
        <f>E109*(NV!D109/E220)</f>
        <v>257707500.08931711</v>
      </c>
      <c r="E109" s="34">
        <f>F109*(NV!E109/F220)</f>
        <v>265370908.14507285</v>
      </c>
      <c r="F109" s="34">
        <f>G109*(NV!F109/G220)</f>
        <v>267760971.43939933</v>
      </c>
      <c r="G109" s="34">
        <f>H109*(NV!G109/H220)</f>
        <v>266366840.41558453</v>
      </c>
      <c r="H109" s="34">
        <f>I109*(NV!H109/I220)</f>
        <v>266527445.34556702</v>
      </c>
      <c r="I109" s="34">
        <f>J109*(NV!I109/J220)</f>
        <v>270830620.57975709</v>
      </c>
      <c r="J109" s="34">
        <f>K109*(NV!J109/K220)</f>
        <v>272516439.44054675</v>
      </c>
      <c r="K109" s="34">
        <f>L109*(NV!K109/L220)</f>
        <v>273983199.25091219</v>
      </c>
      <c r="L109" s="34">
        <f>M109*(NV!L109/M220)</f>
        <v>274901181.97594541</v>
      </c>
      <c r="M109" s="34">
        <f>N109*(NV!M109/N220)</f>
        <v>278623202.98273218</v>
      </c>
      <c r="N109" s="34">
        <f>O109*(NV!N109/O220)</f>
        <v>282558077.6432243</v>
      </c>
      <c r="O109" s="34">
        <f>P109*(NV!O109/P220)</f>
        <v>283646607.59353441</v>
      </c>
      <c r="P109" s="34">
        <f>Q109*(NV!P109/Q220)</f>
        <v>284364159.31618321</v>
      </c>
      <c r="Q109" s="34">
        <f>R109*(NV!Q109/R220)</f>
        <v>277708696.65112495</v>
      </c>
      <c r="R109" s="34">
        <f>S109*(NV!R109/S220)</f>
        <v>265276071.75569329</v>
      </c>
      <c r="S109" s="34">
        <f>T109*(NV!S109/T220)</f>
        <v>268234937.40637535</v>
      </c>
      <c r="T109" s="36">
        <f>NV!T109</f>
        <v>268415225</v>
      </c>
      <c r="U109" s="34">
        <f>T109*U220/NV!T109</f>
        <v>271436146</v>
      </c>
      <c r="V109" s="34">
        <f>U109*V220/NV!U109</f>
        <v>279894350.39939409</v>
      </c>
      <c r="W109" s="34">
        <f>V109*W220/NV!V109</f>
        <v>278464658.15943289</v>
      </c>
      <c r="X109" s="34">
        <f>W109*X220/NV!W109</f>
        <v>279955040.91481996</v>
      </c>
    </row>
    <row r="110" spans="1:24" x14ac:dyDescent="0.15">
      <c r="A110" s="4">
        <v>206</v>
      </c>
      <c r="B110" s="9" t="s">
        <v>16</v>
      </c>
      <c r="C110" s="34">
        <f>D110*(NV!C110/D221)</f>
        <v>430967320.32071203</v>
      </c>
      <c r="D110" s="34">
        <f>E110*(NV!D110/E221)</f>
        <v>440705345.13467443</v>
      </c>
      <c r="E110" s="34">
        <f>F110*(NV!E110/F221)</f>
        <v>453677529.09126616</v>
      </c>
      <c r="F110" s="34">
        <f>G110*(NV!F110/G221)</f>
        <v>461151017.32485306</v>
      </c>
      <c r="G110" s="34">
        <f>H110*(NV!G110/H221)</f>
        <v>457781195.73631233</v>
      </c>
      <c r="H110" s="34">
        <f>I110*(NV!H110/I221)</f>
        <v>459231339.51283199</v>
      </c>
      <c r="I110" s="34">
        <f>J110*(NV!I110/J221)</f>
        <v>471467800.69830561</v>
      </c>
      <c r="J110" s="34">
        <f>K110*(NV!J110/K221)</f>
        <v>466700596.55710971</v>
      </c>
      <c r="K110" s="34">
        <f>L110*(NV!K110/L221)</f>
        <v>467361315.90977508</v>
      </c>
      <c r="L110" s="34">
        <f>M110*(NV!L110/M221)</f>
        <v>473833369.95965403</v>
      </c>
      <c r="M110" s="34">
        <f>N110*(NV!M110/N221)</f>
        <v>483664787.99573553</v>
      </c>
      <c r="N110" s="34">
        <f>O110*(NV!N110/O221)</f>
        <v>492652179.87499893</v>
      </c>
      <c r="O110" s="34">
        <f>P110*(NV!O110/P221)</f>
        <v>499058271.26054984</v>
      </c>
      <c r="P110" s="34">
        <f>Q110*(NV!P110/Q221)</f>
        <v>506735285.294191</v>
      </c>
      <c r="Q110" s="34">
        <f>R110*(NV!Q110/R221)</f>
        <v>500092185.73122001</v>
      </c>
      <c r="R110" s="34">
        <f>S110*(NV!R110/S221)</f>
        <v>470950505.21810752</v>
      </c>
      <c r="S110" s="34">
        <f>T110*(NV!S110/T221)</f>
        <v>489831787.19329482</v>
      </c>
      <c r="T110" s="36">
        <f>NV!T110</f>
        <v>488957886</v>
      </c>
      <c r="U110" s="34">
        <f>T110*U221/NV!T110</f>
        <v>496957121</v>
      </c>
      <c r="V110" s="34">
        <f>U110*V221/NV!U110</f>
        <v>505052429.52077037</v>
      </c>
      <c r="W110" s="34">
        <f>V110*W221/NV!V110</f>
        <v>506160001.44650447</v>
      </c>
      <c r="X110" s="34">
        <f>W110*X221/NV!W110</f>
        <v>512139839.46325684</v>
      </c>
    </row>
    <row r="112" spans="1:24" x14ac:dyDescent="0.15">
      <c r="C112" t="s">
        <v>266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44"/>
      <c r="V112" s="14"/>
      <c r="W112" s="14"/>
      <c r="X112" s="14"/>
    </row>
    <row r="113" spans="1:24" x14ac:dyDescent="0.15">
      <c r="A113" s="39" t="s">
        <v>40</v>
      </c>
      <c r="B113" s="39"/>
      <c r="C113" s="11">
        <v>1994</v>
      </c>
      <c r="D113" s="11">
        <v>1995</v>
      </c>
      <c r="E113" s="11">
        <v>1996</v>
      </c>
      <c r="F113" s="11">
        <v>1997</v>
      </c>
      <c r="G113" s="11">
        <v>1998</v>
      </c>
      <c r="H113" s="11">
        <v>1999</v>
      </c>
      <c r="I113" s="11">
        <v>2000</v>
      </c>
      <c r="J113" s="11">
        <v>2001</v>
      </c>
      <c r="K113" s="11">
        <v>2002</v>
      </c>
      <c r="L113" s="11">
        <v>2003</v>
      </c>
      <c r="M113" s="11">
        <v>2004</v>
      </c>
      <c r="N113" s="11">
        <v>2005</v>
      </c>
      <c r="O113" s="11">
        <v>2006</v>
      </c>
      <c r="P113" s="11">
        <v>2007</v>
      </c>
      <c r="Q113" s="11">
        <v>2008</v>
      </c>
      <c r="R113" s="11">
        <v>2009</v>
      </c>
      <c r="S113" s="11">
        <v>2010</v>
      </c>
      <c r="T113" s="11">
        <v>2011</v>
      </c>
      <c r="U113" s="11">
        <v>2012</v>
      </c>
      <c r="V113" s="11">
        <v>2013</v>
      </c>
      <c r="W113" s="11">
        <v>2014</v>
      </c>
      <c r="X113" s="11">
        <v>2015</v>
      </c>
    </row>
    <row r="114" spans="1:24" x14ac:dyDescent="0.15">
      <c r="A114" s="4">
        <v>1</v>
      </c>
      <c r="B114" s="3" t="s">
        <v>46</v>
      </c>
      <c r="C114" s="36"/>
      <c r="D114" s="36">
        <v>7151351</v>
      </c>
      <c r="E114" s="36">
        <v>7081060</v>
      </c>
      <c r="F114" s="36">
        <v>6874162</v>
      </c>
      <c r="G114" s="36">
        <v>6635917</v>
      </c>
      <c r="H114" s="36">
        <v>6826199</v>
      </c>
      <c r="I114" s="36">
        <v>7237427</v>
      </c>
      <c r="J114" s="36">
        <v>5774279</v>
      </c>
      <c r="K114" s="36">
        <v>6107113</v>
      </c>
      <c r="L114" s="36">
        <v>5094792</v>
      </c>
      <c r="M114" s="36">
        <v>4662551</v>
      </c>
      <c r="N114" s="36">
        <v>5128303</v>
      </c>
      <c r="O114" s="36">
        <v>4547579</v>
      </c>
      <c r="P114" s="36">
        <v>4762720</v>
      </c>
      <c r="Q114" s="36">
        <v>4618188</v>
      </c>
      <c r="R114" s="36">
        <v>3980534</v>
      </c>
      <c r="S114" s="36">
        <v>3827619</v>
      </c>
      <c r="T114" s="36">
        <v>4368088</v>
      </c>
      <c r="U114" s="36">
        <v>4120518</v>
      </c>
      <c r="V114" s="36">
        <v>4479850</v>
      </c>
      <c r="W114" s="36">
        <v>4264699</v>
      </c>
      <c r="X114" s="36">
        <v>3842039</v>
      </c>
    </row>
    <row r="115" spans="1:24" x14ac:dyDescent="0.15">
      <c r="A115" s="4">
        <v>2</v>
      </c>
      <c r="B115" s="3" t="s">
        <v>47</v>
      </c>
      <c r="C115" s="36"/>
      <c r="D115" s="36">
        <v>506443</v>
      </c>
      <c r="E115" s="36">
        <v>469832</v>
      </c>
      <c r="F115" s="36">
        <v>451875</v>
      </c>
      <c r="G115" s="36">
        <v>511207</v>
      </c>
      <c r="H115" s="36">
        <v>471094</v>
      </c>
      <c r="I115" s="36">
        <v>446739</v>
      </c>
      <c r="J115" s="36">
        <v>435945</v>
      </c>
      <c r="K115" s="36">
        <v>446801</v>
      </c>
      <c r="L115" s="36">
        <v>455280</v>
      </c>
      <c r="M115" s="36">
        <v>447992</v>
      </c>
      <c r="N115" s="36">
        <v>452250</v>
      </c>
      <c r="O115" s="36">
        <v>467275</v>
      </c>
      <c r="P115" s="36">
        <v>481447</v>
      </c>
      <c r="Q115" s="36">
        <v>509317</v>
      </c>
      <c r="R115" s="36">
        <v>471726</v>
      </c>
      <c r="S115" s="36">
        <v>504181</v>
      </c>
      <c r="T115" s="36">
        <v>531062</v>
      </c>
      <c r="U115" s="36">
        <v>531180</v>
      </c>
      <c r="V115" s="36">
        <v>527135</v>
      </c>
      <c r="W115" s="36">
        <v>537011</v>
      </c>
      <c r="X115" s="36">
        <v>538283</v>
      </c>
    </row>
    <row r="116" spans="1:24" x14ac:dyDescent="0.15">
      <c r="A116" s="4">
        <v>3</v>
      </c>
      <c r="B116" s="3" t="s">
        <v>0</v>
      </c>
      <c r="C116" s="36"/>
      <c r="D116" s="36">
        <v>335183</v>
      </c>
      <c r="E116" s="36">
        <v>209217</v>
      </c>
      <c r="F116" s="36">
        <v>221064</v>
      </c>
      <c r="G116" s="36">
        <v>222837</v>
      </c>
      <c r="H116" s="36">
        <v>179216</v>
      </c>
      <c r="I116" s="36">
        <v>209010</v>
      </c>
      <c r="J116" s="36">
        <v>168104</v>
      </c>
      <c r="K116" s="36">
        <v>139276</v>
      </c>
      <c r="L116" s="36">
        <v>124359</v>
      </c>
      <c r="M116" s="36">
        <v>162491</v>
      </c>
      <c r="N116" s="36">
        <v>153952</v>
      </c>
      <c r="O116" s="36">
        <v>146381</v>
      </c>
      <c r="P116" s="36">
        <v>167572</v>
      </c>
      <c r="Q116" s="36">
        <v>203732</v>
      </c>
      <c r="R116" s="36">
        <v>169258</v>
      </c>
      <c r="S116" s="36">
        <v>199112</v>
      </c>
      <c r="T116" s="36">
        <v>206204</v>
      </c>
      <c r="U116" s="36">
        <v>188151</v>
      </c>
      <c r="V116" s="36">
        <v>193418</v>
      </c>
      <c r="W116" s="36">
        <v>205318</v>
      </c>
      <c r="X116" s="36">
        <v>217094</v>
      </c>
    </row>
    <row r="117" spans="1:24" x14ac:dyDescent="0.15">
      <c r="A117" s="4">
        <v>4</v>
      </c>
      <c r="B117" s="6" t="s">
        <v>1</v>
      </c>
      <c r="C117" s="36"/>
      <c r="D117" s="36">
        <v>1172758</v>
      </c>
      <c r="E117" s="36">
        <v>1451983</v>
      </c>
      <c r="F117" s="36">
        <v>1327616</v>
      </c>
      <c r="G117" s="36">
        <v>1247476</v>
      </c>
      <c r="H117" s="36">
        <v>1153615</v>
      </c>
      <c r="I117" s="36">
        <v>1157943</v>
      </c>
      <c r="J117" s="36">
        <v>1099971</v>
      </c>
      <c r="K117" s="36">
        <v>1017585</v>
      </c>
      <c r="L117" s="36">
        <v>865177</v>
      </c>
      <c r="M117" s="36">
        <v>887366</v>
      </c>
      <c r="N117" s="36">
        <v>853984</v>
      </c>
      <c r="O117" s="36">
        <v>824825</v>
      </c>
      <c r="P117" s="36">
        <v>848982</v>
      </c>
      <c r="Q117" s="36">
        <v>836781</v>
      </c>
      <c r="R117" s="36">
        <v>657288</v>
      </c>
      <c r="S117" s="36">
        <v>694272</v>
      </c>
      <c r="T117" s="36">
        <v>662389</v>
      </c>
      <c r="U117" s="36">
        <v>700269</v>
      </c>
      <c r="V117" s="36">
        <v>671067</v>
      </c>
      <c r="W117" s="36">
        <v>596644</v>
      </c>
      <c r="X117" s="36">
        <v>651497</v>
      </c>
    </row>
    <row r="118" spans="1:24" x14ac:dyDescent="0.15">
      <c r="A118" s="4">
        <v>5</v>
      </c>
      <c r="B118" s="6" t="s">
        <v>2</v>
      </c>
      <c r="C118" s="36"/>
      <c r="D118" s="36">
        <v>797397</v>
      </c>
      <c r="E118" s="36">
        <v>885685</v>
      </c>
      <c r="F118" s="36">
        <v>793218</v>
      </c>
      <c r="G118" s="36">
        <v>734385</v>
      </c>
      <c r="H118" s="36">
        <v>702813</v>
      </c>
      <c r="I118" s="36">
        <v>684808</v>
      </c>
      <c r="J118" s="36">
        <v>620366</v>
      </c>
      <c r="K118" s="36">
        <v>533627</v>
      </c>
      <c r="L118" s="36">
        <v>505339</v>
      </c>
      <c r="M118" s="36">
        <v>398077</v>
      </c>
      <c r="N118" s="36">
        <v>400311</v>
      </c>
      <c r="O118" s="36">
        <v>384760</v>
      </c>
      <c r="P118" s="36">
        <v>356816</v>
      </c>
      <c r="Q118" s="36">
        <v>315827</v>
      </c>
      <c r="R118" s="36">
        <v>212526</v>
      </c>
      <c r="S118" s="36">
        <v>281149</v>
      </c>
      <c r="T118" s="36">
        <v>293375</v>
      </c>
      <c r="U118" s="36">
        <v>254880</v>
      </c>
      <c r="V118" s="36">
        <v>288019</v>
      </c>
      <c r="W118" s="36">
        <v>285704</v>
      </c>
      <c r="X118" s="36">
        <v>274828</v>
      </c>
    </row>
    <row r="119" spans="1:24" x14ac:dyDescent="0.15">
      <c r="A119" s="4">
        <v>6</v>
      </c>
      <c r="B119" s="6" t="s">
        <v>48</v>
      </c>
      <c r="C119" s="36"/>
      <c r="D119" s="36">
        <v>1003538</v>
      </c>
      <c r="E119" s="36">
        <v>985553</v>
      </c>
      <c r="F119" s="36">
        <v>992968</v>
      </c>
      <c r="G119" s="36">
        <v>1057413</v>
      </c>
      <c r="H119" s="36">
        <v>1183726</v>
      </c>
      <c r="I119" s="36">
        <v>1192504</v>
      </c>
      <c r="J119" s="36">
        <v>1169655</v>
      </c>
      <c r="K119" s="36">
        <v>1196371</v>
      </c>
      <c r="L119" s="36">
        <v>1145861</v>
      </c>
      <c r="M119" s="36">
        <v>1136769</v>
      </c>
      <c r="N119" s="36">
        <v>1030612</v>
      </c>
      <c r="O119" s="36">
        <v>1017858</v>
      </c>
      <c r="P119" s="36">
        <v>973583</v>
      </c>
      <c r="Q119" s="36">
        <v>832749</v>
      </c>
      <c r="R119" s="36">
        <v>931519</v>
      </c>
      <c r="S119" s="36">
        <v>991491</v>
      </c>
      <c r="T119" s="36">
        <v>1107076</v>
      </c>
      <c r="U119" s="36">
        <v>1031866</v>
      </c>
      <c r="V119" s="36">
        <v>926943</v>
      </c>
      <c r="W119" s="36">
        <v>920050</v>
      </c>
      <c r="X119" s="36">
        <v>975770</v>
      </c>
    </row>
    <row r="120" spans="1:24" x14ac:dyDescent="0.15">
      <c r="A120" s="4">
        <v>7</v>
      </c>
      <c r="B120" s="6" t="s">
        <v>49</v>
      </c>
      <c r="C120" s="36"/>
      <c r="D120" s="36">
        <v>1825939</v>
      </c>
      <c r="E120" s="36">
        <v>1341184</v>
      </c>
      <c r="F120" s="36">
        <v>1300372</v>
      </c>
      <c r="G120" s="36">
        <v>1334877</v>
      </c>
      <c r="H120" s="36">
        <v>1259746</v>
      </c>
      <c r="I120" s="36">
        <v>1271546</v>
      </c>
      <c r="J120" s="36">
        <v>1204466</v>
      </c>
      <c r="K120" s="36">
        <v>1297853</v>
      </c>
      <c r="L120" s="36">
        <v>1300878</v>
      </c>
      <c r="M120" s="36">
        <v>1180337</v>
      </c>
      <c r="N120" s="36">
        <v>1084758</v>
      </c>
      <c r="O120" s="36">
        <v>992485</v>
      </c>
      <c r="P120" s="36">
        <v>958375</v>
      </c>
      <c r="Q120" s="36">
        <v>796594</v>
      </c>
      <c r="R120" s="36">
        <v>806733</v>
      </c>
      <c r="S120" s="36">
        <v>918263</v>
      </c>
      <c r="T120" s="36">
        <v>740854</v>
      </c>
      <c r="U120" s="36">
        <v>646344</v>
      </c>
      <c r="V120" s="36">
        <v>705398</v>
      </c>
      <c r="W120" s="36">
        <v>716331</v>
      </c>
      <c r="X120" s="36">
        <v>726760</v>
      </c>
    </row>
    <row r="121" spans="1:24" x14ac:dyDescent="0.15">
      <c r="A121" s="4">
        <v>8</v>
      </c>
      <c r="B121" s="6" t="s">
        <v>50</v>
      </c>
      <c r="C121" s="36"/>
      <c r="D121" s="36">
        <v>263364</v>
      </c>
      <c r="E121" s="36">
        <v>131039</v>
      </c>
      <c r="F121" s="36">
        <v>100103</v>
      </c>
      <c r="G121" s="36">
        <v>203939</v>
      </c>
      <c r="H121" s="36">
        <v>58093</v>
      </c>
      <c r="I121" s="36">
        <v>145277</v>
      </c>
      <c r="J121" s="36">
        <v>179011</v>
      </c>
      <c r="K121" s="36">
        <v>198729</v>
      </c>
      <c r="L121" s="36">
        <v>189372</v>
      </c>
      <c r="M121" s="36">
        <v>221984</v>
      </c>
      <c r="N121" s="36">
        <v>224516</v>
      </c>
      <c r="O121" s="36">
        <v>228288</v>
      </c>
      <c r="P121" s="36">
        <v>207933</v>
      </c>
      <c r="Q121" s="36">
        <v>189796</v>
      </c>
      <c r="R121" s="36">
        <v>49075</v>
      </c>
      <c r="S121" s="36">
        <v>116197</v>
      </c>
      <c r="T121" s="36">
        <v>49249</v>
      </c>
      <c r="U121" s="36">
        <v>71847</v>
      </c>
      <c r="V121" s="36">
        <v>69749</v>
      </c>
      <c r="W121" s="36">
        <v>23539</v>
      </c>
      <c r="X121" s="36">
        <v>19399</v>
      </c>
    </row>
    <row r="122" spans="1:24" x14ac:dyDescent="0.15">
      <c r="A122" s="4">
        <v>9</v>
      </c>
      <c r="B122" s="6" t="s">
        <v>51</v>
      </c>
      <c r="C122" s="36"/>
      <c r="D122" s="36">
        <v>4235945</v>
      </c>
      <c r="E122" s="36">
        <v>4211370</v>
      </c>
      <c r="F122" s="36">
        <v>4099751</v>
      </c>
      <c r="G122" s="36">
        <v>4295388</v>
      </c>
      <c r="H122" s="36">
        <v>4293378</v>
      </c>
      <c r="I122" s="36">
        <v>4273015</v>
      </c>
      <c r="J122" s="36">
        <v>4529356</v>
      </c>
      <c r="K122" s="36">
        <v>4224292</v>
      </c>
      <c r="L122" s="36">
        <v>4544951</v>
      </c>
      <c r="M122" s="36">
        <v>4337996</v>
      </c>
      <c r="N122" s="36">
        <v>4499159</v>
      </c>
      <c r="O122" s="36">
        <v>4839391</v>
      </c>
      <c r="P122" s="36">
        <v>4878930</v>
      </c>
      <c r="Q122" s="36">
        <v>4606917</v>
      </c>
      <c r="R122" s="36">
        <v>4555130</v>
      </c>
      <c r="S122" s="36">
        <v>5359830</v>
      </c>
      <c r="T122" s="36">
        <v>5333122</v>
      </c>
      <c r="U122" s="36">
        <v>5418658</v>
      </c>
      <c r="V122" s="36">
        <v>5490161</v>
      </c>
      <c r="W122" s="36">
        <v>5358875</v>
      </c>
      <c r="X122" s="36">
        <v>5477445</v>
      </c>
    </row>
    <row r="123" spans="1:24" x14ac:dyDescent="0.15">
      <c r="A123" s="4">
        <v>10</v>
      </c>
      <c r="B123" s="6" t="s">
        <v>52</v>
      </c>
      <c r="C123" s="36"/>
      <c r="D123" s="36">
        <v>4074551</v>
      </c>
      <c r="E123" s="36">
        <v>4275677</v>
      </c>
      <c r="F123" s="36">
        <v>4373758</v>
      </c>
      <c r="G123" s="36">
        <v>4268398</v>
      </c>
      <c r="H123" s="36">
        <v>4487979</v>
      </c>
      <c r="I123" s="36">
        <v>4627407</v>
      </c>
      <c r="J123" s="36">
        <v>4782847</v>
      </c>
      <c r="K123" s="36">
        <v>4698869</v>
      </c>
      <c r="L123" s="36">
        <v>4627494</v>
      </c>
      <c r="M123" s="36">
        <v>4636705</v>
      </c>
      <c r="N123" s="36">
        <v>4269571</v>
      </c>
      <c r="O123" s="36">
        <v>4019136</v>
      </c>
      <c r="P123" s="36">
        <v>3996522</v>
      </c>
      <c r="Q123" s="36">
        <v>3695055</v>
      </c>
      <c r="R123" s="36">
        <v>3496587</v>
      </c>
      <c r="S123" s="36">
        <v>3747976</v>
      </c>
      <c r="T123" s="36">
        <v>3342086</v>
      </c>
      <c r="U123" s="36">
        <v>3299628</v>
      </c>
      <c r="V123" s="36">
        <v>3232473</v>
      </c>
      <c r="W123" s="36">
        <v>3252126</v>
      </c>
      <c r="X123" s="36">
        <v>3060143</v>
      </c>
    </row>
    <row r="124" spans="1:24" x14ac:dyDescent="0.15">
      <c r="A124" s="4">
        <v>11</v>
      </c>
      <c r="B124" s="6" t="s">
        <v>53</v>
      </c>
      <c r="C124" s="36"/>
      <c r="D124" s="36">
        <v>116019</v>
      </c>
      <c r="E124" s="36">
        <v>51720</v>
      </c>
      <c r="F124" s="36">
        <v>104028</v>
      </c>
      <c r="G124" s="36">
        <v>140911</v>
      </c>
      <c r="H124" s="36">
        <v>162610</v>
      </c>
      <c r="I124" s="36">
        <v>149986</v>
      </c>
      <c r="J124" s="36">
        <v>176568</v>
      </c>
      <c r="K124" s="36">
        <v>141047</v>
      </c>
      <c r="L124" s="36">
        <v>141460</v>
      </c>
      <c r="M124" s="36">
        <v>112514</v>
      </c>
      <c r="N124" s="36">
        <v>211423</v>
      </c>
      <c r="O124" s="36">
        <v>176888</v>
      </c>
      <c r="P124" s="36">
        <v>172843</v>
      </c>
      <c r="Q124" s="36">
        <v>105598</v>
      </c>
      <c r="R124" s="36">
        <v>40513</v>
      </c>
      <c r="S124" s="36">
        <v>206885</v>
      </c>
      <c r="T124" s="36">
        <v>145290</v>
      </c>
      <c r="U124" s="36">
        <v>154899</v>
      </c>
      <c r="V124" s="36">
        <v>98907</v>
      </c>
      <c r="W124" s="36">
        <v>140091</v>
      </c>
      <c r="X124" s="36">
        <v>203628</v>
      </c>
    </row>
    <row r="125" spans="1:24" x14ac:dyDescent="0.15">
      <c r="A125" s="4">
        <v>12</v>
      </c>
      <c r="B125" s="6" t="s">
        <v>54</v>
      </c>
      <c r="C125" s="36"/>
      <c r="D125" s="36">
        <v>2349304</v>
      </c>
      <c r="E125" s="36">
        <v>2374297</v>
      </c>
      <c r="F125" s="36">
        <v>2340544</v>
      </c>
      <c r="G125" s="36">
        <v>2420638</v>
      </c>
      <c r="H125" s="36">
        <v>2370990</v>
      </c>
      <c r="I125" s="36">
        <v>2621992</v>
      </c>
      <c r="J125" s="36">
        <v>2493080</v>
      </c>
      <c r="K125" s="36">
        <v>2374783</v>
      </c>
      <c r="L125" s="36">
        <v>2230994</v>
      </c>
      <c r="M125" s="36">
        <v>2238299</v>
      </c>
      <c r="N125" s="36">
        <v>2005003</v>
      </c>
      <c r="O125" s="36">
        <v>1856178</v>
      </c>
      <c r="P125" s="36">
        <v>1865923</v>
      </c>
      <c r="Q125" s="36">
        <v>1935487</v>
      </c>
      <c r="R125" s="36">
        <v>1812618</v>
      </c>
      <c r="S125" s="36">
        <v>1706520</v>
      </c>
      <c r="T125" s="36">
        <v>1462469</v>
      </c>
      <c r="U125" s="36">
        <v>1963725</v>
      </c>
      <c r="V125" s="36">
        <v>2021052</v>
      </c>
      <c r="W125" s="36">
        <v>2017157</v>
      </c>
      <c r="X125" s="36">
        <v>1912944</v>
      </c>
    </row>
    <row r="126" spans="1:24" x14ac:dyDescent="0.15">
      <c r="A126" s="4">
        <v>13</v>
      </c>
      <c r="B126" s="6" t="s">
        <v>55</v>
      </c>
      <c r="C126" s="36"/>
      <c r="D126" s="36">
        <v>4286071</v>
      </c>
      <c r="E126" s="36">
        <v>3946747</v>
      </c>
      <c r="F126" s="36">
        <v>3655282</v>
      </c>
      <c r="G126" s="36">
        <v>3408266</v>
      </c>
      <c r="H126" s="36">
        <v>2921176</v>
      </c>
      <c r="I126" s="36">
        <v>2692747</v>
      </c>
      <c r="J126" s="36">
        <v>2269631</v>
      </c>
      <c r="K126" s="36">
        <v>2017360</v>
      </c>
      <c r="L126" s="36">
        <v>1918577</v>
      </c>
      <c r="M126" s="36">
        <v>1766760</v>
      </c>
      <c r="N126" s="36">
        <v>1564783</v>
      </c>
      <c r="O126" s="36">
        <v>1516685</v>
      </c>
      <c r="P126" s="36">
        <v>1512717</v>
      </c>
      <c r="Q126" s="36">
        <v>1480464</v>
      </c>
      <c r="R126" s="36">
        <v>1151502</v>
      </c>
      <c r="S126" s="36">
        <v>1171570</v>
      </c>
      <c r="T126" s="36">
        <v>1163922</v>
      </c>
      <c r="U126" s="36">
        <v>1130307</v>
      </c>
      <c r="V126" s="36">
        <v>1068798</v>
      </c>
      <c r="W126" s="36">
        <v>1052039</v>
      </c>
      <c r="X126" s="36">
        <v>1110869</v>
      </c>
    </row>
    <row r="127" spans="1:24" x14ac:dyDescent="0.15">
      <c r="A127" s="4">
        <v>14</v>
      </c>
      <c r="B127" s="6" t="s">
        <v>56</v>
      </c>
      <c r="C127" s="36"/>
      <c r="D127" s="36">
        <v>446009</v>
      </c>
      <c r="E127" s="36">
        <v>442389</v>
      </c>
      <c r="F127" s="36">
        <v>440118</v>
      </c>
      <c r="G127" s="36">
        <v>432018</v>
      </c>
      <c r="H127" s="36">
        <v>422179</v>
      </c>
      <c r="I127" s="36">
        <v>377627</v>
      </c>
      <c r="J127" s="36">
        <v>306359</v>
      </c>
      <c r="K127" s="36">
        <v>287726</v>
      </c>
      <c r="L127" s="36">
        <v>274485</v>
      </c>
      <c r="M127" s="36">
        <v>239910</v>
      </c>
      <c r="N127" s="36">
        <v>242246</v>
      </c>
      <c r="O127" s="36">
        <v>235974</v>
      </c>
      <c r="P127" s="36">
        <v>208107</v>
      </c>
      <c r="Q127" s="36">
        <v>221321</v>
      </c>
      <c r="R127" s="36">
        <v>235382</v>
      </c>
      <c r="S127" s="36">
        <v>236491</v>
      </c>
      <c r="T127" s="36">
        <v>187386</v>
      </c>
      <c r="U127" s="36">
        <v>261908</v>
      </c>
      <c r="V127" s="36">
        <v>234136</v>
      </c>
      <c r="W127" s="36">
        <v>198671</v>
      </c>
      <c r="X127" s="36">
        <v>213773</v>
      </c>
    </row>
    <row r="128" spans="1:24" x14ac:dyDescent="0.15">
      <c r="A128" s="4">
        <v>15</v>
      </c>
      <c r="B128" s="6" t="s">
        <v>57</v>
      </c>
      <c r="C128" s="36"/>
      <c r="D128" s="36">
        <v>1617916</v>
      </c>
      <c r="E128" s="36">
        <v>1678684</v>
      </c>
      <c r="F128" s="36">
        <v>1785020</v>
      </c>
      <c r="G128" s="36">
        <v>1676351</v>
      </c>
      <c r="H128" s="36">
        <v>1559640</v>
      </c>
      <c r="I128" s="36">
        <v>1575125</v>
      </c>
      <c r="J128" s="36">
        <v>1521541</v>
      </c>
      <c r="K128" s="36">
        <v>1425165</v>
      </c>
      <c r="L128" s="36">
        <v>1363812</v>
      </c>
      <c r="M128" s="36">
        <v>1428571</v>
      </c>
      <c r="N128" s="36">
        <v>1580731</v>
      </c>
      <c r="O128" s="36">
        <v>1387893</v>
      </c>
      <c r="P128" s="36">
        <v>1072985</v>
      </c>
      <c r="Q128" s="36">
        <v>907360</v>
      </c>
      <c r="R128" s="36">
        <v>752673</v>
      </c>
      <c r="S128" s="36">
        <v>1183270</v>
      </c>
      <c r="T128" s="36">
        <v>1109401</v>
      </c>
      <c r="U128" s="36">
        <v>803707</v>
      </c>
      <c r="V128" s="36">
        <v>973796</v>
      </c>
      <c r="W128" s="36">
        <v>798605</v>
      </c>
      <c r="X128" s="36">
        <v>792076</v>
      </c>
    </row>
    <row r="129" spans="1:24" x14ac:dyDescent="0.15">
      <c r="A129" s="4">
        <v>16</v>
      </c>
      <c r="B129" s="6" t="s">
        <v>58</v>
      </c>
      <c r="C129" s="36"/>
      <c r="D129" s="36">
        <v>1692756</v>
      </c>
      <c r="E129" s="36">
        <v>1629507</v>
      </c>
      <c r="F129" s="36">
        <v>1603681</v>
      </c>
      <c r="G129" s="36">
        <v>1582234</v>
      </c>
      <c r="H129" s="36">
        <v>1497027</v>
      </c>
      <c r="I129" s="36">
        <v>1561583</v>
      </c>
      <c r="J129" s="36">
        <v>1474558</v>
      </c>
      <c r="K129" s="36">
        <v>1354485</v>
      </c>
      <c r="L129" s="36">
        <v>1264363</v>
      </c>
      <c r="M129" s="36">
        <v>1321283</v>
      </c>
      <c r="N129" s="36">
        <v>1363677</v>
      </c>
      <c r="O129" s="36">
        <v>1212340</v>
      </c>
      <c r="P129" s="36">
        <v>1151757</v>
      </c>
      <c r="Q129" s="36">
        <v>1129849</v>
      </c>
      <c r="R129" s="36">
        <v>1053344</v>
      </c>
      <c r="S129" s="36">
        <v>1212262</v>
      </c>
      <c r="T129" s="36">
        <v>1157672</v>
      </c>
      <c r="U129" s="36">
        <v>1038869</v>
      </c>
      <c r="V129" s="36">
        <v>1010643</v>
      </c>
      <c r="W129" s="36">
        <v>967539</v>
      </c>
      <c r="X129" s="36">
        <v>1007347</v>
      </c>
    </row>
    <row r="130" spans="1:24" x14ac:dyDescent="0.15">
      <c r="A130" s="4">
        <v>17</v>
      </c>
      <c r="B130" s="6" t="s">
        <v>59</v>
      </c>
      <c r="C130" s="36"/>
      <c r="D130" s="36">
        <v>307129</v>
      </c>
      <c r="E130" s="36">
        <v>284656</v>
      </c>
      <c r="F130" s="36">
        <v>276937</v>
      </c>
      <c r="G130" s="36">
        <v>267778</v>
      </c>
      <c r="H130" s="36">
        <v>316100</v>
      </c>
      <c r="I130" s="36">
        <v>278023</v>
      </c>
      <c r="J130" s="36">
        <v>239377</v>
      </c>
      <c r="K130" s="36">
        <v>247091</v>
      </c>
      <c r="L130" s="36">
        <v>270097</v>
      </c>
      <c r="M130" s="36">
        <v>271078</v>
      </c>
      <c r="N130" s="36">
        <v>197815</v>
      </c>
      <c r="O130" s="36">
        <v>187193</v>
      </c>
      <c r="P130" s="36">
        <v>253760</v>
      </c>
      <c r="Q130" s="36">
        <v>231559</v>
      </c>
      <c r="R130" s="36">
        <v>209136</v>
      </c>
      <c r="S130" s="36">
        <v>304625</v>
      </c>
      <c r="T130" s="36">
        <v>223988</v>
      </c>
      <c r="U130" s="36">
        <v>206241</v>
      </c>
      <c r="V130" s="36">
        <v>206680</v>
      </c>
      <c r="W130" s="36">
        <v>213736</v>
      </c>
      <c r="X130" s="36">
        <v>225969</v>
      </c>
    </row>
    <row r="131" spans="1:24" x14ac:dyDescent="0.15">
      <c r="A131" s="4">
        <v>18</v>
      </c>
      <c r="B131" s="6" t="s">
        <v>60</v>
      </c>
      <c r="C131" s="36"/>
      <c r="D131" s="36">
        <v>591983</v>
      </c>
      <c r="E131" s="36">
        <v>596062</v>
      </c>
      <c r="F131" s="36">
        <v>645519</v>
      </c>
      <c r="G131" s="36">
        <v>588708</v>
      </c>
      <c r="H131" s="36">
        <v>637977</v>
      </c>
      <c r="I131" s="36">
        <v>590319</v>
      </c>
      <c r="J131" s="36">
        <v>515857</v>
      </c>
      <c r="K131" s="36">
        <v>572396</v>
      </c>
      <c r="L131" s="36">
        <v>560785</v>
      </c>
      <c r="M131" s="36">
        <v>570513</v>
      </c>
      <c r="N131" s="36">
        <v>495687</v>
      </c>
      <c r="O131" s="36">
        <v>540483</v>
      </c>
      <c r="P131" s="36">
        <v>535573</v>
      </c>
      <c r="Q131" s="36">
        <v>465720</v>
      </c>
      <c r="R131" s="36">
        <v>367642</v>
      </c>
      <c r="S131" s="36">
        <v>647627</v>
      </c>
      <c r="T131" s="36">
        <v>539693</v>
      </c>
      <c r="U131" s="36">
        <v>475478</v>
      </c>
      <c r="V131" s="36">
        <v>532902</v>
      </c>
      <c r="W131" s="36">
        <v>446957</v>
      </c>
      <c r="X131" s="36">
        <v>503787</v>
      </c>
    </row>
    <row r="132" spans="1:24" x14ac:dyDescent="0.15">
      <c r="A132" s="4">
        <v>19</v>
      </c>
      <c r="B132" s="6" t="s">
        <v>61</v>
      </c>
      <c r="C132" s="36"/>
      <c r="D132" s="36">
        <v>240691</v>
      </c>
      <c r="E132" s="36">
        <v>393675</v>
      </c>
      <c r="F132" s="36">
        <v>363607</v>
      </c>
      <c r="G132" s="36">
        <v>284070</v>
      </c>
      <c r="H132" s="36">
        <v>324141</v>
      </c>
      <c r="I132" s="36">
        <v>273211</v>
      </c>
      <c r="J132" s="36">
        <v>409375</v>
      </c>
      <c r="K132" s="36">
        <v>358112</v>
      </c>
      <c r="L132" s="36">
        <v>338806</v>
      </c>
      <c r="M132" s="36">
        <v>317075</v>
      </c>
      <c r="N132" s="36">
        <v>408080</v>
      </c>
      <c r="O132" s="36">
        <v>490596</v>
      </c>
      <c r="P132" s="36">
        <v>383442</v>
      </c>
      <c r="Q132" s="36">
        <v>375299</v>
      </c>
      <c r="R132" s="36">
        <v>220655</v>
      </c>
      <c r="S132" s="36">
        <v>492124</v>
      </c>
      <c r="T132" s="36">
        <v>364667</v>
      </c>
      <c r="U132" s="36">
        <v>430520</v>
      </c>
      <c r="V132" s="36">
        <v>401458</v>
      </c>
      <c r="W132" s="36">
        <v>449356</v>
      </c>
      <c r="X132" s="36">
        <v>617757</v>
      </c>
    </row>
    <row r="133" spans="1:24" x14ac:dyDescent="0.15">
      <c r="A133" s="4">
        <v>20</v>
      </c>
      <c r="B133" s="6" t="s">
        <v>62</v>
      </c>
      <c r="C133" s="36"/>
      <c r="D133" s="36">
        <v>3127136</v>
      </c>
      <c r="E133" s="36">
        <v>3579914</v>
      </c>
      <c r="F133" s="36">
        <v>3614640</v>
      </c>
      <c r="G133" s="36">
        <v>3442758</v>
      </c>
      <c r="H133" s="36">
        <v>3507684</v>
      </c>
      <c r="I133" s="36">
        <v>2977416</v>
      </c>
      <c r="J133" s="36">
        <v>2923981</v>
      </c>
      <c r="K133" s="36">
        <v>3063198</v>
      </c>
      <c r="L133" s="36">
        <v>2796767</v>
      </c>
      <c r="M133" s="36">
        <v>2493307</v>
      </c>
      <c r="N133" s="36">
        <v>2607473</v>
      </c>
      <c r="O133" s="36">
        <v>2440024</v>
      </c>
      <c r="P133" s="36">
        <v>2282500</v>
      </c>
      <c r="Q133" s="36">
        <v>2316656</v>
      </c>
      <c r="R133" s="36">
        <v>2702393</v>
      </c>
      <c r="S133" s="36">
        <v>2643040</v>
      </c>
      <c r="T133" s="36">
        <v>2199873</v>
      </c>
      <c r="U133" s="36">
        <v>2506461</v>
      </c>
      <c r="V133" s="36">
        <v>2141343</v>
      </c>
      <c r="W133" s="36">
        <v>2133395</v>
      </c>
      <c r="X133" s="36">
        <v>2776952</v>
      </c>
    </row>
    <row r="134" spans="1:24" x14ac:dyDescent="0.15">
      <c r="A134" s="4">
        <v>21</v>
      </c>
      <c r="B134" s="6" t="s">
        <v>63</v>
      </c>
      <c r="C134" s="36"/>
      <c r="D134" s="36">
        <v>3817752</v>
      </c>
      <c r="E134" s="36">
        <v>3740238</v>
      </c>
      <c r="F134" s="36">
        <v>3437349</v>
      </c>
      <c r="G134" s="36">
        <v>3224805</v>
      </c>
      <c r="H134" s="36">
        <v>3266079</v>
      </c>
      <c r="I134" s="36">
        <v>3620604</v>
      </c>
      <c r="J134" s="36">
        <v>3399802</v>
      </c>
      <c r="K134" s="36">
        <v>4032966</v>
      </c>
      <c r="L134" s="36">
        <v>3968551</v>
      </c>
      <c r="M134" s="36">
        <v>4044877</v>
      </c>
      <c r="N134" s="36">
        <v>3364812</v>
      </c>
      <c r="O134" s="36">
        <v>3626745</v>
      </c>
      <c r="P134" s="36">
        <v>3828359</v>
      </c>
      <c r="Q134" s="36">
        <v>3985829</v>
      </c>
      <c r="R134" s="36">
        <v>3844037</v>
      </c>
      <c r="S134" s="36">
        <v>4315300</v>
      </c>
      <c r="T134" s="36">
        <v>4396694</v>
      </c>
      <c r="U134" s="36">
        <v>4425359</v>
      </c>
      <c r="V134" s="36">
        <v>4347438</v>
      </c>
      <c r="W134" s="36">
        <v>4210011</v>
      </c>
      <c r="X134" s="36">
        <v>4409845</v>
      </c>
    </row>
    <row r="135" spans="1:24" x14ac:dyDescent="0.15">
      <c r="A135" s="4">
        <v>22</v>
      </c>
      <c r="B135" s="6" t="s">
        <v>64</v>
      </c>
      <c r="C135" s="36"/>
      <c r="D135" s="36">
        <v>2580059</v>
      </c>
      <c r="E135" s="36">
        <v>2794092</v>
      </c>
      <c r="F135" s="36">
        <v>2937652</v>
      </c>
      <c r="G135" s="36">
        <v>2854360</v>
      </c>
      <c r="H135" s="36">
        <v>3094877</v>
      </c>
      <c r="I135" s="36">
        <v>2950720</v>
      </c>
      <c r="J135" s="36">
        <v>3001956</v>
      </c>
      <c r="K135" s="36">
        <v>2509015</v>
      </c>
      <c r="L135" s="36">
        <v>2784429</v>
      </c>
      <c r="M135" s="36">
        <v>2811760</v>
      </c>
      <c r="N135" s="36">
        <v>3145767</v>
      </c>
      <c r="O135" s="36">
        <v>3107664</v>
      </c>
      <c r="P135" s="36">
        <v>2689809</v>
      </c>
      <c r="Q135" s="36">
        <v>2668124</v>
      </c>
      <c r="R135" s="36">
        <v>1917516</v>
      </c>
      <c r="S135" s="36">
        <v>2373943</v>
      </c>
      <c r="T135" s="36">
        <v>2303877</v>
      </c>
      <c r="U135" s="36">
        <v>2163171</v>
      </c>
      <c r="V135" s="36">
        <v>2353580</v>
      </c>
      <c r="W135" s="36">
        <v>2381307</v>
      </c>
      <c r="X135" s="36">
        <v>2461770</v>
      </c>
    </row>
    <row r="136" spans="1:24" x14ac:dyDescent="0.15">
      <c r="A136" s="4">
        <v>23</v>
      </c>
      <c r="B136" s="6" t="s">
        <v>65</v>
      </c>
      <c r="C136" s="36"/>
      <c r="D136" s="36">
        <v>5289073</v>
      </c>
      <c r="E136" s="36">
        <v>5969695</v>
      </c>
      <c r="F136" s="36">
        <v>5813958</v>
      </c>
      <c r="G136" s="36">
        <v>5256391</v>
      </c>
      <c r="H136" s="36">
        <v>5087457</v>
      </c>
      <c r="I136" s="36">
        <v>4905290</v>
      </c>
      <c r="J136" s="36">
        <v>4611589</v>
      </c>
      <c r="K136" s="36">
        <v>4622832</v>
      </c>
      <c r="L136" s="36">
        <v>4889615</v>
      </c>
      <c r="M136" s="36">
        <v>4720186</v>
      </c>
      <c r="N136" s="36">
        <v>4912973</v>
      </c>
      <c r="O136" s="36">
        <v>5013313</v>
      </c>
      <c r="P136" s="36">
        <v>4660095</v>
      </c>
      <c r="Q136" s="36">
        <v>4970358</v>
      </c>
      <c r="R136" s="36">
        <v>5764895</v>
      </c>
      <c r="S136" s="36">
        <v>4476249</v>
      </c>
      <c r="T136" s="36">
        <v>4405207</v>
      </c>
      <c r="U136" s="36">
        <v>4793233</v>
      </c>
      <c r="V136" s="36">
        <v>3567364</v>
      </c>
      <c r="W136" s="36">
        <v>3078109</v>
      </c>
      <c r="X136" s="36">
        <v>3268706</v>
      </c>
    </row>
    <row r="137" spans="1:24" x14ac:dyDescent="0.15">
      <c r="A137" s="4">
        <v>24</v>
      </c>
      <c r="B137" s="6" t="s">
        <v>66</v>
      </c>
      <c r="C137" s="36"/>
      <c r="D137" s="36">
        <v>335466</v>
      </c>
      <c r="E137" s="36">
        <v>545882</v>
      </c>
      <c r="F137" s="36">
        <v>397788</v>
      </c>
      <c r="G137" s="36">
        <v>374985</v>
      </c>
      <c r="H137" s="36">
        <v>389563</v>
      </c>
      <c r="I137" s="36">
        <v>533019</v>
      </c>
      <c r="J137" s="36">
        <v>407299</v>
      </c>
      <c r="K137" s="36">
        <v>264842</v>
      </c>
      <c r="L137" s="36">
        <v>266607</v>
      </c>
      <c r="M137" s="36">
        <v>177946</v>
      </c>
      <c r="N137" s="36">
        <v>233915</v>
      </c>
      <c r="O137" s="36">
        <v>338569</v>
      </c>
      <c r="P137" s="36">
        <v>184158</v>
      </c>
      <c r="Q137" s="36">
        <v>-63745</v>
      </c>
      <c r="R137" s="36">
        <v>-208191</v>
      </c>
      <c r="S137" s="36">
        <v>208284</v>
      </c>
      <c r="T137" s="36">
        <v>354349</v>
      </c>
      <c r="U137" s="36">
        <v>279434</v>
      </c>
      <c r="V137" s="36">
        <v>191780</v>
      </c>
      <c r="W137" s="36">
        <v>342840</v>
      </c>
      <c r="X137" s="36">
        <v>327337</v>
      </c>
    </row>
    <row r="138" spans="1:24" x14ac:dyDescent="0.15">
      <c r="A138" s="4">
        <v>25</v>
      </c>
      <c r="B138" s="6" t="s">
        <v>67</v>
      </c>
      <c r="C138" s="36"/>
      <c r="D138" s="36">
        <v>921724</v>
      </c>
      <c r="E138" s="36">
        <v>897652</v>
      </c>
      <c r="F138" s="36">
        <v>908955</v>
      </c>
      <c r="G138" s="36">
        <v>820209</v>
      </c>
      <c r="H138" s="36">
        <v>805268</v>
      </c>
      <c r="I138" s="36">
        <v>854783</v>
      </c>
      <c r="J138" s="36">
        <v>790193</v>
      </c>
      <c r="K138" s="36">
        <v>765192</v>
      </c>
      <c r="L138" s="36">
        <v>800550</v>
      </c>
      <c r="M138" s="36">
        <v>886931</v>
      </c>
      <c r="N138" s="36">
        <v>821644</v>
      </c>
      <c r="O138" s="36">
        <v>901998</v>
      </c>
      <c r="P138" s="36">
        <v>1020865</v>
      </c>
      <c r="Q138" s="36">
        <v>982367</v>
      </c>
      <c r="R138" s="36">
        <v>546145</v>
      </c>
      <c r="S138" s="36">
        <v>851864</v>
      </c>
      <c r="T138" s="36">
        <v>849112</v>
      </c>
      <c r="U138" s="36">
        <v>625567</v>
      </c>
      <c r="V138" s="36">
        <v>566125</v>
      </c>
      <c r="W138" s="36">
        <v>532802</v>
      </c>
      <c r="X138" s="36">
        <v>509006</v>
      </c>
    </row>
    <row r="139" spans="1:24" x14ac:dyDescent="0.15">
      <c r="A139" s="4">
        <v>26</v>
      </c>
      <c r="B139" s="6" t="s">
        <v>68</v>
      </c>
      <c r="C139" s="36"/>
      <c r="D139" s="36">
        <v>2030616</v>
      </c>
      <c r="E139" s="36">
        <v>2085898</v>
      </c>
      <c r="F139" s="36">
        <v>2042066</v>
      </c>
      <c r="G139" s="36">
        <v>1897382</v>
      </c>
      <c r="H139" s="36">
        <v>1772945</v>
      </c>
      <c r="I139" s="36">
        <v>1808529</v>
      </c>
      <c r="J139" s="36">
        <v>1699387</v>
      </c>
      <c r="K139" s="36">
        <v>1617260</v>
      </c>
      <c r="L139" s="36">
        <v>1468886</v>
      </c>
      <c r="M139" s="36">
        <v>1429170</v>
      </c>
      <c r="N139" s="36">
        <v>1404084</v>
      </c>
      <c r="O139" s="36">
        <v>1400658</v>
      </c>
      <c r="P139" s="36">
        <v>1369953</v>
      </c>
      <c r="Q139" s="36">
        <v>1204725</v>
      </c>
      <c r="R139" s="36">
        <v>873256</v>
      </c>
      <c r="S139" s="36">
        <v>971717</v>
      </c>
      <c r="T139" s="36">
        <v>1090207</v>
      </c>
      <c r="U139" s="36">
        <v>1008786</v>
      </c>
      <c r="V139" s="36">
        <v>1051456</v>
      </c>
      <c r="W139" s="36">
        <v>1081326</v>
      </c>
      <c r="X139" s="36">
        <v>1087142</v>
      </c>
    </row>
    <row r="140" spans="1:24" x14ac:dyDescent="0.15">
      <c r="A140" s="4">
        <v>27</v>
      </c>
      <c r="B140" s="6" t="s">
        <v>69</v>
      </c>
      <c r="C140" s="36"/>
      <c r="D140" s="36">
        <v>571519</v>
      </c>
      <c r="E140" s="36">
        <v>595235</v>
      </c>
      <c r="F140" s="36">
        <v>598063</v>
      </c>
      <c r="G140" s="36">
        <v>492817</v>
      </c>
      <c r="H140" s="36">
        <v>448262</v>
      </c>
      <c r="I140" s="36">
        <v>431967</v>
      </c>
      <c r="J140" s="36">
        <v>429585</v>
      </c>
      <c r="K140" s="36">
        <v>339361</v>
      </c>
      <c r="L140" s="36">
        <v>354197</v>
      </c>
      <c r="M140" s="36">
        <v>336187</v>
      </c>
      <c r="N140" s="36">
        <v>337379</v>
      </c>
      <c r="O140" s="36">
        <v>334583</v>
      </c>
      <c r="P140" s="36">
        <v>426646</v>
      </c>
      <c r="Q140" s="36">
        <v>425562</v>
      </c>
      <c r="R140" s="36">
        <v>247137</v>
      </c>
      <c r="S140" s="36">
        <v>321754</v>
      </c>
      <c r="T140" s="36">
        <v>371659</v>
      </c>
      <c r="U140" s="36">
        <v>328969</v>
      </c>
      <c r="V140" s="36">
        <v>366445</v>
      </c>
      <c r="W140" s="36">
        <v>338112</v>
      </c>
      <c r="X140" s="36">
        <v>342956</v>
      </c>
    </row>
    <row r="141" spans="1:24" x14ac:dyDescent="0.15">
      <c r="A141" s="4">
        <v>28</v>
      </c>
      <c r="B141" s="6" t="s">
        <v>70</v>
      </c>
      <c r="C141" s="36"/>
      <c r="D141" s="36">
        <v>1060334</v>
      </c>
      <c r="E141" s="36">
        <v>1070358</v>
      </c>
      <c r="F141" s="36">
        <v>1016590</v>
      </c>
      <c r="G141" s="36">
        <v>965944</v>
      </c>
      <c r="H141" s="36">
        <v>882347</v>
      </c>
      <c r="I141" s="36">
        <v>915159</v>
      </c>
      <c r="J141" s="36">
        <v>863180</v>
      </c>
      <c r="K141" s="36">
        <v>786084</v>
      </c>
      <c r="L141" s="36">
        <v>802105</v>
      </c>
      <c r="M141" s="36">
        <v>782487</v>
      </c>
      <c r="N141" s="36">
        <v>775380</v>
      </c>
      <c r="O141" s="36">
        <v>809529</v>
      </c>
      <c r="P141" s="36">
        <v>837343</v>
      </c>
      <c r="Q141" s="36">
        <v>804678</v>
      </c>
      <c r="R141" s="36">
        <v>546625</v>
      </c>
      <c r="S141" s="36">
        <v>766644</v>
      </c>
      <c r="T141" s="36">
        <v>797152</v>
      </c>
      <c r="U141" s="36">
        <v>677680</v>
      </c>
      <c r="V141" s="36">
        <v>664707</v>
      </c>
      <c r="W141" s="36">
        <v>723954</v>
      </c>
      <c r="X141" s="36">
        <v>700952</v>
      </c>
    </row>
    <row r="142" spans="1:24" x14ac:dyDescent="0.15">
      <c r="A142" s="4">
        <v>29</v>
      </c>
      <c r="B142" s="6" t="s">
        <v>71</v>
      </c>
      <c r="C142" s="36"/>
      <c r="D142" s="36">
        <v>3234859</v>
      </c>
      <c r="E142" s="36">
        <v>3324394</v>
      </c>
      <c r="F142" s="36">
        <v>3232549</v>
      </c>
      <c r="G142" s="36">
        <v>2505337</v>
      </c>
      <c r="H142" s="36">
        <v>2463582</v>
      </c>
      <c r="I142" s="36">
        <v>3058590</v>
      </c>
      <c r="J142" s="36">
        <v>2924229</v>
      </c>
      <c r="K142" s="36">
        <v>2689097</v>
      </c>
      <c r="L142" s="36">
        <v>2893145</v>
      </c>
      <c r="M142" s="36">
        <v>2918268</v>
      </c>
      <c r="N142" s="36">
        <v>4035697</v>
      </c>
      <c r="O142" s="36">
        <v>4825432</v>
      </c>
      <c r="P142" s="36">
        <v>4626236</v>
      </c>
      <c r="Q142" s="36">
        <v>4197067</v>
      </c>
      <c r="R142" s="36">
        <v>3776850</v>
      </c>
      <c r="S142" s="36">
        <v>6508583</v>
      </c>
      <c r="T142" s="36">
        <v>4193229</v>
      </c>
      <c r="U142" s="36">
        <v>5140901</v>
      </c>
      <c r="V142" s="36">
        <v>5293169</v>
      </c>
      <c r="W142" s="36">
        <v>5177894</v>
      </c>
      <c r="X142" s="36">
        <v>5671907</v>
      </c>
    </row>
    <row r="143" spans="1:24" x14ac:dyDescent="0.15">
      <c r="A143" s="4">
        <v>30</v>
      </c>
      <c r="B143" s="6" t="s">
        <v>72</v>
      </c>
      <c r="C143" s="36"/>
      <c r="D143" s="36">
        <v>2563434</v>
      </c>
      <c r="E143" s="36">
        <v>2534088</v>
      </c>
      <c r="F143" s="36">
        <v>2622483</v>
      </c>
      <c r="G143" s="36">
        <v>2321348</v>
      </c>
      <c r="H143" s="36">
        <v>2518039</v>
      </c>
      <c r="I143" s="36">
        <v>2274002</v>
      </c>
      <c r="J143" s="36">
        <v>1982542</v>
      </c>
      <c r="K143" s="36">
        <v>1662386</v>
      </c>
      <c r="L143" s="36">
        <v>1606190</v>
      </c>
      <c r="M143" s="36">
        <v>1755714</v>
      </c>
      <c r="N143" s="36">
        <v>1732043</v>
      </c>
      <c r="O143" s="36">
        <v>2075875</v>
      </c>
      <c r="P143" s="36">
        <v>2112748</v>
      </c>
      <c r="Q143" s="36">
        <v>1785885</v>
      </c>
      <c r="R143" s="36">
        <v>1592500</v>
      </c>
      <c r="S143" s="36">
        <v>1773003</v>
      </c>
      <c r="T143" s="36">
        <v>1495985</v>
      </c>
      <c r="U143" s="36">
        <v>1721183</v>
      </c>
      <c r="V143" s="36">
        <v>1582759</v>
      </c>
      <c r="W143" s="36">
        <v>1579921</v>
      </c>
      <c r="X143" s="36">
        <v>1626882</v>
      </c>
    </row>
    <row r="144" spans="1:24" x14ac:dyDescent="0.15">
      <c r="A144" s="4">
        <v>31</v>
      </c>
      <c r="B144" s="6" t="s">
        <v>73</v>
      </c>
      <c r="C144" s="36"/>
      <c r="D144" s="36">
        <v>393864</v>
      </c>
      <c r="E144" s="36">
        <v>520174</v>
      </c>
      <c r="F144" s="36">
        <v>426067</v>
      </c>
      <c r="G144" s="36">
        <v>460044</v>
      </c>
      <c r="H144" s="36">
        <v>464612</v>
      </c>
      <c r="I144" s="36">
        <v>509777</v>
      </c>
      <c r="J144" s="36">
        <v>478545</v>
      </c>
      <c r="K144" s="36">
        <v>374099</v>
      </c>
      <c r="L144" s="36">
        <v>422769</v>
      </c>
      <c r="M144" s="36">
        <v>391077</v>
      </c>
      <c r="N144" s="36">
        <v>508543</v>
      </c>
      <c r="O144" s="36">
        <v>126312</v>
      </c>
      <c r="P144" s="36">
        <v>656169</v>
      </c>
      <c r="Q144" s="36">
        <v>916512</v>
      </c>
      <c r="R144" s="36">
        <v>794154</v>
      </c>
      <c r="S144" s="36">
        <v>720974</v>
      </c>
      <c r="T144" s="36">
        <v>918729</v>
      </c>
      <c r="U144" s="36">
        <v>831087</v>
      </c>
      <c r="V144" s="36">
        <v>725488</v>
      </c>
      <c r="W144" s="36">
        <v>814537</v>
      </c>
      <c r="X144" s="36">
        <v>735234</v>
      </c>
    </row>
    <row r="145" spans="1:24" x14ac:dyDescent="0.15">
      <c r="A145" s="4">
        <v>32</v>
      </c>
      <c r="B145" s="6" t="s">
        <v>74</v>
      </c>
      <c r="C145" s="36"/>
      <c r="D145" s="36">
        <v>1772000</v>
      </c>
      <c r="E145" s="36">
        <v>1911057</v>
      </c>
      <c r="F145" s="36">
        <v>2099413</v>
      </c>
      <c r="G145" s="36">
        <v>1757003</v>
      </c>
      <c r="H145" s="36">
        <v>1709542</v>
      </c>
      <c r="I145" s="36">
        <v>1921023</v>
      </c>
      <c r="J145" s="36">
        <v>1497092</v>
      </c>
      <c r="K145" s="36">
        <v>1326873</v>
      </c>
      <c r="L145" s="36">
        <v>1358134</v>
      </c>
      <c r="M145" s="36">
        <v>1501918</v>
      </c>
      <c r="N145" s="36">
        <v>1359875</v>
      </c>
      <c r="O145" s="36">
        <v>1368922</v>
      </c>
      <c r="P145" s="36">
        <v>1721780</v>
      </c>
      <c r="Q145" s="36">
        <v>1812270</v>
      </c>
      <c r="R145" s="36">
        <v>1275308</v>
      </c>
      <c r="S145" s="36">
        <v>1442063</v>
      </c>
      <c r="T145" s="36">
        <v>1479381</v>
      </c>
      <c r="U145" s="36">
        <v>1244913</v>
      </c>
      <c r="V145" s="36">
        <v>1225663</v>
      </c>
      <c r="W145" s="36">
        <v>1267307</v>
      </c>
      <c r="X145" s="36">
        <v>1511502</v>
      </c>
    </row>
    <row r="146" spans="1:24" x14ac:dyDescent="0.15">
      <c r="A146" s="4">
        <v>33</v>
      </c>
      <c r="B146" s="6" t="s">
        <v>75</v>
      </c>
      <c r="C146" s="36"/>
      <c r="D146" s="36">
        <v>2766610</v>
      </c>
      <c r="E146" s="36">
        <v>2576809</v>
      </c>
      <c r="F146" s="36">
        <v>2636239</v>
      </c>
      <c r="G146" s="36">
        <v>2718062</v>
      </c>
      <c r="H146" s="36">
        <v>2373195</v>
      </c>
      <c r="I146" s="36">
        <v>2159320</v>
      </c>
      <c r="J146" s="36">
        <v>2055152</v>
      </c>
      <c r="K146" s="36">
        <v>1912355</v>
      </c>
      <c r="L146" s="36">
        <v>1841599</v>
      </c>
      <c r="M146" s="36">
        <v>1644578</v>
      </c>
      <c r="N146" s="36">
        <v>1867660</v>
      </c>
      <c r="O146" s="36">
        <v>1706522</v>
      </c>
      <c r="P146" s="36">
        <v>1625173</v>
      </c>
      <c r="Q146" s="36">
        <v>1515727</v>
      </c>
      <c r="R146" s="36">
        <v>1416607</v>
      </c>
      <c r="S146" s="36">
        <v>1196664</v>
      </c>
      <c r="T146" s="36">
        <v>893677</v>
      </c>
      <c r="U146" s="36">
        <v>957002</v>
      </c>
      <c r="V146" s="36">
        <v>1081197</v>
      </c>
      <c r="W146" s="36">
        <v>1069306</v>
      </c>
      <c r="X146" s="36">
        <v>1207342</v>
      </c>
    </row>
    <row r="147" spans="1:24" x14ac:dyDescent="0.15">
      <c r="A147" s="4">
        <v>34</v>
      </c>
      <c r="B147" s="6" t="s">
        <v>76</v>
      </c>
      <c r="C147" s="36"/>
      <c r="D147" s="36">
        <v>4154390</v>
      </c>
      <c r="E147" s="36">
        <v>4201302</v>
      </c>
      <c r="F147" s="36">
        <v>4288634</v>
      </c>
      <c r="G147" s="36">
        <v>3942897</v>
      </c>
      <c r="H147" s="36">
        <v>3751027</v>
      </c>
      <c r="I147" s="36">
        <v>3893068</v>
      </c>
      <c r="J147" s="36">
        <v>3705594</v>
      </c>
      <c r="K147" s="36">
        <v>3453186</v>
      </c>
      <c r="L147" s="36">
        <v>3499926</v>
      </c>
      <c r="M147" s="36">
        <v>3455555</v>
      </c>
      <c r="N147" s="36">
        <v>3687891</v>
      </c>
      <c r="O147" s="36">
        <v>3727926</v>
      </c>
      <c r="P147" s="36">
        <v>3644939</v>
      </c>
      <c r="Q147" s="36">
        <v>3435202</v>
      </c>
      <c r="R147" s="36">
        <v>2741151</v>
      </c>
      <c r="S147" s="36">
        <v>3098379</v>
      </c>
      <c r="T147" s="36">
        <v>2893556</v>
      </c>
      <c r="U147" s="36">
        <v>2870102</v>
      </c>
      <c r="V147" s="36">
        <v>3006326</v>
      </c>
      <c r="W147" s="36">
        <v>3101254</v>
      </c>
      <c r="X147" s="36">
        <v>3108815</v>
      </c>
    </row>
    <row r="148" spans="1:24" x14ac:dyDescent="0.15">
      <c r="A148" s="4">
        <v>35</v>
      </c>
      <c r="B148" s="6" t="s">
        <v>77</v>
      </c>
      <c r="C148" s="36"/>
      <c r="D148" s="36">
        <v>4245457</v>
      </c>
      <c r="E148" s="36">
        <v>4349489</v>
      </c>
      <c r="F148" s="36">
        <v>4543015</v>
      </c>
      <c r="G148" s="36">
        <v>4197797</v>
      </c>
      <c r="H148" s="36">
        <v>4364879</v>
      </c>
      <c r="I148" s="36">
        <v>4396762</v>
      </c>
      <c r="J148" s="36">
        <v>4274632</v>
      </c>
      <c r="K148" s="36">
        <v>3809499</v>
      </c>
      <c r="L148" s="36">
        <v>4041337</v>
      </c>
      <c r="M148" s="36">
        <v>4375823</v>
      </c>
      <c r="N148" s="36">
        <v>4478326</v>
      </c>
      <c r="O148" s="36">
        <v>4413472</v>
      </c>
      <c r="P148" s="36">
        <v>4698155</v>
      </c>
      <c r="Q148" s="36">
        <v>4996997</v>
      </c>
      <c r="R148" s="36">
        <v>3530771</v>
      </c>
      <c r="S148" s="36">
        <v>4158632</v>
      </c>
      <c r="T148" s="36">
        <v>4288643</v>
      </c>
      <c r="U148" s="36">
        <v>4172177</v>
      </c>
      <c r="V148" s="36">
        <v>4090839</v>
      </c>
      <c r="W148" s="36">
        <v>4031744</v>
      </c>
      <c r="X148" s="36">
        <v>4029946</v>
      </c>
    </row>
    <row r="149" spans="1:24" x14ac:dyDescent="0.15">
      <c r="A149" s="4">
        <v>36</v>
      </c>
      <c r="B149" s="6" t="s">
        <v>78</v>
      </c>
      <c r="C149" s="36"/>
      <c r="D149" s="36">
        <v>5995125</v>
      </c>
      <c r="E149" s="36">
        <v>6377757</v>
      </c>
      <c r="F149" s="36">
        <v>6878482</v>
      </c>
      <c r="G149" s="36">
        <v>6625832</v>
      </c>
      <c r="H149" s="36">
        <v>5880403</v>
      </c>
      <c r="I149" s="36">
        <v>6550870</v>
      </c>
      <c r="J149" s="36">
        <v>5552866</v>
      </c>
      <c r="K149" s="36">
        <v>5023265</v>
      </c>
      <c r="L149" s="36">
        <v>5388773</v>
      </c>
      <c r="M149" s="36">
        <v>6019915</v>
      </c>
      <c r="N149" s="36">
        <v>6464640</v>
      </c>
      <c r="O149" s="36">
        <v>7371369</v>
      </c>
      <c r="P149" s="36">
        <v>7534265</v>
      </c>
      <c r="Q149" s="36">
        <v>7997915</v>
      </c>
      <c r="R149" s="36">
        <v>4721372</v>
      </c>
      <c r="S149" s="36">
        <v>5854926</v>
      </c>
      <c r="T149" s="36">
        <v>6418769</v>
      </c>
      <c r="U149" s="36">
        <v>5959271</v>
      </c>
      <c r="V149" s="36">
        <v>5790220</v>
      </c>
      <c r="W149" s="36">
        <v>6470668</v>
      </c>
      <c r="X149" s="36">
        <v>6663687</v>
      </c>
    </row>
    <row r="150" spans="1:24" x14ac:dyDescent="0.15">
      <c r="A150" s="4">
        <v>37</v>
      </c>
      <c r="B150" s="6" t="s">
        <v>79</v>
      </c>
      <c r="C150" s="36"/>
      <c r="D150" s="36">
        <v>1449093</v>
      </c>
      <c r="E150" s="36">
        <v>1398710</v>
      </c>
      <c r="F150" s="36">
        <v>1467035</v>
      </c>
      <c r="G150" s="36">
        <v>1541582</v>
      </c>
      <c r="H150" s="36">
        <v>1634157</v>
      </c>
      <c r="I150" s="36">
        <v>1391317</v>
      </c>
      <c r="J150" s="36">
        <v>1052602</v>
      </c>
      <c r="K150" s="36">
        <v>1224539</v>
      </c>
      <c r="L150" s="36">
        <v>1251983</v>
      </c>
      <c r="M150" s="36">
        <v>1287404</v>
      </c>
      <c r="N150" s="36">
        <v>1239139</v>
      </c>
      <c r="O150" s="36">
        <v>1213241</v>
      </c>
      <c r="P150" s="36">
        <v>1496084</v>
      </c>
      <c r="Q150" s="36">
        <v>1406475</v>
      </c>
      <c r="R150" s="36">
        <v>1230984</v>
      </c>
      <c r="S150" s="36">
        <v>1291050</v>
      </c>
      <c r="T150" s="36">
        <v>1298526</v>
      </c>
      <c r="U150" s="36">
        <v>1223118</v>
      </c>
      <c r="V150" s="36">
        <v>1458034</v>
      </c>
      <c r="W150" s="36">
        <v>1669311</v>
      </c>
      <c r="X150" s="36">
        <v>1712776</v>
      </c>
    </row>
    <row r="151" spans="1:24" x14ac:dyDescent="0.15">
      <c r="A151" s="4">
        <v>38</v>
      </c>
      <c r="B151" s="6" t="s">
        <v>80</v>
      </c>
      <c r="C151" s="36"/>
      <c r="D151" s="36">
        <v>1654323</v>
      </c>
      <c r="E151" s="36">
        <v>1688288</v>
      </c>
      <c r="F151" s="36">
        <v>1815542</v>
      </c>
      <c r="G151" s="36">
        <v>1861357</v>
      </c>
      <c r="H151" s="36">
        <v>1868914</v>
      </c>
      <c r="I151" s="36">
        <v>1910242</v>
      </c>
      <c r="J151" s="36">
        <v>1871045</v>
      </c>
      <c r="K151" s="36">
        <v>1789658</v>
      </c>
      <c r="L151" s="36">
        <v>1864246</v>
      </c>
      <c r="M151" s="36">
        <v>2147790</v>
      </c>
      <c r="N151" s="36">
        <v>2147691</v>
      </c>
      <c r="O151" s="36">
        <v>2336955</v>
      </c>
      <c r="P151" s="36">
        <v>2310007</v>
      </c>
      <c r="Q151" s="36">
        <v>2414151</v>
      </c>
      <c r="R151" s="36">
        <v>1891161</v>
      </c>
      <c r="S151" s="36">
        <v>1947368</v>
      </c>
      <c r="T151" s="36">
        <v>1946836</v>
      </c>
      <c r="U151" s="36">
        <v>2040784</v>
      </c>
      <c r="V151" s="36">
        <v>1855042</v>
      </c>
      <c r="W151" s="36">
        <v>1794988</v>
      </c>
      <c r="X151" s="36">
        <v>1905715</v>
      </c>
    </row>
    <row r="152" spans="1:24" x14ac:dyDescent="0.15">
      <c r="A152" s="4">
        <v>39</v>
      </c>
      <c r="B152" s="6" t="s">
        <v>81</v>
      </c>
      <c r="C152" s="36"/>
      <c r="D152" s="36">
        <v>166579</v>
      </c>
      <c r="E152" s="36">
        <v>159712</v>
      </c>
      <c r="F152" s="36">
        <v>156281</v>
      </c>
      <c r="G152" s="36">
        <v>164219</v>
      </c>
      <c r="H152" s="36">
        <v>103714</v>
      </c>
      <c r="I152" s="36">
        <v>159318</v>
      </c>
      <c r="J152" s="36">
        <v>70410</v>
      </c>
      <c r="K152" s="36">
        <v>171100</v>
      </c>
      <c r="L152" s="36">
        <v>26022</v>
      </c>
      <c r="M152" s="36">
        <v>149732</v>
      </c>
      <c r="N152" s="36">
        <v>148885</v>
      </c>
      <c r="O152" s="36">
        <v>133149</v>
      </c>
      <c r="P152" s="36">
        <v>99725</v>
      </c>
      <c r="Q152" s="36">
        <v>177075</v>
      </c>
      <c r="R152" s="36">
        <v>146388</v>
      </c>
      <c r="S152" s="36">
        <v>150083</v>
      </c>
      <c r="T152" s="36">
        <v>216720</v>
      </c>
      <c r="U152" s="36">
        <v>278242</v>
      </c>
      <c r="V152" s="36">
        <v>263376</v>
      </c>
      <c r="W152" s="36">
        <v>286488</v>
      </c>
      <c r="X152" s="36">
        <v>255563</v>
      </c>
    </row>
    <row r="153" spans="1:24" x14ac:dyDescent="0.15">
      <c r="A153" s="4">
        <v>40</v>
      </c>
      <c r="B153" s="6" t="s">
        <v>82</v>
      </c>
      <c r="C153" s="36"/>
      <c r="D153" s="36">
        <v>2444668</v>
      </c>
      <c r="E153" s="36">
        <v>2980010</v>
      </c>
      <c r="F153" s="36">
        <v>3135782</v>
      </c>
      <c r="G153" s="36">
        <v>2300906</v>
      </c>
      <c r="H153" s="36">
        <v>2588699</v>
      </c>
      <c r="I153" s="36">
        <v>3356334</v>
      </c>
      <c r="J153" s="36">
        <v>2365022</v>
      </c>
      <c r="K153" s="36">
        <v>2274660</v>
      </c>
      <c r="L153" s="36">
        <v>2842685</v>
      </c>
      <c r="M153" s="36">
        <v>2695990</v>
      </c>
      <c r="N153" s="36">
        <v>2508395</v>
      </c>
      <c r="O153" s="36">
        <v>2308163</v>
      </c>
      <c r="P153" s="36">
        <v>2634063</v>
      </c>
      <c r="Q153" s="36">
        <v>2792059</v>
      </c>
      <c r="R153" s="36">
        <v>2080450</v>
      </c>
      <c r="S153" s="36">
        <v>2311611</v>
      </c>
      <c r="T153" s="36">
        <v>2149899</v>
      </c>
      <c r="U153" s="36">
        <v>1927055</v>
      </c>
      <c r="V153" s="36">
        <v>1244752</v>
      </c>
      <c r="W153" s="36">
        <v>1912325</v>
      </c>
      <c r="X153" s="36">
        <v>1732943</v>
      </c>
    </row>
    <row r="154" spans="1:24" x14ac:dyDescent="0.15">
      <c r="A154" s="4">
        <v>41</v>
      </c>
      <c r="B154" s="6" t="s">
        <v>83</v>
      </c>
      <c r="C154" s="36"/>
      <c r="D154" s="36">
        <v>3856750</v>
      </c>
      <c r="E154" s="36">
        <v>3797003</v>
      </c>
      <c r="F154" s="36">
        <v>4284232</v>
      </c>
      <c r="G154" s="36">
        <v>4086540</v>
      </c>
      <c r="H154" s="36">
        <v>4699632</v>
      </c>
      <c r="I154" s="36">
        <v>5101106</v>
      </c>
      <c r="J154" s="36">
        <v>3719906</v>
      </c>
      <c r="K154" s="36">
        <v>4286152</v>
      </c>
      <c r="L154" s="36">
        <v>4792833</v>
      </c>
      <c r="M154" s="36">
        <v>5270411</v>
      </c>
      <c r="N154" s="36">
        <v>5408767</v>
      </c>
      <c r="O154" s="36">
        <v>5443864</v>
      </c>
      <c r="P154" s="36">
        <v>5336025</v>
      </c>
      <c r="Q154" s="36">
        <v>4827775</v>
      </c>
      <c r="R154" s="36">
        <v>3215124</v>
      </c>
      <c r="S154" s="36">
        <v>4111204</v>
      </c>
      <c r="T154" s="36">
        <v>3909421</v>
      </c>
      <c r="U154" s="36">
        <v>2948971</v>
      </c>
      <c r="V154" s="36">
        <v>2918060</v>
      </c>
      <c r="W154" s="36">
        <v>3114818</v>
      </c>
      <c r="X154" s="36">
        <v>3309853</v>
      </c>
    </row>
    <row r="155" spans="1:24" x14ac:dyDescent="0.15">
      <c r="A155" s="4">
        <v>42</v>
      </c>
      <c r="B155" s="6" t="s">
        <v>84</v>
      </c>
      <c r="C155" s="36"/>
      <c r="D155" s="36">
        <v>4153560</v>
      </c>
      <c r="E155" s="36">
        <v>4032705</v>
      </c>
      <c r="F155" s="36">
        <v>4189646</v>
      </c>
      <c r="G155" s="36">
        <v>3924089</v>
      </c>
      <c r="H155" s="36">
        <v>3460036</v>
      </c>
      <c r="I155" s="36">
        <v>3731663</v>
      </c>
      <c r="J155" s="36">
        <v>3405376</v>
      </c>
      <c r="K155" s="36">
        <v>3175329</v>
      </c>
      <c r="L155" s="36">
        <v>3350447</v>
      </c>
      <c r="M155" s="36">
        <v>3524923</v>
      </c>
      <c r="N155" s="36">
        <v>3384790</v>
      </c>
      <c r="O155" s="36">
        <v>3467519</v>
      </c>
      <c r="P155" s="36">
        <v>3377420</v>
      </c>
      <c r="Q155" s="36">
        <v>3203010</v>
      </c>
      <c r="R155" s="36">
        <v>2599800</v>
      </c>
      <c r="S155" s="36">
        <v>2904569</v>
      </c>
      <c r="T155" s="36">
        <v>3176713</v>
      </c>
      <c r="U155" s="36">
        <v>2825316</v>
      </c>
      <c r="V155" s="36">
        <v>2875882</v>
      </c>
      <c r="W155" s="36">
        <v>3230575</v>
      </c>
      <c r="X155" s="36">
        <v>3486903</v>
      </c>
    </row>
    <row r="156" spans="1:24" x14ac:dyDescent="0.15">
      <c r="A156" s="4">
        <v>43</v>
      </c>
      <c r="B156" s="6" t="s">
        <v>85</v>
      </c>
      <c r="C156" s="36"/>
      <c r="D156" s="36">
        <v>1861067</v>
      </c>
      <c r="E156" s="36">
        <v>1743053</v>
      </c>
      <c r="F156" s="36">
        <v>1804256</v>
      </c>
      <c r="G156" s="36">
        <v>1738491</v>
      </c>
      <c r="H156" s="36">
        <v>1611470</v>
      </c>
      <c r="I156" s="36">
        <v>1555480</v>
      </c>
      <c r="J156" s="36">
        <v>1265995</v>
      </c>
      <c r="K156" s="36">
        <v>1222171</v>
      </c>
      <c r="L156" s="36">
        <v>1233187</v>
      </c>
      <c r="M156" s="36">
        <v>1168329</v>
      </c>
      <c r="N156" s="36">
        <v>1098184</v>
      </c>
      <c r="O156" s="36">
        <v>1171174</v>
      </c>
      <c r="P156" s="36">
        <v>1240499</v>
      </c>
      <c r="Q156" s="36">
        <v>1272087</v>
      </c>
      <c r="R156" s="36">
        <v>1171421</v>
      </c>
      <c r="S156" s="36">
        <v>1743564</v>
      </c>
      <c r="T156" s="36">
        <v>1086111</v>
      </c>
      <c r="U156" s="36">
        <v>1328954</v>
      </c>
      <c r="V156" s="36">
        <v>1335024</v>
      </c>
      <c r="W156" s="36">
        <v>1515093</v>
      </c>
      <c r="X156" s="36">
        <v>1391096</v>
      </c>
    </row>
    <row r="157" spans="1:24" x14ac:dyDescent="0.15">
      <c r="A157" s="4">
        <v>44</v>
      </c>
      <c r="B157" s="6" t="s">
        <v>86</v>
      </c>
      <c r="C157" s="36"/>
      <c r="D157" s="36">
        <v>1485586</v>
      </c>
      <c r="E157" s="36">
        <v>1403266</v>
      </c>
      <c r="F157" s="36">
        <v>1451458</v>
      </c>
      <c r="G157" s="36">
        <v>1414435</v>
      </c>
      <c r="H157" s="36">
        <v>1392709</v>
      </c>
      <c r="I157" s="36">
        <v>1555201</v>
      </c>
      <c r="J157" s="36">
        <v>1260540</v>
      </c>
      <c r="K157" s="36">
        <v>1161837</v>
      </c>
      <c r="L157" s="36">
        <v>1176993</v>
      </c>
      <c r="M157" s="36">
        <v>1260306</v>
      </c>
      <c r="N157" s="36">
        <v>1278180</v>
      </c>
      <c r="O157" s="36">
        <v>1378812</v>
      </c>
      <c r="P157" s="36">
        <v>1380543</v>
      </c>
      <c r="Q157" s="36">
        <v>1286342</v>
      </c>
      <c r="R157" s="36">
        <v>822368</v>
      </c>
      <c r="S157" s="36">
        <v>1006328</v>
      </c>
      <c r="T157" s="36">
        <v>1061758</v>
      </c>
      <c r="U157" s="36">
        <v>897505</v>
      </c>
      <c r="V157" s="36">
        <v>829233</v>
      </c>
      <c r="W157" s="36">
        <v>955825</v>
      </c>
      <c r="X157" s="36">
        <v>824610</v>
      </c>
    </row>
    <row r="158" spans="1:24" x14ac:dyDescent="0.15">
      <c r="A158" s="4">
        <v>45</v>
      </c>
      <c r="B158" s="6" t="s">
        <v>87</v>
      </c>
      <c r="C158" s="36"/>
      <c r="D158" s="36">
        <v>1850270</v>
      </c>
      <c r="E158" s="36">
        <v>1948213</v>
      </c>
      <c r="F158" s="36">
        <v>2016944</v>
      </c>
      <c r="G158" s="36">
        <v>1816764</v>
      </c>
      <c r="H158" s="36">
        <v>1791885</v>
      </c>
      <c r="I158" s="36">
        <v>1806397</v>
      </c>
      <c r="J158" s="36">
        <v>1551313</v>
      </c>
      <c r="K158" s="36">
        <v>1366247</v>
      </c>
      <c r="L158" s="36">
        <v>1494595</v>
      </c>
      <c r="M158" s="36">
        <v>1418682</v>
      </c>
      <c r="N158" s="36">
        <v>1530044</v>
      </c>
      <c r="O158" s="36">
        <v>1705529</v>
      </c>
      <c r="P158" s="36">
        <v>1885828</v>
      </c>
      <c r="Q158" s="36">
        <v>1623200</v>
      </c>
      <c r="R158" s="36">
        <v>1127989</v>
      </c>
      <c r="S158" s="36">
        <v>1295179</v>
      </c>
      <c r="T158" s="36">
        <v>1181079</v>
      </c>
      <c r="U158" s="36">
        <v>1203328</v>
      </c>
      <c r="V158" s="36">
        <v>1199600</v>
      </c>
      <c r="W158" s="36">
        <v>1354747</v>
      </c>
      <c r="X158" s="36">
        <v>1296224</v>
      </c>
    </row>
    <row r="159" spans="1:24" x14ac:dyDescent="0.15">
      <c r="A159" s="4">
        <v>46</v>
      </c>
      <c r="B159" s="6" t="s">
        <v>88</v>
      </c>
      <c r="C159" s="36"/>
      <c r="D159" s="36">
        <v>2005305</v>
      </c>
      <c r="E159" s="36">
        <v>2046691</v>
      </c>
      <c r="F159" s="36">
        <v>2450449</v>
      </c>
      <c r="G159" s="36">
        <v>2166590</v>
      </c>
      <c r="H159" s="36">
        <v>2217839</v>
      </c>
      <c r="I159" s="36">
        <v>2003510</v>
      </c>
      <c r="J159" s="36">
        <v>1405682</v>
      </c>
      <c r="K159" s="36">
        <v>1544972</v>
      </c>
      <c r="L159" s="36">
        <v>2562091</v>
      </c>
      <c r="M159" s="36">
        <v>2058149</v>
      </c>
      <c r="N159" s="36">
        <v>1862910</v>
      </c>
      <c r="O159" s="36">
        <v>1842622</v>
      </c>
      <c r="P159" s="36">
        <v>1650313</v>
      </c>
      <c r="Q159" s="36">
        <v>1969699</v>
      </c>
      <c r="R159" s="36">
        <v>1554105</v>
      </c>
      <c r="S159" s="36">
        <v>1939688</v>
      </c>
      <c r="T159" s="36">
        <v>1377205</v>
      </c>
      <c r="U159" s="36">
        <v>1096270</v>
      </c>
      <c r="V159" s="36">
        <v>623849</v>
      </c>
      <c r="W159" s="36">
        <v>1375889</v>
      </c>
      <c r="X159" s="36">
        <v>1418682</v>
      </c>
    </row>
    <row r="160" spans="1:24" x14ac:dyDescent="0.15">
      <c r="A160" s="4">
        <v>47</v>
      </c>
      <c r="B160" s="6" t="s">
        <v>89</v>
      </c>
      <c r="C160" s="36"/>
      <c r="D160" s="36">
        <v>2631260</v>
      </c>
      <c r="E160" s="36">
        <v>3044542</v>
      </c>
      <c r="F160" s="36">
        <v>3107262</v>
      </c>
      <c r="G160" s="36">
        <v>3216704</v>
      </c>
      <c r="H160" s="36">
        <v>3135024</v>
      </c>
      <c r="I160" s="36">
        <v>3307126</v>
      </c>
      <c r="J160" s="36">
        <v>2505520</v>
      </c>
      <c r="K160" s="36">
        <v>2719135</v>
      </c>
      <c r="L160" s="36">
        <v>2281819</v>
      </c>
      <c r="M160" s="36">
        <v>2577355</v>
      </c>
      <c r="N160" s="36">
        <v>2372506</v>
      </c>
      <c r="O160" s="36">
        <v>2849918</v>
      </c>
      <c r="P160" s="36">
        <v>3199952</v>
      </c>
      <c r="Q160" s="36">
        <v>2617312</v>
      </c>
      <c r="R160" s="36">
        <v>2172276</v>
      </c>
      <c r="S160" s="36">
        <v>2309183</v>
      </c>
      <c r="T160" s="36">
        <v>2312475</v>
      </c>
      <c r="U160" s="36">
        <v>1984213</v>
      </c>
      <c r="V160" s="36">
        <v>2209162</v>
      </c>
      <c r="W160" s="36">
        <v>1394705</v>
      </c>
      <c r="X160" s="36">
        <v>1443045</v>
      </c>
    </row>
    <row r="161" spans="1:24" x14ac:dyDescent="0.15">
      <c r="A161" s="4">
        <v>48</v>
      </c>
      <c r="B161" s="6" t="s">
        <v>90</v>
      </c>
      <c r="C161" s="36"/>
      <c r="D161" s="36">
        <v>3429053</v>
      </c>
      <c r="E161" s="36">
        <v>3622762</v>
      </c>
      <c r="F161" s="36">
        <v>3721071</v>
      </c>
      <c r="G161" s="36">
        <v>3495025</v>
      </c>
      <c r="H161" s="36">
        <v>2849137</v>
      </c>
      <c r="I161" s="36">
        <v>2866623</v>
      </c>
      <c r="J161" s="36">
        <v>2261524</v>
      </c>
      <c r="K161" s="36">
        <v>2043849</v>
      </c>
      <c r="L161" s="36">
        <v>2259559</v>
      </c>
      <c r="M161" s="36">
        <v>2303286</v>
      </c>
      <c r="N161" s="36">
        <v>1803170</v>
      </c>
      <c r="O161" s="36">
        <v>1733419</v>
      </c>
      <c r="P161" s="36">
        <v>2200563</v>
      </c>
      <c r="Q161" s="36">
        <v>2131777</v>
      </c>
      <c r="R161" s="36">
        <v>1694657</v>
      </c>
      <c r="S161" s="36">
        <v>1658558</v>
      </c>
      <c r="T161" s="36">
        <v>1442665</v>
      </c>
      <c r="U161" s="36">
        <v>1083652</v>
      </c>
      <c r="V161" s="36">
        <v>920245</v>
      </c>
      <c r="W161" s="36">
        <v>911683</v>
      </c>
      <c r="X161" s="36">
        <v>904271</v>
      </c>
    </row>
    <row r="162" spans="1:24" x14ac:dyDescent="0.15">
      <c r="A162" s="4">
        <v>49</v>
      </c>
      <c r="B162" s="6" t="s">
        <v>91</v>
      </c>
      <c r="C162" s="36"/>
      <c r="D162" s="36">
        <v>5012283</v>
      </c>
      <c r="E162" s="36">
        <v>4699831</v>
      </c>
      <c r="F162" s="36">
        <v>4952484</v>
      </c>
      <c r="G162" s="36">
        <v>5129788</v>
      </c>
      <c r="H162" s="36">
        <v>6237774</v>
      </c>
      <c r="I162" s="36">
        <v>5804189</v>
      </c>
      <c r="J162" s="36">
        <v>4910969</v>
      </c>
      <c r="K162" s="36">
        <v>6201222</v>
      </c>
      <c r="L162" s="36">
        <v>5869513</v>
      </c>
      <c r="M162" s="36">
        <v>6422761</v>
      </c>
      <c r="N162" s="36">
        <v>7073247</v>
      </c>
      <c r="O162" s="36">
        <v>6755017</v>
      </c>
      <c r="P162" s="36">
        <v>5576039</v>
      </c>
      <c r="Q162" s="36">
        <v>6661310</v>
      </c>
      <c r="R162" s="36">
        <v>3821245</v>
      </c>
      <c r="S162" s="36">
        <v>4574261</v>
      </c>
      <c r="T162" s="36">
        <v>4492340</v>
      </c>
      <c r="U162" s="36">
        <v>4091472</v>
      </c>
      <c r="V162" s="36">
        <v>2879656</v>
      </c>
      <c r="W162" s="36">
        <v>4231500</v>
      </c>
      <c r="X162" s="36">
        <v>4407948</v>
      </c>
    </row>
    <row r="163" spans="1:24" x14ac:dyDescent="0.15">
      <c r="A163" s="4">
        <v>50</v>
      </c>
      <c r="B163" s="6" t="s">
        <v>92</v>
      </c>
      <c r="C163" s="36"/>
      <c r="D163" s="36">
        <v>5960457</v>
      </c>
      <c r="E163" s="36">
        <v>5888918</v>
      </c>
      <c r="F163" s="36">
        <v>6000357</v>
      </c>
      <c r="G163" s="36">
        <v>6111502</v>
      </c>
      <c r="H163" s="36">
        <v>6097571</v>
      </c>
      <c r="I163" s="36">
        <v>6031632</v>
      </c>
      <c r="J163" s="36">
        <v>5883822</v>
      </c>
      <c r="K163" s="36">
        <v>6321679</v>
      </c>
      <c r="L163" s="36">
        <v>6680963</v>
      </c>
      <c r="M163" s="36">
        <v>7078926</v>
      </c>
      <c r="N163" s="36">
        <v>7702761</v>
      </c>
      <c r="O163" s="36">
        <v>7717534</v>
      </c>
      <c r="P163" s="36">
        <v>10040101</v>
      </c>
      <c r="Q163" s="36">
        <v>9034854</v>
      </c>
      <c r="R163" s="36">
        <v>6581274</v>
      </c>
      <c r="S163" s="36">
        <v>8785201</v>
      </c>
      <c r="T163" s="36">
        <v>6655705</v>
      </c>
      <c r="U163" s="36">
        <v>8602891</v>
      </c>
      <c r="V163" s="36">
        <v>8752510</v>
      </c>
      <c r="W163" s="36">
        <v>9303524</v>
      </c>
      <c r="X163" s="36">
        <v>9529724</v>
      </c>
    </row>
    <row r="164" spans="1:24" x14ac:dyDescent="0.15">
      <c r="A164" s="4">
        <v>51</v>
      </c>
      <c r="B164" s="6" t="s">
        <v>93</v>
      </c>
      <c r="C164" s="36"/>
      <c r="D164" s="36">
        <v>1406657</v>
      </c>
      <c r="E164" s="36">
        <v>1175569</v>
      </c>
      <c r="F164" s="36">
        <v>1449420</v>
      </c>
      <c r="G164" s="36">
        <v>1589811</v>
      </c>
      <c r="H164" s="36">
        <v>1653543</v>
      </c>
      <c r="I164" s="36">
        <v>1711875</v>
      </c>
      <c r="J164" s="36">
        <v>1554903</v>
      </c>
      <c r="K164" s="36">
        <v>1760820</v>
      </c>
      <c r="L164" s="36">
        <v>1802079</v>
      </c>
      <c r="M164" s="36">
        <v>1863668</v>
      </c>
      <c r="N164" s="36">
        <v>1686326</v>
      </c>
      <c r="O164" s="36">
        <v>1707793</v>
      </c>
      <c r="P164" s="36">
        <v>1725200</v>
      </c>
      <c r="Q164" s="36">
        <v>1907486</v>
      </c>
      <c r="R164" s="36">
        <v>1427378</v>
      </c>
      <c r="S164" s="36">
        <v>1874188</v>
      </c>
      <c r="T164" s="36">
        <v>2184020</v>
      </c>
      <c r="U164" s="36">
        <v>1572742</v>
      </c>
      <c r="V164" s="36">
        <v>1466146</v>
      </c>
      <c r="W164" s="36">
        <v>1611184</v>
      </c>
      <c r="X164" s="36">
        <v>1900382</v>
      </c>
    </row>
    <row r="165" spans="1:24" x14ac:dyDescent="0.15">
      <c r="A165" s="4">
        <v>52</v>
      </c>
      <c r="B165" s="6" t="s">
        <v>94</v>
      </c>
      <c r="C165" s="36"/>
      <c r="D165" s="36">
        <v>3991736</v>
      </c>
      <c r="E165" s="36">
        <v>4068843</v>
      </c>
      <c r="F165" s="36">
        <v>4084271</v>
      </c>
      <c r="G165" s="36">
        <v>4037722</v>
      </c>
      <c r="H165" s="36">
        <v>3812997</v>
      </c>
      <c r="I165" s="36">
        <v>3892782</v>
      </c>
      <c r="J165" s="36">
        <v>3784200</v>
      </c>
      <c r="K165" s="36">
        <v>3627352</v>
      </c>
      <c r="L165" s="36">
        <v>3527036</v>
      </c>
      <c r="M165" s="36">
        <v>3467588</v>
      </c>
      <c r="N165" s="36">
        <v>3539750</v>
      </c>
      <c r="O165" s="36">
        <v>3406617</v>
      </c>
      <c r="P165" s="36">
        <v>3324985</v>
      </c>
      <c r="Q165" s="36">
        <v>3155098</v>
      </c>
      <c r="R165" s="36">
        <v>2805764</v>
      </c>
      <c r="S165" s="36">
        <v>2816915</v>
      </c>
      <c r="T165" s="36">
        <v>2445041</v>
      </c>
      <c r="U165" s="36">
        <v>2377315</v>
      </c>
      <c r="V165" s="36">
        <v>2376124</v>
      </c>
      <c r="W165" s="36">
        <v>2327405</v>
      </c>
      <c r="X165" s="36">
        <v>2369994</v>
      </c>
    </row>
    <row r="166" spans="1:24" x14ac:dyDescent="0.15">
      <c r="A166" s="4">
        <v>53</v>
      </c>
      <c r="B166" s="6" t="s">
        <v>95</v>
      </c>
      <c r="C166" s="36"/>
      <c r="D166" s="36">
        <v>1459983</v>
      </c>
      <c r="E166" s="36">
        <v>1445059</v>
      </c>
      <c r="F166" s="36">
        <v>1343132</v>
      </c>
      <c r="G166" s="36">
        <v>1357479</v>
      </c>
      <c r="H166" s="36">
        <v>1214310</v>
      </c>
      <c r="I166" s="36">
        <v>1199586</v>
      </c>
      <c r="J166" s="36">
        <v>1116142</v>
      </c>
      <c r="K166" s="36">
        <v>1038826</v>
      </c>
      <c r="L166" s="36">
        <v>942294</v>
      </c>
      <c r="M166" s="36">
        <v>965123</v>
      </c>
      <c r="N166" s="36">
        <v>978674</v>
      </c>
      <c r="O166" s="36">
        <v>886995</v>
      </c>
      <c r="P166" s="36">
        <v>757321</v>
      </c>
      <c r="Q166" s="36">
        <v>811534</v>
      </c>
      <c r="R166" s="36">
        <v>611175</v>
      </c>
      <c r="S166" s="36">
        <v>672497</v>
      </c>
      <c r="T166" s="36">
        <v>691915</v>
      </c>
      <c r="U166" s="36">
        <v>717727</v>
      </c>
      <c r="V166" s="36">
        <v>656096</v>
      </c>
      <c r="W166" s="36">
        <v>673903</v>
      </c>
      <c r="X166" s="36">
        <v>739978</v>
      </c>
    </row>
    <row r="167" spans="1:24" x14ac:dyDescent="0.15">
      <c r="A167" s="4">
        <v>54</v>
      </c>
      <c r="B167" s="6" t="s">
        <v>96</v>
      </c>
      <c r="C167" s="36"/>
      <c r="D167" s="36">
        <v>1355778</v>
      </c>
      <c r="E167" s="36">
        <v>1445806</v>
      </c>
      <c r="F167" s="36">
        <v>1421352</v>
      </c>
      <c r="G167" s="36">
        <v>1158297</v>
      </c>
      <c r="H167" s="36">
        <v>1098601</v>
      </c>
      <c r="I167" s="36">
        <v>1084848</v>
      </c>
      <c r="J167" s="36">
        <v>1017715</v>
      </c>
      <c r="K167" s="36">
        <v>903228</v>
      </c>
      <c r="L167" s="36">
        <v>900727</v>
      </c>
      <c r="M167" s="36">
        <v>880156</v>
      </c>
      <c r="N167" s="36">
        <v>860419</v>
      </c>
      <c r="O167" s="36">
        <v>815045</v>
      </c>
      <c r="P167" s="36">
        <v>829179</v>
      </c>
      <c r="Q167" s="36">
        <v>715506</v>
      </c>
      <c r="R167" s="36">
        <v>511364</v>
      </c>
      <c r="S167" s="36">
        <v>584353</v>
      </c>
      <c r="T167" s="36">
        <v>618062</v>
      </c>
      <c r="U167" s="36">
        <v>581491</v>
      </c>
      <c r="V167" s="36">
        <v>679690</v>
      </c>
      <c r="W167" s="36">
        <v>692801</v>
      </c>
      <c r="X167" s="36">
        <v>667745</v>
      </c>
    </row>
    <row r="168" spans="1:24" x14ac:dyDescent="0.15">
      <c r="A168" s="4">
        <v>55</v>
      </c>
      <c r="B168" s="6" t="s">
        <v>97</v>
      </c>
      <c r="C168" s="36"/>
      <c r="D168" s="36">
        <v>3663038</v>
      </c>
      <c r="E168" s="36">
        <v>3564020</v>
      </c>
      <c r="F168" s="36">
        <v>3533472</v>
      </c>
      <c r="G168" s="36">
        <v>3401901</v>
      </c>
      <c r="H168" s="36">
        <v>3378145</v>
      </c>
      <c r="I168" s="36">
        <v>3609845</v>
      </c>
      <c r="J168" s="36">
        <v>3037002</v>
      </c>
      <c r="K168" s="36">
        <v>2960000</v>
      </c>
      <c r="L168" s="36">
        <v>3189286</v>
      </c>
      <c r="M168" s="36">
        <v>3559034</v>
      </c>
      <c r="N168" s="36">
        <v>3371160</v>
      </c>
      <c r="O168" s="36">
        <v>3199651</v>
      </c>
      <c r="P168" s="36">
        <v>3617202</v>
      </c>
      <c r="Q168" s="36">
        <v>3418574</v>
      </c>
      <c r="R168" s="36">
        <v>2790368</v>
      </c>
      <c r="S168" s="36">
        <v>3679294</v>
      </c>
      <c r="T168" s="36">
        <v>3417664</v>
      </c>
      <c r="U168" s="36">
        <v>3352764</v>
      </c>
      <c r="V168" s="36">
        <v>3411284</v>
      </c>
      <c r="W168" s="36">
        <v>3197054</v>
      </c>
      <c r="X168" s="36">
        <v>3237179</v>
      </c>
    </row>
    <row r="169" spans="1:24" x14ac:dyDescent="0.15">
      <c r="A169" s="4">
        <v>56</v>
      </c>
      <c r="B169" s="6" t="s">
        <v>98</v>
      </c>
      <c r="C169" s="36"/>
      <c r="D169" s="36">
        <v>1495879</v>
      </c>
      <c r="E169" s="36">
        <v>1412001</v>
      </c>
      <c r="F169" s="36">
        <v>1480652</v>
      </c>
      <c r="G169" s="36">
        <v>1390824</v>
      </c>
      <c r="H169" s="36">
        <v>1414087</v>
      </c>
      <c r="I169" s="36">
        <v>1448419</v>
      </c>
      <c r="J169" s="36">
        <v>1315384</v>
      </c>
      <c r="K169" s="36">
        <v>1368349</v>
      </c>
      <c r="L169" s="36">
        <v>1415593</v>
      </c>
      <c r="M169" s="36">
        <v>1514019</v>
      </c>
      <c r="N169" s="36">
        <v>1463546</v>
      </c>
      <c r="O169" s="36">
        <v>1441823</v>
      </c>
      <c r="P169" s="36">
        <v>1422919</v>
      </c>
      <c r="Q169" s="36">
        <v>1442675</v>
      </c>
      <c r="R169" s="36">
        <v>940512</v>
      </c>
      <c r="S169" s="36">
        <v>1293788</v>
      </c>
      <c r="T169" s="36">
        <v>1269517</v>
      </c>
      <c r="U169" s="36">
        <v>1106541</v>
      </c>
      <c r="V169" s="36">
        <v>1231546</v>
      </c>
      <c r="W169" s="36">
        <v>1323737</v>
      </c>
      <c r="X169" s="36">
        <v>1396514</v>
      </c>
    </row>
    <row r="170" spans="1:24" x14ac:dyDescent="0.15">
      <c r="A170" s="4">
        <v>57</v>
      </c>
      <c r="B170" s="6" t="s">
        <v>99</v>
      </c>
      <c r="C170" s="36"/>
      <c r="D170" s="36">
        <v>382405</v>
      </c>
      <c r="E170" s="36">
        <v>351031</v>
      </c>
      <c r="F170" s="36">
        <v>315087</v>
      </c>
      <c r="G170" s="36">
        <v>290343</v>
      </c>
      <c r="H170" s="36">
        <v>265662</v>
      </c>
      <c r="I170" s="36">
        <v>253972</v>
      </c>
      <c r="J170" s="36">
        <v>232517</v>
      </c>
      <c r="K170" s="36">
        <v>201513</v>
      </c>
      <c r="L170" s="36">
        <v>191662</v>
      </c>
      <c r="M170" s="36">
        <v>192399</v>
      </c>
      <c r="N170" s="36">
        <v>175200</v>
      </c>
      <c r="O170" s="36">
        <v>170449</v>
      </c>
      <c r="P170" s="36">
        <v>174676</v>
      </c>
      <c r="Q170" s="36">
        <v>162729</v>
      </c>
      <c r="R170" s="36">
        <v>113902</v>
      </c>
      <c r="S170" s="36">
        <v>125151</v>
      </c>
      <c r="T170" s="36">
        <v>131283</v>
      </c>
      <c r="U170" s="36">
        <v>126907</v>
      </c>
      <c r="V170" s="36">
        <v>132538</v>
      </c>
      <c r="W170" s="36">
        <v>129047</v>
      </c>
      <c r="X170" s="36">
        <v>119672</v>
      </c>
    </row>
    <row r="171" spans="1:24" x14ac:dyDescent="0.15">
      <c r="A171" s="4">
        <v>58</v>
      </c>
      <c r="B171" s="6" t="s">
        <v>100</v>
      </c>
      <c r="C171" s="36"/>
      <c r="D171" s="36">
        <v>248584</v>
      </c>
      <c r="E171" s="36">
        <v>226151</v>
      </c>
      <c r="F171" s="36">
        <v>243812</v>
      </c>
      <c r="G171" s="36">
        <v>241131</v>
      </c>
      <c r="H171" s="36">
        <v>217180</v>
      </c>
      <c r="I171" s="36">
        <v>187843</v>
      </c>
      <c r="J171" s="36">
        <v>128382</v>
      </c>
      <c r="K171" s="36">
        <v>138111</v>
      </c>
      <c r="L171" s="36">
        <v>157094</v>
      </c>
      <c r="M171" s="36">
        <v>144904</v>
      </c>
      <c r="N171" s="36">
        <v>154061</v>
      </c>
      <c r="O171" s="36">
        <v>159298</v>
      </c>
      <c r="P171" s="36">
        <v>183800</v>
      </c>
      <c r="Q171" s="36">
        <v>163625</v>
      </c>
      <c r="R171" s="36">
        <v>91936</v>
      </c>
      <c r="S171" s="36">
        <v>134353</v>
      </c>
      <c r="T171" s="36">
        <v>68835</v>
      </c>
      <c r="U171" s="36">
        <v>82395</v>
      </c>
      <c r="V171" s="36">
        <v>58313</v>
      </c>
      <c r="W171" s="36">
        <v>57355</v>
      </c>
      <c r="X171" s="36">
        <v>50322</v>
      </c>
    </row>
    <row r="172" spans="1:24" x14ac:dyDescent="0.15">
      <c r="A172" s="4">
        <v>59</v>
      </c>
      <c r="B172" s="6" t="s">
        <v>101</v>
      </c>
      <c r="C172" s="36"/>
      <c r="D172" s="36">
        <v>1978898</v>
      </c>
      <c r="E172" s="36">
        <v>1894106</v>
      </c>
      <c r="F172" s="36">
        <v>1991973</v>
      </c>
      <c r="G172" s="36">
        <v>2013298</v>
      </c>
      <c r="H172" s="36">
        <v>1965491</v>
      </c>
      <c r="I172" s="36">
        <v>1969140</v>
      </c>
      <c r="J172" s="36">
        <v>1743245</v>
      </c>
      <c r="K172" s="36">
        <v>1803947</v>
      </c>
      <c r="L172" s="36">
        <v>1818005</v>
      </c>
      <c r="M172" s="36">
        <v>1629393</v>
      </c>
      <c r="N172" s="36">
        <v>1662494</v>
      </c>
      <c r="O172" s="36">
        <v>1562666</v>
      </c>
      <c r="P172" s="36">
        <v>1588268</v>
      </c>
      <c r="Q172" s="36">
        <v>1496735</v>
      </c>
      <c r="R172" s="36">
        <v>1148636</v>
      </c>
      <c r="S172" s="36">
        <v>1320683</v>
      </c>
      <c r="T172" s="36">
        <v>1276223</v>
      </c>
      <c r="U172" s="36">
        <v>1247244</v>
      </c>
      <c r="V172" s="36">
        <v>1254889</v>
      </c>
      <c r="W172" s="36">
        <v>1255439</v>
      </c>
      <c r="X172" s="36">
        <v>1272171</v>
      </c>
    </row>
    <row r="173" spans="1:24" x14ac:dyDescent="0.15">
      <c r="A173" s="4">
        <v>60</v>
      </c>
      <c r="B173" s="6" t="s">
        <v>102</v>
      </c>
      <c r="C173" s="36"/>
      <c r="D173" s="36">
        <v>8756340</v>
      </c>
      <c r="E173" s="36">
        <v>9587383</v>
      </c>
      <c r="F173" s="36">
        <v>9129859</v>
      </c>
      <c r="G173" s="36">
        <v>10099645</v>
      </c>
      <c r="H173" s="36">
        <v>9726202</v>
      </c>
      <c r="I173" s="36">
        <v>9496290</v>
      </c>
      <c r="J173" s="36">
        <v>9577549</v>
      </c>
      <c r="K173" s="36">
        <v>9341978</v>
      </c>
      <c r="L173" s="36">
        <v>8909615</v>
      </c>
      <c r="M173" s="36">
        <v>8595195</v>
      </c>
      <c r="N173" s="36">
        <v>8762620</v>
      </c>
      <c r="O173" s="36">
        <v>7381474</v>
      </c>
      <c r="P173" s="36">
        <v>6119794</v>
      </c>
      <c r="Q173" s="36">
        <v>6299777</v>
      </c>
      <c r="R173" s="36">
        <v>4110949</v>
      </c>
      <c r="S173" s="36">
        <v>7125450</v>
      </c>
      <c r="T173" s="36">
        <v>4249454</v>
      </c>
      <c r="U173" s="36">
        <v>1654869</v>
      </c>
      <c r="V173" s="36">
        <v>2570082</v>
      </c>
      <c r="W173" s="36">
        <v>3414406</v>
      </c>
      <c r="X173" s="36">
        <v>4095512</v>
      </c>
    </row>
    <row r="174" spans="1:24" x14ac:dyDescent="0.15">
      <c r="A174" s="4">
        <v>61</v>
      </c>
      <c r="B174" s="6" t="s">
        <v>103</v>
      </c>
      <c r="C174" s="36"/>
      <c r="D174" s="36">
        <v>1148362</v>
      </c>
      <c r="E174" s="36">
        <v>1230978</v>
      </c>
      <c r="F174" s="36">
        <v>1139201</v>
      </c>
      <c r="G174" s="36">
        <v>1149943</v>
      </c>
      <c r="H174" s="36">
        <v>1368352</v>
      </c>
      <c r="I174" s="36">
        <v>1356898</v>
      </c>
      <c r="J174" s="36">
        <v>1131669</v>
      </c>
      <c r="K174" s="36">
        <v>1243549</v>
      </c>
      <c r="L174" s="36">
        <v>1199760</v>
      </c>
      <c r="M174" s="36">
        <v>1256077</v>
      </c>
      <c r="N174" s="36">
        <v>1258061</v>
      </c>
      <c r="O174" s="36">
        <v>1050305</v>
      </c>
      <c r="P174" s="36">
        <v>884995</v>
      </c>
      <c r="Q174" s="36">
        <v>981232</v>
      </c>
      <c r="R174" s="36">
        <v>475130</v>
      </c>
      <c r="S174" s="36">
        <v>1619855</v>
      </c>
      <c r="T174" s="36">
        <v>1074549</v>
      </c>
      <c r="U174" s="36">
        <v>816572</v>
      </c>
      <c r="V174" s="36">
        <v>972231</v>
      </c>
      <c r="W174" s="36">
        <v>954128</v>
      </c>
      <c r="X174" s="36">
        <v>724945</v>
      </c>
    </row>
    <row r="175" spans="1:24" x14ac:dyDescent="0.15">
      <c r="A175" s="4">
        <v>62</v>
      </c>
      <c r="B175" s="6" t="s">
        <v>104</v>
      </c>
      <c r="C175" s="36"/>
      <c r="D175" s="36">
        <v>1677446</v>
      </c>
      <c r="E175" s="36">
        <v>1682538</v>
      </c>
      <c r="F175" s="36">
        <v>1726368</v>
      </c>
      <c r="G175" s="36">
        <v>1835953</v>
      </c>
      <c r="H175" s="36">
        <v>1876792</v>
      </c>
      <c r="I175" s="36">
        <v>1897737</v>
      </c>
      <c r="J175" s="36">
        <v>1865126</v>
      </c>
      <c r="K175" s="36">
        <v>1835027</v>
      </c>
      <c r="L175" s="36">
        <v>1852916</v>
      </c>
      <c r="M175" s="36">
        <v>1924182</v>
      </c>
      <c r="N175" s="36">
        <v>1918878</v>
      </c>
      <c r="O175" s="36">
        <v>1895028</v>
      </c>
      <c r="P175" s="36">
        <v>1902755</v>
      </c>
      <c r="Q175" s="36">
        <v>1866586</v>
      </c>
      <c r="R175" s="36">
        <v>1795537</v>
      </c>
      <c r="S175" s="36">
        <v>1800048</v>
      </c>
      <c r="T175" s="36">
        <v>1754993</v>
      </c>
      <c r="U175" s="36">
        <v>1716465</v>
      </c>
      <c r="V175" s="36">
        <v>1712174</v>
      </c>
      <c r="W175" s="36">
        <v>1679376</v>
      </c>
      <c r="X175" s="36">
        <v>1715021</v>
      </c>
    </row>
    <row r="176" spans="1:24" x14ac:dyDescent="0.15">
      <c r="A176" s="4">
        <v>63</v>
      </c>
      <c r="B176" s="6" t="s">
        <v>105</v>
      </c>
      <c r="C176" s="36"/>
      <c r="D176" s="36">
        <v>92256</v>
      </c>
      <c r="E176" s="36">
        <v>95217</v>
      </c>
      <c r="F176" s="36">
        <v>97749</v>
      </c>
      <c r="G176" s="36">
        <v>104016</v>
      </c>
      <c r="H176" s="36">
        <v>105282</v>
      </c>
      <c r="I176" s="36">
        <v>106100</v>
      </c>
      <c r="J176" s="36">
        <v>108927</v>
      </c>
      <c r="K176" s="36">
        <v>107222</v>
      </c>
      <c r="L176" s="36">
        <v>110942</v>
      </c>
      <c r="M176" s="36">
        <v>110524</v>
      </c>
      <c r="N176" s="36">
        <v>110598</v>
      </c>
      <c r="O176" s="36">
        <v>109251</v>
      </c>
      <c r="P176" s="36">
        <v>109894</v>
      </c>
      <c r="Q176" s="36">
        <v>111805</v>
      </c>
      <c r="R176" s="36">
        <v>108845</v>
      </c>
      <c r="S176" s="36">
        <v>107886</v>
      </c>
      <c r="T176" s="36">
        <v>103180</v>
      </c>
      <c r="U176" s="36">
        <v>97383</v>
      </c>
      <c r="V176" s="36">
        <v>98491</v>
      </c>
      <c r="W176" s="36">
        <v>99390</v>
      </c>
      <c r="X176" s="36">
        <v>98800</v>
      </c>
    </row>
    <row r="177" spans="1:24" x14ac:dyDescent="0.15">
      <c r="A177" s="4">
        <v>64</v>
      </c>
      <c r="B177" s="6" t="s">
        <v>106</v>
      </c>
      <c r="C177" s="36"/>
      <c r="D177" s="36">
        <v>1128611</v>
      </c>
      <c r="E177" s="36">
        <v>1214742</v>
      </c>
      <c r="F177" s="36">
        <v>1300552</v>
      </c>
      <c r="G177" s="36">
        <v>1394038</v>
      </c>
      <c r="H177" s="36">
        <v>1446252</v>
      </c>
      <c r="I177" s="36">
        <v>1447026</v>
      </c>
      <c r="J177" s="36">
        <v>1515766</v>
      </c>
      <c r="K177" s="36">
        <v>1501778</v>
      </c>
      <c r="L177" s="36">
        <v>1504294</v>
      </c>
      <c r="M177" s="36">
        <v>1494073</v>
      </c>
      <c r="N177" s="36">
        <v>1505587</v>
      </c>
      <c r="O177" s="36">
        <v>1517695</v>
      </c>
      <c r="P177" s="36">
        <v>1535196</v>
      </c>
      <c r="Q177" s="36">
        <v>1532568</v>
      </c>
      <c r="R177" s="36">
        <v>1522026</v>
      </c>
      <c r="S177" s="36">
        <v>1525231</v>
      </c>
      <c r="T177" s="36">
        <v>1532391</v>
      </c>
      <c r="U177" s="36">
        <v>1531904</v>
      </c>
      <c r="V177" s="36">
        <v>1520713</v>
      </c>
      <c r="W177" s="36">
        <v>1483913</v>
      </c>
      <c r="X177" s="36">
        <v>1549385</v>
      </c>
    </row>
    <row r="178" spans="1:24" x14ac:dyDescent="0.15">
      <c r="A178" s="4">
        <v>65</v>
      </c>
      <c r="B178" s="6" t="s">
        <v>107</v>
      </c>
      <c r="C178" s="36"/>
      <c r="D178" s="36">
        <v>2573952</v>
      </c>
      <c r="E178" s="36">
        <v>2683617</v>
      </c>
      <c r="F178" s="36">
        <v>2749202</v>
      </c>
      <c r="G178" s="36">
        <v>2837875</v>
      </c>
      <c r="H178" s="36">
        <v>3016251</v>
      </c>
      <c r="I178" s="36">
        <v>2894361</v>
      </c>
      <c r="J178" s="36">
        <v>3013933</v>
      </c>
      <c r="K178" s="36">
        <v>3040849</v>
      </c>
      <c r="L178" s="36">
        <v>3114242</v>
      </c>
      <c r="M178" s="36">
        <v>3056214</v>
      </c>
      <c r="N178" s="36">
        <v>3099340</v>
      </c>
      <c r="O178" s="36">
        <v>3091226</v>
      </c>
      <c r="P178" s="36">
        <v>3129838</v>
      </c>
      <c r="Q178" s="36">
        <v>3126743</v>
      </c>
      <c r="R178" s="36">
        <v>3060782</v>
      </c>
      <c r="S178" s="36">
        <v>3038069</v>
      </c>
      <c r="T178" s="36">
        <v>3135851</v>
      </c>
      <c r="U178" s="36">
        <v>2963395</v>
      </c>
      <c r="V178" s="36">
        <v>2895092</v>
      </c>
      <c r="W178" s="36">
        <v>2930809</v>
      </c>
      <c r="X178" s="36">
        <v>2992922</v>
      </c>
    </row>
    <row r="179" spans="1:24" x14ac:dyDescent="0.15">
      <c r="A179" s="4">
        <v>66</v>
      </c>
      <c r="B179" s="6" t="s">
        <v>108</v>
      </c>
      <c r="C179" s="36"/>
      <c r="D179" s="36">
        <v>22053204</v>
      </c>
      <c r="E179" s="36">
        <v>23680775</v>
      </c>
      <c r="F179" s="36">
        <v>22541983</v>
      </c>
      <c r="G179" s="36">
        <v>20884402</v>
      </c>
      <c r="H179" s="36">
        <v>20613468</v>
      </c>
      <c r="I179" s="36">
        <v>20251396</v>
      </c>
      <c r="J179" s="36">
        <v>19558791</v>
      </c>
      <c r="K179" s="36">
        <v>18659215</v>
      </c>
      <c r="L179" s="36">
        <v>18064629</v>
      </c>
      <c r="M179" s="36">
        <v>18084362</v>
      </c>
      <c r="N179" s="36">
        <v>17901060</v>
      </c>
      <c r="O179" s="36">
        <v>18395602</v>
      </c>
      <c r="P179" s="36">
        <v>17204642</v>
      </c>
      <c r="Q179" s="36">
        <v>16282686</v>
      </c>
      <c r="R179" s="36">
        <v>15783361</v>
      </c>
      <c r="S179" s="36">
        <v>14507664</v>
      </c>
      <c r="T179" s="36">
        <v>14444960</v>
      </c>
      <c r="U179" s="36">
        <v>14603095</v>
      </c>
      <c r="V179" s="36">
        <v>15396080</v>
      </c>
      <c r="W179" s="36">
        <v>15821417</v>
      </c>
      <c r="X179" s="36">
        <v>16641844</v>
      </c>
    </row>
    <row r="180" spans="1:24" x14ac:dyDescent="0.15">
      <c r="A180" s="4">
        <v>67</v>
      </c>
      <c r="B180" s="6" t="s">
        <v>109</v>
      </c>
      <c r="C180" s="36"/>
      <c r="D180" s="36">
        <v>17091506</v>
      </c>
      <c r="E180" s="36">
        <v>16543653</v>
      </c>
      <c r="F180" s="36">
        <v>15764014</v>
      </c>
      <c r="G180" s="36">
        <v>17418848</v>
      </c>
      <c r="H180" s="36">
        <v>16596226</v>
      </c>
      <c r="I180" s="36">
        <v>15068757</v>
      </c>
      <c r="J180" s="36">
        <v>14385445</v>
      </c>
      <c r="K180" s="36">
        <v>13460909</v>
      </c>
      <c r="L180" s="36">
        <v>12133385</v>
      </c>
      <c r="M180" s="36">
        <v>11320638</v>
      </c>
      <c r="N180" s="36">
        <v>10520685</v>
      </c>
      <c r="O180" s="36">
        <v>10090937</v>
      </c>
      <c r="P180" s="36">
        <v>9408351</v>
      </c>
      <c r="Q180" s="36">
        <v>8791301</v>
      </c>
      <c r="R180" s="36">
        <v>9339418</v>
      </c>
      <c r="S180" s="36">
        <v>8994472</v>
      </c>
      <c r="T180" s="36">
        <v>8803176</v>
      </c>
      <c r="U180" s="36">
        <v>9080617</v>
      </c>
      <c r="V180" s="36">
        <v>10479952</v>
      </c>
      <c r="W180" s="36">
        <v>11063715</v>
      </c>
      <c r="X180" s="36">
        <v>11161868</v>
      </c>
    </row>
    <row r="181" spans="1:24" x14ac:dyDescent="0.15">
      <c r="A181" s="4">
        <v>68</v>
      </c>
      <c r="B181" s="6" t="s">
        <v>110</v>
      </c>
      <c r="C181" s="36"/>
      <c r="D181" s="36">
        <v>43446946</v>
      </c>
      <c r="E181" s="36">
        <v>43834036</v>
      </c>
      <c r="F181" s="36">
        <v>45544581</v>
      </c>
      <c r="G181" s="36">
        <v>45857290</v>
      </c>
      <c r="H181" s="36">
        <v>45230330</v>
      </c>
      <c r="I181" s="36">
        <v>43278739</v>
      </c>
      <c r="J181" s="36">
        <v>44101610</v>
      </c>
      <c r="K181" s="36">
        <v>42919880</v>
      </c>
      <c r="L181" s="36">
        <v>41736276</v>
      </c>
      <c r="M181" s="36">
        <v>44986102</v>
      </c>
      <c r="N181" s="36">
        <v>48936844</v>
      </c>
      <c r="O181" s="36">
        <v>47296538</v>
      </c>
      <c r="P181" s="36">
        <v>45433538</v>
      </c>
      <c r="Q181" s="36">
        <v>45040917</v>
      </c>
      <c r="R181" s="36">
        <v>42099146</v>
      </c>
      <c r="S181" s="36">
        <v>40987424</v>
      </c>
      <c r="T181" s="36">
        <v>42397251</v>
      </c>
      <c r="U181" s="36">
        <v>44424643</v>
      </c>
      <c r="V181" s="36">
        <v>44598200</v>
      </c>
      <c r="W181" s="36">
        <v>42652905</v>
      </c>
      <c r="X181" s="36">
        <v>44607337</v>
      </c>
    </row>
    <row r="182" spans="1:24" x14ac:dyDescent="0.15">
      <c r="A182" s="4">
        <v>69</v>
      </c>
      <c r="B182" s="6" t="s">
        <v>111</v>
      </c>
      <c r="C182" s="36"/>
      <c r="D182" s="36">
        <v>28734881</v>
      </c>
      <c r="E182" s="36">
        <v>28326218</v>
      </c>
      <c r="F182" s="36">
        <v>27159882</v>
      </c>
      <c r="G182" s="36">
        <v>25847407</v>
      </c>
      <c r="H182" s="36">
        <v>25769131</v>
      </c>
      <c r="I182" s="36">
        <v>25665017</v>
      </c>
      <c r="J182" s="36">
        <v>27103336</v>
      </c>
      <c r="K182" s="36">
        <v>27807910</v>
      </c>
      <c r="L182" s="36">
        <v>27858202</v>
      </c>
      <c r="M182" s="36">
        <v>27611879</v>
      </c>
      <c r="N182" s="36">
        <v>25641135</v>
      </c>
      <c r="O182" s="36">
        <v>24785360</v>
      </c>
      <c r="P182" s="36">
        <v>25513690</v>
      </c>
      <c r="Q182" s="36">
        <v>25428370</v>
      </c>
      <c r="R182" s="36">
        <v>27561407</v>
      </c>
      <c r="S182" s="36">
        <v>28252239</v>
      </c>
      <c r="T182" s="36">
        <v>28246305</v>
      </c>
      <c r="U182" s="36">
        <v>29098860</v>
      </c>
      <c r="V182" s="36">
        <v>29520024</v>
      </c>
      <c r="W182" s="36">
        <v>28802224</v>
      </c>
      <c r="X182" s="36">
        <v>29378762</v>
      </c>
    </row>
    <row r="183" spans="1:24" x14ac:dyDescent="0.15">
      <c r="A183" s="4">
        <v>70</v>
      </c>
      <c r="B183" s="6" t="s">
        <v>112</v>
      </c>
      <c r="C183" s="36"/>
      <c r="D183" s="36">
        <v>4448278</v>
      </c>
      <c r="E183" s="36">
        <v>4535552</v>
      </c>
      <c r="F183" s="36">
        <v>4713864</v>
      </c>
      <c r="G183" s="36">
        <v>4693968</v>
      </c>
      <c r="H183" s="36">
        <v>4790991</v>
      </c>
      <c r="I183" s="36">
        <v>4677885</v>
      </c>
      <c r="J183" s="36">
        <v>4651705</v>
      </c>
      <c r="K183" s="36">
        <v>4604628</v>
      </c>
      <c r="L183" s="36">
        <v>4610867</v>
      </c>
      <c r="M183" s="36">
        <v>4593418</v>
      </c>
      <c r="N183" s="36">
        <v>4686586</v>
      </c>
      <c r="O183" s="36">
        <v>4715635</v>
      </c>
      <c r="P183" s="36">
        <v>4761343</v>
      </c>
      <c r="Q183" s="36">
        <v>4786040</v>
      </c>
      <c r="R183" s="36">
        <v>4459402</v>
      </c>
      <c r="S183" s="36">
        <v>4483050</v>
      </c>
      <c r="T183" s="36">
        <v>4584209</v>
      </c>
      <c r="U183" s="36">
        <v>4715737</v>
      </c>
      <c r="V183" s="36">
        <v>4839753</v>
      </c>
      <c r="W183" s="36">
        <v>4972533</v>
      </c>
      <c r="X183" s="36">
        <v>5193266</v>
      </c>
    </row>
    <row r="184" spans="1:24" x14ac:dyDescent="0.15">
      <c r="A184" s="4">
        <v>71</v>
      </c>
      <c r="B184" s="6" t="s">
        <v>113</v>
      </c>
      <c r="C184" s="36"/>
      <c r="D184" s="36">
        <v>16141614</v>
      </c>
      <c r="E184" s="36">
        <v>15013177</v>
      </c>
      <c r="F184" s="36">
        <v>14914465</v>
      </c>
      <c r="G184" s="36">
        <v>14300034</v>
      </c>
      <c r="H184" s="36">
        <v>14499087</v>
      </c>
      <c r="I184" s="36">
        <v>15032490</v>
      </c>
      <c r="J184" s="36">
        <v>15172669</v>
      </c>
      <c r="K184" s="36">
        <v>15373421</v>
      </c>
      <c r="L184" s="36">
        <v>15673486</v>
      </c>
      <c r="M184" s="36">
        <v>15937487</v>
      </c>
      <c r="N184" s="36">
        <v>15770981</v>
      </c>
      <c r="O184" s="36">
        <v>16498153</v>
      </c>
      <c r="P184" s="36">
        <v>16785735</v>
      </c>
      <c r="Q184" s="36">
        <v>16181104</v>
      </c>
      <c r="R184" s="36">
        <v>14612804</v>
      </c>
      <c r="S184" s="36">
        <v>15279099</v>
      </c>
      <c r="T184" s="36">
        <v>14346291</v>
      </c>
      <c r="U184" s="36">
        <v>14614802</v>
      </c>
      <c r="V184" s="36">
        <v>14316724</v>
      </c>
      <c r="W184" s="36">
        <v>14468420</v>
      </c>
      <c r="X184" s="36">
        <v>14481988</v>
      </c>
    </row>
    <row r="185" spans="1:24" x14ac:dyDescent="0.15">
      <c r="A185" s="4">
        <v>72</v>
      </c>
      <c r="B185" s="6" t="s">
        <v>114</v>
      </c>
      <c r="C185" s="36"/>
      <c r="D185" s="36">
        <v>2618740</v>
      </c>
      <c r="E185" s="36">
        <v>2094984</v>
      </c>
      <c r="F185" s="36">
        <v>2351399</v>
      </c>
      <c r="G185" s="36">
        <v>2443472</v>
      </c>
      <c r="H185" s="36">
        <v>2117713</v>
      </c>
      <c r="I185" s="36">
        <v>2115841</v>
      </c>
      <c r="J185" s="36">
        <v>2021507</v>
      </c>
      <c r="K185" s="36">
        <v>2024699</v>
      </c>
      <c r="L185" s="36">
        <v>2234787</v>
      </c>
      <c r="M185" s="36">
        <v>2292380</v>
      </c>
      <c r="N185" s="36">
        <v>1976363</v>
      </c>
      <c r="O185" s="36">
        <v>2334162</v>
      </c>
      <c r="P185" s="36">
        <v>2788824</v>
      </c>
      <c r="Q185" s="36">
        <v>2721235</v>
      </c>
      <c r="R185" s="36">
        <v>2025044</v>
      </c>
      <c r="S185" s="36">
        <v>1895019</v>
      </c>
      <c r="T185" s="36">
        <v>1918656</v>
      </c>
      <c r="U185" s="36">
        <v>1773150</v>
      </c>
      <c r="V185" s="36">
        <v>1896045</v>
      </c>
      <c r="W185" s="36">
        <v>2395517</v>
      </c>
      <c r="X185" s="36">
        <v>2502899</v>
      </c>
    </row>
    <row r="186" spans="1:24" x14ac:dyDescent="0.15">
      <c r="A186" s="4">
        <v>73</v>
      </c>
      <c r="B186" s="6" t="s">
        <v>115</v>
      </c>
      <c r="C186" s="36"/>
      <c r="D186" s="36">
        <v>1351479</v>
      </c>
      <c r="E186" s="36">
        <v>1654384</v>
      </c>
      <c r="F186" s="36">
        <v>1656943</v>
      </c>
      <c r="G186" s="36">
        <v>1397329</v>
      </c>
      <c r="H186" s="36">
        <v>1452923</v>
      </c>
      <c r="I186" s="36">
        <v>1668085</v>
      </c>
      <c r="J186" s="36">
        <v>1374075</v>
      </c>
      <c r="K186" s="36">
        <v>1388155</v>
      </c>
      <c r="L186" s="36">
        <v>1257572</v>
      </c>
      <c r="M186" s="36">
        <v>1408984</v>
      </c>
      <c r="N186" s="36">
        <v>1459654</v>
      </c>
      <c r="O186" s="36">
        <v>1703755</v>
      </c>
      <c r="P186" s="36">
        <v>1555166</v>
      </c>
      <c r="Q186" s="36">
        <v>1331150</v>
      </c>
      <c r="R186" s="36">
        <v>780382</v>
      </c>
      <c r="S186" s="36">
        <v>1232686</v>
      </c>
      <c r="T186" s="36">
        <v>1228425</v>
      </c>
      <c r="U186" s="36">
        <v>1437254</v>
      </c>
      <c r="V186" s="36">
        <v>1730504</v>
      </c>
      <c r="W186" s="36">
        <v>1610194</v>
      </c>
      <c r="X186" s="36">
        <v>1527154</v>
      </c>
    </row>
    <row r="187" spans="1:24" x14ac:dyDescent="0.15">
      <c r="A187" s="4">
        <v>74</v>
      </c>
      <c r="B187" s="6" t="s">
        <v>116</v>
      </c>
      <c r="C187" s="36"/>
      <c r="D187" s="36">
        <v>1474615</v>
      </c>
      <c r="E187" s="36">
        <v>1608210</v>
      </c>
      <c r="F187" s="36">
        <v>1341431</v>
      </c>
      <c r="G187" s="36">
        <v>942988</v>
      </c>
      <c r="H187" s="36">
        <v>827697</v>
      </c>
      <c r="I187" s="36">
        <v>630851</v>
      </c>
      <c r="J187" s="36">
        <v>620724</v>
      </c>
      <c r="K187" s="36">
        <v>727159</v>
      </c>
      <c r="L187" s="36">
        <v>769065</v>
      </c>
      <c r="M187" s="36">
        <v>864231</v>
      </c>
      <c r="N187" s="36">
        <v>921316</v>
      </c>
      <c r="O187" s="36">
        <v>1012142</v>
      </c>
      <c r="P187" s="36">
        <v>980706</v>
      </c>
      <c r="Q187" s="36">
        <v>1028620</v>
      </c>
      <c r="R187" s="36">
        <v>883696</v>
      </c>
      <c r="S187" s="36">
        <v>1089701</v>
      </c>
      <c r="T187" s="36">
        <v>1041575</v>
      </c>
      <c r="U187" s="36">
        <v>1026818</v>
      </c>
      <c r="V187" s="36">
        <v>1066356</v>
      </c>
      <c r="W187" s="36">
        <v>940914</v>
      </c>
      <c r="X187" s="36">
        <v>806341</v>
      </c>
    </row>
    <row r="188" spans="1:24" x14ac:dyDescent="0.15">
      <c r="A188" s="4">
        <v>75</v>
      </c>
      <c r="B188" s="6" t="s">
        <v>117</v>
      </c>
      <c r="C188" s="36"/>
      <c r="D188" s="36">
        <v>1643307</v>
      </c>
      <c r="E188" s="36">
        <v>1692872</v>
      </c>
      <c r="F188" s="36">
        <v>1688760</v>
      </c>
      <c r="G188" s="36">
        <v>1655083</v>
      </c>
      <c r="H188" s="36">
        <v>1599585</v>
      </c>
      <c r="I188" s="36">
        <v>1617820</v>
      </c>
      <c r="J188" s="36">
        <v>1620940</v>
      </c>
      <c r="K188" s="36">
        <v>1584811</v>
      </c>
      <c r="L188" s="36">
        <v>1546899</v>
      </c>
      <c r="M188" s="36">
        <v>1562219</v>
      </c>
      <c r="N188" s="36">
        <v>1541417</v>
      </c>
      <c r="O188" s="36">
        <v>1577581</v>
      </c>
      <c r="P188" s="36">
        <v>1544637</v>
      </c>
      <c r="Q188" s="36">
        <v>1420167</v>
      </c>
      <c r="R188" s="36">
        <v>1381987</v>
      </c>
      <c r="S188" s="36">
        <v>1343064</v>
      </c>
      <c r="T188" s="36">
        <v>1374768</v>
      </c>
      <c r="U188" s="36">
        <v>1358365</v>
      </c>
      <c r="V188" s="36">
        <v>1391338</v>
      </c>
      <c r="W188" s="36">
        <v>1389812</v>
      </c>
      <c r="X188" s="36">
        <v>1444067</v>
      </c>
    </row>
    <row r="189" spans="1:24" x14ac:dyDescent="0.15">
      <c r="A189" s="4">
        <v>76</v>
      </c>
      <c r="B189" s="6" t="s">
        <v>118</v>
      </c>
      <c r="C189" s="36"/>
      <c r="D189" s="36">
        <v>3842431</v>
      </c>
      <c r="E189" s="36">
        <v>4191911</v>
      </c>
      <c r="F189" s="36">
        <v>4160452</v>
      </c>
      <c r="G189" s="36">
        <v>4444026</v>
      </c>
      <c r="H189" s="36">
        <v>4386228</v>
      </c>
      <c r="I189" s="36">
        <v>4552912</v>
      </c>
      <c r="J189" s="36">
        <v>4481514</v>
      </c>
      <c r="K189" s="36">
        <v>4227698</v>
      </c>
      <c r="L189" s="36">
        <v>3811589</v>
      </c>
      <c r="M189" s="36">
        <v>3679906</v>
      </c>
      <c r="N189" s="36">
        <v>3321923</v>
      </c>
      <c r="O189" s="36">
        <v>3274303</v>
      </c>
      <c r="P189" s="36">
        <v>3277348</v>
      </c>
      <c r="Q189" s="36">
        <v>3162355</v>
      </c>
      <c r="R189" s="36">
        <v>2773278</v>
      </c>
      <c r="S189" s="36">
        <v>2857694</v>
      </c>
      <c r="T189" s="36">
        <v>2850371</v>
      </c>
      <c r="U189" s="36">
        <v>2511354</v>
      </c>
      <c r="V189" s="36">
        <v>2884666</v>
      </c>
      <c r="W189" s="36">
        <v>2578517</v>
      </c>
      <c r="X189" s="36">
        <v>2843752</v>
      </c>
    </row>
    <row r="190" spans="1:24" x14ac:dyDescent="0.15">
      <c r="A190" s="4">
        <v>77</v>
      </c>
      <c r="B190" s="6" t="s">
        <v>119</v>
      </c>
      <c r="C190" s="36"/>
      <c r="D190" s="36">
        <v>11839900</v>
      </c>
      <c r="E190" s="36">
        <v>12044584</v>
      </c>
      <c r="F190" s="36">
        <v>12302713</v>
      </c>
      <c r="G190" s="36">
        <v>12577543</v>
      </c>
      <c r="H190" s="36">
        <v>12537107</v>
      </c>
      <c r="I190" s="36">
        <v>12072836</v>
      </c>
      <c r="J190" s="36">
        <v>11979408</v>
      </c>
      <c r="K190" s="36">
        <v>11763863</v>
      </c>
      <c r="L190" s="36">
        <v>11788501</v>
      </c>
      <c r="M190" s="36">
        <v>11378362</v>
      </c>
      <c r="N190" s="36">
        <v>11093986</v>
      </c>
      <c r="O190" s="36">
        <v>11104748</v>
      </c>
      <c r="P190" s="36">
        <v>11308995</v>
      </c>
      <c r="Q190" s="36">
        <v>10507251</v>
      </c>
      <c r="R190" s="36">
        <v>9906157</v>
      </c>
      <c r="S190" s="36">
        <v>10237291</v>
      </c>
      <c r="T190" s="36">
        <v>9788541</v>
      </c>
      <c r="U190" s="36">
        <v>9387010</v>
      </c>
      <c r="V190" s="36">
        <v>9662882</v>
      </c>
      <c r="W190" s="36">
        <v>9772070</v>
      </c>
      <c r="X190" s="36">
        <v>9815306</v>
      </c>
    </row>
    <row r="191" spans="1:24" x14ac:dyDescent="0.15">
      <c r="A191" s="4">
        <v>78</v>
      </c>
      <c r="B191" s="6" t="s">
        <v>120</v>
      </c>
      <c r="C191" s="36"/>
      <c r="D191" s="36">
        <v>7392199</v>
      </c>
      <c r="E191" s="36">
        <v>8958983</v>
      </c>
      <c r="F191" s="36">
        <v>10397848</v>
      </c>
      <c r="G191" s="36">
        <v>10753016</v>
      </c>
      <c r="H191" s="36">
        <v>10232652</v>
      </c>
      <c r="I191" s="36">
        <v>10581710</v>
      </c>
      <c r="J191" s="36">
        <v>10698645</v>
      </c>
      <c r="K191" s="36">
        <v>10224178</v>
      </c>
      <c r="L191" s="36">
        <v>9799472</v>
      </c>
      <c r="M191" s="36">
        <v>9218069</v>
      </c>
      <c r="N191" s="36">
        <v>8868570</v>
      </c>
      <c r="O191" s="36">
        <v>9147153</v>
      </c>
      <c r="P191" s="36">
        <v>9111117</v>
      </c>
      <c r="Q191" s="36">
        <v>9531140</v>
      </c>
      <c r="R191" s="36">
        <v>9544601</v>
      </c>
      <c r="S191" s="36">
        <v>10192496</v>
      </c>
      <c r="T191" s="36">
        <v>10236316</v>
      </c>
      <c r="U191" s="36">
        <v>10136958</v>
      </c>
      <c r="V191" s="36">
        <v>10406804</v>
      </c>
      <c r="W191" s="36">
        <v>10226137</v>
      </c>
      <c r="X191" s="36">
        <v>10219979</v>
      </c>
    </row>
    <row r="192" spans="1:24" x14ac:dyDescent="0.15">
      <c r="A192" s="4">
        <v>79</v>
      </c>
      <c r="B192" s="6" t="s">
        <v>121</v>
      </c>
      <c r="C192" s="36"/>
      <c r="D192" s="36">
        <v>1373933</v>
      </c>
      <c r="E192" s="36">
        <v>1479473</v>
      </c>
      <c r="F192" s="36">
        <v>1512669</v>
      </c>
      <c r="G192" s="36">
        <v>1500550</v>
      </c>
      <c r="H192" s="36">
        <v>1504512</v>
      </c>
      <c r="I192" s="36">
        <v>1439479</v>
      </c>
      <c r="J192" s="36">
        <v>1472602</v>
      </c>
      <c r="K192" s="36">
        <v>1618093</v>
      </c>
      <c r="L192" s="36">
        <v>1570831</v>
      </c>
      <c r="M192" s="36">
        <v>1536490</v>
      </c>
      <c r="N192" s="36">
        <v>1731075</v>
      </c>
      <c r="O192" s="36">
        <v>1761991</v>
      </c>
      <c r="P192" s="36">
        <v>1831169</v>
      </c>
      <c r="Q192" s="36">
        <v>1643888</v>
      </c>
      <c r="R192" s="36">
        <v>1685393</v>
      </c>
      <c r="S192" s="36">
        <v>1760933</v>
      </c>
      <c r="T192" s="36">
        <v>1675773</v>
      </c>
      <c r="U192" s="36">
        <v>1685423</v>
      </c>
      <c r="V192" s="36">
        <v>1746675</v>
      </c>
      <c r="W192" s="36">
        <v>1661408</v>
      </c>
      <c r="X192" s="36">
        <v>1727125</v>
      </c>
    </row>
    <row r="193" spans="1:24" x14ac:dyDescent="0.15">
      <c r="A193" s="4">
        <v>80</v>
      </c>
      <c r="B193" s="6" t="s">
        <v>122</v>
      </c>
      <c r="C193" s="36"/>
      <c r="D193" s="36">
        <v>4841334</v>
      </c>
      <c r="E193" s="36">
        <v>5571955</v>
      </c>
      <c r="F193" s="36">
        <v>6170759</v>
      </c>
      <c r="G193" s="36">
        <v>7730188</v>
      </c>
      <c r="H193" s="36">
        <v>8520587</v>
      </c>
      <c r="I193" s="36">
        <v>9393977</v>
      </c>
      <c r="J193" s="36">
        <v>10432512</v>
      </c>
      <c r="K193" s="36">
        <v>11048512</v>
      </c>
      <c r="L193" s="36">
        <v>11386072</v>
      </c>
      <c r="M193" s="36">
        <v>11193794</v>
      </c>
      <c r="N193" s="36">
        <v>11734417</v>
      </c>
      <c r="O193" s="36">
        <v>12151822</v>
      </c>
      <c r="P193" s="36">
        <v>12470358</v>
      </c>
      <c r="Q193" s="36">
        <v>12641265</v>
      </c>
      <c r="R193" s="36">
        <v>12051999</v>
      </c>
      <c r="S193" s="36">
        <v>11350010</v>
      </c>
      <c r="T193" s="36">
        <v>11381970</v>
      </c>
      <c r="U193" s="36">
        <v>11611825</v>
      </c>
      <c r="V193" s="36">
        <v>11960997</v>
      </c>
      <c r="W193" s="36">
        <v>11972788</v>
      </c>
      <c r="X193" s="36">
        <v>12449783</v>
      </c>
    </row>
    <row r="194" spans="1:24" x14ac:dyDescent="0.15">
      <c r="A194" s="4">
        <v>81</v>
      </c>
      <c r="B194" s="6" t="s">
        <v>123</v>
      </c>
      <c r="C194" s="36"/>
      <c r="D194" s="36">
        <v>3055667</v>
      </c>
      <c r="E194" s="36">
        <v>3210997</v>
      </c>
      <c r="F194" s="36">
        <v>3187065</v>
      </c>
      <c r="G194" s="36">
        <v>3311911</v>
      </c>
      <c r="H194" s="36">
        <v>3281007</v>
      </c>
      <c r="I194" s="36">
        <v>3480390</v>
      </c>
      <c r="J194" s="36">
        <v>3394108</v>
      </c>
      <c r="K194" s="36">
        <v>3307724</v>
      </c>
      <c r="L194" s="36">
        <v>3284981</v>
      </c>
      <c r="M194" s="36">
        <v>3264091</v>
      </c>
      <c r="N194" s="36">
        <v>3451645</v>
      </c>
      <c r="O194" s="36">
        <v>3329455</v>
      </c>
      <c r="P194" s="36">
        <v>3189897</v>
      </c>
      <c r="Q194" s="36">
        <v>3076619</v>
      </c>
      <c r="R194" s="36">
        <v>2740862</v>
      </c>
      <c r="S194" s="36">
        <v>2535417</v>
      </c>
      <c r="T194" s="36">
        <v>2355309</v>
      </c>
      <c r="U194" s="36">
        <v>1951808</v>
      </c>
      <c r="V194" s="36">
        <v>1907202</v>
      </c>
      <c r="W194" s="36">
        <v>1874098</v>
      </c>
      <c r="X194" s="36">
        <v>1927363</v>
      </c>
    </row>
    <row r="195" spans="1:24" x14ac:dyDescent="0.15">
      <c r="A195" s="4">
        <v>82</v>
      </c>
      <c r="B195" s="6" t="s">
        <v>124</v>
      </c>
      <c r="C195" s="36"/>
      <c r="D195" s="36">
        <v>15121981</v>
      </c>
      <c r="E195" s="36">
        <v>15323208</v>
      </c>
      <c r="F195" s="36">
        <v>16966116</v>
      </c>
      <c r="G195" s="36">
        <v>16674204</v>
      </c>
      <c r="H195" s="36">
        <v>17567365</v>
      </c>
      <c r="I195" s="36">
        <v>17834023</v>
      </c>
      <c r="J195" s="36">
        <v>18104175</v>
      </c>
      <c r="K195" s="36">
        <v>19961976</v>
      </c>
      <c r="L195" s="36">
        <v>21994088</v>
      </c>
      <c r="M195" s="36">
        <v>22925113</v>
      </c>
      <c r="N195" s="36">
        <v>22931775</v>
      </c>
      <c r="O195" s="36">
        <v>22127377</v>
      </c>
      <c r="P195" s="36">
        <v>21231870</v>
      </c>
      <c r="Q195" s="36">
        <v>18449684</v>
      </c>
      <c r="R195" s="36">
        <v>18113581</v>
      </c>
      <c r="S195" s="36">
        <v>17363078</v>
      </c>
      <c r="T195" s="36">
        <v>16549621</v>
      </c>
      <c r="U195" s="36">
        <v>15724069</v>
      </c>
      <c r="V195" s="36">
        <v>15858257</v>
      </c>
      <c r="W195" s="36">
        <v>14379158</v>
      </c>
      <c r="X195" s="36">
        <v>14242026</v>
      </c>
    </row>
    <row r="196" spans="1:24" x14ac:dyDescent="0.15">
      <c r="A196" s="4">
        <v>83</v>
      </c>
      <c r="B196" s="6" t="s">
        <v>125</v>
      </c>
      <c r="C196" s="36"/>
      <c r="D196" s="36">
        <v>9622088</v>
      </c>
      <c r="E196" s="36">
        <v>10694443</v>
      </c>
      <c r="F196" s="36">
        <v>10604127</v>
      </c>
      <c r="G196" s="36">
        <v>9339501</v>
      </c>
      <c r="H196" s="36">
        <v>7821072</v>
      </c>
      <c r="I196" s="36">
        <v>7546191</v>
      </c>
      <c r="J196" s="36">
        <v>6801461</v>
      </c>
      <c r="K196" s="36">
        <v>7902527</v>
      </c>
      <c r="L196" s="36">
        <v>8595281</v>
      </c>
      <c r="M196" s="36">
        <v>8468375</v>
      </c>
      <c r="N196" s="36">
        <v>8866991</v>
      </c>
      <c r="O196" s="36">
        <v>9030562</v>
      </c>
      <c r="P196" s="36">
        <v>10468081</v>
      </c>
      <c r="Q196" s="36">
        <v>7292886</v>
      </c>
      <c r="R196" s="36">
        <v>7392215</v>
      </c>
      <c r="S196" s="36">
        <v>7091305</v>
      </c>
      <c r="T196" s="36">
        <v>7365883</v>
      </c>
      <c r="U196" s="36">
        <v>8009860</v>
      </c>
      <c r="V196" s="36">
        <v>8427530</v>
      </c>
      <c r="W196" s="36">
        <v>8717956</v>
      </c>
      <c r="X196" s="36">
        <v>9621892</v>
      </c>
    </row>
    <row r="197" spans="1:24" x14ac:dyDescent="0.15">
      <c r="A197" s="4">
        <v>84</v>
      </c>
      <c r="B197" s="6" t="s">
        <v>126</v>
      </c>
      <c r="C197" s="36"/>
      <c r="D197" s="36">
        <v>31289396</v>
      </c>
      <c r="E197" s="36">
        <v>32926546</v>
      </c>
      <c r="F197" s="36">
        <v>34335857</v>
      </c>
      <c r="G197" s="36">
        <v>35630973</v>
      </c>
      <c r="H197" s="36">
        <v>37333655</v>
      </c>
      <c r="I197" s="36">
        <v>38234650</v>
      </c>
      <c r="J197" s="36">
        <v>38354986</v>
      </c>
      <c r="K197" s="36">
        <v>38337678</v>
      </c>
      <c r="L197" s="36">
        <v>38289744</v>
      </c>
      <c r="M197" s="36">
        <v>38333043</v>
      </c>
      <c r="N197" s="36">
        <v>38786216</v>
      </c>
      <c r="O197" s="36">
        <v>39792300</v>
      </c>
      <c r="P197" s="36">
        <v>40433380</v>
      </c>
      <c r="Q197" s="36">
        <v>41092278</v>
      </c>
      <c r="R197" s="36">
        <v>41997408</v>
      </c>
      <c r="S197" s="36">
        <v>42376026</v>
      </c>
      <c r="T197" s="36">
        <v>42287584</v>
      </c>
      <c r="U197" s="36">
        <v>42218919</v>
      </c>
      <c r="V197" s="36">
        <v>42578655</v>
      </c>
      <c r="W197" s="36">
        <v>42984179</v>
      </c>
      <c r="X197" s="36">
        <v>43138399</v>
      </c>
    </row>
    <row r="198" spans="1:24" x14ac:dyDescent="0.15">
      <c r="A198" s="4">
        <v>85</v>
      </c>
      <c r="B198" s="6" t="s">
        <v>127</v>
      </c>
      <c r="C198" s="36"/>
      <c r="D198" s="36">
        <v>18737783</v>
      </c>
      <c r="E198" s="36">
        <v>18231758</v>
      </c>
      <c r="F198" s="36">
        <v>17320335</v>
      </c>
      <c r="G198" s="36">
        <v>16531346</v>
      </c>
      <c r="H198" s="36">
        <v>16102059</v>
      </c>
      <c r="I198" s="36">
        <v>16272930</v>
      </c>
      <c r="J198" s="36">
        <v>16219280</v>
      </c>
      <c r="K198" s="36">
        <v>15843497</v>
      </c>
      <c r="L198" s="36">
        <v>15660495</v>
      </c>
      <c r="M198" s="36">
        <v>15648809</v>
      </c>
      <c r="N198" s="36">
        <v>15693339</v>
      </c>
      <c r="O198" s="36">
        <v>16193406</v>
      </c>
      <c r="P198" s="36">
        <v>16264586</v>
      </c>
      <c r="Q198" s="36">
        <v>16492995</v>
      </c>
      <c r="R198" s="36">
        <v>17061466</v>
      </c>
      <c r="S198" s="36">
        <v>17723136</v>
      </c>
      <c r="T198" s="36">
        <v>17940205</v>
      </c>
      <c r="U198" s="36">
        <v>17582792</v>
      </c>
      <c r="V198" s="36">
        <v>17788478</v>
      </c>
      <c r="W198" s="36">
        <v>17710592</v>
      </c>
      <c r="X198" s="36">
        <v>17728163</v>
      </c>
    </row>
    <row r="199" spans="1:24" x14ac:dyDescent="0.15">
      <c r="A199" s="4">
        <v>86</v>
      </c>
      <c r="B199" s="6" t="s">
        <v>128</v>
      </c>
      <c r="C199" s="36"/>
      <c r="D199" s="36">
        <v>2149602</v>
      </c>
      <c r="E199" s="36">
        <v>2299386</v>
      </c>
      <c r="F199" s="36">
        <v>2377346</v>
      </c>
      <c r="G199" s="36">
        <v>2462116</v>
      </c>
      <c r="H199" s="36">
        <v>2552464</v>
      </c>
      <c r="I199" s="36">
        <v>2659562</v>
      </c>
      <c r="J199" s="36">
        <v>2719105</v>
      </c>
      <c r="K199" s="36">
        <v>2796943</v>
      </c>
      <c r="L199" s="36">
        <v>2876069</v>
      </c>
      <c r="M199" s="36">
        <v>2851669</v>
      </c>
      <c r="N199" s="36">
        <v>2906580</v>
      </c>
      <c r="O199" s="36">
        <v>3017792</v>
      </c>
      <c r="P199" s="36">
        <v>3102177</v>
      </c>
      <c r="Q199" s="36">
        <v>3123497</v>
      </c>
      <c r="R199" s="36">
        <v>3075034</v>
      </c>
      <c r="S199" s="36">
        <v>2933195</v>
      </c>
      <c r="T199" s="36">
        <v>2937239</v>
      </c>
      <c r="U199" s="36">
        <v>2910138</v>
      </c>
      <c r="V199" s="36">
        <v>2904360</v>
      </c>
      <c r="W199" s="36">
        <v>2964165</v>
      </c>
      <c r="X199" s="36">
        <v>3134802</v>
      </c>
    </row>
    <row r="200" spans="1:24" x14ac:dyDescent="0.15">
      <c r="A200" s="4">
        <v>87</v>
      </c>
      <c r="B200" s="6" t="s">
        <v>129</v>
      </c>
      <c r="C200" s="36"/>
      <c r="D200" s="36">
        <v>2143098</v>
      </c>
      <c r="E200" s="36">
        <v>2754975</v>
      </c>
      <c r="F200" s="36">
        <v>2992262</v>
      </c>
      <c r="G200" s="36">
        <v>3637003</v>
      </c>
      <c r="H200" s="36">
        <v>3366900</v>
      </c>
      <c r="I200" s="36">
        <v>3453515</v>
      </c>
      <c r="J200" s="36">
        <v>3580780</v>
      </c>
      <c r="K200" s="36">
        <v>3406563</v>
      </c>
      <c r="L200" s="36">
        <v>3382071</v>
      </c>
      <c r="M200" s="36">
        <v>3493546</v>
      </c>
      <c r="N200" s="36">
        <v>2909091</v>
      </c>
      <c r="O200" s="36">
        <v>2859657</v>
      </c>
      <c r="P200" s="36">
        <v>2661735</v>
      </c>
      <c r="Q200" s="36">
        <v>2293951</v>
      </c>
      <c r="R200" s="36">
        <v>1823319</v>
      </c>
      <c r="S200" s="36">
        <v>1676497</v>
      </c>
      <c r="T200" s="36">
        <v>1582354</v>
      </c>
      <c r="U200" s="36">
        <v>1581302</v>
      </c>
      <c r="V200" s="36">
        <v>1304180</v>
      </c>
      <c r="W200" s="36">
        <v>1352796</v>
      </c>
      <c r="X200" s="36">
        <v>1369027</v>
      </c>
    </row>
    <row r="201" spans="1:24" x14ac:dyDescent="0.15">
      <c r="A201" s="4">
        <v>88</v>
      </c>
      <c r="B201" s="6" t="s">
        <v>130</v>
      </c>
      <c r="C201" s="36"/>
      <c r="D201" s="36">
        <v>7621655</v>
      </c>
      <c r="E201" s="36">
        <v>8299669</v>
      </c>
      <c r="F201" s="36">
        <v>8309035</v>
      </c>
      <c r="G201" s="36">
        <v>8622583</v>
      </c>
      <c r="H201" s="36">
        <v>9911462</v>
      </c>
      <c r="I201" s="36">
        <v>9993219</v>
      </c>
      <c r="J201" s="36">
        <v>9822641</v>
      </c>
      <c r="K201" s="36">
        <v>9446764</v>
      </c>
      <c r="L201" s="36">
        <v>9665849</v>
      </c>
      <c r="M201" s="36">
        <v>9881451</v>
      </c>
      <c r="N201" s="36">
        <v>9341389</v>
      </c>
      <c r="O201" s="36">
        <v>8085407</v>
      </c>
      <c r="P201" s="36">
        <v>7211814</v>
      </c>
      <c r="Q201" s="36">
        <v>7014349</v>
      </c>
      <c r="R201" s="36">
        <v>6866904</v>
      </c>
      <c r="S201" s="36">
        <v>6629984</v>
      </c>
      <c r="T201" s="36">
        <v>6395944</v>
      </c>
      <c r="U201" s="36">
        <v>6942267</v>
      </c>
      <c r="V201" s="36">
        <v>6406707</v>
      </c>
      <c r="W201" s="36">
        <v>6742049</v>
      </c>
      <c r="X201" s="36">
        <v>7279446</v>
      </c>
    </row>
    <row r="202" spans="1:24" x14ac:dyDescent="0.15">
      <c r="A202" s="4">
        <v>89</v>
      </c>
      <c r="B202" s="6" t="s">
        <v>131</v>
      </c>
      <c r="C202" s="36"/>
      <c r="D202" s="36">
        <v>3693460</v>
      </c>
      <c r="E202" s="36">
        <v>4056342</v>
      </c>
      <c r="F202" s="36">
        <v>4077970</v>
      </c>
      <c r="G202" s="36">
        <v>4171201</v>
      </c>
      <c r="H202" s="36">
        <v>4597292</v>
      </c>
      <c r="I202" s="36">
        <v>4917366</v>
      </c>
      <c r="J202" s="36">
        <v>4297188</v>
      </c>
      <c r="K202" s="36">
        <v>4151214</v>
      </c>
      <c r="L202" s="36">
        <v>4131000</v>
      </c>
      <c r="M202" s="36">
        <v>4214179</v>
      </c>
      <c r="N202" s="36">
        <v>3475349</v>
      </c>
      <c r="O202" s="36">
        <v>3419368</v>
      </c>
      <c r="P202" s="36">
        <v>3186726</v>
      </c>
      <c r="Q202" s="36">
        <v>2829569</v>
      </c>
      <c r="R202" s="36">
        <v>2173145</v>
      </c>
      <c r="S202" s="36">
        <v>2255288</v>
      </c>
      <c r="T202" s="36">
        <v>1903425</v>
      </c>
      <c r="U202" s="36">
        <v>1871672</v>
      </c>
      <c r="V202" s="36">
        <v>1895869</v>
      </c>
      <c r="W202" s="36">
        <v>1964177</v>
      </c>
      <c r="X202" s="36">
        <v>1983469</v>
      </c>
    </row>
    <row r="203" spans="1:24" x14ac:dyDescent="0.15">
      <c r="A203" s="4">
        <v>90</v>
      </c>
      <c r="B203" s="6" t="s">
        <v>132</v>
      </c>
      <c r="C203" s="36"/>
      <c r="D203" s="36">
        <v>15231151</v>
      </c>
      <c r="E203" s="36">
        <v>15763797</v>
      </c>
      <c r="F203" s="36">
        <v>16124615</v>
      </c>
      <c r="G203" s="36">
        <v>16413295</v>
      </c>
      <c r="H203" s="36">
        <v>16194825</v>
      </c>
      <c r="I203" s="36">
        <v>17951652</v>
      </c>
      <c r="J203" s="36">
        <v>18304271</v>
      </c>
      <c r="K203" s="36">
        <v>18610688</v>
      </c>
      <c r="L203" s="36">
        <v>19103245</v>
      </c>
      <c r="M203" s="36">
        <v>19834179</v>
      </c>
      <c r="N203" s="36">
        <v>22366137</v>
      </c>
      <c r="O203" s="36">
        <v>24259711</v>
      </c>
      <c r="P203" s="36">
        <v>26683063</v>
      </c>
      <c r="Q203" s="36">
        <v>28567485</v>
      </c>
      <c r="R203" s="36">
        <v>26937910</v>
      </c>
      <c r="S203" s="36">
        <v>26921917</v>
      </c>
      <c r="T203" s="36">
        <v>27522635</v>
      </c>
      <c r="U203" s="36">
        <v>27060555</v>
      </c>
      <c r="V203" s="36">
        <v>27985274</v>
      </c>
      <c r="W203" s="36">
        <v>27511768</v>
      </c>
      <c r="X203" s="36">
        <v>28858892</v>
      </c>
    </row>
    <row r="204" spans="1:24" x14ac:dyDescent="0.15">
      <c r="A204" s="4">
        <v>91</v>
      </c>
      <c r="B204" s="6" t="s">
        <v>133</v>
      </c>
      <c r="C204" s="36"/>
      <c r="D204" s="36">
        <v>24648297</v>
      </c>
      <c r="E204" s="36">
        <v>25210761</v>
      </c>
      <c r="F204" s="36">
        <v>26100354</v>
      </c>
      <c r="G204" s="36">
        <v>26704749</v>
      </c>
      <c r="H204" s="36">
        <v>27064038</v>
      </c>
      <c r="I204" s="36">
        <v>27521490</v>
      </c>
      <c r="J204" s="36">
        <v>27503542</v>
      </c>
      <c r="K204" s="36">
        <v>27546920</v>
      </c>
      <c r="L204" s="36">
        <v>27802570</v>
      </c>
      <c r="M204" s="36">
        <v>27232604</v>
      </c>
      <c r="N204" s="36">
        <v>26852367</v>
      </c>
      <c r="O204" s="36">
        <v>27117065</v>
      </c>
      <c r="P204" s="36">
        <v>27406983</v>
      </c>
      <c r="Q204" s="36">
        <v>27478463</v>
      </c>
      <c r="R204" s="36">
        <v>27300996</v>
      </c>
      <c r="S204" s="36">
        <v>26538416</v>
      </c>
      <c r="T204" s="36">
        <v>26533967</v>
      </c>
      <c r="U204" s="36">
        <v>26316736</v>
      </c>
      <c r="V204" s="36">
        <v>25948488</v>
      </c>
      <c r="W204" s="36">
        <v>25871330</v>
      </c>
      <c r="X204" s="36">
        <v>26188577</v>
      </c>
    </row>
    <row r="205" spans="1:24" x14ac:dyDescent="0.15">
      <c r="A205" s="4">
        <v>92</v>
      </c>
      <c r="B205" s="6" t="s">
        <v>134</v>
      </c>
      <c r="C205" s="36"/>
      <c r="D205" s="36">
        <v>18437190</v>
      </c>
      <c r="E205" s="36">
        <v>18726981</v>
      </c>
      <c r="F205" s="36">
        <v>19053705</v>
      </c>
      <c r="G205" s="36">
        <v>19363820</v>
      </c>
      <c r="H205" s="36">
        <v>19652641</v>
      </c>
      <c r="I205" s="36">
        <v>19450940</v>
      </c>
      <c r="J205" s="36">
        <v>19393342</v>
      </c>
      <c r="K205" s="36">
        <v>19594686</v>
      </c>
      <c r="L205" s="36">
        <v>19618575</v>
      </c>
      <c r="M205" s="36">
        <v>19149396</v>
      </c>
      <c r="N205" s="36">
        <v>19127877</v>
      </c>
      <c r="O205" s="36">
        <v>19249945</v>
      </c>
      <c r="P205" s="36">
        <v>19330010</v>
      </c>
      <c r="Q205" s="36">
        <v>19319818</v>
      </c>
      <c r="R205" s="36">
        <v>19353678</v>
      </c>
      <c r="S205" s="36">
        <v>18862281</v>
      </c>
      <c r="T205" s="36">
        <v>19060892</v>
      </c>
      <c r="U205" s="36">
        <v>19103090</v>
      </c>
      <c r="V205" s="36">
        <v>18953909</v>
      </c>
      <c r="W205" s="36">
        <v>18832772</v>
      </c>
      <c r="X205" s="36">
        <v>19370400</v>
      </c>
    </row>
    <row r="206" spans="1:24" x14ac:dyDescent="0.15">
      <c r="A206" s="4">
        <v>93</v>
      </c>
      <c r="B206" s="6" t="s">
        <v>135</v>
      </c>
      <c r="C206" s="36"/>
      <c r="D206" s="36">
        <v>16549768</v>
      </c>
      <c r="E206" s="36">
        <v>17493093</v>
      </c>
      <c r="F206" s="36">
        <v>18638247</v>
      </c>
      <c r="G206" s="36">
        <v>18933251</v>
      </c>
      <c r="H206" s="36">
        <v>19862402</v>
      </c>
      <c r="I206" s="36">
        <v>19851614</v>
      </c>
      <c r="J206" s="36">
        <v>19215890</v>
      </c>
      <c r="K206" s="36">
        <v>18825622</v>
      </c>
      <c r="L206" s="36">
        <v>18515602</v>
      </c>
      <c r="M206" s="36">
        <v>18272231</v>
      </c>
      <c r="N206" s="36">
        <v>18545080</v>
      </c>
      <c r="O206" s="36">
        <v>18776409</v>
      </c>
      <c r="P206" s="36">
        <v>19315610</v>
      </c>
      <c r="Q206" s="36">
        <v>19201629</v>
      </c>
      <c r="R206" s="36">
        <v>19764342</v>
      </c>
      <c r="S206" s="36">
        <v>20786385</v>
      </c>
      <c r="T206" s="36">
        <v>21237627</v>
      </c>
      <c r="U206" s="36">
        <v>21728206</v>
      </c>
      <c r="V206" s="36">
        <v>22479673</v>
      </c>
      <c r="W206" s="36">
        <v>21679220</v>
      </c>
      <c r="X206" s="36">
        <v>22706392</v>
      </c>
    </row>
    <row r="207" spans="1:24" x14ac:dyDescent="0.15">
      <c r="A207" s="4">
        <v>94</v>
      </c>
      <c r="B207" s="6" t="s">
        <v>136</v>
      </c>
      <c r="C207" s="36"/>
      <c r="D207" s="36">
        <v>5324586</v>
      </c>
      <c r="E207" s="36">
        <v>5551445</v>
      </c>
      <c r="F207" s="36">
        <v>5859037</v>
      </c>
      <c r="G207" s="36">
        <v>6560973</v>
      </c>
      <c r="H207" s="36">
        <v>6846892</v>
      </c>
      <c r="I207" s="36">
        <v>6081254</v>
      </c>
      <c r="J207" s="36">
        <v>5909806</v>
      </c>
      <c r="K207" s="36">
        <v>5796683</v>
      </c>
      <c r="L207" s="36">
        <v>5653072</v>
      </c>
      <c r="M207" s="36">
        <v>5577836</v>
      </c>
      <c r="N207" s="36">
        <v>5590746</v>
      </c>
      <c r="O207" s="36">
        <v>5948300</v>
      </c>
      <c r="P207" s="36">
        <v>5581280</v>
      </c>
      <c r="Q207" s="36">
        <v>5281793</v>
      </c>
      <c r="R207" s="36">
        <v>5091429</v>
      </c>
      <c r="S207" s="36">
        <v>4983968</v>
      </c>
      <c r="T207" s="36">
        <v>5126026</v>
      </c>
      <c r="U207" s="36">
        <v>5557921</v>
      </c>
      <c r="V207" s="36">
        <v>5653941</v>
      </c>
      <c r="W207" s="36">
        <v>5417329</v>
      </c>
      <c r="X207" s="36">
        <v>5857825</v>
      </c>
    </row>
    <row r="208" spans="1:24" x14ac:dyDescent="0.15">
      <c r="A208" s="4">
        <v>95</v>
      </c>
      <c r="B208" s="6" t="s">
        <v>137</v>
      </c>
      <c r="C208" s="36"/>
      <c r="D208" s="36"/>
      <c r="E208" s="36"/>
      <c r="F208" s="36"/>
      <c r="G208" s="36"/>
      <c r="H208" s="36"/>
      <c r="I208" s="36">
        <v>2043558</v>
      </c>
      <c r="J208" s="36">
        <v>3200242</v>
      </c>
      <c r="K208" s="36">
        <v>3646321</v>
      </c>
      <c r="L208" s="36">
        <v>4122038</v>
      </c>
      <c r="M208" s="36">
        <v>4466729</v>
      </c>
      <c r="N208" s="36">
        <v>4605763</v>
      </c>
      <c r="O208" s="36">
        <v>4678767</v>
      </c>
      <c r="P208" s="36">
        <v>4867999</v>
      </c>
      <c r="Q208" s="36">
        <v>5105256</v>
      </c>
      <c r="R208" s="36">
        <v>5276451</v>
      </c>
      <c r="S208" s="36">
        <v>5698453</v>
      </c>
      <c r="T208" s="36">
        <v>6023099</v>
      </c>
      <c r="U208" s="36">
        <v>6502785</v>
      </c>
      <c r="V208" s="36">
        <v>6796602</v>
      </c>
      <c r="W208" s="36">
        <v>7026979</v>
      </c>
      <c r="X208" s="36">
        <v>7431036</v>
      </c>
    </row>
    <row r="209" spans="1:24" x14ac:dyDescent="0.15">
      <c r="A209" s="4">
        <v>96</v>
      </c>
      <c r="B209" s="6" t="s">
        <v>138</v>
      </c>
      <c r="C209" s="36"/>
      <c r="D209" s="36">
        <v>8113926</v>
      </c>
      <c r="E209" s="36">
        <v>7992218</v>
      </c>
      <c r="F209" s="36">
        <v>7604186</v>
      </c>
      <c r="G209" s="36">
        <v>7469181</v>
      </c>
      <c r="H209" s="36">
        <v>7160424</v>
      </c>
      <c r="I209" s="36">
        <v>7419920</v>
      </c>
      <c r="J209" s="36">
        <v>6833520</v>
      </c>
      <c r="K209" s="36">
        <v>7038548</v>
      </c>
      <c r="L209" s="36">
        <v>6801958</v>
      </c>
      <c r="M209" s="36">
        <v>6652370</v>
      </c>
      <c r="N209" s="36">
        <v>6835555</v>
      </c>
      <c r="O209" s="36">
        <v>6909299</v>
      </c>
      <c r="P209" s="36">
        <v>6619374</v>
      </c>
      <c r="Q209" s="36">
        <v>6491127</v>
      </c>
      <c r="R209" s="36">
        <v>6362582</v>
      </c>
      <c r="S209" s="36">
        <v>6256888</v>
      </c>
      <c r="T209" s="36">
        <v>6128736</v>
      </c>
      <c r="U209" s="36">
        <v>6431782</v>
      </c>
      <c r="V209" s="36">
        <v>6564760</v>
      </c>
      <c r="W209" s="36">
        <v>6404927</v>
      </c>
      <c r="X209" s="36">
        <v>6215752</v>
      </c>
    </row>
    <row r="210" spans="1:24" x14ac:dyDescent="0.15">
      <c r="A210" s="4">
        <v>97</v>
      </c>
      <c r="B210" s="6" t="s">
        <v>139</v>
      </c>
      <c r="C210" s="36"/>
      <c r="D210" s="36">
        <v>3417073</v>
      </c>
      <c r="E210" s="36">
        <v>3694825</v>
      </c>
      <c r="F210" s="36">
        <v>4004651</v>
      </c>
      <c r="G210" s="36">
        <v>4117408</v>
      </c>
      <c r="H210" s="36">
        <v>4396326</v>
      </c>
      <c r="I210" s="36">
        <v>4602318</v>
      </c>
      <c r="J210" s="36">
        <v>4562583</v>
      </c>
      <c r="K210" s="36">
        <v>4506889</v>
      </c>
      <c r="L210" s="36">
        <v>4569207</v>
      </c>
      <c r="M210" s="36">
        <v>4248237</v>
      </c>
      <c r="N210" s="36">
        <v>4441594</v>
      </c>
      <c r="O210" s="36">
        <v>4338924</v>
      </c>
      <c r="P210" s="36">
        <v>4488555</v>
      </c>
      <c r="Q210" s="36">
        <v>4426554</v>
      </c>
      <c r="R210" s="36">
        <v>4080993</v>
      </c>
      <c r="S210" s="36">
        <v>4108061</v>
      </c>
      <c r="T210" s="36">
        <v>3971230</v>
      </c>
      <c r="U210" s="36">
        <v>3956016</v>
      </c>
      <c r="V210" s="36">
        <v>3970938</v>
      </c>
      <c r="W210" s="36">
        <v>3995567</v>
      </c>
      <c r="X210" s="36">
        <v>3945549</v>
      </c>
    </row>
    <row r="211" spans="1:24" x14ac:dyDescent="0.15">
      <c r="A211" s="4">
        <v>98</v>
      </c>
      <c r="B211" s="6" t="s">
        <v>140</v>
      </c>
      <c r="C211" s="36"/>
      <c r="D211" s="36">
        <v>3858312</v>
      </c>
      <c r="E211" s="36">
        <v>4077023</v>
      </c>
      <c r="F211" s="36">
        <v>4144579</v>
      </c>
      <c r="G211" s="36">
        <v>4318306</v>
      </c>
      <c r="H211" s="36">
        <v>4515078</v>
      </c>
      <c r="I211" s="36">
        <v>5156805</v>
      </c>
      <c r="J211" s="36">
        <v>5198568</v>
      </c>
      <c r="K211" s="36">
        <v>5235293</v>
      </c>
      <c r="L211" s="36">
        <v>5421139</v>
      </c>
      <c r="M211" s="36">
        <v>5527264</v>
      </c>
      <c r="N211" s="36">
        <v>5599938</v>
      </c>
      <c r="O211" s="36">
        <v>5741670</v>
      </c>
      <c r="P211" s="36">
        <v>5656233</v>
      </c>
      <c r="Q211" s="36">
        <v>5643354</v>
      </c>
      <c r="R211" s="36">
        <v>5489243</v>
      </c>
      <c r="S211" s="36">
        <v>5389952</v>
      </c>
      <c r="T211" s="36">
        <v>5396606</v>
      </c>
      <c r="U211" s="36">
        <v>5372388</v>
      </c>
      <c r="V211" s="36">
        <v>5352789</v>
      </c>
      <c r="W211" s="36">
        <v>5313307</v>
      </c>
      <c r="X211" s="36">
        <v>5442392</v>
      </c>
    </row>
    <row r="212" spans="1:24" x14ac:dyDescent="0.15">
      <c r="A212" s="4">
        <v>99</v>
      </c>
      <c r="B212" s="6" t="s">
        <v>143</v>
      </c>
      <c r="C212" s="36"/>
      <c r="D212" s="36">
        <v>2853709</v>
      </c>
      <c r="E212" s="36">
        <v>2787357</v>
      </c>
      <c r="F212" s="36">
        <v>2686373</v>
      </c>
      <c r="G212" s="36">
        <v>2958722</v>
      </c>
      <c r="H212" s="36">
        <v>2697344</v>
      </c>
      <c r="I212" s="36">
        <v>2570570</v>
      </c>
      <c r="J212" s="36">
        <v>2478191</v>
      </c>
      <c r="K212" s="36">
        <v>2825397</v>
      </c>
      <c r="L212" s="36">
        <v>2861440</v>
      </c>
      <c r="M212" s="36">
        <v>2977606</v>
      </c>
      <c r="N212" s="36">
        <v>2967357</v>
      </c>
      <c r="O212" s="36">
        <v>3039935</v>
      </c>
      <c r="P212" s="36">
        <v>3236184</v>
      </c>
      <c r="Q212" s="36">
        <v>2872795</v>
      </c>
      <c r="R212" s="36">
        <v>2697237</v>
      </c>
      <c r="S212" s="36">
        <v>2609394</v>
      </c>
      <c r="T212" s="36">
        <v>2804768</v>
      </c>
      <c r="U212" s="36">
        <v>2545430</v>
      </c>
      <c r="V212" s="36">
        <v>2308683</v>
      </c>
      <c r="W212" s="36">
        <v>2295803</v>
      </c>
      <c r="X212" s="36">
        <v>2368409</v>
      </c>
    </row>
    <row r="213" spans="1:24" x14ac:dyDescent="0.15">
      <c r="A213" s="4">
        <v>100</v>
      </c>
      <c r="B213" s="6" t="s">
        <v>142</v>
      </c>
      <c r="C213" s="36"/>
      <c r="D213" s="36">
        <v>3860252</v>
      </c>
      <c r="E213" s="36">
        <v>3541853</v>
      </c>
      <c r="F213" s="36">
        <v>3204418</v>
      </c>
      <c r="G213" s="36">
        <v>2841784</v>
      </c>
      <c r="H213" s="36">
        <v>2622696</v>
      </c>
      <c r="I213" s="36">
        <v>2225601</v>
      </c>
      <c r="J213" s="36">
        <v>1983476</v>
      </c>
      <c r="K213" s="36">
        <v>1892715</v>
      </c>
      <c r="L213" s="36">
        <v>1797161</v>
      </c>
      <c r="M213" s="36">
        <v>1739879</v>
      </c>
      <c r="N213" s="36">
        <v>1487260</v>
      </c>
      <c r="O213" s="36">
        <v>1607515</v>
      </c>
      <c r="P213" s="36">
        <v>1786194</v>
      </c>
      <c r="Q213" s="36">
        <v>2299933</v>
      </c>
      <c r="R213" s="36">
        <v>2170593</v>
      </c>
      <c r="S213" s="36">
        <v>2126213</v>
      </c>
      <c r="T213" s="36">
        <v>2205411</v>
      </c>
      <c r="U213" s="36">
        <v>2211698</v>
      </c>
      <c r="V213" s="36">
        <v>1819773</v>
      </c>
      <c r="W213" s="36">
        <v>2170380</v>
      </c>
      <c r="X213" s="36">
        <v>2177160</v>
      </c>
    </row>
    <row r="214" spans="1:24" x14ac:dyDescent="0.15">
      <c r="A214" s="4"/>
      <c r="B214" s="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</row>
    <row r="215" spans="1:24" x14ac:dyDescent="0.15">
      <c r="A215" s="4"/>
      <c r="B215" s="12" t="s">
        <v>154</v>
      </c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</row>
    <row r="216" spans="1:24" x14ac:dyDescent="0.15">
      <c r="A216" s="4">
        <v>201</v>
      </c>
      <c r="B216" s="9" t="s">
        <v>10</v>
      </c>
      <c r="C216" s="36"/>
      <c r="D216" s="36">
        <f>Y!D216-M!D216</f>
        <v>476067657</v>
      </c>
      <c r="E216" s="36">
        <f>Y!E216-M!E216</f>
        <v>487444181</v>
      </c>
      <c r="F216" s="36">
        <f>Y!F216-M!F216</f>
        <v>494074233</v>
      </c>
      <c r="G216" s="36">
        <f>Y!G216-M!G216</f>
        <v>491076764</v>
      </c>
      <c r="H216" s="36">
        <f>Y!H216-M!H216</f>
        <v>490122996</v>
      </c>
      <c r="I216" s="36">
        <f>Y!I216-M!I216</f>
        <v>495119160</v>
      </c>
      <c r="J216" s="36">
        <f>Y!J216-M!J216</f>
        <v>481854332</v>
      </c>
      <c r="K216" s="36">
        <f>Y!K216-M!K216</f>
        <v>481142676</v>
      </c>
      <c r="L216" s="36">
        <f>Y!L216-M!L216</f>
        <v>483023256</v>
      </c>
      <c r="M216" s="36">
        <f>Y!M216-M!M216</f>
        <v>486454569</v>
      </c>
      <c r="N216" s="36">
        <f>Y!N216-M!N216</f>
        <v>490624931</v>
      </c>
      <c r="O216" s="36">
        <f>Y!O216-M!O216</f>
        <v>491086284</v>
      </c>
      <c r="P216" s="36">
        <f>Y!P216-M!P216</f>
        <v>492920160</v>
      </c>
      <c r="Q216" s="36">
        <f>Y!Q216-M!Q216</f>
        <v>481478854</v>
      </c>
      <c r="R216" s="36">
        <f>Y!R216-M!R216</f>
        <v>445369375</v>
      </c>
      <c r="S216" s="36">
        <f>Y!S216-M!S216</f>
        <v>464055548</v>
      </c>
      <c r="T216" s="36">
        <f>Y!T216-M!T216</f>
        <v>453752676</v>
      </c>
      <c r="U216" s="36">
        <f>Y!U216-M!U216</f>
        <v>452526504</v>
      </c>
      <c r="V216" s="36">
        <f>Y!V216-M!V216</f>
        <v>455982958</v>
      </c>
      <c r="W216" s="36">
        <f>Y!W216-M!W216</f>
        <v>456042917</v>
      </c>
      <c r="X216" s="36">
        <f>Y!X216-M!X216</f>
        <v>469834167</v>
      </c>
    </row>
    <row r="217" spans="1:24" x14ac:dyDescent="0.15">
      <c r="A217" s="4">
        <v>202</v>
      </c>
      <c r="B217" s="9" t="s">
        <v>11</v>
      </c>
      <c r="C217" s="36"/>
      <c r="D217" s="36">
        <f>Y!D217-M!D217</f>
        <v>408254107</v>
      </c>
      <c r="E217" s="36">
        <f>Y!E217-M!E217</f>
        <v>417674544</v>
      </c>
      <c r="F217" s="36">
        <f>Y!F217-M!F217</f>
        <v>421736517</v>
      </c>
      <c r="G217" s="36">
        <f>Y!G217-M!G217</f>
        <v>416555249</v>
      </c>
      <c r="H217" s="36">
        <f>Y!H217-M!H217</f>
        <v>413999679</v>
      </c>
      <c r="I217" s="36">
        <f>Y!I217-M!I217</f>
        <v>417599734</v>
      </c>
      <c r="J217" s="36">
        <f>Y!J217-M!J217</f>
        <v>404153319</v>
      </c>
      <c r="K217" s="36">
        <f>Y!K217-M!K217</f>
        <v>402907047</v>
      </c>
      <c r="L217" s="36">
        <f>Y!L217-M!L217</f>
        <v>404449959</v>
      </c>
      <c r="M217" s="36">
        <f>Y!M217-M!M217</f>
        <v>408778167</v>
      </c>
      <c r="N217" s="36">
        <f>Y!N217-M!N217</f>
        <v>412935741</v>
      </c>
      <c r="O217" s="36">
        <f>Y!O217-M!O217</f>
        <v>412275863</v>
      </c>
      <c r="P217" s="36">
        <f>Y!P217-M!P217</f>
        <v>413182094</v>
      </c>
      <c r="Q217" s="36">
        <f>Y!Q217-M!Q217</f>
        <v>402219100</v>
      </c>
      <c r="R217" s="36">
        <f>Y!R217-M!R217</f>
        <v>365885242</v>
      </c>
      <c r="S217" s="36">
        <f>Y!S217-M!S217</f>
        <v>384576651</v>
      </c>
      <c r="T217" s="36">
        <f>Y!T217-M!T217</f>
        <v>372966297</v>
      </c>
      <c r="U217" s="36">
        <f>Y!U217-M!U217</f>
        <v>370772336</v>
      </c>
      <c r="V217" s="36">
        <f>Y!V217-M!V217</f>
        <v>373841662</v>
      </c>
      <c r="W217" s="36">
        <f>Y!W217-M!W217</f>
        <v>374919484</v>
      </c>
      <c r="X217" s="36">
        <f>Y!X217-M!X217</f>
        <v>385911528</v>
      </c>
    </row>
    <row r="218" spans="1:24" x14ac:dyDescent="0.15">
      <c r="A218" s="4">
        <v>203</v>
      </c>
      <c r="B218" s="9" t="s">
        <v>12</v>
      </c>
      <c r="C218" s="36"/>
      <c r="D218" s="36">
        <f>Y!D218-M!D218</f>
        <v>121853845</v>
      </c>
      <c r="E218" s="36">
        <f>Y!E218-M!E218</f>
        <v>123452884</v>
      </c>
      <c r="F218" s="36">
        <f>Y!F218-M!F218</f>
        <v>125991601</v>
      </c>
      <c r="G218" s="36">
        <f>Y!G218-M!G218</f>
        <v>120267758</v>
      </c>
      <c r="H218" s="36">
        <f>Y!H218-M!H218</f>
        <v>118983100</v>
      </c>
      <c r="I218" s="36">
        <f>Y!I218-M!I218</f>
        <v>121329709</v>
      </c>
      <c r="J218" s="36">
        <f>Y!J218-M!J218</f>
        <v>109328521</v>
      </c>
      <c r="K218" s="36">
        <f>Y!K218-M!K218</f>
        <v>107950485</v>
      </c>
      <c r="L218" s="36">
        <f>Y!L218-M!L218</f>
        <v>110986227</v>
      </c>
      <c r="M218" s="36">
        <f>Y!M218-M!M218</f>
        <v>113105821</v>
      </c>
      <c r="N218" s="36">
        <f>Y!N218-M!N218</f>
        <v>114366462</v>
      </c>
      <c r="O218" s="36">
        <f>Y!O218-M!O218</f>
        <v>115697554</v>
      </c>
      <c r="P218" s="36">
        <f>Y!P218-M!P218</f>
        <v>118142355</v>
      </c>
      <c r="Q218" s="36">
        <f>Y!Q218-M!Q218</f>
        <v>115616985</v>
      </c>
      <c r="R218" s="36">
        <f>Y!R218-M!R218</f>
        <v>92315312</v>
      </c>
      <c r="S218" s="36">
        <f>Y!S218-M!S218</f>
        <v>108506219</v>
      </c>
      <c r="T218" s="36">
        <f>Y!T218-M!T218</f>
        <v>100686987</v>
      </c>
      <c r="U218" s="36">
        <f>Y!U218-M!U218</f>
        <v>99336190</v>
      </c>
      <c r="V218" s="36">
        <f>Y!V218-M!V218</f>
        <v>95650046</v>
      </c>
      <c r="W218" s="36">
        <f>Y!W218-M!W218</f>
        <v>99208955</v>
      </c>
      <c r="X218" s="36">
        <f>Y!X218-M!X218</f>
        <v>102660958</v>
      </c>
    </row>
    <row r="219" spans="1:24" x14ac:dyDescent="0.15">
      <c r="A219" s="4">
        <v>204</v>
      </c>
      <c r="B219" s="9" t="s">
        <v>13</v>
      </c>
      <c r="C219" s="36"/>
      <c r="D219" s="36">
        <f>Y!D219-M!D219</f>
        <v>354213812</v>
      </c>
      <c r="E219" s="36">
        <f>Y!E219-M!E219</f>
        <v>363991297</v>
      </c>
      <c r="F219" s="36">
        <f>Y!F219-M!F219</f>
        <v>368082632</v>
      </c>
      <c r="G219" s="36">
        <f>Y!G219-M!G219</f>
        <v>370809006</v>
      </c>
      <c r="H219" s="36">
        <f>Y!H219-M!H219</f>
        <v>371139896</v>
      </c>
      <c r="I219" s="36">
        <f>Y!I219-M!I219</f>
        <v>373789451</v>
      </c>
      <c r="J219" s="36">
        <f>Y!J219-M!J219</f>
        <v>372525811</v>
      </c>
      <c r="K219" s="36">
        <f>Y!K219-M!K219</f>
        <v>373192191</v>
      </c>
      <c r="L219" s="36">
        <f>Y!L219-M!L219</f>
        <v>372037029</v>
      </c>
      <c r="M219" s="36">
        <f>Y!M219-M!M219</f>
        <v>373348748</v>
      </c>
      <c r="N219" s="36">
        <f>Y!N219-M!N219</f>
        <v>376258469</v>
      </c>
      <c r="O219" s="36">
        <f>Y!O219-M!O219</f>
        <v>375388730</v>
      </c>
      <c r="P219" s="36">
        <f>Y!P219-M!P219</f>
        <v>374777805</v>
      </c>
      <c r="Q219" s="36">
        <f>Y!Q219-M!Q219</f>
        <v>365861869</v>
      </c>
      <c r="R219" s="36">
        <f>Y!R219-M!R219</f>
        <v>353054063</v>
      </c>
      <c r="S219" s="36">
        <f>Y!S219-M!S219</f>
        <v>355549329</v>
      </c>
      <c r="T219" s="36">
        <f>Y!T219-M!T219</f>
        <v>353065689</v>
      </c>
      <c r="U219" s="36">
        <f>Y!U219-M!U219</f>
        <v>353190314</v>
      </c>
      <c r="V219" s="36">
        <f>Y!V219-M!V219</f>
        <v>360332912</v>
      </c>
      <c r="W219" s="36">
        <f>Y!W219-M!W219</f>
        <v>356833962</v>
      </c>
      <c r="X219" s="36">
        <f>Y!X219-M!X219</f>
        <v>367173209</v>
      </c>
    </row>
    <row r="220" spans="1:24" x14ac:dyDescent="0.15">
      <c r="A220" s="4">
        <v>205</v>
      </c>
      <c r="B220" s="9" t="s">
        <v>14</v>
      </c>
      <c r="C220" s="36"/>
      <c r="D220" s="36">
        <f>Y!D220-M!D220</f>
        <v>286400262</v>
      </c>
      <c r="E220" s="36">
        <f>Y!E220-M!E220</f>
        <v>294221660</v>
      </c>
      <c r="F220" s="36">
        <f>Y!F220-M!F220</f>
        <v>295744916</v>
      </c>
      <c r="G220" s="36">
        <f>Y!G220-M!G220</f>
        <v>296287491</v>
      </c>
      <c r="H220" s="36">
        <f>Y!H220-M!H220</f>
        <v>295016579</v>
      </c>
      <c r="I220" s="36">
        <f>Y!I220-M!I220</f>
        <v>296270025</v>
      </c>
      <c r="J220" s="36">
        <f>Y!J220-M!J220</f>
        <v>294824798</v>
      </c>
      <c r="K220" s="36">
        <f>Y!K220-M!K220</f>
        <v>294956562</v>
      </c>
      <c r="L220" s="36">
        <f>Y!L220-M!L220</f>
        <v>293463732</v>
      </c>
      <c r="M220" s="36">
        <f>Y!M220-M!M220</f>
        <v>295672346</v>
      </c>
      <c r="N220" s="36">
        <f>Y!N220-M!N220</f>
        <v>298569279</v>
      </c>
      <c r="O220" s="36">
        <f>Y!O220-M!O220</f>
        <v>296578309</v>
      </c>
      <c r="P220" s="36">
        <f>Y!P220-M!P220</f>
        <v>295039739</v>
      </c>
      <c r="Q220" s="36">
        <f>Y!Q220-M!Q220</f>
        <v>286602115</v>
      </c>
      <c r="R220" s="36">
        <f>Y!R220-M!R220</f>
        <v>273569930</v>
      </c>
      <c r="S220" s="36">
        <f>Y!S220-M!S220</f>
        <v>276070432</v>
      </c>
      <c r="T220" s="36">
        <f>Y!T220-M!T220</f>
        <v>272279310</v>
      </c>
      <c r="U220" s="36">
        <f>Y!U220-M!U220</f>
        <v>271436146</v>
      </c>
      <c r="V220" s="36">
        <f>Y!V220-M!V220</f>
        <v>278191616</v>
      </c>
      <c r="W220" s="36">
        <f>Y!W220-M!W220</f>
        <v>275710529</v>
      </c>
      <c r="X220" s="36">
        <f>Y!X220-M!X220</f>
        <v>283250570</v>
      </c>
    </row>
    <row r="221" spans="1:24" x14ac:dyDescent="0.15">
      <c r="A221" s="4">
        <v>206</v>
      </c>
      <c r="B221" s="9" t="s">
        <v>16</v>
      </c>
      <c r="C221" s="36"/>
      <c r="D221" s="36">
        <f>Y!D221-M!D221</f>
        <v>511217305</v>
      </c>
      <c r="E221" s="36">
        <f>Y!E221-M!E221</f>
        <v>523912580</v>
      </c>
      <c r="F221" s="36">
        <f>Y!F221-M!F221</f>
        <v>531614508</v>
      </c>
      <c r="G221" s="36">
        <f>Y!G221-M!G221</f>
        <v>529549521</v>
      </c>
      <c r="H221" s="36">
        <f>Y!H221-M!H221</f>
        <v>530079347</v>
      </c>
      <c r="I221" s="36">
        <f>Y!I221-M!I221</f>
        <v>535579411</v>
      </c>
      <c r="J221" s="36">
        <f>Y!J221-M!J221</f>
        <v>522192794</v>
      </c>
      <c r="K221" s="36">
        <f>Y!K221-M!K221</f>
        <v>521373069</v>
      </c>
      <c r="L221" s="36">
        <f>Y!L221-M!L221</f>
        <v>523110161</v>
      </c>
      <c r="M221" s="36">
        <f>Y!M221-M!M221</f>
        <v>526527491</v>
      </c>
      <c r="N221" s="36">
        <f>Y!N221-M!N221</f>
        <v>530898407</v>
      </c>
      <c r="O221" s="36">
        <f>Y!O221-M!O221</f>
        <v>532486099</v>
      </c>
      <c r="P221" s="36">
        <f>Y!P221-M!P221</f>
        <v>535139734</v>
      </c>
      <c r="Q221" s="36">
        <f>Y!Q221-M!Q221</f>
        <v>524871065</v>
      </c>
      <c r="R221" s="36">
        <f>Y!R221-M!R221</f>
        <v>489537376</v>
      </c>
      <c r="S221" s="36">
        <f>Y!S221-M!S221</f>
        <v>508557787</v>
      </c>
      <c r="T221" s="36">
        <f>Y!T221-M!T221</f>
        <v>498245671</v>
      </c>
      <c r="U221" s="36">
        <f>Y!U221-M!U221</f>
        <v>496957121</v>
      </c>
      <c r="V221" s="36">
        <f>Y!V221-M!V221</f>
        <v>500381386</v>
      </c>
      <c r="W221" s="36">
        <f>Y!W221-M!W221</f>
        <v>501197476</v>
      </c>
      <c r="X221" s="36">
        <f>Y!X221-M!X221</f>
        <v>515149726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BC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55" x14ac:dyDescent="0.15">
      <c r="A1" s="1"/>
      <c r="C1" s="1" t="s">
        <v>262</v>
      </c>
      <c r="Z1" t="s">
        <v>31</v>
      </c>
      <c r="AH1" t="s">
        <v>30</v>
      </c>
    </row>
    <row r="2" spans="1:55" x14ac:dyDescent="0.15">
      <c r="A2" s="49" t="s">
        <v>40</v>
      </c>
      <c r="B2" s="4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Z2" t="s">
        <v>17</v>
      </c>
      <c r="AA2" t="s">
        <v>18</v>
      </c>
      <c r="AB2" s="33" t="s">
        <v>41</v>
      </c>
      <c r="AC2" s="33" t="s">
        <v>145</v>
      </c>
      <c r="AD2" t="s">
        <v>42</v>
      </c>
      <c r="AE2" t="s">
        <v>146</v>
      </c>
      <c r="AF2" t="s">
        <v>147</v>
      </c>
      <c r="AH2" s="11">
        <v>1994</v>
      </c>
      <c r="AI2" s="11">
        <v>1995</v>
      </c>
      <c r="AJ2" s="11">
        <v>1996</v>
      </c>
      <c r="AK2" s="11">
        <v>1997</v>
      </c>
      <c r="AL2" s="11">
        <v>1998</v>
      </c>
      <c r="AM2" s="11">
        <v>1999</v>
      </c>
      <c r="AN2" s="11">
        <v>2000</v>
      </c>
      <c r="AO2" s="11">
        <v>2001</v>
      </c>
      <c r="AP2" s="11">
        <v>2002</v>
      </c>
      <c r="AQ2" s="11">
        <v>2003</v>
      </c>
      <c r="AR2" s="11">
        <v>2004</v>
      </c>
      <c r="AS2" s="11">
        <v>2005</v>
      </c>
      <c r="AT2" s="11">
        <v>2006</v>
      </c>
      <c r="AU2" s="11">
        <v>2007</v>
      </c>
      <c r="AV2" s="11">
        <v>2008</v>
      </c>
      <c r="AW2" s="11">
        <v>2009</v>
      </c>
      <c r="AX2" s="11">
        <v>2010</v>
      </c>
      <c r="AY2" s="11">
        <v>2011</v>
      </c>
      <c r="AZ2" s="11">
        <v>2012</v>
      </c>
      <c r="BA2" s="11">
        <v>2013</v>
      </c>
      <c r="BB2" s="11">
        <v>2014</v>
      </c>
      <c r="BC2" s="11">
        <v>2015</v>
      </c>
    </row>
    <row r="3" spans="1:55" x14ac:dyDescent="0.15">
      <c r="A3" s="4">
        <v>1</v>
      </c>
      <c r="B3" s="3" t="s">
        <v>46</v>
      </c>
      <c r="C3" s="36">
        <v>7586869</v>
      </c>
      <c r="D3" s="36">
        <v>6734599</v>
      </c>
      <c r="E3" s="36">
        <v>6925066</v>
      </c>
      <c r="F3" s="36">
        <v>6445792</v>
      </c>
      <c r="G3" s="36">
        <v>6867788</v>
      </c>
      <c r="H3" s="36">
        <v>6591721</v>
      </c>
      <c r="I3" s="36">
        <v>6478503</v>
      </c>
      <c r="J3" s="36">
        <v>5761102</v>
      </c>
      <c r="K3" s="36">
        <v>5734327</v>
      </c>
      <c r="L3" s="36">
        <v>5443698</v>
      </c>
      <c r="M3" s="36">
        <v>5133030</v>
      </c>
      <c r="N3" s="36">
        <v>4622784</v>
      </c>
      <c r="O3" s="36">
        <v>4512754</v>
      </c>
      <c r="P3" s="36">
        <v>4343285</v>
      </c>
      <c r="Q3" s="36">
        <v>4258074</v>
      </c>
      <c r="R3" s="36">
        <v>4105209</v>
      </c>
      <c r="S3" s="36">
        <v>4334739</v>
      </c>
      <c r="T3" s="36">
        <v>4095594</v>
      </c>
      <c r="U3" s="36">
        <v>4465999</v>
      </c>
      <c r="V3" s="36">
        <v>4389368</v>
      </c>
      <c r="W3" s="36">
        <v>4184284</v>
      </c>
      <c r="X3" s="36">
        <v>4349015</v>
      </c>
      <c r="Z3" s="30">
        <f>AVERAGE(AI3:AN3)*100</f>
        <v>1.2745136625824212</v>
      </c>
      <c r="AA3" s="30">
        <f>AVERAGE(AN3:AS3)*100</f>
        <v>1.060936893420567</v>
      </c>
      <c r="AB3" s="30">
        <f>AVERAGE(AS3:AX3)*100</f>
        <v>0.84658521699541478</v>
      </c>
      <c r="AC3" s="30">
        <f>AVERAGE(AX3:BC3)*100</f>
        <v>0.85664366615251319</v>
      </c>
      <c r="AD3" s="30">
        <f>AVERAGE(AN3:AX3)*100</f>
        <v>0.96051752196119633</v>
      </c>
      <c r="AE3" s="30">
        <f>AVERAGE(AI3:BC3)*100</f>
        <v>1.0121951799946034</v>
      </c>
      <c r="AF3" s="30">
        <f>AVERAGE(AH3:BC3)*100</f>
        <v>1.0351687139600176</v>
      </c>
      <c r="AH3" s="13">
        <f t="shared" ref="AH3:AW18" si="0">C3/C$110</f>
        <v>1.5176129272337184E-2</v>
      </c>
      <c r="AI3" s="13">
        <f t="shared" si="0"/>
        <v>1.3232803571215625E-2</v>
      </c>
      <c r="AJ3" s="13">
        <f t="shared" si="0"/>
        <v>1.3241067345134149E-2</v>
      </c>
      <c r="AK3" s="13">
        <f t="shared" si="0"/>
        <v>1.2083270162497897E-2</v>
      </c>
      <c r="AL3" s="13">
        <f t="shared" si="0"/>
        <v>1.2997192939796185E-2</v>
      </c>
      <c r="AM3" s="13">
        <f t="shared" si="0"/>
        <v>1.2635588192424054E-2</v>
      </c>
      <c r="AN3" s="13">
        <f t="shared" si="0"/>
        <v>1.2280897543877361E-2</v>
      </c>
      <c r="AO3" s="13">
        <f t="shared" si="0"/>
        <v>1.1065508509830416E-2</v>
      </c>
      <c r="AP3" s="13">
        <f t="shared" si="0"/>
        <v>1.111378982404271E-2</v>
      </c>
      <c r="AQ3" s="13">
        <f t="shared" si="0"/>
        <v>1.0553385445367667E-2</v>
      </c>
      <c r="AR3" s="13">
        <f t="shared" si="0"/>
        <v>9.848233072888582E-3</v>
      </c>
      <c r="AS3" s="13">
        <f t="shared" si="0"/>
        <v>8.7943992092272896E-3</v>
      </c>
      <c r="AT3" s="13">
        <f t="shared" si="0"/>
        <v>8.56257423903245E-3</v>
      </c>
      <c r="AU3" s="13">
        <f t="shared" si="0"/>
        <v>8.1664746524098969E-3</v>
      </c>
      <c r="AV3" s="13">
        <f t="shared" si="0"/>
        <v>8.1912946391853488E-3</v>
      </c>
      <c r="AW3" s="13">
        <f t="shared" si="0"/>
        <v>8.39588848278627E-3</v>
      </c>
      <c r="AX3" s="13">
        <f t="shared" ref="AX3:BC34" si="1">S3/S$110</f>
        <v>8.6844817970836222E-3</v>
      </c>
      <c r="AY3" s="13">
        <f t="shared" si="1"/>
        <v>8.3761692310654334E-3</v>
      </c>
      <c r="AZ3" s="13">
        <f t="shared" si="1"/>
        <v>9.0705792531701763E-3</v>
      </c>
      <c r="BA3" s="13">
        <f t="shared" si="1"/>
        <v>8.7769672129054521E-3</v>
      </c>
      <c r="BB3" s="13">
        <f t="shared" si="1"/>
        <v>8.2184216443888965E-3</v>
      </c>
      <c r="BC3" s="13">
        <f t="shared" si="1"/>
        <v>8.2720008305372118E-3</v>
      </c>
    </row>
    <row r="4" spans="1:55" x14ac:dyDescent="0.15">
      <c r="A4" s="4">
        <v>2</v>
      </c>
      <c r="B4" s="3" t="s">
        <v>47</v>
      </c>
      <c r="C4" s="36">
        <v>536140</v>
      </c>
      <c r="D4" s="36">
        <v>509094</v>
      </c>
      <c r="E4" s="36">
        <v>482285</v>
      </c>
      <c r="F4" s="36">
        <v>460275</v>
      </c>
      <c r="G4" s="36">
        <v>517105</v>
      </c>
      <c r="H4" s="36">
        <v>474659</v>
      </c>
      <c r="I4" s="36">
        <v>457499</v>
      </c>
      <c r="J4" s="36">
        <v>441350</v>
      </c>
      <c r="K4" s="36">
        <v>446379</v>
      </c>
      <c r="L4" s="36">
        <v>451719</v>
      </c>
      <c r="M4" s="36">
        <v>443393</v>
      </c>
      <c r="N4" s="36">
        <v>452003</v>
      </c>
      <c r="O4" s="36">
        <v>463381</v>
      </c>
      <c r="P4" s="36">
        <v>476329</v>
      </c>
      <c r="Q4" s="36">
        <v>498877</v>
      </c>
      <c r="R4" s="36">
        <v>494303</v>
      </c>
      <c r="S4" s="36">
        <v>506913</v>
      </c>
      <c r="T4" s="36">
        <v>526279</v>
      </c>
      <c r="U4" s="36">
        <v>529592</v>
      </c>
      <c r="V4" s="36">
        <v>520794</v>
      </c>
      <c r="W4" s="36">
        <v>543493</v>
      </c>
      <c r="X4" s="36">
        <v>555356</v>
      </c>
      <c r="Z4" s="30">
        <f t="shared" ref="Z4:Z67" si="2">AVERAGE(AI4:AN4)*100</f>
        <v>9.2350598730958203E-2</v>
      </c>
      <c r="AA4" s="30">
        <f t="shared" ref="AA4:AA67" si="3">AVERAGE(AN4:AS4)*100</f>
        <v>8.6106793810126342E-2</v>
      </c>
      <c r="AB4" s="30">
        <f t="shared" ref="AB4:AB67" si="4">AVERAGE(AS4:AX4)*100</f>
        <v>9.3682512122485614E-2</v>
      </c>
      <c r="AC4" s="30">
        <f t="shared" ref="AC4:AC67" si="5">AVERAGE(AX4:BC4)*100</f>
        <v>0.10554494940087054</v>
      </c>
      <c r="AD4" s="30">
        <f t="shared" ref="AD4:AD67" si="6">AVERAGE(AN4:AX4)*100</f>
        <v>9.024969444704288E-2</v>
      </c>
      <c r="AE4" s="30">
        <f t="shared" ref="AE4:AE67" si="7">AVERAGE(AI4:BC4)*100</f>
        <v>9.4849362561949285E-2</v>
      </c>
      <c r="AF4" s="30">
        <f t="shared" ref="AF4:AF67" si="8">AVERAGE(AH4:BC4)*100</f>
        <v>9.5412796007503659E-2</v>
      </c>
      <c r="AH4" s="13">
        <f t="shared" si="0"/>
        <v>1.0724489836414545E-3</v>
      </c>
      <c r="AI4" s="13">
        <f t="shared" si="0"/>
        <v>1.0003180443682613E-3</v>
      </c>
      <c r="AJ4" s="13">
        <f t="shared" si="0"/>
        <v>9.2215267905721376E-4</v>
      </c>
      <c r="AK4" s="13">
        <f t="shared" si="0"/>
        <v>8.6283069234063391E-4</v>
      </c>
      <c r="AL4" s="13">
        <f t="shared" si="0"/>
        <v>9.7861399553004634E-4</v>
      </c>
      <c r="AM4" s="13">
        <f t="shared" si="0"/>
        <v>9.0986794735817994E-4</v>
      </c>
      <c r="AN4" s="13">
        <f t="shared" si="0"/>
        <v>8.6725256520315706E-4</v>
      </c>
      <c r="AO4" s="13">
        <f t="shared" si="0"/>
        <v>8.4771319459604321E-4</v>
      </c>
      <c r="AP4" s="13">
        <f t="shared" si="0"/>
        <v>8.6513419759046888E-4</v>
      </c>
      <c r="AQ4" s="13">
        <f t="shared" si="0"/>
        <v>8.7572174650321101E-4</v>
      </c>
      <c r="AR4" s="13">
        <f t="shared" si="0"/>
        <v>8.5069395793269998E-4</v>
      </c>
      <c r="AS4" s="13">
        <f t="shared" si="0"/>
        <v>8.5989196678200026E-4</v>
      </c>
      <c r="AT4" s="13">
        <f t="shared" si="0"/>
        <v>8.7922678999499985E-4</v>
      </c>
      <c r="AU4" s="13">
        <f t="shared" si="0"/>
        <v>8.9561903138010831E-4</v>
      </c>
      <c r="AV4" s="13">
        <f t="shared" si="0"/>
        <v>9.5969410012904186E-4</v>
      </c>
      <c r="AW4" s="13">
        <f t="shared" si="0"/>
        <v>1.0109382651910541E-3</v>
      </c>
      <c r="AX4" s="13">
        <f t="shared" si="1"/>
        <v>1.0155805738719333E-3</v>
      </c>
      <c r="AY4" s="13">
        <f t="shared" si="1"/>
        <v>1.0763278700857276E-3</v>
      </c>
      <c r="AZ4" s="13">
        <f t="shared" si="1"/>
        <v>1.0756173944160982E-3</v>
      </c>
      <c r="BA4" s="13">
        <f t="shared" si="1"/>
        <v>1.0413781352299196E-3</v>
      </c>
      <c r="BB4" s="13">
        <f t="shared" si="1"/>
        <v>1.067483620799605E-3</v>
      </c>
      <c r="BC4" s="13">
        <f t="shared" si="1"/>
        <v>1.0563093696489491E-3</v>
      </c>
    </row>
    <row r="5" spans="1:55" x14ac:dyDescent="0.15">
      <c r="A5" s="4">
        <v>3</v>
      </c>
      <c r="B5" s="3" t="s">
        <v>0</v>
      </c>
      <c r="C5" s="36">
        <v>300162</v>
      </c>
      <c r="D5" s="36">
        <v>264000</v>
      </c>
      <c r="E5" s="36">
        <v>239271</v>
      </c>
      <c r="F5" s="36">
        <v>221733</v>
      </c>
      <c r="G5" s="36">
        <v>183022</v>
      </c>
      <c r="H5" s="36">
        <v>178128</v>
      </c>
      <c r="I5" s="36">
        <v>170465</v>
      </c>
      <c r="J5" s="36">
        <v>146652</v>
      </c>
      <c r="K5" s="36">
        <v>133843</v>
      </c>
      <c r="L5" s="36">
        <v>138940</v>
      </c>
      <c r="M5" s="36">
        <v>135851</v>
      </c>
      <c r="N5" s="36">
        <v>130474</v>
      </c>
      <c r="O5" s="36">
        <v>157775</v>
      </c>
      <c r="P5" s="36">
        <v>179262</v>
      </c>
      <c r="Q5" s="36">
        <v>192280</v>
      </c>
      <c r="R5" s="36">
        <v>174752</v>
      </c>
      <c r="S5" s="36">
        <v>188771</v>
      </c>
      <c r="T5" s="36">
        <v>200901</v>
      </c>
      <c r="U5" s="36">
        <v>183525</v>
      </c>
      <c r="V5" s="36">
        <v>199284</v>
      </c>
      <c r="W5" s="36">
        <v>212652</v>
      </c>
      <c r="X5" s="36">
        <v>209637</v>
      </c>
      <c r="Z5" s="30">
        <f t="shared" si="2"/>
        <v>4.0047488769550013E-2</v>
      </c>
      <c r="AA5" s="30">
        <f t="shared" si="3"/>
        <v>2.7373911870157384E-2</v>
      </c>
      <c r="AB5" s="30">
        <f t="shared" si="4"/>
        <v>3.3168704588330475E-2</v>
      </c>
      <c r="AC5" s="30">
        <f t="shared" si="5"/>
        <v>3.96119182484218E-2</v>
      </c>
      <c r="AD5" s="30">
        <f t="shared" si="6"/>
        <v>3.0766752987183284E-2</v>
      </c>
      <c r="AE5" s="30">
        <f t="shared" si="7"/>
        <v>3.5536056658107384E-2</v>
      </c>
      <c r="AF5" s="30">
        <f t="shared" si="8"/>
        <v>3.6649956840734445E-2</v>
      </c>
      <c r="AH5" s="13">
        <f t="shared" si="0"/>
        <v>6.0041860675902976E-4</v>
      </c>
      <c r="AI5" s="13">
        <f t="shared" si="0"/>
        <v>5.1873320784220781E-4</v>
      </c>
      <c r="AJ5" s="13">
        <f t="shared" si="0"/>
        <v>4.5749793933192736E-4</v>
      </c>
      <c r="AK5" s="13">
        <f t="shared" si="0"/>
        <v>4.156602854918598E-4</v>
      </c>
      <c r="AL5" s="13">
        <f t="shared" si="0"/>
        <v>3.4636658065557313E-4</v>
      </c>
      <c r="AM5" s="13">
        <f t="shared" si="0"/>
        <v>3.4145135292287278E-4</v>
      </c>
      <c r="AN5" s="13">
        <f t="shared" si="0"/>
        <v>3.2313995992855977E-4</v>
      </c>
      <c r="AO5" s="13">
        <f t="shared" si="0"/>
        <v>2.8167856670193483E-4</v>
      </c>
      <c r="AP5" s="13">
        <f t="shared" si="0"/>
        <v>2.5940323448930423E-4</v>
      </c>
      <c r="AQ5" s="13">
        <f t="shared" si="0"/>
        <v>2.693550181842166E-4</v>
      </c>
      <c r="AR5" s="13">
        <f t="shared" si="0"/>
        <v>2.6064377398631738E-4</v>
      </c>
      <c r="AS5" s="13">
        <f t="shared" si="0"/>
        <v>2.4821415891911048E-4</v>
      </c>
      <c r="AT5" s="13">
        <f t="shared" si="0"/>
        <v>2.9936490013932618E-4</v>
      </c>
      <c r="AU5" s="13">
        <f t="shared" si="0"/>
        <v>3.3705791333985745E-4</v>
      </c>
      <c r="AV5" s="13">
        <f t="shared" si="0"/>
        <v>3.6989073774259417E-4</v>
      </c>
      <c r="AW5" s="13">
        <f t="shared" si="0"/>
        <v>3.5739917362157838E-4</v>
      </c>
      <c r="AX5" s="13">
        <f t="shared" si="1"/>
        <v>3.7819539153736189E-4</v>
      </c>
      <c r="AY5" s="13">
        <f t="shared" si="1"/>
        <v>4.108758765371462E-4</v>
      </c>
      <c r="AZ5" s="13">
        <f t="shared" si="1"/>
        <v>3.7274483434457926E-4</v>
      </c>
      <c r="BA5" s="13">
        <f t="shared" si="1"/>
        <v>3.984876943689046E-4</v>
      </c>
      <c r="BB5" s="13">
        <f t="shared" si="1"/>
        <v>4.1767332225121136E-4</v>
      </c>
      <c r="BC5" s="13">
        <f t="shared" si="1"/>
        <v>3.9873797586610524E-4</v>
      </c>
    </row>
    <row r="6" spans="1:55" x14ac:dyDescent="0.15">
      <c r="A6" s="4">
        <v>4</v>
      </c>
      <c r="B6" s="6" t="s">
        <v>1</v>
      </c>
      <c r="C6" s="36">
        <v>1464879</v>
      </c>
      <c r="D6" s="36">
        <v>1307606</v>
      </c>
      <c r="E6" s="36">
        <v>1410054</v>
      </c>
      <c r="F6" s="36">
        <v>1335138</v>
      </c>
      <c r="G6" s="36">
        <v>1182829</v>
      </c>
      <c r="H6" s="36">
        <v>1180472</v>
      </c>
      <c r="I6" s="36">
        <v>1079084</v>
      </c>
      <c r="J6" s="36">
        <v>980338</v>
      </c>
      <c r="K6" s="36">
        <v>976058</v>
      </c>
      <c r="L6" s="36">
        <v>856073</v>
      </c>
      <c r="M6" s="36">
        <v>871168</v>
      </c>
      <c r="N6" s="36">
        <v>826914</v>
      </c>
      <c r="O6" s="36">
        <v>794807</v>
      </c>
      <c r="P6" s="36">
        <v>829244</v>
      </c>
      <c r="Q6" s="36">
        <v>763801</v>
      </c>
      <c r="R6" s="36">
        <v>730987</v>
      </c>
      <c r="S6" s="36">
        <v>695512</v>
      </c>
      <c r="T6" s="36">
        <v>681892</v>
      </c>
      <c r="U6" s="36">
        <v>682578</v>
      </c>
      <c r="V6" s="36">
        <v>645643</v>
      </c>
      <c r="W6" s="36">
        <v>705104</v>
      </c>
      <c r="X6" s="36">
        <v>734334</v>
      </c>
      <c r="Z6" s="30">
        <f t="shared" si="2"/>
        <v>0.23858542376058614</v>
      </c>
      <c r="AA6" s="30">
        <f t="shared" si="3"/>
        <v>0.17873992371880359</v>
      </c>
      <c r="AB6" s="30">
        <f t="shared" si="4"/>
        <v>0.14996923259525788</v>
      </c>
      <c r="AC6" s="30">
        <f t="shared" si="5"/>
        <v>0.1374502538168382</v>
      </c>
      <c r="AD6" s="30">
        <f t="shared" si="6"/>
        <v>0.16499477740927931</v>
      </c>
      <c r="AE6" s="30">
        <f t="shared" si="7"/>
        <v>0.17748848564344613</v>
      </c>
      <c r="AF6" s="30">
        <f t="shared" si="8"/>
        <v>0.18274000769992169</v>
      </c>
      <c r="AH6" s="13">
        <f t="shared" si="0"/>
        <v>2.9302197088590855E-3</v>
      </c>
      <c r="AI6" s="13">
        <f t="shared" si="0"/>
        <v>2.5693130870216591E-3</v>
      </c>
      <c r="AJ6" s="13">
        <f t="shared" si="0"/>
        <v>2.6960927122248058E-3</v>
      </c>
      <c r="AK6" s="13">
        <f t="shared" si="0"/>
        <v>2.5028473084792555E-3</v>
      </c>
      <c r="AL6" s="13">
        <f t="shared" si="0"/>
        <v>2.2384873743607377E-3</v>
      </c>
      <c r="AM6" s="13">
        <f t="shared" si="0"/>
        <v>2.2628321290733039E-3</v>
      </c>
      <c r="AN6" s="13">
        <f t="shared" si="0"/>
        <v>2.0455528144754055E-3</v>
      </c>
      <c r="AO6" s="13">
        <f t="shared" si="0"/>
        <v>1.8829624057185813E-3</v>
      </c>
      <c r="AP6" s="13">
        <f t="shared" si="0"/>
        <v>1.8917134422357636E-3</v>
      </c>
      <c r="AQ6" s="13">
        <f t="shared" si="0"/>
        <v>1.6596196810279031E-3</v>
      </c>
      <c r="AR6" s="13">
        <f t="shared" si="0"/>
        <v>1.6714232158475989E-3</v>
      </c>
      <c r="AS6" s="13">
        <f t="shared" si="0"/>
        <v>1.5731238638229635E-3</v>
      </c>
      <c r="AT6" s="13">
        <f t="shared" si="0"/>
        <v>1.5080799758202339E-3</v>
      </c>
      <c r="AU6" s="13">
        <f t="shared" si="0"/>
        <v>1.559188518981138E-3</v>
      </c>
      <c r="AV6" s="13">
        <f t="shared" si="0"/>
        <v>1.4693307435954398E-3</v>
      </c>
      <c r="AW6" s="13">
        <f t="shared" si="0"/>
        <v>1.4949994834286115E-3</v>
      </c>
      <c r="AX6" s="13">
        <f t="shared" si="1"/>
        <v>1.3934313700670847E-3</v>
      </c>
      <c r="AY6" s="13">
        <f t="shared" si="1"/>
        <v>1.3945822728790185E-3</v>
      </c>
      <c r="AZ6" s="13">
        <f t="shared" si="1"/>
        <v>1.3863365946724109E-3</v>
      </c>
      <c r="BA6" s="13">
        <f t="shared" si="1"/>
        <v>1.2910258247296456E-3</v>
      </c>
      <c r="BB6" s="13">
        <f t="shared" si="1"/>
        <v>1.3849064679035143E-3</v>
      </c>
      <c r="BC6" s="13">
        <f t="shared" si="1"/>
        <v>1.3967326987586186E-3</v>
      </c>
    </row>
    <row r="7" spans="1:55" x14ac:dyDescent="0.15">
      <c r="A7" s="4">
        <v>5</v>
      </c>
      <c r="B7" s="6" t="s">
        <v>2</v>
      </c>
      <c r="C7" s="36">
        <v>824189</v>
      </c>
      <c r="D7" s="36">
        <v>822736</v>
      </c>
      <c r="E7" s="36">
        <v>821169</v>
      </c>
      <c r="F7" s="36">
        <v>767438</v>
      </c>
      <c r="G7" s="36">
        <v>702845</v>
      </c>
      <c r="H7" s="36">
        <v>610089</v>
      </c>
      <c r="I7" s="36">
        <v>595524</v>
      </c>
      <c r="J7" s="36">
        <v>590178</v>
      </c>
      <c r="K7" s="36">
        <v>510221</v>
      </c>
      <c r="L7" s="36">
        <v>482586</v>
      </c>
      <c r="M7" s="36">
        <v>400232</v>
      </c>
      <c r="N7" s="36">
        <v>401799</v>
      </c>
      <c r="O7" s="36">
        <v>392419</v>
      </c>
      <c r="P7" s="36">
        <v>386750</v>
      </c>
      <c r="Q7" s="36">
        <v>342930</v>
      </c>
      <c r="R7" s="36">
        <v>276738</v>
      </c>
      <c r="S7" s="36">
        <v>290710</v>
      </c>
      <c r="T7" s="36">
        <v>298910</v>
      </c>
      <c r="U7" s="36">
        <v>266624</v>
      </c>
      <c r="V7" s="36">
        <v>296461</v>
      </c>
      <c r="W7" s="36">
        <v>312718</v>
      </c>
      <c r="X7" s="36">
        <v>311103</v>
      </c>
      <c r="Z7" s="30">
        <f t="shared" si="2"/>
        <v>0.13756401065445231</v>
      </c>
      <c r="AA7" s="30">
        <f t="shared" si="3"/>
        <v>9.5319457835772628E-2</v>
      </c>
      <c r="AB7" s="30">
        <f t="shared" si="4"/>
        <v>6.7404273603309611E-2</v>
      </c>
      <c r="AC7" s="30">
        <f t="shared" si="5"/>
        <v>5.8900261963252834E-2</v>
      </c>
      <c r="AD7" s="30">
        <f t="shared" si="6"/>
        <v>8.1809456102534484E-2</v>
      </c>
      <c r="AE7" s="30">
        <f t="shared" si="7"/>
        <v>9.0836058443488091E-2</v>
      </c>
      <c r="AF7" s="30">
        <f t="shared" si="8"/>
        <v>9.4200954753132018E-2</v>
      </c>
      <c r="AH7" s="13">
        <f t="shared" si="0"/>
        <v>1.6486377725565462E-3</v>
      </c>
      <c r="AI7" s="13">
        <f t="shared" si="0"/>
        <v>1.6165927442699497E-3</v>
      </c>
      <c r="AJ7" s="13">
        <f t="shared" si="0"/>
        <v>1.570115581676256E-3</v>
      </c>
      <c r="AK7" s="13">
        <f t="shared" si="0"/>
        <v>1.4386379031416248E-3</v>
      </c>
      <c r="AL7" s="13">
        <f t="shared" si="0"/>
        <v>1.3301243532518839E-3</v>
      </c>
      <c r="AM7" s="13">
        <f t="shared" si="0"/>
        <v>1.1694720338933943E-3</v>
      </c>
      <c r="AN7" s="13">
        <f t="shared" si="0"/>
        <v>1.1288980230340282E-3</v>
      </c>
      <c r="AO7" s="13">
        <f t="shared" si="0"/>
        <v>1.1335712648924971E-3</v>
      </c>
      <c r="AP7" s="13">
        <f t="shared" si="0"/>
        <v>9.8886738719520108E-4</v>
      </c>
      <c r="AQ7" s="13">
        <f t="shared" si="0"/>
        <v>9.355618310454034E-4</v>
      </c>
      <c r="AR7" s="13">
        <f t="shared" si="0"/>
        <v>7.6788524891308703E-4</v>
      </c>
      <c r="AS7" s="13">
        <f t="shared" si="0"/>
        <v>7.6438371506614095E-4</v>
      </c>
      <c r="AT7" s="13">
        <f t="shared" si="0"/>
        <v>7.4458231499143867E-4</v>
      </c>
      <c r="AU7" s="13">
        <f t="shared" si="0"/>
        <v>7.2718784786619513E-4</v>
      </c>
      <c r="AV7" s="13">
        <f t="shared" si="0"/>
        <v>6.5969747604570329E-4</v>
      </c>
      <c r="AW7" s="13">
        <f t="shared" si="0"/>
        <v>5.6597883005452508E-4</v>
      </c>
      <c r="AX7" s="13">
        <f t="shared" si="1"/>
        <v>5.8242623217457377E-4</v>
      </c>
      <c r="AY7" s="13">
        <f t="shared" si="1"/>
        <v>6.1132054223581945E-4</v>
      </c>
      <c r="AZ7" s="13">
        <f t="shared" si="1"/>
        <v>5.415214205818777E-4</v>
      </c>
      <c r="BA7" s="13">
        <f t="shared" si="1"/>
        <v>5.9280253487635655E-4</v>
      </c>
      <c r="BB7" s="13">
        <f t="shared" si="1"/>
        <v>6.1421461348943023E-4</v>
      </c>
      <c r="BC7" s="13">
        <f t="shared" si="1"/>
        <v>5.9173037443711245E-4</v>
      </c>
    </row>
    <row r="8" spans="1:55" x14ac:dyDescent="0.15">
      <c r="A8" s="4">
        <v>6</v>
      </c>
      <c r="B8" s="6" t="s">
        <v>48</v>
      </c>
      <c r="C8" s="36">
        <v>976961</v>
      </c>
      <c r="D8" s="36">
        <v>1005580</v>
      </c>
      <c r="E8" s="36">
        <v>989402</v>
      </c>
      <c r="F8" s="36">
        <v>1048984</v>
      </c>
      <c r="G8" s="36">
        <v>1111701</v>
      </c>
      <c r="H8" s="36">
        <v>1207429</v>
      </c>
      <c r="I8" s="36">
        <v>1190575</v>
      </c>
      <c r="J8" s="36">
        <v>1092107</v>
      </c>
      <c r="K8" s="36">
        <v>1162170</v>
      </c>
      <c r="L8" s="36">
        <v>1094612</v>
      </c>
      <c r="M8" s="36">
        <v>1122215</v>
      </c>
      <c r="N8" s="36">
        <v>1000745</v>
      </c>
      <c r="O8" s="36">
        <v>969169</v>
      </c>
      <c r="P8" s="36">
        <v>949046</v>
      </c>
      <c r="Q8" s="36">
        <v>933928</v>
      </c>
      <c r="R8" s="36">
        <v>913134</v>
      </c>
      <c r="S8" s="36">
        <v>952529</v>
      </c>
      <c r="T8" s="36">
        <v>1017149</v>
      </c>
      <c r="U8" s="36">
        <v>955030</v>
      </c>
      <c r="V8" s="36">
        <v>919337</v>
      </c>
      <c r="W8" s="36">
        <v>951285</v>
      </c>
      <c r="X8" s="36">
        <v>1081715</v>
      </c>
      <c r="Z8" s="30">
        <f t="shared" si="2"/>
        <v>0.20848925415623593</v>
      </c>
      <c r="AA8" s="30">
        <f t="shared" si="3"/>
        <v>0.21309873092345577</v>
      </c>
      <c r="AB8" s="30">
        <f t="shared" si="4"/>
        <v>0.18499446218783719</v>
      </c>
      <c r="AC8" s="30">
        <f t="shared" si="5"/>
        <v>0.19487486289767453</v>
      </c>
      <c r="AD8" s="30">
        <f t="shared" si="6"/>
        <v>0.19983428242845072</v>
      </c>
      <c r="AE8" s="30">
        <f t="shared" si="7"/>
        <v>0.20008744619150298</v>
      </c>
      <c r="AF8" s="30">
        <f t="shared" si="8"/>
        <v>0.19987542556507412</v>
      </c>
      <c r="AH8" s="13">
        <f t="shared" si="0"/>
        <v>1.9542299241006806E-3</v>
      </c>
      <c r="AI8" s="13">
        <f t="shared" si="0"/>
        <v>1.9758626482650277E-3</v>
      </c>
      <c r="AJ8" s="13">
        <f t="shared" si="0"/>
        <v>1.8917853654261802E-3</v>
      </c>
      <c r="AK8" s="13">
        <f t="shared" si="0"/>
        <v>1.9664235315284286E-3</v>
      </c>
      <c r="AL8" s="13">
        <f t="shared" si="0"/>
        <v>2.1038786270578471E-3</v>
      </c>
      <c r="AM8" s="13">
        <f t="shared" si="0"/>
        <v>2.3145056678810258E-3</v>
      </c>
      <c r="AN8" s="13">
        <f t="shared" si="0"/>
        <v>2.2568994092156459E-3</v>
      </c>
      <c r="AO8" s="13">
        <f t="shared" si="0"/>
        <v>2.0976402261486372E-3</v>
      </c>
      <c r="AP8" s="13">
        <f t="shared" si="0"/>
        <v>2.2524200520493017E-3</v>
      </c>
      <c r="AQ8" s="13">
        <f t="shared" si="0"/>
        <v>2.1220615745261386E-3</v>
      </c>
      <c r="AR8" s="13">
        <f t="shared" si="0"/>
        <v>2.1530820739196267E-3</v>
      </c>
      <c r="AS8" s="13">
        <f t="shared" si="0"/>
        <v>1.9038205195479961E-3</v>
      </c>
      <c r="AT8" s="13">
        <f t="shared" si="0"/>
        <v>1.8389173246910512E-3</v>
      </c>
      <c r="AU8" s="13">
        <f t="shared" si="0"/>
        <v>1.7844465889231313E-3</v>
      </c>
      <c r="AV8" s="13">
        <f t="shared" si="0"/>
        <v>1.796605559176542E-3</v>
      </c>
      <c r="AW8" s="13">
        <f t="shared" si="0"/>
        <v>1.8675227579985714E-3</v>
      </c>
      <c r="AX8" s="13">
        <f t="shared" si="1"/>
        <v>1.9083549809329387E-3</v>
      </c>
      <c r="AY8" s="13">
        <f t="shared" si="1"/>
        <v>2.0802384604550585E-3</v>
      </c>
      <c r="AZ8" s="13">
        <f t="shared" si="1"/>
        <v>1.9396948597962323E-3</v>
      </c>
      <c r="BA8" s="13">
        <f t="shared" si="1"/>
        <v>1.8383035340419987E-3</v>
      </c>
      <c r="BB8" s="13">
        <f t="shared" si="1"/>
        <v>1.8684346554828715E-3</v>
      </c>
      <c r="BC8" s="13">
        <f t="shared" si="1"/>
        <v>2.0574652831513713E-3</v>
      </c>
    </row>
    <row r="9" spans="1:55" x14ac:dyDescent="0.15">
      <c r="A9" s="4">
        <v>7</v>
      </c>
      <c r="B9" s="6" t="s">
        <v>49</v>
      </c>
      <c r="C9" s="36">
        <v>1471898</v>
      </c>
      <c r="D9" s="36">
        <v>1416251</v>
      </c>
      <c r="E9" s="36">
        <v>1353877</v>
      </c>
      <c r="F9" s="36">
        <v>1371420</v>
      </c>
      <c r="G9" s="36">
        <v>1347741</v>
      </c>
      <c r="H9" s="36">
        <v>1309694</v>
      </c>
      <c r="I9" s="36">
        <v>1277563</v>
      </c>
      <c r="J9" s="36">
        <v>1217922</v>
      </c>
      <c r="K9" s="36">
        <v>1281210</v>
      </c>
      <c r="L9" s="36">
        <v>1232734</v>
      </c>
      <c r="M9" s="36">
        <v>1166801</v>
      </c>
      <c r="N9" s="36">
        <v>1053152</v>
      </c>
      <c r="O9" s="36">
        <v>1010181</v>
      </c>
      <c r="P9" s="36">
        <v>976956</v>
      </c>
      <c r="Q9" s="36">
        <v>928957</v>
      </c>
      <c r="R9" s="36">
        <v>883054</v>
      </c>
      <c r="S9" s="36">
        <v>826806</v>
      </c>
      <c r="T9" s="36">
        <v>726245</v>
      </c>
      <c r="U9" s="36">
        <v>726401</v>
      </c>
      <c r="V9" s="36">
        <v>691473</v>
      </c>
      <c r="W9" s="36">
        <v>710792</v>
      </c>
      <c r="X9" s="36">
        <v>771705</v>
      </c>
      <c r="Z9" s="30">
        <f t="shared" si="2"/>
        <v>0.25708741466504847</v>
      </c>
      <c r="AA9" s="30">
        <f t="shared" si="3"/>
        <v>0.23127004109596469</v>
      </c>
      <c r="AB9" s="30">
        <f t="shared" si="4"/>
        <v>0.18344497954954217</v>
      </c>
      <c r="AC9" s="30">
        <f t="shared" si="5"/>
        <v>0.14772778877969556</v>
      </c>
      <c r="AD9" s="30">
        <f t="shared" si="6"/>
        <v>0.20799437702866136</v>
      </c>
      <c r="AE9" s="30">
        <f t="shared" si="7"/>
        <v>0.20519058419489908</v>
      </c>
      <c r="AF9" s="30">
        <f t="shared" si="8"/>
        <v>0.20924673910034572</v>
      </c>
      <c r="AH9" s="13">
        <f t="shared" si="0"/>
        <v>2.9442599211472555E-3</v>
      </c>
      <c r="AI9" s="13">
        <f t="shared" si="0"/>
        <v>2.7827894861353589E-3</v>
      </c>
      <c r="AJ9" s="13">
        <f t="shared" si="0"/>
        <v>2.5886795207479877E-3</v>
      </c>
      <c r="AK9" s="13">
        <f t="shared" si="0"/>
        <v>2.5708614808316595E-3</v>
      </c>
      <c r="AL9" s="13">
        <f t="shared" si="0"/>
        <v>2.5505810327683164E-3</v>
      </c>
      <c r="AM9" s="13">
        <f t="shared" si="0"/>
        <v>2.5105361774396444E-3</v>
      </c>
      <c r="AN9" s="13">
        <f t="shared" si="0"/>
        <v>2.4217971819799409E-3</v>
      </c>
      <c r="AO9" s="13">
        <f t="shared" si="0"/>
        <v>2.3392965886230932E-3</v>
      </c>
      <c r="AP9" s="13">
        <f t="shared" si="0"/>
        <v>2.4831333581886348E-3</v>
      </c>
      <c r="AQ9" s="13">
        <f t="shared" si="0"/>
        <v>2.3898307829732408E-3</v>
      </c>
      <c r="AR9" s="13">
        <f t="shared" si="0"/>
        <v>2.2386247884153164E-3</v>
      </c>
      <c r="AS9" s="13">
        <f t="shared" si="0"/>
        <v>2.0035197655776556E-3</v>
      </c>
      <c r="AT9" s="13">
        <f t="shared" si="0"/>
        <v>1.9167341732698124E-3</v>
      </c>
      <c r="AU9" s="13">
        <f t="shared" si="0"/>
        <v>1.8369244501615165E-3</v>
      </c>
      <c r="AV9" s="13">
        <f t="shared" si="0"/>
        <v>1.7870428024815222E-3</v>
      </c>
      <c r="AW9" s="13">
        <f t="shared" si="0"/>
        <v>1.8060037645533629E-3</v>
      </c>
      <c r="AX9" s="13">
        <f t="shared" si="1"/>
        <v>1.6564738169286598E-3</v>
      </c>
      <c r="AY9" s="13">
        <f t="shared" si="1"/>
        <v>1.4852915164967806E-3</v>
      </c>
      <c r="AZ9" s="13">
        <f t="shared" si="1"/>
        <v>1.4753424351599876E-3</v>
      </c>
      <c r="BA9" s="13">
        <f t="shared" si="1"/>
        <v>1.3826673565782981E-3</v>
      </c>
      <c r="BB9" s="13">
        <f t="shared" si="1"/>
        <v>1.3960783630983158E-3</v>
      </c>
      <c r="BC9" s="13">
        <f t="shared" si="1"/>
        <v>1.4678138385196924E-3</v>
      </c>
    </row>
    <row r="10" spans="1:55" x14ac:dyDescent="0.15">
      <c r="A10" s="4">
        <v>8</v>
      </c>
      <c r="B10" s="6" t="s">
        <v>50</v>
      </c>
      <c r="C10" s="36">
        <v>162573</v>
      </c>
      <c r="D10" s="36">
        <v>122722</v>
      </c>
      <c r="E10" s="36">
        <v>99463</v>
      </c>
      <c r="F10" s="36">
        <v>116981</v>
      </c>
      <c r="G10" s="36">
        <v>122585</v>
      </c>
      <c r="H10" s="36">
        <v>140378</v>
      </c>
      <c r="I10" s="36">
        <v>136622</v>
      </c>
      <c r="J10" s="36">
        <v>182258</v>
      </c>
      <c r="K10" s="36">
        <v>199347</v>
      </c>
      <c r="L10" s="36">
        <v>193908</v>
      </c>
      <c r="M10" s="36">
        <v>219343</v>
      </c>
      <c r="N10" s="36">
        <v>210792</v>
      </c>
      <c r="O10" s="36">
        <v>211057</v>
      </c>
      <c r="P10" s="36">
        <v>176631</v>
      </c>
      <c r="Q10" s="36">
        <v>197574</v>
      </c>
      <c r="R10" s="36">
        <v>101728</v>
      </c>
      <c r="S10" s="36">
        <v>80264</v>
      </c>
      <c r="T10" s="36">
        <v>113033</v>
      </c>
      <c r="U10" s="36">
        <v>12258</v>
      </c>
      <c r="V10" s="36">
        <v>33520</v>
      </c>
      <c r="W10" s="36">
        <v>21800</v>
      </c>
      <c r="X10" s="36">
        <v>24097</v>
      </c>
      <c r="Z10" s="30">
        <f t="shared" si="2"/>
        <v>2.3511198839746617E-2</v>
      </c>
      <c r="AA10" s="30">
        <f t="shared" si="3"/>
        <v>3.6552878574069102E-2</v>
      </c>
      <c r="AB10" s="30">
        <f t="shared" si="4"/>
        <v>3.1375301149532978E-2</v>
      </c>
      <c r="AC10" s="30">
        <f t="shared" si="5"/>
        <v>9.5425186458647313E-3</v>
      </c>
      <c r="AD10" s="30">
        <f t="shared" si="6"/>
        <v>3.3406176381261483E-2</v>
      </c>
      <c r="AE10" s="30">
        <f t="shared" si="7"/>
        <v>2.494338455455403E-2</v>
      </c>
      <c r="AF10" s="30">
        <f t="shared" si="8"/>
        <v>2.5287763623341657E-2</v>
      </c>
      <c r="AH10" s="13">
        <f t="shared" si="0"/>
        <v>3.2519724067881926E-4</v>
      </c>
      <c r="AI10" s="13">
        <f t="shared" si="0"/>
        <v>2.4113627550307362E-4</v>
      </c>
      <c r="AJ10" s="13">
        <f t="shared" si="0"/>
        <v>1.901781558975868E-4</v>
      </c>
      <c r="AK10" s="13">
        <f t="shared" si="0"/>
        <v>2.1929237351735309E-4</v>
      </c>
      <c r="AL10" s="13">
        <f t="shared" si="0"/>
        <v>2.3199040164386485E-4</v>
      </c>
      <c r="AM10" s="13">
        <f t="shared" si="0"/>
        <v>2.690888463386275E-4</v>
      </c>
      <c r="AN10" s="13">
        <f t="shared" si="0"/>
        <v>2.5898587748429116E-4</v>
      </c>
      <c r="AO10" s="13">
        <f t="shared" si="0"/>
        <v>3.5006799914055883E-4</v>
      </c>
      <c r="AP10" s="13">
        <f t="shared" si="0"/>
        <v>3.8635757257188892E-4</v>
      </c>
      <c r="AQ10" s="13">
        <f t="shared" si="0"/>
        <v>3.7591833068997463E-4</v>
      </c>
      <c r="AR10" s="13">
        <f t="shared" si="0"/>
        <v>4.2083155308007169E-4</v>
      </c>
      <c r="AS10" s="13">
        <f t="shared" si="0"/>
        <v>4.0101138147736055E-4</v>
      </c>
      <c r="AT10" s="13">
        <f t="shared" si="0"/>
        <v>4.004630500947917E-4</v>
      </c>
      <c r="AU10" s="13">
        <f t="shared" si="0"/>
        <v>3.3211096769606704E-4</v>
      </c>
      <c r="AV10" s="13">
        <f t="shared" si="0"/>
        <v>3.8007485239627265E-4</v>
      </c>
      <c r="AW10" s="13">
        <f t="shared" si="0"/>
        <v>2.0805200017267857E-4</v>
      </c>
      <c r="AX10" s="13">
        <f t="shared" si="1"/>
        <v>1.6080581713480785E-4</v>
      </c>
      <c r="AY10" s="13">
        <f t="shared" si="1"/>
        <v>2.3117123833441968E-4</v>
      </c>
      <c r="AZ10" s="13">
        <f t="shared" si="1"/>
        <v>2.4896369319688611E-5</v>
      </c>
      <c r="BA10" s="13">
        <f t="shared" si="1"/>
        <v>6.7026492419088745E-5</v>
      </c>
      <c r="BB10" s="13">
        <f t="shared" si="1"/>
        <v>4.2817741780356676E-5</v>
      </c>
      <c r="BC10" s="13">
        <f t="shared" si="1"/>
        <v>4.5833459763522365E-5</v>
      </c>
    </row>
    <row r="11" spans="1:55" x14ac:dyDescent="0.15">
      <c r="A11" s="4">
        <v>9</v>
      </c>
      <c r="B11" s="6" t="s">
        <v>51</v>
      </c>
      <c r="C11" s="36">
        <v>4344613</v>
      </c>
      <c r="D11" s="36">
        <v>4240382</v>
      </c>
      <c r="E11" s="36">
        <v>4222415</v>
      </c>
      <c r="F11" s="36">
        <v>4171562</v>
      </c>
      <c r="G11" s="36">
        <v>4327866</v>
      </c>
      <c r="H11" s="36">
        <v>4428380</v>
      </c>
      <c r="I11" s="36">
        <v>4363215</v>
      </c>
      <c r="J11" s="36">
        <v>4392289</v>
      </c>
      <c r="K11" s="36">
        <v>4249992</v>
      </c>
      <c r="L11" s="36">
        <v>4382788</v>
      </c>
      <c r="M11" s="36">
        <v>4226251</v>
      </c>
      <c r="N11" s="36">
        <v>4475347</v>
      </c>
      <c r="O11" s="36">
        <v>4661183</v>
      </c>
      <c r="P11" s="36">
        <v>4814981</v>
      </c>
      <c r="Q11" s="36">
        <v>4909314</v>
      </c>
      <c r="R11" s="36">
        <v>4991142</v>
      </c>
      <c r="S11" s="36">
        <v>5238877</v>
      </c>
      <c r="T11" s="36">
        <v>5200458</v>
      </c>
      <c r="U11" s="36">
        <v>5353563</v>
      </c>
      <c r="V11" s="36">
        <v>5289527</v>
      </c>
      <c r="W11" s="36">
        <v>5435120</v>
      </c>
      <c r="X11" s="36">
        <v>5732704</v>
      </c>
      <c r="Z11" s="30">
        <f t="shared" si="2"/>
        <v>0.8195933001493183</v>
      </c>
      <c r="AA11" s="30">
        <f t="shared" si="3"/>
        <v>0.83439176888532607</v>
      </c>
      <c r="AB11" s="30">
        <f t="shared" si="4"/>
        <v>0.94265435553173138</v>
      </c>
      <c r="AC11" s="30">
        <f t="shared" si="5"/>
        <v>1.0693483325797519</v>
      </c>
      <c r="AD11" s="30">
        <f t="shared" si="6"/>
        <v>0.89189866255173833</v>
      </c>
      <c r="AE11" s="30">
        <f t="shared" si="7"/>
        <v>0.91751612705867314</v>
      </c>
      <c r="AF11" s="30">
        <f t="shared" si="8"/>
        <v>0.91531355473659526</v>
      </c>
      <c r="AH11" s="13">
        <f t="shared" si="0"/>
        <v>8.6905953597296425E-3</v>
      </c>
      <c r="AI11" s="13">
        <f t="shared" si="0"/>
        <v>8.3319202929407459E-3</v>
      </c>
      <c r="AJ11" s="13">
        <f t="shared" si="0"/>
        <v>8.07346549102992E-3</v>
      </c>
      <c r="AK11" s="13">
        <f t="shared" si="0"/>
        <v>7.8200026692778878E-3</v>
      </c>
      <c r="AL11" s="13">
        <f t="shared" si="0"/>
        <v>8.1904260031882108E-3</v>
      </c>
      <c r="AM11" s="13">
        <f t="shared" si="0"/>
        <v>8.4887066730474237E-3</v>
      </c>
      <c r="AN11" s="13">
        <f t="shared" si="0"/>
        <v>8.2710768794749118E-3</v>
      </c>
      <c r="AO11" s="13">
        <f t="shared" si="0"/>
        <v>8.436391389552645E-3</v>
      </c>
      <c r="AP11" s="13">
        <f t="shared" si="0"/>
        <v>8.2369766917482958E-3</v>
      </c>
      <c r="AQ11" s="13">
        <f t="shared" si="0"/>
        <v>8.4966600074677292E-3</v>
      </c>
      <c r="AR11" s="13">
        <f t="shared" si="0"/>
        <v>8.1084865805437414E-3</v>
      </c>
      <c r="AS11" s="13">
        <f t="shared" si="0"/>
        <v>8.513914584332238E-3</v>
      </c>
      <c r="AT11" s="13">
        <f t="shared" si="0"/>
        <v>8.8442058838607181E-3</v>
      </c>
      <c r="AU11" s="13">
        <f t="shared" si="0"/>
        <v>9.0533824716396132E-3</v>
      </c>
      <c r="AV11" s="13">
        <f t="shared" si="0"/>
        <v>9.4440907908781256E-3</v>
      </c>
      <c r="AW11" s="13">
        <f t="shared" si="0"/>
        <v>1.020778031855402E-2</v>
      </c>
      <c r="AX11" s="13">
        <f t="shared" si="1"/>
        <v>1.0495887282639175E-2</v>
      </c>
      <c r="AY11" s="13">
        <f t="shared" si="1"/>
        <v>1.0635799419338949E-2</v>
      </c>
      <c r="AZ11" s="13">
        <f t="shared" si="1"/>
        <v>1.0873248623284397E-2</v>
      </c>
      <c r="BA11" s="13">
        <f t="shared" si="1"/>
        <v>1.0576922475121278E-2</v>
      </c>
      <c r="BB11" s="13">
        <f t="shared" si="1"/>
        <v>1.0675209390149182E-2</v>
      </c>
      <c r="BC11" s="13">
        <f t="shared" si="1"/>
        <v>1.0903832764252136E-2</v>
      </c>
    </row>
    <row r="12" spans="1:55" x14ac:dyDescent="0.15">
      <c r="A12" s="4">
        <v>10</v>
      </c>
      <c r="B12" s="6" t="s">
        <v>52</v>
      </c>
      <c r="C12" s="36">
        <v>4081190</v>
      </c>
      <c r="D12" s="36">
        <v>4163132</v>
      </c>
      <c r="E12" s="36">
        <v>4260410</v>
      </c>
      <c r="F12" s="36">
        <v>4429891</v>
      </c>
      <c r="G12" s="36">
        <v>4513977</v>
      </c>
      <c r="H12" s="36">
        <v>4627213</v>
      </c>
      <c r="I12" s="36">
        <v>4664456</v>
      </c>
      <c r="J12" s="36">
        <v>4795366</v>
      </c>
      <c r="K12" s="36">
        <v>4655132</v>
      </c>
      <c r="L12" s="36">
        <v>4543290</v>
      </c>
      <c r="M12" s="36">
        <v>4528279</v>
      </c>
      <c r="N12" s="36">
        <v>4131352</v>
      </c>
      <c r="O12" s="36">
        <v>3872005</v>
      </c>
      <c r="P12" s="36">
        <v>3890925</v>
      </c>
      <c r="Q12" s="36">
        <v>3676225</v>
      </c>
      <c r="R12" s="36">
        <v>3597868</v>
      </c>
      <c r="S12" s="36">
        <v>3649362</v>
      </c>
      <c r="T12" s="36">
        <v>3238397</v>
      </c>
      <c r="U12" s="36">
        <v>3320845</v>
      </c>
      <c r="V12" s="36">
        <v>3153172</v>
      </c>
      <c r="W12" s="36">
        <v>3192194</v>
      </c>
      <c r="X12" s="36">
        <v>3096042</v>
      </c>
      <c r="Z12" s="30">
        <f t="shared" si="2"/>
        <v>0.84808529849012915</v>
      </c>
      <c r="AA12" s="30">
        <f t="shared" si="3"/>
        <v>0.87383615576522367</v>
      </c>
      <c r="AB12" s="30">
        <f t="shared" si="4"/>
        <v>0.73773090836722666</v>
      </c>
      <c r="AC12" s="30">
        <f t="shared" si="5"/>
        <v>0.6523810331387524</v>
      </c>
      <c r="AD12" s="30">
        <f t="shared" si="6"/>
        <v>0.80758660420385076</v>
      </c>
      <c r="AE12" s="30">
        <f t="shared" si="7"/>
        <v>0.77480490493702692</v>
      </c>
      <c r="AF12" s="30">
        <f t="shared" si="8"/>
        <v>0.77669407440614702</v>
      </c>
      <c r="AH12" s="13">
        <f t="shared" si="0"/>
        <v>8.1636663325766919E-3</v>
      </c>
      <c r="AI12" s="13">
        <f t="shared" si="0"/>
        <v>8.1801318826914635E-3</v>
      </c>
      <c r="AJ12" s="13">
        <f t="shared" si="0"/>
        <v>8.1461138027973997E-3</v>
      </c>
      <c r="AK12" s="13">
        <f t="shared" si="0"/>
        <v>8.3042657509609322E-3</v>
      </c>
      <c r="AL12" s="13">
        <f t="shared" si="0"/>
        <v>8.5426384732321912E-3</v>
      </c>
      <c r="AM12" s="13">
        <f t="shared" si="0"/>
        <v>8.8698471835551122E-3</v>
      </c>
      <c r="AN12" s="13">
        <f t="shared" si="0"/>
        <v>8.8421208161706521E-3</v>
      </c>
      <c r="AO12" s="13">
        <f t="shared" si="0"/>
        <v>9.2105925707879222E-3</v>
      </c>
      <c r="AP12" s="13">
        <f t="shared" si="0"/>
        <v>9.0221849314096655E-3</v>
      </c>
      <c r="AQ12" s="13">
        <f t="shared" si="0"/>
        <v>8.8078160397737828E-3</v>
      </c>
      <c r="AR12" s="13">
        <f t="shared" si="0"/>
        <v>8.6879576022479577E-3</v>
      </c>
      <c r="AS12" s="13">
        <f t="shared" si="0"/>
        <v>7.8594973855234378E-3</v>
      </c>
      <c r="AT12" s="13">
        <f t="shared" si="0"/>
        <v>7.3468064659418259E-3</v>
      </c>
      <c r="AU12" s="13">
        <f t="shared" si="0"/>
        <v>7.3159234051939897E-3</v>
      </c>
      <c r="AV12" s="13">
        <f t="shared" si="0"/>
        <v>7.0719865683262339E-3</v>
      </c>
      <c r="AW12" s="13">
        <f t="shared" si="0"/>
        <v>7.3582851698379475E-3</v>
      </c>
      <c r="AX12" s="13">
        <f t="shared" si="1"/>
        <v>7.3113555072101648E-3</v>
      </c>
      <c r="AY12" s="13">
        <f t="shared" si="1"/>
        <v>6.6230591482882841E-3</v>
      </c>
      <c r="AZ12" s="13">
        <f t="shared" si="1"/>
        <v>6.7447367901322672E-3</v>
      </c>
      <c r="BA12" s="13">
        <f t="shared" si="1"/>
        <v>6.3050733637852897E-3</v>
      </c>
      <c r="BB12" s="13">
        <f t="shared" si="1"/>
        <v>6.2698412112295364E-3</v>
      </c>
      <c r="BC12" s="13">
        <f t="shared" si="1"/>
        <v>5.8887959676795993E-3</v>
      </c>
    </row>
    <row r="13" spans="1:55" x14ac:dyDescent="0.15">
      <c r="A13" s="4">
        <v>11</v>
      </c>
      <c r="B13" s="6" t="s">
        <v>53</v>
      </c>
      <c r="C13" s="36">
        <v>112862</v>
      </c>
      <c r="D13" s="36">
        <v>100740</v>
      </c>
      <c r="E13" s="36">
        <v>110719</v>
      </c>
      <c r="F13" s="36">
        <v>130143</v>
      </c>
      <c r="G13" s="36">
        <v>156946</v>
      </c>
      <c r="H13" s="36">
        <v>151963</v>
      </c>
      <c r="I13" s="36">
        <v>152819</v>
      </c>
      <c r="J13" s="36">
        <v>161479</v>
      </c>
      <c r="K13" s="36">
        <v>145645</v>
      </c>
      <c r="L13" s="36">
        <v>144595</v>
      </c>
      <c r="M13" s="36">
        <v>144359</v>
      </c>
      <c r="N13" s="36">
        <v>203399</v>
      </c>
      <c r="O13" s="36">
        <v>157667</v>
      </c>
      <c r="P13" s="36">
        <v>143828</v>
      </c>
      <c r="Q13" s="36">
        <v>153828</v>
      </c>
      <c r="R13" s="36">
        <v>160615</v>
      </c>
      <c r="S13" s="36">
        <v>165892</v>
      </c>
      <c r="T13" s="36">
        <v>145476</v>
      </c>
      <c r="U13" s="36">
        <v>155431</v>
      </c>
      <c r="V13" s="36">
        <v>149944</v>
      </c>
      <c r="W13" s="36">
        <v>174850</v>
      </c>
      <c r="X13" s="36">
        <v>201941</v>
      </c>
      <c r="Z13" s="30">
        <f t="shared" si="2"/>
        <v>2.5526892108076227E-2</v>
      </c>
      <c r="AA13" s="30">
        <f t="shared" si="3"/>
        <v>3.0439263100222286E-2</v>
      </c>
      <c r="AB13" s="30">
        <f t="shared" si="4"/>
        <v>3.1888414692660162E-2</v>
      </c>
      <c r="AC13" s="30">
        <f t="shared" si="5"/>
        <v>3.2881984416731173E-2</v>
      </c>
      <c r="AD13" s="30">
        <f t="shared" si="6"/>
        <v>3.0479215937896691E-2</v>
      </c>
      <c r="AE13" s="30">
        <f t="shared" si="7"/>
        <v>2.9691421976963207E-2</v>
      </c>
      <c r="AF13" s="30">
        <f t="shared" si="8"/>
        <v>2.936799176202996E-2</v>
      </c>
      <c r="AH13" s="13">
        <f t="shared" si="0"/>
        <v>2.2575957248431721E-4</v>
      </c>
      <c r="AI13" s="13">
        <f t="shared" si="0"/>
        <v>1.9794387635615159E-4</v>
      </c>
      <c r="AJ13" s="13">
        <f t="shared" si="0"/>
        <v>2.117001824077789E-4</v>
      </c>
      <c r="AK13" s="13">
        <f t="shared" si="0"/>
        <v>2.4396583519262858E-4</v>
      </c>
      <c r="AL13" s="13">
        <f t="shared" si="0"/>
        <v>2.9701811458496562E-4</v>
      </c>
      <c r="AM13" s="13">
        <f t="shared" si="0"/>
        <v>2.9129598908772634E-4</v>
      </c>
      <c r="AN13" s="13">
        <f t="shared" si="0"/>
        <v>2.8968952885532264E-4</v>
      </c>
      <c r="AO13" s="13">
        <f t="shared" si="0"/>
        <v>3.1015719712286044E-4</v>
      </c>
      <c r="AP13" s="13">
        <f t="shared" si="0"/>
        <v>2.8227687729051734E-4</v>
      </c>
      <c r="AQ13" s="13">
        <f t="shared" si="0"/>
        <v>2.8031804271157911E-4</v>
      </c>
      <c r="AR13" s="13">
        <f t="shared" si="0"/>
        <v>2.7696722562874613E-4</v>
      </c>
      <c r="AS13" s="13">
        <f t="shared" si="0"/>
        <v>3.8694691440431165E-4</v>
      </c>
      <c r="AT13" s="13">
        <f t="shared" si="0"/>
        <v>2.9915997914921338E-4</v>
      </c>
      <c r="AU13" s="13">
        <f t="shared" si="0"/>
        <v>2.7043302852721167E-4</v>
      </c>
      <c r="AV13" s="13">
        <f t="shared" si="0"/>
        <v>2.9592028502947672E-4</v>
      </c>
      <c r="AW13" s="13">
        <f t="shared" si="0"/>
        <v>3.2848647380991243E-4</v>
      </c>
      <c r="AX13" s="13">
        <f t="shared" si="1"/>
        <v>3.3235820063948402E-4</v>
      </c>
      <c r="AY13" s="13">
        <f t="shared" si="1"/>
        <v>2.9752255596098514E-4</v>
      </c>
      <c r="AZ13" s="13">
        <f t="shared" si="1"/>
        <v>3.1568506932032309E-4</v>
      </c>
      <c r="BA13" s="13">
        <f t="shared" si="1"/>
        <v>2.9982757694772805E-4</v>
      </c>
      <c r="BB13" s="13">
        <f t="shared" si="1"/>
        <v>3.4342578671079656E-4</v>
      </c>
      <c r="BC13" s="13">
        <f t="shared" si="1"/>
        <v>3.8409987542455365E-4</v>
      </c>
    </row>
    <row r="14" spans="1:55" x14ac:dyDescent="0.15">
      <c r="A14" s="4">
        <v>12</v>
      </c>
      <c r="B14" s="6" t="s">
        <v>54</v>
      </c>
      <c r="C14" s="36">
        <v>2290793</v>
      </c>
      <c r="D14" s="36">
        <v>2342497</v>
      </c>
      <c r="E14" s="36">
        <v>2377163</v>
      </c>
      <c r="F14" s="36">
        <v>2381054</v>
      </c>
      <c r="G14" s="36">
        <v>2467575</v>
      </c>
      <c r="H14" s="36">
        <v>2616522</v>
      </c>
      <c r="I14" s="36">
        <v>2621660</v>
      </c>
      <c r="J14" s="36">
        <v>2491899</v>
      </c>
      <c r="K14" s="36">
        <v>2357958</v>
      </c>
      <c r="L14" s="36">
        <v>2328953</v>
      </c>
      <c r="M14" s="36">
        <v>2332078</v>
      </c>
      <c r="N14" s="36">
        <v>1990907</v>
      </c>
      <c r="O14" s="36">
        <v>1929424</v>
      </c>
      <c r="P14" s="36">
        <v>1953915</v>
      </c>
      <c r="Q14" s="36">
        <v>1927697</v>
      </c>
      <c r="R14" s="36">
        <v>1840703</v>
      </c>
      <c r="S14" s="36">
        <v>1874849</v>
      </c>
      <c r="T14" s="36">
        <v>1891136</v>
      </c>
      <c r="U14" s="36">
        <v>1982340</v>
      </c>
      <c r="V14" s="36">
        <v>2016273</v>
      </c>
      <c r="W14" s="36">
        <v>2068883</v>
      </c>
      <c r="X14" s="36">
        <v>1929008</v>
      </c>
      <c r="Z14" s="30">
        <f t="shared" si="2"/>
        <v>0.47111149615497372</v>
      </c>
      <c r="AA14" s="30">
        <f t="shared" si="3"/>
        <v>0.45171358831059222</v>
      </c>
      <c r="AB14" s="30">
        <f t="shared" si="4"/>
        <v>0.37252277305734949</v>
      </c>
      <c r="AC14" s="30">
        <f t="shared" si="5"/>
        <v>0.39023963883231982</v>
      </c>
      <c r="AD14" s="30">
        <f t="shared" si="6"/>
        <v>0.41515157978504114</v>
      </c>
      <c r="AE14" s="30">
        <f t="shared" si="7"/>
        <v>0.42200874153434526</v>
      </c>
      <c r="AF14" s="30">
        <f t="shared" si="8"/>
        <v>0.42365519885146996</v>
      </c>
      <c r="AH14" s="13">
        <f t="shared" si="0"/>
        <v>4.5823080251109006E-3</v>
      </c>
      <c r="AI14" s="13">
        <f t="shared" si="0"/>
        <v>4.602768875646774E-3</v>
      </c>
      <c r="AJ14" s="13">
        <f t="shared" si="0"/>
        <v>4.5452527634193126E-3</v>
      </c>
      <c r="AK14" s="13">
        <f t="shared" si="0"/>
        <v>4.4635195726911861E-3</v>
      </c>
      <c r="AL14" s="13">
        <f t="shared" si="0"/>
        <v>4.6698512488180435E-3</v>
      </c>
      <c r="AM14" s="13">
        <f t="shared" si="0"/>
        <v>5.0155785550416608E-3</v>
      </c>
      <c r="AN14" s="13">
        <f t="shared" si="0"/>
        <v>4.9697187536814477E-3</v>
      </c>
      <c r="AO14" s="13">
        <f t="shared" si="0"/>
        <v>4.7862595715434135E-3</v>
      </c>
      <c r="AP14" s="13">
        <f t="shared" si="0"/>
        <v>4.5699956814322061E-3</v>
      </c>
      <c r="AQ14" s="13">
        <f t="shared" si="0"/>
        <v>4.5150077563350065E-3</v>
      </c>
      <c r="AR14" s="13">
        <f t="shared" si="0"/>
        <v>4.4743256299214808E-3</v>
      </c>
      <c r="AS14" s="13">
        <f t="shared" si="0"/>
        <v>3.787507905721979E-3</v>
      </c>
      <c r="AT14" s="13">
        <f t="shared" si="0"/>
        <v>3.6609210780314959E-3</v>
      </c>
      <c r="AU14" s="13">
        <f t="shared" si="0"/>
        <v>3.673854541082034E-3</v>
      </c>
      <c r="AV14" s="13">
        <f t="shared" si="0"/>
        <v>3.708327779666037E-3</v>
      </c>
      <c r="AW14" s="13">
        <f t="shared" si="0"/>
        <v>3.7645676792412118E-3</v>
      </c>
      <c r="AX14" s="13">
        <f t="shared" si="1"/>
        <v>3.7561873996982131E-3</v>
      </c>
      <c r="AY14" s="13">
        <f t="shared" si="1"/>
        <v>3.8676868788654734E-3</v>
      </c>
      <c r="AZ14" s="13">
        <f t="shared" si="1"/>
        <v>4.0261925891003037E-3</v>
      </c>
      <c r="BA14" s="13">
        <f t="shared" si="1"/>
        <v>4.0317335008745025E-3</v>
      </c>
      <c r="BB14" s="13">
        <f t="shared" si="1"/>
        <v>4.0635274343013604E-3</v>
      </c>
      <c r="BC14" s="13">
        <f t="shared" si="1"/>
        <v>3.6690505270993378E-3</v>
      </c>
    </row>
    <row r="15" spans="1:55" x14ac:dyDescent="0.15">
      <c r="A15" s="4">
        <v>13</v>
      </c>
      <c r="B15" s="6" t="s">
        <v>55</v>
      </c>
      <c r="C15" s="36">
        <v>4457441</v>
      </c>
      <c r="D15" s="36">
        <v>4239313</v>
      </c>
      <c r="E15" s="36">
        <v>3928847</v>
      </c>
      <c r="F15" s="36">
        <v>3678453</v>
      </c>
      <c r="G15" s="36">
        <v>3488634</v>
      </c>
      <c r="H15" s="36">
        <v>2955607</v>
      </c>
      <c r="I15" s="36">
        <v>2662735</v>
      </c>
      <c r="J15" s="36">
        <v>2257767</v>
      </c>
      <c r="K15" s="36">
        <v>2006181</v>
      </c>
      <c r="L15" s="36">
        <v>1857763</v>
      </c>
      <c r="M15" s="36">
        <v>1730148</v>
      </c>
      <c r="N15" s="36">
        <v>1537474</v>
      </c>
      <c r="O15" s="36">
        <v>1494400</v>
      </c>
      <c r="P15" s="36">
        <v>1521329</v>
      </c>
      <c r="Q15" s="36">
        <v>1437993</v>
      </c>
      <c r="R15" s="36">
        <v>1215967</v>
      </c>
      <c r="S15" s="36">
        <v>1122333</v>
      </c>
      <c r="T15" s="36">
        <v>1143304</v>
      </c>
      <c r="U15" s="36">
        <v>1158440</v>
      </c>
      <c r="V15" s="36">
        <v>1071725</v>
      </c>
      <c r="W15" s="36">
        <v>1083759</v>
      </c>
      <c r="X15" s="36">
        <v>1147010</v>
      </c>
      <c r="Z15" s="30">
        <f t="shared" si="2"/>
        <v>0.66754883132998977</v>
      </c>
      <c r="AA15" s="30">
        <f t="shared" si="3"/>
        <v>0.38530409464574195</v>
      </c>
      <c r="AB15" s="30">
        <f t="shared" si="4"/>
        <v>0.26870965623025744</v>
      </c>
      <c r="AC15" s="30">
        <f t="shared" si="5"/>
        <v>0.22321549955063516</v>
      </c>
      <c r="AD15" s="30">
        <f t="shared" si="6"/>
        <v>0.33014481409306967</v>
      </c>
      <c r="AE15" s="30">
        <f t="shared" si="7"/>
        <v>0.39269360280756266</v>
      </c>
      <c r="AF15" s="30">
        <f t="shared" si="8"/>
        <v>0.41537247050493542</v>
      </c>
      <c r="AH15" s="13">
        <f t="shared" si="0"/>
        <v>8.9162869214976462E-3</v>
      </c>
      <c r="AI15" s="13">
        <f t="shared" si="0"/>
        <v>8.329819816428689E-3</v>
      </c>
      <c r="AJ15" s="13">
        <f t="shared" si="0"/>
        <v>7.5121490128365947E-3</v>
      </c>
      <c r="AK15" s="13">
        <f t="shared" si="0"/>
        <v>6.8956214192221641E-3</v>
      </c>
      <c r="AL15" s="13">
        <f t="shared" si="0"/>
        <v>6.6021911559199153E-3</v>
      </c>
      <c r="AM15" s="13">
        <f t="shared" si="0"/>
        <v>5.6655663840514308E-3</v>
      </c>
      <c r="AN15" s="13">
        <f t="shared" si="0"/>
        <v>5.0475820913405897E-3</v>
      </c>
      <c r="AO15" s="13">
        <f t="shared" si="0"/>
        <v>4.3365557408485888E-3</v>
      </c>
      <c r="AP15" s="13">
        <f t="shared" si="0"/>
        <v>3.8882111157922854E-3</v>
      </c>
      <c r="AQ15" s="13">
        <f t="shared" si="0"/>
        <v>3.6015386976174231E-3</v>
      </c>
      <c r="AR15" s="13">
        <f t="shared" si="0"/>
        <v>3.3194625308233215E-3</v>
      </c>
      <c r="AS15" s="13">
        <f t="shared" si="0"/>
        <v>2.9248955023223056E-3</v>
      </c>
      <c r="AT15" s="13">
        <f t="shared" si="0"/>
        <v>2.8354993298571321E-3</v>
      </c>
      <c r="AU15" s="13">
        <f t="shared" si="0"/>
        <v>2.8604834166940682E-3</v>
      </c>
      <c r="AV15" s="13">
        <f t="shared" si="0"/>
        <v>2.7662798608211266E-3</v>
      </c>
      <c r="AW15" s="13">
        <f t="shared" si="0"/>
        <v>2.4868705419743968E-3</v>
      </c>
      <c r="AX15" s="13">
        <f t="shared" si="1"/>
        <v>2.2485507221464206E-3</v>
      </c>
      <c r="AY15" s="13">
        <f t="shared" si="1"/>
        <v>2.3382463658639099E-3</v>
      </c>
      <c r="AZ15" s="13">
        <f t="shared" si="1"/>
        <v>2.3528267314978034E-3</v>
      </c>
      <c r="BA15" s="13">
        <f t="shared" si="1"/>
        <v>2.1430181261291137E-3</v>
      </c>
      <c r="BB15" s="13">
        <f t="shared" si="1"/>
        <v>2.1286290373457601E-3</v>
      </c>
      <c r="BC15" s="13">
        <f t="shared" si="1"/>
        <v>2.1816589900551017E-3</v>
      </c>
    </row>
    <row r="16" spans="1:55" x14ac:dyDescent="0.15">
      <c r="A16" s="4">
        <v>14</v>
      </c>
      <c r="B16" s="6" t="s">
        <v>56</v>
      </c>
      <c r="C16" s="36">
        <v>455161</v>
      </c>
      <c r="D16" s="36">
        <v>444589</v>
      </c>
      <c r="E16" s="36">
        <v>436108</v>
      </c>
      <c r="F16" s="36">
        <v>449933</v>
      </c>
      <c r="G16" s="36">
        <v>403729</v>
      </c>
      <c r="H16" s="36">
        <v>398271</v>
      </c>
      <c r="I16" s="36">
        <v>378472</v>
      </c>
      <c r="J16" s="36">
        <v>304333</v>
      </c>
      <c r="K16" s="36">
        <v>290831</v>
      </c>
      <c r="L16" s="36">
        <v>271731</v>
      </c>
      <c r="M16" s="36">
        <v>239088</v>
      </c>
      <c r="N16" s="36">
        <v>240224</v>
      </c>
      <c r="O16" s="36">
        <v>238144</v>
      </c>
      <c r="P16" s="36">
        <v>222810</v>
      </c>
      <c r="Q16" s="36">
        <v>218648</v>
      </c>
      <c r="R16" s="36">
        <v>233513</v>
      </c>
      <c r="S16" s="36">
        <v>237061</v>
      </c>
      <c r="T16" s="36">
        <v>192723</v>
      </c>
      <c r="U16" s="36">
        <v>257759</v>
      </c>
      <c r="V16" s="36">
        <v>242971</v>
      </c>
      <c r="W16" s="36">
        <v>204486</v>
      </c>
      <c r="X16" s="36">
        <v>235011</v>
      </c>
      <c r="Z16" s="30">
        <f t="shared" si="2"/>
        <v>7.9930234121224422E-2</v>
      </c>
      <c r="AA16" s="30">
        <f t="shared" si="3"/>
        <v>5.513595865747626E-2</v>
      </c>
      <c r="AB16" s="30">
        <f t="shared" si="4"/>
        <v>4.5015567364642475E-2</v>
      </c>
      <c r="AC16" s="30">
        <f t="shared" si="5"/>
        <v>4.5451469346944801E-2</v>
      </c>
      <c r="AD16" s="30">
        <f t="shared" si="6"/>
        <v>5.0473533163724077E-2</v>
      </c>
      <c r="AE16" s="30">
        <f t="shared" si="7"/>
        <v>5.6583820718566435E-2</v>
      </c>
      <c r="AF16" s="30">
        <f t="shared" si="8"/>
        <v>5.8150308232366311E-2</v>
      </c>
      <c r="AH16" s="13">
        <f t="shared" si="0"/>
        <v>9.1046546022163625E-4</v>
      </c>
      <c r="AI16" s="13">
        <f t="shared" si="0"/>
        <v>8.735722656869672E-4</v>
      </c>
      <c r="AJ16" s="13">
        <f t="shared" si="0"/>
        <v>8.3385998021560557E-4</v>
      </c>
      <c r="AK16" s="13">
        <f t="shared" si="0"/>
        <v>8.4344359762511198E-4</v>
      </c>
      <c r="AL16" s="13">
        <f t="shared" si="0"/>
        <v>7.6405149786087955E-4</v>
      </c>
      <c r="AM16" s="13">
        <f t="shared" si="0"/>
        <v>7.6344073800831689E-4</v>
      </c>
      <c r="AN16" s="13">
        <f t="shared" si="0"/>
        <v>7.1744596787658393E-4</v>
      </c>
      <c r="AO16" s="13">
        <f t="shared" si="0"/>
        <v>5.845408398119352E-4</v>
      </c>
      <c r="AP16" s="13">
        <f t="shared" si="0"/>
        <v>5.6366415942379379E-4</v>
      </c>
      <c r="AQ16" s="13">
        <f t="shared" si="0"/>
        <v>5.2678932234212874E-4</v>
      </c>
      <c r="AR16" s="13">
        <f t="shared" si="0"/>
        <v>4.5871431667665792E-4</v>
      </c>
      <c r="AS16" s="13">
        <f t="shared" si="0"/>
        <v>4.5700291331747625E-4</v>
      </c>
      <c r="AT16" s="13">
        <f t="shared" si="0"/>
        <v>4.5185837286502734E-4</v>
      </c>
      <c r="AU16" s="13">
        <f t="shared" si="0"/>
        <v>4.1893917099694101E-4</v>
      </c>
      <c r="AV16" s="13">
        <f t="shared" si="0"/>
        <v>4.2061509270825221E-4</v>
      </c>
      <c r="AW16" s="13">
        <f t="shared" si="0"/>
        <v>4.7757595466658829E-4</v>
      </c>
      <c r="AX16" s="13">
        <f t="shared" si="1"/>
        <v>4.7494253732426349E-4</v>
      </c>
      <c r="AY16" s="13">
        <f t="shared" si="1"/>
        <v>3.9415050972303983E-4</v>
      </c>
      <c r="AZ16" s="13">
        <f t="shared" si="1"/>
        <v>5.2351633704304269E-4</v>
      </c>
      <c r="BA16" s="13">
        <f t="shared" si="1"/>
        <v>4.858440897839622E-4</v>
      </c>
      <c r="BB16" s="13">
        <f t="shared" si="1"/>
        <v>4.0163434613293649E-4</v>
      </c>
      <c r="BC16" s="13">
        <f t="shared" si="1"/>
        <v>4.4700034080944324E-4</v>
      </c>
    </row>
    <row r="17" spans="1:55" x14ac:dyDescent="0.15">
      <c r="A17" s="4">
        <v>15</v>
      </c>
      <c r="B17" s="6" t="s">
        <v>57</v>
      </c>
      <c r="C17" s="36">
        <v>1560143</v>
      </c>
      <c r="D17" s="36">
        <v>1699393</v>
      </c>
      <c r="E17" s="36">
        <v>1764225</v>
      </c>
      <c r="F17" s="36">
        <v>1699068</v>
      </c>
      <c r="G17" s="36">
        <v>1603868</v>
      </c>
      <c r="H17" s="36">
        <v>1517273</v>
      </c>
      <c r="I17" s="36">
        <v>1656762</v>
      </c>
      <c r="J17" s="36">
        <v>1509008</v>
      </c>
      <c r="K17" s="36">
        <v>1356785</v>
      </c>
      <c r="L17" s="36">
        <v>1404557</v>
      </c>
      <c r="M17" s="36">
        <v>1408091</v>
      </c>
      <c r="N17" s="36">
        <v>1464849</v>
      </c>
      <c r="O17" s="36">
        <v>1278595</v>
      </c>
      <c r="P17" s="36">
        <v>1065292</v>
      </c>
      <c r="Q17" s="36">
        <v>1038896</v>
      </c>
      <c r="R17" s="36">
        <v>1004373</v>
      </c>
      <c r="S17" s="36">
        <v>1057331</v>
      </c>
      <c r="T17" s="36">
        <v>1022529</v>
      </c>
      <c r="U17" s="36">
        <v>874337</v>
      </c>
      <c r="V17" s="36">
        <v>843575</v>
      </c>
      <c r="W17" s="36">
        <v>803329</v>
      </c>
      <c r="X17" s="36">
        <v>857843</v>
      </c>
      <c r="Z17" s="30">
        <f t="shared" si="2"/>
        <v>0.3163641766759907</v>
      </c>
      <c r="AA17" s="30">
        <f t="shared" si="3"/>
        <v>0.28133088012517871</v>
      </c>
      <c r="AB17" s="30">
        <f t="shared" si="4"/>
        <v>0.22311262210585617</v>
      </c>
      <c r="AC17" s="30">
        <f t="shared" si="5"/>
        <v>0.18136102946533234</v>
      </c>
      <c r="AD17" s="30">
        <f t="shared" si="6"/>
        <v>0.24981706060051129</v>
      </c>
      <c r="AE17" s="30">
        <f t="shared" si="7"/>
        <v>0.24802117154516024</v>
      </c>
      <c r="AF17" s="30">
        <f t="shared" si="8"/>
        <v>0.25093283526904431</v>
      </c>
      <c r="AH17" s="13">
        <f t="shared" si="0"/>
        <v>3.1207777347061023E-3</v>
      </c>
      <c r="AI17" s="13">
        <f t="shared" si="0"/>
        <v>3.3391347813431557E-3</v>
      </c>
      <c r="AJ17" s="13">
        <f t="shared" si="0"/>
        <v>3.3732851119352932E-3</v>
      </c>
      <c r="AK17" s="13">
        <f t="shared" si="0"/>
        <v>3.1850698360193714E-3</v>
      </c>
      <c r="AL17" s="13">
        <f t="shared" si="0"/>
        <v>3.0352978056348021E-3</v>
      </c>
      <c r="AM17" s="13">
        <f t="shared" si="0"/>
        <v>2.9084417868237783E-3</v>
      </c>
      <c r="AN17" s="13">
        <f t="shared" si="0"/>
        <v>3.140621278803042E-3</v>
      </c>
      <c r="AO17" s="13">
        <f t="shared" si="0"/>
        <v>2.8983935478667407E-3</v>
      </c>
      <c r="AP17" s="13">
        <f t="shared" si="0"/>
        <v>2.6296064606036226E-3</v>
      </c>
      <c r="AQ17" s="13">
        <f t="shared" si="0"/>
        <v>2.722934189403834E-3</v>
      </c>
      <c r="AR17" s="13">
        <f t="shared" si="0"/>
        <v>2.7015638630276378E-3</v>
      </c>
      <c r="AS17" s="13">
        <f t="shared" si="0"/>
        <v>2.786733467805847E-3</v>
      </c>
      <c r="AT17" s="13">
        <f t="shared" si="0"/>
        <v>2.4260273458636774E-3</v>
      </c>
      <c r="AU17" s="13">
        <f t="shared" si="0"/>
        <v>2.0030184791960562E-3</v>
      </c>
      <c r="AV17" s="13">
        <f t="shared" si="0"/>
        <v>1.9985334297786049E-3</v>
      </c>
      <c r="AW17" s="13">
        <f t="shared" si="0"/>
        <v>2.0541228724582582E-3</v>
      </c>
      <c r="AX17" s="13">
        <f t="shared" si="1"/>
        <v>2.1183217312489228E-3</v>
      </c>
      <c r="AY17" s="13">
        <f t="shared" si="1"/>
        <v>2.0912414530522574E-3</v>
      </c>
      <c r="AZ17" s="13">
        <f t="shared" si="1"/>
        <v>1.7758049324415551E-3</v>
      </c>
      <c r="BA17" s="13">
        <f t="shared" si="1"/>
        <v>1.6868100639150594E-3</v>
      </c>
      <c r="BB17" s="13">
        <f t="shared" si="1"/>
        <v>1.5778318204895481E-3</v>
      </c>
      <c r="BC17" s="13">
        <f t="shared" si="1"/>
        <v>1.6316517667725988E-3</v>
      </c>
    </row>
    <row r="18" spans="1:55" x14ac:dyDescent="0.15">
      <c r="A18" s="4">
        <v>16</v>
      </c>
      <c r="B18" s="6" t="s">
        <v>58</v>
      </c>
      <c r="C18" s="36">
        <v>1598775</v>
      </c>
      <c r="D18" s="36">
        <v>1645322</v>
      </c>
      <c r="E18" s="36">
        <v>1623866</v>
      </c>
      <c r="F18" s="36">
        <v>1604533</v>
      </c>
      <c r="G18" s="36">
        <v>1582017</v>
      </c>
      <c r="H18" s="36">
        <v>1499730</v>
      </c>
      <c r="I18" s="36">
        <v>1543347</v>
      </c>
      <c r="J18" s="36">
        <v>1465001</v>
      </c>
      <c r="K18" s="36">
        <v>1326317</v>
      </c>
      <c r="L18" s="36">
        <v>1299886</v>
      </c>
      <c r="M18" s="36">
        <v>1322585</v>
      </c>
      <c r="N18" s="36">
        <v>1303748</v>
      </c>
      <c r="O18" s="36">
        <v>1167984</v>
      </c>
      <c r="P18" s="36">
        <v>1175742</v>
      </c>
      <c r="Q18" s="36">
        <v>1153673</v>
      </c>
      <c r="R18" s="36">
        <v>1157732</v>
      </c>
      <c r="S18" s="36">
        <v>1166841</v>
      </c>
      <c r="T18" s="36">
        <v>1119109</v>
      </c>
      <c r="U18" s="36">
        <v>1029954</v>
      </c>
      <c r="V18" s="36">
        <v>975084</v>
      </c>
      <c r="W18" s="36">
        <v>950880</v>
      </c>
      <c r="X18" s="36">
        <v>1039617</v>
      </c>
      <c r="Z18" s="30">
        <f t="shared" si="2"/>
        <v>0.30233406057061446</v>
      </c>
      <c r="AA18" s="30">
        <f t="shared" si="3"/>
        <v>0.26413054086962784</v>
      </c>
      <c r="AB18" s="30">
        <f t="shared" si="4"/>
        <v>0.23053200487340203</v>
      </c>
      <c r="AC18" s="30">
        <f t="shared" si="5"/>
        <v>0.20855265975367487</v>
      </c>
      <c r="AD18" s="30">
        <f t="shared" si="6"/>
        <v>0.24726816672176358</v>
      </c>
      <c r="AE18" s="30">
        <f t="shared" si="7"/>
        <v>0.250425491929963</v>
      </c>
      <c r="AF18" s="30">
        <f t="shared" si="8"/>
        <v>0.25357912371023122</v>
      </c>
      <c r="AH18" s="13">
        <f t="shared" si="0"/>
        <v>3.198053910958642E-3</v>
      </c>
      <c r="AI18" s="13">
        <f t="shared" si="0"/>
        <v>3.2328907537627163E-3</v>
      </c>
      <c r="AJ18" s="13">
        <f t="shared" si="0"/>
        <v>3.1049117893567524E-3</v>
      </c>
      <c r="AK18" s="13">
        <f t="shared" si="0"/>
        <v>3.0078546939838018E-3</v>
      </c>
      <c r="AL18" s="13">
        <f t="shared" si="0"/>
        <v>2.993945093098031E-3</v>
      </c>
      <c r="AM18" s="13">
        <f t="shared" si="0"/>
        <v>2.8748138278037144E-3</v>
      </c>
      <c r="AN18" s="13">
        <f t="shared" si="0"/>
        <v>2.9256274762318535E-3</v>
      </c>
      <c r="AO18" s="13">
        <f t="shared" si="0"/>
        <v>2.8138680815597552E-3</v>
      </c>
      <c r="AP18" s="13">
        <f t="shared" si="0"/>
        <v>2.5705559480746136E-3</v>
      </c>
      <c r="AQ18" s="13">
        <f t="shared" si="0"/>
        <v>2.5200145182626213E-3</v>
      </c>
      <c r="AR18" s="13">
        <f t="shared" si="0"/>
        <v>2.5375120228610286E-3</v>
      </c>
      <c r="AS18" s="13">
        <f t="shared" si="0"/>
        <v>2.480254405187796E-3</v>
      </c>
      <c r="AT18" s="13">
        <f t="shared" si="0"/>
        <v>2.2161522010732417E-3</v>
      </c>
      <c r="AU18" s="13">
        <f t="shared" si="0"/>
        <v>2.2106924230792398E-3</v>
      </c>
      <c r="AV18" s="13">
        <f t="shared" si="0"/>
        <v>2.2193309604936129E-3</v>
      </c>
      <c r="AW18" s="13">
        <f t="shared" ref="AW18:BC49" si="9">R18/R$110</f>
        <v>2.3677695252429568E-3</v>
      </c>
      <c r="AX18" s="13">
        <f t="shared" si="1"/>
        <v>2.3377207773272743E-3</v>
      </c>
      <c r="AY18" s="13">
        <f t="shared" si="1"/>
        <v>2.2887635766651693E-3</v>
      </c>
      <c r="AZ18" s="13">
        <f t="shared" si="1"/>
        <v>2.0918677733961955E-3</v>
      </c>
      <c r="BA18" s="13">
        <f t="shared" si="1"/>
        <v>1.9497750696293179E-3</v>
      </c>
      <c r="BB18" s="13">
        <f t="shared" si="1"/>
        <v>1.8676391882617228E-3</v>
      </c>
      <c r="BC18" s="13">
        <f t="shared" si="1"/>
        <v>1.9773931999408152E-3</v>
      </c>
    </row>
    <row r="19" spans="1:55" x14ac:dyDescent="0.15">
      <c r="A19" s="4">
        <v>17</v>
      </c>
      <c r="B19" s="6" t="s">
        <v>59</v>
      </c>
      <c r="C19" s="36">
        <v>294904</v>
      </c>
      <c r="D19" s="36">
        <v>306643</v>
      </c>
      <c r="E19" s="36">
        <v>277332</v>
      </c>
      <c r="F19" s="36">
        <v>274539</v>
      </c>
      <c r="G19" s="36">
        <v>273754</v>
      </c>
      <c r="H19" s="36">
        <v>308529</v>
      </c>
      <c r="I19" s="36">
        <v>269577</v>
      </c>
      <c r="J19" s="36">
        <v>239394</v>
      </c>
      <c r="K19" s="36">
        <v>245437</v>
      </c>
      <c r="L19" s="36">
        <v>265295</v>
      </c>
      <c r="M19" s="36">
        <v>271516</v>
      </c>
      <c r="N19" s="36">
        <v>197261</v>
      </c>
      <c r="O19" s="36">
        <v>184699</v>
      </c>
      <c r="P19" s="36">
        <v>257397</v>
      </c>
      <c r="Q19" s="36">
        <v>262881</v>
      </c>
      <c r="R19" s="36">
        <v>262585</v>
      </c>
      <c r="S19" s="36">
        <v>257058</v>
      </c>
      <c r="T19" s="36">
        <v>214924</v>
      </c>
      <c r="U19" s="36">
        <v>211437</v>
      </c>
      <c r="V19" s="36">
        <v>204133</v>
      </c>
      <c r="W19" s="36">
        <v>219585</v>
      </c>
      <c r="X19" s="36">
        <v>252674</v>
      </c>
      <c r="Z19" s="30">
        <f t="shared" si="2"/>
        <v>5.4465943769826629E-2</v>
      </c>
      <c r="AA19" s="30">
        <f t="shared" si="3"/>
        <v>4.7617155830129723E-2</v>
      </c>
      <c r="AB19" s="30">
        <f t="shared" si="4"/>
        <v>4.6123967589132932E-2</v>
      </c>
      <c r="AC19" s="30">
        <f t="shared" si="5"/>
        <v>4.5067771673535838E-2</v>
      </c>
      <c r="AD19" s="30">
        <f t="shared" si="6"/>
        <v>4.7719976743381118E-2</v>
      </c>
      <c r="AE19" s="30">
        <f t="shared" si="7"/>
        <v>4.854854364657217E-2</v>
      </c>
      <c r="AF19" s="30">
        <f t="shared" si="8"/>
        <v>4.9023159614968052E-2</v>
      </c>
      <c r="AH19" s="13">
        <f t="shared" ref="AH19:AV35" si="10">C19/C$110</f>
        <v>5.8990094951281286E-4</v>
      </c>
      <c r="AI19" s="13">
        <f t="shared" si="10"/>
        <v>6.0252237519832627E-4</v>
      </c>
      <c r="AJ19" s="13">
        <f t="shared" si="10"/>
        <v>5.3027244635079924E-4</v>
      </c>
      <c r="AK19" s="13">
        <f t="shared" si="10"/>
        <v>5.1465031871056495E-4</v>
      </c>
      <c r="AL19" s="13">
        <f t="shared" si="10"/>
        <v>5.1807562435546425E-4</v>
      </c>
      <c r="AM19" s="13">
        <f t="shared" si="10"/>
        <v>5.9141541175975149E-4</v>
      </c>
      <c r="AN19" s="13">
        <f t="shared" si="10"/>
        <v>5.110204498146913E-4</v>
      </c>
      <c r="AO19" s="13">
        <f t="shared" si="10"/>
        <v>4.5981070014076167E-4</v>
      </c>
      <c r="AP19" s="13">
        <f t="shared" si="10"/>
        <v>4.7568533030006323E-4</v>
      </c>
      <c r="AQ19" s="13">
        <f t="shared" si="10"/>
        <v>5.1431221785793683E-4</v>
      </c>
      <c r="AR19" s="13">
        <f t="shared" si="10"/>
        <v>5.2093068831049428E-4</v>
      </c>
      <c r="AS19" s="13">
        <f t="shared" si="10"/>
        <v>3.7526996338383626E-4</v>
      </c>
      <c r="AT19" s="13">
        <f t="shared" si="10"/>
        <v>3.5045094400781748E-4</v>
      </c>
      <c r="AU19" s="13">
        <f t="shared" si="10"/>
        <v>4.8397148151833235E-4</v>
      </c>
      <c r="AV19" s="13">
        <f t="shared" si="10"/>
        <v>5.0570650628516177E-4</v>
      </c>
      <c r="AW19" s="13">
        <f t="shared" si="9"/>
        <v>5.3703340737400521E-4</v>
      </c>
      <c r="AX19" s="13">
        <f t="shared" si="1"/>
        <v>5.150057527788228E-4</v>
      </c>
      <c r="AY19" s="13">
        <f t="shared" si="1"/>
        <v>4.395552380967223E-4</v>
      </c>
      <c r="AZ19" s="13">
        <f t="shared" si="1"/>
        <v>4.2943495185568614E-4</v>
      </c>
      <c r="BA19" s="13">
        <f t="shared" si="1"/>
        <v>4.0818374036353952E-4</v>
      </c>
      <c r="BB19" s="13">
        <f t="shared" si="1"/>
        <v>4.3129054260732206E-4</v>
      </c>
      <c r="BC19" s="13">
        <f t="shared" si="1"/>
        <v>4.8059607471005722E-4</v>
      </c>
    </row>
    <row r="20" spans="1:55" x14ac:dyDescent="0.15">
      <c r="A20" s="4">
        <v>18</v>
      </c>
      <c r="B20" s="6" t="s">
        <v>60</v>
      </c>
      <c r="C20" s="36">
        <v>580804</v>
      </c>
      <c r="D20" s="36">
        <v>595893</v>
      </c>
      <c r="E20" s="36">
        <v>589496</v>
      </c>
      <c r="F20" s="36">
        <v>616415</v>
      </c>
      <c r="G20" s="36">
        <v>628259</v>
      </c>
      <c r="H20" s="36">
        <v>626078</v>
      </c>
      <c r="I20" s="36">
        <v>573717</v>
      </c>
      <c r="J20" s="36">
        <v>554864</v>
      </c>
      <c r="K20" s="36">
        <v>560847</v>
      </c>
      <c r="L20" s="36">
        <v>548471</v>
      </c>
      <c r="M20" s="36">
        <v>555202</v>
      </c>
      <c r="N20" s="36">
        <v>550021</v>
      </c>
      <c r="O20" s="36">
        <v>531486</v>
      </c>
      <c r="P20" s="36">
        <v>543782</v>
      </c>
      <c r="Q20" s="36">
        <v>543268</v>
      </c>
      <c r="R20" s="36">
        <v>523753</v>
      </c>
      <c r="S20" s="36">
        <v>545363</v>
      </c>
      <c r="T20" s="36">
        <v>547753</v>
      </c>
      <c r="U20" s="36">
        <v>530983</v>
      </c>
      <c r="V20" s="36">
        <v>488445</v>
      </c>
      <c r="W20" s="36">
        <v>456166</v>
      </c>
      <c r="X20" s="36">
        <v>544105</v>
      </c>
      <c r="Z20" s="30">
        <f t="shared" si="2"/>
        <v>0.11550329168015736</v>
      </c>
      <c r="AA20" s="30">
        <f t="shared" si="3"/>
        <v>0.10691917899928167</v>
      </c>
      <c r="AB20" s="30">
        <f t="shared" si="4"/>
        <v>0.10476886208791103</v>
      </c>
      <c r="AC20" s="30">
        <f t="shared" si="5"/>
        <v>0.10331446465789006</v>
      </c>
      <c r="AD20" s="30">
        <f t="shared" si="6"/>
        <v>0.1059538248975954</v>
      </c>
      <c r="AE20" s="30">
        <f t="shared" si="7"/>
        <v>0.10763720293770954</v>
      </c>
      <c r="AF20" s="30">
        <f t="shared" si="8"/>
        <v>0.10802547126369509</v>
      </c>
      <c r="AH20" s="13">
        <f t="shared" si="10"/>
        <v>1.1617910610939143E-3</v>
      </c>
      <c r="AI20" s="13">
        <f t="shared" si="10"/>
        <v>1.170869270533018E-3</v>
      </c>
      <c r="AJ20" s="13">
        <f t="shared" si="10"/>
        <v>1.127145392648561E-3</v>
      </c>
      <c r="AK20" s="13">
        <f t="shared" si="10"/>
        <v>1.1555304572682676E-3</v>
      </c>
      <c r="AL20" s="13">
        <f t="shared" si="10"/>
        <v>1.1889713892105306E-3</v>
      </c>
      <c r="AM20" s="13">
        <f t="shared" si="10"/>
        <v>1.2001211495960564E-3</v>
      </c>
      <c r="AN20" s="13">
        <f t="shared" si="10"/>
        <v>1.0875598415530081E-3</v>
      </c>
      <c r="AO20" s="13">
        <f t="shared" si="10"/>
        <v>1.0657426849582847E-3</v>
      </c>
      <c r="AP20" s="13">
        <f t="shared" si="10"/>
        <v>1.0869864382419909E-3</v>
      </c>
      <c r="AQ20" s="13">
        <f t="shared" si="10"/>
        <v>1.0632893060206958E-3</v>
      </c>
      <c r="AR20" s="13">
        <f t="shared" si="10"/>
        <v>1.0652107426868511E-3</v>
      </c>
      <c r="AS20" s="13">
        <f t="shared" si="10"/>
        <v>1.0463617264960688E-3</v>
      </c>
      <c r="AT20" s="13">
        <f t="shared" si="10"/>
        <v>1.0084503458434473E-3</v>
      </c>
      <c r="AU20" s="13">
        <f t="shared" si="10"/>
        <v>1.0224477370093738E-3</v>
      </c>
      <c r="AV20" s="13">
        <f t="shared" si="10"/>
        <v>1.0450894597043045E-3</v>
      </c>
      <c r="AW20" s="13">
        <f t="shared" si="9"/>
        <v>1.0711687956751427E-3</v>
      </c>
      <c r="AX20" s="13">
        <f t="shared" si="1"/>
        <v>1.0926136605463248E-3</v>
      </c>
      <c r="AY20" s="13">
        <f t="shared" si="1"/>
        <v>1.120245762842651E-3</v>
      </c>
      <c r="AZ20" s="13">
        <f t="shared" si="1"/>
        <v>1.0784425575523101E-3</v>
      </c>
      <c r="BA20" s="13">
        <f t="shared" si="1"/>
        <v>9.7669317093203485E-4</v>
      </c>
      <c r="BB20" s="13">
        <f t="shared" si="1"/>
        <v>8.9596321087055881E-4</v>
      </c>
      <c r="BC20" s="13">
        <f t="shared" si="1"/>
        <v>1.0349095167295238E-3</v>
      </c>
    </row>
    <row r="21" spans="1:55" x14ac:dyDescent="0.15">
      <c r="A21" s="4">
        <v>19</v>
      </c>
      <c r="B21" s="6" t="s">
        <v>61</v>
      </c>
      <c r="C21" s="36">
        <v>244267</v>
      </c>
      <c r="D21" s="36">
        <v>271157</v>
      </c>
      <c r="E21" s="36">
        <v>291517</v>
      </c>
      <c r="F21" s="36">
        <v>283367</v>
      </c>
      <c r="G21" s="36">
        <v>295979</v>
      </c>
      <c r="H21" s="36">
        <v>338899</v>
      </c>
      <c r="I21" s="36">
        <v>270246</v>
      </c>
      <c r="J21" s="36">
        <v>364553</v>
      </c>
      <c r="K21" s="36">
        <v>377970</v>
      </c>
      <c r="L21" s="36">
        <v>375695</v>
      </c>
      <c r="M21" s="36">
        <v>404615</v>
      </c>
      <c r="N21" s="36">
        <v>418668</v>
      </c>
      <c r="O21" s="36">
        <v>453684</v>
      </c>
      <c r="P21" s="36">
        <v>403823</v>
      </c>
      <c r="Q21" s="36">
        <v>239892</v>
      </c>
      <c r="R21" s="36">
        <v>259148</v>
      </c>
      <c r="S21" s="36">
        <v>510203</v>
      </c>
      <c r="T21" s="36">
        <v>352746</v>
      </c>
      <c r="U21" s="36">
        <v>425811</v>
      </c>
      <c r="V21" s="36">
        <v>472410</v>
      </c>
      <c r="W21" s="36">
        <v>428904</v>
      </c>
      <c r="X21" s="36">
        <v>621860</v>
      </c>
      <c r="Z21" s="30">
        <f t="shared" si="2"/>
        <v>5.5724102828910556E-2</v>
      </c>
      <c r="AA21" s="30">
        <f t="shared" si="3"/>
        <v>7.0769225540594088E-2</v>
      </c>
      <c r="AB21" s="30">
        <f t="shared" si="4"/>
        <v>7.383751258500712E-2</v>
      </c>
      <c r="AC21" s="30">
        <f t="shared" si="5"/>
        <v>9.2971347253396813E-2</v>
      </c>
      <c r="AD21" s="30">
        <f t="shared" si="6"/>
        <v>7.1635717567250276E-2</v>
      </c>
      <c r="AE21" s="30">
        <f t="shared" si="7"/>
        <v>7.2700930209838199E-2</v>
      </c>
      <c r="AF21" s="30">
        <f t="shared" si="8"/>
        <v>7.1617301516010951E-2</v>
      </c>
      <c r="AH21" s="13">
        <f t="shared" si="10"/>
        <v>4.8861098945638662E-4</v>
      </c>
      <c r="AI21" s="13">
        <f t="shared" si="10"/>
        <v>5.3279598651086949E-4</v>
      </c>
      <c r="AJ21" s="13">
        <f t="shared" si="10"/>
        <v>5.5739486515384419E-4</v>
      </c>
      <c r="AK21" s="13">
        <f t="shared" si="10"/>
        <v>5.3119927173209147E-4</v>
      </c>
      <c r="AL21" s="13">
        <f t="shared" si="10"/>
        <v>5.6013612667250867E-4</v>
      </c>
      <c r="AM21" s="13">
        <f t="shared" si="10"/>
        <v>6.4963128791772581E-4</v>
      </c>
      <c r="AN21" s="13">
        <f t="shared" si="10"/>
        <v>5.1228863174759376E-4</v>
      </c>
      <c r="AO21" s="13">
        <f t="shared" si="10"/>
        <v>7.0020706520804654E-4</v>
      </c>
      <c r="AP21" s="13">
        <f t="shared" si="10"/>
        <v>7.3254963307698058E-4</v>
      </c>
      <c r="AQ21" s="13">
        <f t="shared" si="10"/>
        <v>7.2833837308708264E-4</v>
      </c>
      <c r="AR21" s="13">
        <f t="shared" si="10"/>
        <v>7.7629447417739881E-4</v>
      </c>
      <c r="AS21" s="13">
        <f t="shared" si="10"/>
        <v>7.9647535513854221E-4</v>
      </c>
      <c r="AT21" s="13">
        <f t="shared" si="10"/>
        <v>8.6082754146607542E-4</v>
      </c>
      <c r="AU21" s="13">
        <f t="shared" si="10"/>
        <v>7.5928940734032457E-4</v>
      </c>
      <c r="AV21" s="13">
        <f t="shared" si="10"/>
        <v>4.6148236352478887E-4</v>
      </c>
      <c r="AW21" s="13">
        <f t="shared" si="9"/>
        <v>5.3000412610834094E-4</v>
      </c>
      <c r="AX21" s="13">
        <f t="shared" si="1"/>
        <v>1.0221719615223558E-3</v>
      </c>
      <c r="AY21" s="13">
        <f t="shared" si="1"/>
        <v>7.2142409418057731E-4</v>
      </c>
      <c r="AZ21" s="13">
        <f t="shared" si="1"/>
        <v>8.6483503967906081E-4</v>
      </c>
      <c r="BA21" s="13">
        <f t="shared" si="1"/>
        <v>9.4462963256866693E-4</v>
      </c>
      <c r="BB21" s="13">
        <f t="shared" si="1"/>
        <v>8.4241746424596788E-4</v>
      </c>
      <c r="BC21" s="13">
        <f t="shared" si="1"/>
        <v>1.18280264300718E-3</v>
      </c>
    </row>
    <row r="22" spans="1:55" x14ac:dyDescent="0.15">
      <c r="A22" s="4">
        <v>20</v>
      </c>
      <c r="B22" s="6" t="s">
        <v>62</v>
      </c>
      <c r="C22" s="36">
        <v>3378821</v>
      </c>
      <c r="D22" s="36">
        <v>3492722</v>
      </c>
      <c r="E22" s="36">
        <v>3292944</v>
      </c>
      <c r="F22" s="36">
        <v>3546360</v>
      </c>
      <c r="G22" s="36">
        <v>3328035</v>
      </c>
      <c r="H22" s="36">
        <v>3303114</v>
      </c>
      <c r="I22" s="36">
        <v>3184987</v>
      </c>
      <c r="J22" s="36">
        <v>2870838</v>
      </c>
      <c r="K22" s="36">
        <v>2952184</v>
      </c>
      <c r="L22" s="36">
        <v>2829238</v>
      </c>
      <c r="M22" s="36">
        <v>2613127</v>
      </c>
      <c r="N22" s="36">
        <v>2700655</v>
      </c>
      <c r="O22" s="36">
        <v>2473919</v>
      </c>
      <c r="P22" s="36">
        <v>2440102</v>
      </c>
      <c r="Q22" s="36">
        <v>2146128</v>
      </c>
      <c r="R22" s="36">
        <v>2555536</v>
      </c>
      <c r="S22" s="36">
        <v>2667922</v>
      </c>
      <c r="T22" s="36">
        <v>2267346</v>
      </c>
      <c r="U22" s="36">
        <v>2295641</v>
      </c>
      <c r="V22" s="36">
        <v>2200375</v>
      </c>
      <c r="W22" s="36">
        <v>2205993</v>
      </c>
      <c r="X22" s="36">
        <v>2830074</v>
      </c>
      <c r="Z22" s="30">
        <f t="shared" si="2"/>
        <v>0.64124427469913503</v>
      </c>
      <c r="AA22" s="30">
        <f t="shared" si="3"/>
        <v>0.54849197301635988</v>
      </c>
      <c r="AB22" s="30">
        <f t="shared" si="4"/>
        <v>0.48533220060104226</v>
      </c>
      <c r="AC22" s="30">
        <f t="shared" si="5"/>
        <v>0.4793383093245186</v>
      </c>
      <c r="AD22" s="30">
        <f t="shared" si="6"/>
        <v>0.51719741476586234</v>
      </c>
      <c r="AE22" s="30">
        <f t="shared" si="7"/>
        <v>0.53687623473383583</v>
      </c>
      <c r="AF22" s="30">
        <f t="shared" si="8"/>
        <v>0.54319416477292348</v>
      </c>
      <c r="AH22" s="13">
        <f t="shared" si="10"/>
        <v>6.7587069559376335E-3</v>
      </c>
      <c r="AI22" s="13">
        <f t="shared" si="10"/>
        <v>6.8628442695494391E-3</v>
      </c>
      <c r="AJ22" s="13">
        <f t="shared" si="10"/>
        <v>6.2962711500158157E-3</v>
      </c>
      <c r="AK22" s="13">
        <f t="shared" si="10"/>
        <v>6.6480001175148124E-3</v>
      </c>
      <c r="AL22" s="13">
        <f t="shared" si="10"/>
        <v>6.2982597898180023E-3</v>
      </c>
      <c r="AM22" s="13">
        <f t="shared" si="10"/>
        <v>6.3316982403579559E-3</v>
      </c>
      <c r="AN22" s="13">
        <f t="shared" si="10"/>
        <v>6.03758291469207E-3</v>
      </c>
      <c r="AO22" s="13">
        <f t="shared" si="10"/>
        <v>5.5140982262325035E-3</v>
      </c>
      <c r="AP22" s="13">
        <f t="shared" si="10"/>
        <v>5.7216744873289762E-3</v>
      </c>
      <c r="AQ22" s="13">
        <f t="shared" si="10"/>
        <v>5.4848816247119372E-3</v>
      </c>
      <c r="AR22" s="13">
        <f t="shared" si="10"/>
        <v>5.0135463352168454E-3</v>
      </c>
      <c r="AS22" s="13">
        <f t="shared" si="10"/>
        <v>5.1377347927992574E-3</v>
      </c>
      <c r="AT22" s="13">
        <f t="shared" si="10"/>
        <v>4.6940549161006602E-3</v>
      </c>
      <c r="AU22" s="13">
        <f t="shared" si="10"/>
        <v>4.5880091065391045E-3</v>
      </c>
      <c r="AV22" s="13">
        <f t="shared" si="10"/>
        <v>4.1285254275537659E-3</v>
      </c>
      <c r="AW22" s="13">
        <f t="shared" si="9"/>
        <v>5.2265293362032707E-3</v>
      </c>
      <c r="AX22" s="13">
        <f t="shared" si="1"/>
        <v>5.3450784568664757E-3</v>
      </c>
      <c r="AY22" s="13">
        <f t="shared" si="1"/>
        <v>4.6370987459643919E-3</v>
      </c>
      <c r="AZ22" s="13">
        <f t="shared" si="1"/>
        <v>4.6625164106232084E-3</v>
      </c>
      <c r="BA22" s="13">
        <f t="shared" si="1"/>
        <v>4.3998633131459549E-3</v>
      </c>
      <c r="BB22" s="13">
        <f t="shared" si="1"/>
        <v>4.3328274607006591E-3</v>
      </c>
      <c r="BC22" s="13">
        <f t="shared" si="1"/>
        <v>5.3829141721704271E-3</v>
      </c>
    </row>
    <row r="23" spans="1:55" x14ac:dyDescent="0.15">
      <c r="A23" s="4">
        <v>21</v>
      </c>
      <c r="B23" s="6" t="s">
        <v>63</v>
      </c>
      <c r="C23" s="36">
        <v>3378914</v>
      </c>
      <c r="D23" s="36">
        <v>3696150</v>
      </c>
      <c r="E23" s="36">
        <v>3634914</v>
      </c>
      <c r="F23" s="36">
        <v>3397178</v>
      </c>
      <c r="G23" s="36">
        <v>3172866</v>
      </c>
      <c r="H23" s="36">
        <v>3228582</v>
      </c>
      <c r="I23" s="36">
        <v>3503966</v>
      </c>
      <c r="J23" s="36">
        <v>3320610</v>
      </c>
      <c r="K23" s="36">
        <v>3863308</v>
      </c>
      <c r="L23" s="36">
        <v>3856192</v>
      </c>
      <c r="M23" s="36">
        <v>3823329</v>
      </c>
      <c r="N23" s="36">
        <v>3239128</v>
      </c>
      <c r="O23" s="36">
        <v>3278046</v>
      </c>
      <c r="P23" s="36">
        <v>3673102</v>
      </c>
      <c r="Q23" s="36">
        <v>3637859</v>
      </c>
      <c r="R23" s="36">
        <v>3895234</v>
      </c>
      <c r="S23" s="36">
        <v>3971856</v>
      </c>
      <c r="T23" s="36">
        <v>4216282</v>
      </c>
      <c r="U23" s="36">
        <v>4121960</v>
      </c>
      <c r="V23" s="36">
        <v>4180622</v>
      </c>
      <c r="W23" s="36">
        <v>4031206</v>
      </c>
      <c r="X23" s="36">
        <v>4445893</v>
      </c>
      <c r="Z23" s="30">
        <f t="shared" si="2"/>
        <v>0.65694538611106656</v>
      </c>
      <c r="AA23" s="30">
        <f t="shared" si="3"/>
        <v>0.6913520693820141</v>
      </c>
      <c r="AB23" s="30">
        <f t="shared" si="4"/>
        <v>0.70350667838899061</v>
      </c>
      <c r="AC23" s="30">
        <f t="shared" si="5"/>
        <v>0.82809776991550876</v>
      </c>
      <c r="AD23" s="30">
        <f t="shared" si="6"/>
        <v>0.70481270272231911</v>
      </c>
      <c r="AE23" s="30">
        <f t="shared" si="7"/>
        <v>0.72396321536566721</v>
      </c>
      <c r="AF23" s="30">
        <f t="shared" si="8"/>
        <v>0.7217780373274546</v>
      </c>
      <c r="AH23" s="13">
        <f t="shared" si="10"/>
        <v>6.7588929852498997E-3</v>
      </c>
      <c r="AI23" s="13">
        <f t="shared" si="10"/>
        <v>7.2625596445680934E-3</v>
      </c>
      <c r="AJ23" s="13">
        <f t="shared" si="10"/>
        <v>6.9501346366620835E-3</v>
      </c>
      <c r="AK23" s="13">
        <f t="shared" si="10"/>
        <v>6.3683438069509967E-3</v>
      </c>
      <c r="AL23" s="13">
        <f t="shared" si="10"/>
        <v>6.0046046229323561E-3</v>
      </c>
      <c r="AM23" s="13">
        <f t="shared" si="10"/>
        <v>6.1888287743781687E-3</v>
      </c>
      <c r="AN23" s="13">
        <f t="shared" si="10"/>
        <v>6.6422516811722983E-3</v>
      </c>
      <c r="AO23" s="13">
        <f t="shared" si="10"/>
        <v>6.3779877899797603E-3</v>
      </c>
      <c r="AP23" s="13">
        <f t="shared" si="10"/>
        <v>7.4875383174944146E-3</v>
      </c>
      <c r="AQ23" s="13">
        <f t="shared" si="10"/>
        <v>7.4757785107372292E-3</v>
      </c>
      <c r="AR23" s="13">
        <f t="shared" si="10"/>
        <v>7.3354402967319553E-3</v>
      </c>
      <c r="AS23" s="13">
        <f t="shared" si="10"/>
        <v>6.1621275668051912E-3</v>
      </c>
      <c r="AT23" s="13">
        <f t="shared" si="10"/>
        <v>6.2198188144009982E-3</v>
      </c>
      <c r="AU23" s="13">
        <f t="shared" si="10"/>
        <v>6.9063610559095467E-3</v>
      </c>
      <c r="AV23" s="13">
        <f t="shared" si="10"/>
        <v>6.9981815545742459E-3</v>
      </c>
      <c r="AW23" s="13">
        <f t="shared" si="9"/>
        <v>7.9664519585622793E-3</v>
      </c>
      <c r="AX23" s="13">
        <f t="shared" si="1"/>
        <v>7.9574597530871795E-3</v>
      </c>
      <c r="AY23" s="13">
        <f t="shared" si="1"/>
        <v>8.6229962144428931E-3</v>
      </c>
      <c r="AZ23" s="13">
        <f t="shared" si="1"/>
        <v>8.3718256225308926E-3</v>
      </c>
      <c r="BA23" s="13">
        <f t="shared" si="1"/>
        <v>8.3595593314461716E-3</v>
      </c>
      <c r="BB23" s="13">
        <f t="shared" si="1"/>
        <v>7.9177586041937857E-3</v>
      </c>
      <c r="BC23" s="13">
        <f t="shared" si="1"/>
        <v>8.4562666692296028E-3</v>
      </c>
    </row>
    <row r="24" spans="1:55" x14ac:dyDescent="0.15">
      <c r="A24" s="4">
        <v>22</v>
      </c>
      <c r="B24" s="6" t="s">
        <v>64</v>
      </c>
      <c r="C24" s="36">
        <v>2633712</v>
      </c>
      <c r="D24" s="36">
        <v>2475347</v>
      </c>
      <c r="E24" s="36">
        <v>2765252</v>
      </c>
      <c r="F24" s="36">
        <v>2900078</v>
      </c>
      <c r="G24" s="36">
        <v>2855423</v>
      </c>
      <c r="H24" s="36">
        <v>3012821</v>
      </c>
      <c r="I24" s="36">
        <v>2757134</v>
      </c>
      <c r="J24" s="36">
        <v>2986785</v>
      </c>
      <c r="K24" s="36">
        <v>2424430</v>
      </c>
      <c r="L24" s="36">
        <v>2679140</v>
      </c>
      <c r="M24" s="36">
        <v>2672943</v>
      </c>
      <c r="N24" s="36">
        <v>3064693</v>
      </c>
      <c r="O24" s="36">
        <v>3052091</v>
      </c>
      <c r="P24" s="36">
        <v>2626258</v>
      </c>
      <c r="Q24" s="36">
        <v>2506343</v>
      </c>
      <c r="R24" s="36">
        <v>2061341</v>
      </c>
      <c r="S24" s="36">
        <v>2294922</v>
      </c>
      <c r="T24" s="36">
        <v>2220722</v>
      </c>
      <c r="U24" s="36">
        <v>2134647</v>
      </c>
      <c r="V24" s="36">
        <v>2317420</v>
      </c>
      <c r="W24" s="36">
        <v>2356285</v>
      </c>
      <c r="X24" s="36">
        <v>2587029</v>
      </c>
      <c r="Z24" s="30">
        <f t="shared" si="2"/>
        <v>0.53322000889793741</v>
      </c>
      <c r="AA24" s="30">
        <f t="shared" si="3"/>
        <v>0.53024403041481605</v>
      </c>
      <c r="AB24" s="30">
        <f t="shared" si="4"/>
        <v>0.50324121586995074</v>
      </c>
      <c r="AC24" s="30">
        <f t="shared" si="5"/>
        <v>0.46096037510326793</v>
      </c>
      <c r="AD24" s="30">
        <f t="shared" si="6"/>
        <v>0.51071666288687501</v>
      </c>
      <c r="AE24" s="30">
        <f t="shared" si="7"/>
        <v>0.50478733392427366</v>
      </c>
      <c r="AF24" s="30">
        <f t="shared" si="8"/>
        <v>0.50578906469254914</v>
      </c>
      <c r="AH24" s="13">
        <f t="shared" si="10"/>
        <v>5.2682541082633306E-3</v>
      </c>
      <c r="AI24" s="13">
        <f t="shared" si="10"/>
        <v>4.863805643305249E-3</v>
      </c>
      <c r="AJ24" s="13">
        <f t="shared" si="10"/>
        <v>5.2872980500499045E-3</v>
      </c>
      <c r="AK24" s="13">
        <f t="shared" si="10"/>
        <v>5.4364810354284743E-3</v>
      </c>
      <c r="AL24" s="13">
        <f t="shared" si="10"/>
        <v>5.4038481758219153E-3</v>
      </c>
      <c r="AM24" s="13">
        <f t="shared" si="10"/>
        <v>5.7752391907192726E-3</v>
      </c>
      <c r="AN24" s="13">
        <f t="shared" si="10"/>
        <v>5.2265284385514315E-3</v>
      </c>
      <c r="AO24" s="13">
        <f t="shared" si="10"/>
        <v>5.736800847222257E-3</v>
      </c>
      <c r="AP24" s="13">
        <f t="shared" si="10"/>
        <v>4.6988261156198224E-3</v>
      </c>
      <c r="AQ24" s="13">
        <f t="shared" si="10"/>
        <v>5.1938952311649782E-3</v>
      </c>
      <c r="AR24" s="13">
        <f t="shared" si="10"/>
        <v>5.128309332800709E-3</v>
      </c>
      <c r="AS24" s="13">
        <f t="shared" si="10"/>
        <v>5.8302818595297569E-3</v>
      </c>
      <c r="AT24" s="13">
        <f t="shared" si="10"/>
        <v>5.791088052170091E-3</v>
      </c>
      <c r="AU24" s="13">
        <f t="shared" si="10"/>
        <v>4.9380294840630327E-3</v>
      </c>
      <c r="AV24" s="13">
        <f t="shared" si="10"/>
        <v>4.8214742110775262E-3</v>
      </c>
      <c r="AW24" s="13">
        <f t="shared" si="9"/>
        <v>4.2158119503769801E-3</v>
      </c>
      <c r="AX24" s="13">
        <f t="shared" si="1"/>
        <v>4.5977873949796608E-3</v>
      </c>
      <c r="AY24" s="13">
        <f t="shared" si="1"/>
        <v>4.5417449305644288E-3</v>
      </c>
      <c r="AZ24" s="13">
        <f t="shared" si="1"/>
        <v>4.3355327197883292E-3</v>
      </c>
      <c r="BA24" s="13">
        <f t="shared" si="1"/>
        <v>4.6339061474297335E-3</v>
      </c>
      <c r="BB24" s="13">
        <f t="shared" si="1"/>
        <v>4.6280184720609054E-3</v>
      </c>
      <c r="BC24" s="13">
        <f t="shared" si="1"/>
        <v>4.9206328413730132E-3</v>
      </c>
    </row>
    <row r="25" spans="1:55" x14ac:dyDescent="0.15">
      <c r="A25" s="4">
        <v>23</v>
      </c>
      <c r="B25" s="6" t="s">
        <v>65</v>
      </c>
      <c r="C25" s="36">
        <v>5340021</v>
      </c>
      <c r="D25" s="36">
        <v>5082923</v>
      </c>
      <c r="E25" s="36">
        <v>5583258</v>
      </c>
      <c r="F25" s="36">
        <v>5977020</v>
      </c>
      <c r="G25" s="36">
        <v>5535609</v>
      </c>
      <c r="H25" s="36">
        <v>5267577</v>
      </c>
      <c r="I25" s="36">
        <v>5001826</v>
      </c>
      <c r="J25" s="36">
        <v>5131204</v>
      </c>
      <c r="K25" s="36">
        <v>5375447</v>
      </c>
      <c r="L25" s="36">
        <v>4933324</v>
      </c>
      <c r="M25" s="36">
        <v>5004567</v>
      </c>
      <c r="N25" s="36">
        <v>4855321</v>
      </c>
      <c r="O25" s="36">
        <v>5087267</v>
      </c>
      <c r="P25" s="36">
        <v>4776485</v>
      </c>
      <c r="Q25" s="36">
        <v>4878565</v>
      </c>
      <c r="R25" s="36">
        <v>4433613</v>
      </c>
      <c r="S25" s="36">
        <v>5070745</v>
      </c>
      <c r="T25" s="36">
        <v>4228844</v>
      </c>
      <c r="U25" s="36">
        <v>3943340</v>
      </c>
      <c r="V25" s="36">
        <v>4043102</v>
      </c>
      <c r="W25" s="36">
        <v>3271267</v>
      </c>
      <c r="X25" s="36">
        <v>4140402</v>
      </c>
      <c r="Z25" s="30">
        <f t="shared" si="2"/>
        <v>1.0320411872777175</v>
      </c>
      <c r="AA25" s="30">
        <f t="shared" si="3"/>
        <v>0.96930053170415309</v>
      </c>
      <c r="AB25" s="30">
        <f t="shared" si="4"/>
        <v>0.94136594786315475</v>
      </c>
      <c r="AC25" s="30">
        <f t="shared" si="5"/>
        <v>0.82002845005937453</v>
      </c>
      <c r="AD25" s="30">
        <f t="shared" si="6"/>
        <v>0.95821100386469205</v>
      </c>
      <c r="AE25" s="30">
        <f t="shared" si="7"/>
        <v>0.93755569082132495</v>
      </c>
      <c r="AF25" s="30">
        <f t="shared" si="8"/>
        <v>0.94349281895699311</v>
      </c>
      <c r="AH25" s="13">
        <f t="shared" si="10"/>
        <v>1.068172509806025E-2</v>
      </c>
      <c r="AI25" s="13">
        <f t="shared" si="10"/>
        <v>9.9874278522914337E-3</v>
      </c>
      <c r="AJ25" s="13">
        <f t="shared" si="10"/>
        <v>1.0675464346947595E-2</v>
      </c>
      <c r="AK25" s="13">
        <f t="shared" si="10"/>
        <v>1.1204511009144132E-2</v>
      </c>
      <c r="AL25" s="13">
        <f t="shared" si="10"/>
        <v>1.0476062774836996E-2</v>
      </c>
      <c r="AM25" s="13">
        <f t="shared" si="10"/>
        <v>1.0097352989285276E-2</v>
      </c>
      <c r="AN25" s="13">
        <f t="shared" si="10"/>
        <v>9.4816522641576178E-3</v>
      </c>
      <c r="AO25" s="13">
        <f t="shared" si="10"/>
        <v>9.855645938515907E-3</v>
      </c>
      <c r="AP25" s="13">
        <f t="shared" si="10"/>
        <v>1.0418238821797382E-2</v>
      </c>
      <c r="AQ25" s="13">
        <f t="shared" si="10"/>
        <v>9.5639526106854195E-3</v>
      </c>
      <c r="AR25" s="13">
        <f t="shared" si="10"/>
        <v>9.6017639181705146E-3</v>
      </c>
      <c r="AS25" s="13">
        <f t="shared" si="10"/>
        <v>9.2367783489223487E-3</v>
      </c>
      <c r="AT25" s="13">
        <f t="shared" si="10"/>
        <v>9.6526647278535223E-3</v>
      </c>
      <c r="AU25" s="13">
        <f t="shared" si="10"/>
        <v>8.9810002521400478E-3</v>
      </c>
      <c r="AV25" s="13">
        <f t="shared" si="10"/>
        <v>9.3849386674391463E-3</v>
      </c>
      <c r="AW25" s="13">
        <f t="shared" si="9"/>
        <v>9.0675335467284325E-3</v>
      </c>
      <c r="AX25" s="13">
        <f t="shared" si="1"/>
        <v>1.0159041328705787E-2</v>
      </c>
      <c r="AY25" s="13">
        <f t="shared" si="1"/>
        <v>8.6486875886075797E-3</v>
      </c>
      <c r="AZ25" s="13">
        <f t="shared" si="1"/>
        <v>8.0090429917687132E-3</v>
      </c>
      <c r="BA25" s="13">
        <f t="shared" si="1"/>
        <v>8.084574747989336E-3</v>
      </c>
      <c r="BB25" s="13">
        <f t="shared" si="1"/>
        <v>6.42514980277991E-3</v>
      </c>
      <c r="BC25" s="13">
        <f t="shared" si="1"/>
        <v>7.8752105437111478E-3</v>
      </c>
    </row>
    <row r="26" spans="1:55" x14ac:dyDescent="0.15">
      <c r="A26" s="4">
        <v>24</v>
      </c>
      <c r="B26" s="6" t="s">
        <v>66</v>
      </c>
      <c r="C26" s="36">
        <v>320290</v>
      </c>
      <c r="D26" s="36">
        <v>314260</v>
      </c>
      <c r="E26" s="36">
        <v>411832</v>
      </c>
      <c r="F26" s="36">
        <v>355165</v>
      </c>
      <c r="G26" s="36">
        <v>387800</v>
      </c>
      <c r="H26" s="36">
        <v>407441</v>
      </c>
      <c r="I26" s="36">
        <v>472627</v>
      </c>
      <c r="J26" s="36">
        <v>355303</v>
      </c>
      <c r="K26" s="36">
        <v>273872</v>
      </c>
      <c r="L26" s="36">
        <v>276961</v>
      </c>
      <c r="M26" s="36">
        <v>292594</v>
      </c>
      <c r="N26" s="36">
        <v>261787</v>
      </c>
      <c r="O26" s="36">
        <v>241437</v>
      </c>
      <c r="P26" s="36">
        <v>199461</v>
      </c>
      <c r="Q26" s="36">
        <v>100953</v>
      </c>
      <c r="R26" s="36">
        <v>170805</v>
      </c>
      <c r="S26" s="36">
        <v>156870</v>
      </c>
      <c r="T26" s="36">
        <v>250448</v>
      </c>
      <c r="U26" s="36">
        <v>100467</v>
      </c>
      <c r="V26" s="36">
        <v>346742</v>
      </c>
      <c r="W26" s="36">
        <v>356962</v>
      </c>
      <c r="X26" s="36">
        <v>365861</v>
      </c>
      <c r="Z26" s="30">
        <f t="shared" si="2"/>
        <v>7.4692970299273631E-2</v>
      </c>
      <c r="AA26" s="30">
        <f t="shared" si="3"/>
        <v>6.1758159504226876E-2</v>
      </c>
      <c r="AB26" s="30">
        <f t="shared" si="4"/>
        <v>3.6483035780503631E-2</v>
      </c>
      <c r="AC26" s="30">
        <f t="shared" si="5"/>
        <v>5.2014729189711076E-2</v>
      </c>
      <c r="AD26" s="30">
        <f t="shared" si="6"/>
        <v>4.9058611663057812E-2</v>
      </c>
      <c r="AE26" s="30">
        <f t="shared" si="7"/>
        <v>5.6136650000174745E-2</v>
      </c>
      <c r="AF26" s="30">
        <f t="shared" si="8"/>
        <v>5.6497170231148884E-2</v>
      </c>
      <c r="AH26" s="13">
        <f t="shared" si="10"/>
        <v>6.4068095081605818E-4</v>
      </c>
      <c r="AI26" s="13">
        <f t="shared" si="10"/>
        <v>6.1748900718368272E-4</v>
      </c>
      <c r="AJ26" s="13">
        <f t="shared" si="10"/>
        <v>7.8744307229437044E-4</v>
      </c>
      <c r="AK26" s="13">
        <f t="shared" si="10"/>
        <v>6.6579167420598823E-4</v>
      </c>
      <c r="AL26" s="13">
        <f t="shared" si="10"/>
        <v>7.339060876737838E-4</v>
      </c>
      <c r="AM26" s="13">
        <f t="shared" si="10"/>
        <v>7.8101859722361569E-4</v>
      </c>
      <c r="AN26" s="13">
        <f t="shared" si="10"/>
        <v>8.9592977937497673E-4</v>
      </c>
      <c r="AO26" s="13">
        <f t="shared" si="10"/>
        <v>6.824403334758308E-4</v>
      </c>
      <c r="AP26" s="13">
        <f t="shared" si="10"/>
        <v>5.3079565338534499E-4</v>
      </c>
      <c r="AQ26" s="13">
        <f t="shared" si="10"/>
        <v>5.3692842371756743E-4</v>
      </c>
      <c r="AR26" s="13">
        <f t="shared" si="10"/>
        <v>5.6137094615242101E-4</v>
      </c>
      <c r="AS26" s="13">
        <f t="shared" si="10"/>
        <v>4.9802443414747135E-4</v>
      </c>
      <c r="AT26" s="13">
        <f t="shared" si="10"/>
        <v>4.5810656564689267E-4</v>
      </c>
      <c r="AU26" s="13">
        <f t="shared" si="10"/>
        <v>3.7503714369292604E-4</v>
      </c>
      <c r="AV26" s="13">
        <f t="shared" si="10"/>
        <v>1.9420417956796397E-4</v>
      </c>
      <c r="AW26" s="13">
        <f t="shared" si="9"/>
        <v>3.4932685091119812E-4</v>
      </c>
      <c r="AX26" s="13">
        <f t="shared" si="1"/>
        <v>3.1428297286376593E-4</v>
      </c>
      <c r="AY26" s="13">
        <f t="shared" si="1"/>
        <v>5.1220771189279893E-4</v>
      </c>
      <c r="AZ26" s="13">
        <f t="shared" si="1"/>
        <v>2.0405152034925402E-4</v>
      </c>
      <c r="BA26" s="13">
        <f t="shared" si="1"/>
        <v>6.9334427310201879E-4</v>
      </c>
      <c r="BB26" s="13">
        <f t="shared" si="1"/>
        <v>7.0111498813759993E-4</v>
      </c>
      <c r="BC26" s="13">
        <f t="shared" si="1"/>
        <v>6.9588228503722688E-4</v>
      </c>
    </row>
    <row r="27" spans="1:55" x14ac:dyDescent="0.15">
      <c r="A27" s="4">
        <v>25</v>
      </c>
      <c r="B27" s="6" t="s">
        <v>67</v>
      </c>
      <c r="C27" s="36">
        <v>862111</v>
      </c>
      <c r="D27" s="36">
        <v>855366</v>
      </c>
      <c r="E27" s="36">
        <v>871196</v>
      </c>
      <c r="F27" s="36">
        <v>890912</v>
      </c>
      <c r="G27" s="36">
        <v>808115</v>
      </c>
      <c r="H27" s="36">
        <v>757710</v>
      </c>
      <c r="I27" s="36">
        <v>812998</v>
      </c>
      <c r="J27" s="36">
        <v>772656</v>
      </c>
      <c r="K27" s="36">
        <v>732036</v>
      </c>
      <c r="L27" s="36">
        <v>750252</v>
      </c>
      <c r="M27" s="36">
        <v>842516</v>
      </c>
      <c r="N27" s="36">
        <v>797976</v>
      </c>
      <c r="O27" s="36">
        <v>862359</v>
      </c>
      <c r="P27" s="36">
        <v>967483</v>
      </c>
      <c r="Q27" s="36">
        <v>895275</v>
      </c>
      <c r="R27" s="36">
        <v>586402</v>
      </c>
      <c r="S27" s="36">
        <v>802848</v>
      </c>
      <c r="T27" s="36">
        <v>747904</v>
      </c>
      <c r="U27" s="36">
        <v>559469</v>
      </c>
      <c r="V27" s="36">
        <v>534869</v>
      </c>
      <c r="W27" s="36">
        <v>515545</v>
      </c>
      <c r="X27" s="36">
        <v>545097</v>
      </c>
      <c r="Z27" s="30">
        <f t="shared" si="2"/>
        <v>0.15899200649073625</v>
      </c>
      <c r="AA27" s="30">
        <f t="shared" si="3"/>
        <v>0.15054960960779726</v>
      </c>
      <c r="AB27" s="30">
        <f t="shared" si="4"/>
        <v>0.15839099598505493</v>
      </c>
      <c r="AC27" s="30">
        <f t="shared" si="5"/>
        <v>0.12322117394647653</v>
      </c>
      <c r="AD27" s="30">
        <f t="shared" si="6"/>
        <v>0.15471240196720987</v>
      </c>
      <c r="AE27" s="30">
        <f t="shared" si="7"/>
        <v>0.14667395292300772</v>
      </c>
      <c r="AF27" s="30">
        <f t="shared" si="8"/>
        <v>0.14784556290390402</v>
      </c>
      <c r="AH27" s="13">
        <f t="shared" si="10"/>
        <v>1.7244937250272651E-3</v>
      </c>
      <c r="AI27" s="13">
        <f t="shared" si="10"/>
        <v>1.6807073827998407E-3</v>
      </c>
      <c r="AJ27" s="13">
        <f t="shared" si="10"/>
        <v>1.6657696701824199E-3</v>
      </c>
      <c r="AK27" s="13">
        <f t="shared" si="10"/>
        <v>1.6701020428539E-3</v>
      </c>
      <c r="AL27" s="13">
        <f t="shared" si="10"/>
        <v>1.529346359052346E-3</v>
      </c>
      <c r="AM27" s="13">
        <f t="shared" si="10"/>
        <v>1.4524448970582387E-3</v>
      </c>
      <c r="AN27" s="13">
        <f t="shared" si="10"/>
        <v>1.541150037497429E-3</v>
      </c>
      <c r="AO27" s="13">
        <f t="shared" si="10"/>
        <v>1.4840618241391194E-3</v>
      </c>
      <c r="AP27" s="13">
        <f t="shared" si="10"/>
        <v>1.4187705458082404E-3</v>
      </c>
      <c r="AQ27" s="13">
        <f t="shared" si="10"/>
        <v>1.4544705707697199E-3</v>
      </c>
      <c r="AR27" s="13">
        <f t="shared" si="10"/>
        <v>1.6164514790752824E-3</v>
      </c>
      <c r="AS27" s="13">
        <f t="shared" si="10"/>
        <v>1.518072119178044E-3</v>
      </c>
      <c r="AT27" s="13">
        <f t="shared" si="10"/>
        <v>1.636254260302641E-3</v>
      </c>
      <c r="AU27" s="13">
        <f t="shared" si="10"/>
        <v>1.8191128134896705E-3</v>
      </c>
      <c r="AV27" s="13">
        <f t="shared" si="10"/>
        <v>1.7222484409845069E-3</v>
      </c>
      <c r="AW27" s="13">
        <f t="shared" si="9"/>
        <v>1.1992972338516344E-3</v>
      </c>
      <c r="AX27" s="13">
        <f t="shared" si="1"/>
        <v>1.6084748912967982E-3</v>
      </c>
      <c r="AY27" s="13">
        <f t="shared" si="1"/>
        <v>1.5295877649471022E-3</v>
      </c>
      <c r="AZ27" s="13">
        <f t="shared" si="1"/>
        <v>1.1362984864510416E-3</v>
      </c>
      <c r="BA27" s="13">
        <f t="shared" si="1"/>
        <v>1.0695224634160376E-3</v>
      </c>
      <c r="BB27" s="13">
        <f t="shared" si="1"/>
        <v>1.0125904901905497E-3</v>
      </c>
      <c r="BC27" s="13">
        <f t="shared" si="1"/>
        <v>1.0367963404870626E-3</v>
      </c>
    </row>
    <row r="28" spans="1:55" x14ac:dyDescent="0.15">
      <c r="A28" s="4">
        <v>26</v>
      </c>
      <c r="B28" s="6" t="s">
        <v>68</v>
      </c>
      <c r="C28" s="36">
        <v>2091480</v>
      </c>
      <c r="D28" s="36">
        <v>2041523</v>
      </c>
      <c r="E28" s="36">
        <v>2086117</v>
      </c>
      <c r="F28" s="36">
        <v>2038165</v>
      </c>
      <c r="G28" s="36">
        <v>1883320</v>
      </c>
      <c r="H28" s="36">
        <v>1781024</v>
      </c>
      <c r="I28" s="36">
        <v>1780304</v>
      </c>
      <c r="J28" s="36">
        <v>1674596</v>
      </c>
      <c r="K28" s="36">
        <v>1558151</v>
      </c>
      <c r="L28" s="36">
        <v>1474492</v>
      </c>
      <c r="M28" s="36">
        <v>1430620</v>
      </c>
      <c r="N28" s="36">
        <v>1412101</v>
      </c>
      <c r="O28" s="36">
        <v>1395809</v>
      </c>
      <c r="P28" s="36">
        <v>1363070</v>
      </c>
      <c r="Q28" s="36">
        <v>1190656</v>
      </c>
      <c r="R28" s="36">
        <v>1034556</v>
      </c>
      <c r="S28" s="36">
        <v>1012281</v>
      </c>
      <c r="T28" s="36">
        <v>1039550</v>
      </c>
      <c r="U28" s="36">
        <v>1031708</v>
      </c>
      <c r="V28" s="36">
        <v>1102315</v>
      </c>
      <c r="W28" s="36">
        <v>1132100</v>
      </c>
      <c r="X28" s="36">
        <v>1167943</v>
      </c>
      <c r="Z28" s="30">
        <f t="shared" si="2"/>
        <v>0.36956460467150937</v>
      </c>
      <c r="AA28" s="30">
        <f t="shared" si="3"/>
        <v>0.29834698321661296</v>
      </c>
      <c r="AB28" s="30">
        <f t="shared" si="4"/>
        <v>0.23886878160032232</v>
      </c>
      <c r="AC28" s="30">
        <f t="shared" si="5"/>
        <v>0.21497974690893981</v>
      </c>
      <c r="AD28" s="30">
        <f t="shared" si="6"/>
        <v>0.26860509442491881</v>
      </c>
      <c r="AE28" s="30">
        <f t="shared" si="7"/>
        <v>0.28198258796400549</v>
      </c>
      <c r="AF28" s="30">
        <f t="shared" si="8"/>
        <v>0.28818164853159983</v>
      </c>
      <c r="AH28" s="13">
        <f t="shared" si="10"/>
        <v>4.1836192045108167E-3</v>
      </c>
      <c r="AI28" s="13">
        <f t="shared" si="10"/>
        <v>4.0113855101274534E-3</v>
      </c>
      <c r="AJ28" s="13">
        <f t="shared" si="10"/>
        <v>3.9887584734685866E-3</v>
      </c>
      <c r="AK28" s="13">
        <f t="shared" si="10"/>
        <v>3.82074046614404E-3</v>
      </c>
      <c r="AL28" s="13">
        <f t="shared" si="10"/>
        <v>3.5641568154661952E-3</v>
      </c>
      <c r="AM28" s="13">
        <f t="shared" si="10"/>
        <v>3.4140228060052691E-3</v>
      </c>
      <c r="AN28" s="13">
        <f t="shared" si="10"/>
        <v>3.3748122090790172E-3</v>
      </c>
      <c r="AO28" s="13">
        <f t="shared" si="10"/>
        <v>3.2164430153342146E-3</v>
      </c>
      <c r="AP28" s="13">
        <f t="shared" si="10"/>
        <v>3.0198770889978844E-3</v>
      </c>
      <c r="AQ28" s="13">
        <f t="shared" si="10"/>
        <v>2.8585131673562825E-3</v>
      </c>
      <c r="AR28" s="13">
        <f t="shared" si="10"/>
        <v>2.7447880099543279E-3</v>
      </c>
      <c r="AS28" s="13">
        <f t="shared" si="10"/>
        <v>2.6863855022750496E-3</v>
      </c>
      <c r="AT28" s="13">
        <f t="shared" si="10"/>
        <v>2.648431132299621E-3</v>
      </c>
      <c r="AU28" s="13">
        <f t="shared" si="10"/>
        <v>2.5629164571195208E-3</v>
      </c>
      <c r="AV28" s="13">
        <f t="shared" si="10"/>
        <v>2.2904754849055868E-3</v>
      </c>
      <c r="AW28" s="13">
        <f t="shared" si="9"/>
        <v>2.1158525193717133E-3</v>
      </c>
      <c r="AX28" s="13">
        <f t="shared" si="1"/>
        <v>2.0280658000478473E-3</v>
      </c>
      <c r="AY28" s="13">
        <f t="shared" si="1"/>
        <v>2.1260522220107928E-3</v>
      </c>
      <c r="AZ28" s="13">
        <f t="shared" si="1"/>
        <v>2.0954302005284139E-3</v>
      </c>
      <c r="BA28" s="13">
        <f t="shared" si="1"/>
        <v>2.2041857992526198E-3</v>
      </c>
      <c r="BB28" s="13">
        <f t="shared" si="1"/>
        <v>2.2235763976854034E-3</v>
      </c>
      <c r="BC28" s="13">
        <f t="shared" si="1"/>
        <v>2.2214743950113125E-3</v>
      </c>
    </row>
    <row r="29" spans="1:55" x14ac:dyDescent="0.15">
      <c r="A29" s="4">
        <v>27</v>
      </c>
      <c r="B29" s="6" t="s">
        <v>69</v>
      </c>
      <c r="C29" s="36">
        <v>505464</v>
      </c>
      <c r="D29" s="36">
        <v>545898</v>
      </c>
      <c r="E29" s="36">
        <v>544028</v>
      </c>
      <c r="F29" s="36">
        <v>550679</v>
      </c>
      <c r="G29" s="36">
        <v>472675</v>
      </c>
      <c r="H29" s="36">
        <v>437335</v>
      </c>
      <c r="I29" s="36">
        <v>409411</v>
      </c>
      <c r="J29" s="36">
        <v>411633</v>
      </c>
      <c r="K29" s="36">
        <v>323362</v>
      </c>
      <c r="L29" s="36">
        <v>335112</v>
      </c>
      <c r="M29" s="36">
        <v>318825</v>
      </c>
      <c r="N29" s="36">
        <v>322115</v>
      </c>
      <c r="O29" s="36">
        <v>324546</v>
      </c>
      <c r="P29" s="36">
        <v>409776</v>
      </c>
      <c r="Q29" s="36">
        <v>402461</v>
      </c>
      <c r="R29" s="36">
        <v>284906</v>
      </c>
      <c r="S29" s="36">
        <v>314764</v>
      </c>
      <c r="T29" s="36">
        <v>348333</v>
      </c>
      <c r="U29" s="36">
        <v>312927</v>
      </c>
      <c r="V29" s="36">
        <v>339395</v>
      </c>
      <c r="W29" s="36">
        <v>323007</v>
      </c>
      <c r="X29" s="36">
        <v>356160</v>
      </c>
      <c r="Z29" s="30">
        <f t="shared" si="2"/>
        <v>9.4234872796409394E-2</v>
      </c>
      <c r="AA29" s="30">
        <f t="shared" si="3"/>
        <v>6.7793264225092922E-2</v>
      </c>
      <c r="AB29" s="30">
        <f t="shared" si="4"/>
        <v>6.6443221028410299E-2</v>
      </c>
      <c r="AC29" s="30">
        <f t="shared" si="5"/>
        <v>6.6151462006832029E-2</v>
      </c>
      <c r="AD29" s="30">
        <f t="shared" si="6"/>
        <v>6.7649059082318427E-2</v>
      </c>
      <c r="AE29" s="30">
        <f t="shared" si="7"/>
        <v>7.4561257047960017E-2</v>
      </c>
      <c r="AF29" s="30">
        <f t="shared" si="8"/>
        <v>7.5767960432171169E-2</v>
      </c>
      <c r="AH29" s="13">
        <f t="shared" si="10"/>
        <v>1.0110873150060509E-3</v>
      </c>
      <c r="AI29" s="13">
        <f t="shared" si="10"/>
        <v>1.0726341692979E-3</v>
      </c>
      <c r="AJ29" s="13">
        <f t="shared" si="10"/>
        <v>1.0402083367347893E-3</v>
      </c>
      <c r="AK29" s="13">
        <f t="shared" si="10"/>
        <v>1.0323018691596284E-3</v>
      </c>
      <c r="AL29" s="13">
        <f t="shared" si="10"/>
        <v>8.9453084061682771E-4</v>
      </c>
      <c r="AM29" s="13">
        <f t="shared" si="10"/>
        <v>8.3832203488797138E-4</v>
      </c>
      <c r="AN29" s="13">
        <f t="shared" si="10"/>
        <v>7.7609511708744659E-4</v>
      </c>
      <c r="AO29" s="13">
        <f t="shared" si="10"/>
        <v>7.9063492790563733E-4</v>
      </c>
      <c r="AP29" s="13">
        <f t="shared" si="10"/>
        <v>6.2671300487085913E-4</v>
      </c>
      <c r="AQ29" s="13">
        <f t="shared" si="10"/>
        <v>6.4966243597055703E-4</v>
      </c>
      <c r="AR29" s="13">
        <f t="shared" si="10"/>
        <v>6.1169775151590823E-4</v>
      </c>
      <c r="AS29" s="13">
        <f t="shared" si="10"/>
        <v>6.1279261615516717E-4</v>
      </c>
      <c r="AT29" s="13">
        <f t="shared" si="10"/>
        <v>6.1579895978841864E-4</v>
      </c>
      <c r="AU29" s="13">
        <f t="shared" si="10"/>
        <v>7.7048255345111313E-4</v>
      </c>
      <c r="AV29" s="13">
        <f t="shared" si="10"/>
        <v>7.7421778761505196E-4</v>
      </c>
      <c r="AW29" s="13">
        <f t="shared" si="9"/>
        <v>5.826838546044075E-4</v>
      </c>
      <c r="AX29" s="13">
        <f t="shared" si="1"/>
        <v>6.3061749009045973E-4</v>
      </c>
      <c r="AY29" s="13">
        <f t="shared" si="1"/>
        <v>7.123987770185999E-4</v>
      </c>
      <c r="AZ29" s="13">
        <f t="shared" si="1"/>
        <v>6.355642161936856E-4</v>
      </c>
      <c r="BA29" s="13">
        <f t="shared" si="1"/>
        <v>6.7865323372841963E-4</v>
      </c>
      <c r="BB29" s="13">
        <f t="shared" si="1"/>
        <v>6.3442340913980131E-4</v>
      </c>
      <c r="BC29" s="13">
        <f t="shared" si="1"/>
        <v>6.7743059423895603E-4</v>
      </c>
    </row>
    <row r="30" spans="1:55" x14ac:dyDescent="0.15">
      <c r="A30" s="4">
        <v>28</v>
      </c>
      <c r="B30" s="6" t="s">
        <v>70</v>
      </c>
      <c r="C30" s="36">
        <v>1043255</v>
      </c>
      <c r="D30" s="36">
        <v>1029669</v>
      </c>
      <c r="E30" s="36">
        <v>1032057</v>
      </c>
      <c r="F30" s="36">
        <v>1004838</v>
      </c>
      <c r="G30" s="36">
        <v>950065</v>
      </c>
      <c r="H30" s="36">
        <v>845771</v>
      </c>
      <c r="I30" s="36">
        <v>854626</v>
      </c>
      <c r="J30" s="36">
        <v>841955</v>
      </c>
      <c r="K30" s="36">
        <v>767026</v>
      </c>
      <c r="L30" s="36">
        <v>764871</v>
      </c>
      <c r="M30" s="36">
        <v>769839</v>
      </c>
      <c r="N30" s="36">
        <v>809174</v>
      </c>
      <c r="O30" s="36">
        <v>838109</v>
      </c>
      <c r="P30" s="36">
        <v>884299</v>
      </c>
      <c r="Q30" s="36">
        <v>856353</v>
      </c>
      <c r="R30" s="36">
        <v>640802</v>
      </c>
      <c r="S30" s="36">
        <v>741485</v>
      </c>
      <c r="T30" s="36">
        <v>756301</v>
      </c>
      <c r="U30" s="36">
        <v>682028</v>
      </c>
      <c r="V30" s="36">
        <v>643268</v>
      </c>
      <c r="W30" s="36">
        <v>715534</v>
      </c>
      <c r="X30" s="36">
        <v>754839</v>
      </c>
      <c r="Z30" s="30">
        <f t="shared" si="2"/>
        <v>0.18199167975719369</v>
      </c>
      <c r="AA30" s="30">
        <f t="shared" si="3"/>
        <v>0.15371688999339983</v>
      </c>
      <c r="AB30" s="30">
        <f t="shared" si="4"/>
        <v>0.15392980526522801</v>
      </c>
      <c r="AC30" s="30">
        <f t="shared" si="5"/>
        <v>0.14241533439147408</v>
      </c>
      <c r="AD30" s="30">
        <f t="shared" si="6"/>
        <v>0.15381296804526995</v>
      </c>
      <c r="AE30" s="30">
        <f t="shared" si="7"/>
        <v>0.15846785321331863</v>
      </c>
      <c r="AF30" s="30">
        <f t="shared" si="8"/>
        <v>0.16075039997189067</v>
      </c>
      <c r="AH30" s="13">
        <f t="shared" si="10"/>
        <v>2.086838819019035E-3</v>
      </c>
      <c r="AI30" s="13">
        <f t="shared" si="10"/>
        <v>2.0231950885821149E-3</v>
      </c>
      <c r="AJ30" s="13">
        <f t="shared" si="10"/>
        <v>1.9733438267616676E-3</v>
      </c>
      <c r="AK30" s="13">
        <f t="shared" si="10"/>
        <v>1.88366751883152E-3</v>
      </c>
      <c r="AL30" s="13">
        <f t="shared" si="10"/>
        <v>1.7979847529288123E-3</v>
      </c>
      <c r="AM30" s="13">
        <f t="shared" si="10"/>
        <v>1.6212479352652645E-3</v>
      </c>
      <c r="AN30" s="13">
        <f t="shared" si="10"/>
        <v>1.6200616630622435E-3</v>
      </c>
      <c r="AO30" s="13">
        <f t="shared" si="10"/>
        <v>1.6171663368213698E-3</v>
      </c>
      <c r="AP30" s="13">
        <f t="shared" si="10"/>
        <v>1.4865852180345111E-3</v>
      </c>
      <c r="AQ30" s="13">
        <f t="shared" si="10"/>
        <v>1.4828115885531879E-3</v>
      </c>
      <c r="AR30" s="13">
        <f t="shared" si="10"/>
        <v>1.4770133625947E-3</v>
      </c>
      <c r="AS30" s="13">
        <f t="shared" si="10"/>
        <v>1.5393752305379793E-3</v>
      </c>
      <c r="AT30" s="13">
        <f t="shared" si="10"/>
        <v>1.5902419083560165E-3</v>
      </c>
      <c r="AU30" s="13">
        <f t="shared" si="10"/>
        <v>1.6627058479126789E-3</v>
      </c>
      <c r="AV30" s="13">
        <f t="shared" si="10"/>
        <v>1.6473738451117316E-3</v>
      </c>
      <c r="AW30" s="13">
        <f t="shared" si="9"/>
        <v>1.310554987954671E-3</v>
      </c>
      <c r="AX30" s="13">
        <f t="shared" si="1"/>
        <v>1.4855364960406035E-3</v>
      </c>
      <c r="AY30" s="13">
        <f t="shared" si="1"/>
        <v>1.5467610230955554E-3</v>
      </c>
      <c r="AZ30" s="13">
        <f t="shared" si="1"/>
        <v>1.3852195280117951E-3</v>
      </c>
      <c r="BA30" s="13">
        <f t="shared" si="1"/>
        <v>1.2862767817852739E-3</v>
      </c>
      <c r="BB30" s="13">
        <f t="shared" si="1"/>
        <v>1.405392203993841E-3</v>
      </c>
      <c r="BC30" s="13">
        <f t="shared" si="1"/>
        <v>1.4357340305613752E-3</v>
      </c>
    </row>
    <row r="31" spans="1:55" x14ac:dyDescent="0.15">
      <c r="A31" s="4">
        <v>29</v>
      </c>
      <c r="B31" s="6" t="s">
        <v>71</v>
      </c>
      <c r="C31" s="36">
        <v>2888022</v>
      </c>
      <c r="D31" s="36">
        <v>3216302</v>
      </c>
      <c r="E31" s="36">
        <v>3060122</v>
      </c>
      <c r="F31" s="36">
        <v>3185415</v>
      </c>
      <c r="G31" s="36">
        <v>2444376</v>
      </c>
      <c r="H31" s="36">
        <v>2428550</v>
      </c>
      <c r="I31" s="36">
        <v>2949587</v>
      </c>
      <c r="J31" s="36">
        <v>2855509</v>
      </c>
      <c r="K31" s="36">
        <v>2552102</v>
      </c>
      <c r="L31" s="36">
        <v>3040009</v>
      </c>
      <c r="M31" s="36">
        <v>3339995</v>
      </c>
      <c r="N31" s="36">
        <v>4451113</v>
      </c>
      <c r="O31" s="36">
        <v>4389121</v>
      </c>
      <c r="P31" s="36">
        <v>4809814</v>
      </c>
      <c r="Q31" s="36">
        <v>5276675</v>
      </c>
      <c r="R31" s="36">
        <v>3676169</v>
      </c>
      <c r="S31" s="36">
        <v>5816167</v>
      </c>
      <c r="T31" s="36">
        <v>4369609</v>
      </c>
      <c r="U31" s="36">
        <v>4752650</v>
      </c>
      <c r="V31" s="36">
        <v>5073854</v>
      </c>
      <c r="W31" s="36">
        <v>5542601</v>
      </c>
      <c r="X31" s="36">
        <v>5554234</v>
      </c>
      <c r="Z31" s="30">
        <f t="shared" si="2"/>
        <v>0.5502456470068452</v>
      </c>
      <c r="AA31" s="30">
        <f t="shared" si="3"/>
        <v>0.61319488121912291</v>
      </c>
      <c r="AB31" s="30">
        <f t="shared" si="4"/>
        <v>0.91935244147724771</v>
      </c>
      <c r="AC31" s="30">
        <f t="shared" si="5"/>
        <v>1.0306361766618979</v>
      </c>
      <c r="AD31" s="30">
        <f t="shared" si="6"/>
        <v>0.75895479652095477</v>
      </c>
      <c r="AE31" s="30">
        <f t="shared" si="7"/>
        <v>0.7671148661671805</v>
      </c>
      <c r="AF31" s="30">
        <f t="shared" si="8"/>
        <v>0.75850489162835133</v>
      </c>
      <c r="AH31" s="13">
        <f t="shared" si="10"/>
        <v>5.7769542631293325E-3</v>
      </c>
      <c r="AI31" s="13">
        <f t="shared" si="10"/>
        <v>6.3197070221564728E-3</v>
      </c>
      <c r="AJ31" s="13">
        <f t="shared" si="10"/>
        <v>5.8511040163843351E-3</v>
      </c>
      <c r="AK31" s="13">
        <f t="shared" si="10"/>
        <v>5.9713732656395419E-3</v>
      </c>
      <c r="AL31" s="13">
        <f t="shared" si="10"/>
        <v>4.6259474650946182E-3</v>
      </c>
      <c r="AM31" s="13">
        <f t="shared" si="10"/>
        <v>4.6552573606667268E-3</v>
      </c>
      <c r="AN31" s="13">
        <f t="shared" si="10"/>
        <v>5.591349690469016E-3</v>
      </c>
      <c r="AO31" s="13">
        <f t="shared" si="10"/>
        <v>5.4846553904786518E-3</v>
      </c>
      <c r="AP31" s="13">
        <f t="shared" si="10"/>
        <v>4.9462692374395547E-3</v>
      </c>
      <c r="AQ31" s="13">
        <f t="shared" si="10"/>
        <v>5.8934912874275382E-3</v>
      </c>
      <c r="AR31" s="13">
        <f t="shared" si="10"/>
        <v>6.408115522855409E-3</v>
      </c>
      <c r="AS31" s="13">
        <f t="shared" si="10"/>
        <v>8.4678117444772043E-3</v>
      </c>
      <c r="AT31" s="13">
        <f t="shared" si="10"/>
        <v>8.3279909356008194E-3</v>
      </c>
      <c r="AU31" s="13">
        <f t="shared" si="10"/>
        <v>9.0436672043870611E-3</v>
      </c>
      <c r="AV31" s="13">
        <f t="shared" si="10"/>
        <v>1.0150786397846386E-2</v>
      </c>
      <c r="AW31" s="13">
        <f t="shared" si="9"/>
        <v>7.518424754470703E-3</v>
      </c>
      <c r="AX31" s="13">
        <f t="shared" si="1"/>
        <v>1.1652465451852686E-2</v>
      </c>
      <c r="AY31" s="13">
        <f t="shared" si="1"/>
        <v>8.9365753679653305E-3</v>
      </c>
      <c r="AZ31" s="13">
        <f t="shared" si="1"/>
        <v>9.6527761174105137E-3</v>
      </c>
      <c r="BA31" s="13">
        <f t="shared" si="1"/>
        <v>1.0145663385040667E-2</v>
      </c>
      <c r="BB31" s="13">
        <f t="shared" si="1"/>
        <v>1.0886314605942509E-2</v>
      </c>
      <c r="BC31" s="13">
        <f t="shared" si="1"/>
        <v>1.0564375671502172E-2</v>
      </c>
    </row>
    <row r="32" spans="1:55" x14ac:dyDescent="0.15">
      <c r="A32" s="4">
        <v>30</v>
      </c>
      <c r="B32" s="6" t="s">
        <v>72</v>
      </c>
      <c r="C32" s="36">
        <v>2743159</v>
      </c>
      <c r="D32" s="36">
        <v>2601430</v>
      </c>
      <c r="E32" s="36">
        <v>2494873</v>
      </c>
      <c r="F32" s="36">
        <v>2570537</v>
      </c>
      <c r="G32" s="36">
        <v>2170314</v>
      </c>
      <c r="H32" s="36">
        <v>2200479</v>
      </c>
      <c r="I32" s="36">
        <v>2203248</v>
      </c>
      <c r="J32" s="36">
        <v>1909165</v>
      </c>
      <c r="K32" s="36">
        <v>1693857</v>
      </c>
      <c r="L32" s="36">
        <v>1678312</v>
      </c>
      <c r="M32" s="36">
        <v>1927145</v>
      </c>
      <c r="N32" s="36">
        <v>2040458</v>
      </c>
      <c r="O32" s="36">
        <v>2086685</v>
      </c>
      <c r="P32" s="36">
        <v>2180874</v>
      </c>
      <c r="Q32" s="36">
        <v>2033145</v>
      </c>
      <c r="R32" s="36">
        <v>1447360</v>
      </c>
      <c r="S32" s="36">
        <v>1706739</v>
      </c>
      <c r="T32" s="36">
        <v>1508444</v>
      </c>
      <c r="U32" s="36">
        <v>1608445</v>
      </c>
      <c r="V32" s="36">
        <v>1578406</v>
      </c>
      <c r="W32" s="36">
        <v>1634823</v>
      </c>
      <c r="X32" s="36">
        <v>1589284</v>
      </c>
      <c r="Z32" s="30">
        <f t="shared" si="2"/>
        <v>0.45337518223374479</v>
      </c>
      <c r="AA32" s="30">
        <f t="shared" si="3"/>
        <v>0.36598800813872845</v>
      </c>
      <c r="AB32" s="30">
        <f t="shared" si="4"/>
        <v>0.37053924574841668</v>
      </c>
      <c r="AC32" s="30">
        <f t="shared" si="5"/>
        <v>0.31935408472119925</v>
      </c>
      <c r="AD32" s="30">
        <f t="shared" si="6"/>
        <v>0.36645328495544999</v>
      </c>
      <c r="AE32" s="30">
        <f t="shared" si="7"/>
        <v>0.37656033734770961</v>
      </c>
      <c r="AF32" s="30">
        <f t="shared" si="8"/>
        <v>0.38438569748821649</v>
      </c>
      <c r="AH32" s="13">
        <f t="shared" si="10"/>
        <v>5.4871826043886079E-3</v>
      </c>
      <c r="AI32" s="13">
        <f t="shared" si="10"/>
        <v>5.1115459427157374E-3</v>
      </c>
      <c r="AJ32" s="13">
        <f t="shared" si="10"/>
        <v>4.7703200822283671E-3</v>
      </c>
      <c r="AK32" s="13">
        <f t="shared" si="10"/>
        <v>4.818724065824162E-3</v>
      </c>
      <c r="AL32" s="13">
        <f t="shared" si="10"/>
        <v>4.1072889550377526E-3</v>
      </c>
      <c r="AM32" s="13">
        <f t="shared" si="10"/>
        <v>4.2180708907547954E-3</v>
      </c>
      <c r="AN32" s="13">
        <f t="shared" si="10"/>
        <v>4.1765609974638747E-3</v>
      </c>
      <c r="AO32" s="13">
        <f t="shared" si="10"/>
        <v>3.6669862040579013E-3</v>
      </c>
      <c r="AP32" s="13">
        <f t="shared" si="10"/>
        <v>3.282891033243049E-3</v>
      </c>
      <c r="AQ32" s="13">
        <f t="shared" si="10"/>
        <v>3.2536473245918305E-3</v>
      </c>
      <c r="AR32" s="13">
        <f t="shared" si="10"/>
        <v>3.6974210408378416E-3</v>
      </c>
      <c r="AS32" s="13">
        <f t="shared" si="10"/>
        <v>3.8817738881292085E-3</v>
      </c>
      <c r="AT32" s="13">
        <f t="shared" si="10"/>
        <v>3.9593107060512112E-3</v>
      </c>
      <c r="AU32" s="13">
        <f t="shared" si="10"/>
        <v>4.1005948817772215E-3</v>
      </c>
      <c r="AV32" s="13">
        <f t="shared" si="10"/>
        <v>3.9111790305162613E-3</v>
      </c>
      <c r="AW32" s="13">
        <f t="shared" si="9"/>
        <v>2.9601107165178522E-3</v>
      </c>
      <c r="AX32" s="13">
        <f t="shared" si="1"/>
        <v>3.4193855219132466E-3</v>
      </c>
      <c r="AY32" s="13">
        <f t="shared" si="1"/>
        <v>3.0850182463362497E-3</v>
      </c>
      <c r="AZ32" s="13">
        <f t="shared" si="1"/>
        <v>3.2668005180622084E-3</v>
      </c>
      <c r="BA32" s="13">
        <f t="shared" si="1"/>
        <v>3.1561759484858053E-3</v>
      </c>
      <c r="BB32" s="13">
        <f t="shared" si="1"/>
        <v>3.2109829848893595E-3</v>
      </c>
      <c r="BC32" s="13">
        <f t="shared" si="1"/>
        <v>3.0228818635850883E-3</v>
      </c>
    </row>
    <row r="33" spans="1:55" x14ac:dyDescent="0.15">
      <c r="A33" s="4">
        <v>31</v>
      </c>
      <c r="B33" s="6" t="s">
        <v>73</v>
      </c>
      <c r="C33" s="36">
        <v>347469</v>
      </c>
      <c r="D33" s="36">
        <v>420877</v>
      </c>
      <c r="E33" s="36">
        <v>464983</v>
      </c>
      <c r="F33" s="36">
        <v>459262</v>
      </c>
      <c r="G33" s="36">
        <v>411023</v>
      </c>
      <c r="H33" s="36">
        <v>403871</v>
      </c>
      <c r="I33" s="36">
        <v>471366</v>
      </c>
      <c r="J33" s="36">
        <v>419078</v>
      </c>
      <c r="K33" s="36">
        <v>405499</v>
      </c>
      <c r="L33" s="36">
        <v>437612</v>
      </c>
      <c r="M33" s="36">
        <v>470356</v>
      </c>
      <c r="N33" s="36">
        <v>461465</v>
      </c>
      <c r="O33" s="36">
        <v>522672</v>
      </c>
      <c r="P33" s="36">
        <v>633354</v>
      </c>
      <c r="Q33" s="36">
        <v>575748</v>
      </c>
      <c r="R33" s="36">
        <v>559451</v>
      </c>
      <c r="S33" s="36">
        <v>816970</v>
      </c>
      <c r="T33" s="36">
        <v>931312</v>
      </c>
      <c r="U33" s="36">
        <v>895409</v>
      </c>
      <c r="V33" s="36">
        <v>784497</v>
      </c>
      <c r="W33" s="36">
        <v>878011</v>
      </c>
      <c r="X33" s="36">
        <v>1095014</v>
      </c>
      <c r="Z33" s="30">
        <f t="shared" si="2"/>
        <v>8.370921163987495E-2</v>
      </c>
      <c r="AA33" s="30">
        <f t="shared" si="3"/>
        <v>8.5217819126503044E-2</v>
      </c>
      <c r="AB33" s="30">
        <f t="shared" si="4"/>
        <v>0.11581669470516615</v>
      </c>
      <c r="AC33" s="30">
        <f t="shared" si="5"/>
        <v>0.17893354149127141</v>
      </c>
      <c r="AD33" s="30">
        <f t="shared" si="6"/>
        <v>0.10167434839785461</v>
      </c>
      <c r="AE33" s="30">
        <f t="shared" si="7"/>
        <v>0.11624969695392161</v>
      </c>
      <c r="AF33" s="30">
        <f t="shared" si="8"/>
        <v>0.11412492671623062</v>
      </c>
      <c r="AH33" s="13">
        <f t="shared" si="10"/>
        <v>6.9504751724719762E-4</v>
      </c>
      <c r="AI33" s="13">
        <f t="shared" si="10"/>
        <v>8.2698059210986705E-4</v>
      </c>
      <c r="AJ33" s="13">
        <f t="shared" si="10"/>
        <v>8.8907040269977375E-4</v>
      </c>
      <c r="AK33" s="13">
        <f t="shared" si="10"/>
        <v>8.6093172435119047E-4</v>
      </c>
      <c r="AL33" s="13">
        <f t="shared" si="10"/>
        <v>7.7785529106225279E-4</v>
      </c>
      <c r="AM33" s="13">
        <f t="shared" si="10"/>
        <v>7.7417530852147648E-4</v>
      </c>
      <c r="AN33" s="13">
        <f t="shared" si="10"/>
        <v>8.9353937964793651E-4</v>
      </c>
      <c r="AO33" s="13">
        <f t="shared" si="10"/>
        <v>8.0493474604037747E-4</v>
      </c>
      <c r="AP33" s="13">
        <f t="shared" si="10"/>
        <v>7.8590402323751242E-4</v>
      </c>
      <c r="AQ33" s="13">
        <f t="shared" si="10"/>
        <v>8.4837331378747227E-4</v>
      </c>
      <c r="AR33" s="13">
        <f t="shared" si="10"/>
        <v>9.024251787407403E-4</v>
      </c>
      <c r="AS33" s="13">
        <f t="shared" si="10"/>
        <v>8.7789250613614451E-4</v>
      </c>
      <c r="AT33" s="13">
        <f t="shared" si="10"/>
        <v>9.9172651615035256E-4</v>
      </c>
      <c r="AU33" s="13">
        <f t="shared" si="10"/>
        <v>1.1908657587522849E-3</v>
      </c>
      <c r="AV33" s="13">
        <f t="shared" si="10"/>
        <v>1.1075715231632158E-3</v>
      </c>
      <c r="AW33" s="13">
        <f t="shared" si="9"/>
        <v>1.1441776064466539E-3</v>
      </c>
      <c r="AX33" s="13">
        <f t="shared" si="1"/>
        <v>1.6367677716613172E-3</v>
      </c>
      <c r="AY33" s="13">
        <f t="shared" si="1"/>
        <v>1.9046875542160701E-3</v>
      </c>
      <c r="AZ33" s="13">
        <f t="shared" si="1"/>
        <v>1.8186028027551851E-3</v>
      </c>
      <c r="BA33" s="13">
        <f t="shared" si="1"/>
        <v>1.5686778706234447E-3</v>
      </c>
      <c r="BB33" s="13">
        <f t="shared" si="1"/>
        <v>1.724515976069392E-3</v>
      </c>
      <c r="BC33" s="13">
        <f t="shared" si="1"/>
        <v>2.0827605141508767E-3</v>
      </c>
    </row>
    <row r="34" spans="1:55" x14ac:dyDescent="0.15">
      <c r="A34" s="4">
        <v>32</v>
      </c>
      <c r="B34" s="6" t="s">
        <v>74</v>
      </c>
      <c r="C34" s="36">
        <v>1640628</v>
      </c>
      <c r="D34" s="36">
        <v>1782015</v>
      </c>
      <c r="E34" s="36">
        <v>1886176</v>
      </c>
      <c r="F34" s="36">
        <v>1970282</v>
      </c>
      <c r="G34" s="36">
        <v>1804898</v>
      </c>
      <c r="H34" s="36">
        <v>1688580</v>
      </c>
      <c r="I34" s="36">
        <v>1803414</v>
      </c>
      <c r="J34" s="36">
        <v>1543574</v>
      </c>
      <c r="K34" s="36">
        <v>1343399</v>
      </c>
      <c r="L34" s="36">
        <v>1300062</v>
      </c>
      <c r="M34" s="36">
        <v>1478680</v>
      </c>
      <c r="N34" s="36">
        <v>1354289</v>
      </c>
      <c r="O34" s="36">
        <v>1712812</v>
      </c>
      <c r="P34" s="36">
        <v>1831909</v>
      </c>
      <c r="Q34" s="36">
        <v>1657052</v>
      </c>
      <c r="R34" s="36">
        <v>1334510</v>
      </c>
      <c r="S34" s="36">
        <v>1427139</v>
      </c>
      <c r="T34" s="36">
        <v>1429227</v>
      </c>
      <c r="U34" s="36">
        <v>1274731</v>
      </c>
      <c r="V34" s="36">
        <v>1154059</v>
      </c>
      <c r="W34" s="36">
        <v>1228001</v>
      </c>
      <c r="X34" s="36">
        <v>1595021</v>
      </c>
      <c r="Z34" s="30">
        <f t="shared" si="2"/>
        <v>0.34787683175487361</v>
      </c>
      <c r="AA34" s="30">
        <f t="shared" si="3"/>
        <v>0.28201373501783933</v>
      </c>
      <c r="AB34" s="30">
        <f t="shared" si="4"/>
        <v>0.30078316023121865</v>
      </c>
      <c r="AC34" s="30">
        <f t="shared" si="5"/>
        <v>0.26874375528420696</v>
      </c>
      <c r="AD34" s="30">
        <f t="shared" si="6"/>
        <v>0.29446736316501448</v>
      </c>
      <c r="AE34" s="30">
        <f t="shared" si="7"/>
        <v>0.30052765247006896</v>
      </c>
      <c r="AF34" s="30">
        <f t="shared" si="8"/>
        <v>0.30178445509608492</v>
      </c>
      <c r="AH34" s="13">
        <f t="shared" si="10"/>
        <v>3.2817731024242028E-3</v>
      </c>
      <c r="AI34" s="13">
        <f t="shared" si="10"/>
        <v>3.5014786264126211E-3</v>
      </c>
      <c r="AJ34" s="13">
        <f t="shared" si="10"/>
        <v>3.6064614316709395E-3</v>
      </c>
      <c r="AK34" s="13">
        <f t="shared" si="10"/>
        <v>3.69348711567278E-3</v>
      </c>
      <c r="AL34" s="13">
        <f t="shared" si="10"/>
        <v>3.4157442749619318E-3</v>
      </c>
      <c r="AM34" s="13">
        <f t="shared" si="10"/>
        <v>3.2368180494841041E-3</v>
      </c>
      <c r="AN34" s="13">
        <f t="shared" si="10"/>
        <v>3.4186204070900399E-3</v>
      </c>
      <c r="AO34" s="13">
        <f t="shared" si="10"/>
        <v>2.9647854234403372E-3</v>
      </c>
      <c r="AP34" s="13">
        <f t="shared" si="10"/>
        <v>2.6036628423578134E-3</v>
      </c>
      <c r="AQ34" s="13">
        <f t="shared" si="10"/>
        <v>2.5203557193796532E-3</v>
      </c>
      <c r="AR34" s="13">
        <f t="shared" si="10"/>
        <v>2.8369959420106424E-3</v>
      </c>
      <c r="AS34" s="13">
        <f t="shared" si="10"/>
        <v>2.5764037667918762E-3</v>
      </c>
      <c r="AT34" s="13">
        <f t="shared" si="10"/>
        <v>3.2499178788619205E-3</v>
      </c>
      <c r="AU34" s="13">
        <f t="shared" si="10"/>
        <v>3.4444523935273788E-3</v>
      </c>
      <c r="AV34" s="13">
        <f t="shared" si="10"/>
        <v>3.1876855978668671E-3</v>
      </c>
      <c r="AW34" s="13">
        <f t="shared" si="9"/>
        <v>2.7293122321331519E-3</v>
      </c>
      <c r="AX34" s="13">
        <f t="shared" si="1"/>
        <v>2.8592177446919234E-3</v>
      </c>
      <c r="AY34" s="13">
        <f t="shared" si="1"/>
        <v>2.9230063384231828E-3</v>
      </c>
      <c r="AZ34" s="13">
        <f t="shared" si="1"/>
        <v>2.5890172751881209E-3</v>
      </c>
      <c r="BA34" s="13">
        <f t="shared" si="1"/>
        <v>2.3076529479320149E-3</v>
      </c>
      <c r="BB34" s="13">
        <f t="shared" si="1"/>
        <v>2.4119371433036596E-3</v>
      </c>
      <c r="BC34" s="13">
        <f t="shared" si="1"/>
        <v>3.0337938675135162E-3</v>
      </c>
    </row>
    <row r="35" spans="1:55" x14ac:dyDescent="0.15">
      <c r="A35" s="4">
        <v>33</v>
      </c>
      <c r="B35" s="6" t="s">
        <v>75</v>
      </c>
      <c r="C35" s="36">
        <v>2575328</v>
      </c>
      <c r="D35" s="36">
        <v>2519025</v>
      </c>
      <c r="E35" s="36">
        <v>2667058</v>
      </c>
      <c r="F35" s="36">
        <v>2643147</v>
      </c>
      <c r="G35" s="36">
        <v>2466234</v>
      </c>
      <c r="H35" s="36">
        <v>2241584</v>
      </c>
      <c r="I35" s="36">
        <v>2147568</v>
      </c>
      <c r="J35" s="36">
        <v>2040372</v>
      </c>
      <c r="K35" s="36">
        <v>1909431</v>
      </c>
      <c r="L35" s="36">
        <v>1842857</v>
      </c>
      <c r="M35" s="36">
        <v>1616884</v>
      </c>
      <c r="N35" s="36">
        <v>1805828</v>
      </c>
      <c r="O35" s="36">
        <v>1685598</v>
      </c>
      <c r="P35" s="36">
        <v>1584736</v>
      </c>
      <c r="Q35" s="36">
        <v>1462534</v>
      </c>
      <c r="R35" s="36">
        <v>1424117</v>
      </c>
      <c r="S35" s="36">
        <v>1161962</v>
      </c>
      <c r="T35" s="36">
        <v>868551</v>
      </c>
      <c r="U35" s="36">
        <v>1103540</v>
      </c>
      <c r="V35" s="36">
        <v>1155375</v>
      </c>
      <c r="W35" s="36">
        <v>1244092</v>
      </c>
      <c r="X35" s="36">
        <v>1345479</v>
      </c>
      <c r="Z35" s="30">
        <f t="shared" si="2"/>
        <v>0.46732005419957828</v>
      </c>
      <c r="AA35" s="30">
        <f t="shared" si="3"/>
        <v>0.36334863160824132</v>
      </c>
      <c r="AB35" s="30">
        <f t="shared" si="4"/>
        <v>0.29445682207862123</v>
      </c>
      <c r="AC35" s="30">
        <f t="shared" si="5"/>
        <v>0.22764301830105146</v>
      </c>
      <c r="AD35" s="30">
        <f t="shared" si="6"/>
        <v>0.32757194729760186</v>
      </c>
      <c r="AE35" s="30">
        <f t="shared" si="7"/>
        <v>0.33967495618426846</v>
      </c>
      <c r="AF35" s="30">
        <f t="shared" si="8"/>
        <v>0.34765094775072708</v>
      </c>
      <c r="AH35" s="13">
        <f t="shared" si="10"/>
        <v>5.1514677064635724E-3</v>
      </c>
      <c r="AI35" s="13">
        <f t="shared" si="10"/>
        <v>4.9496284806239306E-3</v>
      </c>
      <c r="AJ35" s="13">
        <f t="shared" si="10"/>
        <v>5.099546284667726E-3</v>
      </c>
      <c r="AK35" s="13">
        <f t="shared" si="10"/>
        <v>4.9548386420467539E-3</v>
      </c>
      <c r="AL35" s="13">
        <f t="shared" si="10"/>
        <v>4.6673134250336942E-3</v>
      </c>
      <c r="AM35" s="13">
        <f t="shared" si="10"/>
        <v>4.2968645552089778E-3</v>
      </c>
      <c r="AN35" s="13">
        <f t="shared" si="10"/>
        <v>4.0710118643936134E-3</v>
      </c>
      <c r="AO35" s="13">
        <f t="shared" si="10"/>
        <v>3.918999130586423E-3</v>
      </c>
      <c r="AP35" s="13">
        <f t="shared" si="10"/>
        <v>3.7006984110797476E-3</v>
      </c>
      <c r="AQ35" s="13">
        <f t="shared" si="10"/>
        <v>3.5726412893760679E-3</v>
      </c>
      <c r="AR35" s="13">
        <f t="shared" si="10"/>
        <v>3.1021541825830713E-3</v>
      </c>
      <c r="AS35" s="13">
        <f t="shared" si="10"/>
        <v>3.4354130184755544E-3</v>
      </c>
      <c r="AT35" s="13">
        <f t="shared" si="10"/>
        <v>3.1982815841866451E-3</v>
      </c>
      <c r="AU35" s="13">
        <f t="shared" si="10"/>
        <v>2.9797046186841179E-3</v>
      </c>
      <c r="AV35" s="13">
        <f t="shared" si="10"/>
        <v>2.8134895997172209E-3</v>
      </c>
      <c r="AW35" s="13">
        <f t="shared" si="9"/>
        <v>2.9125746139697477E-3</v>
      </c>
      <c r="AX35" s="13">
        <f t="shared" si="9"/>
        <v>2.327945889683988E-3</v>
      </c>
      <c r="AY35" s="13">
        <f t="shared" si="9"/>
        <v>1.7763308965222417E-3</v>
      </c>
      <c r="AZ35" s="13">
        <f t="shared" si="9"/>
        <v>2.2413231684654243E-3</v>
      </c>
      <c r="BA35" s="13">
        <f t="shared" si="9"/>
        <v>2.3102844176224541E-3</v>
      </c>
      <c r="BB35" s="13">
        <f t="shared" si="9"/>
        <v>2.4435417434407109E-3</v>
      </c>
      <c r="BC35" s="13">
        <f t="shared" si="9"/>
        <v>2.5591549823282692E-3</v>
      </c>
    </row>
    <row r="36" spans="1:55" x14ac:dyDescent="0.15">
      <c r="A36" s="4">
        <v>34</v>
      </c>
      <c r="B36" s="6" t="s">
        <v>76</v>
      </c>
      <c r="C36" s="36">
        <v>4022268</v>
      </c>
      <c r="D36" s="36">
        <v>4113552</v>
      </c>
      <c r="E36" s="36">
        <v>4217343</v>
      </c>
      <c r="F36" s="36">
        <v>4252062</v>
      </c>
      <c r="G36" s="36">
        <v>3958249</v>
      </c>
      <c r="H36" s="36">
        <v>3738056</v>
      </c>
      <c r="I36" s="36">
        <v>3825661</v>
      </c>
      <c r="J36" s="36">
        <v>3722594</v>
      </c>
      <c r="K36" s="36">
        <v>3401700</v>
      </c>
      <c r="L36" s="36">
        <v>3470628</v>
      </c>
      <c r="M36" s="36">
        <v>3450907</v>
      </c>
      <c r="N36" s="36">
        <v>3710266</v>
      </c>
      <c r="O36" s="36">
        <v>3668349</v>
      </c>
      <c r="P36" s="36">
        <v>3676520</v>
      </c>
      <c r="Q36" s="36">
        <v>3525005</v>
      </c>
      <c r="R36" s="36">
        <v>2901638</v>
      </c>
      <c r="S36" s="36">
        <v>3013517</v>
      </c>
      <c r="T36" s="36">
        <v>2789646</v>
      </c>
      <c r="U36" s="36">
        <v>3007922</v>
      </c>
      <c r="V36" s="36">
        <v>2982476</v>
      </c>
      <c r="W36" s="36">
        <v>3140746</v>
      </c>
      <c r="X36" s="36">
        <v>3207517</v>
      </c>
      <c r="Z36" s="30">
        <f t="shared" si="2"/>
        <v>0.76709701283828735</v>
      </c>
      <c r="AA36" s="30">
        <f t="shared" si="3"/>
        <v>0.69004480310226823</v>
      </c>
      <c r="AB36" s="30">
        <f t="shared" si="4"/>
        <v>0.66140856562406469</v>
      </c>
      <c r="AC36" s="30">
        <f t="shared" si="5"/>
        <v>0.60142169393848954</v>
      </c>
      <c r="AD36" s="30">
        <f t="shared" si="6"/>
        <v>0.67298891003821049</v>
      </c>
      <c r="AE36" s="30">
        <f t="shared" si="7"/>
        <v>0.68023985165643241</v>
      </c>
      <c r="AF36" s="30">
        <f t="shared" si="8"/>
        <v>0.68589169367753577</v>
      </c>
      <c r="AH36" s="13">
        <f t="shared" ref="AH36:AW52" si="11">C36/C$110</f>
        <v>8.045803761207046E-3</v>
      </c>
      <c r="AI36" s="13">
        <f t="shared" si="11"/>
        <v>8.082712214339885E-3</v>
      </c>
      <c r="AJ36" s="13">
        <f t="shared" si="11"/>
        <v>8.063767577165341E-3</v>
      </c>
      <c r="AK36" s="13">
        <f t="shared" si="11"/>
        <v>7.9709078253985127E-3</v>
      </c>
      <c r="AL36" s="13">
        <f t="shared" si="11"/>
        <v>7.4909309892435974E-3</v>
      </c>
      <c r="AM36" s="13">
        <f t="shared" si="11"/>
        <v>7.1654331632391433E-3</v>
      </c>
      <c r="AN36" s="13">
        <f t="shared" si="11"/>
        <v>7.252069000910767E-3</v>
      </c>
      <c r="AO36" s="13">
        <f t="shared" si="11"/>
        <v>7.1500896157790025E-3</v>
      </c>
      <c r="AP36" s="13">
        <f t="shared" si="11"/>
        <v>6.5928885542184965E-3</v>
      </c>
      <c r="AQ36" s="13">
        <f t="shared" si="11"/>
        <v>6.7283076727411208E-3</v>
      </c>
      <c r="AR36" s="13">
        <f t="shared" si="11"/>
        <v>6.6209113231098819E-3</v>
      </c>
      <c r="AS36" s="13">
        <f t="shared" si="11"/>
        <v>7.0584220193768291E-3</v>
      </c>
      <c r="AT36" s="13">
        <f t="shared" si="11"/>
        <v>6.9603861959194862E-3</v>
      </c>
      <c r="AU36" s="13">
        <f t="shared" si="11"/>
        <v>6.912787760664574E-3</v>
      </c>
      <c r="AV36" s="13">
        <f t="shared" si="11"/>
        <v>6.7810833159784338E-3</v>
      </c>
      <c r="AW36" s="13">
        <f t="shared" si="9"/>
        <v>5.9343699834563807E-3</v>
      </c>
      <c r="AX36" s="13">
        <f t="shared" si="9"/>
        <v>6.0374646620481752E-3</v>
      </c>
      <c r="AY36" s="13">
        <f t="shared" si="9"/>
        <v>5.7052889008931944E-3</v>
      </c>
      <c r="AZ36" s="13">
        <f t="shared" si="9"/>
        <v>6.1091806980597494E-3</v>
      </c>
      <c r="BA36" s="13">
        <f t="shared" si="9"/>
        <v>5.9637501492874143E-3</v>
      </c>
      <c r="BB36" s="13">
        <f t="shared" si="9"/>
        <v>6.1687913406278947E-3</v>
      </c>
      <c r="BC36" s="13">
        <f t="shared" si="9"/>
        <v>6.1008258853929515E-3</v>
      </c>
    </row>
    <row r="37" spans="1:55" x14ac:dyDescent="0.15">
      <c r="A37" s="4">
        <v>35</v>
      </c>
      <c r="B37" s="6" t="s">
        <v>77</v>
      </c>
      <c r="C37" s="36">
        <v>4001420</v>
      </c>
      <c r="D37" s="36">
        <v>4248012</v>
      </c>
      <c r="E37" s="36">
        <v>4481554</v>
      </c>
      <c r="F37" s="36">
        <v>4610999</v>
      </c>
      <c r="G37" s="36">
        <v>4284190</v>
      </c>
      <c r="H37" s="36">
        <v>4274411</v>
      </c>
      <c r="I37" s="36">
        <v>4307758</v>
      </c>
      <c r="J37" s="36">
        <v>4324113</v>
      </c>
      <c r="K37" s="36">
        <v>3845132</v>
      </c>
      <c r="L37" s="36">
        <v>3952453</v>
      </c>
      <c r="M37" s="36">
        <v>4193044</v>
      </c>
      <c r="N37" s="36">
        <v>4357692</v>
      </c>
      <c r="O37" s="36">
        <v>4358798</v>
      </c>
      <c r="P37" s="36">
        <v>4738809</v>
      </c>
      <c r="Q37" s="36">
        <v>4763629</v>
      </c>
      <c r="R37" s="36">
        <v>3708679</v>
      </c>
      <c r="S37" s="36">
        <v>3965228</v>
      </c>
      <c r="T37" s="36">
        <v>3967689</v>
      </c>
      <c r="U37" s="36">
        <v>4347294</v>
      </c>
      <c r="V37" s="36">
        <v>4231686</v>
      </c>
      <c r="W37" s="36">
        <v>4128301</v>
      </c>
      <c r="X37" s="36">
        <v>4240565</v>
      </c>
      <c r="Z37" s="30">
        <f t="shared" si="2"/>
        <v>0.83378201069528812</v>
      </c>
      <c r="AA37" s="30">
        <f t="shared" si="3"/>
        <v>0.798682710011829</v>
      </c>
      <c r="AB37" s="30">
        <f t="shared" si="4"/>
        <v>0.8360605392931012</v>
      </c>
      <c r="AC37" s="30">
        <f t="shared" si="5"/>
        <v>0.8254017457090973</v>
      </c>
      <c r="AD37" s="30">
        <f t="shared" si="6"/>
        <v>0.81631370568989381</v>
      </c>
      <c r="AE37" s="30">
        <f t="shared" si="7"/>
        <v>0.82493048440376893</v>
      </c>
      <c r="AF37" s="30">
        <f t="shared" si="8"/>
        <v>0.8238159223409447</v>
      </c>
      <c r="AH37" s="13">
        <f t="shared" si="11"/>
        <v>8.0041011902163405E-3</v>
      </c>
      <c r="AI37" s="13">
        <f t="shared" si="11"/>
        <v>8.346912468606792E-3</v>
      </c>
      <c r="AJ37" s="13">
        <f t="shared" si="11"/>
        <v>8.568952025129483E-3</v>
      </c>
      <c r="AK37" s="13">
        <f t="shared" si="11"/>
        <v>8.6437704840627242E-3</v>
      </c>
      <c r="AL37" s="13">
        <f t="shared" si="11"/>
        <v>8.1077697827517999E-3</v>
      </c>
      <c r="AM37" s="13">
        <f t="shared" si="11"/>
        <v>8.193565407450875E-3</v>
      </c>
      <c r="AN37" s="13">
        <f t="shared" si="11"/>
        <v>8.165950473715617E-3</v>
      </c>
      <c r="AO37" s="13">
        <f t="shared" si="11"/>
        <v>8.3054438541390746E-3</v>
      </c>
      <c r="AP37" s="13">
        <f t="shared" si="11"/>
        <v>7.4523111245140003E-3</v>
      </c>
      <c r="AQ37" s="13">
        <f t="shared" si="11"/>
        <v>7.662394196683903E-3</v>
      </c>
      <c r="AR37" s="13">
        <f t="shared" si="11"/>
        <v>8.0447756192496504E-3</v>
      </c>
      <c r="AS37" s="13">
        <f t="shared" si="11"/>
        <v>8.2900873324075024E-3</v>
      </c>
      <c r="AT37" s="13">
        <f t="shared" si="11"/>
        <v>8.2704555727935013E-3</v>
      </c>
      <c r="AU37" s="13">
        <f t="shared" si="11"/>
        <v>8.9101598401007277E-3</v>
      </c>
      <c r="AV37" s="13">
        <f t="shared" si="11"/>
        <v>9.163835267016935E-3</v>
      </c>
      <c r="AW37" s="13">
        <f t="shared" si="9"/>
        <v>7.5849135336230871E-3</v>
      </c>
      <c r="AX37" s="13">
        <f t="shared" si="9"/>
        <v>7.9441808116443215E-3</v>
      </c>
      <c r="AY37" s="13">
        <f t="shared" si="9"/>
        <v>8.1145822853136273E-3</v>
      </c>
      <c r="AZ37" s="13">
        <f t="shared" si="9"/>
        <v>8.829485802354901E-3</v>
      </c>
      <c r="BA37" s="13">
        <f t="shared" si="9"/>
        <v>8.4616667541457039E-3</v>
      </c>
      <c r="BB37" s="13">
        <f t="shared" si="9"/>
        <v>8.108464505026983E-3</v>
      </c>
      <c r="BC37" s="13">
        <f t="shared" si="9"/>
        <v>8.0657245840603069E-3</v>
      </c>
    </row>
    <row r="38" spans="1:55" x14ac:dyDescent="0.15">
      <c r="A38" s="4">
        <v>36</v>
      </c>
      <c r="B38" s="6" t="s">
        <v>78</v>
      </c>
      <c r="C38" s="36">
        <v>5581018</v>
      </c>
      <c r="D38" s="36">
        <v>6014958</v>
      </c>
      <c r="E38" s="36">
        <v>6579124</v>
      </c>
      <c r="F38" s="36">
        <v>7071629</v>
      </c>
      <c r="G38" s="36">
        <v>6710888</v>
      </c>
      <c r="H38" s="36">
        <v>5794237</v>
      </c>
      <c r="I38" s="36">
        <v>6345517</v>
      </c>
      <c r="J38" s="36">
        <v>5656166</v>
      </c>
      <c r="K38" s="36">
        <v>4955414</v>
      </c>
      <c r="L38" s="36">
        <v>5356999</v>
      </c>
      <c r="M38" s="36">
        <v>5928747</v>
      </c>
      <c r="N38" s="36">
        <v>6367332</v>
      </c>
      <c r="O38" s="36">
        <v>7310904</v>
      </c>
      <c r="P38" s="36">
        <v>7499387</v>
      </c>
      <c r="Q38" s="36">
        <v>7491723</v>
      </c>
      <c r="R38" s="36">
        <v>4721755</v>
      </c>
      <c r="S38" s="36">
        <v>5757321</v>
      </c>
      <c r="T38" s="36">
        <v>6170528</v>
      </c>
      <c r="U38" s="36">
        <v>6148472</v>
      </c>
      <c r="V38" s="36">
        <v>5971429</v>
      </c>
      <c r="W38" s="36">
        <v>6576020</v>
      </c>
      <c r="X38" s="36">
        <v>6891754</v>
      </c>
      <c r="Z38" s="30">
        <f t="shared" si="2"/>
        <v>1.2248470236145323</v>
      </c>
      <c r="AA38" s="30">
        <f t="shared" si="3"/>
        <v>1.1061726907673963</v>
      </c>
      <c r="AB38" s="30">
        <f t="shared" si="4"/>
        <v>1.2614851250546262</v>
      </c>
      <c r="AC38" s="30">
        <f t="shared" si="5"/>
        <v>1.243449503058659</v>
      </c>
      <c r="AD38" s="30">
        <f t="shared" si="6"/>
        <v>1.1813294181045486</v>
      </c>
      <c r="AE38" s="30">
        <f t="shared" si="7"/>
        <v>1.2118126362688562</v>
      </c>
      <c r="AF38" s="30">
        <f t="shared" si="8"/>
        <v>1.2074747666969059</v>
      </c>
      <c r="AH38" s="13">
        <f t="shared" si="11"/>
        <v>1.1163795056859519E-2</v>
      </c>
      <c r="AI38" s="13">
        <f t="shared" si="11"/>
        <v>1.1818782039303602E-2</v>
      </c>
      <c r="AJ38" s="13">
        <f t="shared" si="11"/>
        <v>1.2579609198813175E-2</v>
      </c>
      <c r="AK38" s="13">
        <f t="shared" si="11"/>
        <v>1.3256463084126022E-2</v>
      </c>
      <c r="AL38" s="13">
        <f t="shared" si="11"/>
        <v>1.270026187956922E-2</v>
      </c>
      <c r="AM38" s="13">
        <f t="shared" si="11"/>
        <v>1.1106901008296101E-2</v>
      </c>
      <c r="AN38" s="13">
        <f t="shared" si="11"/>
        <v>1.2028804206763822E-2</v>
      </c>
      <c r="AO38" s="13">
        <f t="shared" si="11"/>
        <v>1.0863955022149142E-2</v>
      </c>
      <c r="AP38" s="13">
        <f t="shared" si="11"/>
        <v>9.6041662233630528E-3</v>
      </c>
      <c r="AQ38" s="13">
        <f t="shared" si="11"/>
        <v>1.0385307061017923E-2</v>
      </c>
      <c r="AR38" s="13">
        <f t="shared" si="11"/>
        <v>1.1374895974928837E-2</v>
      </c>
      <c r="AS38" s="13">
        <f t="shared" si="11"/>
        <v>1.2113232957821005E-2</v>
      </c>
      <c r="AT38" s="13">
        <f t="shared" si="11"/>
        <v>1.3871830428700365E-2</v>
      </c>
      <c r="AU38" s="13">
        <f t="shared" si="11"/>
        <v>1.4100744907164117E-2</v>
      </c>
      <c r="AV38" s="13">
        <f t="shared" si="11"/>
        <v>1.4411893839365305E-2</v>
      </c>
      <c r="AW38" s="13">
        <f t="shared" si="9"/>
        <v>9.6568356015585277E-3</v>
      </c>
      <c r="AX38" s="13">
        <f t="shared" si="9"/>
        <v>1.1534569768668259E-2</v>
      </c>
      <c r="AY38" s="13">
        <f t="shared" si="9"/>
        <v>1.2619753513904876E-2</v>
      </c>
      <c r="AZ38" s="13">
        <f t="shared" si="9"/>
        <v>1.2487732881690691E-2</v>
      </c>
      <c r="BA38" s="13">
        <f t="shared" si="9"/>
        <v>1.1940451688533017E-2</v>
      </c>
      <c r="BB38" s="13">
        <f t="shared" si="9"/>
        <v>1.2916070013874362E-2</v>
      </c>
      <c r="BC38" s="13">
        <f t="shared" si="9"/>
        <v>1.3108392316848334E-2</v>
      </c>
    </row>
    <row r="39" spans="1:55" x14ac:dyDescent="0.15">
      <c r="A39" s="4">
        <v>37</v>
      </c>
      <c r="B39" s="6" t="s">
        <v>79</v>
      </c>
      <c r="C39" s="36">
        <v>1283650</v>
      </c>
      <c r="D39" s="36">
        <v>1380629</v>
      </c>
      <c r="E39" s="36">
        <v>1442962</v>
      </c>
      <c r="F39" s="36">
        <v>1478648</v>
      </c>
      <c r="G39" s="36">
        <v>1472238</v>
      </c>
      <c r="H39" s="36">
        <v>1357067</v>
      </c>
      <c r="I39" s="36">
        <v>1335960</v>
      </c>
      <c r="J39" s="36">
        <v>1214011</v>
      </c>
      <c r="K39" s="36">
        <v>1194245</v>
      </c>
      <c r="L39" s="36">
        <v>1142465</v>
      </c>
      <c r="M39" s="36">
        <v>1172372</v>
      </c>
      <c r="N39" s="36">
        <v>1222165</v>
      </c>
      <c r="O39" s="36">
        <v>1156404</v>
      </c>
      <c r="P39" s="36">
        <v>1437067</v>
      </c>
      <c r="Q39" s="36">
        <v>1362818</v>
      </c>
      <c r="R39" s="36">
        <v>1227931</v>
      </c>
      <c r="S39" s="36">
        <v>1229730</v>
      </c>
      <c r="T39" s="36">
        <v>1310677</v>
      </c>
      <c r="U39" s="36">
        <v>1256555</v>
      </c>
      <c r="V39" s="36">
        <v>1406174</v>
      </c>
      <c r="W39" s="36">
        <v>1715648</v>
      </c>
      <c r="X39" s="36">
        <v>1745551</v>
      </c>
      <c r="Z39" s="30">
        <f t="shared" si="2"/>
        <v>0.26939521206019362</v>
      </c>
      <c r="AA39" s="30">
        <f t="shared" si="3"/>
        <v>0.23280103167626082</v>
      </c>
      <c r="AB39" s="30">
        <f t="shared" si="4"/>
        <v>0.24696668112887862</v>
      </c>
      <c r="AC39" s="30">
        <f t="shared" si="5"/>
        <v>0.28663319441704277</v>
      </c>
      <c r="AD39" s="30">
        <f t="shared" si="6"/>
        <v>0.24055465568876078</v>
      </c>
      <c r="AE39" s="30">
        <f t="shared" si="7"/>
        <v>0.26107858712350629</v>
      </c>
      <c r="AF39" s="30">
        <f t="shared" si="8"/>
        <v>0.26088276310914937</v>
      </c>
      <c r="AH39" s="13">
        <f t="shared" si="11"/>
        <v>2.5677045880765342E-3</v>
      </c>
      <c r="AI39" s="13">
        <f t="shared" si="11"/>
        <v>2.7127958712499225E-3</v>
      </c>
      <c r="AJ39" s="13">
        <f t="shared" si="11"/>
        <v>2.7590144293887539E-3</v>
      </c>
      <c r="AK39" s="13">
        <f t="shared" si="11"/>
        <v>2.7718708979807584E-3</v>
      </c>
      <c r="AL39" s="13">
        <f t="shared" si="11"/>
        <v>2.7861898677273753E-3</v>
      </c>
      <c r="AM39" s="13">
        <f t="shared" si="11"/>
        <v>2.6013448933181992E-3</v>
      </c>
      <c r="AN39" s="13">
        <f t="shared" si="11"/>
        <v>2.5324967639466091E-3</v>
      </c>
      <c r="AO39" s="13">
        <f t="shared" si="11"/>
        <v>2.331784622373937E-3</v>
      </c>
      <c r="AP39" s="13">
        <f t="shared" si="11"/>
        <v>2.3145851166865589E-3</v>
      </c>
      <c r="AQ39" s="13">
        <f t="shared" si="11"/>
        <v>2.214831444147337E-3</v>
      </c>
      <c r="AR39" s="13">
        <f t="shared" si="11"/>
        <v>2.2493133108765257E-3</v>
      </c>
      <c r="AS39" s="13">
        <f t="shared" si="11"/>
        <v>2.3250506425446806E-3</v>
      </c>
      <c r="AT39" s="13">
        <f t="shared" si="11"/>
        <v>2.1941801171333694E-3</v>
      </c>
      <c r="AU39" s="13">
        <f t="shared" si="11"/>
        <v>2.7020495383827522E-3</v>
      </c>
      <c r="AV39" s="13">
        <f t="shared" si="11"/>
        <v>2.6216650479971224E-3</v>
      </c>
      <c r="AW39" s="13">
        <f t="shared" si="9"/>
        <v>2.5113390671598515E-3</v>
      </c>
      <c r="AX39" s="13">
        <f t="shared" si="9"/>
        <v>2.4637164545149417E-3</v>
      </c>
      <c r="AY39" s="13">
        <f t="shared" si="9"/>
        <v>2.6805519197618585E-3</v>
      </c>
      <c r="AZ39" s="13">
        <f t="shared" si="9"/>
        <v>2.5521012686002061E-3</v>
      </c>
      <c r="BA39" s="13">
        <f t="shared" si="9"/>
        <v>2.8117813529510653E-3</v>
      </c>
      <c r="BB39" s="13">
        <f t="shared" si="9"/>
        <v>3.3697327087149251E-3</v>
      </c>
      <c r="BC39" s="13">
        <f t="shared" si="9"/>
        <v>3.320107960479571E-3</v>
      </c>
    </row>
    <row r="40" spans="1:55" x14ac:dyDescent="0.15">
      <c r="A40" s="4">
        <v>38</v>
      </c>
      <c r="B40" s="6" t="s">
        <v>80</v>
      </c>
      <c r="C40" s="36">
        <v>1592251</v>
      </c>
      <c r="D40" s="36">
        <v>1630745</v>
      </c>
      <c r="E40" s="36">
        <v>1726619</v>
      </c>
      <c r="F40" s="36">
        <v>1843171</v>
      </c>
      <c r="G40" s="36">
        <v>1890024</v>
      </c>
      <c r="H40" s="36">
        <v>1839248</v>
      </c>
      <c r="I40" s="36">
        <v>1886795</v>
      </c>
      <c r="J40" s="36">
        <v>1940853</v>
      </c>
      <c r="K40" s="36">
        <v>1810515</v>
      </c>
      <c r="L40" s="36">
        <v>1868673</v>
      </c>
      <c r="M40" s="36">
        <v>2087791</v>
      </c>
      <c r="N40" s="36">
        <v>2157070</v>
      </c>
      <c r="O40" s="36">
        <v>2297213</v>
      </c>
      <c r="P40" s="36">
        <v>2305720</v>
      </c>
      <c r="Q40" s="36">
        <v>2370209</v>
      </c>
      <c r="R40" s="36">
        <v>1905161</v>
      </c>
      <c r="S40" s="36">
        <v>1915723</v>
      </c>
      <c r="T40" s="36">
        <v>1867334</v>
      </c>
      <c r="U40" s="36">
        <v>2025442</v>
      </c>
      <c r="V40" s="36">
        <v>1924704</v>
      </c>
      <c r="W40" s="36">
        <v>1840741</v>
      </c>
      <c r="X40" s="36">
        <v>1951121</v>
      </c>
      <c r="Z40" s="30">
        <f t="shared" si="2"/>
        <v>0.34399984002902212</v>
      </c>
      <c r="AA40" s="30">
        <f t="shared" si="3"/>
        <v>0.37575768864743209</v>
      </c>
      <c r="AB40" s="30">
        <f t="shared" si="4"/>
        <v>0.41819647763140078</v>
      </c>
      <c r="AC40" s="30">
        <f t="shared" si="5"/>
        <v>0.38243319098337675</v>
      </c>
      <c r="AD40" s="30">
        <f t="shared" si="6"/>
        <v>0.39576030039312748</v>
      </c>
      <c r="AE40" s="30">
        <f t="shared" si="7"/>
        <v>0.37954694006882533</v>
      </c>
      <c r="AF40" s="30">
        <f t="shared" si="8"/>
        <v>0.37677209667791239</v>
      </c>
      <c r="AH40" s="13">
        <f t="shared" si="11"/>
        <v>3.1850038546873752E-3</v>
      </c>
      <c r="AI40" s="13">
        <f t="shared" si="11"/>
        <v>3.2042484281160654E-3</v>
      </c>
      <c r="AJ40" s="13">
        <f t="shared" si="11"/>
        <v>3.3013805873313234E-3</v>
      </c>
      <c r="AK40" s="13">
        <f t="shared" si="11"/>
        <v>3.4552050622609931E-3</v>
      </c>
      <c r="AL40" s="13">
        <f t="shared" si="11"/>
        <v>3.5768440419018969E-3</v>
      </c>
      <c r="AM40" s="13">
        <f t="shared" si="11"/>
        <v>3.5256316691406626E-3</v>
      </c>
      <c r="AN40" s="13">
        <f t="shared" si="11"/>
        <v>3.5766806129903907E-3</v>
      </c>
      <c r="AO40" s="13">
        <f t="shared" si="11"/>
        <v>3.7278502251530854E-3</v>
      </c>
      <c r="AP40" s="13">
        <f t="shared" si="11"/>
        <v>3.5089877475206221E-3</v>
      </c>
      <c r="AQ40" s="13">
        <f t="shared" si="11"/>
        <v>3.6226892895879848E-3</v>
      </c>
      <c r="AR40" s="13">
        <f t="shared" si="11"/>
        <v>4.0056365101078942E-3</v>
      </c>
      <c r="AS40" s="13">
        <f t="shared" si="11"/>
        <v>4.1036169334859483E-3</v>
      </c>
      <c r="AT40" s="13">
        <f t="shared" si="11"/>
        <v>4.3587700227777646E-3</v>
      </c>
      <c r="AU40" s="13">
        <f t="shared" si="11"/>
        <v>4.3353369478527307E-3</v>
      </c>
      <c r="AV40" s="13">
        <f t="shared" si="11"/>
        <v>4.5595920304458935E-3</v>
      </c>
      <c r="AW40" s="13">
        <f t="shared" si="9"/>
        <v>3.8963958467774901E-3</v>
      </c>
      <c r="AX40" s="13">
        <f t="shared" si="9"/>
        <v>3.8380768765442228E-3</v>
      </c>
      <c r="AY40" s="13">
        <f t="shared" si="9"/>
        <v>3.8190078398694649E-3</v>
      </c>
      <c r="AZ40" s="13">
        <f t="shared" si="9"/>
        <v>4.1137340567473273E-3</v>
      </c>
      <c r="BA40" s="13">
        <f t="shared" si="9"/>
        <v>3.8486324005068554E-3</v>
      </c>
      <c r="BB40" s="13">
        <f t="shared" si="9"/>
        <v>3.615429945986951E-3</v>
      </c>
      <c r="BC40" s="13">
        <f t="shared" si="9"/>
        <v>3.7111103393477826E-3</v>
      </c>
    </row>
    <row r="41" spans="1:55" x14ac:dyDescent="0.15">
      <c r="A41" s="4">
        <v>39</v>
      </c>
      <c r="B41" s="6" t="s">
        <v>81</v>
      </c>
      <c r="C41" s="36">
        <v>159484</v>
      </c>
      <c r="D41" s="36">
        <v>167488</v>
      </c>
      <c r="E41" s="36">
        <v>166134</v>
      </c>
      <c r="F41" s="36">
        <v>158420</v>
      </c>
      <c r="G41" s="36">
        <v>171138</v>
      </c>
      <c r="H41" s="36">
        <v>106470</v>
      </c>
      <c r="I41" s="36">
        <v>153431</v>
      </c>
      <c r="J41" s="36">
        <v>88500</v>
      </c>
      <c r="K41" s="36">
        <v>149764</v>
      </c>
      <c r="L41" s="36">
        <v>37728</v>
      </c>
      <c r="M41" s="36">
        <v>135116</v>
      </c>
      <c r="N41" s="36">
        <v>143436</v>
      </c>
      <c r="O41" s="36">
        <v>124468</v>
      </c>
      <c r="P41" s="36">
        <v>88892</v>
      </c>
      <c r="Q41" s="36">
        <v>153093</v>
      </c>
      <c r="R41" s="36">
        <v>172009</v>
      </c>
      <c r="S41" s="36">
        <v>154881</v>
      </c>
      <c r="T41" s="36">
        <v>181370</v>
      </c>
      <c r="U41" s="36">
        <v>266514</v>
      </c>
      <c r="V41" s="36">
        <v>264240</v>
      </c>
      <c r="W41" s="36">
        <v>279924</v>
      </c>
      <c r="X41" s="36">
        <v>262654</v>
      </c>
      <c r="Z41" s="30">
        <f t="shared" si="2"/>
        <v>2.9375735356877139E-2</v>
      </c>
      <c r="AA41" s="30">
        <f t="shared" si="3"/>
        <v>2.2605697775431213E-2</v>
      </c>
      <c r="AB41" s="30">
        <f t="shared" si="4"/>
        <v>2.7212898328681255E-2</v>
      </c>
      <c r="AC41" s="30">
        <f t="shared" si="5"/>
        <v>4.6671386071583609E-2</v>
      </c>
      <c r="AD41" s="30">
        <f t="shared" si="6"/>
        <v>2.4693115060649959E-2</v>
      </c>
      <c r="AE41" s="30">
        <f t="shared" si="7"/>
        <v>3.179962949815348E-2</v>
      </c>
      <c r="AF41" s="30">
        <f t="shared" si="8"/>
        <v>3.1804274825829711E-2</v>
      </c>
      <c r="AH41" s="13">
        <f t="shared" si="11"/>
        <v>3.1901826707030572E-4</v>
      </c>
      <c r="AI41" s="13">
        <f t="shared" si="11"/>
        <v>3.2909692240558981E-4</v>
      </c>
      <c r="AJ41" s="13">
        <f t="shared" si="11"/>
        <v>3.1765639234579375E-4</v>
      </c>
      <c r="AK41" s="13">
        <f t="shared" si="11"/>
        <v>2.9697384885254079E-4</v>
      </c>
      <c r="AL41" s="13">
        <f t="shared" si="11"/>
        <v>3.2387627651448174E-4</v>
      </c>
      <c r="AM41" s="13">
        <f t="shared" si="11"/>
        <v>2.040910218814463E-4</v>
      </c>
      <c r="AN41" s="13">
        <f t="shared" si="11"/>
        <v>2.9084965941277594E-4</v>
      </c>
      <c r="AO41" s="13">
        <f t="shared" si="11"/>
        <v>1.6998440630282049E-4</v>
      </c>
      <c r="AP41" s="13">
        <f t="shared" si="11"/>
        <v>2.9025997631595344E-4</v>
      </c>
      <c r="AQ41" s="13">
        <f t="shared" si="11"/>
        <v>7.3141112178308075E-5</v>
      </c>
      <c r="AR41" s="13">
        <f t="shared" si="11"/>
        <v>2.5923360274076202E-4</v>
      </c>
      <c r="AS41" s="13">
        <f t="shared" si="11"/>
        <v>2.7287310957525282E-4</v>
      </c>
      <c r="AT41" s="13">
        <f t="shared" si="11"/>
        <v>2.3616764627185327E-4</v>
      </c>
      <c r="AU41" s="13">
        <f t="shared" si="11"/>
        <v>1.671394497027067E-4</v>
      </c>
      <c r="AV41" s="13">
        <f t="shared" si="11"/>
        <v>2.9450635902447979E-4</v>
      </c>
      <c r="AW41" s="13">
        <f t="shared" si="9"/>
        <v>3.5178924679244919E-4</v>
      </c>
      <c r="AX41" s="13">
        <f t="shared" si="9"/>
        <v>3.1029808835413356E-4</v>
      </c>
      <c r="AY41" s="13">
        <f t="shared" si="9"/>
        <v>3.7093174114385794E-4</v>
      </c>
      <c r="AZ41" s="13">
        <f t="shared" si="9"/>
        <v>5.4129800724975446E-4</v>
      </c>
      <c r="BA41" s="13">
        <f t="shared" si="9"/>
        <v>5.2837351899821035E-4</v>
      </c>
      <c r="BB41" s="13">
        <f t="shared" si="9"/>
        <v>5.498033738589249E-4</v>
      </c>
      <c r="BC41" s="13">
        <f t="shared" si="9"/>
        <v>4.9957843469013575E-4</v>
      </c>
    </row>
    <row r="42" spans="1:55" x14ac:dyDescent="0.15">
      <c r="A42" s="4">
        <v>40</v>
      </c>
      <c r="B42" s="6" t="s">
        <v>82</v>
      </c>
      <c r="C42" s="36">
        <v>1885098</v>
      </c>
      <c r="D42" s="36">
        <v>2273675</v>
      </c>
      <c r="E42" s="36">
        <v>2210561</v>
      </c>
      <c r="F42" s="36">
        <v>2325466</v>
      </c>
      <c r="G42" s="36">
        <v>2195178</v>
      </c>
      <c r="H42" s="36">
        <v>2369908</v>
      </c>
      <c r="I42" s="36">
        <v>3039845</v>
      </c>
      <c r="J42" s="36">
        <v>2100923</v>
      </c>
      <c r="K42" s="36">
        <v>1947029</v>
      </c>
      <c r="L42" s="36">
        <v>2229504</v>
      </c>
      <c r="M42" s="36">
        <v>2289034</v>
      </c>
      <c r="N42" s="36">
        <v>2066185</v>
      </c>
      <c r="O42" s="36">
        <v>2019778</v>
      </c>
      <c r="P42" s="36">
        <v>2255414</v>
      </c>
      <c r="Q42" s="36">
        <v>2135462</v>
      </c>
      <c r="R42" s="36">
        <v>1787613</v>
      </c>
      <c r="S42" s="36">
        <v>2006110</v>
      </c>
      <c r="T42" s="36">
        <v>1613131</v>
      </c>
      <c r="U42" s="36">
        <v>1595233</v>
      </c>
      <c r="V42" s="36">
        <v>1491455</v>
      </c>
      <c r="W42" s="36">
        <v>1637508</v>
      </c>
      <c r="X42" s="36">
        <v>1719894</v>
      </c>
      <c r="Z42" s="30">
        <f t="shared" si="2"/>
        <v>0.45855322893196998</v>
      </c>
      <c r="AA42" s="30">
        <f t="shared" si="3"/>
        <v>0.43693308494699495</v>
      </c>
      <c r="AB42" s="30">
        <f t="shared" si="4"/>
        <v>0.39644977005005916</v>
      </c>
      <c r="AC42" s="30">
        <f t="shared" si="5"/>
        <v>0.33380206252509936</v>
      </c>
      <c r="AD42" s="30">
        <f t="shared" si="6"/>
        <v>0.41883867530743535</v>
      </c>
      <c r="AE42" s="30">
        <f t="shared" si="7"/>
        <v>0.39919981828033096</v>
      </c>
      <c r="AF42" s="30">
        <f t="shared" si="8"/>
        <v>0.39819432724878545</v>
      </c>
      <c r="AH42" s="13">
        <f t="shared" si="11"/>
        <v>3.7707901558632789E-3</v>
      </c>
      <c r="AI42" s="13">
        <f t="shared" si="11"/>
        <v>4.467540630078151E-3</v>
      </c>
      <c r="AJ42" s="13">
        <f t="shared" si="11"/>
        <v>4.226701532018191E-3</v>
      </c>
      <c r="AK42" s="13">
        <f t="shared" si="11"/>
        <v>4.3593144072448095E-3</v>
      </c>
      <c r="AL42" s="13">
        <f t="shared" si="11"/>
        <v>4.1543437280236245E-3</v>
      </c>
      <c r="AM42" s="13">
        <f t="shared" si="11"/>
        <v>4.54284723851803E-3</v>
      </c>
      <c r="AN42" s="13">
        <f t="shared" si="11"/>
        <v>5.7624462000353902E-3</v>
      </c>
      <c r="AO42" s="13">
        <f t="shared" si="11"/>
        <v>4.0353011168693846E-3</v>
      </c>
      <c r="AP42" s="13">
        <f t="shared" si="11"/>
        <v>3.7735676893410602E-3</v>
      </c>
      <c r="AQ42" s="13">
        <f t="shared" si="11"/>
        <v>4.3222116774275492E-3</v>
      </c>
      <c r="AR42" s="13">
        <f t="shared" si="11"/>
        <v>4.3917413971409566E-3</v>
      </c>
      <c r="AS42" s="13">
        <f t="shared" si="11"/>
        <v>3.9307170160053518E-3</v>
      </c>
      <c r="AT42" s="13">
        <f t="shared" si="11"/>
        <v>3.8323602552597555E-3</v>
      </c>
      <c r="AU42" s="13">
        <f t="shared" si="11"/>
        <v>4.2407489404196162E-3</v>
      </c>
      <c r="AV42" s="13">
        <f t="shared" si="11"/>
        <v>4.108007148956083E-3</v>
      </c>
      <c r="AW42" s="13">
        <f t="shared" si="9"/>
        <v>3.6559891100255825E-3</v>
      </c>
      <c r="AX42" s="13">
        <f t="shared" si="9"/>
        <v>4.0191637323371545E-3</v>
      </c>
      <c r="AY42" s="13">
        <f t="shared" si="9"/>
        <v>3.2991205299836394E-3</v>
      </c>
      <c r="AZ42" s="13">
        <f t="shared" si="9"/>
        <v>3.2399665458439243E-3</v>
      </c>
      <c r="BA42" s="13">
        <f t="shared" si="9"/>
        <v>2.9823089871990455E-3</v>
      </c>
      <c r="BB42" s="13">
        <f t="shared" si="9"/>
        <v>3.216256637948087E-3</v>
      </c>
      <c r="BC42" s="13">
        <f t="shared" si="9"/>
        <v>3.2713073181941123E-3</v>
      </c>
    </row>
    <row r="43" spans="1:55" x14ac:dyDescent="0.15">
      <c r="A43" s="4">
        <v>41</v>
      </c>
      <c r="B43" s="6" t="s">
        <v>83</v>
      </c>
      <c r="C43" s="36">
        <v>3298853</v>
      </c>
      <c r="D43" s="36">
        <v>3625776</v>
      </c>
      <c r="E43" s="36">
        <v>3688629</v>
      </c>
      <c r="F43" s="36">
        <v>4124790</v>
      </c>
      <c r="G43" s="36">
        <v>3977676</v>
      </c>
      <c r="H43" s="36">
        <v>4315437</v>
      </c>
      <c r="I43" s="36">
        <v>4780259</v>
      </c>
      <c r="J43" s="36">
        <v>3629838</v>
      </c>
      <c r="K43" s="36">
        <v>3920636</v>
      </c>
      <c r="L43" s="36">
        <v>4332465</v>
      </c>
      <c r="M43" s="36">
        <v>4838818</v>
      </c>
      <c r="N43" s="36">
        <v>4743014</v>
      </c>
      <c r="O43" s="36">
        <v>4922532</v>
      </c>
      <c r="P43" s="36">
        <v>4882412</v>
      </c>
      <c r="Q43" s="36">
        <v>4097647</v>
      </c>
      <c r="R43" s="36">
        <v>2934818</v>
      </c>
      <c r="S43" s="36">
        <v>3597877</v>
      </c>
      <c r="T43" s="36">
        <v>3431481</v>
      </c>
      <c r="U43" s="36">
        <v>2730565</v>
      </c>
      <c r="V43" s="36">
        <v>2896287</v>
      </c>
      <c r="W43" s="36">
        <v>2992173</v>
      </c>
      <c r="X43" s="36">
        <v>3330591</v>
      </c>
      <c r="Z43" s="30">
        <f t="shared" si="2"/>
        <v>0.7795165259518233</v>
      </c>
      <c r="AA43" s="30">
        <f t="shared" si="3"/>
        <v>0.83897005477923692</v>
      </c>
      <c r="AB43" s="30">
        <f t="shared" si="4"/>
        <v>0.81060841507185688</v>
      </c>
      <c r="AC43" s="30">
        <f t="shared" si="5"/>
        <v>0.62958860979098441</v>
      </c>
      <c r="AD43" s="30">
        <f t="shared" si="6"/>
        <v>0.81774166401453219</v>
      </c>
      <c r="AE43" s="30">
        <f t="shared" si="7"/>
        <v>0.75346686895661785</v>
      </c>
      <c r="AF43" s="30">
        <f t="shared" si="8"/>
        <v>0.74921267378209211</v>
      </c>
      <c r="AH43" s="13">
        <f t="shared" si="11"/>
        <v>6.5987457511705204E-3</v>
      </c>
      <c r="AI43" s="13">
        <f t="shared" si="11"/>
        <v>7.1242818765048822E-3</v>
      </c>
      <c r="AJ43" s="13">
        <f t="shared" si="11"/>
        <v>7.0528403628521124E-3</v>
      </c>
      <c r="AK43" s="13">
        <f t="shared" si="11"/>
        <v>7.7323239616744841E-3</v>
      </c>
      <c r="AL43" s="13">
        <f t="shared" si="11"/>
        <v>7.5276963156108963E-3</v>
      </c>
      <c r="AM43" s="13">
        <f t="shared" si="11"/>
        <v>8.2722076377853195E-3</v>
      </c>
      <c r="AN43" s="13">
        <f t="shared" si="11"/>
        <v>9.0616414026817062E-3</v>
      </c>
      <c r="AO43" s="13">
        <f t="shared" si="11"/>
        <v>6.9719305921516084E-3</v>
      </c>
      <c r="AP43" s="13">
        <f t="shared" si="11"/>
        <v>7.5986466207064078E-3</v>
      </c>
      <c r="AQ43" s="13">
        <f t="shared" si="11"/>
        <v>8.3991016903518199E-3</v>
      </c>
      <c r="AR43" s="13">
        <f t="shared" si="11"/>
        <v>9.2837578313956053E-3</v>
      </c>
      <c r="AS43" s="13">
        <f t="shared" si="11"/>
        <v>9.0231251494670654E-3</v>
      </c>
      <c r="AT43" s="13">
        <f t="shared" si="11"/>
        <v>9.3400938083513709E-3</v>
      </c>
      <c r="AU43" s="13">
        <f t="shared" si="11"/>
        <v>9.1801698117028718E-3</v>
      </c>
      <c r="AV43" s="13">
        <f t="shared" si="11"/>
        <v>7.882679799452506E-3</v>
      </c>
      <c r="AW43" s="13">
        <f t="shared" si="9"/>
        <v>6.0022290327420196E-3</v>
      </c>
      <c r="AX43" s="13">
        <f t="shared" si="9"/>
        <v>7.2082073025955731E-3</v>
      </c>
      <c r="AY43" s="13">
        <f t="shared" si="9"/>
        <v>7.0179479629049277E-3</v>
      </c>
      <c r="AZ43" s="13">
        <f t="shared" si="9"/>
        <v>5.5458602293535272E-3</v>
      </c>
      <c r="BA43" s="13">
        <f t="shared" si="9"/>
        <v>5.7914068809369126E-3</v>
      </c>
      <c r="BB43" s="13">
        <f t="shared" si="9"/>
        <v>5.8769766456951917E-3</v>
      </c>
      <c r="BC43" s="13">
        <f t="shared" si="9"/>
        <v>6.3349175659729307E-3</v>
      </c>
    </row>
    <row r="44" spans="1:55" x14ac:dyDescent="0.15">
      <c r="A44" s="4">
        <v>42</v>
      </c>
      <c r="B44" s="6" t="s">
        <v>84</v>
      </c>
      <c r="C44" s="36">
        <v>3961596</v>
      </c>
      <c r="D44" s="36">
        <v>4071467</v>
      </c>
      <c r="E44" s="36">
        <v>4072515</v>
      </c>
      <c r="F44" s="36">
        <v>4144864</v>
      </c>
      <c r="G44" s="36">
        <v>3894238</v>
      </c>
      <c r="H44" s="36">
        <v>3453103</v>
      </c>
      <c r="I44" s="36">
        <v>3683148</v>
      </c>
      <c r="J44" s="36">
        <v>3458299</v>
      </c>
      <c r="K44" s="36">
        <v>3197430</v>
      </c>
      <c r="L44" s="36">
        <v>3298682</v>
      </c>
      <c r="M44" s="36">
        <v>3394773</v>
      </c>
      <c r="N44" s="36">
        <v>3355192</v>
      </c>
      <c r="O44" s="36">
        <v>3383281</v>
      </c>
      <c r="P44" s="36">
        <v>3370791</v>
      </c>
      <c r="Q44" s="36">
        <v>3204501</v>
      </c>
      <c r="R44" s="36">
        <v>2715667</v>
      </c>
      <c r="S44" s="36">
        <v>2794299</v>
      </c>
      <c r="T44" s="36">
        <v>3091532</v>
      </c>
      <c r="U44" s="36">
        <v>2867634</v>
      </c>
      <c r="V44" s="36">
        <v>2934489</v>
      </c>
      <c r="W44" s="36">
        <v>3387507</v>
      </c>
      <c r="X44" s="36">
        <v>3583697</v>
      </c>
      <c r="Z44" s="30">
        <f t="shared" si="2"/>
        <v>0.74212901150704802</v>
      </c>
      <c r="AA44" s="30">
        <f t="shared" si="3"/>
        <v>0.65187438251203011</v>
      </c>
      <c r="AB44" s="30">
        <f t="shared" si="4"/>
        <v>0.60761973660680124</v>
      </c>
      <c r="AC44" s="30">
        <f t="shared" si="5"/>
        <v>0.61804677977268929</v>
      </c>
      <c r="AD44" s="30">
        <f t="shared" si="6"/>
        <v>0.62897017319943205</v>
      </c>
      <c r="AE44" s="30">
        <f t="shared" si="7"/>
        <v>0.65817657488178172</v>
      </c>
      <c r="AF44" s="30">
        <f t="shared" si="8"/>
        <v>0.66427964256107563</v>
      </c>
      <c r="AH44" s="13">
        <f t="shared" si="11"/>
        <v>7.9244406382624893E-3</v>
      </c>
      <c r="AI44" s="13">
        <f t="shared" si="11"/>
        <v>8.0000194603548885E-3</v>
      </c>
      <c r="AJ44" s="13">
        <f t="shared" si="11"/>
        <v>7.7868493064281261E-3</v>
      </c>
      <c r="AK44" s="13">
        <f t="shared" si="11"/>
        <v>7.7699546461957938E-3</v>
      </c>
      <c r="AL44" s="13">
        <f t="shared" si="11"/>
        <v>7.3697910651123787E-3</v>
      </c>
      <c r="AM44" s="13">
        <f t="shared" si="11"/>
        <v>6.6192102933397938E-3</v>
      </c>
      <c r="AN44" s="13">
        <f t="shared" si="11"/>
        <v>6.9819159189919051E-3</v>
      </c>
      <c r="AO44" s="13">
        <f t="shared" si="11"/>
        <v>6.6424508738151169E-3</v>
      </c>
      <c r="AP44" s="13">
        <f t="shared" si="11"/>
        <v>6.1969896375091418E-3</v>
      </c>
      <c r="AQ44" s="13">
        <f t="shared" si="11"/>
        <v>6.3949658132571472E-3</v>
      </c>
      <c r="AR44" s="13">
        <f t="shared" si="11"/>
        <v>6.5132126119561333E-3</v>
      </c>
      <c r="AS44" s="13">
        <f t="shared" si="11"/>
        <v>6.3829280951923613E-3</v>
      </c>
      <c r="AT44" s="13">
        <f t="shared" si="11"/>
        <v>6.4194934476835969E-3</v>
      </c>
      <c r="AU44" s="13">
        <f t="shared" si="11"/>
        <v>6.3379398911357207E-3</v>
      </c>
      <c r="AV44" s="13">
        <f t="shared" si="11"/>
        <v>6.164526934610364E-3</v>
      </c>
      <c r="AW44" s="13">
        <f t="shared" si="9"/>
        <v>5.5540259432303547E-3</v>
      </c>
      <c r="AX44" s="13">
        <f t="shared" si="9"/>
        <v>5.5982698845556721E-3</v>
      </c>
      <c r="AY44" s="13">
        <f t="shared" si="9"/>
        <v>6.3226958568779476E-3</v>
      </c>
      <c r="AZ44" s="13">
        <f t="shared" si="9"/>
        <v>5.8242515204516183E-3</v>
      </c>
      <c r="BA44" s="13">
        <f t="shared" si="9"/>
        <v>5.8677954866467579E-3</v>
      </c>
      <c r="BB44" s="13">
        <f t="shared" si="9"/>
        <v>6.6534587158326008E-3</v>
      </c>
      <c r="BC44" s="13">
        <f t="shared" si="9"/>
        <v>6.8163353219967545E-3</v>
      </c>
    </row>
    <row r="45" spans="1:55" x14ac:dyDescent="0.15">
      <c r="A45" s="4">
        <v>43</v>
      </c>
      <c r="B45" s="6" t="s">
        <v>85</v>
      </c>
      <c r="C45" s="36">
        <v>1722268</v>
      </c>
      <c r="D45" s="36">
        <v>1754378</v>
      </c>
      <c r="E45" s="36">
        <v>1652801</v>
      </c>
      <c r="F45" s="36">
        <v>1636296</v>
      </c>
      <c r="G45" s="36">
        <v>1531422</v>
      </c>
      <c r="H45" s="36">
        <v>1501338</v>
      </c>
      <c r="I45" s="36">
        <v>1424275</v>
      </c>
      <c r="J45" s="36">
        <v>1197681</v>
      </c>
      <c r="K45" s="36">
        <v>1030914</v>
      </c>
      <c r="L45" s="36">
        <v>1085642</v>
      </c>
      <c r="M45" s="36">
        <v>1027655</v>
      </c>
      <c r="N45" s="36">
        <v>1060075</v>
      </c>
      <c r="O45" s="36">
        <v>1124179</v>
      </c>
      <c r="P45" s="36">
        <v>1213090</v>
      </c>
      <c r="Q45" s="36">
        <v>1221062</v>
      </c>
      <c r="R45" s="36">
        <v>1201960</v>
      </c>
      <c r="S45" s="36">
        <v>1421963</v>
      </c>
      <c r="T45" s="36">
        <v>900296</v>
      </c>
      <c r="U45" s="36">
        <v>1125872</v>
      </c>
      <c r="V45" s="36">
        <v>1180477</v>
      </c>
      <c r="W45" s="36">
        <v>1355188</v>
      </c>
      <c r="X45" s="36">
        <v>1340780</v>
      </c>
      <c r="Z45" s="30">
        <f t="shared" si="2"/>
        <v>0.30251350352183753</v>
      </c>
      <c r="AA45" s="30">
        <f t="shared" si="3"/>
        <v>0.21818968647887238</v>
      </c>
      <c r="AB45" s="30">
        <f t="shared" si="4"/>
        <v>0.23477802339989415</v>
      </c>
      <c r="AC45" s="30">
        <f t="shared" si="5"/>
        <v>0.24248709155520903</v>
      </c>
      <c r="AD45" s="30">
        <f t="shared" si="6"/>
        <v>0.22873974990539081</v>
      </c>
      <c r="AE45" s="30">
        <f t="shared" si="7"/>
        <v>0.24910785865054266</v>
      </c>
      <c r="AF45" s="30">
        <f t="shared" si="8"/>
        <v>0.25344422341270778</v>
      </c>
      <c r="AH45" s="13">
        <f t="shared" si="11"/>
        <v>3.4450788341817444E-3</v>
      </c>
      <c r="AI45" s="13">
        <f t="shared" si="11"/>
        <v>3.4471747261658973E-3</v>
      </c>
      <c r="AJ45" s="13">
        <f t="shared" si="11"/>
        <v>3.1602369347967321E-3</v>
      </c>
      <c r="AK45" s="13">
        <f t="shared" si="11"/>
        <v>3.0673975570131113E-3</v>
      </c>
      <c r="AL45" s="13">
        <f t="shared" si="11"/>
        <v>2.8981947617265635E-3</v>
      </c>
      <c r="AM45" s="13">
        <f t="shared" si="11"/>
        <v>2.8778961830510643E-3</v>
      </c>
      <c r="AN45" s="13">
        <f t="shared" si="11"/>
        <v>2.6999100485568853E-3</v>
      </c>
      <c r="AO45" s="13">
        <f t="shared" si="11"/>
        <v>2.3004191381374955E-3</v>
      </c>
      <c r="AP45" s="13">
        <f t="shared" si="11"/>
        <v>1.9980307231630087E-3</v>
      </c>
      <c r="AQ45" s="13">
        <f t="shared" si="11"/>
        <v>2.1046719494137705E-3</v>
      </c>
      <c r="AR45" s="13">
        <f t="shared" si="11"/>
        <v>1.9716592263281756E-3</v>
      </c>
      <c r="AS45" s="13">
        <f t="shared" si="11"/>
        <v>2.0166901031330076E-3</v>
      </c>
      <c r="AT45" s="13">
        <f t="shared" si="11"/>
        <v>2.1330358680001745E-3</v>
      </c>
      <c r="AU45" s="13">
        <f t="shared" si="11"/>
        <v>2.2809161121344606E-3</v>
      </c>
      <c r="AV45" s="13">
        <f t="shared" si="11"/>
        <v>2.3489677762089014E-3</v>
      </c>
      <c r="AW45" s="13">
        <f t="shared" si="9"/>
        <v>2.4582237154721683E-3</v>
      </c>
      <c r="AX45" s="13">
        <f t="shared" si="9"/>
        <v>2.8488478290449363E-3</v>
      </c>
      <c r="AY45" s="13">
        <f t="shared" si="9"/>
        <v>1.8412546883434457E-3</v>
      </c>
      <c r="AZ45" s="13">
        <f t="shared" si="9"/>
        <v>2.2866801369470107E-3</v>
      </c>
      <c r="BA45" s="13">
        <f t="shared" si="9"/>
        <v>2.3604783022496607E-3</v>
      </c>
      <c r="BB45" s="13">
        <f t="shared" si="9"/>
        <v>2.6617472407265137E-3</v>
      </c>
      <c r="BC45" s="13">
        <f t="shared" si="9"/>
        <v>2.5502172960009759E-3</v>
      </c>
    </row>
    <row r="46" spans="1:55" x14ac:dyDescent="0.15">
      <c r="A46" s="4">
        <v>44</v>
      </c>
      <c r="B46" s="6" t="s">
        <v>86</v>
      </c>
      <c r="C46" s="36">
        <v>1306609</v>
      </c>
      <c r="D46" s="36">
        <v>1432230</v>
      </c>
      <c r="E46" s="36">
        <v>1465824</v>
      </c>
      <c r="F46" s="36">
        <v>1484192</v>
      </c>
      <c r="G46" s="36">
        <v>1423667</v>
      </c>
      <c r="H46" s="36">
        <v>1337486</v>
      </c>
      <c r="I46" s="36">
        <v>1439133</v>
      </c>
      <c r="J46" s="36">
        <v>1334094</v>
      </c>
      <c r="K46" s="36">
        <v>1164952</v>
      </c>
      <c r="L46" s="36">
        <v>1121455</v>
      </c>
      <c r="M46" s="36">
        <v>1189903</v>
      </c>
      <c r="N46" s="36">
        <v>1282862</v>
      </c>
      <c r="O46" s="36">
        <v>1324054</v>
      </c>
      <c r="P46" s="36">
        <v>1353772</v>
      </c>
      <c r="Q46" s="36">
        <v>1161058</v>
      </c>
      <c r="R46" s="36">
        <v>787169</v>
      </c>
      <c r="S46" s="36">
        <v>927436</v>
      </c>
      <c r="T46" s="36">
        <v>998558</v>
      </c>
      <c r="U46" s="36">
        <v>887034</v>
      </c>
      <c r="V46" s="36">
        <v>858146</v>
      </c>
      <c r="W46" s="36">
        <v>926844</v>
      </c>
      <c r="X46" s="36">
        <v>863990</v>
      </c>
      <c r="Z46" s="30">
        <f t="shared" si="2"/>
        <v>0.27308889425901561</v>
      </c>
      <c r="AA46" s="30">
        <f t="shared" si="3"/>
        <v>0.24076480615826831</v>
      </c>
      <c r="AB46" s="30">
        <f t="shared" si="4"/>
        <v>0.21999596843594971</v>
      </c>
      <c r="AC46" s="30">
        <f t="shared" si="5"/>
        <v>0.18136018854910552</v>
      </c>
      <c r="AD46" s="30">
        <f t="shared" si="6"/>
        <v>0.22913750603917407</v>
      </c>
      <c r="AE46" s="30">
        <f t="shared" si="7"/>
        <v>0.22802815745541771</v>
      </c>
      <c r="AF46" s="30">
        <f t="shared" si="8"/>
        <v>0.22954337677300859</v>
      </c>
      <c r="AH46" s="13">
        <f t="shared" si="11"/>
        <v>2.6136298244241749E-3</v>
      </c>
      <c r="AI46" s="13">
        <f t="shared" si="11"/>
        <v>2.8141865994994143E-3</v>
      </c>
      <c r="AJ46" s="13">
        <f t="shared" si="11"/>
        <v>2.8027276996513703E-3</v>
      </c>
      <c r="AK46" s="13">
        <f t="shared" si="11"/>
        <v>2.7822636704718487E-3</v>
      </c>
      <c r="AL46" s="13">
        <f t="shared" si="11"/>
        <v>2.694269928107975E-3</v>
      </c>
      <c r="AM46" s="13">
        <f t="shared" si="11"/>
        <v>2.5638103173863821E-3</v>
      </c>
      <c r="AN46" s="13">
        <f t="shared" si="11"/>
        <v>2.7280754404239464E-3</v>
      </c>
      <c r="AO46" s="13">
        <f t="shared" si="11"/>
        <v>2.5624313733576837E-3</v>
      </c>
      <c r="AP46" s="13">
        <f t="shared" si="11"/>
        <v>2.2578118902354546E-3</v>
      </c>
      <c r="AQ46" s="13">
        <f t="shared" si="11"/>
        <v>2.1741005608016456E-3</v>
      </c>
      <c r="AR46" s="13">
        <f t="shared" si="11"/>
        <v>2.2829482933334391E-3</v>
      </c>
      <c r="AS46" s="13">
        <f t="shared" si="11"/>
        <v>2.4405208113439298E-3</v>
      </c>
      <c r="AT46" s="13">
        <f t="shared" si="11"/>
        <v>2.5122820059519909E-3</v>
      </c>
      <c r="AU46" s="13">
        <f t="shared" si="11"/>
        <v>2.5454338647227272E-3</v>
      </c>
      <c r="AV46" s="13">
        <f t="shared" si="11"/>
        <v>2.2335375503533435E-3</v>
      </c>
      <c r="AW46" s="13">
        <f t="shared" si="9"/>
        <v>1.6099017470502441E-3</v>
      </c>
      <c r="AX46" s="13">
        <f t="shared" si="9"/>
        <v>1.858082126734746E-3</v>
      </c>
      <c r="AY46" s="13">
        <f t="shared" si="9"/>
        <v>2.0422167810174147E-3</v>
      </c>
      <c r="AZ46" s="13">
        <f t="shared" si="9"/>
        <v>1.8015929240594443E-3</v>
      </c>
      <c r="BA46" s="13">
        <f t="shared" si="9"/>
        <v>1.7159461922276651E-3</v>
      </c>
      <c r="BB46" s="13">
        <f t="shared" si="9"/>
        <v>1.8204296817739864E-3</v>
      </c>
      <c r="BC46" s="13">
        <f t="shared" si="9"/>
        <v>1.6433436071330741E-3</v>
      </c>
    </row>
    <row r="47" spans="1:55" x14ac:dyDescent="0.15">
      <c r="A47" s="4">
        <v>45</v>
      </c>
      <c r="B47" s="6" t="s">
        <v>87</v>
      </c>
      <c r="C47" s="36">
        <v>1736606</v>
      </c>
      <c r="D47" s="36">
        <v>1883032</v>
      </c>
      <c r="E47" s="36">
        <v>1875744</v>
      </c>
      <c r="F47" s="36">
        <v>1921971</v>
      </c>
      <c r="G47" s="36">
        <v>1729706</v>
      </c>
      <c r="H47" s="36">
        <v>1670224</v>
      </c>
      <c r="I47" s="36">
        <v>1733919</v>
      </c>
      <c r="J47" s="36">
        <v>1518383</v>
      </c>
      <c r="K47" s="36">
        <v>1297698</v>
      </c>
      <c r="L47" s="36">
        <v>1376892</v>
      </c>
      <c r="M47" s="36">
        <v>1335398</v>
      </c>
      <c r="N47" s="36">
        <v>1417958</v>
      </c>
      <c r="O47" s="36">
        <v>1568571</v>
      </c>
      <c r="P47" s="36">
        <v>1792809</v>
      </c>
      <c r="Q47" s="36">
        <v>1486891</v>
      </c>
      <c r="R47" s="36">
        <v>1099627</v>
      </c>
      <c r="S47" s="36">
        <v>1216959</v>
      </c>
      <c r="T47" s="36">
        <v>1067142</v>
      </c>
      <c r="U47" s="36">
        <v>1162527</v>
      </c>
      <c r="V47" s="36">
        <v>1148518</v>
      </c>
      <c r="W47" s="36">
        <v>1276946</v>
      </c>
      <c r="X47" s="36">
        <v>1310464</v>
      </c>
      <c r="Z47" s="30">
        <f t="shared" si="2"/>
        <v>0.3441894045470188</v>
      </c>
      <c r="AA47" s="30">
        <f t="shared" si="3"/>
        <v>0.27745494967930434</v>
      </c>
      <c r="AB47" s="30">
        <f t="shared" si="4"/>
        <v>0.27653508337026056</v>
      </c>
      <c r="AC47" s="30">
        <f t="shared" si="5"/>
        <v>0.23798232170525471</v>
      </c>
      <c r="AD47" s="30">
        <f t="shared" si="6"/>
        <v>0.27765340095441593</v>
      </c>
      <c r="AE47" s="30">
        <f t="shared" si="7"/>
        <v>0.28451030665241306</v>
      </c>
      <c r="AF47" s="30">
        <f t="shared" si="8"/>
        <v>0.28736783522872961</v>
      </c>
      <c r="AH47" s="13">
        <f t="shared" si="11"/>
        <v>3.4737593533137831E-3</v>
      </c>
      <c r="AI47" s="13">
        <f t="shared" si="11"/>
        <v>3.6999667796573043E-3</v>
      </c>
      <c r="AJ47" s="13">
        <f t="shared" si="11"/>
        <v>3.5865149337538887E-3</v>
      </c>
      <c r="AK47" s="13">
        <f t="shared" si="11"/>
        <v>3.6029234014200652E-3</v>
      </c>
      <c r="AL47" s="13">
        <f t="shared" si="11"/>
        <v>3.2734444643782103E-3</v>
      </c>
      <c r="AM47" s="13">
        <f t="shared" si="11"/>
        <v>3.2016316608520405E-3</v>
      </c>
      <c r="AN47" s="13">
        <f t="shared" si="11"/>
        <v>3.2868830327596188E-3</v>
      </c>
      <c r="AO47" s="13">
        <f t="shared" si="11"/>
        <v>2.9164003705683108E-3</v>
      </c>
      <c r="AP47" s="13">
        <f t="shared" si="11"/>
        <v>2.5150890116801112E-3</v>
      </c>
      <c r="AQ47" s="13">
        <f t="shared" si="11"/>
        <v>2.669301638820371E-3</v>
      </c>
      <c r="AR47" s="13">
        <f t="shared" si="11"/>
        <v>2.5620950489417104E-3</v>
      </c>
      <c r="AS47" s="13">
        <f t="shared" si="11"/>
        <v>2.6975278779881361E-3</v>
      </c>
      <c r="AT47" s="13">
        <f t="shared" si="11"/>
        <v>2.9762326146502488E-3</v>
      </c>
      <c r="AU47" s="13">
        <f t="shared" si="11"/>
        <v>3.3709345012156314E-3</v>
      </c>
      <c r="AV47" s="13">
        <f t="shared" si="11"/>
        <v>2.8603453761848535E-3</v>
      </c>
      <c r="AW47" s="13">
        <f t="shared" si="9"/>
        <v>2.2489343818209544E-3</v>
      </c>
      <c r="AX47" s="13">
        <f t="shared" si="9"/>
        <v>2.4381302503558087E-3</v>
      </c>
      <c r="AY47" s="13">
        <f t="shared" si="9"/>
        <v>2.1824824398066871E-3</v>
      </c>
      <c r="AZ47" s="13">
        <f t="shared" si="9"/>
        <v>2.3611275523013251E-3</v>
      </c>
      <c r="BA47" s="13">
        <f t="shared" si="9"/>
        <v>2.2965731807931674E-3</v>
      </c>
      <c r="BB47" s="13">
        <f t="shared" si="9"/>
        <v>2.5080708300669421E-3</v>
      </c>
      <c r="BC47" s="13">
        <f t="shared" si="9"/>
        <v>2.4925550489913505E-3</v>
      </c>
    </row>
    <row r="48" spans="1:55" x14ac:dyDescent="0.15">
      <c r="A48" s="4">
        <v>46</v>
      </c>
      <c r="B48" s="6" t="s">
        <v>88</v>
      </c>
      <c r="C48" s="36">
        <v>1758785</v>
      </c>
      <c r="D48" s="36">
        <v>1734595</v>
      </c>
      <c r="E48" s="36">
        <v>1889135</v>
      </c>
      <c r="F48" s="36">
        <v>2165939</v>
      </c>
      <c r="G48" s="36">
        <v>2009741</v>
      </c>
      <c r="H48" s="36">
        <v>1919510</v>
      </c>
      <c r="I48" s="36">
        <v>2062738</v>
      </c>
      <c r="J48" s="36">
        <v>1503164</v>
      </c>
      <c r="K48" s="36">
        <v>1437992</v>
      </c>
      <c r="L48" s="36">
        <v>2092585</v>
      </c>
      <c r="M48" s="36">
        <v>1793215</v>
      </c>
      <c r="N48" s="36">
        <v>1689510</v>
      </c>
      <c r="O48" s="36">
        <v>1583417</v>
      </c>
      <c r="P48" s="36">
        <v>1496547</v>
      </c>
      <c r="Q48" s="36">
        <v>1627341</v>
      </c>
      <c r="R48" s="36">
        <v>1315270</v>
      </c>
      <c r="S48" s="36">
        <v>1569780</v>
      </c>
      <c r="T48" s="36">
        <v>1043118</v>
      </c>
      <c r="U48" s="36">
        <v>1044308</v>
      </c>
      <c r="V48" s="36">
        <v>598841</v>
      </c>
      <c r="W48" s="36">
        <v>1423611</v>
      </c>
      <c r="X48" s="36">
        <v>1443742</v>
      </c>
      <c r="Z48" s="30">
        <f t="shared" si="2"/>
        <v>0.37456307126415933</v>
      </c>
      <c r="AA48" s="30">
        <f t="shared" si="3"/>
        <v>0.33826225931411946</v>
      </c>
      <c r="AB48" s="30">
        <f t="shared" si="4"/>
        <v>0.29996507768361919</v>
      </c>
      <c r="AC48" s="30">
        <f t="shared" si="5"/>
        <v>0.23564996407754329</v>
      </c>
      <c r="AD48" s="30">
        <f t="shared" si="6"/>
        <v>0.31890464491087389</v>
      </c>
      <c r="AE48" s="30">
        <f t="shared" si="7"/>
        <v>0.30779568911940142</v>
      </c>
      <c r="AF48" s="30">
        <f t="shared" si="8"/>
        <v>0.30979645026768587</v>
      </c>
      <c r="AH48" s="13">
        <f t="shared" si="11"/>
        <v>3.5181243438166063E-3</v>
      </c>
      <c r="AI48" s="13">
        <f t="shared" si="11"/>
        <v>3.4083031388524791E-3</v>
      </c>
      <c r="AJ48" s="13">
        <f t="shared" si="11"/>
        <v>3.612119185441698E-3</v>
      </c>
      <c r="AK48" s="13">
        <f t="shared" si="11"/>
        <v>4.0602653781708336E-3</v>
      </c>
      <c r="AL48" s="13">
        <f t="shared" si="11"/>
        <v>3.8034067935729704E-3</v>
      </c>
      <c r="AM48" s="13">
        <f t="shared" si="11"/>
        <v>3.6794849010205219E-3</v>
      </c>
      <c r="AN48" s="13">
        <f t="shared" si="11"/>
        <v>3.9102048787910569E-3</v>
      </c>
      <c r="AO48" s="13">
        <f t="shared" si="11"/>
        <v>2.8871688148674902E-3</v>
      </c>
      <c r="AP48" s="13">
        <f t="shared" si="11"/>
        <v>2.7869950312660622E-3</v>
      </c>
      <c r="AQ48" s="13">
        <f t="shared" si="11"/>
        <v>4.056774656161069E-3</v>
      </c>
      <c r="AR48" s="13">
        <f t="shared" si="11"/>
        <v>3.4404628980933094E-3</v>
      </c>
      <c r="AS48" s="13">
        <f t="shared" si="11"/>
        <v>3.2141292796681819E-3</v>
      </c>
      <c r="AT48" s="13">
        <f t="shared" si="11"/>
        <v>3.0044016611244584E-3</v>
      </c>
      <c r="AU48" s="13">
        <f t="shared" si="11"/>
        <v>2.8138869868406225E-3</v>
      </c>
      <c r="AV48" s="13">
        <f t="shared" si="11"/>
        <v>3.1305302842145359E-3</v>
      </c>
      <c r="AW48" s="13">
        <f t="shared" si="9"/>
        <v>2.6899629823364164E-3</v>
      </c>
      <c r="AX48" s="13">
        <f t="shared" si="9"/>
        <v>3.1449934668329347E-3</v>
      </c>
      <c r="AY48" s="13">
        <f t="shared" si="9"/>
        <v>2.1333493739786008E-3</v>
      </c>
      <c r="AZ48" s="13">
        <f t="shared" si="9"/>
        <v>2.1210211822079764E-3</v>
      </c>
      <c r="BA48" s="13">
        <f t="shared" si="9"/>
        <v>1.1974406845686016E-3</v>
      </c>
      <c r="BB48" s="13">
        <f t="shared" si="9"/>
        <v>2.7961379905355665E-3</v>
      </c>
      <c r="BC48" s="13">
        <f t="shared" si="9"/>
        <v>2.7460551465289165E-3</v>
      </c>
    </row>
    <row r="49" spans="1:55" x14ac:dyDescent="0.15">
      <c r="A49" s="4">
        <v>47</v>
      </c>
      <c r="B49" s="6" t="s">
        <v>89</v>
      </c>
      <c r="C49" s="36">
        <v>2303513</v>
      </c>
      <c r="D49" s="36">
        <v>2574239</v>
      </c>
      <c r="E49" s="36">
        <v>3057694</v>
      </c>
      <c r="F49" s="36">
        <v>2849102</v>
      </c>
      <c r="G49" s="36">
        <v>2941331</v>
      </c>
      <c r="H49" s="36">
        <v>2795981</v>
      </c>
      <c r="I49" s="36">
        <v>3065287</v>
      </c>
      <c r="J49" s="36">
        <v>2557338</v>
      </c>
      <c r="K49" s="36">
        <v>2521166</v>
      </c>
      <c r="L49" s="36">
        <v>2106486</v>
      </c>
      <c r="M49" s="36">
        <v>2231451</v>
      </c>
      <c r="N49" s="36">
        <v>2344945</v>
      </c>
      <c r="O49" s="36">
        <v>2634499</v>
      </c>
      <c r="P49" s="36">
        <v>2941290</v>
      </c>
      <c r="Q49" s="36">
        <v>2497209</v>
      </c>
      <c r="R49" s="36">
        <v>2127687</v>
      </c>
      <c r="S49" s="36">
        <v>2151896</v>
      </c>
      <c r="T49" s="36">
        <v>2108865</v>
      </c>
      <c r="U49" s="36">
        <v>1746941</v>
      </c>
      <c r="V49" s="36">
        <v>2124907</v>
      </c>
      <c r="W49" s="36">
        <v>1415299</v>
      </c>
      <c r="X49" s="36">
        <v>1478331</v>
      </c>
      <c r="Z49" s="30">
        <f t="shared" si="2"/>
        <v>0.54970309405606466</v>
      </c>
      <c r="AA49" s="30">
        <f t="shared" si="3"/>
        <v>0.47391590151324392</v>
      </c>
      <c r="AB49" s="30">
        <f t="shared" si="4"/>
        <v>0.47427978613776262</v>
      </c>
      <c r="AC49" s="30">
        <f t="shared" si="5"/>
        <v>0.36688206709502097</v>
      </c>
      <c r="AD49" s="30">
        <f t="shared" si="6"/>
        <v>0.47664282108090295</v>
      </c>
      <c r="AE49" s="30">
        <f t="shared" si="7"/>
        <v>0.463351926768925</v>
      </c>
      <c r="AF49" s="30">
        <f t="shared" si="8"/>
        <v>0.46323480298066716</v>
      </c>
      <c r="AH49" s="13">
        <f t="shared" si="11"/>
        <v>4.6077520342725359E-3</v>
      </c>
      <c r="AI49" s="13">
        <f t="shared" si="11"/>
        <v>5.058118387206505E-3</v>
      </c>
      <c r="AJ49" s="13">
        <f t="shared" si="11"/>
        <v>5.8464615607725055E-3</v>
      </c>
      <c r="AK49" s="13">
        <f t="shared" si="11"/>
        <v>5.340921516938971E-3</v>
      </c>
      <c r="AL49" s="13">
        <f t="shared" si="11"/>
        <v>5.5664278668479065E-3</v>
      </c>
      <c r="AM49" s="13">
        <f t="shared" si="11"/>
        <v>5.3595812853490009E-3</v>
      </c>
      <c r="AN49" s="13">
        <f t="shared" si="11"/>
        <v>5.8106750262489964E-3</v>
      </c>
      <c r="AO49" s="13">
        <f t="shared" si="11"/>
        <v>4.9119500750920038E-3</v>
      </c>
      <c r="AP49" s="13">
        <f t="shared" si="11"/>
        <v>4.8863116867110057E-3</v>
      </c>
      <c r="AQ49" s="13">
        <f t="shared" si="11"/>
        <v>4.0837237284784634E-3</v>
      </c>
      <c r="AR49" s="13">
        <f t="shared" si="11"/>
        <v>4.2812626341031121E-3</v>
      </c>
      <c r="AS49" s="13">
        <f t="shared" si="11"/>
        <v>4.4610309401610553E-3</v>
      </c>
      <c r="AT49" s="13">
        <f t="shared" si="11"/>
        <v>4.9987420697331936E-3</v>
      </c>
      <c r="AU49" s="13">
        <f t="shared" si="11"/>
        <v>5.5303693472536809E-3</v>
      </c>
      <c r="AV49" s="13">
        <f t="shared" si="11"/>
        <v>4.8039030544385578E-3</v>
      </c>
      <c r="AW49" s="13">
        <f t="shared" si="9"/>
        <v>4.3515014164380106E-3</v>
      </c>
      <c r="AX49" s="13">
        <f t="shared" si="9"/>
        <v>4.3112403402412597E-3</v>
      </c>
      <c r="AY49" s="13">
        <f t="shared" si="9"/>
        <v>4.3129788073404752E-3</v>
      </c>
      <c r="AZ49" s="13">
        <f t="shared" si="9"/>
        <v>3.5480900893870241E-3</v>
      </c>
      <c r="BA49" s="13">
        <f t="shared" si="9"/>
        <v>4.2489577245456035E-3</v>
      </c>
      <c r="BB49" s="13">
        <f t="shared" si="9"/>
        <v>2.7798122533943589E-3</v>
      </c>
      <c r="BC49" s="13">
        <f t="shared" si="9"/>
        <v>2.8118448107925377E-3</v>
      </c>
    </row>
    <row r="50" spans="1:55" x14ac:dyDescent="0.15">
      <c r="A50" s="4">
        <v>48</v>
      </c>
      <c r="B50" s="6" t="s">
        <v>90</v>
      </c>
      <c r="C50" s="36">
        <v>3061783</v>
      </c>
      <c r="D50" s="36">
        <v>2896867</v>
      </c>
      <c r="E50" s="36">
        <v>3153794</v>
      </c>
      <c r="F50" s="36">
        <v>3131801</v>
      </c>
      <c r="G50" s="36">
        <v>2952271</v>
      </c>
      <c r="H50" s="36">
        <v>2645484</v>
      </c>
      <c r="I50" s="36">
        <v>2408955</v>
      </c>
      <c r="J50" s="36">
        <v>2110264</v>
      </c>
      <c r="K50" s="36">
        <v>1630871</v>
      </c>
      <c r="L50" s="36">
        <v>1616543</v>
      </c>
      <c r="M50" s="36">
        <v>1638867</v>
      </c>
      <c r="N50" s="36">
        <v>1649094</v>
      </c>
      <c r="O50" s="36">
        <v>1714341</v>
      </c>
      <c r="P50" s="36">
        <v>2085219</v>
      </c>
      <c r="Q50" s="36">
        <v>1786654</v>
      </c>
      <c r="R50" s="36">
        <v>1364886</v>
      </c>
      <c r="S50" s="36">
        <v>1447857</v>
      </c>
      <c r="T50" s="36">
        <v>1287166</v>
      </c>
      <c r="U50" s="36">
        <v>958919</v>
      </c>
      <c r="V50" s="36">
        <v>935835</v>
      </c>
      <c r="W50" s="36">
        <v>951094</v>
      </c>
      <c r="X50" s="36">
        <v>972834</v>
      </c>
      <c r="Z50" s="30">
        <f t="shared" si="2"/>
        <v>0.54696436454144992</v>
      </c>
      <c r="AA50" s="30">
        <f t="shared" si="3"/>
        <v>0.3532673061788254</v>
      </c>
      <c r="AB50" s="30">
        <f t="shared" si="4"/>
        <v>0.32399940378793574</v>
      </c>
      <c r="AC50" s="30">
        <f t="shared" si="5"/>
        <v>0.21784181114715728</v>
      </c>
      <c r="AD50" s="30">
        <f t="shared" si="6"/>
        <v>0.3408978258840592</v>
      </c>
      <c r="AE50" s="30">
        <f t="shared" si="7"/>
        <v>0.36152332807235404</v>
      </c>
      <c r="AF50" s="30">
        <f t="shared" si="8"/>
        <v>0.37292922693318037</v>
      </c>
      <c r="AH50" s="13">
        <f t="shared" si="11"/>
        <v>6.1245310301053513E-3</v>
      </c>
      <c r="AI50" s="13">
        <f t="shared" si="11"/>
        <v>5.6920496651599742E-3</v>
      </c>
      <c r="AJ50" s="13">
        <f t="shared" si="11"/>
        <v>6.0302094949968715E-3</v>
      </c>
      <c r="AK50" s="13">
        <f t="shared" si="11"/>
        <v>5.8708685570649927E-3</v>
      </c>
      <c r="AL50" s="13">
        <f t="shared" si="11"/>
        <v>5.587131664163923E-3</v>
      </c>
      <c r="AM50" s="13">
        <f t="shared" si="11"/>
        <v>5.071095453470612E-3</v>
      </c>
      <c r="AN50" s="13">
        <f t="shared" si="11"/>
        <v>4.56650703763062E-3</v>
      </c>
      <c r="AO50" s="13">
        <f t="shared" si="11"/>
        <v>4.05324263482729E-3</v>
      </c>
      <c r="AP50" s="13">
        <f t="shared" si="11"/>
        <v>3.1608168707725178E-3</v>
      </c>
      <c r="AQ50" s="13">
        <f t="shared" si="11"/>
        <v>3.1338993030125815E-3</v>
      </c>
      <c r="AR50" s="13">
        <f t="shared" si="11"/>
        <v>3.1443307737273486E-3</v>
      </c>
      <c r="AS50" s="13">
        <f t="shared" si="11"/>
        <v>3.1372417507591673E-3</v>
      </c>
      <c r="AT50" s="13">
        <f t="shared" si="11"/>
        <v>3.2528190288052768E-3</v>
      </c>
      <c r="AU50" s="13">
        <f t="shared" si="11"/>
        <v>3.9207392810334833E-3</v>
      </c>
      <c r="AV50" s="13">
        <f t="shared" si="11"/>
        <v>3.4370021122881052E-3</v>
      </c>
      <c r="AW50" s="13">
        <f t="shared" si="11"/>
        <v>2.7914365986521565E-3</v>
      </c>
      <c r="AX50" s="13">
        <f t="shared" ref="AX50:BC81" si="12">S50/S$110</f>
        <v>2.9007254557379585E-3</v>
      </c>
      <c r="AY50" s="13">
        <f t="shared" si="12"/>
        <v>2.6324680240457357E-3</v>
      </c>
      <c r="AZ50" s="13">
        <f t="shared" si="12"/>
        <v>1.9475935366019322E-3</v>
      </c>
      <c r="BA50" s="13">
        <f t="shared" si="12"/>
        <v>1.8712928858298902E-3</v>
      </c>
      <c r="BB50" s="13">
        <f t="shared" si="12"/>
        <v>1.8680595092131446E-3</v>
      </c>
      <c r="BC50" s="13">
        <f t="shared" si="12"/>
        <v>1.8503692574007766E-3</v>
      </c>
    </row>
    <row r="51" spans="1:55" x14ac:dyDescent="0.15">
      <c r="A51" s="4">
        <v>49</v>
      </c>
      <c r="B51" s="6" t="s">
        <v>91</v>
      </c>
      <c r="C51" s="36">
        <v>4500916</v>
      </c>
      <c r="D51" s="36">
        <v>4965564</v>
      </c>
      <c r="E51" s="36">
        <v>5458468</v>
      </c>
      <c r="F51" s="36">
        <v>5112983</v>
      </c>
      <c r="G51" s="36">
        <v>5560637</v>
      </c>
      <c r="H51" s="36">
        <v>5355919</v>
      </c>
      <c r="I51" s="36">
        <v>5097833</v>
      </c>
      <c r="J51" s="36">
        <v>5402376</v>
      </c>
      <c r="K51" s="36">
        <v>6616360</v>
      </c>
      <c r="L51" s="36">
        <v>6151765</v>
      </c>
      <c r="M51" s="36">
        <v>6182868</v>
      </c>
      <c r="N51" s="36">
        <v>6860141</v>
      </c>
      <c r="O51" s="36">
        <v>6856371</v>
      </c>
      <c r="P51" s="36">
        <v>5565978</v>
      </c>
      <c r="Q51" s="36">
        <v>4929199</v>
      </c>
      <c r="R51" s="36">
        <v>3520135</v>
      </c>
      <c r="S51" s="36">
        <v>4219124</v>
      </c>
      <c r="T51" s="36">
        <v>4111143</v>
      </c>
      <c r="U51" s="36">
        <v>4336026</v>
      </c>
      <c r="V51" s="36">
        <v>4212748</v>
      </c>
      <c r="W51" s="36">
        <v>4498697</v>
      </c>
      <c r="X51" s="36">
        <v>4886691</v>
      </c>
      <c r="Z51" s="30">
        <f t="shared" si="2"/>
        <v>1.0038707871018213</v>
      </c>
      <c r="AA51" s="30">
        <f t="shared" si="3"/>
        <v>1.1617115604089616</v>
      </c>
      <c r="AB51" s="30">
        <f t="shared" si="4"/>
        <v>1.0276682635612382</v>
      </c>
      <c r="AC51" s="30">
        <f t="shared" si="5"/>
        <v>0.87036445402274687</v>
      </c>
      <c r="AD51" s="30">
        <f t="shared" si="6"/>
        <v>1.0755639549767328</v>
      </c>
      <c r="AE51" s="30">
        <f t="shared" si="7"/>
        <v>1.0126173861788454</v>
      </c>
      <c r="AF51" s="30">
        <f t="shared" si="8"/>
        <v>1.0075131896443268</v>
      </c>
      <c r="AH51" s="13">
        <f t="shared" si="11"/>
        <v>9.0032506241943533E-3</v>
      </c>
      <c r="AI51" s="13">
        <f t="shared" si="11"/>
        <v>9.7568293275219122E-3</v>
      </c>
      <c r="AJ51" s="13">
        <f t="shared" si="11"/>
        <v>1.0436859719352813E-2</v>
      </c>
      <c r="AK51" s="13">
        <f t="shared" si="11"/>
        <v>9.5847887932559699E-3</v>
      </c>
      <c r="AL51" s="13">
        <f t="shared" si="11"/>
        <v>1.0523427915534003E-2</v>
      </c>
      <c r="AM51" s="13">
        <f t="shared" si="11"/>
        <v>1.0266694672905551E-2</v>
      </c>
      <c r="AN51" s="13">
        <f t="shared" si="11"/>
        <v>9.6636467975390241E-3</v>
      </c>
      <c r="AO51" s="13">
        <f t="shared" si="11"/>
        <v>1.0376493525249787E-2</v>
      </c>
      <c r="AP51" s="13">
        <f t="shared" si="11"/>
        <v>1.2823271927150862E-2</v>
      </c>
      <c r="AQ51" s="13">
        <f t="shared" si="11"/>
        <v>1.1926074373398786E-2</v>
      </c>
      <c r="AR51" s="13">
        <f t="shared" si="11"/>
        <v>1.1862452610427853E-2</v>
      </c>
      <c r="AS51" s="13">
        <f t="shared" si="11"/>
        <v>1.3050754390771383E-2</v>
      </c>
      <c r="AT51" s="13">
        <f t="shared" si="11"/>
        <v>1.3009391980562014E-2</v>
      </c>
      <c r="AU51" s="13">
        <f t="shared" si="11"/>
        <v>1.0465446834106242E-2</v>
      </c>
      <c r="AV51" s="13">
        <f t="shared" si="11"/>
        <v>9.4823437413670553E-3</v>
      </c>
      <c r="AW51" s="13">
        <f t="shared" si="11"/>
        <v>7.1993072470495035E-3</v>
      </c>
      <c r="AX51" s="13">
        <f t="shared" si="12"/>
        <v>8.4528516198180883E-3</v>
      </c>
      <c r="AY51" s="13">
        <f t="shared" si="12"/>
        <v>8.4079695158040674E-3</v>
      </c>
      <c r="AZ51" s="13">
        <f t="shared" si="12"/>
        <v>8.8066001530243219E-3</v>
      </c>
      <c r="BA51" s="13">
        <f t="shared" si="12"/>
        <v>8.4237983856065429E-3</v>
      </c>
      <c r="BB51" s="13">
        <f t="shared" si="12"/>
        <v>8.8359654355075791E-3</v>
      </c>
      <c r="BC51" s="13">
        <f t="shared" si="12"/>
        <v>9.2946821316042191E-3</v>
      </c>
    </row>
    <row r="52" spans="1:55" x14ac:dyDescent="0.15">
      <c r="A52" s="4">
        <v>50</v>
      </c>
      <c r="B52" s="6" t="s">
        <v>92</v>
      </c>
      <c r="C52" s="36">
        <v>5649715</v>
      </c>
      <c r="D52" s="36">
        <v>5780157</v>
      </c>
      <c r="E52" s="36">
        <v>6019930</v>
      </c>
      <c r="F52" s="36">
        <v>5986430</v>
      </c>
      <c r="G52" s="36">
        <v>6194437</v>
      </c>
      <c r="H52" s="36">
        <v>5896614</v>
      </c>
      <c r="I52" s="36">
        <v>5775059</v>
      </c>
      <c r="J52" s="36">
        <v>5821967</v>
      </c>
      <c r="K52" s="36">
        <v>6204829</v>
      </c>
      <c r="L52" s="36">
        <v>6416146</v>
      </c>
      <c r="M52" s="36">
        <v>6756085</v>
      </c>
      <c r="N52" s="36">
        <v>7448214</v>
      </c>
      <c r="O52" s="36">
        <v>7424514</v>
      </c>
      <c r="P52" s="36">
        <v>9773823</v>
      </c>
      <c r="Q52" s="36">
        <v>8830053</v>
      </c>
      <c r="R52" s="36">
        <v>7055666</v>
      </c>
      <c r="S52" s="36">
        <v>8415335</v>
      </c>
      <c r="T52" s="36">
        <v>6423117</v>
      </c>
      <c r="U52" s="36">
        <v>8517244</v>
      </c>
      <c r="V52" s="36">
        <v>8677420</v>
      </c>
      <c r="W52" s="36">
        <v>9345458</v>
      </c>
      <c r="X52" s="36">
        <v>9799821</v>
      </c>
      <c r="Z52" s="30">
        <f t="shared" si="2"/>
        <v>1.1343904938938465</v>
      </c>
      <c r="AA52" s="30">
        <f t="shared" si="3"/>
        <v>1.2287643503143078</v>
      </c>
      <c r="AB52" s="30">
        <f t="shared" si="4"/>
        <v>1.5818418903606868</v>
      </c>
      <c r="AC52" s="30">
        <f t="shared" si="5"/>
        <v>1.6940247188231228</v>
      </c>
      <c r="AD52" s="30">
        <f t="shared" si="6"/>
        <v>1.4042442552323353</v>
      </c>
      <c r="AE52" s="30">
        <f t="shared" si="7"/>
        <v>1.4112598126548934</v>
      </c>
      <c r="AF52" s="30">
        <f t="shared" si="8"/>
        <v>1.3984807789395299</v>
      </c>
      <c r="AH52" s="13">
        <f t="shared" si="11"/>
        <v>1.1301210709169023E-2</v>
      </c>
      <c r="AI52" s="13">
        <f t="shared" si="11"/>
        <v>1.135742190318785E-2</v>
      </c>
      <c r="AJ52" s="13">
        <f t="shared" si="11"/>
        <v>1.1510402722947826E-2</v>
      </c>
      <c r="AK52" s="13">
        <f t="shared" si="11"/>
        <v>1.1222150978325438E-2</v>
      </c>
      <c r="AL52" s="13">
        <f t="shared" si="11"/>
        <v>1.1722885569911631E-2</v>
      </c>
      <c r="AM52" s="13">
        <f t="shared" si="11"/>
        <v>1.1303146209264982E-2</v>
      </c>
      <c r="AN52" s="13">
        <f t="shared" si="11"/>
        <v>1.0947422249993068E-2</v>
      </c>
      <c r="AO52" s="13">
        <f t="shared" si="11"/>
        <v>1.1182413604628395E-2</v>
      </c>
      <c r="AP52" s="13">
        <f t="shared" si="11"/>
        <v>1.2025677189341505E-2</v>
      </c>
      <c r="AQ52" s="13">
        <f t="shared" si="11"/>
        <v>1.2438614671819408E-2</v>
      </c>
      <c r="AR52" s="13">
        <f t="shared" si="11"/>
        <v>1.2962226938133316E-2</v>
      </c>
      <c r="AS52" s="13">
        <f t="shared" si="11"/>
        <v>1.4169506364942776E-2</v>
      </c>
      <c r="AT52" s="13">
        <f t="shared" si="11"/>
        <v>1.4087395925799582E-2</v>
      </c>
      <c r="AU52" s="13">
        <f t="shared" ref="AU52:BC83" si="13">P52/P$110</f>
        <v>1.8377260020155446E-2</v>
      </c>
      <c r="AV52" s="13">
        <f t="shared" si="13"/>
        <v>1.69864511050354E-2</v>
      </c>
      <c r="AW52" s="13">
        <f t="shared" si="13"/>
        <v>1.443010207465361E-2</v>
      </c>
      <c r="AX52" s="13">
        <f t="shared" si="12"/>
        <v>1.6859797931054375E-2</v>
      </c>
      <c r="AY52" s="13">
        <f t="shared" si="12"/>
        <v>1.3136339926011542E-2</v>
      </c>
      <c r="AZ52" s="13">
        <f t="shared" si="12"/>
        <v>1.7298780568600253E-2</v>
      </c>
      <c r="BA52" s="13">
        <f t="shared" si="12"/>
        <v>1.7351343253199557E-2</v>
      </c>
      <c r="BB52" s="13">
        <f t="shared" si="12"/>
        <v>1.835556914968663E-2</v>
      </c>
      <c r="BC52" s="13">
        <f t="shared" si="12"/>
        <v>1.863965230083502E-2</v>
      </c>
    </row>
    <row r="53" spans="1:55" x14ac:dyDescent="0.15">
      <c r="A53" s="4">
        <v>51</v>
      </c>
      <c r="B53" s="6" t="s">
        <v>93</v>
      </c>
      <c r="C53" s="36">
        <v>1670317</v>
      </c>
      <c r="D53" s="36">
        <v>1358321</v>
      </c>
      <c r="E53" s="36">
        <v>1289186</v>
      </c>
      <c r="F53" s="36">
        <v>1583748</v>
      </c>
      <c r="G53" s="36">
        <v>1692676</v>
      </c>
      <c r="H53" s="36">
        <v>1538420</v>
      </c>
      <c r="I53" s="36">
        <v>1499559</v>
      </c>
      <c r="J53" s="36">
        <v>1568150</v>
      </c>
      <c r="K53" s="36">
        <v>1781373</v>
      </c>
      <c r="L53" s="36">
        <v>1712855</v>
      </c>
      <c r="M53" s="36">
        <v>1711635</v>
      </c>
      <c r="N53" s="36">
        <v>1650671</v>
      </c>
      <c r="O53" s="36">
        <v>1788504</v>
      </c>
      <c r="P53" s="36">
        <v>1851723</v>
      </c>
      <c r="Q53" s="36">
        <v>1953010</v>
      </c>
      <c r="R53" s="36">
        <v>1660196</v>
      </c>
      <c r="S53" s="36">
        <v>1965475</v>
      </c>
      <c r="T53" s="36">
        <v>1995043</v>
      </c>
      <c r="U53" s="36">
        <v>1596458</v>
      </c>
      <c r="V53" s="36">
        <v>1588166</v>
      </c>
      <c r="W53" s="36">
        <v>1613379</v>
      </c>
      <c r="X53" s="36">
        <v>2091704</v>
      </c>
      <c r="Z53" s="30">
        <f t="shared" si="2"/>
        <v>0.28496344023836878</v>
      </c>
      <c r="AA53" s="30">
        <f t="shared" si="3"/>
        <v>0.31753194767927384</v>
      </c>
      <c r="AB53" s="30">
        <f t="shared" si="4"/>
        <v>0.35176101507759877</v>
      </c>
      <c r="AC53" s="30">
        <f t="shared" si="5"/>
        <v>0.3597243816259772</v>
      </c>
      <c r="AD53" s="30">
        <f t="shared" si="6"/>
        <v>0.33652123567964387</v>
      </c>
      <c r="AE53" s="30">
        <f t="shared" si="7"/>
        <v>0.3281820518173939</v>
      </c>
      <c r="AF53" s="30">
        <f t="shared" si="8"/>
        <v>0.32845177882556392</v>
      </c>
      <c r="AH53" s="13">
        <f t="shared" ref="AH53:AT72" si="14">C53/C$110</f>
        <v>3.3411604599713567E-3</v>
      </c>
      <c r="AI53" s="13">
        <f t="shared" si="14"/>
        <v>2.6689629151872563E-3</v>
      </c>
      <c r="AJ53" s="13">
        <f t="shared" si="14"/>
        <v>2.4649871418415525E-3</v>
      </c>
      <c r="AK53" s="13">
        <f t="shared" si="14"/>
        <v>2.9688911701332772E-3</v>
      </c>
      <c r="AL53" s="13">
        <f t="shared" si="14"/>
        <v>3.2033657061869771E-3</v>
      </c>
      <c r="AM53" s="13">
        <f t="shared" si="14"/>
        <v>2.9489782087240971E-3</v>
      </c>
      <c r="AN53" s="13">
        <f t="shared" si="14"/>
        <v>2.8426212722289686E-3</v>
      </c>
      <c r="AO53" s="13">
        <f t="shared" si="14"/>
        <v>3.0119892287431408E-3</v>
      </c>
      <c r="AP53" s="13">
        <f t="shared" si="14"/>
        <v>3.4525071765569761E-3</v>
      </c>
      <c r="AQ53" s="13">
        <f t="shared" si="14"/>
        <v>3.3206138597374861E-3</v>
      </c>
      <c r="AR53" s="13">
        <f t="shared" si="14"/>
        <v>3.2839434828383328E-3</v>
      </c>
      <c r="AS53" s="13">
        <f t="shared" si="14"/>
        <v>3.1402418406515247E-3</v>
      </c>
      <c r="AT53" s="13">
        <f t="shared" si="14"/>
        <v>3.3935371342657924E-3</v>
      </c>
      <c r="AU53" s="13">
        <f t="shared" si="13"/>
        <v>3.4817077264753318E-3</v>
      </c>
      <c r="AV53" s="13">
        <f t="shared" si="13"/>
        <v>3.7570226217945907E-3</v>
      </c>
      <c r="AW53" s="13">
        <f t="shared" si="13"/>
        <v>3.3953984987287696E-3</v>
      </c>
      <c r="AX53" s="13">
        <f t="shared" si="12"/>
        <v>3.9377530827399143E-3</v>
      </c>
      <c r="AY53" s="13">
        <f t="shared" si="12"/>
        <v>4.0801939331028599E-3</v>
      </c>
      <c r="AZ53" s="13">
        <f t="shared" si="12"/>
        <v>3.2424545579516593E-3</v>
      </c>
      <c r="BA53" s="13">
        <f t="shared" si="12"/>
        <v>3.1756920154908863E-3</v>
      </c>
      <c r="BB53" s="13">
        <f t="shared" si="12"/>
        <v>3.1688644686169759E-3</v>
      </c>
      <c r="BC53" s="13">
        <f t="shared" si="12"/>
        <v>3.9785048396563383E-3</v>
      </c>
    </row>
    <row r="54" spans="1:55" x14ac:dyDescent="0.15">
      <c r="A54" s="4">
        <v>52</v>
      </c>
      <c r="B54" s="6" t="s">
        <v>94</v>
      </c>
      <c r="C54" s="36">
        <v>3820032</v>
      </c>
      <c r="D54" s="36">
        <v>3958140</v>
      </c>
      <c r="E54" s="36">
        <v>4066263</v>
      </c>
      <c r="F54" s="36">
        <v>4156629</v>
      </c>
      <c r="G54" s="36">
        <v>4135212</v>
      </c>
      <c r="H54" s="36">
        <v>3884748</v>
      </c>
      <c r="I54" s="36">
        <v>3906643</v>
      </c>
      <c r="J54" s="36">
        <v>3786397</v>
      </c>
      <c r="K54" s="36">
        <v>3624963</v>
      </c>
      <c r="L54" s="36">
        <v>3486648</v>
      </c>
      <c r="M54" s="36">
        <v>3384497</v>
      </c>
      <c r="N54" s="36">
        <v>3462872</v>
      </c>
      <c r="O54" s="36">
        <v>3296447</v>
      </c>
      <c r="P54" s="36">
        <v>3206740</v>
      </c>
      <c r="Q54" s="36">
        <v>3014586</v>
      </c>
      <c r="R54" s="36">
        <v>2748169</v>
      </c>
      <c r="S54" s="36">
        <v>2708766</v>
      </c>
      <c r="T54" s="36">
        <v>2439683</v>
      </c>
      <c r="U54" s="36">
        <v>2318215</v>
      </c>
      <c r="V54" s="36">
        <v>2331884</v>
      </c>
      <c r="W54" s="36">
        <v>2333776</v>
      </c>
      <c r="X54" s="36">
        <v>2390618</v>
      </c>
      <c r="Z54" s="30">
        <f t="shared" si="2"/>
        <v>0.76703809467734874</v>
      </c>
      <c r="AA54" s="30">
        <f t="shared" si="3"/>
        <v>0.69240763604815425</v>
      </c>
      <c r="AB54" s="30">
        <f t="shared" si="4"/>
        <v>0.59530977528350737</v>
      </c>
      <c r="AC54" s="30">
        <f t="shared" si="5"/>
        <v>0.48197528266342299</v>
      </c>
      <c r="AD54" s="30">
        <f t="shared" si="6"/>
        <v>0.64250241640902994</v>
      </c>
      <c r="AE54" s="30">
        <f t="shared" si="7"/>
        <v>0.63230275735578312</v>
      </c>
      <c r="AF54" s="30">
        <f t="shared" si="8"/>
        <v>0.63829475938197144</v>
      </c>
      <c r="AH54" s="13">
        <f t="shared" si="14"/>
        <v>7.6412680193192681E-3</v>
      </c>
      <c r="AI54" s="13">
        <f t="shared" si="14"/>
        <v>7.7773434063960478E-3</v>
      </c>
      <c r="AJ54" s="13">
        <f t="shared" si="14"/>
        <v>7.7748951744325929E-3</v>
      </c>
      <c r="AK54" s="13">
        <f t="shared" si="14"/>
        <v>7.7920092941679581E-3</v>
      </c>
      <c r="AL54" s="13">
        <f t="shared" si="14"/>
        <v>7.8258309969615348E-3</v>
      </c>
      <c r="AM54" s="13">
        <f t="shared" si="14"/>
        <v>7.446625237831358E-3</v>
      </c>
      <c r="AN54" s="13">
        <f t="shared" si="14"/>
        <v>7.4055815708514274E-3</v>
      </c>
      <c r="AO54" s="13">
        <f t="shared" si="14"/>
        <v>7.2726378087206852E-3</v>
      </c>
      <c r="AP54" s="13">
        <f t="shared" si="14"/>
        <v>7.0255981045258377E-3</v>
      </c>
      <c r="AQ54" s="13">
        <f t="shared" si="14"/>
        <v>6.7593647289618712E-3</v>
      </c>
      <c r="AR54" s="13">
        <f t="shared" si="14"/>
        <v>6.4934970749230356E-3</v>
      </c>
      <c r="AS54" s="13">
        <f t="shared" si="14"/>
        <v>6.5877788749064024E-3</v>
      </c>
      <c r="AT54" s="13">
        <f t="shared" si="14"/>
        <v>6.2547331767997547E-3</v>
      </c>
      <c r="AU54" s="13">
        <f t="shared" si="13"/>
        <v>6.0294825061834329E-3</v>
      </c>
      <c r="AV54" s="13">
        <f t="shared" si="13"/>
        <v>5.7991857682988144E-3</v>
      </c>
      <c r="AW54" s="13">
        <f t="shared" si="13"/>
        <v>5.6204983609483127E-3</v>
      </c>
      <c r="AX54" s="13">
        <f t="shared" si="12"/>
        <v>5.4269078298737287E-3</v>
      </c>
      <c r="AY54" s="13">
        <f t="shared" si="12"/>
        <v>4.9895565034408706E-3</v>
      </c>
      <c r="AZ54" s="13">
        <f t="shared" si="12"/>
        <v>4.7083648884354654E-3</v>
      </c>
      <c r="BA54" s="13">
        <f t="shared" si="12"/>
        <v>4.6628283188602133E-3</v>
      </c>
      <c r="BB54" s="13">
        <f t="shared" si="12"/>
        <v>4.5838081716143893E-3</v>
      </c>
      <c r="BC54" s="13">
        <f t="shared" si="12"/>
        <v>4.5470512475807075E-3</v>
      </c>
    </row>
    <row r="55" spans="1:55" x14ac:dyDescent="0.15">
      <c r="A55" s="4">
        <v>53</v>
      </c>
      <c r="B55" s="6" t="s">
        <v>95</v>
      </c>
      <c r="C55" s="36">
        <v>1394243</v>
      </c>
      <c r="D55" s="36">
        <v>1429135</v>
      </c>
      <c r="E55" s="36">
        <v>1399592</v>
      </c>
      <c r="F55" s="36">
        <v>1395026</v>
      </c>
      <c r="G55" s="36">
        <v>1308613</v>
      </c>
      <c r="H55" s="36">
        <v>1242178</v>
      </c>
      <c r="I55" s="36">
        <v>1207409</v>
      </c>
      <c r="J55" s="36">
        <v>1100402</v>
      </c>
      <c r="K55" s="36">
        <v>1019884</v>
      </c>
      <c r="L55" s="36">
        <v>961951</v>
      </c>
      <c r="M55" s="36">
        <v>971905</v>
      </c>
      <c r="N55" s="36">
        <v>949767</v>
      </c>
      <c r="O55" s="36">
        <v>873738</v>
      </c>
      <c r="P55" s="36">
        <v>840861</v>
      </c>
      <c r="Q55" s="36">
        <v>789469</v>
      </c>
      <c r="R55" s="36">
        <v>653863</v>
      </c>
      <c r="S55" s="36">
        <v>670834</v>
      </c>
      <c r="T55" s="36">
        <v>724030</v>
      </c>
      <c r="U55" s="36">
        <v>703163</v>
      </c>
      <c r="V55" s="36">
        <v>720802</v>
      </c>
      <c r="W55" s="36">
        <v>748855</v>
      </c>
      <c r="X55" s="36">
        <v>720908</v>
      </c>
      <c r="Z55" s="30">
        <f t="shared" si="2"/>
        <v>0.25409608922376192</v>
      </c>
      <c r="AA55" s="30">
        <f t="shared" si="3"/>
        <v>0.19859088183495355</v>
      </c>
      <c r="AB55" s="30">
        <f t="shared" si="4"/>
        <v>0.15409469531393571</v>
      </c>
      <c r="AC55" s="30">
        <f t="shared" si="5"/>
        <v>0.14227074598552855</v>
      </c>
      <c r="AD55" s="30">
        <f t="shared" si="6"/>
        <v>0.17594813473818707</v>
      </c>
      <c r="AE55" s="30">
        <f t="shared" si="7"/>
        <v>0.18811192571121282</v>
      </c>
      <c r="AF55" s="30">
        <f t="shared" si="8"/>
        <v>0.19223831747617848</v>
      </c>
      <c r="AH55" s="13">
        <f t="shared" si="14"/>
        <v>2.7889254454045815E-3</v>
      </c>
      <c r="AI55" s="13">
        <f t="shared" si="14"/>
        <v>2.8081052385968701E-3</v>
      </c>
      <c r="AJ55" s="13">
        <f t="shared" si="14"/>
        <v>2.6760888528298494E-3</v>
      </c>
      <c r="AK55" s="13">
        <f t="shared" si="14"/>
        <v>2.6151132462401503E-3</v>
      </c>
      <c r="AL55" s="13">
        <f t="shared" si="14"/>
        <v>2.4765318388577959E-3</v>
      </c>
      <c r="AM55" s="13">
        <f t="shared" si="14"/>
        <v>2.3811155948027726E-3</v>
      </c>
      <c r="AN55" s="13">
        <f t="shared" si="14"/>
        <v>2.288810582098275E-3</v>
      </c>
      <c r="AO55" s="13">
        <f t="shared" si="14"/>
        <v>2.113572662874986E-3</v>
      </c>
      <c r="AP55" s="13">
        <f t="shared" si="14"/>
        <v>1.9766533057678738E-3</v>
      </c>
      <c r="AQ55" s="13">
        <f t="shared" si="14"/>
        <v>1.8648792939205798E-3</v>
      </c>
      <c r="AR55" s="13">
        <f t="shared" si="14"/>
        <v>1.864697257702717E-3</v>
      </c>
      <c r="AS55" s="13">
        <f t="shared" si="14"/>
        <v>1.8068398077327806E-3</v>
      </c>
      <c r="AT55" s="13">
        <f t="shared" si="14"/>
        <v>1.6578449635109146E-3</v>
      </c>
      <c r="AU55" s="13">
        <f t="shared" si="13"/>
        <v>1.5810314180856283E-3</v>
      </c>
      <c r="AV55" s="13">
        <f t="shared" si="13"/>
        <v>1.5187085023658628E-3</v>
      </c>
      <c r="AW55" s="13">
        <f t="shared" si="13"/>
        <v>1.3372670748359166E-3</v>
      </c>
      <c r="AX55" s="13">
        <f t="shared" si="12"/>
        <v>1.3439899523050396E-3</v>
      </c>
      <c r="AY55" s="13">
        <f t="shared" si="12"/>
        <v>1.4807614740055548E-3</v>
      </c>
      <c r="AZ55" s="13">
        <f t="shared" si="12"/>
        <v>1.4281453532338231E-3</v>
      </c>
      <c r="BA55" s="13">
        <f t="shared" si="12"/>
        <v>1.4413135378479717E-3</v>
      </c>
      <c r="BB55" s="13">
        <f t="shared" si="12"/>
        <v>1.4708385330701374E-3</v>
      </c>
      <c r="BC55" s="13">
        <f t="shared" si="12"/>
        <v>1.3711959086691861E-3</v>
      </c>
    </row>
    <row r="56" spans="1:55" x14ac:dyDescent="0.15">
      <c r="A56" s="4">
        <v>54</v>
      </c>
      <c r="B56" s="6" t="s">
        <v>96</v>
      </c>
      <c r="C56" s="36">
        <v>1402544</v>
      </c>
      <c r="D56" s="36">
        <v>1379705</v>
      </c>
      <c r="E56" s="36">
        <v>1428470</v>
      </c>
      <c r="F56" s="36">
        <v>1399577</v>
      </c>
      <c r="G56" s="36">
        <v>1227856</v>
      </c>
      <c r="H56" s="36">
        <v>1093894</v>
      </c>
      <c r="I56" s="36">
        <v>1079493</v>
      </c>
      <c r="J56" s="36">
        <v>1028425</v>
      </c>
      <c r="K56" s="36">
        <v>895711</v>
      </c>
      <c r="L56" s="36">
        <v>886554</v>
      </c>
      <c r="M56" s="36">
        <v>840356</v>
      </c>
      <c r="N56" s="36">
        <v>850163</v>
      </c>
      <c r="O56" s="36">
        <v>802575</v>
      </c>
      <c r="P56" s="36">
        <v>837062</v>
      </c>
      <c r="Q56" s="36">
        <v>754810</v>
      </c>
      <c r="R56" s="36">
        <v>578765</v>
      </c>
      <c r="S56" s="36">
        <v>564267</v>
      </c>
      <c r="T56" s="36">
        <v>580441</v>
      </c>
      <c r="U56" s="36">
        <v>580861</v>
      </c>
      <c r="V56" s="36">
        <v>642661</v>
      </c>
      <c r="W56" s="36">
        <v>695305</v>
      </c>
      <c r="X56" s="36">
        <v>691854</v>
      </c>
      <c r="Z56" s="30">
        <f t="shared" si="2"/>
        <v>0.24221383613803574</v>
      </c>
      <c r="AA56" s="30">
        <f t="shared" si="3"/>
        <v>0.17843359685426807</v>
      </c>
      <c r="AB56" s="30">
        <f t="shared" si="4"/>
        <v>0.14133767084755428</v>
      </c>
      <c r="AC56" s="30">
        <f t="shared" si="5"/>
        <v>0.12439981128993026</v>
      </c>
      <c r="AD56" s="30">
        <f t="shared" si="6"/>
        <v>0.15971748386920043</v>
      </c>
      <c r="AE56" s="30">
        <f t="shared" si="7"/>
        <v>0.17328060403807621</v>
      </c>
      <c r="AF56" s="30">
        <f t="shared" si="8"/>
        <v>0.17815662231707624</v>
      </c>
      <c r="AH56" s="13">
        <f t="shared" si="14"/>
        <v>2.8055300617607715E-3</v>
      </c>
      <c r="AI56" s="13">
        <f t="shared" si="14"/>
        <v>2.7109803050224751E-3</v>
      </c>
      <c r="AJ56" s="13">
        <f t="shared" si="14"/>
        <v>2.7313050114618079E-3</v>
      </c>
      <c r="AK56" s="13">
        <f t="shared" si="14"/>
        <v>2.6236445427060503E-3</v>
      </c>
      <c r="AL56" s="13">
        <f t="shared" si="14"/>
        <v>2.3237003434419326E-3</v>
      </c>
      <c r="AM56" s="13">
        <f t="shared" si="14"/>
        <v>2.0968718351646737E-3</v>
      </c>
      <c r="AN56" s="13">
        <f t="shared" si="14"/>
        <v>2.0463281304852069E-3</v>
      </c>
      <c r="AO56" s="13">
        <f t="shared" si="14"/>
        <v>1.97532444126529E-3</v>
      </c>
      <c r="AP56" s="13">
        <f t="shared" si="14"/>
        <v>1.7359916511707687E-3</v>
      </c>
      <c r="AQ56" s="13">
        <f t="shared" si="14"/>
        <v>1.7187114494838776E-3</v>
      </c>
      <c r="AR56" s="13">
        <f t="shared" si="14"/>
        <v>1.6123073023536503E-3</v>
      </c>
      <c r="AS56" s="13">
        <f t="shared" si="14"/>
        <v>1.6173528364972925E-3</v>
      </c>
      <c r="AT56" s="13">
        <f t="shared" si="14"/>
        <v>1.5228191077757546E-3</v>
      </c>
      <c r="AU56" s="13">
        <f t="shared" si="13"/>
        <v>1.5738883369374869E-3</v>
      </c>
      <c r="AV56" s="13">
        <f t="shared" si="13"/>
        <v>1.4520346773220696E-3</v>
      </c>
      <c r="AW56" s="13">
        <f t="shared" si="13"/>
        <v>1.1836781995118385E-3</v>
      </c>
      <c r="AX56" s="13">
        <f t="shared" si="12"/>
        <v>1.1304870928088137E-3</v>
      </c>
      <c r="AY56" s="13">
        <f t="shared" si="12"/>
        <v>1.1870981461172302E-3</v>
      </c>
      <c r="AZ56" s="13">
        <f t="shared" si="12"/>
        <v>1.1797462864581209E-3</v>
      </c>
      <c r="BA56" s="13">
        <f t="shared" si="12"/>
        <v>1.285063026388544E-3</v>
      </c>
      <c r="BB56" s="13">
        <f t="shared" si="12"/>
        <v>1.3656600893849037E-3</v>
      </c>
      <c r="BC56" s="13">
        <f t="shared" si="12"/>
        <v>1.315934036238204E-3</v>
      </c>
    </row>
    <row r="57" spans="1:55" x14ac:dyDescent="0.15">
      <c r="A57" s="4">
        <v>55</v>
      </c>
      <c r="B57" s="6" t="s">
        <v>97</v>
      </c>
      <c r="C57" s="36">
        <v>3655617</v>
      </c>
      <c r="D57" s="36">
        <v>3532009</v>
      </c>
      <c r="E57" s="36">
        <v>3498423</v>
      </c>
      <c r="F57" s="36">
        <v>3429319</v>
      </c>
      <c r="G57" s="36">
        <v>3449768</v>
      </c>
      <c r="H57" s="36">
        <v>3349209</v>
      </c>
      <c r="I57" s="36">
        <v>3393548</v>
      </c>
      <c r="J57" s="36">
        <v>2977953</v>
      </c>
      <c r="K57" s="36">
        <v>2908320</v>
      </c>
      <c r="L57" s="36">
        <v>3065959</v>
      </c>
      <c r="M57" s="36">
        <v>3465660</v>
      </c>
      <c r="N57" s="36">
        <v>3425985</v>
      </c>
      <c r="O57" s="36">
        <v>3183762</v>
      </c>
      <c r="P57" s="36">
        <v>3565230</v>
      </c>
      <c r="Q57" s="36">
        <v>3395987</v>
      </c>
      <c r="R57" s="36">
        <v>3040354</v>
      </c>
      <c r="S57" s="36">
        <v>3469066</v>
      </c>
      <c r="T57" s="36">
        <v>3163769</v>
      </c>
      <c r="U57" s="36">
        <v>3242156</v>
      </c>
      <c r="V57" s="36">
        <v>3250287</v>
      </c>
      <c r="W57" s="36">
        <v>3209933</v>
      </c>
      <c r="X57" s="36">
        <v>3423725</v>
      </c>
      <c r="Z57" s="30">
        <f t="shared" si="2"/>
        <v>0.65732376166102302</v>
      </c>
      <c r="AA57" s="30">
        <f t="shared" si="3"/>
        <v>0.61500095813109867</v>
      </c>
      <c r="AB57" s="30">
        <f t="shared" si="4"/>
        <v>0.64938601491060399</v>
      </c>
      <c r="AC57" s="30">
        <f t="shared" si="5"/>
        <v>0.65535830126245864</v>
      </c>
      <c r="AD57" s="30">
        <f t="shared" si="6"/>
        <v>0.63041466777735566</v>
      </c>
      <c r="AE57" s="30">
        <f t="shared" si="7"/>
        <v>0.64154027940291558</v>
      </c>
      <c r="AF57" s="30">
        <f t="shared" si="8"/>
        <v>0.64561747669400316</v>
      </c>
      <c r="AH57" s="13">
        <f t="shared" si="14"/>
        <v>7.3123861980684572E-3</v>
      </c>
      <c r="AI57" s="13">
        <f t="shared" si="14"/>
        <v>6.9400392374907149E-3</v>
      </c>
      <c r="AJ57" s="13">
        <f t="shared" si="14"/>
        <v>6.6891571206348418E-3</v>
      </c>
      <c r="AK57" s="13">
        <f t="shared" si="14"/>
        <v>6.4285952681046987E-3</v>
      </c>
      <c r="AL57" s="13">
        <f t="shared" si="14"/>
        <v>6.5286377933527952E-3</v>
      </c>
      <c r="AM57" s="13">
        <f t="shared" si="14"/>
        <v>6.4200571738944013E-3</v>
      </c>
      <c r="AN57" s="13">
        <f t="shared" si="14"/>
        <v>6.4329391061839327E-3</v>
      </c>
      <c r="AO57" s="13">
        <f t="shared" si="14"/>
        <v>5.7198369796915612E-3</v>
      </c>
      <c r="AP57" s="13">
        <f t="shared" si="14"/>
        <v>5.6366609753960477E-3</v>
      </c>
      <c r="AQ57" s="13">
        <f t="shared" si="14"/>
        <v>5.9437990657626493E-3</v>
      </c>
      <c r="AR57" s="13">
        <f t="shared" si="14"/>
        <v>6.6492164338386962E-3</v>
      </c>
      <c r="AS57" s="13">
        <f t="shared" si="14"/>
        <v>6.5176049269930316E-3</v>
      </c>
      <c r="AT57" s="13">
        <f t="shared" si="14"/>
        <v>6.0409227900325227E-3</v>
      </c>
      <c r="AU57" s="13">
        <f t="shared" si="13"/>
        <v>6.7035344042611373E-3</v>
      </c>
      <c r="AV57" s="13">
        <f t="shared" si="13"/>
        <v>6.5328902475257919E-3</v>
      </c>
      <c r="AW57" s="13">
        <f t="shared" si="13"/>
        <v>6.2180690757019114E-3</v>
      </c>
      <c r="AX57" s="13">
        <f t="shared" si="12"/>
        <v>6.9501394501218401E-3</v>
      </c>
      <c r="AY57" s="13">
        <f t="shared" si="12"/>
        <v>6.4704325067374002E-3</v>
      </c>
      <c r="AZ57" s="13">
        <f t="shared" si="12"/>
        <v>6.5849170474828154E-3</v>
      </c>
      <c r="BA57" s="13">
        <f t="shared" si="12"/>
        <v>6.499264229276931E-3</v>
      </c>
      <c r="BB57" s="13">
        <f t="shared" si="12"/>
        <v>6.3046826755158549E-3</v>
      </c>
      <c r="BC57" s="13">
        <f t="shared" si="12"/>
        <v>6.5120621666126741E-3</v>
      </c>
    </row>
    <row r="58" spans="1:55" x14ac:dyDescent="0.15">
      <c r="A58" s="4">
        <v>56</v>
      </c>
      <c r="B58" s="6" t="s">
        <v>98</v>
      </c>
      <c r="C58" s="36">
        <v>1483902</v>
      </c>
      <c r="D58" s="36">
        <v>1449860</v>
      </c>
      <c r="E58" s="36">
        <v>1460416</v>
      </c>
      <c r="F58" s="36">
        <v>1524803</v>
      </c>
      <c r="G58" s="36">
        <v>1444968</v>
      </c>
      <c r="H58" s="36">
        <v>1377051</v>
      </c>
      <c r="I58" s="36">
        <v>1382741</v>
      </c>
      <c r="J58" s="36">
        <v>1332016</v>
      </c>
      <c r="K58" s="36">
        <v>1345192</v>
      </c>
      <c r="L58" s="36">
        <v>1348466</v>
      </c>
      <c r="M58" s="36">
        <v>1397835</v>
      </c>
      <c r="N58" s="36">
        <v>1413402</v>
      </c>
      <c r="O58" s="36">
        <v>1395472</v>
      </c>
      <c r="P58" s="36">
        <v>1442512</v>
      </c>
      <c r="Q58" s="36">
        <v>1356455</v>
      </c>
      <c r="R58" s="36">
        <v>1087773</v>
      </c>
      <c r="S58" s="36">
        <v>1160855</v>
      </c>
      <c r="T58" s="36">
        <v>1211825</v>
      </c>
      <c r="U58" s="36">
        <v>1261042</v>
      </c>
      <c r="V58" s="36">
        <v>1281193</v>
      </c>
      <c r="W58" s="36">
        <v>1349070</v>
      </c>
      <c r="X58" s="36">
        <v>1463979</v>
      </c>
      <c r="Z58" s="30">
        <f t="shared" si="2"/>
        <v>0.27491697395470166</v>
      </c>
      <c r="AA58" s="30">
        <f t="shared" si="3"/>
        <v>0.26286159343468946</v>
      </c>
      <c r="AB58" s="30">
        <f t="shared" si="4"/>
        <v>0.25347971867890823</v>
      </c>
      <c r="AC58" s="30">
        <f t="shared" si="5"/>
        <v>0.25602454937308489</v>
      </c>
      <c r="AD58" s="30">
        <f t="shared" si="6"/>
        <v>0.2571965290721791</v>
      </c>
      <c r="AE58" s="30">
        <f t="shared" si="7"/>
        <v>0.2628628806028257</v>
      </c>
      <c r="AF58" s="30">
        <f t="shared" si="8"/>
        <v>0.26440671196013343</v>
      </c>
      <c r="AH58" s="13">
        <f t="shared" si="14"/>
        <v>2.9682717046359561E-3</v>
      </c>
      <c r="AI58" s="13">
        <f t="shared" si="14"/>
        <v>2.8488277603109981E-3</v>
      </c>
      <c r="AJ58" s="13">
        <f t="shared" si="14"/>
        <v>2.7923873372342491E-3</v>
      </c>
      <c r="AK58" s="13">
        <f t="shared" si="14"/>
        <v>2.8583929784869386E-3</v>
      </c>
      <c r="AL58" s="13">
        <f t="shared" si="14"/>
        <v>2.7345817733208152E-3</v>
      </c>
      <c r="AM58" s="13">
        <f t="shared" si="14"/>
        <v>2.6396519749494461E-3</v>
      </c>
      <c r="AN58" s="13">
        <f t="shared" si="14"/>
        <v>2.6211766129796538E-3</v>
      </c>
      <c r="AO58" s="13">
        <f t="shared" si="14"/>
        <v>2.5584401010831383E-3</v>
      </c>
      <c r="AP58" s="13">
        <f t="shared" si="14"/>
        <v>2.6071378840069044E-3</v>
      </c>
      <c r="AQ58" s="13">
        <f t="shared" si="14"/>
        <v>2.6141937811342869E-3</v>
      </c>
      <c r="AR58" s="13">
        <f t="shared" si="14"/>
        <v>2.6818866980012216E-3</v>
      </c>
      <c r="AS58" s="13">
        <f t="shared" si="14"/>
        <v>2.6888605288761637E-3</v>
      </c>
      <c r="AT58" s="13">
        <f t="shared" si="14"/>
        <v>2.6477917029138062E-3</v>
      </c>
      <c r="AU58" s="13">
        <f t="shared" si="13"/>
        <v>2.7122875159693882E-3</v>
      </c>
      <c r="AV58" s="13">
        <f t="shared" si="13"/>
        <v>2.6094244885824349E-3</v>
      </c>
      <c r="AW58" s="13">
        <f t="shared" si="13"/>
        <v>2.2246908263588699E-3</v>
      </c>
      <c r="AX58" s="13">
        <f t="shared" si="12"/>
        <v>2.3257280580338303E-3</v>
      </c>
      <c r="AY58" s="13">
        <f t="shared" si="12"/>
        <v>2.4783831792008363E-3</v>
      </c>
      <c r="AZ58" s="13">
        <f t="shared" si="12"/>
        <v>2.5612145015205391E-3</v>
      </c>
      <c r="BA58" s="13">
        <f t="shared" si="12"/>
        <v>2.5618697166434837E-3</v>
      </c>
      <c r="BB58" s="13">
        <f t="shared" si="12"/>
        <v>2.6497307753956781E-3</v>
      </c>
      <c r="BC58" s="13">
        <f t="shared" si="12"/>
        <v>2.7845467315907252E-3</v>
      </c>
    </row>
    <row r="59" spans="1:55" x14ac:dyDescent="0.15">
      <c r="A59" s="4">
        <v>57</v>
      </c>
      <c r="B59" s="6" t="s">
        <v>99</v>
      </c>
      <c r="C59" s="36">
        <v>400095</v>
      </c>
      <c r="D59" s="36">
        <v>369985</v>
      </c>
      <c r="E59" s="36">
        <v>342910</v>
      </c>
      <c r="F59" s="36">
        <v>313184</v>
      </c>
      <c r="G59" s="36">
        <v>295710</v>
      </c>
      <c r="H59" s="36">
        <v>273056</v>
      </c>
      <c r="I59" s="36">
        <v>254852</v>
      </c>
      <c r="J59" s="36">
        <v>231191</v>
      </c>
      <c r="K59" s="36">
        <v>202859</v>
      </c>
      <c r="L59" s="36">
        <v>188096</v>
      </c>
      <c r="M59" s="36">
        <v>187270</v>
      </c>
      <c r="N59" s="36">
        <v>171874</v>
      </c>
      <c r="O59" s="36">
        <v>164127</v>
      </c>
      <c r="P59" s="36">
        <v>169956</v>
      </c>
      <c r="Q59" s="36">
        <v>161699</v>
      </c>
      <c r="R59" s="36">
        <v>130416</v>
      </c>
      <c r="S59" s="36">
        <v>124550</v>
      </c>
      <c r="T59" s="36">
        <v>129741</v>
      </c>
      <c r="U59" s="36">
        <v>128619</v>
      </c>
      <c r="V59" s="36">
        <v>126466</v>
      </c>
      <c r="W59" s="36">
        <v>134986</v>
      </c>
      <c r="X59" s="36">
        <v>124572</v>
      </c>
      <c r="Z59" s="30">
        <f t="shared" si="2"/>
        <v>5.8931497341214056E-2</v>
      </c>
      <c r="AA59" s="30">
        <f t="shared" si="3"/>
        <v>3.9520787665318503E-2</v>
      </c>
      <c r="AB59" s="30">
        <f t="shared" si="4"/>
        <v>2.9754470451267851E-2</v>
      </c>
      <c r="AC59" s="30">
        <f t="shared" si="5"/>
        <v>2.551753794443298E-2</v>
      </c>
      <c r="AD59" s="30">
        <f t="shared" si="6"/>
        <v>3.4814016676268912E-2</v>
      </c>
      <c r="AE59" s="30">
        <f t="shared" si="7"/>
        <v>3.8875455570456512E-2</v>
      </c>
      <c r="AF59" s="30">
        <f t="shared" si="8"/>
        <v>4.0746189881835357E-2</v>
      </c>
      <c r="AH59" s="13">
        <f t="shared" si="14"/>
        <v>8.0031610420790785E-4</v>
      </c>
      <c r="AI59" s="13">
        <f t="shared" si="14"/>
        <v>7.2698297690719418E-4</v>
      </c>
      <c r="AJ59" s="13">
        <f t="shared" si="14"/>
        <v>6.5566081295397776E-4</v>
      </c>
      <c r="AK59" s="13">
        <f t="shared" si="14"/>
        <v>5.870941666395287E-4</v>
      </c>
      <c r="AL59" s="13">
        <f t="shared" si="14"/>
        <v>5.5962704792680406E-4</v>
      </c>
      <c r="AM59" s="13">
        <f t="shared" si="14"/>
        <v>5.2341765822166053E-4</v>
      </c>
      <c r="AN59" s="13">
        <f t="shared" si="14"/>
        <v>4.8310717782367824E-4</v>
      </c>
      <c r="AO59" s="13">
        <f t="shared" si="14"/>
        <v>4.4405497036785734E-4</v>
      </c>
      <c r="AP59" s="13">
        <f t="shared" si="14"/>
        <v>3.9316423530005878E-4</v>
      </c>
      <c r="AQ59" s="13">
        <f t="shared" si="14"/>
        <v>3.6465093925707793E-4</v>
      </c>
      <c r="AR59" s="13">
        <f t="shared" si="14"/>
        <v>3.5929628456483691E-4</v>
      </c>
      <c r="AS59" s="13">
        <f t="shared" si="14"/>
        <v>3.2697365260560111E-4</v>
      </c>
      <c r="AT59" s="13">
        <f t="shared" si="14"/>
        <v>3.1141729022447908E-4</v>
      </c>
      <c r="AU59" s="13">
        <f t="shared" si="13"/>
        <v>3.195602789190616E-4</v>
      </c>
      <c r="AV59" s="13">
        <f t="shared" si="13"/>
        <v>3.1106179739047088E-4</v>
      </c>
      <c r="AW59" s="13">
        <f t="shared" si="13"/>
        <v>2.6672410402760351E-4</v>
      </c>
      <c r="AX59" s="13">
        <f t="shared" si="12"/>
        <v>2.4953110390885477E-4</v>
      </c>
      <c r="AY59" s="13">
        <f t="shared" si="12"/>
        <v>2.6534187036304389E-4</v>
      </c>
      <c r="AZ59" s="13">
        <f t="shared" si="12"/>
        <v>2.6122908513044786E-4</v>
      </c>
      <c r="BA59" s="13">
        <f t="shared" si="12"/>
        <v>2.5288103789595698E-4</v>
      </c>
      <c r="BB59" s="13">
        <f t="shared" si="12"/>
        <v>2.6512824275060673E-4</v>
      </c>
      <c r="BC59" s="13">
        <f t="shared" si="12"/>
        <v>2.3694093661706883E-4</v>
      </c>
    </row>
    <row r="60" spans="1:55" x14ac:dyDescent="0.15">
      <c r="A60" s="4">
        <v>58</v>
      </c>
      <c r="B60" s="6" t="s">
        <v>100</v>
      </c>
      <c r="C60" s="36">
        <v>247762</v>
      </c>
      <c r="D60" s="36">
        <v>229904</v>
      </c>
      <c r="E60" s="36">
        <v>230292</v>
      </c>
      <c r="F60" s="36">
        <v>240943</v>
      </c>
      <c r="G60" s="36">
        <v>235534</v>
      </c>
      <c r="H60" s="36">
        <v>194856</v>
      </c>
      <c r="I60" s="36">
        <v>178457</v>
      </c>
      <c r="J60" s="36">
        <v>137132</v>
      </c>
      <c r="K60" s="36">
        <v>133941</v>
      </c>
      <c r="L60" s="36">
        <v>140778</v>
      </c>
      <c r="M60" s="36">
        <v>132571</v>
      </c>
      <c r="N60" s="36">
        <v>153335</v>
      </c>
      <c r="O60" s="36">
        <v>160230</v>
      </c>
      <c r="P60" s="36">
        <v>179950</v>
      </c>
      <c r="Q60" s="36">
        <v>157869</v>
      </c>
      <c r="R60" s="36">
        <v>97996</v>
      </c>
      <c r="S60" s="36">
        <v>131443</v>
      </c>
      <c r="T60" s="36">
        <v>63663</v>
      </c>
      <c r="U60" s="36">
        <v>86779</v>
      </c>
      <c r="V60" s="36">
        <v>64125</v>
      </c>
      <c r="W60" s="36">
        <v>58952</v>
      </c>
      <c r="X60" s="36">
        <v>59503</v>
      </c>
      <c r="Z60" s="30">
        <f t="shared" si="2"/>
        <v>4.1688179178663257E-2</v>
      </c>
      <c r="AA60" s="30">
        <f t="shared" si="3"/>
        <v>2.8004171933018355E-2</v>
      </c>
      <c r="AB60" s="30">
        <f t="shared" si="4"/>
        <v>2.83588988412686E-2</v>
      </c>
      <c r="AC60" s="30">
        <f t="shared" si="5"/>
        <v>1.5449716490894961E-2</v>
      </c>
      <c r="AD60" s="30">
        <f t="shared" si="6"/>
        <v>2.8091629521060774E-2</v>
      </c>
      <c r="AE60" s="30">
        <f t="shared" si="7"/>
        <v>2.8174867260698504E-2</v>
      </c>
      <c r="AF60" s="30">
        <f t="shared" si="8"/>
        <v>2.9146928253531657E-2</v>
      </c>
      <c r="AH60" s="13">
        <f t="shared" si="14"/>
        <v>4.9560209103027949E-4</v>
      </c>
      <c r="AI60" s="13">
        <f t="shared" si="14"/>
        <v>4.5173802808998089E-4</v>
      </c>
      <c r="AJ60" s="13">
        <f t="shared" si="14"/>
        <v>4.4032964899477252E-4</v>
      </c>
      <c r="AK60" s="13">
        <f t="shared" si="14"/>
        <v>4.5167131715741535E-4</v>
      </c>
      <c r="AL60" s="13">
        <f t="shared" si="14"/>
        <v>4.4574480777245231E-4</v>
      </c>
      <c r="AM60" s="13">
        <f t="shared" si="14"/>
        <v>3.7351704855575373E-4</v>
      </c>
      <c r="AN60" s="13">
        <f t="shared" si="14"/>
        <v>3.3828990014942063E-4</v>
      </c>
      <c r="AO60" s="13">
        <f t="shared" si="14"/>
        <v>2.6339323847591388E-4</v>
      </c>
      <c r="AP60" s="13">
        <f t="shared" si="14"/>
        <v>2.5959316983878048E-4</v>
      </c>
      <c r="AQ60" s="13">
        <f t="shared" si="14"/>
        <v>2.7291824348594823E-4</v>
      </c>
      <c r="AR60" s="13">
        <f t="shared" si="14"/>
        <v>2.5435076489050567E-4</v>
      </c>
      <c r="AS60" s="13">
        <f t="shared" si="14"/>
        <v>2.9170499914053224E-4</v>
      </c>
      <c r="AT60" s="13">
        <f t="shared" si="14"/>
        <v>3.0402305783124213E-4</v>
      </c>
      <c r="AU60" s="13">
        <f t="shared" si="13"/>
        <v>3.3835152740406419E-4</v>
      </c>
      <c r="AV60" s="13">
        <f t="shared" si="13"/>
        <v>3.036939924936842E-4</v>
      </c>
      <c r="AW60" s="13">
        <f t="shared" si="13"/>
        <v>2.0041939101252172E-4</v>
      </c>
      <c r="AX60" s="13">
        <f t="shared" si="12"/>
        <v>2.6334096259407144E-4</v>
      </c>
      <c r="AY60" s="13">
        <f t="shared" si="12"/>
        <v>1.30201397344883E-4</v>
      </c>
      <c r="AZ60" s="13">
        <f t="shared" si="12"/>
        <v>1.7625077771196427E-4</v>
      </c>
      <c r="BA60" s="13">
        <f t="shared" si="12"/>
        <v>1.28224159498033E-4</v>
      </c>
      <c r="BB60" s="13">
        <f t="shared" si="12"/>
        <v>1.157886015337425E-4</v>
      </c>
      <c r="BC60" s="13">
        <f t="shared" si="12"/>
        <v>1.131770907710035E-4</v>
      </c>
    </row>
    <row r="61" spans="1:55" x14ac:dyDescent="0.15">
      <c r="A61" s="4">
        <v>59</v>
      </c>
      <c r="B61" s="6" t="s">
        <v>101</v>
      </c>
      <c r="C61" s="36">
        <v>2085970</v>
      </c>
      <c r="D61" s="36">
        <v>1976836</v>
      </c>
      <c r="E61" s="36">
        <v>1921944</v>
      </c>
      <c r="F61" s="36">
        <v>1952868</v>
      </c>
      <c r="G61" s="36">
        <v>2024515</v>
      </c>
      <c r="H61" s="36">
        <v>1872078</v>
      </c>
      <c r="I61" s="36">
        <v>1932366</v>
      </c>
      <c r="J61" s="36">
        <v>1825970</v>
      </c>
      <c r="K61" s="36">
        <v>1725604</v>
      </c>
      <c r="L61" s="36">
        <v>1739278</v>
      </c>
      <c r="M61" s="36">
        <v>1559784</v>
      </c>
      <c r="N61" s="36">
        <v>1630015</v>
      </c>
      <c r="O61" s="36">
        <v>1523355</v>
      </c>
      <c r="P61" s="36">
        <v>1539275</v>
      </c>
      <c r="Q61" s="36">
        <v>1457305</v>
      </c>
      <c r="R61" s="36">
        <v>1235930</v>
      </c>
      <c r="S61" s="36">
        <v>1293140</v>
      </c>
      <c r="T61" s="36">
        <v>1246078</v>
      </c>
      <c r="U61" s="36">
        <v>1237870</v>
      </c>
      <c r="V61" s="36">
        <v>1213606</v>
      </c>
      <c r="W61" s="36">
        <v>1269837</v>
      </c>
      <c r="X61" s="36">
        <v>1294364</v>
      </c>
      <c r="Z61" s="30">
        <f t="shared" si="2"/>
        <v>0.37171621338398309</v>
      </c>
      <c r="AA61" s="30">
        <f t="shared" si="3"/>
        <v>0.33300108188938671</v>
      </c>
      <c r="AB61" s="30">
        <f t="shared" si="4"/>
        <v>0.28012493634932478</v>
      </c>
      <c r="AC61" s="30">
        <f t="shared" si="5"/>
        <v>0.25060177884845991</v>
      </c>
      <c r="AD61" s="30">
        <f t="shared" si="6"/>
        <v>0.30624195722520303</v>
      </c>
      <c r="AE61" s="30">
        <f t="shared" si="7"/>
        <v>0.30843748644685887</v>
      </c>
      <c r="AF61" s="30">
        <f t="shared" si="8"/>
        <v>0.31338395282580994</v>
      </c>
      <c r="AH61" s="13">
        <f t="shared" si="14"/>
        <v>4.172597467837812E-3</v>
      </c>
      <c r="AI61" s="13">
        <f t="shared" si="14"/>
        <v>3.8842821199165105E-3</v>
      </c>
      <c r="AJ61" s="13">
        <f t="shared" si="14"/>
        <v>3.6748516097285578E-3</v>
      </c>
      <c r="AK61" s="13">
        <f t="shared" si="14"/>
        <v>3.6608428623971954E-3</v>
      </c>
      <c r="AL61" s="13">
        <f t="shared" si="14"/>
        <v>3.8313663823798102E-3</v>
      </c>
      <c r="AM61" s="13">
        <f t="shared" si="14"/>
        <v>3.5885630887740605E-3</v>
      </c>
      <c r="AN61" s="13">
        <f t="shared" si="14"/>
        <v>3.6630667398428493E-3</v>
      </c>
      <c r="AO61" s="13">
        <f t="shared" si="14"/>
        <v>3.507191258494476E-3</v>
      </c>
      <c r="AP61" s="13">
        <f t="shared" si="14"/>
        <v>3.3444203958943042E-3</v>
      </c>
      <c r="AQ61" s="13">
        <f t="shared" si="14"/>
        <v>3.3718386160746213E-3</v>
      </c>
      <c r="AR61" s="13">
        <f t="shared" si="14"/>
        <v>2.9926021035065926E-3</v>
      </c>
      <c r="AS61" s="13">
        <f t="shared" si="14"/>
        <v>3.1009457995503616E-3</v>
      </c>
      <c r="AT61" s="13">
        <f t="shared" si="14"/>
        <v>2.8904390267896892E-3</v>
      </c>
      <c r="AU61" s="13">
        <f t="shared" si="13"/>
        <v>2.8942264370374598E-3</v>
      </c>
      <c r="AV61" s="13">
        <f t="shared" si="13"/>
        <v>2.8034305261388144E-3</v>
      </c>
      <c r="AW61" s="13">
        <f t="shared" si="13"/>
        <v>2.5276984564074653E-3</v>
      </c>
      <c r="AX61" s="13">
        <f t="shared" si="12"/>
        <v>2.5907559350357E-3</v>
      </c>
      <c r="AY61" s="13">
        <f t="shared" si="12"/>
        <v>2.5484362471249722E-3</v>
      </c>
      <c r="AZ61" s="13">
        <f t="shared" si="12"/>
        <v>2.5141514675936483E-3</v>
      </c>
      <c r="BA61" s="13">
        <f t="shared" si="12"/>
        <v>2.426722952230329E-3</v>
      </c>
      <c r="BB61" s="13">
        <f t="shared" si="12"/>
        <v>2.4941079251900359E-3</v>
      </c>
      <c r="BC61" s="13">
        <f t="shared" si="12"/>
        <v>2.4619322037329069E-3</v>
      </c>
    </row>
    <row r="62" spans="1:55" x14ac:dyDescent="0.15">
      <c r="A62" s="4">
        <v>60</v>
      </c>
      <c r="B62" s="6" t="s">
        <v>102</v>
      </c>
      <c r="C62" s="36">
        <v>8499116</v>
      </c>
      <c r="D62" s="36">
        <v>8747669</v>
      </c>
      <c r="E62" s="36">
        <v>8758948</v>
      </c>
      <c r="F62" s="36">
        <v>9428269</v>
      </c>
      <c r="G62" s="36">
        <v>9669867</v>
      </c>
      <c r="H62" s="36">
        <v>9498298</v>
      </c>
      <c r="I62" s="36">
        <v>9235683</v>
      </c>
      <c r="J62" s="36">
        <v>9374149</v>
      </c>
      <c r="K62" s="36">
        <v>8930162</v>
      </c>
      <c r="L62" s="36">
        <v>8424403</v>
      </c>
      <c r="M62" s="36">
        <v>8222552</v>
      </c>
      <c r="N62" s="36">
        <v>7520301</v>
      </c>
      <c r="O62" s="36">
        <v>6845796</v>
      </c>
      <c r="P62" s="36">
        <v>5923983</v>
      </c>
      <c r="Q62" s="36">
        <v>5133561</v>
      </c>
      <c r="R62" s="36">
        <v>6113437</v>
      </c>
      <c r="S62" s="36">
        <v>6055549</v>
      </c>
      <c r="T62" s="36">
        <v>3561644</v>
      </c>
      <c r="U62" s="36">
        <v>2544084</v>
      </c>
      <c r="V62" s="36">
        <v>3342425</v>
      </c>
      <c r="W62" s="36">
        <v>4599716</v>
      </c>
      <c r="X62" s="36">
        <v>6304119</v>
      </c>
      <c r="Z62" s="30">
        <f t="shared" si="2"/>
        <v>1.7604134868722487</v>
      </c>
      <c r="AA62" s="30">
        <f t="shared" si="3"/>
        <v>1.6539122149525192</v>
      </c>
      <c r="AB62" s="30">
        <f t="shared" si="4"/>
        <v>1.2157528015563241</v>
      </c>
      <c r="AC62" s="30">
        <f t="shared" si="5"/>
        <v>0.8715315201885846</v>
      </c>
      <c r="AD62" s="30">
        <f t="shared" si="6"/>
        <v>1.4352114189455332</v>
      </c>
      <c r="AE62" s="30">
        <f t="shared" si="7"/>
        <v>1.3626208823954225</v>
      </c>
      <c r="AF62" s="30">
        <f t="shared" si="8"/>
        <v>1.37796043682978</v>
      </c>
      <c r="AH62" s="13">
        <f t="shared" si="14"/>
        <v>1.7000910799512856E-2</v>
      </c>
      <c r="AI62" s="13">
        <f t="shared" si="14"/>
        <v>1.7188281823908479E-2</v>
      </c>
      <c r="AJ62" s="13">
        <f t="shared" si="14"/>
        <v>1.6747540072618521E-2</v>
      </c>
      <c r="AK62" s="13">
        <f t="shared" si="14"/>
        <v>1.7674216216052873E-2</v>
      </c>
      <c r="AL62" s="13">
        <f t="shared" si="14"/>
        <v>1.830008834011302E-2</v>
      </c>
      <c r="AM62" s="13">
        <f t="shared" si="14"/>
        <v>1.820716957785759E-2</v>
      </c>
      <c r="AN62" s="13">
        <f t="shared" si="14"/>
        <v>1.7507513181784416E-2</v>
      </c>
      <c r="AO62" s="13">
        <f t="shared" si="14"/>
        <v>1.8005188162250604E-2</v>
      </c>
      <c r="AP62" s="13">
        <f t="shared" si="14"/>
        <v>1.7307688166833333E-2</v>
      </c>
      <c r="AQ62" s="13">
        <f t="shared" si="14"/>
        <v>1.6331907465497113E-2</v>
      </c>
      <c r="AR62" s="13">
        <f t="shared" si="14"/>
        <v>1.577579101426373E-2</v>
      </c>
      <c r="AS62" s="13">
        <f t="shared" si="14"/>
        <v>1.4306644906521955E-2</v>
      </c>
      <c r="AT62" s="13">
        <f t="shared" si="14"/>
        <v>1.2989326800280136E-2</v>
      </c>
      <c r="AU62" s="13">
        <f t="shared" si="13"/>
        <v>1.1138586809478801E-2</v>
      </c>
      <c r="AV62" s="13">
        <f t="shared" si="13"/>
        <v>9.8754767294394093E-3</v>
      </c>
      <c r="AW62" s="13">
        <f t="shared" si="13"/>
        <v>1.2503074824823643E-2</v>
      </c>
      <c r="AX62" s="13">
        <f t="shared" si="12"/>
        <v>1.21320580228355E-2</v>
      </c>
      <c r="AY62" s="13">
        <f t="shared" si="12"/>
        <v>7.2841528932821014E-3</v>
      </c>
      <c r="AZ62" s="13">
        <f t="shared" si="12"/>
        <v>5.1671116694657106E-3</v>
      </c>
      <c r="BA62" s="13">
        <f t="shared" si="12"/>
        <v>6.6835031003541984E-3</v>
      </c>
      <c r="BB62" s="13">
        <f t="shared" si="12"/>
        <v>9.0343785298612426E-3</v>
      </c>
      <c r="BC62" s="13">
        <f t="shared" si="12"/>
        <v>1.1990686995516323E-2</v>
      </c>
    </row>
    <row r="63" spans="1:55" x14ac:dyDescent="0.15">
      <c r="A63" s="4">
        <v>61</v>
      </c>
      <c r="B63" s="6" t="s">
        <v>103</v>
      </c>
      <c r="C63" s="36">
        <v>1091412</v>
      </c>
      <c r="D63" s="36">
        <v>1130855</v>
      </c>
      <c r="E63" s="36">
        <v>1146828</v>
      </c>
      <c r="F63" s="36">
        <v>1181815</v>
      </c>
      <c r="G63" s="36">
        <v>1242657</v>
      </c>
      <c r="H63" s="36">
        <v>1256197</v>
      </c>
      <c r="I63" s="36">
        <v>1237403</v>
      </c>
      <c r="J63" s="36">
        <v>1210608</v>
      </c>
      <c r="K63" s="36">
        <v>1203304</v>
      </c>
      <c r="L63" s="36">
        <v>1153635</v>
      </c>
      <c r="M63" s="36">
        <v>1155830</v>
      </c>
      <c r="N63" s="36">
        <v>1000655</v>
      </c>
      <c r="O63" s="36">
        <v>978396</v>
      </c>
      <c r="P63" s="36">
        <v>877244</v>
      </c>
      <c r="Q63" s="36">
        <v>811218</v>
      </c>
      <c r="R63" s="36">
        <v>1266523</v>
      </c>
      <c r="S63" s="36">
        <v>1237431</v>
      </c>
      <c r="T63" s="36">
        <v>981466</v>
      </c>
      <c r="U63" s="36">
        <v>1044282</v>
      </c>
      <c r="V63" s="36">
        <v>1025712</v>
      </c>
      <c r="W63" s="36">
        <v>1129539</v>
      </c>
      <c r="X63" s="36">
        <v>1329781</v>
      </c>
      <c r="Z63" s="30">
        <f t="shared" si="2"/>
        <v>0.22892671756236782</v>
      </c>
      <c r="AA63" s="30">
        <f t="shared" si="3"/>
        <v>0.22267950762524949</v>
      </c>
      <c r="AB63" s="30">
        <f t="shared" si="4"/>
        <v>0.20065789560989589</v>
      </c>
      <c r="AC63" s="30">
        <f t="shared" si="5"/>
        <v>0.22343713351522559</v>
      </c>
      <c r="AD63" s="30">
        <f t="shared" si="6"/>
        <v>0.21360540809864861</v>
      </c>
      <c r="AE63" s="30">
        <f t="shared" si="7"/>
        <v>0.21816005948733541</v>
      </c>
      <c r="AF63" s="30">
        <f t="shared" si="8"/>
        <v>0.21816718404434299</v>
      </c>
      <c r="AH63" s="13">
        <f t="shared" si="14"/>
        <v>2.1831679974150166E-3</v>
      </c>
      <c r="AI63" s="13">
        <f t="shared" si="14"/>
        <v>2.2220153096757576E-3</v>
      </c>
      <c r="AJ63" s="13">
        <f t="shared" si="14"/>
        <v>2.1927916327852334E-3</v>
      </c>
      <c r="AK63" s="13">
        <f t="shared" si="14"/>
        <v>2.2154282867167373E-3</v>
      </c>
      <c r="AL63" s="13">
        <f t="shared" si="14"/>
        <v>2.3517110293719474E-3</v>
      </c>
      <c r="AM63" s="13">
        <f t="shared" si="14"/>
        <v>2.4079884419499127E-3</v>
      </c>
      <c r="AN63" s="13">
        <f t="shared" si="14"/>
        <v>2.3456683532424817E-3</v>
      </c>
      <c r="AO63" s="13">
        <f t="shared" si="14"/>
        <v>2.3252483858242361E-3</v>
      </c>
      <c r="AP63" s="13">
        <f t="shared" si="14"/>
        <v>2.3321425078182477E-3</v>
      </c>
      <c r="AQ63" s="13">
        <f t="shared" si="14"/>
        <v>2.2364860832226048E-3</v>
      </c>
      <c r="AR63" s="13">
        <f t="shared" si="14"/>
        <v>2.2175758241500263E-3</v>
      </c>
      <c r="AS63" s="13">
        <f t="shared" si="14"/>
        <v>1.9036493032573731E-3</v>
      </c>
      <c r="AT63" s="13">
        <f t="shared" si="14"/>
        <v>1.8564247874296698E-3</v>
      </c>
      <c r="AU63" s="13">
        <f t="shared" si="13"/>
        <v>1.6494406629955591E-3</v>
      </c>
      <c r="AV63" s="13">
        <f t="shared" si="13"/>
        <v>1.560547246151819E-3</v>
      </c>
      <c r="AW63" s="13">
        <f t="shared" si="13"/>
        <v>2.5902666268352997E-3</v>
      </c>
      <c r="AX63" s="13">
        <f t="shared" si="12"/>
        <v>2.4791451099240311E-3</v>
      </c>
      <c r="AY63" s="13">
        <f t="shared" si="12"/>
        <v>2.0072608052792507E-3</v>
      </c>
      <c r="AZ63" s="13">
        <f t="shared" si="12"/>
        <v>2.1209683754203836E-3</v>
      </c>
      <c r="BA63" s="13">
        <f t="shared" si="12"/>
        <v>2.0510106680241159E-3</v>
      </c>
      <c r="BB63" s="13">
        <f t="shared" si="12"/>
        <v>2.218546295084509E-3</v>
      </c>
      <c r="BC63" s="13">
        <f t="shared" si="12"/>
        <v>2.5292967571812477E-3</v>
      </c>
    </row>
    <row r="64" spans="1:55" x14ac:dyDescent="0.15">
      <c r="A64" s="4">
        <v>62</v>
      </c>
      <c r="B64" s="6" t="s">
        <v>104</v>
      </c>
      <c r="C64" s="36">
        <v>1488717</v>
      </c>
      <c r="D64" s="36">
        <v>1704491</v>
      </c>
      <c r="E64" s="36">
        <v>1825810</v>
      </c>
      <c r="F64" s="36">
        <v>1874434</v>
      </c>
      <c r="G64" s="36">
        <v>1907980</v>
      </c>
      <c r="H64" s="36">
        <v>1885575</v>
      </c>
      <c r="I64" s="36">
        <v>1895730</v>
      </c>
      <c r="J64" s="36">
        <v>1902197</v>
      </c>
      <c r="K64" s="36">
        <v>1882263</v>
      </c>
      <c r="L64" s="36">
        <v>1860100</v>
      </c>
      <c r="M64" s="36">
        <v>1922369</v>
      </c>
      <c r="N64" s="36">
        <v>1904431</v>
      </c>
      <c r="O64" s="36">
        <v>1897027</v>
      </c>
      <c r="P64" s="36">
        <v>1893680</v>
      </c>
      <c r="Q64" s="36">
        <v>1844221</v>
      </c>
      <c r="R64" s="36">
        <v>1809862</v>
      </c>
      <c r="S64" s="36">
        <v>1802660</v>
      </c>
      <c r="T64" s="36">
        <v>1743169</v>
      </c>
      <c r="U64" s="36">
        <v>1713001</v>
      </c>
      <c r="V64" s="36">
        <v>1702985</v>
      </c>
      <c r="W64" s="36">
        <v>1700667</v>
      </c>
      <c r="X64" s="36">
        <v>1738828</v>
      </c>
      <c r="Z64" s="30">
        <f t="shared" si="2"/>
        <v>0.35288133513137804</v>
      </c>
      <c r="AA64" s="30">
        <f t="shared" si="3"/>
        <v>0.36354311981905546</v>
      </c>
      <c r="AB64" s="30">
        <f t="shared" si="4"/>
        <v>0.36073066259086994</v>
      </c>
      <c r="AC64" s="30">
        <f t="shared" si="5"/>
        <v>0.34514498063689653</v>
      </c>
      <c r="AD64" s="30">
        <f t="shared" si="6"/>
        <v>0.36212210236833509</v>
      </c>
      <c r="AE64" s="30">
        <f t="shared" si="7"/>
        <v>0.35480872635293376</v>
      </c>
      <c r="AF64" s="30">
        <f t="shared" si="8"/>
        <v>0.35221698071077734</v>
      </c>
      <c r="AH64" s="13">
        <f t="shared" si="14"/>
        <v>2.9779032222549242E-3</v>
      </c>
      <c r="AI64" s="13">
        <f t="shared" si="14"/>
        <v>3.349151833970351E-3</v>
      </c>
      <c r="AJ64" s="13">
        <f t="shared" si="14"/>
        <v>3.4910386658292326E-3</v>
      </c>
      <c r="AK64" s="13">
        <f t="shared" si="14"/>
        <v>3.5138106261839632E-3</v>
      </c>
      <c r="AL64" s="13">
        <f t="shared" si="14"/>
        <v>3.6108255212991902E-3</v>
      </c>
      <c r="AM64" s="13">
        <f t="shared" si="14"/>
        <v>3.6144353205983665E-3</v>
      </c>
      <c r="AN64" s="13">
        <f t="shared" si="14"/>
        <v>3.5936181400015757E-3</v>
      </c>
      <c r="AO64" s="13">
        <f t="shared" si="14"/>
        <v>3.6536025730622172E-3</v>
      </c>
      <c r="AP64" s="13">
        <f t="shared" si="14"/>
        <v>3.6480436807269805E-3</v>
      </c>
      <c r="AQ64" s="13">
        <f t="shared" si="14"/>
        <v>3.6060693056316488E-3</v>
      </c>
      <c r="AR64" s="13">
        <f t="shared" si="14"/>
        <v>3.688257805642233E-3</v>
      </c>
      <c r="AS64" s="13">
        <f t="shared" si="14"/>
        <v>3.6229956840786708E-3</v>
      </c>
      <c r="AT64" s="13">
        <f t="shared" si="14"/>
        <v>3.5994504732473807E-3</v>
      </c>
      <c r="AU64" s="13">
        <f t="shared" si="13"/>
        <v>3.5605975016089371E-3</v>
      </c>
      <c r="AV64" s="13">
        <f t="shared" si="13"/>
        <v>3.5477442596753943E-3</v>
      </c>
      <c r="AW64" s="13">
        <f t="shared" si="13"/>
        <v>3.7014923043461427E-3</v>
      </c>
      <c r="AX64" s="13">
        <f t="shared" si="12"/>
        <v>3.6115595324956733E-3</v>
      </c>
      <c r="AY64" s="13">
        <f t="shared" si="12"/>
        <v>3.5650698146220306E-3</v>
      </c>
      <c r="AZ64" s="13">
        <f t="shared" si="12"/>
        <v>3.4791569212755677E-3</v>
      </c>
      <c r="BA64" s="13">
        <f t="shared" si="12"/>
        <v>3.405283746787645E-3</v>
      </c>
      <c r="BB64" s="13">
        <f t="shared" si="12"/>
        <v>3.3403082779988004E-3</v>
      </c>
      <c r="BC64" s="13">
        <f t="shared" si="12"/>
        <v>3.3073205450340733E-3</v>
      </c>
    </row>
    <row r="65" spans="1:55" x14ac:dyDescent="0.15">
      <c r="A65" s="4">
        <v>63</v>
      </c>
      <c r="B65" s="6" t="s">
        <v>105</v>
      </c>
      <c r="C65" s="36">
        <v>90540</v>
      </c>
      <c r="D65" s="36">
        <v>93522</v>
      </c>
      <c r="E65" s="36">
        <v>100666</v>
      </c>
      <c r="F65" s="36">
        <v>103232</v>
      </c>
      <c r="G65" s="36">
        <v>106725</v>
      </c>
      <c r="H65" s="36">
        <v>106650</v>
      </c>
      <c r="I65" s="36">
        <v>106137</v>
      </c>
      <c r="J65" s="36">
        <v>110085</v>
      </c>
      <c r="K65" s="36">
        <v>112872</v>
      </c>
      <c r="L65" s="36">
        <v>113068</v>
      </c>
      <c r="M65" s="36">
        <v>109514</v>
      </c>
      <c r="N65" s="36">
        <v>110283</v>
      </c>
      <c r="O65" s="36">
        <v>108776</v>
      </c>
      <c r="P65" s="36">
        <v>109622</v>
      </c>
      <c r="Q65" s="36">
        <v>109827</v>
      </c>
      <c r="R65" s="36">
        <v>108958</v>
      </c>
      <c r="S65" s="36">
        <v>106397</v>
      </c>
      <c r="T65" s="36">
        <v>103038</v>
      </c>
      <c r="U65" s="36">
        <v>100541</v>
      </c>
      <c r="V65" s="36">
        <v>98550</v>
      </c>
      <c r="W65" s="36">
        <v>100374</v>
      </c>
      <c r="X65" s="36">
        <v>99752</v>
      </c>
      <c r="Z65" s="30">
        <f t="shared" si="2"/>
        <v>1.962278492288903E-2</v>
      </c>
      <c r="AA65" s="30">
        <f t="shared" si="3"/>
        <v>2.1175240949937193E-2</v>
      </c>
      <c r="AB65" s="30">
        <f t="shared" si="4"/>
        <v>2.1159821743532932E-2</v>
      </c>
      <c r="AC65" s="30">
        <f t="shared" si="5"/>
        <v>2.0200545349733916E-2</v>
      </c>
      <c r="AD65" s="30">
        <f t="shared" si="6"/>
        <v>2.1184554784442807E-2</v>
      </c>
      <c r="AE65" s="30">
        <f t="shared" si="7"/>
        <v>2.0501624874137127E-2</v>
      </c>
      <c r="AF65" s="30">
        <f t="shared" si="8"/>
        <v>2.0392953456721548E-2</v>
      </c>
      <c r="AH65" s="13">
        <f t="shared" si="14"/>
        <v>1.8110853690994383E-4</v>
      </c>
      <c r="AI65" s="13">
        <f t="shared" si="14"/>
        <v>1.8376123887810212E-4</v>
      </c>
      <c r="AJ65" s="13">
        <f t="shared" si="14"/>
        <v>1.9247835116160253E-4</v>
      </c>
      <c r="AK65" s="13">
        <f t="shared" si="14"/>
        <v>1.9351852269123529E-4</v>
      </c>
      <c r="AL65" s="13">
        <f t="shared" si="14"/>
        <v>2.0197557299377148E-4</v>
      </c>
      <c r="AM65" s="13">
        <f t="shared" si="14"/>
        <v>2.0443606164794072E-4</v>
      </c>
      <c r="AN65" s="13">
        <f t="shared" si="14"/>
        <v>2.0119734800068956E-4</v>
      </c>
      <c r="AO65" s="13">
        <f t="shared" si="14"/>
        <v>2.114433148909152E-4</v>
      </c>
      <c r="AP65" s="13">
        <f t="shared" si="14"/>
        <v>2.1875900781719439E-4</v>
      </c>
      <c r="AQ65" s="13">
        <f t="shared" si="14"/>
        <v>2.1919845398051679E-4</v>
      </c>
      <c r="AR65" s="13">
        <f t="shared" si="14"/>
        <v>2.1011359698741683E-4</v>
      </c>
      <c r="AS65" s="13">
        <f t="shared" si="14"/>
        <v>2.098027353194986E-4</v>
      </c>
      <c r="AT65" s="13">
        <f t="shared" si="14"/>
        <v>2.0639338537509327E-4</v>
      </c>
      <c r="AU65" s="13">
        <f t="shared" si="13"/>
        <v>2.0611709439893484E-4</v>
      </c>
      <c r="AV65" s="13">
        <f t="shared" si="13"/>
        <v>2.1127517190584508E-4</v>
      </c>
      <c r="AW65" s="13">
        <f t="shared" si="13"/>
        <v>2.2283864653600496E-4</v>
      </c>
      <c r="AX65" s="13">
        <f t="shared" si="12"/>
        <v>2.131622710765991E-4</v>
      </c>
      <c r="AY65" s="13">
        <f t="shared" si="12"/>
        <v>2.1072980506137086E-4</v>
      </c>
      <c r="AZ65" s="13">
        <f t="shared" si="12"/>
        <v>2.0420181659086415E-4</v>
      </c>
      <c r="BA65" s="13">
        <f t="shared" si="12"/>
        <v>1.9706028722855598E-4</v>
      </c>
      <c r="BB65" s="13">
        <f t="shared" si="12"/>
        <v>1.9714623914961104E-4</v>
      </c>
      <c r="BC65" s="13">
        <f t="shared" si="12"/>
        <v>1.8973230187703378E-4</v>
      </c>
    </row>
    <row r="66" spans="1:55" x14ac:dyDescent="0.15">
      <c r="A66" s="4">
        <v>64</v>
      </c>
      <c r="B66" s="6" t="s">
        <v>106</v>
      </c>
      <c r="C66" s="36">
        <v>1063193</v>
      </c>
      <c r="D66" s="36">
        <v>1123294</v>
      </c>
      <c r="E66" s="36">
        <v>1216869</v>
      </c>
      <c r="F66" s="36">
        <v>1302938</v>
      </c>
      <c r="G66" s="36">
        <v>1371927</v>
      </c>
      <c r="H66" s="36">
        <v>1421130</v>
      </c>
      <c r="I66" s="36">
        <v>1452227</v>
      </c>
      <c r="J66" s="36">
        <v>1503049</v>
      </c>
      <c r="K66" s="36">
        <v>1491752</v>
      </c>
      <c r="L66" s="36">
        <v>1494903</v>
      </c>
      <c r="M66" s="36">
        <v>1494931</v>
      </c>
      <c r="N66" s="36">
        <v>1516707</v>
      </c>
      <c r="O66" s="36">
        <v>1529916</v>
      </c>
      <c r="P66" s="36">
        <v>1541544</v>
      </c>
      <c r="Q66" s="36">
        <v>1573855</v>
      </c>
      <c r="R66" s="36">
        <v>1535825</v>
      </c>
      <c r="S66" s="36">
        <v>1511642</v>
      </c>
      <c r="T66" s="36">
        <v>1511649</v>
      </c>
      <c r="U66" s="36">
        <v>1503860</v>
      </c>
      <c r="V66" s="36">
        <v>1503357</v>
      </c>
      <c r="W66" s="36">
        <v>1493736</v>
      </c>
      <c r="X66" s="36">
        <v>1563635</v>
      </c>
      <c r="Z66" s="30">
        <f t="shared" si="2"/>
        <v>0.25082922538623581</v>
      </c>
      <c r="AA66" s="30">
        <f t="shared" si="3"/>
        <v>0.28637798682046339</v>
      </c>
      <c r="AB66" s="30">
        <f t="shared" si="4"/>
        <v>0.29806602554959249</v>
      </c>
      <c r="AC66" s="30">
        <f t="shared" si="5"/>
        <v>0.30147584579571979</v>
      </c>
      <c r="AD66" s="30">
        <f t="shared" si="6"/>
        <v>0.29255684043400593</v>
      </c>
      <c r="AE66" s="30">
        <f t="shared" si="7"/>
        <v>0.28351496932308673</v>
      </c>
      <c r="AF66" s="30">
        <f t="shared" si="8"/>
        <v>0.28029483936835908</v>
      </c>
      <c r="AH66" s="13">
        <f t="shared" si="14"/>
        <v>2.1267211031907878E-3</v>
      </c>
      <c r="AI66" s="13">
        <f t="shared" si="14"/>
        <v>2.2071587120072161E-3</v>
      </c>
      <c r="AJ66" s="13">
        <f t="shared" si="14"/>
        <v>2.3267134752515059E-3</v>
      </c>
      <c r="AK66" s="13">
        <f t="shared" si="14"/>
        <v>2.4424852460310049E-3</v>
      </c>
      <c r="AL66" s="13">
        <f t="shared" si="14"/>
        <v>2.5963527002166868E-3</v>
      </c>
      <c r="AM66" s="13">
        <f t="shared" si="14"/>
        <v>2.7241464631011531E-3</v>
      </c>
      <c r="AN66" s="13">
        <f t="shared" si="14"/>
        <v>2.7528969265665829E-3</v>
      </c>
      <c r="AO66" s="13">
        <f t="shared" si="14"/>
        <v>2.8869479311756843E-3</v>
      </c>
      <c r="AP66" s="13">
        <f t="shared" si="14"/>
        <v>2.8911881372644709E-3</v>
      </c>
      <c r="AQ66" s="13">
        <f t="shared" si="14"/>
        <v>2.8980828037184392E-3</v>
      </c>
      <c r="AR66" s="13">
        <f t="shared" si="14"/>
        <v>2.8681751160399222E-3</v>
      </c>
      <c r="AS66" s="13">
        <f t="shared" si="14"/>
        <v>2.8853882944627077E-3</v>
      </c>
      <c r="AT66" s="13">
        <f t="shared" si="14"/>
        <v>2.9028879769390416E-3</v>
      </c>
      <c r="AU66" s="13">
        <f t="shared" si="13"/>
        <v>2.8984927310951414E-3</v>
      </c>
      <c r="AV66" s="13">
        <f t="shared" si="13"/>
        <v>3.027638792645468E-3</v>
      </c>
      <c r="AW66" s="13">
        <f t="shared" si="13"/>
        <v>3.1410375035900054E-3</v>
      </c>
      <c r="AX66" s="13">
        <f t="shared" si="12"/>
        <v>3.0285162342431875E-3</v>
      </c>
      <c r="AY66" s="13">
        <f t="shared" si="12"/>
        <v>3.0915730030786331E-3</v>
      </c>
      <c r="AZ66" s="13">
        <f t="shared" si="12"/>
        <v>3.0543852149703798E-3</v>
      </c>
      <c r="BA66" s="13">
        <f t="shared" si="12"/>
        <v>3.0061081910406923E-3</v>
      </c>
      <c r="BB66" s="13">
        <f t="shared" si="12"/>
        <v>2.9338716667900392E-3</v>
      </c>
      <c r="BC66" s="13">
        <f t="shared" si="12"/>
        <v>2.974096437620255E-3</v>
      </c>
    </row>
    <row r="67" spans="1:55" x14ac:dyDescent="0.15">
      <c r="A67" s="4">
        <v>65</v>
      </c>
      <c r="B67" s="6" t="s">
        <v>107</v>
      </c>
      <c r="C67" s="36">
        <v>2595009</v>
      </c>
      <c r="D67" s="36">
        <v>2566634</v>
      </c>
      <c r="E67" s="36">
        <v>2690259</v>
      </c>
      <c r="F67" s="36">
        <v>2769256</v>
      </c>
      <c r="G67" s="36">
        <v>2841972</v>
      </c>
      <c r="H67" s="36">
        <v>2996665</v>
      </c>
      <c r="I67" s="36">
        <v>2882796</v>
      </c>
      <c r="J67" s="36">
        <v>3059135</v>
      </c>
      <c r="K67" s="36">
        <v>3155180</v>
      </c>
      <c r="L67" s="36">
        <v>3122609</v>
      </c>
      <c r="M67" s="36">
        <v>3068251</v>
      </c>
      <c r="N67" s="36">
        <v>3096408</v>
      </c>
      <c r="O67" s="36">
        <v>3105442</v>
      </c>
      <c r="P67" s="36">
        <v>3162298</v>
      </c>
      <c r="Q67" s="36">
        <v>3169624</v>
      </c>
      <c r="R67" s="36">
        <v>3172917</v>
      </c>
      <c r="S67" s="36">
        <v>3032509</v>
      </c>
      <c r="T67" s="36">
        <v>3104922</v>
      </c>
      <c r="U67" s="36">
        <v>3004266</v>
      </c>
      <c r="V67" s="36">
        <v>2927504</v>
      </c>
      <c r="W67" s="36">
        <v>2990840</v>
      </c>
      <c r="X67" s="36">
        <v>3046178</v>
      </c>
      <c r="Z67" s="30">
        <f t="shared" si="2"/>
        <v>0.5327620974043622</v>
      </c>
      <c r="AA67" s="30">
        <f t="shared" si="3"/>
        <v>0.5881099168906091</v>
      </c>
      <c r="AB67" s="30">
        <f t="shared" si="4"/>
        <v>0.60651643872984518</v>
      </c>
      <c r="AC67" s="30">
        <f t="shared" si="5"/>
        <v>0.60082482832543349</v>
      </c>
      <c r="AD67" s="30">
        <f t="shared" si="6"/>
        <v>0.59806331599350238</v>
      </c>
      <c r="AE67" s="30">
        <f t="shared" si="7"/>
        <v>0.58219965610680868</v>
      </c>
      <c r="AF67" s="30">
        <f t="shared" si="8"/>
        <v>0.57933074405482921</v>
      </c>
      <c r="AH67" s="13">
        <f t="shared" si="14"/>
        <v>5.1908359096326092E-3</v>
      </c>
      <c r="AI67" s="13">
        <f t="shared" si="14"/>
        <v>5.0431753340033228E-3</v>
      </c>
      <c r="AJ67" s="13">
        <f t="shared" si="14"/>
        <v>5.1439077396306767E-3</v>
      </c>
      <c r="AK67" s="13">
        <f t="shared" si="14"/>
        <v>5.1912423480494369E-3</v>
      </c>
      <c r="AL67" s="13">
        <f t="shared" si="14"/>
        <v>5.3783923460506413E-3</v>
      </c>
      <c r="AM67" s="13">
        <f t="shared" si="14"/>
        <v>5.7442699547888068E-3</v>
      </c>
      <c r="AN67" s="13">
        <f t="shared" si="14"/>
        <v>5.4647381217388458E-3</v>
      </c>
      <c r="AO67" s="13">
        <f t="shared" si="14"/>
        <v>5.8757655002845055E-3</v>
      </c>
      <c r="AP67" s="13">
        <f t="shared" si="14"/>
        <v>6.1151042444951391E-3</v>
      </c>
      <c r="AQ67" s="13">
        <f t="shared" si="14"/>
        <v>6.0536231753073157E-3</v>
      </c>
      <c r="AR67" s="13">
        <f t="shared" si="14"/>
        <v>5.886747393668742E-3</v>
      </c>
      <c r="AS67" s="13">
        <f t="shared" si="14"/>
        <v>5.8906165779420046E-3</v>
      </c>
      <c r="AT67" s="13">
        <f t="shared" si="14"/>
        <v>5.8923171238692397E-3</v>
      </c>
      <c r="AU67" s="13">
        <f t="shared" si="13"/>
        <v>5.9459203023440807E-3</v>
      </c>
      <c r="AV67" s="13">
        <f t="shared" si="13"/>
        <v>6.0974337410371979E-3</v>
      </c>
      <c r="AW67" s="13">
        <f t="shared" si="13"/>
        <v>6.4891841796938382E-3</v>
      </c>
      <c r="AX67" s="13">
        <f t="shared" si="12"/>
        <v>6.0755143989043537E-3</v>
      </c>
      <c r="AY67" s="13">
        <f t="shared" si="12"/>
        <v>6.3500806284163295E-3</v>
      </c>
      <c r="AZ67" s="13">
        <f t="shared" si="12"/>
        <v>6.1017552513120922E-3</v>
      </c>
      <c r="BA67" s="13">
        <f t="shared" si="12"/>
        <v>5.8538283013977324E-3</v>
      </c>
      <c r="BB67" s="13">
        <f t="shared" si="12"/>
        <v>5.8743584782734847E-3</v>
      </c>
      <c r="BC67" s="13">
        <f t="shared" si="12"/>
        <v>5.7939526412220206E-3</v>
      </c>
    </row>
    <row r="68" spans="1:55" x14ac:dyDescent="0.15">
      <c r="A68" s="4">
        <v>66</v>
      </c>
      <c r="B68" s="6" t="s">
        <v>108</v>
      </c>
      <c r="C68" s="36">
        <v>23490821</v>
      </c>
      <c r="D68" s="36">
        <v>22023765</v>
      </c>
      <c r="E68" s="36">
        <v>24095982</v>
      </c>
      <c r="F68" s="36">
        <v>22927657</v>
      </c>
      <c r="G68" s="36">
        <v>20515239</v>
      </c>
      <c r="H68" s="36">
        <v>20204289</v>
      </c>
      <c r="I68" s="36">
        <v>20367735</v>
      </c>
      <c r="J68" s="36">
        <v>19381572</v>
      </c>
      <c r="K68" s="36">
        <v>18394034</v>
      </c>
      <c r="L68" s="36">
        <v>18215786</v>
      </c>
      <c r="M68" s="36">
        <v>18101050</v>
      </c>
      <c r="N68" s="36">
        <v>17883227</v>
      </c>
      <c r="O68" s="36">
        <v>18452629</v>
      </c>
      <c r="P68" s="36">
        <v>17486387</v>
      </c>
      <c r="Q68" s="36">
        <v>16774123</v>
      </c>
      <c r="R68" s="36">
        <v>15587652</v>
      </c>
      <c r="S68" s="36">
        <v>14343680</v>
      </c>
      <c r="T68" s="36">
        <v>14450494</v>
      </c>
      <c r="U68" s="36">
        <v>14535986</v>
      </c>
      <c r="V68" s="36">
        <v>15408428</v>
      </c>
      <c r="W68" s="36">
        <v>16209480</v>
      </c>
      <c r="X68" s="36">
        <v>16996260</v>
      </c>
      <c r="Z68" s="30">
        <f t="shared" ref="Z68:Z102" si="15">AVERAGE(AI68:AN68)*100</f>
        <v>4.1415220464747904</v>
      </c>
      <c r="AA68" s="30">
        <f t="shared" ref="AA68:AA102" si="16">AVERAGE(AN68:AS68)*100</f>
        <v>3.5925006220855766</v>
      </c>
      <c r="AB68" s="30">
        <f t="shared" ref="AB68:AB102" si="17">AVERAGE(AS68:AX68)*100</f>
        <v>3.246622405440807</v>
      </c>
      <c r="AC68" s="30">
        <f t="shared" ref="AC68:AC102" si="18">AVERAGE(AX68:BC68)*100</f>
        <v>3.0464869415532312</v>
      </c>
      <c r="AD68" s="30">
        <f t="shared" ref="AD68:AD102" si="19">AVERAGE(AN68:AX68)*100</f>
        <v>3.4211479350845315</v>
      </c>
      <c r="AE68" s="30">
        <f t="shared" ref="AE68:AE102" si="20">AVERAGE(AI68:BC68)*100</f>
        <v>3.5250473745757578</v>
      </c>
      <c r="AF68" s="30">
        <f t="shared" ref="AF68:AF102" si="21">AVERAGE(AH68:BC68)*100</f>
        <v>3.5784045210495656</v>
      </c>
      <c r="AH68" s="13">
        <f t="shared" si="14"/>
        <v>4.6989045969995404E-2</v>
      </c>
      <c r="AI68" s="13">
        <f t="shared" si="14"/>
        <v>4.327446313338236E-2</v>
      </c>
      <c r="AJ68" s="13">
        <f t="shared" si="14"/>
        <v>4.6072704636914687E-2</v>
      </c>
      <c r="AK68" s="13">
        <f t="shared" si="14"/>
        <v>4.298014483310756E-2</v>
      </c>
      <c r="AL68" s="13">
        <f t="shared" si="14"/>
        <v>3.8824803486804095E-2</v>
      </c>
      <c r="AM68" s="13">
        <f t="shared" si="14"/>
        <v>3.87293508819204E-2</v>
      </c>
      <c r="AN68" s="13">
        <f t="shared" si="14"/>
        <v>3.8609855816358341E-2</v>
      </c>
      <c r="AO68" s="13">
        <f t="shared" si="14"/>
        <v>3.7226723272716034E-2</v>
      </c>
      <c r="AP68" s="13">
        <f t="shared" si="14"/>
        <v>3.5649768123146033E-2</v>
      </c>
      <c r="AQ68" s="13">
        <f t="shared" si="14"/>
        <v>3.5313900743269025E-2</v>
      </c>
      <c r="AR68" s="13">
        <f t="shared" si="14"/>
        <v>3.4728680577360713E-2</v>
      </c>
      <c r="AS68" s="13">
        <f t="shared" si="14"/>
        <v>3.4021108792284496E-2</v>
      </c>
      <c r="AT68" s="13">
        <f t="shared" si="14"/>
        <v>3.5012324119112877E-2</v>
      </c>
      <c r="AU68" s="13">
        <f t="shared" si="13"/>
        <v>3.287883162116461E-2</v>
      </c>
      <c r="AV68" s="13">
        <f t="shared" si="13"/>
        <v>3.2268528871723615E-2</v>
      </c>
      <c r="AW68" s="13">
        <f t="shared" si="13"/>
        <v>3.1879543258450514E-2</v>
      </c>
      <c r="AX68" s="13">
        <f t="shared" si="12"/>
        <v>2.8737007663712257E-2</v>
      </c>
      <c r="AY68" s="13">
        <f t="shared" si="12"/>
        <v>2.9553657715216806E-2</v>
      </c>
      <c r="AZ68" s="13">
        <f t="shared" si="12"/>
        <v>2.9523027890506051E-2</v>
      </c>
      <c r="BA68" s="13">
        <f t="shared" si="12"/>
        <v>3.0810646853582185E-2</v>
      </c>
      <c r="BB68" s="13">
        <f t="shared" si="12"/>
        <v>3.1837308671277792E-2</v>
      </c>
      <c r="BC68" s="13">
        <f t="shared" si="12"/>
        <v>3.2327567698898808E-2</v>
      </c>
    </row>
    <row r="69" spans="1:55" x14ac:dyDescent="0.15">
      <c r="A69" s="4">
        <v>67</v>
      </c>
      <c r="B69" s="6" t="s">
        <v>109</v>
      </c>
      <c r="C69" s="36">
        <v>16499027</v>
      </c>
      <c r="D69" s="36">
        <v>17252609</v>
      </c>
      <c r="E69" s="36">
        <v>16851492</v>
      </c>
      <c r="F69" s="36">
        <v>16157622</v>
      </c>
      <c r="G69" s="36">
        <v>17196151</v>
      </c>
      <c r="H69" s="36">
        <v>16154399</v>
      </c>
      <c r="I69" s="36">
        <v>15129507</v>
      </c>
      <c r="J69" s="36">
        <v>14468303</v>
      </c>
      <c r="K69" s="36">
        <v>13382292</v>
      </c>
      <c r="L69" s="36">
        <v>12319698</v>
      </c>
      <c r="M69" s="36">
        <v>11442237</v>
      </c>
      <c r="N69" s="36">
        <v>10667049</v>
      </c>
      <c r="O69" s="36">
        <v>10176047</v>
      </c>
      <c r="P69" s="36">
        <v>9607927</v>
      </c>
      <c r="Q69" s="36">
        <v>9179457</v>
      </c>
      <c r="R69" s="36">
        <v>9283332</v>
      </c>
      <c r="S69" s="36">
        <v>8956293</v>
      </c>
      <c r="T69" s="36">
        <v>8892875</v>
      </c>
      <c r="U69" s="36">
        <v>9139273</v>
      </c>
      <c r="V69" s="36">
        <v>10507929</v>
      </c>
      <c r="W69" s="36">
        <v>11325465</v>
      </c>
      <c r="X69" s="36">
        <v>11449497</v>
      </c>
      <c r="Z69" s="30">
        <f t="shared" si="15"/>
        <v>3.1433211941337933</v>
      </c>
      <c r="AA69" s="30">
        <f t="shared" si="16"/>
        <v>2.4755962444075132</v>
      </c>
      <c r="AB69" s="30">
        <f t="shared" si="17"/>
        <v>1.8709138294645413</v>
      </c>
      <c r="AC69" s="30">
        <f t="shared" si="18"/>
        <v>1.9954448497791193</v>
      </c>
      <c r="AD69" s="30">
        <f t="shared" si="19"/>
        <v>2.1863415997209481</v>
      </c>
      <c r="AE69" s="30">
        <f t="shared" si="20"/>
        <v>2.3914280064806368</v>
      </c>
      <c r="AF69" s="30">
        <f t="shared" si="21"/>
        <v>2.4327415255350027</v>
      </c>
      <c r="AH69" s="13">
        <f t="shared" si="14"/>
        <v>3.3003254256766729E-2</v>
      </c>
      <c r="AI69" s="13">
        <f t="shared" si="14"/>
        <v>3.3899625796277824E-2</v>
      </c>
      <c r="AJ69" s="13">
        <f t="shared" si="14"/>
        <v>3.2220882867829613E-2</v>
      </c>
      <c r="AK69" s="13">
        <f t="shared" si="14"/>
        <v>3.0289049322336122E-2</v>
      </c>
      <c r="AL69" s="13">
        <f t="shared" si="14"/>
        <v>3.2543475769617393E-2</v>
      </c>
      <c r="AM69" s="13">
        <f t="shared" si="14"/>
        <v>3.0966166993431146E-2</v>
      </c>
      <c r="AN69" s="13">
        <f t="shared" si="14"/>
        <v>2.868007089853556E-2</v>
      </c>
      <c r="AO69" s="13">
        <f t="shared" si="14"/>
        <v>2.7789671137449904E-2</v>
      </c>
      <c r="AP69" s="13">
        <f t="shared" si="14"/>
        <v>2.5936431712381969E-2</v>
      </c>
      <c r="AQ69" s="13">
        <f t="shared" si="14"/>
        <v>2.3883492722139462E-2</v>
      </c>
      <c r="AR69" s="13">
        <f t="shared" si="14"/>
        <v>2.1953079730924897E-2</v>
      </c>
      <c r="AS69" s="13">
        <f t="shared" si="14"/>
        <v>2.0293028463018982E-2</v>
      </c>
      <c r="AT69" s="13">
        <f t="shared" si="14"/>
        <v>1.9308200246985197E-2</v>
      </c>
      <c r="AU69" s="13">
        <f t="shared" si="13"/>
        <v>1.8065333568417604E-2</v>
      </c>
      <c r="AV69" s="13">
        <f t="shared" si="13"/>
        <v>1.765860267217818E-2</v>
      </c>
      <c r="AW69" s="13">
        <f t="shared" si="13"/>
        <v>1.8986078472662715E-2</v>
      </c>
      <c r="AX69" s="13">
        <f t="shared" si="12"/>
        <v>1.7943586344609783E-2</v>
      </c>
      <c r="AY69" s="13">
        <f t="shared" si="12"/>
        <v>1.8187404794203482E-2</v>
      </c>
      <c r="AZ69" s="13">
        <f t="shared" si="12"/>
        <v>1.8562140310120614E-2</v>
      </c>
      <c r="BA69" s="13">
        <f t="shared" si="12"/>
        <v>2.1011623611540062E-2</v>
      </c>
      <c r="BB69" s="13">
        <f t="shared" si="12"/>
        <v>2.2244533757452625E-2</v>
      </c>
      <c r="BC69" s="13">
        <f t="shared" si="12"/>
        <v>2.1777402168820601E-2</v>
      </c>
    </row>
    <row r="70" spans="1:55" x14ac:dyDescent="0.15">
      <c r="A70" s="4">
        <v>68</v>
      </c>
      <c r="B70" s="6" t="s">
        <v>110</v>
      </c>
      <c r="C70" s="36">
        <v>41023672</v>
      </c>
      <c r="D70" s="36">
        <v>42596808</v>
      </c>
      <c r="E70" s="36">
        <v>42979584</v>
      </c>
      <c r="F70" s="36">
        <v>46035142</v>
      </c>
      <c r="G70" s="36">
        <v>45079600</v>
      </c>
      <c r="H70" s="36">
        <v>44780124</v>
      </c>
      <c r="I70" s="36">
        <v>43442192</v>
      </c>
      <c r="J70" s="36">
        <v>43010042</v>
      </c>
      <c r="K70" s="36">
        <v>41995458</v>
      </c>
      <c r="L70" s="36">
        <v>41660915</v>
      </c>
      <c r="M70" s="36">
        <v>45944927</v>
      </c>
      <c r="N70" s="36">
        <v>49640467</v>
      </c>
      <c r="O70" s="36">
        <v>48107695</v>
      </c>
      <c r="P70" s="36">
        <v>46252931</v>
      </c>
      <c r="Q70" s="36">
        <v>46651874</v>
      </c>
      <c r="R70" s="36">
        <v>39842033</v>
      </c>
      <c r="S70" s="36">
        <v>41006302</v>
      </c>
      <c r="T70" s="36">
        <v>42766723</v>
      </c>
      <c r="U70" s="36">
        <v>43843916</v>
      </c>
      <c r="V70" s="36">
        <v>44995299</v>
      </c>
      <c r="W70" s="36">
        <v>43597408</v>
      </c>
      <c r="X70" s="36">
        <v>43882430</v>
      </c>
      <c r="Z70" s="30">
        <f t="shared" si="15"/>
        <v>8.4279422777636821</v>
      </c>
      <c r="AA70" s="30">
        <f t="shared" si="16"/>
        <v>8.4950847647969887</v>
      </c>
      <c r="AB70" s="30">
        <f t="shared" si="17"/>
        <v>8.7677832977016514</v>
      </c>
      <c r="AC70" s="30">
        <f t="shared" si="18"/>
        <v>8.6289483939776375</v>
      </c>
      <c r="AD70" s="30">
        <f t="shared" si="19"/>
        <v>8.5575990821180667</v>
      </c>
      <c r="AE70" s="30">
        <f t="shared" si="20"/>
        <v>8.5725910637883693</v>
      </c>
      <c r="AF70" s="30">
        <f t="shared" si="21"/>
        <v>8.5559290794037395</v>
      </c>
      <c r="AH70" s="13">
        <f t="shared" si="14"/>
        <v>8.2060274073265174E-2</v>
      </c>
      <c r="AI70" s="13">
        <f t="shared" si="14"/>
        <v>8.369840476393417E-2</v>
      </c>
      <c r="AJ70" s="13">
        <f t="shared" si="14"/>
        <v>8.2179081933637904E-2</v>
      </c>
      <c r="AK70" s="13">
        <f t="shared" si="14"/>
        <v>8.6297394913604678E-2</v>
      </c>
      <c r="AL70" s="13">
        <f t="shared" si="14"/>
        <v>8.5312513847083826E-2</v>
      </c>
      <c r="AM70" s="13">
        <f t="shared" si="14"/>
        <v>8.5838464047505197E-2</v>
      </c>
      <c r="AN70" s="13">
        <f t="shared" si="14"/>
        <v>8.2350677160055147E-2</v>
      </c>
      <c r="AO70" s="13">
        <f t="shared" si="14"/>
        <v>8.2610581405981626E-2</v>
      </c>
      <c r="AP70" s="13">
        <f t="shared" si="14"/>
        <v>8.1392061139243202E-2</v>
      </c>
      <c r="AQ70" s="13">
        <f t="shared" si="14"/>
        <v>8.0765629173716005E-2</v>
      </c>
      <c r="AR70" s="13">
        <f t="shared" si="14"/>
        <v>8.8149952291892236E-2</v>
      </c>
      <c r="AS70" s="13">
        <f t="shared" si="14"/>
        <v>9.4436184716931035E-2</v>
      </c>
      <c r="AT70" s="13">
        <f t="shared" si="14"/>
        <v>9.1280337883746857E-2</v>
      </c>
      <c r="AU70" s="13">
        <f t="shared" si="13"/>
        <v>8.696721228543923E-2</v>
      </c>
      <c r="AV70" s="13">
        <f t="shared" si="13"/>
        <v>8.9744622898557044E-2</v>
      </c>
      <c r="AW70" s="13">
        <f t="shared" si="13"/>
        <v>8.1484101295571182E-2</v>
      </c>
      <c r="AX70" s="13">
        <f t="shared" si="12"/>
        <v>8.2154538781853706E-2</v>
      </c>
      <c r="AY70" s="13">
        <f t="shared" si="12"/>
        <v>8.7465043973132692E-2</v>
      </c>
      <c r="AZ70" s="13">
        <f t="shared" si="12"/>
        <v>8.9048321517164686E-2</v>
      </c>
      <c r="BA70" s="13">
        <f t="shared" si="12"/>
        <v>8.9972466208774804E-2</v>
      </c>
      <c r="BB70" s="13">
        <f t="shared" si="12"/>
        <v>8.5630392570497996E-2</v>
      </c>
      <c r="BC70" s="13">
        <f t="shared" si="12"/>
        <v>8.3466140587234366E-2</v>
      </c>
    </row>
    <row r="71" spans="1:55" x14ac:dyDescent="0.15">
      <c r="A71" s="4">
        <v>69</v>
      </c>
      <c r="B71" s="6" t="s">
        <v>111</v>
      </c>
      <c r="C71" s="36">
        <v>27388395</v>
      </c>
      <c r="D71" s="36">
        <v>28052227</v>
      </c>
      <c r="E71" s="36">
        <v>27996924</v>
      </c>
      <c r="F71" s="36">
        <v>27486296</v>
      </c>
      <c r="G71" s="36">
        <v>25984552</v>
      </c>
      <c r="H71" s="36">
        <v>25682284</v>
      </c>
      <c r="I71" s="36">
        <v>25336109</v>
      </c>
      <c r="J71" s="36">
        <v>26491553</v>
      </c>
      <c r="K71" s="36">
        <v>27125903</v>
      </c>
      <c r="L71" s="36">
        <v>27508574</v>
      </c>
      <c r="M71" s="36">
        <v>27443172</v>
      </c>
      <c r="N71" s="36">
        <v>25557036</v>
      </c>
      <c r="O71" s="36">
        <v>24641025</v>
      </c>
      <c r="P71" s="36">
        <v>25250173</v>
      </c>
      <c r="Q71" s="36">
        <v>25748615</v>
      </c>
      <c r="R71" s="36">
        <v>27113799</v>
      </c>
      <c r="S71" s="36">
        <v>28021392</v>
      </c>
      <c r="T71" s="36">
        <v>27752164</v>
      </c>
      <c r="U71" s="36">
        <v>28868844</v>
      </c>
      <c r="V71" s="36">
        <v>29188061</v>
      </c>
      <c r="W71" s="36">
        <v>29462802</v>
      </c>
      <c r="X71" s="36">
        <v>29665331</v>
      </c>
      <c r="Z71" s="30">
        <f t="shared" si="15"/>
        <v>5.110176452599851</v>
      </c>
      <c r="AA71" s="30">
        <f t="shared" si="16"/>
        <v>5.1014310173339457</v>
      </c>
      <c r="AB71" s="30">
        <f t="shared" si="17"/>
        <v>5.0662663990919752</v>
      </c>
      <c r="AC71" s="30">
        <f t="shared" si="18"/>
        <v>5.7364739590064806</v>
      </c>
      <c r="AD71" s="30">
        <f t="shared" si="19"/>
        <v>5.1040187015622696</v>
      </c>
      <c r="AE71" s="30">
        <f t="shared" si="20"/>
        <v>5.2765391069422334</v>
      </c>
      <c r="AF71" s="30">
        <f t="shared" si="21"/>
        <v>5.2857210676695914</v>
      </c>
      <c r="AH71" s="13">
        <f t="shared" si="14"/>
        <v>5.4785422429441365E-2</v>
      </c>
      <c r="AI71" s="13">
        <f t="shared" si="14"/>
        <v>5.5119779162226497E-2</v>
      </c>
      <c r="AJ71" s="13">
        <f t="shared" si="14"/>
        <v>5.3531497915052725E-2</v>
      </c>
      <c r="AK71" s="13">
        <f t="shared" si="14"/>
        <v>5.152576135475443E-2</v>
      </c>
      <c r="AL71" s="13">
        <f t="shared" si="14"/>
        <v>4.9175402006900452E-2</v>
      </c>
      <c r="AM71" s="13">
        <f t="shared" si="14"/>
        <v>4.9230051524462456E-2</v>
      </c>
      <c r="AN71" s="13">
        <f t="shared" si="14"/>
        <v>4.8028095192594503E-2</v>
      </c>
      <c r="AO71" s="13">
        <f t="shared" si="14"/>
        <v>5.0883061115759361E-2</v>
      </c>
      <c r="AP71" s="13">
        <f t="shared" si="14"/>
        <v>5.2573141491472256E-2</v>
      </c>
      <c r="AQ71" s="13">
        <f t="shared" si="14"/>
        <v>5.3329296458844593E-2</v>
      </c>
      <c r="AR71" s="13">
        <f t="shared" si="14"/>
        <v>5.2652478967660406E-2</v>
      </c>
      <c r="AS71" s="13">
        <f t="shared" si="14"/>
        <v>4.8619787813705628E-2</v>
      </c>
      <c r="AT71" s="13">
        <f t="shared" si="14"/>
        <v>4.6754289262910087E-2</v>
      </c>
      <c r="AU71" s="13">
        <f t="shared" si="13"/>
        <v>4.7476713541355159E-2</v>
      </c>
      <c r="AV71" s="13">
        <f t="shared" si="13"/>
        <v>4.9532838559392695E-2</v>
      </c>
      <c r="AW71" s="13">
        <f t="shared" si="13"/>
        <v>5.5452580550389E-2</v>
      </c>
      <c r="AX71" s="13">
        <f t="shared" si="12"/>
        <v>5.6139774217765968E-2</v>
      </c>
      <c r="AY71" s="13">
        <f t="shared" si="12"/>
        <v>5.6757779748745067E-2</v>
      </c>
      <c r="AZ71" s="13">
        <f t="shared" si="12"/>
        <v>5.8633496659852888E-2</v>
      </c>
      <c r="BA71" s="13">
        <f t="shared" si="12"/>
        <v>5.8364360063973747E-2</v>
      </c>
      <c r="BB71" s="13">
        <f t="shared" si="12"/>
        <v>5.7868378356044782E-2</v>
      </c>
      <c r="BC71" s="13">
        <f t="shared" si="12"/>
        <v>5.6424648494006413E-2</v>
      </c>
    </row>
    <row r="72" spans="1:55" x14ac:dyDescent="0.15">
      <c r="A72" s="4">
        <v>70</v>
      </c>
      <c r="B72" s="6" t="s">
        <v>112</v>
      </c>
      <c r="C72" s="36">
        <v>4419426</v>
      </c>
      <c r="D72" s="36">
        <v>4523731</v>
      </c>
      <c r="E72" s="36">
        <v>4733961</v>
      </c>
      <c r="F72" s="36">
        <v>4776660</v>
      </c>
      <c r="G72" s="36">
        <v>4762006</v>
      </c>
      <c r="H72" s="36">
        <v>4812513</v>
      </c>
      <c r="I72" s="36">
        <v>4652635</v>
      </c>
      <c r="J72" s="36">
        <v>4623427</v>
      </c>
      <c r="K72" s="36">
        <v>4585714</v>
      </c>
      <c r="L72" s="36">
        <v>4598652</v>
      </c>
      <c r="M72" s="36">
        <v>4557702</v>
      </c>
      <c r="N72" s="36">
        <v>4675176</v>
      </c>
      <c r="O72" s="36">
        <v>4692702</v>
      </c>
      <c r="P72" s="36">
        <v>4752128</v>
      </c>
      <c r="Q72" s="36">
        <v>4726005</v>
      </c>
      <c r="R72" s="36">
        <v>4559765</v>
      </c>
      <c r="S72" s="36">
        <v>4488811</v>
      </c>
      <c r="T72" s="36">
        <v>4550239</v>
      </c>
      <c r="U72" s="36">
        <v>4718666</v>
      </c>
      <c r="V72" s="36">
        <v>4834784</v>
      </c>
      <c r="W72" s="36">
        <v>5047866</v>
      </c>
      <c r="X72" s="36">
        <v>5272505</v>
      </c>
      <c r="Z72" s="30">
        <f t="shared" si="15"/>
        <v>0.89918910150196518</v>
      </c>
      <c r="AA72" s="30">
        <f t="shared" si="16"/>
        <v>0.88568872538998744</v>
      </c>
      <c r="AB72" s="30">
        <f t="shared" si="17"/>
        <v>0.90239061904338491</v>
      </c>
      <c r="AC72" s="30">
        <f t="shared" si="18"/>
        <v>0.95822732138743238</v>
      </c>
      <c r="AD72" s="30">
        <f t="shared" si="19"/>
        <v>0.894460824970853</v>
      </c>
      <c r="AE72" s="30">
        <f t="shared" si="20"/>
        <v>0.91439430741662897</v>
      </c>
      <c r="AF72" s="30">
        <f t="shared" si="21"/>
        <v>0.91301386135093954</v>
      </c>
      <c r="AH72" s="13">
        <f t="shared" si="14"/>
        <v>8.8402449397146608E-3</v>
      </c>
      <c r="AI72" s="13">
        <f t="shared" si="14"/>
        <v>8.8886723221410554E-3</v>
      </c>
      <c r="AJ72" s="13">
        <f t="shared" si="14"/>
        <v>9.051566643587021E-3</v>
      </c>
      <c r="AK72" s="13">
        <f t="shared" si="14"/>
        <v>8.9543182985732713E-3</v>
      </c>
      <c r="AL72" s="13">
        <f t="shared" si="14"/>
        <v>9.0120298941183206E-3</v>
      </c>
      <c r="AM72" s="13">
        <f t="shared" si="14"/>
        <v>9.2250464542851952E-3</v>
      </c>
      <c r="AN72" s="13">
        <f t="shared" si="14"/>
        <v>8.8197124774130452E-3</v>
      </c>
      <c r="AO72" s="13">
        <f t="shared" si="14"/>
        <v>8.8803445613494965E-3</v>
      </c>
      <c r="AP72" s="13">
        <f t="shared" ref="AP72:BC97" si="22">K72/K$110</f>
        <v>8.8876448080428948E-3</v>
      </c>
      <c r="AQ72" s="13">
        <f t="shared" si="22"/>
        <v>8.9151431775074431E-3</v>
      </c>
      <c r="AR72" s="13">
        <f t="shared" si="22"/>
        <v>8.7444085798778579E-3</v>
      </c>
      <c r="AS72" s="13">
        <f t="shared" si="22"/>
        <v>8.8940699192085106E-3</v>
      </c>
      <c r="AT72" s="13">
        <f t="shared" si="22"/>
        <v>8.9040105568918785E-3</v>
      </c>
      <c r="AU72" s="13">
        <f t="shared" si="13"/>
        <v>8.9352029298117291E-3</v>
      </c>
      <c r="AV72" s="13">
        <f t="shared" si="13"/>
        <v>9.0914576452318947E-3</v>
      </c>
      <c r="AW72" s="13">
        <f t="shared" si="13"/>
        <v>9.3255370062064885E-3</v>
      </c>
      <c r="AX72" s="13">
        <f t="shared" si="12"/>
        <v>8.993159085252592E-3</v>
      </c>
      <c r="AY72" s="13">
        <f t="shared" si="12"/>
        <v>9.3059936863355962E-3</v>
      </c>
      <c r="AZ72" s="13">
        <f t="shared" si="12"/>
        <v>9.5837535839662091E-3</v>
      </c>
      <c r="BA72" s="13">
        <f t="shared" si="12"/>
        <v>9.6676197232676495E-3</v>
      </c>
      <c r="BB72" s="13">
        <f t="shared" si="12"/>
        <v>9.9145973821028414E-3</v>
      </c>
      <c r="BC72" s="13">
        <f t="shared" si="12"/>
        <v>1.0028515822321055E-2</v>
      </c>
    </row>
    <row r="73" spans="1:55" x14ac:dyDescent="0.15">
      <c r="A73" s="4">
        <v>71</v>
      </c>
      <c r="B73" s="6" t="s">
        <v>113</v>
      </c>
      <c r="C73" s="36">
        <v>15622401</v>
      </c>
      <c r="D73" s="36">
        <v>16316152</v>
      </c>
      <c r="E73" s="36">
        <v>14879887</v>
      </c>
      <c r="F73" s="36">
        <v>14975786</v>
      </c>
      <c r="G73" s="36">
        <v>14471805</v>
      </c>
      <c r="H73" s="36">
        <v>14414041</v>
      </c>
      <c r="I73" s="36">
        <v>14843554</v>
      </c>
      <c r="J73" s="36">
        <v>15054213</v>
      </c>
      <c r="K73" s="36">
        <v>15243248</v>
      </c>
      <c r="L73" s="36">
        <v>15551428</v>
      </c>
      <c r="M73" s="36">
        <v>15829261</v>
      </c>
      <c r="N73" s="36">
        <v>15528399</v>
      </c>
      <c r="O73" s="36">
        <v>16185855</v>
      </c>
      <c r="P73" s="36">
        <v>16800881</v>
      </c>
      <c r="Q73" s="36">
        <v>16016085</v>
      </c>
      <c r="R73" s="36">
        <v>14782582</v>
      </c>
      <c r="S73" s="36">
        <v>14792713</v>
      </c>
      <c r="T73" s="36">
        <v>14178979</v>
      </c>
      <c r="U73" s="36">
        <v>14678147</v>
      </c>
      <c r="V73" s="36">
        <v>14236918</v>
      </c>
      <c r="W73" s="36">
        <v>15116924</v>
      </c>
      <c r="X73" s="36">
        <v>15240811</v>
      </c>
      <c r="Z73" s="30">
        <f t="shared" si="15"/>
        <v>2.8623339046663818</v>
      </c>
      <c r="AA73" s="30">
        <f t="shared" si="16"/>
        <v>2.9442699424427925</v>
      </c>
      <c r="AB73" s="30">
        <f t="shared" si="17"/>
        <v>3.0420405997557798</v>
      </c>
      <c r="AC73" s="30">
        <f t="shared" si="18"/>
        <v>2.9265814527135419</v>
      </c>
      <c r="AD73" s="30">
        <f t="shared" si="19"/>
        <v>2.9967032375536773</v>
      </c>
      <c r="AE73" s="30">
        <f t="shared" si="20"/>
        <v>2.9485602009408285</v>
      </c>
      <c r="AF73" s="30">
        <f t="shared" si="21"/>
        <v>2.956578946156335</v>
      </c>
      <c r="AH73" s="13">
        <f t="shared" ref="AH73:AW101" si="23">C73/C$110</f>
        <v>3.1249725956819564E-2</v>
      </c>
      <c r="AI73" s="13">
        <f t="shared" si="23"/>
        <v>3.2059582828034297E-2</v>
      </c>
      <c r="AJ73" s="13">
        <f t="shared" si="23"/>
        <v>2.8451076979625338E-2</v>
      </c>
      <c r="AK73" s="13">
        <f t="shared" si="23"/>
        <v>2.8073581669056918E-2</v>
      </c>
      <c r="AL73" s="13">
        <f t="shared" si="23"/>
        <v>2.7387688986920844E-2</v>
      </c>
      <c r="AM73" s="13">
        <f t="shared" si="23"/>
        <v>2.7630096338227331E-2</v>
      </c>
      <c r="AN73" s="13">
        <f t="shared" si="23"/>
        <v>2.8138007478118166E-2</v>
      </c>
      <c r="AO73" s="13">
        <f t="shared" si="23"/>
        <v>2.891504473628477E-2</v>
      </c>
      <c r="AP73" s="13">
        <f t="shared" si="22"/>
        <v>2.9543179959524352E-2</v>
      </c>
      <c r="AQ73" s="13">
        <f t="shared" si="22"/>
        <v>3.0148662528649312E-2</v>
      </c>
      <c r="AR73" s="13">
        <f t="shared" si="22"/>
        <v>3.0370025442981122E-2</v>
      </c>
      <c r="AS73" s="13">
        <f t="shared" si="22"/>
        <v>2.9541276401009828E-2</v>
      </c>
      <c r="AT73" s="13">
        <f t="shared" si="22"/>
        <v>3.0711309559465143E-2</v>
      </c>
      <c r="AU73" s="13">
        <f t="shared" si="13"/>
        <v>3.1589906907940654E-2</v>
      </c>
      <c r="AV73" s="13">
        <f t="shared" si="13"/>
        <v>3.0810284462232662E-2</v>
      </c>
      <c r="AW73" s="13">
        <f t="shared" si="13"/>
        <v>3.0233030756690735E-2</v>
      </c>
      <c r="AX73" s="13">
        <f t="shared" si="12"/>
        <v>2.9636627898007761E-2</v>
      </c>
      <c r="AY73" s="13">
        <f t="shared" si="12"/>
        <v>2.8998364493092562E-2</v>
      </c>
      <c r="AZ73" s="13">
        <f t="shared" si="12"/>
        <v>2.9811761187851154E-2</v>
      </c>
      <c r="BA73" s="13">
        <f t="shared" si="12"/>
        <v>2.8468098937893441E-2</v>
      </c>
      <c r="BB73" s="13">
        <f t="shared" si="12"/>
        <v>2.9691401300242042E-2</v>
      </c>
      <c r="BC73" s="13">
        <f t="shared" si="12"/>
        <v>2.8988633345725569E-2</v>
      </c>
    </row>
    <row r="74" spans="1:55" x14ac:dyDescent="0.15">
      <c r="A74" s="4">
        <v>72</v>
      </c>
      <c r="B74" s="6" t="s">
        <v>114</v>
      </c>
      <c r="C74" s="36">
        <v>2367776</v>
      </c>
      <c r="D74" s="36">
        <v>2533091</v>
      </c>
      <c r="E74" s="36">
        <v>2067123</v>
      </c>
      <c r="F74" s="36">
        <v>2299387</v>
      </c>
      <c r="G74" s="36">
        <v>2443961</v>
      </c>
      <c r="H74" s="36">
        <v>2174655</v>
      </c>
      <c r="I74" s="36">
        <v>2017969</v>
      </c>
      <c r="J74" s="36">
        <v>2036894</v>
      </c>
      <c r="K74" s="36">
        <v>2001351</v>
      </c>
      <c r="L74" s="36">
        <v>2038374</v>
      </c>
      <c r="M74" s="36">
        <v>2177912</v>
      </c>
      <c r="N74" s="36">
        <v>2186418</v>
      </c>
      <c r="O74" s="36">
        <v>2419836</v>
      </c>
      <c r="P74" s="36">
        <v>2724053</v>
      </c>
      <c r="Q74" s="36">
        <v>2750496</v>
      </c>
      <c r="R74" s="36">
        <v>1808057</v>
      </c>
      <c r="S74" s="36">
        <v>2106682</v>
      </c>
      <c r="T74" s="36">
        <v>1862655</v>
      </c>
      <c r="U74" s="36">
        <v>1954831</v>
      </c>
      <c r="V74" s="36">
        <v>2164167</v>
      </c>
      <c r="W74" s="36">
        <v>2455153</v>
      </c>
      <c r="X74" s="36">
        <v>2521280</v>
      </c>
      <c r="Z74" s="30">
        <f t="shared" si="15"/>
        <v>0.43098674726776309</v>
      </c>
      <c r="AA74" s="30">
        <f t="shared" si="16"/>
        <v>0.3984363026681022</v>
      </c>
      <c r="AB74" s="30">
        <f t="shared" si="17"/>
        <v>0.45137340867093717</v>
      </c>
      <c r="AC74" s="30">
        <f t="shared" si="18"/>
        <v>0.43242765984274162</v>
      </c>
      <c r="AD74" s="30">
        <f t="shared" si="19"/>
        <v>0.42571940015352316</v>
      </c>
      <c r="AE74" s="30">
        <f t="shared" si="20"/>
        <v>0.43137144546848566</v>
      </c>
      <c r="AF74" s="30">
        <f t="shared" si="21"/>
        <v>0.43329228107923085</v>
      </c>
      <c r="AH74" s="13">
        <f t="shared" si="23"/>
        <v>4.7362982890488091E-3</v>
      </c>
      <c r="AI74" s="13">
        <f t="shared" si="23"/>
        <v>4.9772667431296448E-3</v>
      </c>
      <c r="AJ74" s="13">
        <f t="shared" si="23"/>
        <v>3.9524410097572698E-3</v>
      </c>
      <c r="AK74" s="13">
        <f t="shared" si="23"/>
        <v>4.3104267604563646E-3</v>
      </c>
      <c r="AL74" s="13">
        <f t="shared" si="23"/>
        <v>4.625162083386561E-3</v>
      </c>
      <c r="AM74" s="13">
        <f t="shared" si="23"/>
        <v>4.1685691855883967E-3</v>
      </c>
      <c r="AN74" s="13">
        <f t="shared" si="23"/>
        <v>3.8253390537475482E-3</v>
      </c>
      <c r="AO74" s="13">
        <f t="shared" si="23"/>
        <v>3.9123188394551102E-3</v>
      </c>
      <c r="AP74" s="13">
        <f t="shared" si="22"/>
        <v>3.8788500164252406E-3</v>
      </c>
      <c r="AQ74" s="13">
        <f t="shared" si="22"/>
        <v>3.95167889618709E-3</v>
      </c>
      <c r="AR74" s="13">
        <f t="shared" si="22"/>
        <v>4.1785426908163247E-3</v>
      </c>
      <c r="AS74" s="13">
        <f t="shared" si="22"/>
        <v>4.1594486634548167E-3</v>
      </c>
      <c r="AT74" s="13">
        <f t="shared" si="22"/>
        <v>4.5914369354685246E-3</v>
      </c>
      <c r="AU74" s="13">
        <f t="shared" si="13"/>
        <v>5.1219088262274143E-3</v>
      </c>
      <c r="AV74" s="13">
        <f t="shared" si="13"/>
        <v>5.2911534980135963E-3</v>
      </c>
      <c r="AW74" s="13">
        <f t="shared" si="13"/>
        <v>3.6978007557035694E-3</v>
      </c>
      <c r="AX74" s="13">
        <f t="shared" si="12"/>
        <v>4.22065584138831E-3</v>
      </c>
      <c r="AY74" s="13">
        <f t="shared" si="12"/>
        <v>3.8094385085753581E-3</v>
      </c>
      <c r="AZ74" s="13">
        <f t="shared" si="12"/>
        <v>3.9703209767968841E-3</v>
      </c>
      <c r="BA74" s="13">
        <f t="shared" si="12"/>
        <v>4.3274619039123524E-3</v>
      </c>
      <c r="BB74" s="13">
        <f t="shared" si="12"/>
        <v>4.8222067516178E-3</v>
      </c>
      <c r="BC74" s="13">
        <f t="shared" si="12"/>
        <v>4.7955756082737958E-3</v>
      </c>
    </row>
    <row r="75" spans="1:55" x14ac:dyDescent="0.15">
      <c r="A75" s="4">
        <v>73</v>
      </c>
      <c r="B75" s="6" t="s">
        <v>115</v>
      </c>
      <c r="C75" s="36">
        <v>1299942</v>
      </c>
      <c r="D75" s="36">
        <v>1477146</v>
      </c>
      <c r="E75" s="36">
        <v>1526221</v>
      </c>
      <c r="F75" s="36">
        <v>1543635</v>
      </c>
      <c r="G75" s="36">
        <v>1498762</v>
      </c>
      <c r="H75" s="36">
        <v>1537823</v>
      </c>
      <c r="I75" s="36">
        <v>1650248</v>
      </c>
      <c r="J75" s="36">
        <v>1506673</v>
      </c>
      <c r="K75" s="36">
        <v>1474780</v>
      </c>
      <c r="L75" s="36">
        <v>1383222</v>
      </c>
      <c r="M75" s="36">
        <v>1542817</v>
      </c>
      <c r="N75" s="36">
        <v>1490382</v>
      </c>
      <c r="O75" s="36">
        <v>1543889</v>
      </c>
      <c r="P75" s="36">
        <v>1584902</v>
      </c>
      <c r="Q75" s="36">
        <v>1372810</v>
      </c>
      <c r="R75" s="36">
        <v>1113034</v>
      </c>
      <c r="S75" s="36">
        <v>1250296</v>
      </c>
      <c r="T75" s="36">
        <v>1325951</v>
      </c>
      <c r="U75" s="36">
        <v>1327307</v>
      </c>
      <c r="V75" s="36">
        <v>1522696</v>
      </c>
      <c r="W75" s="36">
        <v>1530710</v>
      </c>
      <c r="X75" s="36">
        <v>1553889</v>
      </c>
      <c r="Z75" s="30">
        <f t="shared" si="15"/>
        <v>0.29378067030660038</v>
      </c>
      <c r="AA75" s="30">
        <f t="shared" si="16"/>
        <v>0.28929010273902966</v>
      </c>
      <c r="AB75" s="30">
        <f t="shared" si="17"/>
        <v>0.26944808893160538</v>
      </c>
      <c r="AC75" s="30">
        <f t="shared" si="18"/>
        <v>0.28198901023230127</v>
      </c>
      <c r="AD75" s="30">
        <f t="shared" si="19"/>
        <v>0.27899076337075063</v>
      </c>
      <c r="AE75" s="30">
        <f t="shared" si="20"/>
        <v>0.28381891462800413</v>
      </c>
      <c r="AF75" s="30">
        <f t="shared" si="21"/>
        <v>0.2827375717952828</v>
      </c>
      <c r="AH75" s="13">
        <f t="shared" si="23"/>
        <v>2.6002937230813583E-3</v>
      </c>
      <c r="AI75" s="13">
        <f t="shared" si="23"/>
        <v>2.9024419811791136E-3</v>
      </c>
      <c r="AJ75" s="13">
        <f t="shared" si="23"/>
        <v>2.9182097390202471E-3</v>
      </c>
      <c r="AK75" s="13">
        <f t="shared" si="23"/>
        <v>2.8936954120281017E-3</v>
      </c>
      <c r="AL75" s="13">
        <f t="shared" si="23"/>
        <v>2.836386167545476E-3</v>
      </c>
      <c r="AM75" s="13">
        <f t="shared" si="23"/>
        <v>2.9478338268318907E-3</v>
      </c>
      <c r="AN75" s="13">
        <f t="shared" si="23"/>
        <v>3.128273091791194E-3</v>
      </c>
      <c r="AO75" s="13">
        <f t="shared" si="23"/>
        <v>2.893908648559203E-3</v>
      </c>
      <c r="AP75" s="13">
        <f t="shared" si="22"/>
        <v>2.8582944357204792E-3</v>
      </c>
      <c r="AQ75" s="13">
        <f t="shared" si="22"/>
        <v>2.6815732471772596E-3</v>
      </c>
      <c r="AR75" s="13">
        <f t="shared" si="22"/>
        <v>2.9600492116381052E-3</v>
      </c>
      <c r="AS75" s="13">
        <f t="shared" si="22"/>
        <v>2.8353075294555372E-3</v>
      </c>
      <c r="AT75" s="13">
        <f t="shared" si="22"/>
        <v>2.9294005787431731E-3</v>
      </c>
      <c r="AU75" s="13">
        <f t="shared" si="13"/>
        <v>2.9800167406821678E-3</v>
      </c>
      <c r="AV75" s="13">
        <f t="shared" si="13"/>
        <v>2.6408867468296791E-3</v>
      </c>
      <c r="AW75" s="13">
        <f t="shared" si="13"/>
        <v>2.2763541007411641E-3</v>
      </c>
      <c r="AX75" s="13">
        <f t="shared" si="12"/>
        <v>2.5049196394446045E-3</v>
      </c>
      <c r="AY75" s="13">
        <f t="shared" si="12"/>
        <v>2.7117897838751701E-3</v>
      </c>
      <c r="AZ75" s="13">
        <f t="shared" si="12"/>
        <v>2.6958007238218253E-3</v>
      </c>
      <c r="BA75" s="13">
        <f t="shared" si="12"/>
        <v>3.0447783979885672E-3</v>
      </c>
      <c r="BB75" s="13">
        <f t="shared" si="12"/>
        <v>3.006492913789439E-3</v>
      </c>
      <c r="BC75" s="13">
        <f t="shared" si="12"/>
        <v>2.9555591550184672E-3</v>
      </c>
    </row>
    <row r="76" spans="1:55" x14ac:dyDescent="0.15">
      <c r="A76" s="4">
        <v>74</v>
      </c>
      <c r="B76" s="6" t="s">
        <v>116</v>
      </c>
      <c r="C76" s="36">
        <v>1494873</v>
      </c>
      <c r="D76" s="36">
        <v>1453955</v>
      </c>
      <c r="E76" s="36">
        <v>1638859</v>
      </c>
      <c r="F76" s="36">
        <v>1368372</v>
      </c>
      <c r="G76" s="36">
        <v>1050350</v>
      </c>
      <c r="H76" s="36">
        <v>853393</v>
      </c>
      <c r="I76" s="36">
        <v>629603</v>
      </c>
      <c r="J76" s="36">
        <v>633714</v>
      </c>
      <c r="K76" s="36">
        <v>703961</v>
      </c>
      <c r="L76" s="36">
        <v>711151</v>
      </c>
      <c r="M76" s="36">
        <v>863879</v>
      </c>
      <c r="N76" s="36">
        <v>954185</v>
      </c>
      <c r="O76" s="36">
        <v>978860</v>
      </c>
      <c r="P76" s="36">
        <v>952685</v>
      </c>
      <c r="Q76" s="36">
        <v>989974</v>
      </c>
      <c r="R76" s="36">
        <v>963746</v>
      </c>
      <c r="S76" s="36">
        <v>1079714</v>
      </c>
      <c r="T76" s="36">
        <v>1031201</v>
      </c>
      <c r="U76" s="36">
        <v>1022096</v>
      </c>
      <c r="V76" s="36">
        <v>1008847</v>
      </c>
      <c r="W76" s="36">
        <v>945753</v>
      </c>
      <c r="X76" s="36">
        <v>881026</v>
      </c>
      <c r="Z76" s="30">
        <f t="shared" si="15"/>
        <v>0.22287885855914558</v>
      </c>
      <c r="AA76" s="30">
        <f t="shared" si="16"/>
        <v>0.14377333923814772</v>
      </c>
      <c r="AB76" s="30">
        <f t="shared" si="17"/>
        <v>0.19170764945266369</v>
      </c>
      <c r="AC76" s="30">
        <f t="shared" si="18"/>
        <v>0.19831089438402688</v>
      </c>
      <c r="AD76" s="30">
        <f t="shared" si="19"/>
        <v>0.16648740632954137</v>
      </c>
      <c r="AE76" s="30">
        <f t="shared" si="20"/>
        <v>0.19156350091146895</v>
      </c>
      <c r="AF76" s="30">
        <f t="shared" si="21"/>
        <v>0.1964479652452106</v>
      </c>
      <c r="AH76" s="13">
        <f t="shared" si="23"/>
        <v>2.9902171625378667E-3</v>
      </c>
      <c r="AI76" s="13">
        <f t="shared" si="23"/>
        <v>2.856874019728096E-3</v>
      </c>
      <c r="AJ76" s="13">
        <f t="shared" si="23"/>
        <v>3.1335791439647226E-3</v>
      </c>
      <c r="AK76" s="13">
        <f t="shared" si="23"/>
        <v>2.5651477054794152E-3</v>
      </c>
      <c r="AL76" s="13">
        <f t="shared" si="23"/>
        <v>1.9877727158023693E-3</v>
      </c>
      <c r="AM76" s="13">
        <f t="shared" si="23"/>
        <v>1.6358584524887114E-3</v>
      </c>
      <c r="AN76" s="13">
        <f t="shared" si="23"/>
        <v>1.1934994760854193E-3</v>
      </c>
      <c r="AO76" s="13">
        <f t="shared" si="23"/>
        <v>1.2171920684269557E-3</v>
      </c>
      <c r="AP76" s="13">
        <f t="shared" si="22"/>
        <v>1.3643579444149122E-3</v>
      </c>
      <c r="AQ76" s="13">
        <f t="shared" si="22"/>
        <v>1.3786677021500203E-3</v>
      </c>
      <c r="AR76" s="13">
        <f t="shared" si="22"/>
        <v>1.6574385380124246E-3</v>
      </c>
      <c r="AS76" s="13">
        <f t="shared" si="22"/>
        <v>1.8152446251991311E-3</v>
      </c>
      <c r="AT76" s="13">
        <f t="shared" si="22"/>
        <v>1.8573051887205247E-3</v>
      </c>
      <c r="AU76" s="13">
        <f t="shared" si="13"/>
        <v>1.7912888295912247E-3</v>
      </c>
      <c r="AV76" s="13">
        <f t="shared" si="13"/>
        <v>1.9044217454024701E-3</v>
      </c>
      <c r="AW76" s="13">
        <f t="shared" si="13"/>
        <v>1.9710333729004628E-3</v>
      </c>
      <c r="AX76" s="13">
        <f t="shared" si="12"/>
        <v>2.1631652053460074E-3</v>
      </c>
      <c r="AY76" s="13">
        <f t="shared" si="12"/>
        <v>2.108977131826032E-3</v>
      </c>
      <c r="AZ76" s="13">
        <f t="shared" si="12"/>
        <v>2.0759079373614334E-3</v>
      </c>
      <c r="BA76" s="13">
        <f t="shared" si="12"/>
        <v>2.0172874641265046E-3</v>
      </c>
      <c r="BB76" s="13">
        <f t="shared" si="12"/>
        <v>1.8575691624769571E-3</v>
      </c>
      <c r="BC76" s="13">
        <f t="shared" si="12"/>
        <v>1.6757467619046792E-3</v>
      </c>
    </row>
    <row r="77" spans="1:55" x14ac:dyDescent="0.15">
      <c r="A77" s="4">
        <v>75</v>
      </c>
      <c r="B77" s="6" t="s">
        <v>117</v>
      </c>
      <c r="C77" s="36">
        <v>1576086</v>
      </c>
      <c r="D77" s="36">
        <v>1670751</v>
      </c>
      <c r="E77" s="36">
        <v>1689734</v>
      </c>
      <c r="F77" s="36">
        <v>1674600</v>
      </c>
      <c r="G77" s="36">
        <v>1615108</v>
      </c>
      <c r="H77" s="36">
        <v>1600737</v>
      </c>
      <c r="I77" s="36">
        <v>1616190</v>
      </c>
      <c r="J77" s="36">
        <v>1618333</v>
      </c>
      <c r="K77" s="36">
        <v>1585489</v>
      </c>
      <c r="L77" s="36">
        <v>1543899</v>
      </c>
      <c r="M77" s="36">
        <v>1554616</v>
      </c>
      <c r="N77" s="36">
        <v>1536088</v>
      </c>
      <c r="O77" s="36">
        <v>1570277</v>
      </c>
      <c r="P77" s="36">
        <v>1540636</v>
      </c>
      <c r="Q77" s="36">
        <v>1408362</v>
      </c>
      <c r="R77" s="36">
        <v>1399663</v>
      </c>
      <c r="S77" s="36">
        <v>1334204</v>
      </c>
      <c r="T77" s="36">
        <v>1367562</v>
      </c>
      <c r="U77" s="36">
        <v>1358695</v>
      </c>
      <c r="V77" s="36">
        <v>1386113</v>
      </c>
      <c r="W77" s="36">
        <v>1418668</v>
      </c>
      <c r="X77" s="36">
        <v>1471084</v>
      </c>
      <c r="Z77" s="30">
        <f t="shared" si="15"/>
        <v>0.31402711106607362</v>
      </c>
      <c r="AA77" s="30">
        <f t="shared" si="16"/>
        <v>0.30238273243713593</v>
      </c>
      <c r="AB77" s="30">
        <f t="shared" si="17"/>
        <v>0.28405633588057083</v>
      </c>
      <c r="AC77" s="30">
        <f t="shared" si="18"/>
        <v>0.27642709133701238</v>
      </c>
      <c r="AD77" s="30">
        <f t="shared" si="19"/>
        <v>0.29330986661468816</v>
      </c>
      <c r="AE77" s="30">
        <f t="shared" si="20"/>
        <v>0.29502190454824945</v>
      </c>
      <c r="AF77" s="30">
        <f t="shared" si="21"/>
        <v>0.29594213052201601</v>
      </c>
      <c r="AH77" s="13">
        <f t="shared" si="23"/>
        <v>3.1526687597111303E-3</v>
      </c>
      <c r="AI77" s="13">
        <f t="shared" si="23"/>
        <v>3.2828561580893053E-3</v>
      </c>
      <c r="AJ77" s="13">
        <f t="shared" si="23"/>
        <v>3.230854650246352E-3</v>
      </c>
      <c r="AK77" s="13">
        <f t="shared" si="23"/>
        <v>3.1392021669515518E-3</v>
      </c>
      <c r="AL77" s="13">
        <f t="shared" si="23"/>
        <v>3.0565693487638722E-3</v>
      </c>
      <c r="AM77" s="13">
        <f t="shared" si="23"/>
        <v>3.0684328927720549E-3</v>
      </c>
      <c r="AN77" s="13">
        <f t="shared" si="23"/>
        <v>3.0637114471412843E-3</v>
      </c>
      <c r="AO77" s="13">
        <f t="shared" si="23"/>
        <v>3.1083771096639817E-3</v>
      </c>
      <c r="AP77" s="13">
        <f t="shared" si="22"/>
        <v>3.0728612990385189E-3</v>
      </c>
      <c r="AQ77" s="13">
        <f t="shared" si="22"/>
        <v>2.9930685419576352E-3</v>
      </c>
      <c r="AR77" s="13">
        <f t="shared" si="22"/>
        <v>2.9826867769800207E-3</v>
      </c>
      <c r="AS77" s="13">
        <f t="shared" si="22"/>
        <v>2.9222587714467143E-3</v>
      </c>
      <c r="AT77" s="13">
        <f t="shared" si="22"/>
        <v>2.9794696073274008E-3</v>
      </c>
      <c r="AU77" s="13">
        <f t="shared" si="13"/>
        <v>2.8967854613708688E-3</v>
      </c>
      <c r="AV77" s="13">
        <f t="shared" si="13"/>
        <v>2.7092784438768223E-3</v>
      </c>
      <c r="AW77" s="13">
        <f t="shared" si="13"/>
        <v>2.8625617992852686E-3</v>
      </c>
      <c r="AX77" s="13">
        <f t="shared" si="12"/>
        <v>2.673026069527175E-3</v>
      </c>
      <c r="AY77" s="13">
        <f t="shared" si="12"/>
        <v>2.7968911825669994E-3</v>
      </c>
      <c r="AZ77" s="13">
        <f t="shared" si="12"/>
        <v>2.7595507026280238E-3</v>
      </c>
      <c r="BA77" s="13">
        <f t="shared" si="12"/>
        <v>2.7716674369481016E-3</v>
      </c>
      <c r="BB77" s="13">
        <f t="shared" si="12"/>
        <v>2.7864293622043598E-3</v>
      </c>
      <c r="BC77" s="13">
        <f t="shared" si="12"/>
        <v>2.7980607263460816E-3</v>
      </c>
    </row>
    <row r="78" spans="1:55" x14ac:dyDescent="0.15">
      <c r="A78" s="4">
        <v>76</v>
      </c>
      <c r="B78" s="6" t="s">
        <v>118</v>
      </c>
      <c r="C78" s="36">
        <v>3901306</v>
      </c>
      <c r="D78" s="36">
        <v>3813709</v>
      </c>
      <c r="E78" s="36">
        <v>4321504</v>
      </c>
      <c r="F78" s="36">
        <v>4392250</v>
      </c>
      <c r="G78" s="36">
        <v>4416570</v>
      </c>
      <c r="H78" s="36">
        <v>4384053</v>
      </c>
      <c r="I78" s="36">
        <v>4580844</v>
      </c>
      <c r="J78" s="36">
        <v>4336860</v>
      </c>
      <c r="K78" s="36">
        <v>4164684</v>
      </c>
      <c r="L78" s="36">
        <v>3879334</v>
      </c>
      <c r="M78" s="36">
        <v>3650917</v>
      </c>
      <c r="N78" s="36">
        <v>3281989</v>
      </c>
      <c r="O78" s="36">
        <v>3267233</v>
      </c>
      <c r="P78" s="36">
        <v>3264813</v>
      </c>
      <c r="Q78" s="36">
        <v>3078904</v>
      </c>
      <c r="R78" s="36">
        <v>2735624</v>
      </c>
      <c r="S78" s="36">
        <v>2738543</v>
      </c>
      <c r="T78" s="36">
        <v>2706718</v>
      </c>
      <c r="U78" s="36">
        <v>2553694</v>
      </c>
      <c r="V78" s="36">
        <v>2873086</v>
      </c>
      <c r="W78" s="36">
        <v>2746124</v>
      </c>
      <c r="X78" s="36">
        <v>3155670</v>
      </c>
      <c r="Z78" s="30">
        <f t="shared" si="15"/>
        <v>0.82393067148333055</v>
      </c>
      <c r="AA78" s="30">
        <f t="shared" si="16"/>
        <v>0.76423582707851589</v>
      </c>
      <c r="AB78" s="30">
        <f t="shared" si="17"/>
        <v>0.59309940527898641</v>
      </c>
      <c r="AC78" s="30">
        <f t="shared" si="18"/>
        <v>0.55583024858085972</v>
      </c>
      <c r="AD78" s="30">
        <f t="shared" si="19"/>
        <v>0.6836040679076425</v>
      </c>
      <c r="AE78" s="30">
        <f t="shared" si="20"/>
        <v>0.68481864313845153</v>
      </c>
      <c r="AF78" s="30">
        <f t="shared" si="21"/>
        <v>0.68916253043088027</v>
      </c>
      <c r="AH78" s="13">
        <f t="shared" si="23"/>
        <v>7.8038416357188566E-3</v>
      </c>
      <c r="AI78" s="13">
        <f t="shared" si="23"/>
        <v>7.4935511490405249E-3</v>
      </c>
      <c r="AJ78" s="13">
        <f t="shared" si="23"/>
        <v>8.2629285405029507E-3</v>
      </c>
      <c r="AK78" s="13">
        <f t="shared" si="23"/>
        <v>8.233703999637498E-3</v>
      </c>
      <c r="AL78" s="13">
        <f t="shared" si="23"/>
        <v>8.3582970851918612E-3</v>
      </c>
      <c r="AM78" s="13">
        <f t="shared" si="23"/>
        <v>8.4037367967729898E-3</v>
      </c>
      <c r="AN78" s="13">
        <f t="shared" si="23"/>
        <v>8.6836227178540074E-3</v>
      </c>
      <c r="AO78" s="13">
        <f t="shared" si="23"/>
        <v>8.329927370829944E-3</v>
      </c>
      <c r="AP78" s="13">
        <f t="shared" si="22"/>
        <v>8.071639908145016E-3</v>
      </c>
      <c r="AQ78" s="13">
        <f t="shared" si="22"/>
        <v>7.520642580341512E-3</v>
      </c>
      <c r="AR78" s="13">
        <f t="shared" si="22"/>
        <v>7.0046505759310124E-3</v>
      </c>
      <c r="AS78" s="13">
        <f t="shared" si="22"/>
        <v>6.2436664716094591E-3</v>
      </c>
      <c r="AT78" s="13">
        <f t="shared" si="22"/>
        <v>6.1993020489742416E-3</v>
      </c>
      <c r="AU78" s="13">
        <f t="shared" si="13"/>
        <v>6.1386744386698801E-3</v>
      </c>
      <c r="AV78" s="13">
        <f t="shared" si="13"/>
        <v>5.9229148741347217E-3</v>
      </c>
      <c r="AW78" s="13">
        <f t="shared" si="13"/>
        <v>5.5948415865876028E-3</v>
      </c>
      <c r="AX78" s="13">
        <f t="shared" si="12"/>
        <v>5.4865648967632828E-3</v>
      </c>
      <c r="AY78" s="13">
        <f t="shared" si="12"/>
        <v>5.5356873822871525E-3</v>
      </c>
      <c r="AZ78" s="13">
        <f t="shared" si="12"/>
        <v>5.1866298705721074E-3</v>
      </c>
      <c r="BA78" s="13">
        <f t="shared" si="12"/>
        <v>5.7450142302622326E-3</v>
      </c>
      <c r="BB78" s="13">
        <f t="shared" si="12"/>
        <v>5.3937077215064312E-3</v>
      </c>
      <c r="BC78" s="13">
        <f t="shared" si="12"/>
        <v>6.0022108134603729E-3</v>
      </c>
    </row>
    <row r="79" spans="1:55" x14ac:dyDescent="0.15">
      <c r="A79" s="4">
        <v>77</v>
      </c>
      <c r="B79" s="6" t="s">
        <v>119</v>
      </c>
      <c r="C79" s="36">
        <v>11634838</v>
      </c>
      <c r="D79" s="36">
        <v>11946368</v>
      </c>
      <c r="E79" s="36">
        <v>11931971</v>
      </c>
      <c r="F79" s="36">
        <v>12703806</v>
      </c>
      <c r="G79" s="36">
        <v>12786132</v>
      </c>
      <c r="H79" s="36">
        <v>12715331</v>
      </c>
      <c r="I79" s="36">
        <v>11988714</v>
      </c>
      <c r="J79" s="36">
        <v>11908169</v>
      </c>
      <c r="K79" s="36">
        <v>11942643</v>
      </c>
      <c r="L79" s="36">
        <v>11724317</v>
      </c>
      <c r="M79" s="36">
        <v>11349972</v>
      </c>
      <c r="N79" s="36">
        <v>11057957</v>
      </c>
      <c r="O79" s="36">
        <v>11143279</v>
      </c>
      <c r="P79" s="36">
        <v>11287163</v>
      </c>
      <c r="Q79" s="36">
        <v>10713661</v>
      </c>
      <c r="R79" s="36">
        <v>10640698</v>
      </c>
      <c r="S79" s="36">
        <v>10092496</v>
      </c>
      <c r="T79" s="36">
        <v>9725992</v>
      </c>
      <c r="U79" s="36">
        <v>9284418</v>
      </c>
      <c r="V79" s="36">
        <v>9449921</v>
      </c>
      <c r="W79" s="36">
        <v>9864105</v>
      </c>
      <c r="X79" s="36">
        <v>10094740</v>
      </c>
      <c r="Z79" s="30">
        <f t="shared" si="15"/>
        <v>2.3566691586185091</v>
      </c>
      <c r="AA79" s="30">
        <f t="shared" si="16"/>
        <v>2.2381142434984058</v>
      </c>
      <c r="AB79" s="30">
        <f t="shared" si="17"/>
        <v>2.0999147059824099</v>
      </c>
      <c r="AC79" s="30">
        <f t="shared" si="18"/>
        <v>1.9406502150776301</v>
      </c>
      <c r="AD79" s="30">
        <f t="shared" si="19"/>
        <v>2.1749549442212039</v>
      </c>
      <c r="AE79" s="30">
        <f t="shared" si="20"/>
        <v>2.162561987591828</v>
      </c>
      <c r="AF79" s="30">
        <f t="shared" si="21"/>
        <v>2.1700516387655222</v>
      </c>
      <c r="AH79" s="13">
        <f t="shared" si="23"/>
        <v>2.3273343134130958E-2</v>
      </c>
      <c r="AI79" s="13">
        <f t="shared" si="23"/>
        <v>2.3473400737513261E-2</v>
      </c>
      <c r="AJ79" s="13">
        <f t="shared" si="23"/>
        <v>2.2814516362903638E-2</v>
      </c>
      <c r="AK79" s="13">
        <f t="shared" si="23"/>
        <v>2.3814532021815434E-2</v>
      </c>
      <c r="AL79" s="13">
        <f t="shared" si="23"/>
        <v>2.4197576360496579E-2</v>
      </c>
      <c r="AM79" s="13">
        <f t="shared" si="23"/>
        <v>2.4373860217439959E-2</v>
      </c>
      <c r="AN79" s="13">
        <f t="shared" si="23"/>
        <v>2.2726263816941681E-2</v>
      </c>
      <c r="AO79" s="13">
        <f t="shared" si="23"/>
        <v>2.2872350707555385E-2</v>
      </c>
      <c r="AP79" s="13">
        <f t="shared" si="22"/>
        <v>2.3146225223217111E-2</v>
      </c>
      <c r="AQ79" s="13">
        <f t="shared" si="22"/>
        <v>2.2729261686573483E-2</v>
      </c>
      <c r="AR79" s="13">
        <f t="shared" si="22"/>
        <v>2.1776060071100181E-2</v>
      </c>
      <c r="AS79" s="13">
        <f t="shared" si="22"/>
        <v>2.1036693104516533E-2</v>
      </c>
      <c r="AT79" s="13">
        <f t="shared" si="22"/>
        <v>2.1143442275770245E-2</v>
      </c>
      <c r="AU79" s="13">
        <f t="shared" si="13"/>
        <v>2.1222722095630114E-2</v>
      </c>
      <c r="AV79" s="13">
        <f t="shared" si="13"/>
        <v>2.0609964485198976E-2</v>
      </c>
      <c r="AW79" s="13">
        <f t="shared" si="13"/>
        <v>2.1762135322953569E-2</v>
      </c>
      <c r="AX79" s="13">
        <f t="shared" si="12"/>
        <v>2.0219925074875158E-2</v>
      </c>
      <c r="AY79" s="13">
        <f t="shared" si="12"/>
        <v>1.9891267281861569E-2</v>
      </c>
      <c r="AZ79" s="13">
        <f t="shared" si="12"/>
        <v>1.8856934201857131E-2</v>
      </c>
      <c r="BA79" s="13">
        <f t="shared" si="12"/>
        <v>1.889603395786061E-2</v>
      </c>
      <c r="BB79" s="13">
        <f t="shared" si="12"/>
        <v>1.93742523295562E-2</v>
      </c>
      <c r="BC79" s="13">
        <f t="shared" si="12"/>
        <v>1.9200600058647124E-2</v>
      </c>
    </row>
    <row r="80" spans="1:55" x14ac:dyDescent="0.15">
      <c r="A80" s="4">
        <v>78</v>
      </c>
      <c r="B80" s="6" t="s">
        <v>120</v>
      </c>
      <c r="C80" s="36">
        <v>6725278</v>
      </c>
      <c r="D80" s="36">
        <v>7346318</v>
      </c>
      <c r="E80" s="36">
        <v>8596728</v>
      </c>
      <c r="F80" s="36">
        <v>9621089</v>
      </c>
      <c r="G80" s="36">
        <v>9742520</v>
      </c>
      <c r="H80" s="36">
        <v>9635343</v>
      </c>
      <c r="I80" s="36">
        <v>9769505</v>
      </c>
      <c r="J80" s="36">
        <v>9758663</v>
      </c>
      <c r="K80" s="36">
        <v>9692499</v>
      </c>
      <c r="L80" s="36">
        <v>9685831</v>
      </c>
      <c r="M80" s="36">
        <v>9156884</v>
      </c>
      <c r="N80" s="36">
        <v>8708273</v>
      </c>
      <c r="O80" s="36">
        <v>8568688</v>
      </c>
      <c r="P80" s="36">
        <v>8703544</v>
      </c>
      <c r="Q80" s="36">
        <v>9248986</v>
      </c>
      <c r="R80" s="36">
        <v>9474641</v>
      </c>
      <c r="S80" s="36">
        <v>9739524</v>
      </c>
      <c r="T80" s="36">
        <v>9962270</v>
      </c>
      <c r="U80" s="36">
        <v>9987864</v>
      </c>
      <c r="V80" s="36">
        <v>10130166</v>
      </c>
      <c r="W80" s="36">
        <v>10052950</v>
      </c>
      <c r="X80" s="36">
        <v>10115327</v>
      </c>
      <c r="Z80" s="30">
        <f t="shared" si="15"/>
        <v>1.7389118685891856</v>
      </c>
      <c r="AA80" s="30">
        <f t="shared" si="16"/>
        <v>1.816013000203101</v>
      </c>
      <c r="AB80" s="30">
        <f t="shared" si="17"/>
        <v>1.7645389545584158</v>
      </c>
      <c r="AC80" s="30">
        <f t="shared" si="18"/>
        <v>1.9902346964993964</v>
      </c>
      <c r="AD80" s="30">
        <f t="shared" si="19"/>
        <v>1.8024224600930769</v>
      </c>
      <c r="AE80" s="30">
        <f t="shared" si="20"/>
        <v>1.828490755433793</v>
      </c>
      <c r="AF80" s="30">
        <f t="shared" si="21"/>
        <v>1.8065260652377406</v>
      </c>
      <c r="AH80" s="13">
        <f t="shared" si="23"/>
        <v>1.3452675711206463E-2</v>
      </c>
      <c r="AI80" s="13">
        <f t="shared" si="23"/>
        <v>1.4434769325639972E-2</v>
      </c>
      <c r="AJ80" s="13">
        <f t="shared" si="23"/>
        <v>1.6437367441090148E-2</v>
      </c>
      <c r="AK80" s="13">
        <f t="shared" si="23"/>
        <v>1.8035676243421558E-2</v>
      </c>
      <c r="AL80" s="13">
        <f t="shared" si="23"/>
        <v>1.8437583128632265E-2</v>
      </c>
      <c r="AM80" s="13">
        <f t="shared" si="23"/>
        <v>1.8469869437853295E-2</v>
      </c>
      <c r="AN80" s="13">
        <f t="shared" si="23"/>
        <v>1.8519446538713895E-2</v>
      </c>
      <c r="AO80" s="13">
        <f t="shared" si="23"/>
        <v>1.8743734874172895E-2</v>
      </c>
      <c r="AP80" s="13">
        <f t="shared" si="22"/>
        <v>1.878518555983015E-2</v>
      </c>
      <c r="AQ80" s="13">
        <f t="shared" si="22"/>
        <v>1.8777365662402828E-2</v>
      </c>
      <c r="AR80" s="13">
        <f t="shared" si="22"/>
        <v>1.7568400701613723E-2</v>
      </c>
      <c r="AS80" s="13">
        <f t="shared" si="22"/>
        <v>1.6566646675452573E-2</v>
      </c>
      <c r="AT80" s="13">
        <f t="shared" si="22"/>
        <v>1.6258370638219253E-2</v>
      </c>
      <c r="AU80" s="13">
        <f t="shared" si="13"/>
        <v>1.6364864719246891E-2</v>
      </c>
      <c r="AV80" s="13">
        <f t="shared" si="13"/>
        <v>1.7792356224833186E-2</v>
      </c>
      <c r="AW80" s="13">
        <f t="shared" si="13"/>
        <v>1.9377339680010101E-2</v>
      </c>
      <c r="AX80" s="13">
        <f t="shared" si="12"/>
        <v>1.9512759335742952E-2</v>
      </c>
      <c r="AY80" s="13">
        <f t="shared" si="12"/>
        <v>2.0374494992805987E-2</v>
      </c>
      <c r="AZ80" s="13">
        <f t="shared" si="12"/>
        <v>2.0285654336663596E-2</v>
      </c>
      <c r="BA80" s="13">
        <f t="shared" si="12"/>
        <v>2.0256249838994947E-2</v>
      </c>
      <c r="BB80" s="13">
        <f t="shared" si="12"/>
        <v>1.9745165928020031E-2</v>
      </c>
      <c r="BC80" s="13">
        <f t="shared" si="12"/>
        <v>1.9239757357736288E-2</v>
      </c>
    </row>
    <row r="81" spans="1:55" x14ac:dyDescent="0.15">
      <c r="A81" s="4">
        <v>79</v>
      </c>
      <c r="B81" s="6" t="s">
        <v>121</v>
      </c>
      <c r="C81" s="36">
        <v>1140119</v>
      </c>
      <c r="D81" s="36">
        <v>1274511</v>
      </c>
      <c r="E81" s="36">
        <v>1487782</v>
      </c>
      <c r="F81" s="36">
        <v>1518051</v>
      </c>
      <c r="G81" s="36">
        <v>1507164</v>
      </c>
      <c r="H81" s="36">
        <v>1523240</v>
      </c>
      <c r="I81" s="36">
        <v>1456820</v>
      </c>
      <c r="J81" s="36">
        <v>1521310</v>
      </c>
      <c r="K81" s="36">
        <v>1497178</v>
      </c>
      <c r="L81" s="36">
        <v>1565307</v>
      </c>
      <c r="M81" s="36">
        <v>1631854</v>
      </c>
      <c r="N81" s="36">
        <v>1751369</v>
      </c>
      <c r="O81" s="36">
        <v>1777093</v>
      </c>
      <c r="P81" s="36">
        <v>1826778</v>
      </c>
      <c r="Q81" s="36">
        <v>1584636</v>
      </c>
      <c r="R81" s="36">
        <v>1530290</v>
      </c>
      <c r="S81" s="36">
        <v>1783164</v>
      </c>
      <c r="T81" s="36">
        <v>1710258</v>
      </c>
      <c r="U81" s="36">
        <v>1706587</v>
      </c>
      <c r="V81" s="36">
        <v>1712001</v>
      </c>
      <c r="W81" s="36">
        <v>1728104</v>
      </c>
      <c r="X81" s="36">
        <v>1729502</v>
      </c>
      <c r="Z81" s="30">
        <f t="shared" si="15"/>
        <v>0.27880838704075506</v>
      </c>
      <c r="AA81" s="30">
        <f t="shared" si="16"/>
        <v>0.30137644937882835</v>
      </c>
      <c r="AB81" s="30">
        <f t="shared" si="17"/>
        <v>0.33148493925308059</v>
      </c>
      <c r="AC81" s="30">
        <f t="shared" si="18"/>
        <v>0.34405805468960043</v>
      </c>
      <c r="AD81" s="30">
        <f t="shared" si="19"/>
        <v>0.31490793888086221</v>
      </c>
      <c r="AE81" s="30">
        <f t="shared" si="20"/>
        <v>0.3127512196995515</v>
      </c>
      <c r="AF81" s="30">
        <f t="shared" si="21"/>
        <v>0.30890160675485873</v>
      </c>
      <c r="AH81" s="13">
        <f t="shared" si="23"/>
        <v>2.280597349163113E-3</v>
      </c>
      <c r="AI81" s="13">
        <f t="shared" si="23"/>
        <v>2.5042847706825007E-3</v>
      </c>
      <c r="AJ81" s="13">
        <f t="shared" si="23"/>
        <v>2.8447124773797643E-3</v>
      </c>
      <c r="AK81" s="13">
        <f t="shared" si="23"/>
        <v>2.8457356913549328E-3</v>
      </c>
      <c r="AL81" s="13">
        <f t="shared" si="23"/>
        <v>2.8522868352830601E-3</v>
      </c>
      <c r="AM81" s="13">
        <f t="shared" si="23"/>
        <v>2.9198798550830679E-3</v>
      </c>
      <c r="AN81" s="13">
        <f t="shared" si="23"/>
        <v>2.7616035926619803E-3</v>
      </c>
      <c r="AO81" s="13">
        <f t="shared" si="23"/>
        <v>2.9220223407067101E-3</v>
      </c>
      <c r="AP81" s="13">
        <f t="shared" si="22"/>
        <v>2.9017043536548608E-3</v>
      </c>
      <c r="AQ81" s="13">
        <f t="shared" si="22"/>
        <v>3.0345710051020696E-3</v>
      </c>
      <c r="AR81" s="13">
        <f t="shared" si="22"/>
        <v>3.1308756295843829E-3</v>
      </c>
      <c r="AS81" s="13">
        <f t="shared" si="22"/>
        <v>3.3318100410196947E-3</v>
      </c>
      <c r="AT81" s="13">
        <f t="shared" si="22"/>
        <v>3.371885713727115E-3</v>
      </c>
      <c r="AU81" s="13">
        <f t="shared" si="13"/>
        <v>3.4348048153828373E-3</v>
      </c>
      <c r="AV81" s="13">
        <f t="shared" si="13"/>
        <v>3.0483782977609396E-3</v>
      </c>
      <c r="AW81" s="13">
        <f t="shared" si="13"/>
        <v>3.1297174361458822E-3</v>
      </c>
      <c r="AX81" s="13">
        <f t="shared" si="12"/>
        <v>3.5725000511483669E-3</v>
      </c>
      <c r="AY81" s="13">
        <f t="shared" si="12"/>
        <v>3.4977613593494637E-3</v>
      </c>
      <c r="AZ81" s="13">
        <f t="shared" si="12"/>
        <v>3.4661298929824953E-3</v>
      </c>
      <c r="BA81" s="13">
        <f t="shared" si="12"/>
        <v>3.4233121136029942E-3</v>
      </c>
      <c r="BB81" s="13">
        <f t="shared" si="12"/>
        <v>3.3941977450275915E-3</v>
      </c>
      <c r="BC81" s="13">
        <f t="shared" si="12"/>
        <v>3.2895821192651139E-3</v>
      </c>
    </row>
    <row r="82" spans="1:55" x14ac:dyDescent="0.15">
      <c r="A82" s="4">
        <v>80</v>
      </c>
      <c r="B82" s="6" t="s">
        <v>122</v>
      </c>
      <c r="C82" s="36">
        <v>4492248</v>
      </c>
      <c r="D82" s="36">
        <v>4678349</v>
      </c>
      <c r="E82" s="36">
        <v>5590413</v>
      </c>
      <c r="F82" s="36">
        <v>6324263</v>
      </c>
      <c r="G82" s="36">
        <v>7868736</v>
      </c>
      <c r="H82" s="36">
        <v>8553964</v>
      </c>
      <c r="I82" s="36">
        <v>9404858</v>
      </c>
      <c r="J82" s="36">
        <v>10351056</v>
      </c>
      <c r="K82" s="36">
        <v>10896659</v>
      </c>
      <c r="L82" s="36">
        <v>11024187</v>
      </c>
      <c r="M82" s="36">
        <v>11199203</v>
      </c>
      <c r="N82" s="36">
        <v>11731047</v>
      </c>
      <c r="O82" s="36">
        <v>12177235</v>
      </c>
      <c r="P82" s="36">
        <v>12502074</v>
      </c>
      <c r="Q82" s="36">
        <v>12572545</v>
      </c>
      <c r="R82" s="36">
        <v>11816695</v>
      </c>
      <c r="S82" s="36">
        <v>11261759</v>
      </c>
      <c r="T82" s="36">
        <v>11172314</v>
      </c>
      <c r="U82" s="36">
        <v>11481458</v>
      </c>
      <c r="V82" s="36">
        <v>11772904</v>
      </c>
      <c r="W82" s="36">
        <v>12151925</v>
      </c>
      <c r="X82" s="36">
        <v>12479081</v>
      </c>
      <c r="Z82" s="30">
        <f t="shared" si="15"/>
        <v>1.3475624409309293</v>
      </c>
      <c r="AA82" s="30">
        <f t="shared" si="16"/>
        <v>2.0667448581898133</v>
      </c>
      <c r="AB82" s="30">
        <f t="shared" si="17"/>
        <v>2.3307534290330389</v>
      </c>
      <c r="AC82" s="30">
        <f t="shared" si="18"/>
        <v>2.3312582764126701</v>
      </c>
      <c r="AD82" s="30">
        <f t="shared" si="19"/>
        <v>2.1957519594486472</v>
      </c>
      <c r="AE82" s="30">
        <f t="shared" si="20"/>
        <v>2.0089107265525552</v>
      </c>
      <c r="AF82" s="30">
        <f t="shared" si="21"/>
        <v>1.9584416566736436</v>
      </c>
      <c r="AH82" s="13">
        <f t="shared" si="23"/>
        <v>8.9859118921650251E-3</v>
      </c>
      <c r="AI82" s="13">
        <f t="shared" si="23"/>
        <v>9.1924810006643373E-3</v>
      </c>
      <c r="AJ82" s="13">
        <f t="shared" si="23"/>
        <v>1.0689145059428088E-2</v>
      </c>
      <c r="AK82" s="13">
        <f t="shared" si="23"/>
        <v>1.1855452116309281E-2</v>
      </c>
      <c r="AL82" s="13">
        <f t="shared" si="23"/>
        <v>1.4891473060076996E-2</v>
      </c>
      <c r="AM82" s="13">
        <f t="shared" si="23"/>
        <v>1.6396987450897942E-2</v>
      </c>
      <c r="AN82" s="13">
        <f t="shared" si="23"/>
        <v>1.782820776847913E-2</v>
      </c>
      <c r="AO82" s="13">
        <f t="shared" si="23"/>
        <v>1.988156055104235E-2</v>
      </c>
      <c r="AP82" s="13">
        <f t="shared" si="22"/>
        <v>2.1118987094782597E-2</v>
      </c>
      <c r="AQ82" s="13">
        <f t="shared" si="22"/>
        <v>2.1371959765734881E-2</v>
      </c>
      <c r="AR82" s="13">
        <f t="shared" si="22"/>
        <v>2.1486794617329927E-2</v>
      </c>
      <c r="AS82" s="13">
        <f t="shared" si="22"/>
        <v>2.2317181694019916E-2</v>
      </c>
      <c r="AT82" s="13">
        <f t="shared" si="22"/>
        <v>2.31052875281135E-2</v>
      </c>
      <c r="AU82" s="13">
        <f t="shared" si="13"/>
        <v>2.3507062148478124E-2</v>
      </c>
      <c r="AV82" s="13">
        <f t="shared" si="13"/>
        <v>2.4185916087746846E-2</v>
      </c>
      <c r="AW82" s="13">
        <f t="shared" si="13"/>
        <v>2.4167260048172479E-2</v>
      </c>
      <c r="AX82" s="13">
        <f t="shared" si="13"/>
        <v>2.2562498235451468E-2</v>
      </c>
      <c r="AY82" s="13">
        <f t="shared" si="13"/>
        <v>2.2849235731520649E-2</v>
      </c>
      <c r="AZ82" s="13">
        <f t="shared" si="13"/>
        <v>2.3319188994656011E-2</v>
      </c>
      <c r="BA82" s="13">
        <f t="shared" si="13"/>
        <v>2.3541063863563833E-2</v>
      </c>
      <c r="BB82" s="13">
        <f t="shared" si="13"/>
        <v>2.3867797558911046E-2</v>
      </c>
      <c r="BC82" s="13">
        <f t="shared" si="13"/>
        <v>2.3735712200657195E-2</v>
      </c>
    </row>
    <row r="83" spans="1:55" x14ac:dyDescent="0.15">
      <c r="A83" s="4">
        <v>81</v>
      </c>
      <c r="B83" s="6" t="s">
        <v>123</v>
      </c>
      <c r="C83" s="36">
        <v>2974279</v>
      </c>
      <c r="D83" s="36">
        <v>3054794</v>
      </c>
      <c r="E83" s="36">
        <v>3230412</v>
      </c>
      <c r="F83" s="36">
        <v>3274173</v>
      </c>
      <c r="G83" s="36">
        <v>3411325</v>
      </c>
      <c r="H83" s="36">
        <v>3353447</v>
      </c>
      <c r="I83" s="36">
        <v>3473013</v>
      </c>
      <c r="J83" s="36">
        <v>3410285</v>
      </c>
      <c r="K83" s="36">
        <v>3328208</v>
      </c>
      <c r="L83" s="36">
        <v>3306187</v>
      </c>
      <c r="M83" s="36">
        <v>3286943</v>
      </c>
      <c r="N83" s="36">
        <v>3474285</v>
      </c>
      <c r="O83" s="36">
        <v>3295642</v>
      </c>
      <c r="P83" s="36">
        <v>3152346</v>
      </c>
      <c r="Q83" s="36">
        <v>2990123</v>
      </c>
      <c r="R83" s="36">
        <v>2719247</v>
      </c>
      <c r="S83" s="36">
        <v>2539258</v>
      </c>
      <c r="T83" s="36">
        <v>2343388</v>
      </c>
      <c r="U83" s="36">
        <v>1966179</v>
      </c>
      <c r="V83" s="36">
        <v>1872609</v>
      </c>
      <c r="W83" s="36">
        <v>1887003</v>
      </c>
      <c r="X83" s="36">
        <v>1921982</v>
      </c>
      <c r="Z83" s="30">
        <f t="shared" si="15"/>
        <v>0.62974113035091084</v>
      </c>
      <c r="AA83" s="30">
        <f t="shared" si="16"/>
        <v>0.648493230985835</v>
      </c>
      <c r="AB83" s="30">
        <f t="shared" si="17"/>
        <v>0.58651139434890964</v>
      </c>
      <c r="AC83" s="30">
        <f t="shared" si="18"/>
        <v>0.41632892614284872</v>
      </c>
      <c r="AD83" s="30">
        <f t="shared" si="19"/>
        <v>0.61355260470112805</v>
      </c>
      <c r="AE83" s="30">
        <f t="shared" si="20"/>
        <v>0.56468623238342808</v>
      </c>
      <c r="AF83" s="30">
        <f t="shared" si="21"/>
        <v>0.56606183750281347</v>
      </c>
      <c r="AH83" s="13">
        <f t="shared" si="23"/>
        <v>5.9494954500990812E-3</v>
      </c>
      <c r="AI83" s="13">
        <f t="shared" si="23"/>
        <v>6.0023601928679143E-3</v>
      </c>
      <c r="AJ83" s="13">
        <f t="shared" si="23"/>
        <v>6.1767068854693217E-3</v>
      </c>
      <c r="AK83" s="13">
        <f t="shared" si="23"/>
        <v>6.1377588538004679E-3</v>
      </c>
      <c r="AL83" s="13">
        <f t="shared" si="23"/>
        <v>6.4558849523820797E-3</v>
      </c>
      <c r="AM83" s="13">
        <f t="shared" si="23"/>
        <v>6.4281809435077523E-3</v>
      </c>
      <c r="AN83" s="13">
        <f t="shared" si="23"/>
        <v>6.5835759930271149E-3</v>
      </c>
      <c r="AO83" s="13">
        <f t="shared" si="23"/>
        <v>6.5502290513945105E-3</v>
      </c>
      <c r="AP83" s="13">
        <f t="shared" si="22"/>
        <v>6.4504525470377846E-3</v>
      </c>
      <c r="AQ83" s="13">
        <f t="shared" si="22"/>
        <v>6.4095153267987662E-3</v>
      </c>
      <c r="AR83" s="13">
        <f t="shared" si="22"/>
        <v>6.3063299379313223E-3</v>
      </c>
      <c r="AS83" s="13">
        <f t="shared" si="22"/>
        <v>6.6094910029606034E-3</v>
      </c>
      <c r="AT83" s="13">
        <f t="shared" si="22"/>
        <v>6.2532057564567839E-3</v>
      </c>
      <c r="AU83" s="13">
        <f t="shared" si="13"/>
        <v>5.9272080244850908E-3</v>
      </c>
      <c r="AV83" s="13">
        <f t="shared" si="13"/>
        <v>5.7521260786930466E-3</v>
      </c>
      <c r="AW83" s="13">
        <f t="shared" si="13"/>
        <v>5.5613476851364002E-3</v>
      </c>
      <c r="AX83" s="13">
        <f t="shared" si="13"/>
        <v>5.087305113202655E-3</v>
      </c>
      <c r="AY83" s="13">
        <f t="shared" si="13"/>
        <v>4.7926172521123829E-3</v>
      </c>
      <c r="AZ83" s="13">
        <f t="shared" si="13"/>
        <v>3.9933691085508264E-3</v>
      </c>
      <c r="BA83" s="13">
        <f t="shared" si="13"/>
        <v>3.744463393270208E-3</v>
      </c>
      <c r="BB83" s="13">
        <f t="shared" si="13"/>
        <v>3.7062939079246966E-3</v>
      </c>
      <c r="BC83" s="13">
        <f t="shared" si="13"/>
        <v>3.6556867935101565E-3</v>
      </c>
    </row>
    <row r="84" spans="1:55" x14ac:dyDescent="0.15">
      <c r="A84" s="4">
        <v>82</v>
      </c>
      <c r="B84" s="6" t="s">
        <v>124</v>
      </c>
      <c r="C84" s="36">
        <v>15152715</v>
      </c>
      <c r="D84" s="36">
        <v>15488409</v>
      </c>
      <c r="E84" s="36">
        <v>16289150</v>
      </c>
      <c r="F84" s="36">
        <v>16766683</v>
      </c>
      <c r="G84" s="36">
        <v>16679943</v>
      </c>
      <c r="H84" s="36">
        <v>17283159</v>
      </c>
      <c r="I84" s="36">
        <v>18004357</v>
      </c>
      <c r="J84" s="36">
        <v>20588306</v>
      </c>
      <c r="K84" s="36">
        <v>22128920</v>
      </c>
      <c r="L84" s="36">
        <v>22631730</v>
      </c>
      <c r="M84" s="36">
        <v>22521906</v>
      </c>
      <c r="N84" s="36">
        <v>22275892</v>
      </c>
      <c r="O84" s="36">
        <v>21262153</v>
      </c>
      <c r="P84" s="36">
        <v>20340329</v>
      </c>
      <c r="Q84" s="36">
        <v>17955888</v>
      </c>
      <c r="R84" s="36">
        <v>16980110</v>
      </c>
      <c r="S84" s="36">
        <v>16612391</v>
      </c>
      <c r="T84" s="36">
        <v>15748712</v>
      </c>
      <c r="U84" s="36">
        <v>14429421</v>
      </c>
      <c r="V84" s="36">
        <v>14571686</v>
      </c>
      <c r="W84" s="36">
        <v>13962170</v>
      </c>
      <c r="X84" s="36">
        <v>13908270</v>
      </c>
      <c r="Z84" s="30">
        <f t="shared" si="15"/>
        <v>3.1972630287829396</v>
      </c>
      <c r="AA84" s="30">
        <f t="shared" si="16"/>
        <v>4.1004298401296237</v>
      </c>
      <c r="AB84" s="30">
        <f t="shared" si="17"/>
        <v>3.7252901260657381</v>
      </c>
      <c r="AC84" s="30">
        <f t="shared" si="18"/>
        <v>2.9635419865734698</v>
      </c>
      <c r="AD84" s="30">
        <f t="shared" si="19"/>
        <v>3.8833224463536085</v>
      </c>
      <c r="AE84" s="30">
        <f t="shared" si="20"/>
        <v>3.4733416257433474</v>
      </c>
      <c r="AF84" s="30">
        <f t="shared" si="21"/>
        <v>3.4532361242028604</v>
      </c>
      <c r="AH84" s="13">
        <f t="shared" si="23"/>
        <v>3.0310205918526172E-2</v>
      </c>
      <c r="AI84" s="13">
        <f t="shared" si="23"/>
        <v>3.043315183690198E-2</v>
      </c>
      <c r="AJ84" s="13">
        <f t="shared" si="23"/>
        <v>3.1145657260882701E-2</v>
      </c>
      <c r="AK84" s="13">
        <f t="shared" si="23"/>
        <v>3.1430793984348351E-2</v>
      </c>
      <c r="AL84" s="13">
        <f t="shared" si="23"/>
        <v>3.1566559334068378E-2</v>
      </c>
      <c r="AM84" s="13">
        <f t="shared" si="23"/>
        <v>3.3129873031365789E-2</v>
      </c>
      <c r="AN84" s="13">
        <f t="shared" si="23"/>
        <v>3.4129746279409172E-2</v>
      </c>
      <c r="AO84" s="13">
        <f t="shared" si="23"/>
        <v>3.9544530759218044E-2</v>
      </c>
      <c r="AP84" s="13">
        <f t="shared" si="22"/>
        <v>4.2888409731962479E-2</v>
      </c>
      <c r="AQ84" s="13">
        <f t="shared" si="22"/>
        <v>4.3874838388443069E-2</v>
      </c>
      <c r="AR84" s="13">
        <f t="shared" si="22"/>
        <v>4.3210536375919838E-2</v>
      </c>
      <c r="AS84" s="13">
        <f t="shared" si="22"/>
        <v>4.2377728872824795E-2</v>
      </c>
      <c r="AT84" s="13">
        <f t="shared" si="22"/>
        <v>4.034316152490619E-2</v>
      </c>
      <c r="AU84" s="13">
        <f t="shared" si="22"/>
        <v>3.8244964629348045E-2</v>
      </c>
      <c r="AV84" s="13">
        <f t="shared" si="22"/>
        <v>3.4541900661240868E-2</v>
      </c>
      <c r="AW84" s="13">
        <f t="shared" si="22"/>
        <v>3.4727369540855035E-2</v>
      </c>
      <c r="AX84" s="13">
        <f t="shared" si="22"/>
        <v>3.3282282334769361E-2</v>
      </c>
      <c r="AY84" s="13">
        <f t="shared" si="22"/>
        <v>3.2208728912902738E-2</v>
      </c>
      <c r="AZ84" s="13">
        <f t="shared" si="22"/>
        <v>2.9306591147436008E-2</v>
      </c>
      <c r="BA84" s="13">
        <f t="shared" si="22"/>
        <v>2.9137500036167711E-2</v>
      </c>
      <c r="BB84" s="13">
        <f t="shared" si="22"/>
        <v>2.7423329805203785E-2</v>
      </c>
      <c r="BC84" s="13">
        <f t="shared" si="22"/>
        <v>2.6454086957928589E-2</v>
      </c>
    </row>
    <row r="85" spans="1:55" x14ac:dyDescent="0.15">
      <c r="A85" s="4">
        <v>83</v>
      </c>
      <c r="B85" s="6" t="s">
        <v>125</v>
      </c>
      <c r="C85" s="36">
        <v>11153096</v>
      </c>
      <c r="D85" s="36">
        <v>9987672</v>
      </c>
      <c r="E85" s="36">
        <v>10909539</v>
      </c>
      <c r="F85" s="36">
        <v>10633437</v>
      </c>
      <c r="G85" s="36">
        <v>9267560</v>
      </c>
      <c r="H85" s="36">
        <v>8093286</v>
      </c>
      <c r="I85" s="36">
        <v>7632618</v>
      </c>
      <c r="J85" s="36">
        <v>7440130</v>
      </c>
      <c r="K85" s="36">
        <v>7997963</v>
      </c>
      <c r="L85" s="36">
        <v>8666047</v>
      </c>
      <c r="M85" s="36">
        <v>8442192</v>
      </c>
      <c r="N85" s="36">
        <v>8914700</v>
      </c>
      <c r="O85" s="36">
        <v>9075973</v>
      </c>
      <c r="P85" s="36">
        <v>10022395</v>
      </c>
      <c r="Q85" s="36">
        <v>7376520</v>
      </c>
      <c r="R85" s="36">
        <v>7263014</v>
      </c>
      <c r="S85" s="36">
        <v>7504261</v>
      </c>
      <c r="T85" s="36">
        <v>7361302</v>
      </c>
      <c r="U85" s="36">
        <v>8010771</v>
      </c>
      <c r="V85" s="36">
        <v>8479296</v>
      </c>
      <c r="W85" s="36">
        <v>8831421</v>
      </c>
      <c r="X85" s="36">
        <v>9642719</v>
      </c>
      <c r="Z85" s="30">
        <f t="shared" si="15"/>
        <v>1.7989848222286293</v>
      </c>
      <c r="AA85" s="30">
        <f t="shared" si="16"/>
        <v>1.570284000419722</v>
      </c>
      <c r="AB85" s="30">
        <f t="shared" si="17"/>
        <v>1.6183972183469146</v>
      </c>
      <c r="AC85" s="30">
        <f t="shared" si="18"/>
        <v>1.6500275424365707</v>
      </c>
      <c r="AD85" s="30">
        <f t="shared" si="19"/>
        <v>1.5851047187196678</v>
      </c>
      <c r="AE85" s="30">
        <f t="shared" si="20"/>
        <v>1.6752337262644219</v>
      </c>
      <c r="AF85" s="30">
        <f t="shared" si="21"/>
        <v>1.7004944991431261</v>
      </c>
      <c r="AH85" s="13">
        <f t="shared" si="23"/>
        <v>2.230970729595921E-2</v>
      </c>
      <c r="AI85" s="13">
        <f t="shared" si="23"/>
        <v>1.9624761876650756E-2</v>
      </c>
      <c r="AJ85" s="13">
        <f t="shared" si="23"/>
        <v>2.085957601030336E-2</v>
      </c>
      <c r="AK85" s="13">
        <f t="shared" si="23"/>
        <v>1.9933421994830294E-2</v>
      </c>
      <c r="AL85" s="13">
        <f t="shared" si="23"/>
        <v>1.7538727957406013E-2</v>
      </c>
      <c r="AM85" s="13">
        <f t="shared" si="23"/>
        <v>1.551391950895842E-2</v>
      </c>
      <c r="AN85" s="13">
        <f t="shared" si="23"/>
        <v>1.4468681985568908E-2</v>
      </c>
      <c r="AO85" s="13">
        <f t="shared" si="23"/>
        <v>1.4290464190574054E-2</v>
      </c>
      <c r="AP85" s="13">
        <f t="shared" si="22"/>
        <v>1.5500978545951444E-2</v>
      </c>
      <c r="AQ85" s="13">
        <f t="shared" si="22"/>
        <v>1.6800368844611169E-2</v>
      </c>
      <c r="AR85" s="13">
        <f t="shared" si="22"/>
        <v>1.6197192391643026E-2</v>
      </c>
      <c r="AS85" s="13">
        <f t="shared" si="22"/>
        <v>1.6959354066834728E-2</v>
      </c>
      <c r="AT85" s="13">
        <f t="shared" si="22"/>
        <v>1.7220901605528256E-2</v>
      </c>
      <c r="AU85" s="13">
        <f t="shared" si="22"/>
        <v>1.884463826894613E-2</v>
      </c>
      <c r="AV85" s="13">
        <f t="shared" si="22"/>
        <v>1.4190276808680055E-2</v>
      </c>
      <c r="AW85" s="13">
        <f t="shared" si="22"/>
        <v>1.4854165912847661E-2</v>
      </c>
      <c r="AX85" s="13">
        <f t="shared" si="22"/>
        <v>1.5034496437978051E-2</v>
      </c>
      <c r="AY85" s="13">
        <f t="shared" si="22"/>
        <v>1.5055083905528829E-2</v>
      </c>
      <c r="AZ85" s="13">
        <f t="shared" si="22"/>
        <v>1.6270118563505569E-2</v>
      </c>
      <c r="BA85" s="13">
        <f t="shared" si="22"/>
        <v>1.6955175091384535E-2</v>
      </c>
      <c r="BB85" s="13">
        <f t="shared" si="22"/>
        <v>1.7345940547321987E-2</v>
      </c>
      <c r="BC85" s="13">
        <f t="shared" si="22"/>
        <v>1.8340838000475271E-2</v>
      </c>
    </row>
    <row r="86" spans="1:55" x14ac:dyDescent="0.15">
      <c r="A86" s="4">
        <v>84</v>
      </c>
      <c r="B86" s="6" t="s">
        <v>126</v>
      </c>
      <c r="C86" s="36">
        <v>30460154</v>
      </c>
      <c r="D86" s="36">
        <v>32038423</v>
      </c>
      <c r="E86" s="36">
        <v>33582286</v>
      </c>
      <c r="F86" s="36">
        <v>35140283</v>
      </c>
      <c r="G86" s="36">
        <v>36193738</v>
      </c>
      <c r="H86" s="36">
        <v>37233945</v>
      </c>
      <c r="I86" s="36">
        <v>38030565</v>
      </c>
      <c r="J86" s="36">
        <v>37808139</v>
      </c>
      <c r="K86" s="36">
        <v>37659048</v>
      </c>
      <c r="L86" s="36">
        <v>37821950</v>
      </c>
      <c r="M86" s="36">
        <v>38401734</v>
      </c>
      <c r="N86" s="36">
        <v>39091627</v>
      </c>
      <c r="O86" s="36">
        <v>40074555</v>
      </c>
      <c r="P86" s="36">
        <v>40685664</v>
      </c>
      <c r="Q86" s="36">
        <v>41396310</v>
      </c>
      <c r="R86" s="36">
        <v>42002819</v>
      </c>
      <c r="S86" s="36">
        <v>42105136</v>
      </c>
      <c r="T86" s="36">
        <v>42006593</v>
      </c>
      <c r="U86" s="36">
        <v>42035496</v>
      </c>
      <c r="V86" s="36">
        <v>42319814</v>
      </c>
      <c r="W86" s="36">
        <v>42433946</v>
      </c>
      <c r="X86" s="36">
        <v>42640609</v>
      </c>
      <c r="Z86" s="30">
        <f t="shared" si="15"/>
        <v>6.7499794724233411</v>
      </c>
      <c r="AA86" s="30">
        <f t="shared" si="16"/>
        <v>7.3177965591894196</v>
      </c>
      <c r="AB86" s="30">
        <f t="shared" si="17"/>
        <v>7.9466543054510526</v>
      </c>
      <c r="AC86" s="30">
        <f t="shared" si="18"/>
        <v>8.4118961177979745</v>
      </c>
      <c r="AD86" s="30">
        <f t="shared" si="19"/>
        <v>7.6499910403745695</v>
      </c>
      <c r="AE86" s="30">
        <f t="shared" si="20"/>
        <v>7.5941111867021656</v>
      </c>
      <c r="AF86" s="30">
        <f t="shared" si="21"/>
        <v>7.5258784445967883</v>
      </c>
      <c r="AH86" s="13">
        <f t="shared" si="23"/>
        <v>6.0929908603838887E-2</v>
      </c>
      <c r="AI86" s="13">
        <f t="shared" si="23"/>
        <v>6.2952249761346862E-2</v>
      </c>
      <c r="AJ86" s="13">
        <f t="shared" si="23"/>
        <v>6.4210985213650776E-2</v>
      </c>
      <c r="AK86" s="13">
        <f t="shared" si="23"/>
        <v>6.5873911704819529E-2</v>
      </c>
      <c r="AL86" s="13">
        <f t="shared" si="23"/>
        <v>6.8496144027514083E-2</v>
      </c>
      <c r="AM86" s="13">
        <f t="shared" si="23"/>
        <v>7.1373287158143783E-2</v>
      </c>
      <c r="AN86" s="13">
        <f t="shared" si="23"/>
        <v>7.2092190479925419E-2</v>
      </c>
      <c r="AO86" s="13">
        <f t="shared" si="23"/>
        <v>7.2619141935926709E-2</v>
      </c>
      <c r="AP86" s="13">
        <f t="shared" si="22"/>
        <v>7.2987596355341439E-2</v>
      </c>
      <c r="AQ86" s="13">
        <f t="shared" si="22"/>
        <v>7.3323247660950996E-2</v>
      </c>
      <c r="AR86" s="13">
        <f t="shared" si="22"/>
        <v>7.3677579681994829E-2</v>
      </c>
      <c r="AS86" s="13">
        <f t="shared" si="22"/>
        <v>7.436803743722574E-2</v>
      </c>
      <c r="AT86" s="13">
        <f t="shared" si="22"/>
        <v>7.6038124897499185E-2</v>
      </c>
      <c r="AU86" s="13">
        <f t="shared" si="22"/>
        <v>7.6499341805215601E-2</v>
      </c>
      <c r="AV86" s="13">
        <f t="shared" si="22"/>
        <v>7.9634447918250098E-2</v>
      </c>
      <c r="AW86" s="13">
        <f t="shared" si="22"/>
        <v>8.5903296101771262E-2</v>
      </c>
      <c r="AX86" s="13">
        <f t="shared" si="22"/>
        <v>8.4356010167101259E-2</v>
      </c>
      <c r="AY86" s="13">
        <f t="shared" si="22"/>
        <v>8.5910452009766741E-2</v>
      </c>
      <c r="AZ86" s="13">
        <f t="shared" si="22"/>
        <v>8.5375365716454016E-2</v>
      </c>
      <c r="BA86" s="13">
        <f t="shared" si="22"/>
        <v>8.4622574351081323E-2</v>
      </c>
      <c r="BB86" s="13">
        <f t="shared" si="22"/>
        <v>8.3345217548146749E-2</v>
      </c>
      <c r="BC86" s="13">
        <f t="shared" si="22"/>
        <v>8.1104147275328442E-2</v>
      </c>
    </row>
    <row r="87" spans="1:55" x14ac:dyDescent="0.15">
      <c r="A87" s="4">
        <v>85</v>
      </c>
      <c r="B87" s="6" t="s">
        <v>127</v>
      </c>
      <c r="C87" s="36">
        <v>18982098</v>
      </c>
      <c r="D87" s="36">
        <v>18490047</v>
      </c>
      <c r="E87" s="36">
        <v>18004075</v>
      </c>
      <c r="F87" s="36">
        <v>17484095</v>
      </c>
      <c r="G87" s="36">
        <v>16642060</v>
      </c>
      <c r="H87" s="36">
        <v>16059012</v>
      </c>
      <c r="I87" s="36">
        <v>16100098</v>
      </c>
      <c r="J87" s="36">
        <v>15856127</v>
      </c>
      <c r="K87" s="36">
        <v>15549315</v>
      </c>
      <c r="L87" s="36">
        <v>15391539</v>
      </c>
      <c r="M87" s="36">
        <v>15327910</v>
      </c>
      <c r="N87" s="36">
        <v>15470416</v>
      </c>
      <c r="O87" s="36">
        <v>16121358</v>
      </c>
      <c r="P87" s="36">
        <v>16401315</v>
      </c>
      <c r="Q87" s="36">
        <v>16706416</v>
      </c>
      <c r="R87" s="36">
        <v>17301860</v>
      </c>
      <c r="S87" s="36">
        <v>17419608</v>
      </c>
      <c r="T87" s="36">
        <v>17515316</v>
      </c>
      <c r="U87" s="36">
        <v>17330268</v>
      </c>
      <c r="V87" s="36">
        <v>17561961</v>
      </c>
      <c r="W87" s="36">
        <v>17673720</v>
      </c>
      <c r="X87" s="36">
        <v>17781409</v>
      </c>
      <c r="Z87" s="30">
        <f t="shared" si="15"/>
        <v>3.272159080487679</v>
      </c>
      <c r="AA87" s="30">
        <f t="shared" si="16"/>
        <v>2.9964905698632553</v>
      </c>
      <c r="AB87" s="30">
        <f t="shared" si="17"/>
        <v>3.2213619936928986</v>
      </c>
      <c r="AC87" s="30">
        <f t="shared" si="18"/>
        <v>3.4928430196323896</v>
      </c>
      <c r="AD87" s="30">
        <f t="shared" si="19"/>
        <v>3.1240016768981347</v>
      </c>
      <c r="AE87" s="30">
        <f t="shared" si="20"/>
        <v>3.2577182851240791</v>
      </c>
      <c r="AF87" s="30">
        <f t="shared" si="21"/>
        <v>3.2822319034600138</v>
      </c>
      <c r="AH87" s="13">
        <f t="shared" si="23"/>
        <v>3.7970178885146574E-2</v>
      </c>
      <c r="AI87" s="13">
        <f t="shared" si="23"/>
        <v>3.6331065884330271E-2</v>
      </c>
      <c r="AJ87" s="13">
        <f t="shared" si="23"/>
        <v>3.4424678344126408E-2</v>
      </c>
      <c r="AK87" s="13">
        <f t="shared" si="23"/>
        <v>3.2775653237302513E-2</v>
      </c>
      <c r="AL87" s="13">
        <f t="shared" si="23"/>
        <v>3.149486628528203E-2</v>
      </c>
      <c r="AM87" s="13">
        <f t="shared" si="23"/>
        <v>3.0783320836727798E-2</v>
      </c>
      <c r="AN87" s="13">
        <f t="shared" si="23"/>
        <v>3.0519960241491714E-2</v>
      </c>
      <c r="AO87" s="13">
        <f t="shared" si="23"/>
        <v>3.0455303213074828E-2</v>
      </c>
      <c r="AP87" s="13">
        <f t="shared" si="22"/>
        <v>3.0136373251444269E-2</v>
      </c>
      <c r="AQ87" s="13">
        <f t="shared" si="22"/>
        <v>2.9838694884324737E-2</v>
      </c>
      <c r="AR87" s="13">
        <f t="shared" si="22"/>
        <v>2.9408133246885296E-2</v>
      </c>
      <c r="AS87" s="13">
        <f t="shared" si="22"/>
        <v>2.9430969354574472E-2</v>
      </c>
      <c r="AT87" s="13">
        <f t="shared" si="22"/>
        <v>3.0588931882619724E-2</v>
      </c>
      <c r="AU87" s="13">
        <f t="shared" si="22"/>
        <v>3.0838621737622612E-2</v>
      </c>
      <c r="AV87" s="13">
        <f t="shared" si="22"/>
        <v>3.2138280316593923E-2</v>
      </c>
      <c r="AW87" s="13">
        <f t="shared" si="22"/>
        <v>3.5385405981712609E-2</v>
      </c>
      <c r="AX87" s="13">
        <f t="shared" si="22"/>
        <v>3.4899510348450562E-2</v>
      </c>
      <c r="AY87" s="13">
        <f t="shared" si="22"/>
        <v>3.5821727190631709E-2</v>
      </c>
      <c r="AZ87" s="13">
        <f t="shared" si="22"/>
        <v>3.5198299276976777E-2</v>
      </c>
      <c r="BA87" s="13">
        <f t="shared" si="22"/>
        <v>3.5116845042685925E-2</v>
      </c>
      <c r="BB87" s="13">
        <f t="shared" si="22"/>
        <v>3.4713246754969056E-2</v>
      </c>
      <c r="BC87" s="13">
        <f t="shared" si="22"/>
        <v>3.3820952564229338E-2</v>
      </c>
    </row>
    <row r="88" spans="1:55" x14ac:dyDescent="0.15">
      <c r="A88" s="4">
        <v>86</v>
      </c>
      <c r="B88" s="6" t="s">
        <v>128</v>
      </c>
      <c r="C88" s="36">
        <v>2119073</v>
      </c>
      <c r="D88" s="36">
        <v>2200677</v>
      </c>
      <c r="E88" s="36">
        <v>2314376</v>
      </c>
      <c r="F88" s="36">
        <v>2435684</v>
      </c>
      <c r="G88" s="36">
        <v>2517603</v>
      </c>
      <c r="H88" s="36">
        <v>2585630</v>
      </c>
      <c r="I88" s="36">
        <v>2661791</v>
      </c>
      <c r="J88" s="36">
        <v>2749674</v>
      </c>
      <c r="K88" s="36">
        <v>2783405</v>
      </c>
      <c r="L88" s="36">
        <v>2905169</v>
      </c>
      <c r="M88" s="36">
        <v>2882348</v>
      </c>
      <c r="N88" s="36">
        <v>2926025</v>
      </c>
      <c r="O88" s="36">
        <v>3058001</v>
      </c>
      <c r="P88" s="36">
        <v>3102365</v>
      </c>
      <c r="Q88" s="36">
        <v>3114502</v>
      </c>
      <c r="R88" s="36">
        <v>2966975</v>
      </c>
      <c r="S88" s="36">
        <v>2944437</v>
      </c>
      <c r="T88" s="36">
        <v>2948208</v>
      </c>
      <c r="U88" s="36">
        <v>2927948</v>
      </c>
      <c r="V88" s="36">
        <v>2925305</v>
      </c>
      <c r="W88" s="36">
        <v>3069045</v>
      </c>
      <c r="X88" s="36">
        <v>3143492</v>
      </c>
      <c r="Z88" s="30">
        <f t="shared" si="15"/>
        <v>0.46803199967914971</v>
      </c>
      <c r="AA88" s="30">
        <f t="shared" si="16"/>
        <v>0.5408394494165456</v>
      </c>
      <c r="AB88" s="30">
        <f t="shared" si="17"/>
        <v>0.58600781288914472</v>
      </c>
      <c r="AC88" s="30">
        <f t="shared" si="18"/>
        <v>0.59553053848301873</v>
      </c>
      <c r="AD88" s="30">
        <f t="shared" si="19"/>
        <v>0.56403960299809419</v>
      </c>
      <c r="AE88" s="30">
        <f t="shared" si="20"/>
        <v>0.54720595454574361</v>
      </c>
      <c r="AF88" s="30">
        <f t="shared" si="21"/>
        <v>0.5416002925274318</v>
      </c>
      <c r="AH88" s="13">
        <f t="shared" si="23"/>
        <v>4.2388139014288206E-3</v>
      </c>
      <c r="AI88" s="13">
        <f t="shared" si="23"/>
        <v>4.3241069683127515E-3</v>
      </c>
      <c r="AJ88" s="13">
        <f t="shared" si="23"/>
        <v>4.4252009263106218E-3</v>
      </c>
      <c r="AK88" s="13">
        <f t="shared" si="23"/>
        <v>4.5659288730498168E-3</v>
      </c>
      <c r="AL88" s="13">
        <f t="shared" si="23"/>
        <v>4.7645285406028399E-3</v>
      </c>
      <c r="AM88" s="13">
        <f t="shared" si="23"/>
        <v>4.9563620635608525E-3</v>
      </c>
      <c r="AN88" s="13">
        <f t="shared" si="23"/>
        <v>5.045792608912099E-3</v>
      </c>
      <c r="AO88" s="13">
        <f t="shared" si="23"/>
        <v>5.2813751685457811E-3</v>
      </c>
      <c r="AP88" s="13">
        <f t="shared" si="22"/>
        <v>5.3945612388671942E-3</v>
      </c>
      <c r="AQ88" s="13">
        <f t="shared" si="22"/>
        <v>5.6320847043559979E-3</v>
      </c>
      <c r="AR88" s="13">
        <f t="shared" si="22"/>
        <v>5.5300738357606048E-3</v>
      </c>
      <c r="AS88" s="13">
        <f t="shared" si="22"/>
        <v>5.5664794085510541E-3</v>
      </c>
      <c r="AT88" s="13">
        <f t="shared" si="22"/>
        <v>5.8023017841290414E-3</v>
      </c>
      <c r="AU88" s="13">
        <f t="shared" si="22"/>
        <v>5.8332310992770748E-3</v>
      </c>
      <c r="AV88" s="13">
        <f t="shared" si="22"/>
        <v>5.9913950617889802E-3</v>
      </c>
      <c r="AW88" s="13">
        <f t="shared" si="22"/>
        <v>6.0679958636003168E-3</v>
      </c>
      <c r="AX88" s="13">
        <f t="shared" si="22"/>
        <v>5.8990655560022202E-3</v>
      </c>
      <c r="AY88" s="13">
        <f t="shared" si="22"/>
        <v>6.0295744979558426E-3</v>
      </c>
      <c r="AZ88" s="13">
        <f t="shared" si="22"/>
        <v>5.9467510814850411E-3</v>
      </c>
      <c r="BA88" s="13">
        <f t="shared" si="22"/>
        <v>5.849431187530502E-3</v>
      </c>
      <c r="BB88" s="13">
        <f t="shared" si="22"/>
        <v>6.0279622166190252E-3</v>
      </c>
      <c r="BC88" s="13">
        <f t="shared" si="22"/>
        <v>5.9790477693884899E-3</v>
      </c>
    </row>
    <row r="89" spans="1:55" x14ac:dyDescent="0.15">
      <c r="A89" s="4">
        <v>87</v>
      </c>
      <c r="B89" s="6" t="s">
        <v>129</v>
      </c>
      <c r="C89" s="36">
        <v>2075977</v>
      </c>
      <c r="D89" s="36">
        <v>2303373</v>
      </c>
      <c r="E89" s="36">
        <v>2897746</v>
      </c>
      <c r="F89" s="36">
        <v>3151677</v>
      </c>
      <c r="G89" s="36">
        <v>3598809</v>
      </c>
      <c r="H89" s="36">
        <v>3340823</v>
      </c>
      <c r="I89" s="36">
        <v>3566094</v>
      </c>
      <c r="J89" s="36">
        <v>3572858</v>
      </c>
      <c r="K89" s="36">
        <v>3347728</v>
      </c>
      <c r="L89" s="36">
        <v>3353028</v>
      </c>
      <c r="M89" s="36">
        <v>3398872</v>
      </c>
      <c r="N89" s="36">
        <v>2850694</v>
      </c>
      <c r="O89" s="36">
        <v>2754294</v>
      </c>
      <c r="P89" s="36">
        <v>2611046</v>
      </c>
      <c r="Q89" s="36">
        <v>2159454</v>
      </c>
      <c r="R89" s="36">
        <v>1701502</v>
      </c>
      <c r="S89" s="36">
        <v>1600180</v>
      </c>
      <c r="T89" s="36">
        <v>1584399</v>
      </c>
      <c r="U89" s="36">
        <v>1578237</v>
      </c>
      <c r="V89" s="36">
        <v>1298892</v>
      </c>
      <c r="W89" s="36">
        <v>1330902</v>
      </c>
      <c r="X89" s="36">
        <v>1361058</v>
      </c>
      <c r="Z89" s="30">
        <f t="shared" si="15"/>
        <v>0.59915595353207718</v>
      </c>
      <c r="AA89" s="30">
        <f t="shared" si="16"/>
        <v>0.64258942828506527</v>
      </c>
      <c r="AB89" s="30">
        <f t="shared" si="17"/>
        <v>0.43997626285837949</v>
      </c>
      <c r="AC89" s="30">
        <f t="shared" si="18"/>
        <v>0.29086331370695628</v>
      </c>
      <c r="AD89" s="30">
        <f t="shared" si="19"/>
        <v>0.54118883634281945</v>
      </c>
      <c r="AE89" s="30">
        <f t="shared" si="20"/>
        <v>0.49031431168004447</v>
      </c>
      <c r="AF89" s="30">
        <f t="shared" si="21"/>
        <v>0.48690278986816732</v>
      </c>
      <c r="AH89" s="13">
        <f t="shared" si="23"/>
        <v>4.1526083181874802E-3</v>
      </c>
      <c r="AI89" s="13">
        <f t="shared" si="23"/>
        <v>4.5258941861633702E-3</v>
      </c>
      <c r="AJ89" s="13">
        <f t="shared" si="23"/>
        <v>5.5406331051708526E-3</v>
      </c>
      <c r="AK89" s="13">
        <f t="shared" si="23"/>
        <v>5.9081280711401922E-3</v>
      </c>
      <c r="AL89" s="13">
        <f t="shared" si="23"/>
        <v>6.8106958057638015E-3</v>
      </c>
      <c r="AM89" s="13">
        <f t="shared" si="23"/>
        <v>6.4039821545509449E-3</v>
      </c>
      <c r="AN89" s="13">
        <f t="shared" si="23"/>
        <v>6.7600238891354671E-3</v>
      </c>
      <c r="AO89" s="13">
        <f t="shared" si="23"/>
        <v>6.8624875246811592E-3</v>
      </c>
      <c r="AP89" s="13">
        <f t="shared" si="22"/>
        <v>6.4882845676681594E-3</v>
      </c>
      <c r="AQ89" s="13">
        <f t="shared" si="22"/>
        <v>6.5003232899970304E-3</v>
      </c>
      <c r="AR89" s="13">
        <f t="shared" si="22"/>
        <v>6.521076954725564E-3</v>
      </c>
      <c r="AS89" s="13">
        <f t="shared" si="22"/>
        <v>5.4231694708965373E-3</v>
      </c>
      <c r="AT89" s="13">
        <f t="shared" si="22"/>
        <v>5.2260430883495183E-3</v>
      </c>
      <c r="AU89" s="13">
        <f t="shared" si="22"/>
        <v>4.9094270754224626E-3</v>
      </c>
      <c r="AV89" s="13">
        <f t="shared" si="22"/>
        <v>4.1541607716933434E-3</v>
      </c>
      <c r="AW89" s="13">
        <f t="shared" si="22"/>
        <v>3.4798766750335497E-3</v>
      </c>
      <c r="AX89" s="13">
        <f t="shared" si="22"/>
        <v>3.2058986901073562E-3</v>
      </c>
      <c r="AY89" s="13">
        <f t="shared" si="22"/>
        <v>3.2403588230500487E-3</v>
      </c>
      <c r="AZ89" s="13">
        <f t="shared" si="22"/>
        <v>3.2054471550006032E-3</v>
      </c>
      <c r="BA89" s="13">
        <f t="shared" si="22"/>
        <v>2.5972605844634556E-3</v>
      </c>
      <c r="BB89" s="13">
        <f t="shared" si="22"/>
        <v>2.6140467050899201E-3</v>
      </c>
      <c r="BC89" s="13">
        <f t="shared" si="22"/>
        <v>2.5887868647059891E-3</v>
      </c>
    </row>
    <row r="90" spans="1:55" x14ac:dyDescent="0.15">
      <c r="A90" s="4">
        <v>88</v>
      </c>
      <c r="B90" s="6" t="s">
        <v>130</v>
      </c>
      <c r="C90" s="36">
        <v>7792348</v>
      </c>
      <c r="D90" s="36">
        <v>7755851</v>
      </c>
      <c r="E90" s="36">
        <v>8058527</v>
      </c>
      <c r="F90" s="36">
        <v>7829808</v>
      </c>
      <c r="G90" s="36">
        <v>8456157</v>
      </c>
      <c r="H90" s="36">
        <v>8996447</v>
      </c>
      <c r="I90" s="36">
        <v>9330801</v>
      </c>
      <c r="J90" s="36">
        <v>9072462</v>
      </c>
      <c r="K90" s="36">
        <v>8914006</v>
      </c>
      <c r="L90" s="36">
        <v>8746719</v>
      </c>
      <c r="M90" s="36">
        <v>8896273</v>
      </c>
      <c r="N90" s="36">
        <v>8670991</v>
      </c>
      <c r="O90" s="36">
        <v>7783721</v>
      </c>
      <c r="P90" s="36">
        <v>7024324</v>
      </c>
      <c r="Q90" s="36">
        <v>6364639</v>
      </c>
      <c r="R90" s="36">
        <v>6047493</v>
      </c>
      <c r="S90" s="36">
        <v>6125453</v>
      </c>
      <c r="T90" s="36">
        <v>5964301</v>
      </c>
      <c r="U90" s="36">
        <v>6498411</v>
      </c>
      <c r="V90" s="36">
        <v>7035101</v>
      </c>
      <c r="W90" s="36">
        <v>7223642</v>
      </c>
      <c r="X90" s="36">
        <v>7582413</v>
      </c>
      <c r="Z90" s="30">
        <f t="shared" si="15"/>
        <v>1.6043610671169635</v>
      </c>
      <c r="AA90" s="30">
        <f t="shared" si="16"/>
        <v>1.7151800781043491</v>
      </c>
      <c r="AB90" s="30">
        <f t="shared" si="17"/>
        <v>1.3559369445194349</v>
      </c>
      <c r="AC90" s="30">
        <f t="shared" si="18"/>
        <v>1.3391009710397848</v>
      </c>
      <c r="AD90" s="30">
        <f t="shared" si="19"/>
        <v>1.5251936370833032</v>
      </c>
      <c r="AE90" s="30">
        <f t="shared" si="20"/>
        <v>1.4972337709273607</v>
      </c>
      <c r="AF90" s="30">
        <f t="shared" si="21"/>
        <v>1.500028381505081</v>
      </c>
      <c r="AH90" s="13">
        <f t="shared" si="23"/>
        <v>1.5587152036372067E-2</v>
      </c>
      <c r="AI90" s="13">
        <f t="shared" si="23"/>
        <v>1.5239460109000741E-2</v>
      </c>
      <c r="AJ90" s="13">
        <f t="shared" si="23"/>
        <v>1.5408300615413897E-2</v>
      </c>
      <c r="AK90" s="13">
        <f t="shared" si="23"/>
        <v>1.4677744082416455E-2</v>
      </c>
      <c r="AL90" s="13">
        <f t="shared" si="23"/>
        <v>1.60031591042426E-2</v>
      </c>
      <c r="AM90" s="13">
        <f t="shared" si="23"/>
        <v>1.7245177623107653E-2</v>
      </c>
      <c r="AN90" s="13">
        <f t="shared" si="23"/>
        <v>1.7687822492836451E-2</v>
      </c>
      <c r="AO90" s="13">
        <f t="shared" si="23"/>
        <v>1.7425729568077961E-2</v>
      </c>
      <c r="AP90" s="13">
        <f t="shared" si="22"/>
        <v>1.7276375967791104E-2</v>
      </c>
      <c r="AQ90" s="13">
        <f t="shared" si="22"/>
        <v>1.6956763029345276E-2</v>
      </c>
      <c r="AR90" s="13">
        <f t="shared" si="22"/>
        <v>1.7068392349946469E-2</v>
      </c>
      <c r="AS90" s="13">
        <f t="shared" si="22"/>
        <v>1.6495721278263691E-2</v>
      </c>
      <c r="AT90" s="13">
        <f t="shared" si="22"/>
        <v>1.4768961241498183E-2</v>
      </c>
      <c r="AU90" s="13">
        <f t="shared" si="22"/>
        <v>1.3207506276082389E-2</v>
      </c>
      <c r="AV90" s="13">
        <f t="shared" si="22"/>
        <v>1.2243712373493275E-2</v>
      </c>
      <c r="AW90" s="13">
        <f t="shared" si="22"/>
        <v>1.2368207520842566E-2</v>
      </c>
      <c r="AX90" s="13">
        <f t="shared" si="22"/>
        <v>1.2272107980985998E-2</v>
      </c>
      <c r="AY90" s="13">
        <f t="shared" si="22"/>
        <v>1.2197985083729686E-2</v>
      </c>
      <c r="AZ90" s="13">
        <f t="shared" si="22"/>
        <v>1.3198469591052944E-2</v>
      </c>
      <c r="BA90" s="13">
        <f t="shared" si="22"/>
        <v>1.406736705978591E-2</v>
      </c>
      <c r="BB90" s="13">
        <f t="shared" si="22"/>
        <v>1.4188075131639416E-2</v>
      </c>
      <c r="BC90" s="13">
        <f t="shared" si="22"/>
        <v>1.4422053415193131E-2</v>
      </c>
    </row>
    <row r="91" spans="1:55" x14ac:dyDescent="0.15">
      <c r="A91" s="4">
        <v>89</v>
      </c>
      <c r="B91" s="6" t="s">
        <v>131</v>
      </c>
      <c r="C91" s="36">
        <v>3470259</v>
      </c>
      <c r="D91" s="36">
        <v>3651577</v>
      </c>
      <c r="E91" s="36">
        <v>3834619</v>
      </c>
      <c r="F91" s="36">
        <v>4183432</v>
      </c>
      <c r="G91" s="36">
        <v>4244130</v>
      </c>
      <c r="H91" s="36">
        <v>4504222</v>
      </c>
      <c r="I91" s="36">
        <v>4816783</v>
      </c>
      <c r="J91" s="36">
        <v>4289828</v>
      </c>
      <c r="K91" s="36">
        <v>4156166</v>
      </c>
      <c r="L91" s="36">
        <v>4141515</v>
      </c>
      <c r="M91" s="36">
        <v>4212438</v>
      </c>
      <c r="N91" s="36">
        <v>3528656</v>
      </c>
      <c r="O91" s="36">
        <v>3369626</v>
      </c>
      <c r="P91" s="36">
        <v>3181596</v>
      </c>
      <c r="Q91" s="36">
        <v>2794838</v>
      </c>
      <c r="R91" s="36">
        <v>2261983</v>
      </c>
      <c r="S91" s="36">
        <v>2332067</v>
      </c>
      <c r="T91" s="36">
        <v>1910582</v>
      </c>
      <c r="U91" s="36">
        <v>1895591</v>
      </c>
      <c r="V91" s="36">
        <v>1886026</v>
      </c>
      <c r="W91" s="36">
        <v>2016420</v>
      </c>
      <c r="X91" s="36">
        <v>2014286</v>
      </c>
      <c r="Z91" s="30">
        <f t="shared" si="15"/>
        <v>0.80243557587740355</v>
      </c>
      <c r="AA91" s="30">
        <f t="shared" si="16"/>
        <v>0.80415716366067624</v>
      </c>
      <c r="AB91" s="30">
        <f t="shared" si="17"/>
        <v>0.56272562657854153</v>
      </c>
      <c r="AC91" s="30">
        <f t="shared" si="18"/>
        <v>0.39987824258288457</v>
      </c>
      <c r="AD91" s="30">
        <f t="shared" si="19"/>
        <v>0.68454582586746138</v>
      </c>
      <c r="AE91" s="30">
        <f t="shared" si="20"/>
        <v>0.63636088713010264</v>
      </c>
      <c r="AF91" s="30">
        <f t="shared" si="21"/>
        <v>0.63898817306002664</v>
      </c>
      <c r="AH91" s="13">
        <f t="shared" si="23"/>
        <v>6.9416117758843024E-3</v>
      </c>
      <c r="AI91" s="13">
        <f t="shared" si="23"/>
        <v>7.1749782230788855E-3</v>
      </c>
      <c r="AJ91" s="13">
        <f t="shared" si="23"/>
        <v>7.3319804348335399E-3</v>
      </c>
      <c r="AK91" s="13">
        <f t="shared" si="23"/>
        <v>7.8422541500623826E-3</v>
      </c>
      <c r="AL91" s="13">
        <f t="shared" si="23"/>
        <v>8.031956791848727E-3</v>
      </c>
      <c r="AM91" s="13">
        <f t="shared" si="23"/>
        <v>8.6340872617722535E-3</v>
      </c>
      <c r="AN91" s="13">
        <f t="shared" si="23"/>
        <v>9.1308776910484137E-3</v>
      </c>
      <c r="AO91" s="13">
        <f t="shared" si="23"/>
        <v>8.239591703064585E-3</v>
      </c>
      <c r="AP91" s="13">
        <f t="shared" si="22"/>
        <v>8.0551310376670692E-3</v>
      </c>
      <c r="AQ91" s="13">
        <f t="shared" si="22"/>
        <v>8.0289178647992357E-3</v>
      </c>
      <c r="AR91" s="13">
        <f t="shared" si="22"/>
        <v>8.0819849541289707E-3</v>
      </c>
      <c r="AS91" s="13">
        <f t="shared" si="22"/>
        <v>6.712926568932299E-3</v>
      </c>
      <c r="AT91" s="13">
        <f t="shared" si="22"/>
        <v>6.3935842243503533E-3</v>
      </c>
      <c r="AU91" s="13">
        <f t="shared" si="22"/>
        <v>5.9822054247438789E-3</v>
      </c>
      <c r="AV91" s="13">
        <f t="shared" si="22"/>
        <v>5.3764545958551926E-3</v>
      </c>
      <c r="AW91" s="13">
        <f t="shared" si="22"/>
        <v>4.6261608161626694E-3</v>
      </c>
      <c r="AX91" s="13">
        <f t="shared" si="22"/>
        <v>4.672205964668095E-3</v>
      </c>
      <c r="AY91" s="13">
        <f t="shared" si="22"/>
        <v>3.9074571751563899E-3</v>
      </c>
      <c r="AZ91" s="13">
        <f t="shared" si="22"/>
        <v>3.8500027422971005E-3</v>
      </c>
      <c r="BA91" s="13">
        <f t="shared" si="22"/>
        <v>3.7712919866111061E-3</v>
      </c>
      <c r="BB91" s="13">
        <f t="shared" si="22"/>
        <v>3.960483985355358E-3</v>
      </c>
      <c r="BC91" s="13">
        <f t="shared" si="22"/>
        <v>3.831252700885023E-3</v>
      </c>
    </row>
    <row r="92" spans="1:55" x14ac:dyDescent="0.15">
      <c r="A92" s="4">
        <v>90</v>
      </c>
      <c r="B92" s="6" t="s">
        <v>132</v>
      </c>
      <c r="C92" s="36">
        <v>15038299</v>
      </c>
      <c r="D92" s="36">
        <v>15303725</v>
      </c>
      <c r="E92" s="36">
        <v>15886740</v>
      </c>
      <c r="F92" s="36">
        <v>16460168</v>
      </c>
      <c r="G92" s="36">
        <v>16514010</v>
      </c>
      <c r="H92" s="36">
        <v>16145483</v>
      </c>
      <c r="I92" s="36">
        <v>17929806</v>
      </c>
      <c r="J92" s="36">
        <v>18255056</v>
      </c>
      <c r="K92" s="36">
        <v>18340592</v>
      </c>
      <c r="L92" s="36">
        <v>18898758</v>
      </c>
      <c r="M92" s="36">
        <v>19665364</v>
      </c>
      <c r="N92" s="36">
        <v>22298561</v>
      </c>
      <c r="O92" s="36">
        <v>24199759</v>
      </c>
      <c r="P92" s="36">
        <v>26591834</v>
      </c>
      <c r="Q92" s="36">
        <v>28883947</v>
      </c>
      <c r="R92" s="36">
        <v>27194680</v>
      </c>
      <c r="S92" s="36">
        <v>26513511</v>
      </c>
      <c r="T92" s="36">
        <v>27400703</v>
      </c>
      <c r="U92" s="36">
        <v>26969183</v>
      </c>
      <c r="V92" s="36">
        <v>27873126</v>
      </c>
      <c r="W92" s="36">
        <v>28206112</v>
      </c>
      <c r="X92" s="36">
        <v>29428194</v>
      </c>
      <c r="Z92" s="30">
        <f t="shared" si="15"/>
        <v>3.1248788596527604</v>
      </c>
      <c r="AA92" s="30">
        <f t="shared" si="16"/>
        <v>3.6897729407704798</v>
      </c>
      <c r="AB92" s="30">
        <f t="shared" si="17"/>
        <v>5.0439724688281933</v>
      </c>
      <c r="AC92" s="30">
        <f t="shared" si="18"/>
        <v>5.517362022509408</v>
      </c>
      <c r="AD92" s="30">
        <f t="shared" si="19"/>
        <v>4.3782170011299462</v>
      </c>
      <c r="AE92" s="30">
        <f t="shared" si="20"/>
        <v>4.3477671690193818</v>
      </c>
      <c r="AF92" s="30">
        <f t="shared" si="21"/>
        <v>4.2868747425014249</v>
      </c>
      <c r="AH92" s="13">
        <f t="shared" si="23"/>
        <v>3.0081337856243333E-2</v>
      </c>
      <c r="AI92" s="13">
        <f t="shared" si="23"/>
        <v>3.0070266519640121E-2</v>
      </c>
      <c r="AJ92" s="13">
        <f t="shared" si="23"/>
        <v>3.0376229516749224E-2</v>
      </c>
      <c r="AK92" s="13">
        <f t="shared" si="23"/>
        <v>3.0856201513189175E-2</v>
      </c>
      <c r="AL92" s="13">
        <f t="shared" si="23"/>
        <v>3.1252533447410372E-2</v>
      </c>
      <c r="AM92" s="13">
        <f t="shared" si="23"/>
        <v>3.0949076023664122E-2</v>
      </c>
      <c r="AN92" s="13">
        <f t="shared" si="23"/>
        <v>3.39884245585126E-2</v>
      </c>
      <c r="AO92" s="13">
        <f t="shared" si="23"/>
        <v>3.5062992725251312E-2</v>
      </c>
      <c r="AP92" s="13">
        <f t="shared" si="22"/>
        <v>3.554619133797552E-2</v>
      </c>
      <c r="AQ92" s="13">
        <f t="shared" si="22"/>
        <v>3.6637939432482433E-2</v>
      </c>
      <c r="AR92" s="13">
        <f t="shared" si="22"/>
        <v>3.7729973940380732E-2</v>
      </c>
      <c r="AS92" s="13">
        <f t="shared" si="22"/>
        <v>4.2420854451626216E-2</v>
      </c>
      <c r="AT92" s="13">
        <f t="shared" si="22"/>
        <v>4.5917023840473838E-2</v>
      </c>
      <c r="AU92" s="13">
        <f t="shared" si="22"/>
        <v>4.9999375661991252E-2</v>
      </c>
      <c r="AV92" s="13">
        <f t="shared" si="22"/>
        <v>5.5564304476534168E-2</v>
      </c>
      <c r="AW92" s="13">
        <f t="shared" si="22"/>
        <v>5.5617996697624433E-2</v>
      </c>
      <c r="AX92" s="13">
        <f t="shared" si="22"/>
        <v>5.3118793001441698E-2</v>
      </c>
      <c r="AY92" s="13">
        <f t="shared" si="22"/>
        <v>5.6038983692759177E-2</v>
      </c>
      <c r="AZ92" s="13">
        <f t="shared" si="22"/>
        <v>5.4775227624267231E-2</v>
      </c>
      <c r="BA92" s="13">
        <f t="shared" si="22"/>
        <v>5.573501994437069E-2</v>
      </c>
      <c r="BB92" s="13">
        <f t="shared" si="22"/>
        <v>5.5400092671734853E-2</v>
      </c>
      <c r="BC92" s="13">
        <f t="shared" si="22"/>
        <v>5.5973604415990794E-2</v>
      </c>
    </row>
    <row r="93" spans="1:55" x14ac:dyDescent="0.15">
      <c r="A93" s="4">
        <v>91</v>
      </c>
      <c r="B93" s="6" t="s">
        <v>133</v>
      </c>
      <c r="C93" s="36">
        <v>23960203</v>
      </c>
      <c r="D93" s="36">
        <v>24762153</v>
      </c>
      <c r="E93" s="36">
        <v>25455161</v>
      </c>
      <c r="F93" s="36">
        <v>26352328</v>
      </c>
      <c r="G93" s="36">
        <v>26734037</v>
      </c>
      <c r="H93" s="36">
        <v>26693245</v>
      </c>
      <c r="I93" s="36">
        <v>27290741</v>
      </c>
      <c r="J93" s="36">
        <v>27380018</v>
      </c>
      <c r="K93" s="36">
        <v>27444590</v>
      </c>
      <c r="L93" s="36">
        <v>27243127</v>
      </c>
      <c r="M93" s="36">
        <v>27129172</v>
      </c>
      <c r="N93" s="36">
        <v>26903730</v>
      </c>
      <c r="O93" s="36">
        <v>27088190</v>
      </c>
      <c r="P93" s="36">
        <v>27385730</v>
      </c>
      <c r="Q93" s="36">
        <v>27538169</v>
      </c>
      <c r="R93" s="36">
        <v>26883083</v>
      </c>
      <c r="S93" s="36">
        <v>26266237</v>
      </c>
      <c r="T93" s="36">
        <v>26380308</v>
      </c>
      <c r="U93" s="36">
        <v>25990026</v>
      </c>
      <c r="V93" s="36">
        <v>25717491</v>
      </c>
      <c r="W93" s="36">
        <v>26401697</v>
      </c>
      <c r="X93" s="36">
        <v>26514118</v>
      </c>
      <c r="Z93" s="30">
        <f t="shared" si="15"/>
        <v>5.0036963116746689</v>
      </c>
      <c r="AA93" s="30">
        <f t="shared" si="16"/>
        <v>5.2260032562540779</v>
      </c>
      <c r="AB93" s="30">
        <f t="shared" si="17"/>
        <v>5.2441826337562283</v>
      </c>
      <c r="AC93" s="30">
        <f t="shared" si="18"/>
        <v>5.2178928455832851</v>
      </c>
      <c r="AD93" s="30">
        <f t="shared" si="19"/>
        <v>5.2457219142967837</v>
      </c>
      <c r="AE93" s="30">
        <f t="shared" si="20"/>
        <v>5.1712761937254461</v>
      </c>
      <c r="AF93" s="30">
        <f t="shared" si="21"/>
        <v>5.1540725390673456</v>
      </c>
      <c r="AH93" s="13">
        <f t="shared" si="23"/>
        <v>4.7927957912472355E-2</v>
      </c>
      <c r="AI93" s="13">
        <f t="shared" si="23"/>
        <v>4.8655117646854359E-2</v>
      </c>
      <c r="AJ93" s="13">
        <f t="shared" si="23"/>
        <v>4.8671521842857862E-2</v>
      </c>
      <c r="AK93" s="13">
        <f t="shared" si="23"/>
        <v>4.9400026968719729E-2</v>
      </c>
      <c r="AL93" s="13">
        <f t="shared" si="23"/>
        <v>5.0593791909221711E-2</v>
      </c>
      <c r="AM93" s="13">
        <f t="shared" si="23"/>
        <v>5.1167950120990013E-2</v>
      </c>
      <c r="AN93" s="13">
        <f t="shared" si="23"/>
        <v>5.1733370211836466E-2</v>
      </c>
      <c r="AO93" s="13">
        <f t="shared" si="23"/>
        <v>5.2589560500458064E-2</v>
      </c>
      <c r="AP93" s="13">
        <f t="shared" si="22"/>
        <v>5.3190793804926771E-2</v>
      </c>
      <c r="AQ93" s="13">
        <f t="shared" si="22"/>
        <v>5.2814689567294675E-2</v>
      </c>
      <c r="AR93" s="13">
        <f t="shared" si="22"/>
        <v>5.2050038462756479E-2</v>
      </c>
      <c r="AS93" s="13">
        <f t="shared" si="22"/>
        <v>5.1181742827972165E-2</v>
      </c>
      <c r="AT93" s="13">
        <f t="shared" si="22"/>
        <v>5.1397580695960031E-2</v>
      </c>
      <c r="AU93" s="13">
        <f t="shared" si="22"/>
        <v>5.1492100997917768E-2</v>
      </c>
      <c r="AV93" s="13">
        <f t="shared" si="22"/>
        <v>5.2975419427346772E-2</v>
      </c>
      <c r="AW93" s="13">
        <f t="shared" si="22"/>
        <v>5.4980724962233926E-2</v>
      </c>
      <c r="AX93" s="13">
        <f t="shared" si="22"/>
        <v>5.2623389113943035E-2</v>
      </c>
      <c r="AY93" s="13">
        <f t="shared" si="22"/>
        <v>5.3952106623759412E-2</v>
      </c>
      <c r="AZ93" s="13">
        <f t="shared" si="22"/>
        <v>5.2786530096615214E-2</v>
      </c>
      <c r="BA93" s="13">
        <f t="shared" si="22"/>
        <v>5.1424618602311553E-2</v>
      </c>
      <c r="BB93" s="13">
        <f t="shared" si="22"/>
        <v>5.1856011225193462E-2</v>
      </c>
      <c r="BC93" s="13">
        <f t="shared" si="22"/>
        <v>5.0430915073174418E-2</v>
      </c>
    </row>
    <row r="94" spans="1:55" x14ac:dyDescent="0.15">
      <c r="A94" s="4">
        <v>92</v>
      </c>
      <c r="B94" s="6" t="s">
        <v>134</v>
      </c>
      <c r="C94" s="36">
        <v>18029584</v>
      </c>
      <c r="D94" s="36">
        <v>18577940</v>
      </c>
      <c r="E94" s="36">
        <v>19001795</v>
      </c>
      <c r="F94" s="36">
        <v>19397351</v>
      </c>
      <c r="G94" s="36">
        <v>19515351</v>
      </c>
      <c r="H94" s="36">
        <v>19422622</v>
      </c>
      <c r="I94" s="36">
        <v>19335004</v>
      </c>
      <c r="J94" s="36">
        <v>19414632</v>
      </c>
      <c r="K94" s="36">
        <v>19500248</v>
      </c>
      <c r="L94" s="36">
        <v>19149825</v>
      </c>
      <c r="M94" s="36">
        <v>18997657</v>
      </c>
      <c r="N94" s="36">
        <v>19037547</v>
      </c>
      <c r="O94" s="36">
        <v>19131771</v>
      </c>
      <c r="P94" s="36">
        <v>19163119</v>
      </c>
      <c r="Q94" s="36">
        <v>19174131</v>
      </c>
      <c r="R94" s="36">
        <v>18807759</v>
      </c>
      <c r="S94" s="36">
        <v>18603391</v>
      </c>
      <c r="T94" s="36">
        <v>18879897</v>
      </c>
      <c r="U94" s="36">
        <v>18875543</v>
      </c>
      <c r="V94" s="36">
        <v>18726617</v>
      </c>
      <c r="W94" s="36">
        <v>19193966</v>
      </c>
      <c r="X94" s="36">
        <v>19422252</v>
      </c>
      <c r="Z94" s="30">
        <f t="shared" si="15"/>
        <v>3.6669009731405895</v>
      </c>
      <c r="AA94" s="30">
        <f t="shared" si="16"/>
        <v>3.6921133935609967</v>
      </c>
      <c r="AB94" s="30">
        <f t="shared" si="17"/>
        <v>3.6861900168006798</v>
      </c>
      <c r="AC94" s="30">
        <f t="shared" si="18"/>
        <v>3.7717878616223701</v>
      </c>
      <c r="AD94" s="30">
        <f t="shared" si="19"/>
        <v>3.6952828521268417</v>
      </c>
      <c r="AE94" s="30">
        <f t="shared" si="20"/>
        <v>3.7089480882617307</v>
      </c>
      <c r="AF94" s="30">
        <f t="shared" si="21"/>
        <v>3.7042906781879688</v>
      </c>
      <c r="AH94" s="13">
        <f t="shared" si="23"/>
        <v>3.60648506663898E-2</v>
      </c>
      <c r="AI94" s="13">
        <f t="shared" si="23"/>
        <v>3.6503766709469948E-2</v>
      </c>
      <c r="AJ94" s="13">
        <f t="shared" si="23"/>
        <v>3.6332368135326559E-2</v>
      </c>
      <c r="AK94" s="13">
        <f t="shared" si="23"/>
        <v>3.6362239515299086E-2</v>
      </c>
      <c r="AL94" s="13">
        <f t="shared" si="23"/>
        <v>3.6932529401729412E-2</v>
      </c>
      <c r="AM94" s="13">
        <f t="shared" si="23"/>
        <v>3.7230983108829344E-2</v>
      </c>
      <c r="AN94" s="13">
        <f t="shared" si="23"/>
        <v>3.6652171517781031E-2</v>
      </c>
      <c r="AO94" s="13">
        <f t="shared" si="23"/>
        <v>3.7290222532290855E-2</v>
      </c>
      <c r="AP94" s="13">
        <f t="shared" si="22"/>
        <v>3.779373896687601E-2</v>
      </c>
      <c r="AQ94" s="13">
        <f t="shared" si="22"/>
        <v>3.7124668641856672E-2</v>
      </c>
      <c r="AR94" s="13">
        <f t="shared" si="22"/>
        <v>3.6448911067107202E-2</v>
      </c>
      <c r="AS94" s="13">
        <f t="shared" si="22"/>
        <v>3.6217090887748021E-2</v>
      </c>
      <c r="AT94" s="13">
        <f t="shared" si="22"/>
        <v>3.6300939406772023E-2</v>
      </c>
      <c r="AU94" s="13">
        <f t="shared" si="22"/>
        <v>3.6031511994864367E-2</v>
      </c>
      <c r="AV94" s="13">
        <f t="shared" si="22"/>
        <v>3.6885445502200673E-2</v>
      </c>
      <c r="AW94" s="13">
        <f t="shared" si="22"/>
        <v>3.8465239449470126E-2</v>
      </c>
      <c r="AX94" s="13">
        <f t="shared" si="22"/>
        <v>3.7271173766985577E-2</v>
      </c>
      <c r="AY94" s="13">
        <f t="shared" si="22"/>
        <v>3.8612521733620224E-2</v>
      </c>
      <c r="AZ94" s="13">
        <f t="shared" si="22"/>
        <v>3.8336799611491529E-2</v>
      </c>
      <c r="BA94" s="13">
        <f t="shared" si="22"/>
        <v>3.7445687720336469E-2</v>
      </c>
      <c r="BB94" s="13">
        <f t="shared" si="22"/>
        <v>3.7699187152703921E-2</v>
      </c>
      <c r="BC94" s="13">
        <f t="shared" si="22"/>
        <v>3.6941901712204496E-2</v>
      </c>
    </row>
    <row r="95" spans="1:55" x14ac:dyDescent="0.15">
      <c r="A95" s="4">
        <v>93</v>
      </c>
      <c r="B95" s="6" t="s">
        <v>135</v>
      </c>
      <c r="C95" s="36">
        <v>15762983</v>
      </c>
      <c r="D95" s="36">
        <v>16875078</v>
      </c>
      <c r="E95" s="36">
        <v>18018511</v>
      </c>
      <c r="F95" s="36">
        <v>18778526</v>
      </c>
      <c r="G95" s="36">
        <v>19049521</v>
      </c>
      <c r="H95" s="36">
        <v>19588907</v>
      </c>
      <c r="I95" s="36">
        <v>19757698</v>
      </c>
      <c r="J95" s="36">
        <v>19401713</v>
      </c>
      <c r="K95" s="36">
        <v>18604599</v>
      </c>
      <c r="L95" s="36">
        <v>18499682</v>
      </c>
      <c r="M95" s="36">
        <v>18110413</v>
      </c>
      <c r="N95" s="36">
        <v>18514367</v>
      </c>
      <c r="O95" s="36">
        <v>18480378</v>
      </c>
      <c r="P95" s="36">
        <v>19167072</v>
      </c>
      <c r="Q95" s="36">
        <v>19238251</v>
      </c>
      <c r="R95" s="36">
        <v>20324057</v>
      </c>
      <c r="S95" s="36">
        <v>21224886</v>
      </c>
      <c r="T95" s="36">
        <v>21280116</v>
      </c>
      <c r="U95" s="36">
        <v>22054420</v>
      </c>
      <c r="V95" s="36">
        <v>22361366</v>
      </c>
      <c r="W95" s="36">
        <v>21863042</v>
      </c>
      <c r="X95" s="36">
        <v>22879170</v>
      </c>
      <c r="Z95" s="30">
        <f t="shared" si="15"/>
        <v>3.5644403240920339</v>
      </c>
      <c r="AA95" s="30">
        <f t="shared" si="16"/>
        <v>3.610157202978892</v>
      </c>
      <c r="AB95" s="30">
        <f t="shared" si="17"/>
        <v>3.7904013951649218</v>
      </c>
      <c r="AC95" s="30">
        <f t="shared" si="18"/>
        <v>4.3668363894285047</v>
      </c>
      <c r="AD95" s="30">
        <f t="shared" si="19"/>
        <v>3.716470221111849</v>
      </c>
      <c r="AE95" s="30">
        <f t="shared" si="20"/>
        <v>3.831960205764092</v>
      </c>
      <c r="AF95" s="30">
        <f t="shared" si="21"/>
        <v>3.8011026248941349</v>
      </c>
      <c r="AH95" s="13">
        <f t="shared" si="23"/>
        <v>3.1530934266250463E-2</v>
      </c>
      <c r="AI95" s="13">
        <f t="shared" si="23"/>
        <v>3.315781569517981E-2</v>
      </c>
      <c r="AJ95" s="13">
        <f t="shared" si="23"/>
        <v>3.4452280687294598E-2</v>
      </c>
      <c r="AK95" s="13">
        <f t="shared" si="23"/>
        <v>3.5202191276338266E-2</v>
      </c>
      <c r="AL95" s="13">
        <f t="shared" si="23"/>
        <v>3.6050952628080418E-2</v>
      </c>
      <c r="AM95" s="13">
        <f t="shared" si="23"/>
        <v>3.7549732762004476E-2</v>
      </c>
      <c r="AN95" s="13">
        <f t="shared" si="23"/>
        <v>3.7453446396624443E-2</v>
      </c>
      <c r="AO95" s="13">
        <f t="shared" si="23"/>
        <v>3.726540865042615E-2</v>
      </c>
      <c r="AP95" s="13">
        <f t="shared" si="22"/>
        <v>3.6057867478885522E-2</v>
      </c>
      <c r="AQ95" s="13">
        <f t="shared" si="22"/>
        <v>3.5864273654183279E-2</v>
      </c>
      <c r="AR95" s="13">
        <f t="shared" si="22"/>
        <v>3.4746644432288788E-2</v>
      </c>
      <c r="AS95" s="13">
        <f t="shared" si="22"/>
        <v>3.5221791566325357E-2</v>
      </c>
      <c r="AT95" s="13">
        <f t="shared" si="22"/>
        <v>3.5064975531655843E-2</v>
      </c>
      <c r="AU95" s="13">
        <f t="shared" si="22"/>
        <v>3.6038944634974555E-2</v>
      </c>
      <c r="AV95" s="13">
        <f t="shared" si="22"/>
        <v>3.7008793713684214E-2</v>
      </c>
      <c r="AW95" s="13">
        <f t="shared" si="22"/>
        <v>4.1566340736803334E-2</v>
      </c>
      <c r="AX95" s="13">
        <f t="shared" si="22"/>
        <v>4.2523237526451999E-2</v>
      </c>
      <c r="AY95" s="13">
        <f t="shared" si="22"/>
        <v>4.3521367809578597E-2</v>
      </c>
      <c r="AZ95" s="13">
        <f t="shared" si="22"/>
        <v>4.4793195093125057E-2</v>
      </c>
      <c r="BA95" s="13">
        <f t="shared" si="22"/>
        <v>4.4713721022657187E-2</v>
      </c>
      <c r="BB95" s="13">
        <f t="shared" si="22"/>
        <v>4.2941563618765721E-2</v>
      </c>
      <c r="BC95" s="13">
        <f t="shared" si="22"/>
        <v>4.3517098295131673E-2</v>
      </c>
    </row>
    <row r="96" spans="1:55" x14ac:dyDescent="0.15">
      <c r="A96" s="4">
        <v>94</v>
      </c>
      <c r="B96" s="6" t="s">
        <v>136</v>
      </c>
      <c r="C96" s="36">
        <v>5074914</v>
      </c>
      <c r="D96" s="36">
        <v>5390144</v>
      </c>
      <c r="E96" s="36">
        <v>5625973</v>
      </c>
      <c r="F96" s="36">
        <v>5932680</v>
      </c>
      <c r="G96" s="36">
        <v>6576386</v>
      </c>
      <c r="H96" s="36">
        <v>6737426</v>
      </c>
      <c r="I96" s="36">
        <v>5991983</v>
      </c>
      <c r="J96" s="36">
        <v>5931336</v>
      </c>
      <c r="K96" s="36">
        <v>5742283</v>
      </c>
      <c r="L96" s="36">
        <v>5553435</v>
      </c>
      <c r="M96" s="36">
        <v>5548768</v>
      </c>
      <c r="N96" s="36">
        <v>5612669</v>
      </c>
      <c r="O96" s="36">
        <v>5904925</v>
      </c>
      <c r="P96" s="36">
        <v>5493536</v>
      </c>
      <c r="Q96" s="36">
        <v>5252813</v>
      </c>
      <c r="R96" s="36">
        <v>4969561</v>
      </c>
      <c r="S96" s="36">
        <v>4948835</v>
      </c>
      <c r="T96" s="36">
        <v>5069812</v>
      </c>
      <c r="U96" s="36">
        <v>5500298</v>
      </c>
      <c r="V96" s="36">
        <v>5556395</v>
      </c>
      <c r="W96" s="36">
        <v>5481993</v>
      </c>
      <c r="X96" s="36">
        <v>5878927</v>
      </c>
      <c r="Z96" s="30">
        <f t="shared" si="15"/>
        <v>1.1531475579772912</v>
      </c>
      <c r="AA96" s="30">
        <f t="shared" si="16"/>
        <v>1.0994979477352615</v>
      </c>
      <c r="AB96" s="30">
        <f t="shared" si="17"/>
        <v>1.0399037544945406</v>
      </c>
      <c r="AC96" s="30">
        <f t="shared" si="18"/>
        <v>1.0752409503776748</v>
      </c>
      <c r="AD96" s="30">
        <f t="shared" si="19"/>
        <v>1.0698776591280121</v>
      </c>
      <c r="AE96" s="30">
        <f t="shared" si="20"/>
        <v>1.0957924856157446</v>
      </c>
      <c r="AF96" s="30">
        <f t="shared" si="21"/>
        <v>1.0921265887247318</v>
      </c>
      <c r="AH96" s="13">
        <f t="shared" si="23"/>
        <v>1.0151427540134645E-2</v>
      </c>
      <c r="AI96" s="13">
        <f t="shared" si="23"/>
        <v>1.0591085938831173E-2</v>
      </c>
      <c r="AJ96" s="13">
        <f t="shared" si="23"/>
        <v>1.0757137531238893E-2</v>
      </c>
      <c r="AK96" s="13">
        <f t="shared" si="23"/>
        <v>1.1121391324393964E-2</v>
      </c>
      <c r="AL96" s="13">
        <f t="shared" si="23"/>
        <v>1.2445718721744829E-2</v>
      </c>
      <c r="AM96" s="13">
        <f t="shared" si="23"/>
        <v>1.2914888298963324E-2</v>
      </c>
      <c r="AN96" s="13">
        <f t="shared" si="23"/>
        <v>1.1358631663465294E-2</v>
      </c>
      <c r="AO96" s="13">
        <f t="shared" si="23"/>
        <v>1.1392481678446848E-2</v>
      </c>
      <c r="AP96" s="13">
        <f t="shared" si="22"/>
        <v>1.1129209473434884E-2</v>
      </c>
      <c r="AQ96" s="13">
        <f t="shared" si="22"/>
        <v>1.076612628047981E-2</v>
      </c>
      <c r="AR96" s="13">
        <f t="shared" si="22"/>
        <v>1.0645868138582053E-2</v>
      </c>
      <c r="AS96" s="13">
        <f t="shared" si="22"/>
        <v>1.06775596297068E-2</v>
      </c>
      <c r="AT96" s="13">
        <f t="shared" si="22"/>
        <v>1.120410256983179E-2</v>
      </c>
      <c r="AU96" s="13">
        <f t="shared" si="22"/>
        <v>1.0329237546258477E-2</v>
      </c>
      <c r="AV96" s="13">
        <f t="shared" si="22"/>
        <v>1.010488285725967E-2</v>
      </c>
      <c r="AW96" s="13">
        <f t="shared" si="22"/>
        <v>1.0163643304008107E-2</v>
      </c>
      <c r="AX96" s="13">
        <f t="shared" si="22"/>
        <v>9.9147993626076056E-3</v>
      </c>
      <c r="AY96" s="13">
        <f t="shared" si="22"/>
        <v>1.036860667382712E-2</v>
      </c>
      <c r="AZ96" s="13">
        <f t="shared" si="22"/>
        <v>1.1171271853185236E-2</v>
      </c>
      <c r="BA96" s="13">
        <f t="shared" si="22"/>
        <v>1.111055093511225E-2</v>
      </c>
      <c r="BB96" s="13">
        <f t="shared" si="22"/>
        <v>1.0767273427326736E-2</v>
      </c>
      <c r="BC96" s="13">
        <f t="shared" si="22"/>
        <v>1.1181954770601537E-2</v>
      </c>
    </row>
    <row r="97" spans="1:55" x14ac:dyDescent="0.15">
      <c r="A97" s="4">
        <v>95</v>
      </c>
      <c r="B97" s="6" t="s">
        <v>137</v>
      </c>
      <c r="C97" s="36"/>
      <c r="D97" s="36"/>
      <c r="E97" s="36"/>
      <c r="F97" s="36"/>
      <c r="G97" s="36"/>
      <c r="H97" s="36"/>
      <c r="I97" s="36">
        <v>2047220</v>
      </c>
      <c r="J97" s="36">
        <v>3147406</v>
      </c>
      <c r="K97" s="36">
        <v>3592588</v>
      </c>
      <c r="L97" s="36">
        <v>3956695</v>
      </c>
      <c r="M97" s="36">
        <v>4343937</v>
      </c>
      <c r="N97" s="36">
        <v>4574859</v>
      </c>
      <c r="O97" s="36">
        <v>4579064</v>
      </c>
      <c r="P97" s="36">
        <v>4810034</v>
      </c>
      <c r="Q97" s="36">
        <v>5055824</v>
      </c>
      <c r="R97" s="36">
        <v>5397946</v>
      </c>
      <c r="S97" s="36">
        <v>5717334</v>
      </c>
      <c r="T97" s="36">
        <v>6010212</v>
      </c>
      <c r="U97" s="36">
        <v>6421530</v>
      </c>
      <c r="V97" s="36">
        <v>6730153</v>
      </c>
      <c r="W97" s="36">
        <v>6983358</v>
      </c>
      <c r="X97" s="36">
        <v>7169360</v>
      </c>
      <c r="Z97" s="30">
        <f t="shared" si="15"/>
        <v>6.4679806095576428E-2</v>
      </c>
      <c r="AA97" s="30">
        <f t="shared" si="16"/>
        <v>0.69328455773007969</v>
      </c>
      <c r="AB97" s="30">
        <f t="shared" si="17"/>
        <v>0.97759762505092218</v>
      </c>
      <c r="AC97" s="30">
        <f t="shared" si="18"/>
        <v>1.2933132224721406</v>
      </c>
      <c r="AD97" s="30">
        <f t="shared" si="19"/>
        <v>0.83227004029444973</v>
      </c>
      <c r="AE97" s="30">
        <f t="shared" si="20"/>
        <v>0.75092400199395104</v>
      </c>
      <c r="AF97" s="30">
        <f t="shared" si="21"/>
        <v>0.71679109281240783</v>
      </c>
      <c r="AH97" s="13">
        <f t="shared" si="23"/>
        <v>0</v>
      </c>
      <c r="AI97" s="13">
        <f t="shared" si="23"/>
        <v>0</v>
      </c>
      <c r="AJ97" s="13">
        <f t="shared" si="23"/>
        <v>0</v>
      </c>
      <c r="AK97" s="13">
        <f t="shared" si="23"/>
        <v>0</v>
      </c>
      <c r="AL97" s="13">
        <f t="shared" si="23"/>
        <v>0</v>
      </c>
      <c r="AM97" s="13">
        <f t="shared" si="23"/>
        <v>0</v>
      </c>
      <c r="AN97" s="13">
        <f t="shared" si="23"/>
        <v>3.8807883657345854E-3</v>
      </c>
      <c r="AO97" s="13">
        <f t="shared" si="23"/>
        <v>6.0453100599314694E-3</v>
      </c>
      <c r="AP97" s="13">
        <f t="shared" si="22"/>
        <v>6.9628516051452862E-3</v>
      </c>
      <c r="AQ97" s="13">
        <f t="shared" si="22"/>
        <v>7.6706179190614574E-3</v>
      </c>
      <c r="AR97" s="13">
        <f t="shared" si="22"/>
        <v>8.3342789794613337E-3</v>
      </c>
      <c r="AS97" s="13">
        <f t="shared" si="22"/>
        <v>8.7032265344706445E-3</v>
      </c>
      <c r="AT97" s="13">
        <f t="shared" si="22"/>
        <v>8.6883919321285585E-3</v>
      </c>
      <c r="AU97" s="13">
        <f t="shared" si="22"/>
        <v>9.0440808600471267E-3</v>
      </c>
      <c r="AV97" s="13">
        <f t="shared" si="22"/>
        <v>9.7259333745408436E-3</v>
      </c>
      <c r="AW97" s="13">
        <f t="shared" si="22"/>
        <v>1.103976743987997E-2</v>
      </c>
      <c r="AX97" s="13">
        <f t="shared" si="22"/>
        <v>1.1454457361988184E-2</v>
      </c>
      <c r="AY97" s="13">
        <f t="shared" si="22"/>
        <v>1.2291880695835632E-2</v>
      </c>
      <c r="AZ97" s="13">
        <f t="shared" si="22"/>
        <v>1.3042321951171481E-2</v>
      </c>
      <c r="BA97" s="13">
        <f t="shared" si="22"/>
        <v>1.3457593944922656E-2</v>
      </c>
      <c r="BB97" s="13">
        <f t="shared" si="22"/>
        <v>1.3716129339623304E-2</v>
      </c>
      <c r="BC97" s="13">
        <f t="shared" ref="BC97:BC102" si="24">X97/X$110</f>
        <v>1.363641005478718E-2</v>
      </c>
    </row>
    <row r="98" spans="1:55" x14ac:dyDescent="0.15">
      <c r="A98" s="4">
        <v>96</v>
      </c>
      <c r="B98" s="6" t="s">
        <v>138</v>
      </c>
      <c r="C98" s="36">
        <v>8566843</v>
      </c>
      <c r="D98" s="36">
        <v>8182285</v>
      </c>
      <c r="E98" s="36">
        <v>7884948</v>
      </c>
      <c r="F98" s="36">
        <v>7678830</v>
      </c>
      <c r="G98" s="36">
        <v>7483102</v>
      </c>
      <c r="H98" s="36">
        <v>7066707</v>
      </c>
      <c r="I98" s="36">
        <v>7256270</v>
      </c>
      <c r="J98" s="36">
        <v>6628515</v>
      </c>
      <c r="K98" s="36">
        <v>6938418</v>
      </c>
      <c r="L98" s="36">
        <v>6771530</v>
      </c>
      <c r="M98" s="36">
        <v>6608548</v>
      </c>
      <c r="N98" s="36">
        <v>6744900</v>
      </c>
      <c r="O98" s="36">
        <v>6815309</v>
      </c>
      <c r="P98" s="36">
        <v>6650103</v>
      </c>
      <c r="Q98" s="36">
        <v>6464283</v>
      </c>
      <c r="R98" s="36">
        <v>6455224</v>
      </c>
      <c r="S98" s="36">
        <v>6240419</v>
      </c>
      <c r="T98" s="36">
        <v>6084923</v>
      </c>
      <c r="U98" s="36">
        <v>6375131</v>
      </c>
      <c r="V98" s="36">
        <v>6476526</v>
      </c>
      <c r="W98" s="36">
        <v>6407749</v>
      </c>
      <c r="X98" s="36">
        <v>6332125</v>
      </c>
      <c r="Z98" s="30">
        <f t="shared" si="15"/>
        <v>1.4501916844045737</v>
      </c>
      <c r="AA98" s="30">
        <f t="shared" si="16"/>
        <v>1.3095425321615832</v>
      </c>
      <c r="AB98" s="30">
        <f t="shared" si="17"/>
        <v>1.2734467128814204</v>
      </c>
      <c r="AC98" s="30">
        <f t="shared" si="18"/>
        <v>1.2579193834011251</v>
      </c>
      <c r="AD98" s="30">
        <f t="shared" si="19"/>
        <v>1.292253046930349</v>
      </c>
      <c r="AE98" s="30">
        <f t="shared" si="20"/>
        <v>1.3256038045983378</v>
      </c>
      <c r="AF98" s="30">
        <f t="shared" si="21"/>
        <v>1.3432417505079235</v>
      </c>
      <c r="AH98" s="13">
        <f t="shared" si="23"/>
        <v>1.7136386146092267E-2</v>
      </c>
      <c r="AI98" s="13">
        <f t="shared" si="23"/>
        <v>1.6077359642155984E-2</v>
      </c>
      <c r="AJ98" s="13">
        <f t="shared" si="23"/>
        <v>1.5076409016301189E-2</v>
      </c>
      <c r="AK98" s="13">
        <f t="shared" si="23"/>
        <v>1.439472099346267E-2</v>
      </c>
      <c r="AL98" s="13">
        <f t="shared" si="23"/>
        <v>1.4161666097173458E-2</v>
      </c>
      <c r="AM98" s="13">
        <f t="shared" si="23"/>
        <v>1.3546082962024699E-2</v>
      </c>
      <c r="AN98" s="13">
        <f t="shared" si="23"/>
        <v>1.3755262353156427E-2</v>
      </c>
      <c r="AO98" s="13">
        <f t="shared" si="23"/>
        <v>1.2731572733834353E-2</v>
      </c>
      <c r="AP98" s="13">
        <f t="shared" si="23"/>
        <v>1.3447457629004201E-2</v>
      </c>
      <c r="AQ98" s="13">
        <f t="shared" si="23"/>
        <v>1.3127577272815376E-2</v>
      </c>
      <c r="AR98" s="13">
        <f t="shared" si="23"/>
        <v>1.2679162400642836E-2</v>
      </c>
      <c r="AS98" s="13">
        <f t="shared" si="23"/>
        <v>1.2831519540241799E-2</v>
      </c>
      <c r="AT98" s="13">
        <f t="shared" si="23"/>
        <v>1.2931480261154498E-2</v>
      </c>
      <c r="AU98" s="13">
        <f t="shared" si="23"/>
        <v>1.2503876118056957E-2</v>
      </c>
      <c r="AV98" s="13">
        <f t="shared" si="23"/>
        <v>1.2435398418176149E-2</v>
      </c>
      <c r="AW98" s="13">
        <f t="shared" si="23"/>
        <v>1.3202090523382736E-2</v>
      </c>
      <c r="AX98" s="13">
        <f t="shared" ref="AX98:BB102" si="25">S98/S$110</f>
        <v>1.2502437911873075E-2</v>
      </c>
      <c r="AY98" s="13">
        <f t="shared" si="25"/>
        <v>1.2444677086157069E-2</v>
      </c>
      <c r="AZ98" s="13">
        <f t="shared" si="25"/>
        <v>1.2948084176651638E-2</v>
      </c>
      <c r="BA98" s="13">
        <f t="shared" si="25"/>
        <v>1.2950442149195442E-2</v>
      </c>
      <c r="BB98" s="13">
        <f t="shared" si="25"/>
        <v>1.2585566150244894E-2</v>
      </c>
      <c r="BC98" s="13">
        <f t="shared" si="24"/>
        <v>1.2043955529945388E-2</v>
      </c>
    </row>
    <row r="99" spans="1:55" x14ac:dyDescent="0.15">
      <c r="A99" s="4">
        <v>97</v>
      </c>
      <c r="B99" s="6" t="s">
        <v>139</v>
      </c>
      <c r="C99" s="36">
        <v>3554273</v>
      </c>
      <c r="D99" s="36">
        <v>3453055</v>
      </c>
      <c r="E99" s="36">
        <v>3699684</v>
      </c>
      <c r="F99" s="36">
        <v>4024136</v>
      </c>
      <c r="G99" s="36">
        <v>4125587</v>
      </c>
      <c r="H99" s="36">
        <v>4381349</v>
      </c>
      <c r="I99" s="36">
        <v>4583127</v>
      </c>
      <c r="J99" s="36">
        <v>4541387</v>
      </c>
      <c r="K99" s="36">
        <v>4493528</v>
      </c>
      <c r="L99" s="36">
        <v>4556978</v>
      </c>
      <c r="M99" s="36">
        <v>4241400</v>
      </c>
      <c r="N99" s="36">
        <v>4428995</v>
      </c>
      <c r="O99" s="36">
        <v>4310329</v>
      </c>
      <c r="P99" s="36">
        <v>4457890</v>
      </c>
      <c r="Q99" s="36">
        <v>4387606</v>
      </c>
      <c r="R99" s="36">
        <v>4175883</v>
      </c>
      <c r="S99" s="36">
        <v>4095688</v>
      </c>
      <c r="T99" s="36">
        <v>3921405</v>
      </c>
      <c r="U99" s="36">
        <v>3927921</v>
      </c>
      <c r="V99" s="36">
        <v>3934920</v>
      </c>
      <c r="W99" s="36">
        <v>4058951</v>
      </c>
      <c r="X99" s="36">
        <v>4031145</v>
      </c>
      <c r="Z99" s="30">
        <f t="shared" si="15"/>
        <v>0.77161064453521544</v>
      </c>
      <c r="AA99" s="30">
        <f t="shared" si="16"/>
        <v>0.85862223680124672</v>
      </c>
      <c r="AB99" s="30">
        <f t="shared" si="17"/>
        <v>0.83621072461377011</v>
      </c>
      <c r="AC99" s="30">
        <f t="shared" si="18"/>
        <v>0.79518515743346796</v>
      </c>
      <c r="AD99" s="30">
        <f t="shared" si="19"/>
        <v>0.84785675722769072</v>
      </c>
      <c r="AE99" s="30">
        <f t="shared" si="20"/>
        <v>0.81132613610281956</v>
      </c>
      <c r="AF99" s="30">
        <f t="shared" si="21"/>
        <v>0.80676434017038501</v>
      </c>
      <c r="AH99" s="13">
        <f t="shared" si="23"/>
        <v>7.1096662558926089E-3</v>
      </c>
      <c r="AI99" s="13">
        <f t="shared" si="23"/>
        <v>6.7849026401726326E-3</v>
      </c>
      <c r="AJ99" s="13">
        <f t="shared" si="23"/>
        <v>7.0739780674603367E-3</v>
      </c>
      <c r="AK99" s="13">
        <f t="shared" si="23"/>
        <v>7.5436381531755348E-3</v>
      </c>
      <c r="AL99" s="13">
        <f t="shared" si="23"/>
        <v>7.8076158187927354E-3</v>
      </c>
      <c r="AM99" s="13">
        <f t="shared" si="23"/>
        <v>8.3985535327252073E-3</v>
      </c>
      <c r="AN99" s="13">
        <f t="shared" si="23"/>
        <v>8.6879504597864692E-3</v>
      </c>
      <c r="AO99" s="13">
        <f t="shared" si="23"/>
        <v>8.7227680563429048E-3</v>
      </c>
      <c r="AP99" s="13">
        <f t="shared" si="23"/>
        <v>8.7089776638916809E-3</v>
      </c>
      <c r="AQ99" s="13">
        <f t="shared" si="23"/>
        <v>8.8343521811938604E-3</v>
      </c>
      <c r="AR99" s="13">
        <f t="shared" si="23"/>
        <v>8.1375514570048556E-3</v>
      </c>
      <c r="AS99" s="13">
        <f t="shared" si="23"/>
        <v>8.4257343898550344E-3</v>
      </c>
      <c r="AT99" s="13">
        <f t="shared" si="23"/>
        <v>8.178489688814081E-3</v>
      </c>
      <c r="AU99" s="13">
        <f t="shared" si="23"/>
        <v>8.3819610475093283E-3</v>
      </c>
      <c r="AV99" s="13">
        <f t="shared" si="23"/>
        <v>8.4404764939870636E-3</v>
      </c>
      <c r="AW99" s="13">
        <f t="shared" si="23"/>
        <v>8.5404294848722626E-3</v>
      </c>
      <c r="AX99" s="13">
        <f t="shared" si="25"/>
        <v>8.2055523717884347E-3</v>
      </c>
      <c r="AY99" s="13">
        <f t="shared" si="25"/>
        <v>8.0199238263231522E-3</v>
      </c>
      <c r="AZ99" s="13">
        <f t="shared" si="25"/>
        <v>7.9777265356959226E-3</v>
      </c>
      <c r="BA99" s="13">
        <f t="shared" si="25"/>
        <v>7.8682543421754389E-3</v>
      </c>
      <c r="BB99" s="13">
        <f t="shared" si="25"/>
        <v>7.972253019133969E-3</v>
      </c>
      <c r="BC99" s="13">
        <f t="shared" si="24"/>
        <v>7.6673993508911626E-3</v>
      </c>
    </row>
    <row r="100" spans="1:55" x14ac:dyDescent="0.15">
      <c r="A100" s="4">
        <v>98</v>
      </c>
      <c r="B100" s="6" t="s">
        <v>140</v>
      </c>
      <c r="C100" s="36">
        <v>3949223</v>
      </c>
      <c r="D100" s="36">
        <v>3889642</v>
      </c>
      <c r="E100" s="36">
        <v>4089859</v>
      </c>
      <c r="F100" s="36">
        <v>4221164</v>
      </c>
      <c r="G100" s="36">
        <v>4365148</v>
      </c>
      <c r="H100" s="36">
        <v>4527310</v>
      </c>
      <c r="I100" s="36">
        <v>5168685</v>
      </c>
      <c r="J100" s="36">
        <v>5193269</v>
      </c>
      <c r="K100" s="36">
        <v>5243260</v>
      </c>
      <c r="L100" s="36">
        <v>5400963</v>
      </c>
      <c r="M100" s="36">
        <v>5523716</v>
      </c>
      <c r="N100" s="36">
        <v>5624216</v>
      </c>
      <c r="O100" s="36">
        <v>5760252</v>
      </c>
      <c r="P100" s="36">
        <v>5674855</v>
      </c>
      <c r="Q100" s="36">
        <v>5678244</v>
      </c>
      <c r="R100" s="36">
        <v>5516041</v>
      </c>
      <c r="S100" s="36">
        <v>5410748</v>
      </c>
      <c r="T100" s="36">
        <v>5366127</v>
      </c>
      <c r="U100" s="36">
        <v>5375672</v>
      </c>
      <c r="V100" s="36">
        <v>5367230</v>
      </c>
      <c r="W100" s="36">
        <v>5448948</v>
      </c>
      <c r="X100" s="36">
        <v>5522517</v>
      </c>
      <c r="Z100" s="30">
        <f t="shared" si="15"/>
        <v>0.8352172124972449</v>
      </c>
      <c r="AA100" s="30">
        <f t="shared" si="16"/>
        <v>1.0283787526419277</v>
      </c>
      <c r="AB100" s="30">
        <f t="shared" si="17"/>
        <v>1.0890682124449025</v>
      </c>
      <c r="AC100" s="30">
        <f t="shared" si="18"/>
        <v>1.0778618647455911</v>
      </c>
      <c r="AD100" s="30">
        <f t="shared" si="19"/>
        <v>1.0577026475037827</v>
      </c>
      <c r="AE100" s="30">
        <f t="shared" si="20"/>
        <v>1.0023516910894419</v>
      </c>
      <c r="AF100" s="30">
        <f t="shared" si="21"/>
        <v>0.99269793576024123</v>
      </c>
      <c r="AH100" s="13">
        <f t="shared" si="23"/>
        <v>7.8996907384702789E-3</v>
      </c>
      <c r="AI100" s="13">
        <f t="shared" si="23"/>
        <v>7.6427517879461403E-3</v>
      </c>
      <c r="AJ100" s="13">
        <f t="shared" si="23"/>
        <v>7.820011888854634E-3</v>
      </c>
      <c r="AK100" s="13">
        <f t="shared" si="23"/>
        <v>7.9129864898231702E-3</v>
      </c>
      <c r="AL100" s="13">
        <f t="shared" si="23"/>
        <v>8.2609816678624083E-3</v>
      </c>
      <c r="AM100" s="13">
        <f t="shared" si="23"/>
        <v>8.6783443624879365E-3</v>
      </c>
      <c r="AN100" s="13">
        <f t="shared" si="23"/>
        <v>9.7979565528603998E-3</v>
      </c>
      <c r="AO100" s="13">
        <f t="shared" si="23"/>
        <v>9.9748559066196868E-3</v>
      </c>
      <c r="AP100" s="13">
        <f t="shared" si="23"/>
        <v>1.0162045107091063E-2</v>
      </c>
      <c r="AQ100" s="13">
        <f t="shared" si="23"/>
        <v>1.0470537549138341E-2</v>
      </c>
      <c r="AR100" s="13">
        <f t="shared" si="23"/>
        <v>1.0597803363012456E-2</v>
      </c>
      <c r="AS100" s="13">
        <f t="shared" si="23"/>
        <v>1.0699526679793705E-2</v>
      </c>
      <c r="AT100" s="13">
        <f t="shared" si="23"/>
        <v>1.0929597621659666E-2</v>
      </c>
      <c r="AU100" s="13">
        <f t="shared" si="23"/>
        <v>1.0670163140019954E-2</v>
      </c>
      <c r="AV100" s="13">
        <f t="shared" si="23"/>
        <v>1.0923288237166939E-2</v>
      </c>
      <c r="AW100" s="13">
        <f t="shared" si="23"/>
        <v>1.1281292889710819E-2</v>
      </c>
      <c r="AX100" s="13">
        <f t="shared" si="25"/>
        <v>1.084022417834306E-2</v>
      </c>
      <c r="AY100" s="13">
        <f t="shared" si="25"/>
        <v>1.0974620010525814E-2</v>
      </c>
      <c r="AZ100" s="13">
        <f t="shared" si="25"/>
        <v>1.0918152672010861E-2</v>
      </c>
      <c r="BA100" s="13">
        <f t="shared" si="25"/>
        <v>1.0732297163081913E-2</v>
      </c>
      <c r="BB100" s="13">
        <f t="shared" si="25"/>
        <v>1.0702369194430777E-2</v>
      </c>
      <c r="BC100" s="13">
        <f t="shared" si="24"/>
        <v>1.050404866634304E-2</v>
      </c>
    </row>
    <row r="101" spans="1:55" x14ac:dyDescent="0.15">
      <c r="A101" s="4">
        <v>99</v>
      </c>
      <c r="B101" s="6" t="s">
        <v>143</v>
      </c>
      <c r="C101" s="36">
        <v>2925912</v>
      </c>
      <c r="D101" s="36">
        <v>2863521</v>
      </c>
      <c r="E101" s="36">
        <v>2789785</v>
      </c>
      <c r="F101" s="36">
        <v>2731858</v>
      </c>
      <c r="G101" s="36">
        <v>2951754</v>
      </c>
      <c r="H101" s="36">
        <v>2674606</v>
      </c>
      <c r="I101" s="36">
        <v>2577623</v>
      </c>
      <c r="J101" s="36">
        <v>2427519</v>
      </c>
      <c r="K101" s="36">
        <v>2732004</v>
      </c>
      <c r="L101" s="36">
        <v>2824747</v>
      </c>
      <c r="M101" s="36">
        <v>2973997</v>
      </c>
      <c r="N101" s="36">
        <v>2999408</v>
      </c>
      <c r="O101" s="36">
        <v>3025890</v>
      </c>
      <c r="P101" s="36">
        <v>3221830</v>
      </c>
      <c r="Q101" s="36">
        <v>2868117</v>
      </c>
      <c r="R101" s="36">
        <v>2665129</v>
      </c>
      <c r="S101" s="36">
        <v>2602481</v>
      </c>
      <c r="T101" s="36">
        <v>2770069</v>
      </c>
      <c r="U101" s="36">
        <v>2566323</v>
      </c>
      <c r="V101" s="36">
        <v>2309705</v>
      </c>
      <c r="W101" s="36">
        <v>2345016</v>
      </c>
      <c r="X101" s="36">
        <v>2375850</v>
      </c>
      <c r="Z101" s="30">
        <f t="shared" si="15"/>
        <v>0.52801972460976909</v>
      </c>
      <c r="AA101" s="30">
        <f t="shared" si="16"/>
        <v>0.5288659014220598</v>
      </c>
      <c r="AB101" s="30">
        <f t="shared" si="17"/>
        <v>0.56145619173193795</v>
      </c>
      <c r="AC101" s="30">
        <f t="shared" si="18"/>
        <v>0.49724710674437955</v>
      </c>
      <c r="AD101" s="30">
        <f t="shared" si="19"/>
        <v>0.54284765567749693</v>
      </c>
      <c r="AE101" s="30">
        <f t="shared" si="20"/>
        <v>0.52918591201684029</v>
      </c>
      <c r="AF101" s="30">
        <f t="shared" si="21"/>
        <v>0.53173539876841169</v>
      </c>
      <c r="AH101" s="13">
        <f t="shared" si="23"/>
        <v>5.8527462055141108E-3</v>
      </c>
      <c r="AI101" s="13">
        <f t="shared" si="23"/>
        <v>5.626528159293662E-3</v>
      </c>
      <c r="AJ101" s="13">
        <f t="shared" si="23"/>
        <v>5.3342063546318649E-3</v>
      </c>
      <c r="AK101" s="13">
        <f t="shared" si="23"/>
        <v>5.1211361240916832E-3</v>
      </c>
      <c r="AL101" s="13">
        <f t="shared" si="23"/>
        <v>5.5861532488794274E-3</v>
      </c>
      <c r="AM101" s="13">
        <f t="shared" si="23"/>
        <v>5.1269190539142253E-3</v>
      </c>
      <c r="AN101" s="13">
        <f t="shared" si="23"/>
        <v>4.8862405357752853E-3</v>
      </c>
      <c r="AO101" s="13">
        <f t="shared" ref="AO101:AW102" si="26">J101/J$110</f>
        <v>4.6626031186871924E-3</v>
      </c>
      <c r="AP101" s="13">
        <f t="shared" si="26"/>
        <v>5.2949401480668927E-3</v>
      </c>
      <c r="AQ101" s="13">
        <f t="shared" si="26"/>
        <v>5.4761751802994913E-3</v>
      </c>
      <c r="AR101" s="13">
        <f t="shared" si="26"/>
        <v>5.7059116377795229E-3</v>
      </c>
      <c r="AS101" s="13">
        <f t="shared" si="26"/>
        <v>5.7060834647152028E-3</v>
      </c>
      <c r="AT101" s="13">
        <f t="shared" si="26"/>
        <v>5.7413738404854106E-3</v>
      </c>
      <c r="AU101" s="13">
        <f t="shared" si="26"/>
        <v>6.0578555239579664E-3</v>
      </c>
      <c r="AV101" s="13">
        <f t="shared" si="26"/>
        <v>5.5174220566989599E-3</v>
      </c>
      <c r="AW101" s="13">
        <f t="shared" si="26"/>
        <v>5.4506666715969125E-3</v>
      </c>
      <c r="AX101" s="13">
        <f t="shared" si="25"/>
        <v>5.2139699464618244E-3</v>
      </c>
      <c r="AY101" s="13">
        <f t="shared" si="25"/>
        <v>5.6652506878680344E-3</v>
      </c>
      <c r="AZ101" s="13">
        <f t="shared" si="25"/>
        <v>5.2122797521301388E-3</v>
      </c>
      <c r="BA101" s="13">
        <f t="shared" si="25"/>
        <v>4.6184792563493853E-3</v>
      </c>
      <c r="BB101" s="13">
        <f t="shared" si="25"/>
        <v>4.6058848421470129E-3</v>
      </c>
      <c r="BC101" s="13">
        <f t="shared" si="24"/>
        <v>4.5189619197063789E-3</v>
      </c>
    </row>
    <row r="102" spans="1:55" x14ac:dyDescent="0.15">
      <c r="A102" s="4">
        <v>100</v>
      </c>
      <c r="B102" s="6" t="s">
        <v>142</v>
      </c>
      <c r="C102" s="36">
        <v>3895175</v>
      </c>
      <c r="D102" s="36">
        <v>3801401</v>
      </c>
      <c r="E102" s="36">
        <v>3504524</v>
      </c>
      <c r="F102" s="36">
        <v>3236154</v>
      </c>
      <c r="G102" s="36">
        <v>2818621</v>
      </c>
      <c r="H102" s="36">
        <v>2439212</v>
      </c>
      <c r="I102" s="36">
        <v>2179554</v>
      </c>
      <c r="J102" s="36">
        <v>2017989</v>
      </c>
      <c r="K102" s="36">
        <v>1851496</v>
      </c>
      <c r="L102" s="36">
        <v>1722365</v>
      </c>
      <c r="M102" s="36">
        <v>1726634</v>
      </c>
      <c r="N102" s="36">
        <v>1539280</v>
      </c>
      <c r="O102" s="36">
        <v>1682340</v>
      </c>
      <c r="P102" s="36">
        <v>1857593</v>
      </c>
      <c r="Q102" s="36">
        <v>1987042</v>
      </c>
      <c r="R102" s="36">
        <v>1847946</v>
      </c>
      <c r="S102" s="36">
        <v>2030574</v>
      </c>
      <c r="T102" s="36">
        <v>2120733</v>
      </c>
      <c r="U102" s="36">
        <v>2141229</v>
      </c>
      <c r="V102" s="36">
        <v>2188231</v>
      </c>
      <c r="W102" s="36">
        <v>2245825</v>
      </c>
      <c r="X102" s="36">
        <v>2252324</v>
      </c>
      <c r="Z102" s="30">
        <f t="shared" si="15"/>
        <v>0.5729703347174836</v>
      </c>
      <c r="AA102" s="30">
        <f t="shared" si="16"/>
        <v>0.35293615105502407</v>
      </c>
      <c r="AB102" s="30">
        <f t="shared" si="17"/>
        <v>0.35472039098055957</v>
      </c>
      <c r="AC102" s="30">
        <f t="shared" si="18"/>
        <v>0.43041635139467893</v>
      </c>
      <c r="AD102" s="30">
        <f t="shared" si="19"/>
        <v>0.35937328435982618</v>
      </c>
      <c r="AE102" s="30">
        <f t="shared" si="20"/>
        <v>0.43587828709601834</v>
      </c>
      <c r="AF102" s="30">
        <f t="shared" si="21"/>
        <v>0.45148189997036092</v>
      </c>
      <c r="AH102" s="13">
        <f t="shared" ref="AH102:AN102" si="27">C102/C$110</f>
        <v>7.791577703315556E-3</v>
      </c>
      <c r="AI102" s="13">
        <f t="shared" si="27"/>
        <v>7.4693671781233964E-3</v>
      </c>
      <c r="AJ102" s="13">
        <f t="shared" si="27"/>
        <v>6.7008225331915833E-3</v>
      </c>
      <c r="AK102" s="13">
        <f t="shared" si="27"/>
        <v>6.0664885043526405E-3</v>
      </c>
      <c r="AL102" s="13">
        <f t="shared" si="27"/>
        <v>5.3342009044486027E-3</v>
      </c>
      <c r="AM102" s="13">
        <f t="shared" si="27"/>
        <v>4.6756952161687458E-3</v>
      </c>
      <c r="AN102" s="13">
        <f t="shared" si="27"/>
        <v>4.1316457467640401E-3</v>
      </c>
      <c r="AO102" s="13">
        <f t="shared" si="26"/>
        <v>3.8760074812499708E-3</v>
      </c>
      <c r="AP102" s="13">
        <f t="shared" si="26"/>
        <v>3.588413671570488E-3</v>
      </c>
      <c r="AQ102" s="13">
        <f t="shared" si="26"/>
        <v>3.339050351913475E-3</v>
      </c>
      <c r="AR102" s="13">
        <f t="shared" si="26"/>
        <v>3.3127205692493329E-3</v>
      </c>
      <c r="AS102" s="13">
        <f t="shared" si="26"/>
        <v>2.9283312425541362E-3</v>
      </c>
      <c r="AT102" s="13">
        <f t="shared" si="26"/>
        <v>3.1920998009849089E-3</v>
      </c>
      <c r="AU102" s="13">
        <f t="shared" si="26"/>
        <v>3.4927448115870952E-3</v>
      </c>
      <c r="AV102" s="13">
        <f t="shared" si="26"/>
        <v>3.8224902813892231E-3</v>
      </c>
      <c r="AW102" s="13">
        <f t="shared" si="26"/>
        <v>3.7793809129354817E-3</v>
      </c>
      <c r="AX102" s="13">
        <f t="shared" si="25"/>
        <v>4.0681764093827288E-3</v>
      </c>
      <c r="AY102" s="13">
        <f t="shared" si="25"/>
        <v>4.3372508363634411E-3</v>
      </c>
      <c r="AZ102" s="13">
        <f t="shared" si="25"/>
        <v>4.348900961170462E-3</v>
      </c>
      <c r="BA102" s="13">
        <f t="shared" si="25"/>
        <v>4.3755802068232395E-3</v>
      </c>
      <c r="BB102" s="13">
        <f t="shared" si="25"/>
        <v>4.411062152929795E-3</v>
      </c>
      <c r="BC102" s="13">
        <f t="shared" si="24"/>
        <v>4.2840105170110698E-3</v>
      </c>
    </row>
    <row r="103" spans="1:55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Z103" s="30"/>
      <c r="AA103" s="30"/>
      <c r="AB103" s="30"/>
      <c r="AC103" s="30"/>
      <c r="AD103" s="30"/>
      <c r="AE103" s="30"/>
      <c r="AF103" s="30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55" x14ac:dyDescent="0.15">
      <c r="A105" s="4">
        <v>201</v>
      </c>
      <c r="B105" s="9" t="s">
        <v>10</v>
      </c>
      <c r="C105" s="35">
        <f>SUMPRODUCT(DS!$C$3:$C$102,C$3:C$102)</f>
        <v>465565887</v>
      </c>
      <c r="D105" s="35">
        <f>SUMPRODUCT(DS!$C$3:$C$102,D$3:D$102)</f>
        <v>473092313</v>
      </c>
      <c r="E105" s="35">
        <f>SUMPRODUCT(DS!$C$3:$C$102,E$3:E$102)</f>
        <v>485912267</v>
      </c>
      <c r="F105" s="35">
        <f>SUMPRODUCT(DS!$C$3:$C$102,F$3:F$102)</f>
        <v>495071207</v>
      </c>
      <c r="G105" s="35">
        <f>SUMPRODUCT(DS!$C$3:$C$102,G$3:G$102)</f>
        <v>489393123</v>
      </c>
      <c r="H105" s="35">
        <f>SUMPRODUCT(DS!$C$3:$C$102,H$3:H$102)</f>
        <v>482005842</v>
      </c>
      <c r="I105" s="35">
        <f>SUMPRODUCT(DS!$C$3:$C$102,I$3:I$102)</f>
        <v>487316715</v>
      </c>
      <c r="J105" s="35">
        <f>SUMPRODUCT(DS!$C$3:$C$102,J$3:J$102)</f>
        <v>480809864</v>
      </c>
      <c r="K105" s="35">
        <f>SUMPRODUCT(DS!$C$3:$C$102,K$3:K$102)</f>
        <v>476454495</v>
      </c>
      <c r="L105" s="35">
        <f>SUMPRODUCT(DS!$C$3:$C$102,L$3:L$102)</f>
        <v>476280491</v>
      </c>
      <c r="M105" s="35">
        <f>SUMPRODUCT(DS!$C$3:$C$102,M$3:M$102)</f>
        <v>481084926</v>
      </c>
      <c r="N105" s="35">
        <f>SUMPRODUCT(DS!$C$3:$C$102,N$3:N$102)</f>
        <v>485020009</v>
      </c>
      <c r="O105" s="35">
        <f>SUMPRODUCT(DS!$C$3:$C$102,O$3:O$102)</f>
        <v>485275499</v>
      </c>
      <c r="P105" s="35">
        <f>SUMPRODUCT(DS!$C$3:$C$102,P$3:P$102)</f>
        <v>489300064</v>
      </c>
      <c r="Q105" s="35">
        <f>SUMPRODUCT(DS!$C$3:$C$102,Q$3:Q$102)</f>
        <v>476445831</v>
      </c>
      <c r="R105" s="35">
        <f>SUMPRODUCT(DS!$C$3:$C$102,R$3:R$102)</f>
        <v>445103919</v>
      </c>
      <c r="S105" s="35">
        <f>SUMPRODUCT(DS!$C$3:$C$102,S$3:S$102)</f>
        <v>455000462</v>
      </c>
      <c r="T105" s="35">
        <f>SUMPRODUCT(DS!$C$3:$C$102,T$3:T$102)</f>
        <v>444830560</v>
      </c>
      <c r="U105" s="35">
        <f>SUMPRODUCT(DS!$C$3:$C$102,U$3:U$102)</f>
        <v>448184223</v>
      </c>
      <c r="V105" s="35">
        <f>SUMPRODUCT(DS!$C$3:$C$102,V$3:V$102)</f>
        <v>455592718</v>
      </c>
      <c r="W105" s="35">
        <f>SUMPRODUCT(DS!$C$3:$C$102,W$3:W$102)</f>
        <v>464454973</v>
      </c>
      <c r="X105" s="35">
        <f>SUMPRODUCT(DS!$C$3:$C$102,X$3:X$102)</f>
        <v>480858344</v>
      </c>
      <c r="Z105" s="30"/>
      <c r="AA105" s="30"/>
      <c r="AB105" s="30"/>
      <c r="AC105" s="30"/>
      <c r="AD105" s="30"/>
      <c r="AE105" s="30"/>
      <c r="AF105" s="30"/>
    </row>
    <row r="106" spans="1:55" x14ac:dyDescent="0.15">
      <c r="A106" s="4">
        <v>202</v>
      </c>
      <c r="B106" s="9" t="s">
        <v>11</v>
      </c>
      <c r="C106" s="35">
        <f>SUMPRODUCT(DS!$D$3:$D$102,C$3:C$102)</f>
        <v>399812291</v>
      </c>
      <c r="D106" s="35">
        <f>SUMPRODUCT(DS!$D$3:$D$102,D$3:D$102)</f>
        <v>404623477</v>
      </c>
      <c r="E106" s="35">
        <f>SUMPRODUCT(DS!$D$3:$D$102,E$3:E$102)</f>
        <v>415021042</v>
      </c>
      <c r="F106" s="35">
        <f>SUMPRODUCT(DS!$D$3:$D$102,F$3:F$102)</f>
        <v>421878464</v>
      </c>
      <c r="G106" s="35">
        <f>SUMPRODUCT(DS!$D$3:$D$102,G$3:G$102)</f>
        <v>414566074</v>
      </c>
      <c r="H106" s="35">
        <f>SUMPRODUCT(DS!$D$3:$D$102,H$3:H$102)</f>
        <v>406889036</v>
      </c>
      <c r="I106" s="35">
        <f>SUMPRODUCT(DS!$D$3:$D$102,I$3:I$102)</f>
        <v>410316446</v>
      </c>
      <c r="J106" s="35">
        <f>SUMPRODUCT(DS!$D$3:$D$102,J$3:J$102)</f>
        <v>403107240</v>
      </c>
      <c r="K106" s="35">
        <f>SUMPRODUCT(DS!$D$3:$D$102,K$3:K$102)</f>
        <v>398838183</v>
      </c>
      <c r="L106" s="35">
        <f>SUMPRODUCT(DS!$D$3:$D$102,L$3:L$102)</f>
        <v>399052980</v>
      </c>
      <c r="M106" s="35">
        <f>SUMPRODUCT(DS!$D$3:$D$102,M$3:M$102)</f>
        <v>403980982</v>
      </c>
      <c r="N106" s="35">
        <f>SUMPRODUCT(DS!$D$3:$D$102,N$3:N$102)</f>
        <v>407377429</v>
      </c>
      <c r="O106" s="35">
        <f>SUMPRODUCT(DS!$D$3:$D$102,O$3:O$102)</f>
        <v>407065281</v>
      </c>
      <c r="P106" s="35">
        <f>SUMPRODUCT(DS!$D$3:$D$102,P$3:P$102)</f>
        <v>410058743</v>
      </c>
      <c r="Q106" s="35">
        <f>SUMPRODUCT(DS!$D$3:$D$102,Q$3:Q$102)</f>
        <v>397318526</v>
      </c>
      <c r="R106" s="35">
        <f>SUMPRODUCT(DS!$D$3:$D$102,R$3:R$102)</f>
        <v>366056384</v>
      </c>
      <c r="S106" s="35">
        <f>SUMPRODUCT(DS!$D$3:$D$102,S$3:S$102)</f>
        <v>375637298</v>
      </c>
      <c r="T106" s="35">
        <f>SUMPRODUCT(DS!$D$3:$D$102,T$3:T$102)</f>
        <v>364440146</v>
      </c>
      <c r="U106" s="35">
        <f>SUMPRODUCT(DS!$D$3:$D$102,U$3:U$102)</f>
        <v>366776083</v>
      </c>
      <c r="V106" s="35">
        <f>SUMPRODUCT(DS!$D$3:$D$102,V$3:V$102)</f>
        <v>374190991</v>
      </c>
      <c r="W106" s="35">
        <f>SUMPRODUCT(DS!$D$3:$D$102,W$3:W$102)</f>
        <v>382185901</v>
      </c>
      <c r="X106" s="35">
        <f>SUMPRODUCT(DS!$D$3:$D$102,X$3:X$102)</f>
        <v>396618667</v>
      </c>
      <c r="Z106" s="30"/>
      <c r="AA106" s="30"/>
      <c r="AB106" s="30"/>
      <c r="AC106" s="30"/>
      <c r="AD106" s="30"/>
      <c r="AE106" s="30"/>
      <c r="AF106" s="30"/>
    </row>
    <row r="107" spans="1:55" x14ac:dyDescent="0.15">
      <c r="A107" s="4">
        <v>203</v>
      </c>
      <c r="B107" s="9" t="s">
        <v>12</v>
      </c>
      <c r="C107" s="35">
        <f>SUMPRODUCT(DS!$E$3:$E$102,C$3:C$102)</f>
        <v>116367374</v>
      </c>
      <c r="D107" s="35">
        <f>SUMPRODUCT(DS!$E$3:$E$102,D$3:D$102)</f>
        <v>118898380</v>
      </c>
      <c r="E107" s="35">
        <f>SUMPRODUCT(DS!$E$3:$E$102,E$3:E$102)</f>
        <v>121915977</v>
      </c>
      <c r="F107" s="35">
        <f>SUMPRODUCT(DS!$E$3:$E$102,F$3:F$102)</f>
        <v>124040241</v>
      </c>
      <c r="G107" s="35">
        <f>SUMPRODUCT(DS!$E$3:$E$102,G$3:G$102)</f>
        <v>119727267</v>
      </c>
      <c r="H107" s="35">
        <f>SUMPRODUCT(DS!$E$3:$E$102,H$3:H$102)</f>
        <v>115326388</v>
      </c>
      <c r="I107" s="35">
        <f>SUMPRODUCT(DS!$E$3:$E$102,I$3:I$102)</f>
        <v>117315469</v>
      </c>
      <c r="J107" s="35">
        <f>SUMPRODUCT(DS!$E$3:$E$102,J$3:J$102)</f>
        <v>109729718</v>
      </c>
      <c r="K107" s="35">
        <f>SUMPRODUCT(DS!$E$3:$E$102,K$3:K$102)</f>
        <v>106354420</v>
      </c>
      <c r="L107" s="35">
        <f>SUMPRODUCT(DS!$E$3:$E$102,L$3:L$102)</f>
        <v>107330408</v>
      </c>
      <c r="M107" s="35">
        <f>SUMPRODUCT(DS!$E$3:$E$102,M$3:M$102)</f>
        <v>109569548</v>
      </c>
      <c r="N107" s="35">
        <f>SUMPRODUCT(DS!$E$3:$E$102,N$3:N$102)</f>
        <v>111937277</v>
      </c>
      <c r="O107" s="35">
        <f>SUMPRODUCT(DS!$E$3:$E$102,O$3:O$102)</f>
        <v>112770032</v>
      </c>
      <c r="P107" s="35">
        <f>SUMPRODUCT(DS!$E$3:$E$102,P$3:P$102)</f>
        <v>116588029</v>
      </c>
      <c r="Q107" s="35">
        <f>SUMPRODUCT(DS!$E$3:$E$102,Q$3:Q$102)</f>
        <v>110927265</v>
      </c>
      <c r="R107" s="35">
        <f>SUMPRODUCT(DS!$E$3:$E$102,R$3:R$102)</f>
        <v>93031250</v>
      </c>
      <c r="S107" s="35">
        <f>SUMPRODUCT(DS!$E$3:$E$102,S$3:S$102)</f>
        <v>103540871</v>
      </c>
      <c r="T107" s="35">
        <f>SUMPRODUCT(DS!$E$3:$E$102,T$3:T$102)</f>
        <v>96024921</v>
      </c>
      <c r="U107" s="35">
        <f>SUMPRODUCT(DS!$E$3:$E$102,U$3:U$102)</f>
        <v>96991216</v>
      </c>
      <c r="V107" s="35">
        <f>SUMPRODUCT(DS!$E$3:$E$102,V$3:V$102)</f>
        <v>97064910</v>
      </c>
      <c r="W107" s="35">
        <f>SUMPRODUCT(DS!$E$3:$E$102,W$3:W$102)</f>
        <v>100443258</v>
      </c>
      <c r="X107" s="35">
        <f>SUMPRODUCT(DS!$E$3:$E$102,X$3:X$102)</f>
        <v>107198886</v>
      </c>
      <c r="Z107" s="30"/>
      <c r="AA107" s="30"/>
      <c r="AB107" s="30"/>
      <c r="AC107" s="30"/>
      <c r="AD107" s="30"/>
      <c r="AE107" s="30"/>
      <c r="AF107" s="30"/>
    </row>
    <row r="108" spans="1:55" x14ac:dyDescent="0.15">
      <c r="A108" s="4">
        <v>204</v>
      </c>
      <c r="B108" s="9" t="s">
        <v>13</v>
      </c>
      <c r="C108" s="35">
        <f>SUMPRODUCT(DS!$F$3:$F$102,C$3:C$102)</f>
        <v>349198513</v>
      </c>
      <c r="D108" s="35">
        <f>SUMPRODUCT(DS!$F$3:$F$102,D$3:D$102)</f>
        <v>354193933</v>
      </c>
      <c r="E108" s="35">
        <f>SUMPRODUCT(DS!$F$3:$F$102,E$3:E$102)</f>
        <v>363996290</v>
      </c>
      <c r="F108" s="35">
        <f>SUMPRODUCT(DS!$F$3:$F$102,F$3:F$102)</f>
        <v>371030966</v>
      </c>
      <c r="G108" s="35">
        <f>SUMPRODUCT(DS!$F$3:$F$102,G$3:G$102)</f>
        <v>369665856</v>
      </c>
      <c r="H108" s="35">
        <f>SUMPRODUCT(DS!$F$3:$F$102,H$3:H$102)</f>
        <v>366679454</v>
      </c>
      <c r="I108" s="35">
        <f>SUMPRODUCT(DS!$F$3:$F$102,I$3:I$102)</f>
        <v>370001246</v>
      </c>
      <c r="J108" s="35">
        <f>SUMPRODUCT(DS!$F$3:$F$102,J$3:J$102)</f>
        <v>371080146</v>
      </c>
      <c r="K108" s="35">
        <f>SUMPRODUCT(DS!$F$3:$F$102,K$3:K$102)</f>
        <v>370100075</v>
      </c>
      <c r="L108" s="35">
        <f>SUMPRODUCT(DS!$F$3:$F$102,L$3:L$102)</f>
        <v>368950083</v>
      </c>
      <c r="M108" s="35">
        <f>SUMPRODUCT(DS!$F$3:$F$102,M$3:M$102)</f>
        <v>371515378</v>
      </c>
      <c r="N108" s="35">
        <f>SUMPRODUCT(DS!$F$3:$F$102,N$3:N$102)</f>
        <v>373082732</v>
      </c>
      <c r="O108" s="35">
        <f>SUMPRODUCT(DS!$F$3:$F$102,O$3:O$102)</f>
        <v>372505467</v>
      </c>
      <c r="P108" s="35">
        <f>SUMPRODUCT(DS!$F$3:$F$102,P$3:P$102)</f>
        <v>372712035</v>
      </c>
      <c r="Q108" s="35">
        <f>SUMPRODUCT(DS!$F$3:$F$102,Q$3:Q$102)</f>
        <v>365518566</v>
      </c>
      <c r="R108" s="35">
        <f>SUMPRODUCT(DS!$F$3:$F$102,R$3:R$102)</f>
        <v>352072669</v>
      </c>
      <c r="S108" s="35">
        <f>SUMPRODUCT(DS!$F$3:$F$102,S$3:S$102)</f>
        <v>351459591</v>
      </c>
      <c r="T108" s="35">
        <f>SUMPRODUCT(DS!$F$3:$F$102,T$3:T$102)</f>
        <v>348805639</v>
      </c>
      <c r="U108" s="35">
        <f>SUMPRODUCT(DS!$F$3:$F$102,U$3:U$102)</f>
        <v>351193007</v>
      </c>
      <c r="V108" s="35">
        <f>SUMPRODUCT(DS!$F$3:$F$102,V$3:V$102)</f>
        <v>358527808</v>
      </c>
      <c r="W108" s="35">
        <f>SUMPRODUCT(DS!$F$3:$F$102,W$3:W$102)</f>
        <v>364011715</v>
      </c>
      <c r="X108" s="35">
        <f>SUMPRODUCT(DS!$F$3:$F$102,X$3:X$102)</f>
        <v>373659458</v>
      </c>
      <c r="Z108" s="30"/>
      <c r="AA108" s="30"/>
      <c r="AB108" s="30"/>
      <c r="AC108" s="30"/>
      <c r="AD108" s="30"/>
      <c r="AE108" s="30"/>
      <c r="AF108" s="30"/>
    </row>
    <row r="109" spans="1:55" x14ac:dyDescent="0.15">
      <c r="A109" s="4">
        <v>205</v>
      </c>
      <c r="B109" s="9" t="s">
        <v>14</v>
      </c>
      <c r="C109" s="35">
        <f>SUMPRODUCT(DS!$G$3:$G$102,C$3:C$102)</f>
        <v>283444917</v>
      </c>
      <c r="D109" s="35">
        <f>SUMPRODUCT(DS!$G$3:$G$102,D$3:D$102)</f>
        <v>285725097</v>
      </c>
      <c r="E109" s="35">
        <f>SUMPRODUCT(DS!$G$3:$G$102,E$3:E$102)</f>
        <v>293105065</v>
      </c>
      <c r="F109" s="35">
        <f>SUMPRODUCT(DS!$G$3:$G$102,F$3:F$102)</f>
        <v>297838223</v>
      </c>
      <c r="G109" s="35">
        <f>SUMPRODUCT(DS!$G$3:$G$102,G$3:G$102)</f>
        <v>294838807</v>
      </c>
      <c r="H109" s="35">
        <f>SUMPRODUCT(DS!$G$3:$G$102,H$3:H$102)</f>
        <v>291562648</v>
      </c>
      <c r="I109" s="35">
        <f>SUMPRODUCT(DS!$G$3:$G$102,I$3:I$102)</f>
        <v>293000977</v>
      </c>
      <c r="J109" s="35">
        <f>SUMPRODUCT(DS!$G$3:$G$102,J$3:J$102)</f>
        <v>293377522</v>
      </c>
      <c r="K109" s="35">
        <f>SUMPRODUCT(DS!$G$3:$G$102,K$3:K$102)</f>
        <v>292483763</v>
      </c>
      <c r="L109" s="35">
        <f>SUMPRODUCT(DS!$G$3:$G$102,L$3:L$102)</f>
        <v>291722572</v>
      </c>
      <c r="M109" s="35">
        <f>SUMPRODUCT(DS!$G$3:$G$102,M$3:M$102)</f>
        <v>294411434</v>
      </c>
      <c r="N109" s="35">
        <f>SUMPRODUCT(DS!$G$3:$G$102,N$3:N$102)</f>
        <v>295440152</v>
      </c>
      <c r="O109" s="35">
        <f>SUMPRODUCT(DS!$G$3:$G$102,O$3:O$102)</f>
        <v>294295249</v>
      </c>
      <c r="P109" s="35">
        <f>SUMPRODUCT(DS!$G$3:$G$102,P$3:P$102)</f>
        <v>293470714</v>
      </c>
      <c r="Q109" s="35">
        <f>SUMPRODUCT(DS!$G$3:$G$102,Q$3:Q$102)</f>
        <v>286391261</v>
      </c>
      <c r="R109" s="35">
        <f>SUMPRODUCT(DS!$G$3:$G$102,R$3:R$102)</f>
        <v>273025134</v>
      </c>
      <c r="S109" s="35">
        <f>SUMPRODUCT(DS!$G$3:$G$102,S$3:S$102)</f>
        <v>272096427</v>
      </c>
      <c r="T109" s="35">
        <f>SUMPRODUCT(DS!$G$3:$G$102,T$3:T$102)</f>
        <v>268415225</v>
      </c>
      <c r="U109" s="35">
        <f>SUMPRODUCT(DS!$G$3:$G$102,U$3:U$102)</f>
        <v>269784867</v>
      </c>
      <c r="V109" s="35">
        <f>SUMPRODUCT(DS!$G$3:$G$102,V$3:V$102)</f>
        <v>277126081</v>
      </c>
      <c r="W109" s="35">
        <f>SUMPRODUCT(DS!$G$3:$G$102,W$3:W$102)</f>
        <v>281742643</v>
      </c>
      <c r="X109" s="35">
        <f>SUMPRODUCT(DS!$G$3:$G$102,X$3:X$102)</f>
        <v>289419781</v>
      </c>
      <c r="Z109" s="30"/>
      <c r="AA109" s="30"/>
      <c r="AB109" s="30"/>
      <c r="AC109" s="30"/>
      <c r="AD109" s="30"/>
      <c r="AE109" s="30"/>
      <c r="AF109" s="30"/>
    </row>
    <row r="110" spans="1:55" x14ac:dyDescent="0.15">
      <c r="A110" s="4">
        <v>206</v>
      </c>
      <c r="B110" s="9" t="s">
        <v>16</v>
      </c>
      <c r="C110" s="35">
        <f>SUMPRODUCT(DS!$H$3:$H$102,C$3:C$102)</f>
        <v>499921216</v>
      </c>
      <c r="D110" s="35">
        <f>SUMPRODUCT(DS!$H$3:$H$102,D$3:D$102)</f>
        <v>508932137</v>
      </c>
      <c r="E110" s="35">
        <f>SUMPRODUCT(DS!$H$3:$H$102,E$3:E$102)</f>
        <v>522999077</v>
      </c>
      <c r="F110" s="35">
        <f>SUMPRODUCT(DS!$H$3:$H$102,F$3:F$102)</f>
        <v>533447644</v>
      </c>
      <c r="G110" s="35">
        <f>SUMPRODUCT(DS!$H$3:$H$102,G$3:G$102)</f>
        <v>528405482</v>
      </c>
      <c r="H110" s="35">
        <f>SUMPRODUCT(DS!$H$3:$H$102,H$3:H$102)</f>
        <v>521678999</v>
      </c>
      <c r="I110" s="35">
        <f>SUMPRODUCT(DS!$H$3:$H$102,I$3:I$102)</f>
        <v>527526834</v>
      </c>
      <c r="J110" s="35">
        <f>SUMPRODUCT(DS!$H$3:$H$102,J$3:J$102)</f>
        <v>520635992</v>
      </c>
      <c r="K110" s="35">
        <f>SUMPRODUCT(DS!$H$3:$H$102,K$3:K$102)</f>
        <v>515965039</v>
      </c>
      <c r="L110" s="35">
        <f>SUMPRODUCT(DS!$H$3:$H$102,L$3:L$102)</f>
        <v>515824806</v>
      </c>
      <c r="M110" s="35">
        <f>SUMPRODUCT(DS!$H$3:$H$102,M$3:M$102)</f>
        <v>521213294</v>
      </c>
      <c r="N110" s="35">
        <f>SUMPRODUCT(DS!$H$3:$H$102,N$3:N$102)</f>
        <v>525650916</v>
      </c>
      <c r="O110" s="35">
        <f>SUMPRODUCT(DS!$H$3:$H$102,O$3:O$102)</f>
        <v>527032394</v>
      </c>
      <c r="P110" s="35">
        <f>SUMPRODUCT(DS!$H$3:$H$102,P$3:P$102)</f>
        <v>531843321</v>
      </c>
      <c r="Q110" s="35">
        <f>SUMPRODUCT(DS!$H$3:$H$102,Q$3:Q$102)</f>
        <v>519829183</v>
      </c>
      <c r="R110" s="35">
        <f>SUMPRODUCT(DS!$H$3:$H$102,R$3:R$102)</f>
        <v>488954684</v>
      </c>
      <c r="S110" s="35">
        <f>SUMPRODUCT(DS!$H$3:$H$102,S$3:S$102)</f>
        <v>499136172</v>
      </c>
      <c r="T110" s="35">
        <f>SUMPRODUCT(DS!$H$3:$H$102,T$3:T$102)</f>
        <v>488957886</v>
      </c>
      <c r="U110" s="35">
        <f>SUMPRODUCT(DS!$H$3:$H$102,U$3:U$102)</f>
        <v>492360948</v>
      </c>
      <c r="V110" s="35">
        <f>SUMPRODUCT(DS!$H$3:$H$102,V$3:V$102)</f>
        <v>500100763</v>
      </c>
      <c r="W110" s="35">
        <f>SUMPRODUCT(DS!$H$3:$H$102,W$3:W$102)</f>
        <v>509134744</v>
      </c>
      <c r="X110" s="35">
        <f>SUMPRODUCT(DS!$H$3:$H$102,X$3:X$102)</f>
        <v>525751277</v>
      </c>
      <c r="Z110" s="30"/>
      <c r="AA110" s="30"/>
      <c r="AB110" s="30"/>
      <c r="AC110" s="30"/>
      <c r="AD110" s="30"/>
      <c r="AE110" s="30"/>
      <c r="AF110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110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5" x14ac:dyDescent="0.15"/>
  <cols>
    <col min="1" max="1" width="4.5" customWidth="1"/>
    <col min="2" max="2" width="34.875" bestFit="1" customWidth="1"/>
    <col min="3" max="24" width="12.75" customWidth="1"/>
  </cols>
  <sheetData>
    <row r="1" spans="1:24" x14ac:dyDescent="0.15">
      <c r="A1" s="1"/>
      <c r="C1" s="1" t="s">
        <v>265</v>
      </c>
    </row>
    <row r="2" spans="1:24" x14ac:dyDescent="0.15">
      <c r="A2" s="39" t="s">
        <v>40</v>
      </c>
      <c r="B2" s="3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</row>
    <row r="3" spans="1:24" x14ac:dyDescent="0.15">
      <c r="A3" s="4">
        <v>1</v>
      </c>
      <c r="B3" s="3" t="s">
        <v>46</v>
      </c>
      <c r="C3" s="37">
        <f>D3/EXP(LN(H!D3/H!C3)+LN(LC!D3/LC!C3))</f>
        <v>1.0466795035370224</v>
      </c>
      <c r="D3" s="37">
        <f>E3/EXP(LN(H!E3/H!D3)+LN(LC!E3/LC!D3))</f>
        <v>1.0533703444403928</v>
      </c>
      <c r="E3" s="37">
        <f>F3/EXP(LN(H!F3/H!E3)+LN(LC!F3/LC!E3))</f>
        <v>1.0560440769033805</v>
      </c>
      <c r="F3" s="37">
        <f>G3/EXP(LN(H!G3/H!F3)+LN(LC!G3/LC!F3))</f>
        <v>1.0445040156058218</v>
      </c>
      <c r="G3" s="37">
        <f>H3/EXP(LN(H!H3/H!G3)+LN(LC!H3/LC!G3))</f>
        <v>1.0285861054189256</v>
      </c>
      <c r="H3" s="37">
        <f>I3/EXP(LN(H!I3/H!H3)+LN(LC!I3/LC!H3))</f>
        <v>0.99797644302230415</v>
      </c>
      <c r="I3" s="37">
        <f>J3/EXP(LN(H!J3/H!I3)+LN(LC!J3/LC!I3))</f>
        <v>1.0146550712737521</v>
      </c>
      <c r="J3" s="37">
        <f>K3/EXP(LN(H!K3/H!J3)+LN(LC!K3/LC!J3))</f>
        <v>0.99385749051211658</v>
      </c>
      <c r="K3" s="37">
        <f>L3/EXP(LN(H!L3/H!K3)+LN(LC!L3/LC!K3))</f>
        <v>0.97557505193200167</v>
      </c>
      <c r="L3" s="37">
        <f>M3/EXP(LN(H!M3/H!L3)+LN(LC!M3/LC!L3))</f>
        <v>0.97670514279774734</v>
      </c>
      <c r="M3" s="37">
        <f>N3/EXP(LN(H!N3/H!M3)+LN(LC!N3/LC!M3))</f>
        <v>0.98423288198295</v>
      </c>
      <c r="N3" s="37">
        <f>O3/EXP(LN(H!O3/H!N3)+LN(LC!O3/LC!N3))</f>
        <v>0.98835670241254014</v>
      </c>
      <c r="O3" s="37">
        <f>P3/EXP(LN(H!P3/H!O3)+LN(LC!P3/LC!O3))</f>
        <v>0.99856244746707867</v>
      </c>
      <c r="P3" s="37">
        <f>Q3/EXP(LN(H!Q3/H!P3)+LN(LC!Q3/LC!P3))</f>
        <v>1.0161106379012752</v>
      </c>
      <c r="Q3" s="37">
        <f>R3/EXP(LN(H!R3/H!Q3)+LN(LC!R3/LC!Q3))</f>
        <v>1.0113005859365485</v>
      </c>
      <c r="R3" s="37">
        <f>S3/EXP(LN(H!S3/H!R3)+LN(LC!S3/LC!R3))</f>
        <v>1.0146612355854814</v>
      </c>
      <c r="S3" s="37">
        <f>T3/EXP(LN(H!T3/H!S3)+LN(LC!T3/LC!S3))</f>
        <v>1.0015812870050498</v>
      </c>
      <c r="T3" s="37">
        <v>1</v>
      </c>
      <c r="U3" s="37">
        <f>T3*EXP(LN(H!U3/H!T3)+LN(LC!U3/LC!T3))</f>
        <v>0.98445109207770265</v>
      </c>
      <c r="V3" s="37">
        <f>U3*EXP(LN(H!V3/H!U3)+LN(LC!V3/LC!U3))</f>
        <v>0.93595571847873338</v>
      </c>
      <c r="W3" s="37">
        <f>V3*EXP(LN(H!W3/H!V3)+LN(LC!W3/LC!V3))</f>
        <v>0.90793826131236888</v>
      </c>
      <c r="X3" s="37">
        <f>W3*EXP(LN(H!X3/H!W3)+LN(LC!X3/LC!W3))</f>
        <v>0.91401991790345372</v>
      </c>
    </row>
    <row r="4" spans="1:24" x14ac:dyDescent="0.15">
      <c r="A4" s="4">
        <v>2</v>
      </c>
      <c r="B4" s="3" t="s">
        <v>47</v>
      </c>
      <c r="C4" s="37">
        <f>D4/EXP(LN(H!D4/H!C4)+LN(LC!D4/LC!C4))</f>
        <v>0.67754841209600036</v>
      </c>
      <c r="D4" s="37">
        <f>E4/EXP(LN(H!E4/H!D4)+LN(LC!E4/LC!D4))</f>
        <v>0.6838104105506948</v>
      </c>
      <c r="E4" s="37">
        <f>F4/EXP(LN(H!F4/H!E4)+LN(LC!F4/LC!E4))</f>
        <v>0.70691925577819092</v>
      </c>
      <c r="F4" s="37">
        <f>G4/EXP(LN(H!G4/H!F4)+LN(LC!G4/LC!F4))</f>
        <v>0.72725586474091986</v>
      </c>
      <c r="G4" s="37">
        <f>H4/EXP(LN(H!H4/H!G4)+LN(LC!H4/LC!G4))</f>
        <v>0.74185100084084377</v>
      </c>
      <c r="H4" s="37">
        <f>I4/EXP(LN(H!I4/H!H4)+LN(LC!I4/LC!H4))</f>
        <v>0.74367267516294444</v>
      </c>
      <c r="I4" s="37">
        <f>J4/EXP(LN(H!J4/H!I4)+LN(LC!J4/LC!I4))</f>
        <v>0.80056074802049071</v>
      </c>
      <c r="J4" s="37">
        <f>K4/EXP(LN(H!K4/H!J4)+LN(LC!K4/LC!J4))</f>
        <v>0.78415784139613998</v>
      </c>
      <c r="K4" s="37">
        <f>L4/EXP(LN(H!L4/H!K4)+LN(LC!L4/LC!K4))</f>
        <v>0.81714089690985892</v>
      </c>
      <c r="L4" s="37">
        <f>M4/EXP(LN(H!M4/H!L4)+LN(LC!M4/LC!L4))</f>
        <v>0.82365864052235549</v>
      </c>
      <c r="M4" s="37">
        <f>N4/EXP(LN(H!N4/H!M4)+LN(LC!N4/LC!M4))</f>
        <v>0.8458631164005409</v>
      </c>
      <c r="N4" s="37">
        <f>O4/EXP(LN(H!O4/H!N4)+LN(LC!O4/LC!N4))</f>
        <v>0.8621739480744014</v>
      </c>
      <c r="O4" s="37">
        <f>P4/EXP(LN(H!P4/H!O4)+LN(LC!P4/LC!O4))</f>
        <v>0.93900770402179301</v>
      </c>
      <c r="P4" s="37">
        <f>Q4/EXP(LN(H!Q4/H!P4)+LN(LC!Q4/LC!P4))</f>
        <v>0.96152388365086816</v>
      </c>
      <c r="Q4" s="37">
        <f>R4/EXP(LN(H!R4/H!Q4)+LN(LC!R4/LC!Q4))</f>
        <v>0.98957508747210043</v>
      </c>
      <c r="R4" s="37">
        <f>S4/EXP(LN(H!S4/H!R4)+LN(LC!S4/LC!R4))</f>
        <v>0.97661826233008553</v>
      </c>
      <c r="S4" s="37">
        <f>T4/EXP(LN(H!T4/H!S4)+LN(LC!T4/LC!S4))</f>
        <v>0.98789619370689508</v>
      </c>
      <c r="T4" s="37">
        <v>1</v>
      </c>
      <c r="U4" s="37">
        <f>T4*EXP(LN(H!U4/H!T4)+LN(LC!U4/LC!T4))</f>
        <v>0.98378910534194342</v>
      </c>
      <c r="V4" s="37">
        <f>U4*EXP(LN(H!V4/H!U4)+LN(LC!V4/LC!U4))</f>
        <v>0.91948539710168287</v>
      </c>
      <c r="W4" s="37">
        <f>V4*EXP(LN(H!W4/H!V4)+LN(LC!W4/LC!V4))</f>
        <v>0.8830989663868215</v>
      </c>
      <c r="X4" s="37">
        <f>W4*EXP(LN(H!X4/H!W4)+LN(LC!X4/LC!W4))</f>
        <v>0.9006705174074271</v>
      </c>
    </row>
    <row r="5" spans="1:24" x14ac:dyDescent="0.15">
      <c r="A5" s="4">
        <v>3</v>
      </c>
      <c r="B5" s="3" t="s">
        <v>0</v>
      </c>
      <c r="C5" s="37">
        <f>D5/EXP(LN(H!D5/H!C5)+LN(LC!D5/LC!C5))</f>
        <v>0.96968075874734549</v>
      </c>
      <c r="D5" s="37">
        <f>E5/EXP(LN(H!E5/H!D5)+LN(LC!E5/LC!D5))</f>
        <v>0.99530652766142635</v>
      </c>
      <c r="E5" s="37">
        <f>F5/EXP(LN(H!F5/H!E5)+LN(LC!F5/LC!E5))</f>
        <v>0.93846066230113701</v>
      </c>
      <c r="F5" s="37">
        <f>G5/EXP(LN(H!G5/H!F5)+LN(LC!G5/LC!F5))</f>
        <v>0.88278643063181894</v>
      </c>
      <c r="G5" s="37">
        <f>H5/EXP(LN(H!H5/H!G5)+LN(LC!H5/LC!G5))</f>
        <v>0.82730949271328258</v>
      </c>
      <c r="H5" s="37">
        <f>I5/EXP(LN(H!I5/H!H5)+LN(LC!I5/LC!H5))</f>
        <v>0.75460552119404312</v>
      </c>
      <c r="I5" s="37">
        <f>J5/EXP(LN(H!J5/H!I5)+LN(LC!J5/LC!I5))</f>
        <v>0.74887293649859998</v>
      </c>
      <c r="J5" s="37">
        <f>K5/EXP(LN(H!K5/H!J5)+LN(LC!K5/LC!J5))</f>
        <v>0.65914380459472965</v>
      </c>
      <c r="K5" s="37">
        <f>L5/EXP(LN(H!L5/H!K5)+LN(LC!L5/LC!K5))</f>
        <v>0.63309482795908578</v>
      </c>
      <c r="L5" s="37">
        <f>M5/EXP(LN(H!M5/H!L5)+LN(LC!M5/LC!L5))</f>
        <v>0.57019088270400042</v>
      </c>
      <c r="M5" s="37">
        <f>N5/EXP(LN(H!N5/H!M5)+LN(LC!N5/LC!M5))</f>
        <v>0.52291592772862261</v>
      </c>
      <c r="N5" s="37">
        <f>O5/EXP(LN(H!O5/H!N5)+LN(LC!O5/LC!N5))</f>
        <v>0.48384700262865982</v>
      </c>
      <c r="O5" s="37">
        <f>P5/EXP(LN(H!P5/H!O5)+LN(LC!P5/LC!O5))</f>
        <v>0.61800127908981373</v>
      </c>
      <c r="P5" s="37">
        <f>Q5/EXP(LN(H!Q5/H!P5)+LN(LC!Q5/LC!P5))</f>
        <v>0.69427584521224983</v>
      </c>
      <c r="Q5" s="37">
        <f>R5/EXP(LN(H!R5/H!Q5)+LN(LC!R5/LC!Q5))</f>
        <v>0.79425707961880643</v>
      </c>
      <c r="R5" s="37">
        <f>S5/EXP(LN(H!S5/H!R5)+LN(LC!S5/LC!R5))</f>
        <v>0.87323090477975052</v>
      </c>
      <c r="S5" s="37">
        <f>T5/EXP(LN(H!T5/H!S5)+LN(LC!T5/LC!S5))</f>
        <v>0.9769528606358191</v>
      </c>
      <c r="T5" s="37">
        <v>1</v>
      </c>
      <c r="U5" s="37">
        <f>T5*EXP(LN(H!U5/H!T5)+LN(LC!U5/LC!T5))</f>
        <v>0.98111145066698202</v>
      </c>
      <c r="V5" s="37">
        <f>U5*EXP(LN(H!V5/H!U5)+LN(LC!V5/LC!U5))</f>
        <v>0.86942683772194851</v>
      </c>
      <c r="W5" s="37">
        <f>V5*EXP(LN(H!W5/H!V5)+LN(LC!W5/LC!V5))</f>
        <v>0.81541458037526493</v>
      </c>
      <c r="X5" s="37">
        <f>W5*EXP(LN(H!X5/H!W5)+LN(LC!X5/LC!W5))</f>
        <v>0.8247256828732189</v>
      </c>
    </row>
    <row r="6" spans="1:24" x14ac:dyDescent="0.15">
      <c r="A6" s="4">
        <v>4</v>
      </c>
      <c r="B6" s="6" t="s">
        <v>1</v>
      </c>
      <c r="C6" s="37">
        <f>D6/EXP(LN(H!D6/H!C6)+LN(LC!D6/LC!C6))</f>
        <v>2.2285525347710062</v>
      </c>
      <c r="D6" s="37">
        <f>E6/EXP(LN(H!E6/H!D6)+LN(LC!E6/LC!D6))</f>
        <v>2.1095661578271638</v>
      </c>
      <c r="E6" s="37">
        <f>F6/EXP(LN(H!F6/H!E6)+LN(LC!F6/LC!E6))</f>
        <v>2.0596823035664125</v>
      </c>
      <c r="F6" s="37">
        <f>G6/EXP(LN(H!G6/H!F6)+LN(LC!G6/LC!F6))</f>
        <v>1.8660742459756634</v>
      </c>
      <c r="G6" s="37">
        <f>H6/EXP(LN(H!H6/H!G6)+LN(LC!H6/LC!G6))</f>
        <v>1.9733117697707552</v>
      </c>
      <c r="H6" s="37">
        <f>I6/EXP(LN(H!I6/H!H6)+LN(LC!I6/LC!H6))</f>
        <v>2.0249961523329216</v>
      </c>
      <c r="I6" s="37">
        <f>J6/EXP(LN(H!J6/H!I6)+LN(LC!J6/LC!I6))</f>
        <v>2.1268982548834594</v>
      </c>
      <c r="J6" s="37">
        <f>K6/EXP(LN(H!K6/H!J6)+LN(LC!K6/LC!J6))</f>
        <v>1.9333731672468619</v>
      </c>
      <c r="K6" s="37">
        <f>L6/EXP(LN(H!L6/H!K6)+LN(LC!L6/LC!K6))</f>
        <v>1.8305061011113373</v>
      </c>
      <c r="L6" s="37">
        <f>M6/EXP(LN(H!M6/H!L6)+LN(LC!M6/LC!L6))</f>
        <v>1.796156135168693</v>
      </c>
      <c r="M6" s="37">
        <f>N6/EXP(LN(H!N6/H!M6)+LN(LC!N6/LC!M6))</f>
        <v>1.4467049527817202</v>
      </c>
      <c r="N6" s="37">
        <f>O6/EXP(LN(H!O6/H!N6)+LN(LC!O6/LC!N6))</f>
        <v>1.6020740894326373</v>
      </c>
      <c r="O6" s="37">
        <f>P6/EXP(LN(H!P6/H!O6)+LN(LC!P6/LC!O6))</f>
        <v>1.4500051497154332</v>
      </c>
      <c r="P6" s="37">
        <f>Q6/EXP(LN(H!Q6/H!P6)+LN(LC!Q6/LC!P6))</f>
        <v>1.5013587655093192</v>
      </c>
      <c r="Q6" s="37">
        <f>R6/EXP(LN(H!R6/H!Q6)+LN(LC!R6/LC!Q6))</f>
        <v>1.490113043962747</v>
      </c>
      <c r="R6" s="37">
        <f>S6/EXP(LN(H!S6/H!R6)+LN(LC!S6/LC!R6))</f>
        <v>1.2457352326977229</v>
      </c>
      <c r="S6" s="37">
        <f>T6/EXP(LN(H!T6/H!S6)+LN(LC!T6/LC!S6))</f>
        <v>1.0941087449264595</v>
      </c>
      <c r="T6" s="37">
        <v>1</v>
      </c>
      <c r="U6" s="37">
        <f>T6*EXP(LN(H!U6/H!T6)+LN(LC!U6/LC!T6))</f>
        <v>1.002508653986526</v>
      </c>
      <c r="V6" s="37">
        <f>U6*EXP(LN(H!V6/H!U6)+LN(LC!V6/LC!U6))</f>
        <v>0.89865649859263597</v>
      </c>
      <c r="W6" s="37">
        <f>V6*EXP(LN(H!W6/H!V6)+LN(LC!W6/LC!V6))</f>
        <v>1.2404079641831898</v>
      </c>
      <c r="X6" s="37">
        <f>W6*EXP(LN(H!X6/H!W6)+LN(LC!X6/LC!W6))</f>
        <v>1.1602268640265569</v>
      </c>
    </row>
    <row r="7" spans="1:24" x14ac:dyDescent="0.15">
      <c r="A7" s="4">
        <v>5</v>
      </c>
      <c r="B7" s="6" t="s">
        <v>2</v>
      </c>
      <c r="C7" s="37">
        <f>D7/EXP(LN(H!D7/H!C7)+LN(LC!D7/LC!C7))</f>
        <v>1.9220673971186246</v>
      </c>
      <c r="D7" s="37">
        <f>E7/EXP(LN(H!E7/H!D7)+LN(LC!E7/LC!D7))</f>
        <v>1.912850507708846</v>
      </c>
      <c r="E7" s="37">
        <f>F7/EXP(LN(H!F7/H!E7)+LN(LC!F7/LC!E7))</f>
        <v>1.9150399863261087</v>
      </c>
      <c r="F7" s="37">
        <f>G7/EXP(LN(H!G7/H!F7)+LN(LC!G7/LC!F7))</f>
        <v>2.1462739799179404</v>
      </c>
      <c r="G7" s="37">
        <f>H7/EXP(LN(H!H7/H!G7)+LN(LC!H7/LC!G7))</f>
        <v>1.9326318039155752</v>
      </c>
      <c r="H7" s="37">
        <f>I7/EXP(LN(H!I7/H!H7)+LN(LC!I7/LC!H7))</f>
        <v>1.8722843466401786</v>
      </c>
      <c r="I7" s="37">
        <f>J7/EXP(LN(H!J7/H!I7)+LN(LC!J7/LC!I7))</f>
        <v>1.8401144837694632</v>
      </c>
      <c r="J7" s="37">
        <f>K7/EXP(LN(H!K7/H!J7)+LN(LC!K7/LC!J7))</f>
        <v>1.7696258894978327</v>
      </c>
      <c r="K7" s="37">
        <f>L7/EXP(LN(H!L7/H!K7)+LN(LC!L7/LC!K7))</f>
        <v>1.504881655898836</v>
      </c>
      <c r="L7" s="37">
        <f>M7/EXP(LN(H!M7/H!L7)+LN(LC!M7/LC!L7))</f>
        <v>1.501732821094155</v>
      </c>
      <c r="M7" s="37">
        <f>N7/EXP(LN(H!N7/H!M7)+LN(LC!N7/LC!M7))</f>
        <v>1.2006531979294381</v>
      </c>
      <c r="N7" s="37">
        <f>O7/EXP(LN(H!O7/H!N7)+LN(LC!O7/LC!N7))</f>
        <v>1.1889984150865527</v>
      </c>
      <c r="O7" s="37">
        <f>P7/EXP(LN(H!P7/H!O7)+LN(LC!P7/LC!O7))</f>
        <v>1.1966924897100621</v>
      </c>
      <c r="P7" s="37">
        <f>Q7/EXP(LN(H!Q7/H!P7)+LN(LC!Q7/LC!P7))</f>
        <v>1.2200390056621071</v>
      </c>
      <c r="Q7" s="37">
        <f>R7/EXP(LN(H!R7/H!Q7)+LN(LC!R7/LC!Q7))</f>
        <v>0.95586205575567951</v>
      </c>
      <c r="R7" s="37">
        <f>S7/EXP(LN(H!S7/H!R7)+LN(LC!S7/LC!R7))</f>
        <v>1.1649391165914402</v>
      </c>
      <c r="S7" s="37">
        <f>T7/EXP(LN(H!T7/H!S7)+LN(LC!T7/LC!S7))</f>
        <v>1.1428690146505307</v>
      </c>
      <c r="T7" s="37">
        <v>1</v>
      </c>
      <c r="U7" s="37">
        <f>T7*EXP(LN(H!U7/H!T7)+LN(LC!U7/LC!T7))</f>
        <v>1.016355943740431</v>
      </c>
      <c r="V7" s="37">
        <f>U7*EXP(LN(H!V7/H!U7)+LN(LC!V7/LC!U7))</f>
        <v>1.0072835554523998</v>
      </c>
      <c r="W7" s="37">
        <f>V7*EXP(LN(H!W7/H!V7)+LN(LC!W7/LC!V7))</f>
        <v>1.2957447824524939</v>
      </c>
      <c r="X7" s="37">
        <f>W7*EXP(LN(H!X7/H!W7)+LN(LC!X7/LC!W7))</f>
        <v>1.301387758266692</v>
      </c>
    </row>
    <row r="8" spans="1:24" x14ac:dyDescent="0.15">
      <c r="A8" s="4">
        <v>6</v>
      </c>
      <c r="B8" s="6" t="s">
        <v>48</v>
      </c>
      <c r="C8" s="37">
        <f>D8/EXP(LN(H!D8/H!C8)+LN(LC!D8/LC!C8))</f>
        <v>1.1587267043407774</v>
      </c>
      <c r="D8" s="37">
        <f>E8/EXP(LN(H!E8/H!D8)+LN(LC!E8/LC!D8))</f>
        <v>1.1598631919864435</v>
      </c>
      <c r="E8" s="37">
        <f>F8/EXP(LN(H!F8/H!E8)+LN(LC!F8/LC!E8))</f>
        <v>1.1424772987619518</v>
      </c>
      <c r="F8" s="37">
        <f>G8/EXP(LN(H!G8/H!F8)+LN(LC!G8/LC!F8))</f>
        <v>1.1210833323583029</v>
      </c>
      <c r="G8" s="37">
        <f>H8/EXP(LN(H!H8/H!G8)+LN(LC!H8/LC!G8))</f>
        <v>1.1215599883902441</v>
      </c>
      <c r="H8" s="37">
        <f>I8/EXP(LN(H!I8/H!H8)+LN(LC!I8/LC!H8))</f>
        <v>1.1013753983271053</v>
      </c>
      <c r="I8" s="37">
        <f>J8/EXP(LN(H!J8/H!I8)+LN(LC!J8/LC!I8))</f>
        <v>1.1242667624439771</v>
      </c>
      <c r="J8" s="37">
        <f>K8/EXP(LN(H!K8/H!J8)+LN(LC!K8/LC!J8))</f>
        <v>1.0764938101217547</v>
      </c>
      <c r="K8" s="37">
        <f>L8/EXP(LN(H!L8/H!K8)+LN(LC!L8/LC!K8))</f>
        <v>1.0789334474423213</v>
      </c>
      <c r="L8" s="37">
        <f>M8/EXP(LN(H!M8/H!L8)+LN(LC!M8/LC!L8))</f>
        <v>1.0738183996478066</v>
      </c>
      <c r="M8" s="37">
        <f>N8/EXP(LN(H!N8/H!M8)+LN(LC!N8/LC!M8))</f>
        <v>1.0602582269803127</v>
      </c>
      <c r="N8" s="37">
        <f>O8/EXP(LN(H!O8/H!N8)+LN(LC!O8/LC!N8))</f>
        <v>1.0531840940526913</v>
      </c>
      <c r="O8" s="37">
        <f>P8/EXP(LN(H!P8/H!O8)+LN(LC!P8/LC!O8))</f>
        <v>1.0824600126810417</v>
      </c>
      <c r="P8" s="37">
        <f>Q8/EXP(LN(H!Q8/H!P8)+LN(LC!Q8/LC!P8))</f>
        <v>1.0363523299454975</v>
      </c>
      <c r="Q8" s="37">
        <f>R8/EXP(LN(H!R8/H!Q8)+LN(LC!R8/LC!Q8))</f>
        <v>1.0085536468734535</v>
      </c>
      <c r="R8" s="37">
        <f>S8/EXP(LN(H!S8/H!R8)+LN(LC!S8/LC!R8))</f>
        <v>0.93851637029174351</v>
      </c>
      <c r="S8" s="37">
        <f>T8/EXP(LN(H!T8/H!S8)+LN(LC!T8/LC!S8))</f>
        <v>1.0102734033354988</v>
      </c>
      <c r="T8" s="37">
        <v>1</v>
      </c>
      <c r="U8" s="37">
        <f>T8*EXP(LN(H!U8/H!T8)+LN(LC!U8/LC!T8))</f>
        <v>1.0667796546279482</v>
      </c>
      <c r="V8" s="37">
        <f>U8*EXP(LN(H!V8/H!U8)+LN(LC!V8/LC!U8))</f>
        <v>1.0583350097577167</v>
      </c>
      <c r="W8" s="37">
        <f>V8*EXP(LN(H!W8/H!V8)+LN(LC!W8/LC!V8))</f>
        <v>1.0592436922332602</v>
      </c>
      <c r="X8" s="37">
        <f>W8*EXP(LN(H!X8/H!W8)+LN(LC!X8/LC!W8))</f>
        <v>1.1375604962150392</v>
      </c>
    </row>
    <row r="9" spans="1:24" x14ac:dyDescent="0.15">
      <c r="A9" s="4">
        <v>7</v>
      </c>
      <c r="B9" s="6" t="s">
        <v>49</v>
      </c>
      <c r="C9" s="37">
        <f>D9/EXP(LN(H!D9/H!C9)+LN(LC!D9/LC!C9))</f>
        <v>1.472013124079762</v>
      </c>
      <c r="D9" s="37">
        <f>E9/EXP(LN(H!E9/H!D9)+LN(LC!E9/LC!D9))</f>
        <v>1.4692962719554128</v>
      </c>
      <c r="E9" s="37">
        <f>F9/EXP(LN(H!F9/H!E9)+LN(LC!F9/LC!E9))</f>
        <v>1.4493303807977935</v>
      </c>
      <c r="F9" s="37">
        <f>G9/EXP(LN(H!G9/H!F9)+LN(LC!G9/LC!F9))</f>
        <v>1.4163083412313711</v>
      </c>
      <c r="G9" s="37">
        <f>H9/EXP(LN(H!H9/H!G9)+LN(LC!H9/LC!G9))</f>
        <v>1.388456757983682</v>
      </c>
      <c r="H9" s="37">
        <f>I9/EXP(LN(H!I9/H!H9)+LN(LC!I9/LC!H9))</f>
        <v>1.361419771025421</v>
      </c>
      <c r="I9" s="37">
        <f>J9/EXP(LN(H!J9/H!I9)+LN(LC!J9/LC!I9))</f>
        <v>1.3686080568571555</v>
      </c>
      <c r="J9" s="37">
        <f>K9/EXP(LN(H!K9/H!J9)+LN(LC!K9/LC!J9))</f>
        <v>1.3122960078456063</v>
      </c>
      <c r="K9" s="37">
        <f>L9/EXP(LN(H!L9/H!K9)+LN(LC!L9/LC!K9))</f>
        <v>1.294679840220103</v>
      </c>
      <c r="L9" s="37">
        <f>M9/EXP(LN(H!M9/H!L9)+LN(LC!M9/LC!L9))</f>
        <v>1.2340041333004597</v>
      </c>
      <c r="M9" s="37">
        <f>N9/EXP(LN(H!N9/H!M9)+LN(LC!N9/LC!M9))</f>
        <v>1.2201276111856836</v>
      </c>
      <c r="N9" s="37">
        <f>O9/EXP(LN(H!O9/H!N9)+LN(LC!O9/LC!N9))</f>
        <v>1.2045298125057813</v>
      </c>
      <c r="O9" s="37">
        <f>P9/EXP(LN(H!P9/H!O9)+LN(LC!P9/LC!O9))</f>
        <v>1.2244746401867919</v>
      </c>
      <c r="P9" s="37">
        <f>Q9/EXP(LN(H!Q9/H!P9)+LN(LC!Q9/LC!P9))</f>
        <v>1.1745376580305664</v>
      </c>
      <c r="Q9" s="37">
        <f>R9/EXP(LN(H!R9/H!Q9)+LN(LC!R9/LC!Q9))</f>
        <v>1.1301627124445324</v>
      </c>
      <c r="R9" s="37">
        <f>S9/EXP(LN(H!S9/H!R9)+LN(LC!S9/LC!R9))</f>
        <v>1.0507501496725749</v>
      </c>
      <c r="S9" s="37">
        <f>T9/EXP(LN(H!T9/H!S9)+LN(LC!T9/LC!S9))</f>
        <v>1.1037822434752322</v>
      </c>
      <c r="T9" s="37">
        <v>1</v>
      </c>
      <c r="U9" s="37">
        <f>T9*EXP(LN(H!U9/H!T9)+LN(LC!U9/LC!T9))</f>
        <v>1.0820639472987845</v>
      </c>
      <c r="V9" s="37">
        <f>U9*EXP(LN(H!V9/H!U9)+LN(LC!V9/LC!U9))</f>
        <v>1.0121249429329571</v>
      </c>
      <c r="W9" s="37">
        <f>V9*EXP(LN(H!W9/H!V9)+LN(LC!W9/LC!V9))</f>
        <v>0.98974689736652344</v>
      </c>
      <c r="X9" s="37">
        <f>W9*EXP(LN(H!X9/H!W9)+LN(LC!X9/LC!W9))</f>
        <v>0.99316457884387943</v>
      </c>
    </row>
    <row r="10" spans="1:24" x14ac:dyDescent="0.15">
      <c r="A10" s="4">
        <v>8</v>
      </c>
      <c r="B10" s="6" t="s">
        <v>50</v>
      </c>
      <c r="C10" s="37">
        <f>D10/EXP(LN(H!D10/H!C10)+LN(LC!D10/LC!C10))</f>
        <v>1.1703785373362199</v>
      </c>
      <c r="D10" s="37">
        <f>E10/EXP(LN(H!E10/H!D10)+LN(LC!E10/LC!D10))</f>
        <v>1.1493049814261163</v>
      </c>
      <c r="E10" s="37">
        <f>F10/EXP(LN(H!F10/H!E10)+LN(LC!F10/LC!E10))</f>
        <v>1.1382734846325473</v>
      </c>
      <c r="F10" s="37">
        <f>G10/EXP(LN(H!G10/H!F10)+LN(LC!G10/LC!F10))</f>
        <v>1.0941422475598206</v>
      </c>
      <c r="G10" s="37">
        <f>H10/EXP(LN(H!H10/H!G10)+LN(LC!H10/LC!G10))</f>
        <v>1.0893981638677845</v>
      </c>
      <c r="H10" s="37">
        <f>I10/EXP(LN(H!I10/H!H10)+LN(LC!I10/LC!H10))</f>
        <v>1.0157707948930568</v>
      </c>
      <c r="I10" s="37">
        <f>J10/EXP(LN(H!J10/H!I10)+LN(LC!J10/LC!I10))</f>
        <v>0.97809613986454924</v>
      </c>
      <c r="J10" s="37">
        <f>K10/EXP(LN(H!K10/H!J10)+LN(LC!K10/LC!J10))</f>
        <v>0.95953904025950121</v>
      </c>
      <c r="K10" s="37">
        <f>L10/EXP(LN(H!L10/H!K10)+LN(LC!L10/LC!K10))</f>
        <v>0.97400088722226696</v>
      </c>
      <c r="L10" s="37">
        <f>M10/EXP(LN(H!M10/H!L10)+LN(LC!M10/LC!L10))</f>
        <v>0.92767044277202926</v>
      </c>
      <c r="M10" s="37">
        <f>N10/EXP(LN(H!N10/H!M10)+LN(LC!N10/LC!M10))</f>
        <v>0.95398468713230822</v>
      </c>
      <c r="N10" s="37">
        <f>O10/EXP(LN(H!O10/H!N10)+LN(LC!O10/LC!N10))</f>
        <v>0.96331094599912215</v>
      </c>
      <c r="O10" s="37">
        <f>P10/EXP(LN(H!P10/H!O10)+LN(LC!P10/LC!O10))</f>
        <v>0.99910084900199547</v>
      </c>
      <c r="P10" s="37">
        <f>Q10/EXP(LN(H!Q10/H!P10)+LN(LC!Q10/LC!P10))</f>
        <v>0.95973397575284158</v>
      </c>
      <c r="Q10" s="37">
        <f>R10/EXP(LN(H!R10/H!Q10)+LN(LC!R10/LC!Q10))</f>
        <v>0.97046369775618491</v>
      </c>
      <c r="R10" s="37">
        <f>S10/EXP(LN(H!S10/H!R10)+LN(LC!S10/LC!R10))</f>
        <v>0.91292480992920566</v>
      </c>
      <c r="S10" s="37">
        <f>T10/EXP(LN(H!T10/H!S10)+LN(LC!T10/LC!S10))</f>
        <v>0.94505891959254396</v>
      </c>
      <c r="T10" s="37">
        <v>1</v>
      </c>
      <c r="U10" s="37">
        <f>T10*EXP(LN(H!U10/H!T10)+LN(LC!U10/LC!T10))</f>
        <v>1.1072066102909599</v>
      </c>
      <c r="V10" s="37">
        <f>U10*EXP(LN(H!V10/H!U10)+LN(LC!V10/LC!U10))</f>
        <v>1.0042591438035253</v>
      </c>
      <c r="W10" s="37">
        <f>V10*EXP(LN(H!W10/H!V10)+LN(LC!W10/LC!V10))</f>
        <v>0.99248022748701525</v>
      </c>
      <c r="X10" s="37">
        <f>W10*EXP(LN(H!X10/H!W10)+LN(LC!X10/LC!W10))</f>
        <v>1.000867881160816</v>
      </c>
    </row>
    <row r="11" spans="1:24" x14ac:dyDescent="0.15">
      <c r="A11" s="4">
        <v>9</v>
      </c>
      <c r="B11" s="6" t="s">
        <v>51</v>
      </c>
      <c r="C11" s="37">
        <f>D11/EXP(LN(H!D11/H!C11)+LN(LC!D11/LC!C11))</f>
        <v>1.1505668328383558</v>
      </c>
      <c r="D11" s="37">
        <f>E11/EXP(LN(H!E11/H!D11)+LN(LC!E11/LC!D11))</f>
        <v>1.1847447341068644</v>
      </c>
      <c r="E11" s="37">
        <f>F11/EXP(LN(H!F11/H!E11)+LN(LC!F11/LC!E11))</f>
        <v>1.1799387553138747</v>
      </c>
      <c r="F11" s="37">
        <f>G11/EXP(LN(H!G11/H!F11)+LN(LC!G11/LC!F11))</f>
        <v>1.1395116152400728</v>
      </c>
      <c r="G11" s="37">
        <f>H11/EXP(LN(H!H11/H!G11)+LN(LC!H11/LC!G11))</f>
        <v>1.1146612729717766</v>
      </c>
      <c r="H11" s="37">
        <f>I11/EXP(LN(H!I11/H!H11)+LN(LC!I11/LC!H11))</f>
        <v>1.1006422331143477</v>
      </c>
      <c r="I11" s="37">
        <f>J11/EXP(LN(H!J11/H!I11)+LN(LC!J11/LC!I11))</f>
        <v>1.1109368106032222</v>
      </c>
      <c r="J11" s="37">
        <f>K11/EXP(LN(H!K11/H!J11)+LN(LC!K11/LC!J11))</f>
        <v>1.0995486540646613</v>
      </c>
      <c r="K11" s="37">
        <f>L11/EXP(LN(H!L11/H!K11)+LN(LC!L11/LC!K11))</f>
        <v>1.1155591415659809</v>
      </c>
      <c r="L11" s="37">
        <f>M11/EXP(LN(H!M11/H!L11)+LN(LC!M11/LC!L11))</f>
        <v>1.1121303105998914</v>
      </c>
      <c r="M11" s="37">
        <f>N11/EXP(LN(H!N11/H!M11)+LN(LC!N11/LC!M11))</f>
        <v>1.1264682897639382</v>
      </c>
      <c r="N11" s="37">
        <f>O11/EXP(LN(H!O11/H!N11)+LN(LC!O11/LC!N11))</f>
        <v>1.1383802025892935</v>
      </c>
      <c r="O11" s="37">
        <f>P11/EXP(LN(H!P11/H!O11)+LN(LC!P11/LC!O11))</f>
        <v>1.1764914898114454</v>
      </c>
      <c r="P11" s="37">
        <f>Q11/EXP(LN(H!Q11/H!P11)+LN(LC!Q11/LC!P11))</f>
        <v>1.1264228528500722</v>
      </c>
      <c r="Q11" s="37">
        <f>R11/EXP(LN(H!R11/H!Q11)+LN(LC!R11/LC!Q11))</f>
        <v>1.0788604563744326</v>
      </c>
      <c r="R11" s="37">
        <f>S11/EXP(LN(H!S11/H!R11)+LN(LC!S11/LC!R11))</f>
        <v>0.99492925524413822</v>
      </c>
      <c r="S11" s="37">
        <f>T11/EXP(LN(H!T11/H!S11)+LN(LC!T11/LC!S11))</f>
        <v>1.0541129052926483</v>
      </c>
      <c r="T11" s="37">
        <v>1</v>
      </c>
      <c r="U11" s="37">
        <f>T11*EXP(LN(H!U11/H!T11)+LN(LC!U11/LC!T11))</f>
        <v>1.0808148603831478</v>
      </c>
      <c r="V11" s="37">
        <f>U11*EXP(LN(H!V11/H!U11)+LN(LC!V11/LC!U11))</f>
        <v>1.0386455556150491</v>
      </c>
      <c r="W11" s="37">
        <f>V11*EXP(LN(H!W11/H!V11)+LN(LC!W11/LC!V11))</f>
        <v>1.0326423351765819</v>
      </c>
      <c r="X11" s="37">
        <f>W11*EXP(LN(H!X11/H!W11)+LN(LC!X11/LC!W11))</f>
        <v>1.0237403136787757</v>
      </c>
    </row>
    <row r="12" spans="1:24" x14ac:dyDescent="0.15">
      <c r="A12" s="4">
        <v>10</v>
      </c>
      <c r="B12" s="6" t="s">
        <v>52</v>
      </c>
      <c r="C12" s="37">
        <f>D12/EXP(LN(H!D12/H!C12)+LN(LC!D12/LC!C12))</f>
        <v>1.1524434053024686</v>
      </c>
      <c r="D12" s="37">
        <f>E12/EXP(LN(H!E12/H!D12)+LN(LC!E12/LC!D12))</f>
        <v>1.1946476783919422</v>
      </c>
      <c r="E12" s="37">
        <f>F12/EXP(LN(H!F12/H!E12)+LN(LC!F12/LC!E12))</f>
        <v>1.1685142390225842</v>
      </c>
      <c r="F12" s="37">
        <f>G12/EXP(LN(H!G12/H!F12)+LN(LC!G12/LC!F12))</f>
        <v>1.1789047345790555</v>
      </c>
      <c r="G12" s="37">
        <f>H12/EXP(LN(H!H12/H!G12)+LN(LC!H12/LC!G12))</f>
        <v>1.1516545798022308</v>
      </c>
      <c r="H12" s="37">
        <f>I12/EXP(LN(H!I12/H!H12)+LN(LC!I12/LC!H12))</f>
        <v>1.1222142418330092</v>
      </c>
      <c r="I12" s="37">
        <f>J12/EXP(LN(H!J12/H!I12)+LN(LC!J12/LC!I12))</f>
        <v>1.1168499600696291</v>
      </c>
      <c r="J12" s="37">
        <f>K12/EXP(LN(H!K12/H!J12)+LN(LC!K12/LC!J12))</f>
        <v>1.106147267970548</v>
      </c>
      <c r="K12" s="37">
        <f>L12/EXP(LN(H!L12/H!K12)+LN(LC!L12/LC!K12))</f>
        <v>1.0998162138490779</v>
      </c>
      <c r="L12" s="37">
        <f>M12/EXP(LN(H!M12/H!L12)+LN(LC!M12/LC!L12))</f>
        <v>1.0570142030316199</v>
      </c>
      <c r="M12" s="37">
        <f>N12/EXP(LN(H!N12/H!M12)+LN(LC!N12/LC!M12))</f>
        <v>1.0395525973788105</v>
      </c>
      <c r="N12" s="37">
        <f>O12/EXP(LN(H!O12/H!N12)+LN(LC!O12/LC!N12))</f>
        <v>1.0424227056147812</v>
      </c>
      <c r="O12" s="37">
        <f>P12/EXP(LN(H!P12/H!O12)+LN(LC!P12/LC!O12))</f>
        <v>1.0570035236460174</v>
      </c>
      <c r="P12" s="37">
        <f>Q12/EXP(LN(H!Q12/H!P12)+LN(LC!Q12/LC!P12))</f>
        <v>1.0481392284202469</v>
      </c>
      <c r="Q12" s="37">
        <f>R12/EXP(LN(H!R12/H!Q12)+LN(LC!R12/LC!Q12))</f>
        <v>1.0359137754362728</v>
      </c>
      <c r="R12" s="37">
        <f>S12/EXP(LN(H!S12/H!R12)+LN(LC!S12/LC!R12))</f>
        <v>0.96562369937736137</v>
      </c>
      <c r="S12" s="37">
        <f>T12/EXP(LN(H!T12/H!S12)+LN(LC!T12/LC!S12))</f>
        <v>1.0075690249918401</v>
      </c>
      <c r="T12" s="37">
        <v>1</v>
      </c>
      <c r="U12" s="37">
        <f>T12*EXP(LN(H!U12/H!T12)+LN(LC!U12/LC!T12))</f>
        <v>1.063583645302518</v>
      </c>
      <c r="V12" s="37">
        <f>U12*EXP(LN(H!V12/H!U12)+LN(LC!V12/LC!U12))</f>
        <v>1.0036037353591305</v>
      </c>
      <c r="W12" s="37">
        <f>V12*EXP(LN(H!W12/H!V12)+LN(LC!W12/LC!V12))</f>
        <v>0.99870665596289976</v>
      </c>
      <c r="X12" s="37">
        <f>W12*EXP(LN(H!X12/H!W12)+LN(LC!X12/LC!W12))</f>
        <v>1.0305026199537288</v>
      </c>
    </row>
    <row r="13" spans="1:24" x14ac:dyDescent="0.15">
      <c r="A13" s="4">
        <v>11</v>
      </c>
      <c r="B13" s="6" t="s">
        <v>53</v>
      </c>
      <c r="C13" s="37">
        <f>D13/EXP(LN(H!D13/H!C13)+LN(LC!D13/LC!C13))</f>
        <v>0.93794725168241078</v>
      </c>
      <c r="D13" s="37">
        <f>E13/EXP(LN(H!E13/H!D13)+LN(LC!E13/LC!D13))</f>
        <v>0.91319170908089808</v>
      </c>
      <c r="E13" s="37">
        <f>F13/EXP(LN(H!F13/H!E13)+LN(LC!F13/LC!E13))</f>
        <v>0.94299027661604706</v>
      </c>
      <c r="F13" s="37">
        <f>G13/EXP(LN(H!G13/H!F13)+LN(LC!G13/LC!F13))</f>
        <v>0.93629625674250838</v>
      </c>
      <c r="G13" s="37">
        <f>H13/EXP(LN(H!H13/H!G13)+LN(LC!H13/LC!G13))</f>
        <v>0.96758258955645249</v>
      </c>
      <c r="H13" s="37">
        <f>I13/EXP(LN(H!I13/H!H13)+LN(LC!I13/LC!H13))</f>
        <v>0.97962476347618532</v>
      </c>
      <c r="I13" s="37">
        <f>J13/EXP(LN(H!J13/H!I13)+LN(LC!J13/LC!I13))</f>
        <v>1.0020151265066546</v>
      </c>
      <c r="J13" s="37">
        <f>K13/EXP(LN(H!K13/H!J13)+LN(LC!K13/LC!J13))</f>
        <v>0.96291652571226349</v>
      </c>
      <c r="K13" s="37">
        <f>L13/EXP(LN(H!L13/H!K13)+LN(LC!L13/LC!K13))</f>
        <v>0.97037725378878803</v>
      </c>
      <c r="L13" s="37">
        <f>M13/EXP(LN(H!M13/H!L13)+LN(LC!M13/LC!L13))</f>
        <v>0.95037120224457339</v>
      </c>
      <c r="M13" s="37">
        <f>N13/EXP(LN(H!N13/H!M13)+LN(LC!N13/LC!M13))</f>
        <v>0.94519707544753728</v>
      </c>
      <c r="N13" s="37">
        <f>O13/EXP(LN(H!O13/H!N13)+LN(LC!O13/LC!N13))</f>
        <v>0.94387843677181071</v>
      </c>
      <c r="O13" s="37">
        <f>P13/EXP(LN(H!P13/H!O13)+LN(LC!P13/LC!O13))</f>
        <v>0.96702231179507514</v>
      </c>
      <c r="P13" s="37">
        <f>Q13/EXP(LN(H!Q13/H!P13)+LN(LC!Q13/LC!P13))</f>
        <v>1.0130048644392085</v>
      </c>
      <c r="Q13" s="37">
        <f>R13/EXP(LN(H!R13/H!Q13)+LN(LC!R13/LC!Q13))</f>
        <v>1.0015060661385626</v>
      </c>
      <c r="R13" s="37">
        <f>S13/EXP(LN(H!S13/H!R13)+LN(LC!S13/LC!R13))</f>
        <v>0.97944382667112995</v>
      </c>
      <c r="S13" s="37">
        <f>T13/EXP(LN(H!T13/H!S13)+LN(LC!T13/LC!S13))</f>
        <v>0.99637976620478774</v>
      </c>
      <c r="T13" s="37">
        <v>1</v>
      </c>
      <c r="U13" s="37">
        <f>T13*EXP(LN(H!U13/H!T13)+LN(LC!U13/LC!T13))</f>
        <v>1.0127935407780708</v>
      </c>
      <c r="V13" s="37">
        <f>U13*EXP(LN(H!V13/H!U13)+LN(LC!V13/LC!U13))</f>
        <v>0.93972985619948746</v>
      </c>
      <c r="W13" s="37">
        <f>V13*EXP(LN(H!W13/H!V13)+LN(LC!W13/LC!V13))</f>
        <v>0.9070134604081751</v>
      </c>
      <c r="X13" s="37">
        <f>W13*EXP(LN(H!X13/H!W13)+LN(LC!X13/LC!W13))</f>
        <v>1.0168303232471447</v>
      </c>
    </row>
    <row r="14" spans="1:24" x14ac:dyDescent="0.15">
      <c r="A14" s="4">
        <v>12</v>
      </c>
      <c r="B14" s="6" t="s">
        <v>54</v>
      </c>
      <c r="C14" s="37">
        <f>D14/EXP(LN(H!D14/H!C14)+LN(LC!D14/LC!C14))</f>
        <v>3.5716097037605987</v>
      </c>
      <c r="D14" s="37">
        <f>E14/EXP(LN(H!E14/H!D14)+LN(LC!E14/LC!D14))</f>
        <v>3.3970864192553241</v>
      </c>
      <c r="E14" s="37">
        <f>F14/EXP(LN(H!F14/H!E14)+LN(LC!F14/LC!E14))</f>
        <v>3.3953917096090254</v>
      </c>
      <c r="F14" s="37">
        <f>G14/EXP(LN(H!G14/H!F14)+LN(LC!G14/LC!F14))</f>
        <v>3.4405319558454162</v>
      </c>
      <c r="G14" s="37">
        <f>H14/EXP(LN(H!H14/H!G14)+LN(LC!H14/LC!G14))</f>
        <v>3.3614471180706649</v>
      </c>
      <c r="H14" s="37">
        <f>I14/EXP(LN(H!I14/H!H14)+LN(LC!I14/LC!H14))</f>
        <v>3.4597432884528532</v>
      </c>
      <c r="I14" s="37">
        <f>J14/EXP(LN(H!J14/H!I14)+LN(LC!J14/LC!I14))</f>
        <v>3.620000979780436</v>
      </c>
      <c r="J14" s="37">
        <f>K14/EXP(LN(H!K14/H!J14)+LN(LC!K14/LC!J14))</f>
        <v>3.3586775686003292</v>
      </c>
      <c r="K14" s="37">
        <f>L14/EXP(LN(H!L14/H!K14)+LN(LC!L14/LC!K14))</f>
        <v>3.1444209315153415</v>
      </c>
      <c r="L14" s="37">
        <f>M14/EXP(LN(H!M14/H!L14)+LN(LC!M14/LC!L14))</f>
        <v>3.0201320021046407</v>
      </c>
      <c r="M14" s="37">
        <f>N14/EXP(LN(H!N14/H!M14)+LN(LC!N14/LC!M14))</f>
        <v>2.7874987637893076</v>
      </c>
      <c r="N14" s="37">
        <f>O14/EXP(LN(H!O14/H!N14)+LN(LC!O14/LC!N14))</f>
        <v>2.217059734284287</v>
      </c>
      <c r="O14" s="37">
        <f>P14/EXP(LN(H!P14/H!O14)+LN(LC!P14/LC!O14))</f>
        <v>1.9810754974134388</v>
      </c>
      <c r="P14" s="37">
        <f>Q14/EXP(LN(H!Q14/H!P14)+LN(LC!Q14/LC!P14))</f>
        <v>1.8712428998989332</v>
      </c>
      <c r="Q14" s="37">
        <f>R14/EXP(LN(H!R14/H!Q14)+LN(LC!R14/LC!Q14))</f>
        <v>1.4328135383473026</v>
      </c>
      <c r="R14" s="37">
        <f>S14/EXP(LN(H!S14/H!R14)+LN(LC!S14/LC!R14))</f>
        <v>1.1067976278430325</v>
      </c>
      <c r="S14" s="37">
        <f>T14/EXP(LN(H!T14/H!S14)+LN(LC!T14/LC!S14))</f>
        <v>1.0643978837666632</v>
      </c>
      <c r="T14" s="37">
        <v>1</v>
      </c>
      <c r="U14" s="37">
        <f>T14*EXP(LN(H!U14/H!T14)+LN(LC!U14/LC!T14))</f>
        <v>1.0227014469663487</v>
      </c>
      <c r="V14" s="37">
        <f>U14*EXP(LN(H!V14/H!U14)+LN(LC!V14/LC!U14))</f>
        <v>0.90968343103768967</v>
      </c>
      <c r="W14" s="37">
        <f>V14*EXP(LN(H!W14/H!V14)+LN(LC!W14/LC!V14))</f>
        <v>0.89809111354125204</v>
      </c>
      <c r="X14" s="37">
        <f>W14*EXP(LN(H!X14/H!W14)+LN(LC!X14/LC!W14))</f>
        <v>0.64360057933500792</v>
      </c>
    </row>
    <row r="15" spans="1:24" x14ac:dyDescent="0.15">
      <c r="A15" s="4">
        <v>13</v>
      </c>
      <c r="B15" s="6" t="s">
        <v>55</v>
      </c>
      <c r="C15" s="37">
        <f>D15/EXP(LN(H!D15/H!C15)+LN(LC!D15/LC!C15))</f>
        <v>2.8039274345636001</v>
      </c>
      <c r="D15" s="37">
        <f>E15/EXP(LN(H!E15/H!D15)+LN(LC!E15/LC!D15))</f>
        <v>2.6240224734672797</v>
      </c>
      <c r="E15" s="37">
        <f>F15/EXP(LN(H!F15/H!E15)+LN(LC!F15/LC!E15))</f>
        <v>2.5287456248230735</v>
      </c>
      <c r="F15" s="37">
        <f>G15/EXP(LN(H!G15/H!F15)+LN(LC!G15/LC!F15))</f>
        <v>2.3825966747158964</v>
      </c>
      <c r="G15" s="37">
        <f>H15/EXP(LN(H!H15/H!G15)+LN(LC!H15/LC!G15))</f>
        <v>2.1248031854002671</v>
      </c>
      <c r="H15" s="37">
        <f>I15/EXP(LN(H!I15/H!H15)+LN(LC!I15/LC!H15))</f>
        <v>1.9579669980045935</v>
      </c>
      <c r="I15" s="37">
        <f>J15/EXP(LN(H!J15/H!I15)+LN(LC!J15/LC!I15))</f>
        <v>1.7873574843190296</v>
      </c>
      <c r="J15" s="37">
        <f>K15/EXP(LN(H!K15/H!J15)+LN(LC!K15/LC!J15))</f>
        <v>1.6447454799711982</v>
      </c>
      <c r="K15" s="37">
        <f>L15/EXP(LN(H!L15/H!K15)+LN(LC!L15/LC!K15))</f>
        <v>1.4896030662425588</v>
      </c>
      <c r="L15" s="37">
        <f>M15/EXP(LN(H!M15/H!L15)+LN(LC!M15/LC!L15))</f>
        <v>1.407414101545531</v>
      </c>
      <c r="M15" s="37">
        <f>N15/EXP(LN(H!N15/H!M15)+LN(LC!N15/LC!M15))</f>
        <v>1.3271220095410854</v>
      </c>
      <c r="N15" s="37">
        <f>O15/EXP(LN(H!O15/H!N15)+LN(LC!O15/LC!N15))</f>
        <v>1.2500904026603081</v>
      </c>
      <c r="O15" s="37">
        <f>P15/EXP(LN(H!P15/H!O15)+LN(LC!P15/LC!O15))</f>
        <v>1.2749474985421303</v>
      </c>
      <c r="P15" s="37">
        <f>Q15/EXP(LN(H!Q15/H!P15)+LN(LC!Q15/LC!P15))</f>
        <v>1.2210319249938621</v>
      </c>
      <c r="Q15" s="37">
        <f>R15/EXP(LN(H!R15/H!Q15)+LN(LC!R15/LC!Q15))</f>
        <v>1.1592818263114799</v>
      </c>
      <c r="R15" s="37">
        <f>S15/EXP(LN(H!S15/H!R15)+LN(LC!S15/LC!R15))</f>
        <v>1.0150647192425586</v>
      </c>
      <c r="S15" s="37">
        <f>T15/EXP(LN(H!T15/H!S15)+LN(LC!T15/LC!S15))</f>
        <v>1.0264028495869335</v>
      </c>
      <c r="T15" s="37">
        <v>1</v>
      </c>
      <c r="U15" s="37">
        <f>T15*EXP(LN(H!U15/H!T15)+LN(LC!U15/LC!T15))</f>
        <v>1.0132177526601767</v>
      </c>
      <c r="V15" s="37">
        <f>U15*EXP(LN(H!V15/H!U15)+LN(LC!V15/LC!U15))</f>
        <v>0.93639697699761526</v>
      </c>
      <c r="W15" s="37">
        <f>V15*EXP(LN(H!W15/H!V15)+LN(LC!W15/LC!V15))</f>
        <v>0.88499193776804908</v>
      </c>
      <c r="X15" s="37">
        <f>W15*EXP(LN(H!X15/H!W15)+LN(LC!X15/LC!W15))</f>
        <v>0.82250460965352201</v>
      </c>
    </row>
    <row r="16" spans="1:24" x14ac:dyDescent="0.15">
      <c r="A16" s="4">
        <v>14</v>
      </c>
      <c r="B16" s="6" t="s">
        <v>56</v>
      </c>
      <c r="C16" s="37">
        <f>D16/EXP(LN(H!D16/H!C16)+LN(LC!D16/LC!C16))</f>
        <v>3.2152064033854417</v>
      </c>
      <c r="D16" s="37">
        <f>E16/EXP(LN(H!E16/H!D16)+LN(LC!E16/LC!D16))</f>
        <v>2.9668932754921662</v>
      </c>
      <c r="E16" s="37">
        <f>F16/EXP(LN(H!F16/H!E16)+LN(LC!F16/LC!E16))</f>
        <v>2.9465440399879639</v>
      </c>
      <c r="F16" s="37">
        <f>G16/EXP(LN(H!G16/H!F16)+LN(LC!G16/LC!F16))</f>
        <v>2.9175066685094997</v>
      </c>
      <c r="G16" s="37">
        <f>H16/EXP(LN(H!H16/H!G16)+LN(LC!H16/LC!G16))</f>
        <v>2.727685741850137</v>
      </c>
      <c r="H16" s="37">
        <f>I16/EXP(LN(H!I16/H!H16)+LN(LC!I16/LC!H16))</f>
        <v>2.865879300126406</v>
      </c>
      <c r="I16" s="37">
        <f>J16/EXP(LN(H!J16/H!I16)+LN(LC!J16/LC!I16))</f>
        <v>2.8433213460406943</v>
      </c>
      <c r="J16" s="37">
        <f>K16/EXP(LN(H!K16/H!J16)+LN(LC!K16/LC!J16))</f>
        <v>2.5320920720904923</v>
      </c>
      <c r="K16" s="37">
        <f>L16/EXP(LN(H!L16/H!K16)+LN(LC!L16/LC!K16))</f>
        <v>2.4010969231276271</v>
      </c>
      <c r="L16" s="37">
        <f>M16/EXP(LN(H!M16/H!L16)+LN(LC!M16/LC!L16))</f>
        <v>1.7349951585986392</v>
      </c>
      <c r="M16" s="37">
        <f>N16/EXP(LN(H!N16/H!M16)+LN(LC!N16/LC!M16))</f>
        <v>1.4781575525433355</v>
      </c>
      <c r="N16" s="37">
        <f>O16/EXP(LN(H!O16/H!N16)+LN(LC!O16/LC!N16))</f>
        <v>1.249705638898724</v>
      </c>
      <c r="O16" s="37">
        <f>P16/EXP(LN(H!P16/H!O16)+LN(LC!P16/LC!O16))</f>
        <v>1.2786926369430909</v>
      </c>
      <c r="P16" s="37">
        <f>Q16/EXP(LN(H!Q16/H!P16)+LN(LC!Q16/LC!P16))</f>
        <v>1.0411901678696587</v>
      </c>
      <c r="Q16" s="37">
        <f>R16/EXP(LN(H!R16/H!Q16)+LN(LC!R16/LC!Q16))</f>
        <v>1.1059509503080498</v>
      </c>
      <c r="R16" s="37">
        <f>S16/EXP(LN(H!S16/H!R16)+LN(LC!S16/LC!R16))</f>
        <v>1.0620247424744078</v>
      </c>
      <c r="S16" s="37">
        <f>T16/EXP(LN(H!T16/H!S16)+LN(LC!T16/LC!S16))</f>
        <v>0.96711269125714971</v>
      </c>
      <c r="T16" s="37">
        <v>1</v>
      </c>
      <c r="U16" s="37">
        <f>T16*EXP(LN(H!U16/H!T16)+LN(LC!U16/LC!T16))</f>
        <v>1.1830782633546419</v>
      </c>
      <c r="V16" s="37">
        <f>U16*EXP(LN(H!V16/H!U16)+LN(LC!V16/LC!U16))</f>
        <v>1.1332342793671126</v>
      </c>
      <c r="W16" s="37">
        <f>V16*EXP(LN(H!W16/H!V16)+LN(LC!W16/LC!V16))</f>
        <v>0.82817407335374393</v>
      </c>
      <c r="X16" s="37">
        <f>W16*EXP(LN(H!X16/H!W16)+LN(LC!X16/LC!W16))</f>
        <v>0.88093042106552577</v>
      </c>
    </row>
    <row r="17" spans="1:24" x14ac:dyDescent="0.15">
      <c r="A17" s="4">
        <v>15</v>
      </c>
      <c r="B17" s="6" t="s">
        <v>57</v>
      </c>
      <c r="C17" s="37">
        <f>D17/EXP(LN(H!D17/H!C17)+LN(LC!D17/LC!C17))</f>
        <v>1.711454312081284</v>
      </c>
      <c r="D17" s="37">
        <f>E17/EXP(LN(H!E17/H!D17)+LN(LC!E17/LC!D17))</f>
        <v>1.6901013821783459</v>
      </c>
      <c r="E17" s="37">
        <f>F17/EXP(LN(H!F17/H!E17)+LN(LC!F17/LC!E17))</f>
        <v>1.6922327463964435</v>
      </c>
      <c r="F17" s="37">
        <f>G17/EXP(LN(H!G17/H!F17)+LN(LC!G17/LC!F17))</f>
        <v>1.68471596336961</v>
      </c>
      <c r="G17" s="37">
        <f>H17/EXP(LN(H!H17/H!G17)+LN(LC!H17/LC!G17))</f>
        <v>1.595966630735222</v>
      </c>
      <c r="H17" s="37">
        <f>I17/EXP(LN(H!I17/H!H17)+LN(LC!I17/LC!H17))</f>
        <v>1.5837877063185211</v>
      </c>
      <c r="I17" s="37">
        <f>J17/EXP(LN(H!J17/H!I17)+LN(LC!J17/LC!I17))</f>
        <v>1.5372490490773725</v>
      </c>
      <c r="J17" s="37">
        <f>K17/EXP(LN(H!K17/H!J17)+LN(LC!K17/LC!J17))</f>
        <v>1.5136173669595119</v>
      </c>
      <c r="K17" s="37">
        <f>L17/EXP(LN(H!L17/H!K17)+LN(LC!L17/LC!K17))</f>
        <v>1.4330161279895257</v>
      </c>
      <c r="L17" s="37">
        <f>M17/EXP(LN(H!M17/H!L17)+LN(LC!M17/LC!L17))</f>
        <v>1.3830029057931723</v>
      </c>
      <c r="M17" s="37">
        <f>N17/EXP(LN(H!N17/H!M17)+LN(LC!N17/LC!M17))</f>
        <v>1.3168103652579184</v>
      </c>
      <c r="N17" s="37">
        <f>O17/EXP(LN(H!O17/H!N17)+LN(LC!O17/LC!N17))</f>
        <v>1.2913918122777333</v>
      </c>
      <c r="O17" s="37">
        <f>P17/EXP(LN(H!P17/H!O17)+LN(LC!P17/LC!O17))</f>
        <v>1.3242472735914128</v>
      </c>
      <c r="P17" s="37">
        <f>Q17/EXP(LN(H!Q17/H!P17)+LN(LC!Q17/LC!P17))</f>
        <v>1.2365712542838965</v>
      </c>
      <c r="Q17" s="37">
        <f>R17/EXP(LN(H!R17/H!Q17)+LN(LC!R17/LC!Q17))</f>
        <v>1.1566215371245199</v>
      </c>
      <c r="R17" s="37">
        <f>S17/EXP(LN(H!S17/H!R17)+LN(LC!S17/LC!R17))</f>
        <v>1.0168591961920415</v>
      </c>
      <c r="S17" s="37">
        <f>T17/EXP(LN(H!T17/H!S17)+LN(LC!T17/LC!S17))</f>
        <v>0.98133796615125224</v>
      </c>
      <c r="T17" s="37">
        <v>1</v>
      </c>
      <c r="U17" s="37">
        <f>T17*EXP(LN(H!U17/H!T17)+LN(LC!U17/LC!T17))</f>
        <v>0.98459973659796507</v>
      </c>
      <c r="V17" s="37">
        <f>U17*EXP(LN(H!V17/H!U17)+LN(LC!V17/LC!U17))</f>
        <v>0.88419787831541685</v>
      </c>
      <c r="W17" s="37">
        <f>V17*EXP(LN(H!W17/H!V17)+LN(LC!W17/LC!V17))</f>
        <v>0.87320564803334433</v>
      </c>
      <c r="X17" s="37">
        <f>W17*EXP(LN(H!X17/H!W17)+LN(LC!X17/LC!W17))</f>
        <v>0.870108866312572</v>
      </c>
    </row>
    <row r="18" spans="1:24" x14ac:dyDescent="0.15">
      <c r="A18" s="4">
        <v>16</v>
      </c>
      <c r="B18" s="6" t="s">
        <v>58</v>
      </c>
      <c r="C18" s="37">
        <f>D18/EXP(LN(H!D18/H!C18)+LN(LC!D18/LC!C18))</f>
        <v>1.2754828904972839</v>
      </c>
      <c r="D18" s="37">
        <f>E18/EXP(LN(H!E18/H!D18)+LN(LC!E18/LC!D18))</f>
        <v>1.2733056444868889</v>
      </c>
      <c r="E18" s="37">
        <f>F18/EXP(LN(H!F18/H!E18)+LN(LC!F18/LC!E18))</f>
        <v>1.2738303679343843</v>
      </c>
      <c r="F18" s="37">
        <f>G18/EXP(LN(H!G18/H!F18)+LN(LC!G18/LC!F18))</f>
        <v>1.2510847935141485</v>
      </c>
      <c r="G18" s="37">
        <f>H18/EXP(LN(H!H18/H!G18)+LN(LC!H18/LC!G18))</f>
        <v>1.2170663841611797</v>
      </c>
      <c r="H18" s="37">
        <f>I18/EXP(LN(H!I18/H!H18)+LN(LC!I18/LC!H18))</f>
        <v>1.1996122633040283</v>
      </c>
      <c r="I18" s="37">
        <f>J18/EXP(LN(H!J18/H!I18)+LN(LC!J18/LC!I18))</f>
        <v>1.2000928230217702</v>
      </c>
      <c r="J18" s="37">
        <f>K18/EXP(LN(H!K18/H!J18)+LN(LC!K18/LC!J18))</f>
        <v>1.1608720449982646</v>
      </c>
      <c r="K18" s="37">
        <f>L18/EXP(LN(H!L18/H!K18)+LN(LC!L18/LC!K18))</f>
        <v>1.1215556140104623</v>
      </c>
      <c r="L18" s="37">
        <f>M18/EXP(LN(H!M18/H!L18)+LN(LC!M18/LC!L18))</f>
        <v>1.0998067036886126</v>
      </c>
      <c r="M18" s="37">
        <f>N18/EXP(LN(H!N18/H!M18)+LN(LC!N18/LC!M18))</f>
        <v>1.0947047581999745</v>
      </c>
      <c r="N18" s="37">
        <f>O18/EXP(LN(H!O18/H!N18)+LN(LC!O18/LC!N18))</f>
        <v>1.0913478167984694</v>
      </c>
      <c r="O18" s="37">
        <f>P18/EXP(LN(H!P18/H!O18)+LN(LC!P18/LC!O18))</f>
        <v>1.1202426252479232</v>
      </c>
      <c r="P18" s="37">
        <f>Q18/EXP(LN(H!Q18/H!P18)+LN(LC!Q18/LC!P18))</f>
        <v>1.0878781082682323</v>
      </c>
      <c r="Q18" s="37">
        <f>R18/EXP(LN(H!R18/H!Q18)+LN(LC!R18/LC!Q18))</f>
        <v>1.0717338047240921</v>
      </c>
      <c r="R18" s="37">
        <f>S18/EXP(LN(H!S18/H!R18)+LN(LC!S18/LC!R18))</f>
        <v>0.98411195355656089</v>
      </c>
      <c r="S18" s="37">
        <f>T18/EXP(LN(H!T18/H!S18)+LN(LC!T18/LC!S18))</f>
        <v>1.0119584136488162</v>
      </c>
      <c r="T18" s="37">
        <v>1</v>
      </c>
      <c r="U18" s="37">
        <f>T18*EXP(LN(H!U18/H!T18)+LN(LC!U18/LC!T18))</f>
        <v>1.0282046221487133</v>
      </c>
      <c r="V18" s="37">
        <f>U18*EXP(LN(H!V18/H!U18)+LN(LC!V18/LC!U18))</f>
        <v>0.97705333603088473</v>
      </c>
      <c r="W18" s="37">
        <f>V18*EXP(LN(H!W18/H!V18)+LN(LC!W18/LC!V18))</f>
        <v>0.98978192537805054</v>
      </c>
      <c r="X18" s="37">
        <f>W18*EXP(LN(H!X18/H!W18)+LN(LC!X18/LC!W18))</f>
        <v>0.98575176142813004</v>
      </c>
    </row>
    <row r="19" spans="1:24" x14ac:dyDescent="0.15">
      <c r="A19" s="4">
        <v>17</v>
      </c>
      <c r="B19" s="6" t="s">
        <v>59</v>
      </c>
      <c r="C19" s="37">
        <f>D19/EXP(LN(H!D19/H!C19)+LN(LC!D19/LC!C19))</f>
        <v>1.6147891935707723</v>
      </c>
      <c r="D19" s="37">
        <f>E19/EXP(LN(H!E19/H!D19)+LN(LC!E19/LC!D19))</f>
        <v>1.5491255149233116</v>
      </c>
      <c r="E19" s="37">
        <f>F19/EXP(LN(H!F19/H!E19)+LN(LC!F19/LC!E19))</f>
        <v>1.5479703616931788</v>
      </c>
      <c r="F19" s="37">
        <f>G19/EXP(LN(H!G19/H!F19)+LN(LC!G19/LC!F19))</f>
        <v>1.5175830780820354</v>
      </c>
      <c r="G19" s="37">
        <f>H19/EXP(LN(H!H19/H!G19)+LN(LC!H19/LC!G19))</f>
        <v>1.4680207323735779</v>
      </c>
      <c r="H19" s="37">
        <f>I19/EXP(LN(H!I19/H!H19)+LN(LC!I19/LC!H19))</f>
        <v>1.4561989297587139</v>
      </c>
      <c r="I19" s="37">
        <f>J19/EXP(LN(H!J19/H!I19)+LN(LC!J19/LC!I19))</f>
        <v>1.4465295212679781</v>
      </c>
      <c r="J19" s="37">
        <f>K19/EXP(LN(H!K19/H!J19)+LN(LC!K19/LC!J19))</f>
        <v>1.5012296510830592</v>
      </c>
      <c r="K19" s="37">
        <f>L19/EXP(LN(H!L19/H!K19)+LN(LC!L19/LC!K19))</f>
        <v>1.2939477034858122</v>
      </c>
      <c r="L19" s="37">
        <f>M19/EXP(LN(H!M19/H!L19)+LN(LC!M19/LC!L19))</f>
        <v>1.9192353670485107</v>
      </c>
      <c r="M19" s="37">
        <f>N19/EXP(LN(H!N19/H!M19)+LN(LC!N19/LC!M19))</f>
        <v>1.7182852521909346</v>
      </c>
      <c r="N19" s="37">
        <f>O19/EXP(LN(H!O19/H!N19)+LN(LC!O19/LC!N19))</f>
        <v>1.6076515308454147</v>
      </c>
      <c r="O19" s="37">
        <f>P19/EXP(LN(H!P19/H!O19)+LN(LC!P19/LC!O19))</f>
        <v>1.4808023684356535</v>
      </c>
      <c r="P19" s="37">
        <f>Q19/EXP(LN(H!Q19/H!P19)+LN(LC!Q19/LC!P19))</f>
        <v>1.3860689787292413</v>
      </c>
      <c r="Q19" s="37">
        <f>R19/EXP(LN(H!R19/H!Q19)+LN(LC!R19/LC!Q19))</f>
        <v>1.1046830228834519</v>
      </c>
      <c r="R19" s="37">
        <f>S19/EXP(LN(H!S19/H!R19)+LN(LC!S19/LC!R19))</f>
        <v>0.87627029767712095</v>
      </c>
      <c r="S19" s="37">
        <f>T19/EXP(LN(H!T19/H!S19)+LN(LC!T19/LC!S19))</f>
        <v>0.94606861962174926</v>
      </c>
      <c r="T19" s="37">
        <v>1</v>
      </c>
      <c r="U19" s="37">
        <f>T19*EXP(LN(H!U19/H!T19)+LN(LC!U19/LC!T19))</f>
        <v>1.0458952155218162</v>
      </c>
      <c r="V19" s="37">
        <f>U19*EXP(LN(H!V19/H!U19)+LN(LC!V19/LC!U19))</f>
        <v>0.95436162301898109</v>
      </c>
      <c r="W19" s="37">
        <f>V19*EXP(LN(H!W19/H!V19)+LN(LC!W19/LC!V19))</f>
        <v>0.9388929611688096</v>
      </c>
      <c r="X19" s="37">
        <f>W19*EXP(LN(H!X19/H!W19)+LN(LC!X19/LC!W19))</f>
        <v>0.78315482787892143</v>
      </c>
    </row>
    <row r="20" spans="1:24" x14ac:dyDescent="0.15">
      <c r="A20" s="4">
        <v>18</v>
      </c>
      <c r="B20" s="6" t="s">
        <v>60</v>
      </c>
      <c r="C20" s="37">
        <f>D20/EXP(LN(H!D20/H!C20)+LN(LC!D20/LC!C20))</f>
        <v>0.97608563592113251</v>
      </c>
      <c r="D20" s="37">
        <f>E20/EXP(LN(H!E20/H!D20)+LN(LC!E20/LC!D20))</f>
        <v>0.96161697878128105</v>
      </c>
      <c r="E20" s="37">
        <f>F20/EXP(LN(H!F20/H!E20)+LN(LC!F20/LC!E20))</f>
        <v>0.91671095552291071</v>
      </c>
      <c r="F20" s="37">
        <f>G20/EXP(LN(H!G20/H!F20)+LN(LC!G20/LC!F20))</f>
        <v>0.90492317280293177</v>
      </c>
      <c r="G20" s="37">
        <f>H20/EXP(LN(H!H20/H!G20)+LN(LC!H20/LC!G20))</f>
        <v>0.91554923984516734</v>
      </c>
      <c r="H20" s="37">
        <f>I20/EXP(LN(H!I20/H!H20)+LN(LC!I20/LC!H20))</f>
        <v>0.91143661795117514</v>
      </c>
      <c r="I20" s="37">
        <f>J20/EXP(LN(H!J20/H!I20)+LN(LC!J20/LC!I20))</f>
        <v>0.89937511840415074</v>
      </c>
      <c r="J20" s="37">
        <f>K20/EXP(LN(H!K20/H!J20)+LN(LC!K20/LC!J20))</f>
        <v>0.91913866759544882</v>
      </c>
      <c r="K20" s="37">
        <f>L20/EXP(LN(H!L20/H!K20)+LN(LC!L20/LC!K20))</f>
        <v>0.91479835741010762</v>
      </c>
      <c r="L20" s="37">
        <f>M20/EXP(LN(H!M20/H!L20)+LN(LC!M20/LC!L20))</f>
        <v>0.8829393935609493</v>
      </c>
      <c r="M20" s="37">
        <f>N20/EXP(LN(H!N20/H!M20)+LN(LC!N20/LC!M20))</f>
        <v>0.90208083354964397</v>
      </c>
      <c r="N20" s="37">
        <f>O20/EXP(LN(H!O20/H!N20)+LN(LC!O20/LC!N20))</f>
        <v>0.86938353153684211</v>
      </c>
      <c r="O20" s="37">
        <f>P20/EXP(LN(H!P20/H!O20)+LN(LC!P20/LC!O20))</f>
        <v>0.87986746448252595</v>
      </c>
      <c r="P20" s="37">
        <f>Q20/EXP(LN(H!Q20/H!P20)+LN(LC!Q20/LC!P20))</f>
        <v>0.92557302858603274</v>
      </c>
      <c r="Q20" s="37">
        <f>R20/EXP(LN(H!R20/H!Q20)+LN(LC!R20/LC!Q20))</f>
        <v>0.96754131577124103</v>
      </c>
      <c r="R20" s="37">
        <f>S20/EXP(LN(H!S20/H!R20)+LN(LC!S20/LC!R20))</f>
        <v>0.9140963611463182</v>
      </c>
      <c r="S20" s="37">
        <f>T20/EXP(LN(H!T20/H!S20)+LN(LC!T20/LC!S20))</f>
        <v>0.91625827145234084</v>
      </c>
      <c r="T20" s="37">
        <v>1</v>
      </c>
      <c r="U20" s="37">
        <f>T20*EXP(LN(H!U20/H!T20)+LN(LC!U20/LC!T20))</f>
        <v>0.9131159521713903</v>
      </c>
      <c r="V20" s="37">
        <f>U20*EXP(LN(H!V20/H!U20)+LN(LC!V20/LC!U20))</f>
        <v>0.802267156242367</v>
      </c>
      <c r="W20" s="37">
        <f>V20*EXP(LN(H!W20/H!V20)+LN(LC!W20/LC!V20))</f>
        <v>0.76324637676932949</v>
      </c>
      <c r="X20" s="37">
        <f>W20*EXP(LN(H!X20/H!W20)+LN(LC!X20/LC!W20))</f>
        <v>0.76138928693393104</v>
      </c>
    </row>
    <row r="21" spans="1:24" x14ac:dyDescent="0.15">
      <c r="A21" s="4">
        <v>19</v>
      </c>
      <c r="B21" s="6" t="s">
        <v>61</v>
      </c>
      <c r="C21" s="37">
        <f>D21/EXP(LN(H!D21/H!C21)+LN(LC!D21/LC!C21))</f>
        <v>0.42249592151345006</v>
      </c>
      <c r="D21" s="37">
        <f>E21/EXP(LN(H!E21/H!D21)+LN(LC!E21/LC!D21))</f>
        <v>0.390682071772881</v>
      </c>
      <c r="E21" s="37">
        <f>F21/EXP(LN(H!F21/H!E21)+LN(LC!F21/LC!E21))</f>
        <v>0.44104833728580373</v>
      </c>
      <c r="F21" s="37">
        <f>G21/EXP(LN(H!G21/H!F21)+LN(LC!G21/LC!F21))</f>
        <v>0.35872557814126205</v>
      </c>
      <c r="G21" s="37">
        <f>H21/EXP(LN(H!H21/H!G21)+LN(LC!H21/LC!G21))</f>
        <v>0.43112575572610501</v>
      </c>
      <c r="H21" s="37">
        <f>I21/EXP(LN(H!I21/H!H21)+LN(LC!I21/LC!H21))</f>
        <v>0.56156579248546468</v>
      </c>
      <c r="I21" s="37">
        <f>J21/EXP(LN(H!J21/H!I21)+LN(LC!J21/LC!I21))</f>
        <v>0.47126817886091915</v>
      </c>
      <c r="J21" s="37">
        <f>K21/EXP(LN(H!K21/H!J21)+LN(LC!K21/LC!J21))</f>
        <v>0.63164562652176415</v>
      </c>
      <c r="K21" s="37">
        <f>L21/EXP(LN(H!L21/H!K21)+LN(LC!L21/LC!K21))</f>
        <v>0.66812467151100052</v>
      </c>
      <c r="L21" s="37">
        <f>M21/EXP(LN(H!M21/H!L21)+LN(LC!M21/LC!L21))</f>
        <v>0.49895620299863264</v>
      </c>
      <c r="M21" s="37">
        <f>N21/EXP(LN(H!N21/H!M21)+LN(LC!N21/LC!M21))</f>
        <v>0.60720545184337471</v>
      </c>
      <c r="N21" s="37">
        <f>O21/EXP(LN(H!O21/H!N21)+LN(LC!O21/LC!N21))</f>
        <v>0.65838020372056993</v>
      </c>
      <c r="O21" s="37">
        <f>P21/EXP(LN(H!P21/H!O21)+LN(LC!P21/LC!O21))</f>
        <v>0.97423257578912703</v>
      </c>
      <c r="P21" s="37">
        <f>Q21/EXP(LN(H!Q21/H!P21)+LN(LC!Q21/LC!P21))</f>
        <v>0.88897342748084285</v>
      </c>
      <c r="Q21" s="37">
        <f>R21/EXP(LN(H!R21/H!Q21)+LN(LC!R21/LC!Q21))</f>
        <v>0.70966395591450804</v>
      </c>
      <c r="R21" s="37">
        <f>S21/EXP(LN(H!S21/H!R21)+LN(LC!S21/LC!R21))</f>
        <v>0.47753951283138052</v>
      </c>
      <c r="S21" s="37">
        <f>T21/EXP(LN(H!T21/H!S21)+LN(LC!T21/LC!S21))</f>
        <v>0.73169840395538555</v>
      </c>
      <c r="T21" s="37">
        <v>1</v>
      </c>
      <c r="U21" s="37">
        <f>T21*EXP(LN(H!U21/H!T21)+LN(LC!U21/LC!T21))</f>
        <v>0.93201617813691773</v>
      </c>
      <c r="V21" s="37">
        <f>U21*EXP(LN(H!V21/H!U21)+LN(LC!V21/LC!U21))</f>
        <v>1.0142816444276863</v>
      </c>
      <c r="W21" s="37">
        <f>V21*EXP(LN(H!W21/H!V21)+LN(LC!W21/LC!V21))</f>
        <v>0.90087802865969357</v>
      </c>
      <c r="X21" s="37">
        <f>W21*EXP(LN(H!X21/H!W21)+LN(LC!X21/LC!W21))</f>
        <v>0.8574988282937348</v>
      </c>
    </row>
    <row r="22" spans="1:24" x14ac:dyDescent="0.15">
      <c r="A22" s="4">
        <v>20</v>
      </c>
      <c r="B22" s="6" t="s">
        <v>62</v>
      </c>
      <c r="C22" s="37">
        <f>D22/EXP(LN(H!D22/H!C22)+LN(LC!D22/LC!C22))</f>
        <v>1.2518616367648123</v>
      </c>
      <c r="D22" s="37">
        <f>E22/EXP(LN(H!E22/H!D22)+LN(LC!E22/LC!D22))</f>
        <v>1.1898857299717556</v>
      </c>
      <c r="E22" s="37">
        <f>F22/EXP(LN(H!F22/H!E22)+LN(LC!F22/LC!E22))</f>
        <v>1.1930700816658764</v>
      </c>
      <c r="F22" s="37">
        <f>G22/EXP(LN(H!G22/H!F22)+LN(LC!G22/LC!F22))</f>
        <v>1.234734188544971</v>
      </c>
      <c r="G22" s="37">
        <f>H22/EXP(LN(H!H22/H!G22)+LN(LC!H22/LC!G22))</f>
        <v>1.1985185527479927</v>
      </c>
      <c r="H22" s="37">
        <f>I22/EXP(LN(H!I22/H!H22)+LN(LC!I22/LC!H22))</f>
        <v>1.1973391369331616</v>
      </c>
      <c r="I22" s="37">
        <f>J22/EXP(LN(H!J22/H!I22)+LN(LC!J22/LC!I22))</f>
        <v>1.195051925584361</v>
      </c>
      <c r="J22" s="37">
        <f>K22/EXP(LN(H!K22/H!J22)+LN(LC!K22/LC!J22))</f>
        <v>1.1563625878994215</v>
      </c>
      <c r="K22" s="37">
        <f>L22/EXP(LN(H!L22/H!K22)+LN(LC!L22/LC!K22))</f>
        <v>1.0864078486004143</v>
      </c>
      <c r="L22" s="37">
        <f>M22/EXP(LN(H!M22/H!L22)+LN(LC!M22/LC!L22))</f>
        <v>1.0760359712930954</v>
      </c>
      <c r="M22" s="37">
        <f>N22/EXP(LN(H!N22/H!M22)+LN(LC!N22/LC!M22))</f>
        <v>1.0431212331270068</v>
      </c>
      <c r="N22" s="37">
        <f>O22/EXP(LN(H!O22/H!N22)+LN(LC!O22/LC!N22))</f>
        <v>1.0744981614091818</v>
      </c>
      <c r="O22" s="37">
        <f>P22/EXP(LN(H!P22/H!O22)+LN(LC!P22/LC!O22))</f>
        <v>1.0945064700362703</v>
      </c>
      <c r="P22" s="37">
        <f>Q22/EXP(LN(H!Q22/H!P22)+LN(LC!Q22/LC!P22))</f>
        <v>1.0846308969054408</v>
      </c>
      <c r="Q22" s="37">
        <f>R22/EXP(LN(H!R22/H!Q22)+LN(LC!R22/LC!Q22))</f>
        <v>1.0930564238213452</v>
      </c>
      <c r="R22" s="37">
        <f>S22/EXP(LN(H!S22/H!R22)+LN(LC!S22/LC!R22))</f>
        <v>1.0146264076986813</v>
      </c>
      <c r="S22" s="37">
        <f>T22/EXP(LN(H!T22/H!S22)+LN(LC!T22/LC!S22))</f>
        <v>1.0381873294708723</v>
      </c>
      <c r="T22" s="37">
        <v>1</v>
      </c>
      <c r="U22" s="37">
        <f>T22*EXP(LN(H!U22/H!T22)+LN(LC!U22/LC!T22))</f>
        <v>1.0908941586996279</v>
      </c>
      <c r="V22" s="37">
        <f>U22*EXP(LN(H!V22/H!U22)+LN(LC!V22/LC!U22))</f>
        <v>1.0137254787530345</v>
      </c>
      <c r="W22" s="37">
        <f>V22*EXP(LN(H!W22/H!V22)+LN(LC!W22/LC!V22))</f>
        <v>1.0271163704627029</v>
      </c>
      <c r="X22" s="37">
        <f>W22*EXP(LN(H!X22/H!W22)+LN(LC!X22/LC!W22))</f>
        <v>1.0805591533975314</v>
      </c>
    </row>
    <row r="23" spans="1:24" x14ac:dyDescent="0.15">
      <c r="A23" s="4">
        <v>21</v>
      </c>
      <c r="B23" s="6" t="s">
        <v>63</v>
      </c>
      <c r="C23" s="37">
        <f>D23/EXP(LN(H!D23/H!C23)+LN(LC!D23/LC!C23))</f>
        <v>1.0681590585113654</v>
      </c>
      <c r="D23" s="37">
        <f>E23/EXP(LN(H!E23/H!D23)+LN(LC!E23/LC!D23))</f>
        <v>1.052701263284644</v>
      </c>
      <c r="E23" s="37">
        <f>F23/EXP(LN(H!F23/H!E23)+LN(LC!F23/LC!E23))</f>
        <v>1.0743257096506624</v>
      </c>
      <c r="F23" s="37">
        <f>G23/EXP(LN(H!G23/H!F23)+LN(LC!G23/LC!F23))</f>
        <v>1.0790568223166475</v>
      </c>
      <c r="G23" s="37">
        <f>H23/EXP(LN(H!H23/H!G23)+LN(LC!H23/LC!G23))</f>
        <v>1.0453706560967495</v>
      </c>
      <c r="H23" s="37">
        <f>I23/EXP(LN(H!I23/H!H23)+LN(LC!I23/LC!H23))</f>
        <v>1.083648225787478</v>
      </c>
      <c r="I23" s="37">
        <f>J23/EXP(LN(H!J23/H!I23)+LN(LC!J23/LC!I23))</f>
        <v>1.104522440513992</v>
      </c>
      <c r="J23" s="37">
        <f>K23/EXP(LN(H!K23/H!J23)+LN(LC!K23/LC!J23))</f>
        <v>1.123306614152745</v>
      </c>
      <c r="K23" s="37">
        <f>L23/EXP(LN(H!L23/H!K23)+LN(LC!L23/LC!K23))</f>
        <v>1.1253665206071393</v>
      </c>
      <c r="L23" s="37">
        <f>M23/EXP(LN(H!M23/H!L23)+LN(LC!M23/LC!L23))</f>
        <v>1.0827576597969963</v>
      </c>
      <c r="M23" s="37">
        <f>N23/EXP(LN(H!N23/H!M23)+LN(LC!N23/LC!M23))</f>
        <v>1.112794277881908</v>
      </c>
      <c r="N23" s="37">
        <f>O23/EXP(LN(H!O23/H!N23)+LN(LC!O23/LC!N23))</f>
        <v>1.1230038100018871</v>
      </c>
      <c r="O23" s="37">
        <f>P23/EXP(LN(H!P23/H!O23)+LN(LC!P23/LC!O23))</f>
        <v>1.1532524648313025</v>
      </c>
      <c r="P23" s="37">
        <f>Q23/EXP(LN(H!Q23/H!P23)+LN(LC!Q23/LC!P23))</f>
        <v>1.0634216662798184</v>
      </c>
      <c r="Q23" s="37">
        <f>R23/EXP(LN(H!R23/H!Q23)+LN(LC!R23/LC!Q23))</f>
        <v>1.0230707774581345</v>
      </c>
      <c r="R23" s="37">
        <f>S23/EXP(LN(H!S23/H!R23)+LN(LC!S23/LC!R23))</f>
        <v>0.95417131993507553</v>
      </c>
      <c r="S23" s="37">
        <f>T23/EXP(LN(H!T23/H!S23)+LN(LC!T23/LC!S23))</f>
        <v>1.0213747107747717</v>
      </c>
      <c r="T23" s="37">
        <v>1</v>
      </c>
      <c r="U23" s="37">
        <f>T23*EXP(LN(H!U23/H!T23)+LN(LC!U23/LC!T23))</f>
        <v>1.0816916206217251</v>
      </c>
      <c r="V23" s="37">
        <f>U23*EXP(LN(H!V23/H!U23)+LN(LC!V23/LC!U23))</f>
        <v>1.0111894012630163</v>
      </c>
      <c r="W23" s="37">
        <f>V23*EXP(LN(H!W23/H!V23)+LN(LC!W23/LC!V23))</f>
        <v>1.0308683295907166</v>
      </c>
      <c r="X23" s="37">
        <f>W23*EXP(LN(H!X23/H!W23)+LN(LC!X23/LC!W23))</f>
        <v>1.0390569866847923</v>
      </c>
    </row>
    <row r="24" spans="1:24" x14ac:dyDescent="0.15">
      <c r="A24" s="4">
        <v>22</v>
      </c>
      <c r="B24" s="6" t="s">
        <v>64</v>
      </c>
      <c r="C24" s="37">
        <f>D24/EXP(LN(H!D24/H!C24)+LN(LC!D24/LC!C24))</f>
        <v>1.0449198701940861</v>
      </c>
      <c r="D24" s="37">
        <f>E24/EXP(LN(H!E24/H!D24)+LN(LC!E24/LC!D24))</f>
        <v>1.0271590214082411</v>
      </c>
      <c r="E24" s="37">
        <f>F24/EXP(LN(H!F24/H!E24)+LN(LC!F24/LC!E24))</f>
        <v>1.0387734340408394</v>
      </c>
      <c r="F24" s="37">
        <f>G24/EXP(LN(H!G24/H!F24)+LN(LC!G24/LC!F24))</f>
        <v>1.0353737678208703</v>
      </c>
      <c r="G24" s="37">
        <f>H24/EXP(LN(H!H24/H!G24)+LN(LC!H24/LC!G24))</f>
        <v>0.9940499323829437</v>
      </c>
      <c r="H24" s="37">
        <f>I24/EXP(LN(H!I24/H!H24)+LN(LC!I24/LC!H24))</f>
        <v>0.9879780663042067</v>
      </c>
      <c r="I24" s="37">
        <f>J24/EXP(LN(H!J24/H!I24)+LN(LC!J24/LC!I24))</f>
        <v>1.0118271188875871</v>
      </c>
      <c r="J24" s="37">
        <f>K24/EXP(LN(H!K24/H!J24)+LN(LC!K24/LC!J24))</f>
        <v>1.0149642530195921</v>
      </c>
      <c r="K24" s="37">
        <f>L24/EXP(LN(H!L24/H!K24)+LN(LC!L24/LC!K24))</f>
        <v>1.0165022516191198</v>
      </c>
      <c r="L24" s="37">
        <f>M24/EXP(LN(H!M24/H!L24)+LN(LC!M24/LC!L24))</f>
        <v>1.0166600825706291</v>
      </c>
      <c r="M24" s="37">
        <f>N24/EXP(LN(H!N24/H!M24)+LN(LC!N24/LC!M24))</f>
        <v>1.0681602241099539</v>
      </c>
      <c r="N24" s="37">
        <f>O24/EXP(LN(H!O24/H!N24)+LN(LC!O24/LC!N24))</f>
        <v>1.1342636121894336</v>
      </c>
      <c r="O24" s="37">
        <f>P24/EXP(LN(H!P24/H!O24)+LN(LC!P24/LC!O24))</f>
        <v>1.1703600622179611</v>
      </c>
      <c r="P24" s="37">
        <f>Q24/EXP(LN(H!Q24/H!P24)+LN(LC!Q24/LC!P24))</f>
        <v>1.1230429422315706</v>
      </c>
      <c r="Q24" s="37">
        <f>R24/EXP(LN(H!R24/H!Q24)+LN(LC!R24/LC!Q24))</f>
        <v>1.0589786536831458</v>
      </c>
      <c r="R24" s="37">
        <f>S24/EXP(LN(H!S24/H!R24)+LN(LC!S24/LC!R24))</f>
        <v>0.9426793915239291</v>
      </c>
      <c r="S24" s="37">
        <f>T24/EXP(LN(H!T24/H!S24)+LN(LC!T24/LC!S24))</f>
        <v>1.0015784541402688</v>
      </c>
      <c r="T24" s="37">
        <v>1</v>
      </c>
      <c r="U24" s="37">
        <f>T24*EXP(LN(H!U24/H!T24)+LN(LC!U24/LC!T24))</f>
        <v>1.0045120182990224</v>
      </c>
      <c r="V24" s="37">
        <f>U24*EXP(LN(H!V24/H!U24)+LN(LC!V24/LC!U24))</f>
        <v>0.92408633523057349</v>
      </c>
      <c r="W24" s="37">
        <f>V24*EXP(LN(H!W24/H!V24)+LN(LC!W24/LC!V24))</f>
        <v>0.91758342798194981</v>
      </c>
      <c r="X24" s="37">
        <f>W24*EXP(LN(H!X24/H!W24)+LN(LC!X24/LC!W24))</f>
        <v>0.93753992064531544</v>
      </c>
    </row>
    <row r="25" spans="1:24" x14ac:dyDescent="0.15">
      <c r="A25" s="4">
        <v>23</v>
      </c>
      <c r="B25" s="6" t="s">
        <v>65</v>
      </c>
      <c r="C25" s="37">
        <f>D25/EXP(LN(H!D25/H!C25)+LN(LC!D25/LC!C25))</f>
        <v>1.3627019810653835</v>
      </c>
      <c r="D25" s="37">
        <f>E25/EXP(LN(H!E25/H!D25)+LN(LC!E25/LC!D25))</f>
        <v>1.3016768267405776</v>
      </c>
      <c r="E25" s="37">
        <f>F25/EXP(LN(H!F25/H!E25)+LN(LC!F25/LC!E25))</f>
        <v>1.2915916394878912</v>
      </c>
      <c r="F25" s="37">
        <f>G25/EXP(LN(H!G25/H!F25)+LN(LC!G25/LC!F25))</f>
        <v>1.2539173112234627</v>
      </c>
      <c r="G25" s="37">
        <f>H25/EXP(LN(H!H25/H!G25)+LN(LC!H25/LC!G25))</f>
        <v>1.1558046622124902</v>
      </c>
      <c r="H25" s="37">
        <f>I25/EXP(LN(H!I25/H!H25)+LN(LC!I25/LC!H25))</f>
        <v>1.0744127069102567</v>
      </c>
      <c r="I25" s="37">
        <f>J25/EXP(LN(H!J25/H!I25)+LN(LC!J25/LC!I25))</f>
        <v>0.99991390758677456</v>
      </c>
      <c r="J25" s="37">
        <f>K25/EXP(LN(H!K25/H!J25)+LN(LC!K25/LC!J25))</f>
        <v>0.97555678148676594</v>
      </c>
      <c r="K25" s="37">
        <f>L25/EXP(LN(H!L25/H!K25)+LN(LC!L25/LC!K25))</f>
        <v>0.96058771529779186</v>
      </c>
      <c r="L25" s="37">
        <f>M25/EXP(LN(H!M25/H!L25)+LN(LC!M25/LC!L25))</f>
        <v>1.0012201100890123</v>
      </c>
      <c r="M25" s="37">
        <f>N25/EXP(LN(H!N25/H!M25)+LN(LC!N25/LC!M25))</f>
        <v>0.98657090781321188</v>
      </c>
      <c r="N25" s="37">
        <f>O25/EXP(LN(H!O25/H!N25)+LN(LC!O25/LC!N25))</f>
        <v>1.0084097636092479</v>
      </c>
      <c r="O25" s="37">
        <f>P25/EXP(LN(H!P25/H!O25)+LN(LC!P25/LC!O25))</f>
        <v>1.0505271671128209</v>
      </c>
      <c r="P25" s="37">
        <f>Q25/EXP(LN(H!Q25/H!P25)+LN(LC!Q25/LC!P25))</f>
        <v>1.0096711972202075</v>
      </c>
      <c r="Q25" s="37">
        <f>R25/EXP(LN(H!R25/H!Q25)+LN(LC!R25/LC!Q25))</f>
        <v>0.99951063824532171</v>
      </c>
      <c r="R25" s="37">
        <f>S25/EXP(LN(H!S25/H!R25)+LN(LC!S25/LC!R25))</f>
        <v>0.92053937361316662</v>
      </c>
      <c r="S25" s="37">
        <f>T25/EXP(LN(H!T25/H!S25)+LN(LC!T25/LC!S25))</f>
        <v>0.98340387449888778</v>
      </c>
      <c r="T25" s="37">
        <v>1</v>
      </c>
      <c r="U25" s="37">
        <f>T25*EXP(LN(H!U25/H!T25)+LN(LC!U25/LC!T25))</f>
        <v>0.97439511941210166</v>
      </c>
      <c r="V25" s="37">
        <f>U25*EXP(LN(H!V25/H!U25)+LN(LC!V25/LC!U25))</f>
        <v>0.88835992088997884</v>
      </c>
      <c r="W25" s="37">
        <f>V25*EXP(LN(H!W25/H!V25)+LN(LC!W25/LC!V25))</f>
        <v>0.88353002016347271</v>
      </c>
      <c r="X25" s="37">
        <f>W25*EXP(LN(H!X25/H!W25)+LN(LC!X25/LC!W25))</f>
        <v>0.85767909792599106</v>
      </c>
    </row>
    <row r="26" spans="1:24" x14ac:dyDescent="0.15">
      <c r="A26" s="4">
        <v>24</v>
      </c>
      <c r="B26" s="6" t="s">
        <v>66</v>
      </c>
      <c r="C26" s="37">
        <f>D26/EXP(LN(H!D26/H!C26)+LN(LC!D26/LC!C26))</f>
        <v>1.1539420671210587</v>
      </c>
      <c r="D26" s="37">
        <f>E26/EXP(LN(H!E26/H!D26)+LN(LC!E26/LC!D26))</f>
        <v>1.1192026891536009</v>
      </c>
      <c r="E26" s="37">
        <f>F26/EXP(LN(H!F26/H!E26)+LN(LC!F26/LC!E26))</f>
        <v>1.1206380578412609</v>
      </c>
      <c r="F26" s="37">
        <f>G26/EXP(LN(H!G26/H!F26)+LN(LC!G26/LC!F26))</f>
        <v>1.1743585440946458</v>
      </c>
      <c r="G26" s="37">
        <f>H26/EXP(LN(H!H26/H!G26)+LN(LC!H26/LC!G26))</f>
        <v>1.2810529707314235</v>
      </c>
      <c r="H26" s="37">
        <f>I26/EXP(LN(H!I26/H!H26)+LN(LC!I26/LC!H26))</f>
        <v>1.3092863465253497</v>
      </c>
      <c r="I26" s="37">
        <f>J26/EXP(LN(H!J26/H!I26)+LN(LC!J26/LC!I26))</f>
        <v>1.3695308553576879</v>
      </c>
      <c r="J26" s="37">
        <f>K26/EXP(LN(H!K26/H!J26)+LN(LC!K26/LC!J26))</f>
        <v>1.3434685854379891</v>
      </c>
      <c r="K26" s="37">
        <f>L26/EXP(LN(H!L26/H!K26)+LN(LC!L26/LC!K26))</f>
        <v>1.2646443131384739</v>
      </c>
      <c r="L26" s="37">
        <f>M26/EXP(LN(H!M26/H!L26)+LN(LC!M26/LC!L26))</f>
        <v>1.1650114960826372</v>
      </c>
      <c r="M26" s="37">
        <f>N26/EXP(LN(H!N26/H!M26)+LN(LC!N26/LC!M26))</f>
        <v>1.1028803469841097</v>
      </c>
      <c r="N26" s="37">
        <f>O26/EXP(LN(H!O26/H!N26)+LN(LC!O26/LC!N26))</f>
        <v>1.0199381290245217</v>
      </c>
      <c r="O26" s="37">
        <f>P26/EXP(LN(H!P26/H!O26)+LN(LC!P26/LC!O26))</f>
        <v>0.96251296189322533</v>
      </c>
      <c r="P26" s="37">
        <f>Q26/EXP(LN(H!Q26/H!P26)+LN(LC!Q26/LC!P26))</f>
        <v>0.8646346401350693</v>
      </c>
      <c r="Q26" s="37">
        <f>R26/EXP(LN(H!R26/H!Q26)+LN(LC!R26/LC!Q26))</f>
        <v>0.79094817358253777</v>
      </c>
      <c r="R26" s="37">
        <f>S26/EXP(LN(H!S26/H!R26)+LN(LC!S26/LC!R26))</f>
        <v>0.72110781530717316</v>
      </c>
      <c r="S26" s="37">
        <f>T26/EXP(LN(H!T26/H!S26)+LN(LC!T26/LC!S26))</f>
        <v>0.82535239051032494</v>
      </c>
      <c r="T26" s="37">
        <v>1</v>
      </c>
      <c r="U26" s="37">
        <f>T26*EXP(LN(H!U26/H!T26)+LN(LC!U26/LC!T26))</f>
        <v>0.95573865488976317</v>
      </c>
      <c r="V26" s="37">
        <f>U26*EXP(LN(H!V26/H!U26)+LN(LC!V26/LC!U26))</f>
        <v>0.9232947196055622</v>
      </c>
      <c r="W26" s="37">
        <f>V26*EXP(LN(H!W26/H!V26)+LN(LC!W26/LC!V26))</f>
        <v>0.99359464743342596</v>
      </c>
      <c r="X26" s="37">
        <f>W26*EXP(LN(H!X26/H!W26)+LN(LC!X26/LC!W26))</f>
        <v>0.93529568228286386</v>
      </c>
    </row>
    <row r="27" spans="1:24" x14ac:dyDescent="0.15">
      <c r="A27" s="4">
        <v>25</v>
      </c>
      <c r="B27" s="6" t="s">
        <v>67</v>
      </c>
      <c r="C27" s="37">
        <f>D27/EXP(LN(H!D27/H!C27)+LN(LC!D27/LC!C27))</f>
        <v>1.3453495228837893</v>
      </c>
      <c r="D27" s="37">
        <f>E27/EXP(LN(H!E27/H!D27)+LN(LC!E27/LC!D27))</f>
        <v>1.3276380789008735</v>
      </c>
      <c r="E27" s="37">
        <f>F27/EXP(LN(H!F27/H!E27)+LN(LC!F27/LC!E27))</f>
        <v>1.3013013746888391</v>
      </c>
      <c r="F27" s="37">
        <f>G27/EXP(LN(H!G27/H!F27)+LN(LC!G27/LC!F27))</f>
        <v>1.2878531244283336</v>
      </c>
      <c r="G27" s="37">
        <f>H27/EXP(LN(H!H27/H!G27)+LN(LC!H27/LC!G27))</f>
        <v>1.2178780401424689</v>
      </c>
      <c r="H27" s="37">
        <f>I27/EXP(LN(H!I27/H!H27)+LN(LC!I27/LC!H27))</f>
        <v>1.1649891973816575</v>
      </c>
      <c r="I27" s="37">
        <f>J27/EXP(LN(H!J27/H!I27)+LN(LC!J27/LC!I27))</f>
        <v>1.1955463661534689</v>
      </c>
      <c r="J27" s="37">
        <f>K27/EXP(LN(H!K27/H!J27)+LN(LC!K27/LC!J27))</f>
        <v>1.1542666761289435</v>
      </c>
      <c r="K27" s="37">
        <f>L27/EXP(LN(H!L27/H!K27)+LN(LC!L27/LC!K27))</f>
        <v>1.1133621604030435</v>
      </c>
      <c r="L27" s="37">
        <f>M27/EXP(LN(H!M27/H!L27)+LN(LC!M27/LC!L27))</f>
        <v>1.0957970281065175</v>
      </c>
      <c r="M27" s="37">
        <f>N27/EXP(LN(H!N27/H!M27)+LN(LC!N27/LC!M27))</f>
        <v>1.0863325050702342</v>
      </c>
      <c r="N27" s="37">
        <f>O27/EXP(LN(H!O27/H!N27)+LN(LC!O27/LC!N27))</f>
        <v>1.0298252148174214</v>
      </c>
      <c r="O27" s="37">
        <f>P27/EXP(LN(H!P27/H!O27)+LN(LC!P27/LC!O27))</f>
        <v>1.0455387943255139</v>
      </c>
      <c r="P27" s="37">
        <f>Q27/EXP(LN(H!Q27/H!P27)+LN(LC!Q27/LC!P27))</f>
        <v>1.0796987398748117</v>
      </c>
      <c r="Q27" s="37">
        <f>R27/EXP(LN(H!R27/H!Q27)+LN(LC!R27/LC!Q27))</f>
        <v>1.0465963039658843</v>
      </c>
      <c r="R27" s="37">
        <f>S27/EXP(LN(H!S27/H!R27)+LN(LC!S27/LC!R27))</f>
        <v>0.92655553556650871</v>
      </c>
      <c r="S27" s="37">
        <f>T27/EXP(LN(H!T27/H!S27)+LN(LC!T27/LC!S27))</f>
        <v>0.96165812799052475</v>
      </c>
      <c r="T27" s="37">
        <v>1</v>
      </c>
      <c r="U27" s="37">
        <f>T27*EXP(LN(H!U27/H!T27)+LN(LC!U27/LC!T27))</f>
        <v>0.98368642043305832</v>
      </c>
      <c r="V27" s="37">
        <f>U27*EXP(LN(H!V27/H!U27)+LN(LC!V27/LC!U27))</f>
        <v>0.94440045521619465</v>
      </c>
      <c r="W27" s="37">
        <f>V27*EXP(LN(H!W27/H!V27)+LN(LC!W27/LC!V27))</f>
        <v>0.89864742181831303</v>
      </c>
      <c r="X27" s="37">
        <f>W27*EXP(LN(H!X27/H!W27)+LN(LC!X27/LC!W27))</f>
        <v>0.91456335579220516</v>
      </c>
    </row>
    <row r="28" spans="1:24" x14ac:dyDescent="0.15">
      <c r="A28" s="4">
        <v>26</v>
      </c>
      <c r="B28" s="6" t="s">
        <v>68</v>
      </c>
      <c r="C28" s="37">
        <f>D28/EXP(LN(H!D28/H!C28)+LN(LC!D28/LC!C28))</f>
        <v>2.0154095763711237</v>
      </c>
      <c r="D28" s="37">
        <f>E28/EXP(LN(H!E28/H!D28)+LN(LC!E28/LC!D28))</f>
        <v>1.9919323738451018</v>
      </c>
      <c r="E28" s="37">
        <f>F28/EXP(LN(H!F28/H!E28)+LN(LC!F28/LC!E28))</f>
        <v>1.9744044142423156</v>
      </c>
      <c r="F28" s="37">
        <f>G28/EXP(LN(H!G28/H!F28)+LN(LC!G28/LC!F28))</f>
        <v>1.9032373029551104</v>
      </c>
      <c r="G28" s="37">
        <f>H28/EXP(LN(H!H28/H!G28)+LN(LC!H28/LC!G28))</f>
        <v>1.7709798508709234</v>
      </c>
      <c r="H28" s="37">
        <f>I28/EXP(LN(H!I28/H!H28)+LN(LC!I28/LC!H28))</f>
        <v>1.7015767909864947</v>
      </c>
      <c r="I28" s="37">
        <f>J28/EXP(LN(H!J28/H!I28)+LN(LC!J28/LC!I28))</f>
        <v>1.6651141044429452</v>
      </c>
      <c r="J28" s="37">
        <f>K28/EXP(LN(H!K28/H!J28)+LN(LC!K28/LC!J28))</f>
        <v>1.5918426019029601</v>
      </c>
      <c r="K28" s="37">
        <f>L28/EXP(LN(H!L28/H!K28)+LN(LC!L28/LC!K28))</f>
        <v>1.4721616161111331</v>
      </c>
      <c r="L28" s="37">
        <f>M28/EXP(LN(H!M28/H!L28)+LN(LC!M28/LC!L28))</f>
        <v>1.4061697222134235</v>
      </c>
      <c r="M28" s="37">
        <f>N28/EXP(LN(H!N28/H!M28)+LN(LC!N28/LC!M28))</f>
        <v>1.3165290996993169</v>
      </c>
      <c r="N28" s="37">
        <f>O28/EXP(LN(H!O28/H!N28)+LN(LC!O28/LC!N28))</f>
        <v>1.2710190906390362</v>
      </c>
      <c r="O28" s="37">
        <f>P28/EXP(LN(H!P28/H!O28)+LN(LC!P28/LC!O28))</f>
        <v>1.2742719502818347</v>
      </c>
      <c r="P28" s="37">
        <f>Q28/EXP(LN(H!Q28/H!P28)+LN(LC!Q28/LC!P28))</f>
        <v>1.2126942659678024</v>
      </c>
      <c r="Q28" s="37">
        <f>R28/EXP(LN(H!R28/H!Q28)+LN(LC!R28/LC!Q28))</f>
        <v>1.1372307061652942</v>
      </c>
      <c r="R28" s="37">
        <f>S28/EXP(LN(H!S28/H!R28)+LN(LC!S28/LC!R28))</f>
        <v>1.0342077977523383</v>
      </c>
      <c r="S28" s="37">
        <f>T28/EXP(LN(H!T28/H!S28)+LN(LC!T28/LC!S28))</f>
        <v>1.0027789130285278</v>
      </c>
      <c r="T28" s="37">
        <v>1</v>
      </c>
      <c r="U28" s="37">
        <f>T28*EXP(LN(H!U28/H!T28)+LN(LC!U28/LC!T28))</f>
        <v>1.0307831667468361</v>
      </c>
      <c r="V28" s="37">
        <f>U28*EXP(LN(H!V28/H!U28)+LN(LC!V28/LC!U28))</f>
        <v>1.009411623142344</v>
      </c>
      <c r="W28" s="37">
        <f>V28*EXP(LN(H!W28/H!V28)+LN(LC!W28/LC!V28))</f>
        <v>0.98599775943631895</v>
      </c>
      <c r="X28" s="37">
        <f>W28*EXP(LN(H!X28/H!W28)+LN(LC!X28/LC!W28))</f>
        <v>0.98633046118071843</v>
      </c>
    </row>
    <row r="29" spans="1:24" x14ac:dyDescent="0.15">
      <c r="A29" s="4">
        <v>27</v>
      </c>
      <c r="B29" s="6" t="s">
        <v>69</v>
      </c>
      <c r="C29" s="37">
        <f>D29/EXP(LN(H!D29/H!C29)+LN(LC!D29/LC!C29))</f>
        <v>1.7396490254562333</v>
      </c>
      <c r="D29" s="37">
        <f>E29/EXP(LN(H!E29/H!D29)+LN(LC!E29/LC!D29))</f>
        <v>1.7905455441474891</v>
      </c>
      <c r="E29" s="37">
        <f>F29/EXP(LN(H!F29/H!E29)+LN(LC!F29/LC!E29))</f>
        <v>1.778572971774196</v>
      </c>
      <c r="F29" s="37">
        <f>G29/EXP(LN(H!G29/H!F29)+LN(LC!G29/LC!F29))</f>
        <v>1.748682084860866</v>
      </c>
      <c r="G29" s="37">
        <f>H29/EXP(LN(H!H29/H!G29)+LN(LC!H29/LC!G29))</f>
        <v>1.5590871201271139</v>
      </c>
      <c r="H29" s="37">
        <f>I29/EXP(LN(H!I29/H!H29)+LN(LC!I29/LC!H29))</f>
        <v>1.4454076567265595</v>
      </c>
      <c r="I29" s="37">
        <f>J29/EXP(LN(H!J29/H!I29)+LN(LC!J29/LC!I29))</f>
        <v>1.4345852739259084</v>
      </c>
      <c r="J29" s="37">
        <f>K29/EXP(LN(H!K29/H!J29)+LN(LC!K29/LC!J29))</f>
        <v>1.3604031778943175</v>
      </c>
      <c r="K29" s="37">
        <f>L29/EXP(LN(H!L29/H!K29)+LN(LC!L29/LC!K29))</f>
        <v>1.2205917954536563</v>
      </c>
      <c r="L29" s="37">
        <f>M29/EXP(LN(H!M29/H!L29)+LN(LC!M29/LC!L29))</f>
        <v>1.2126219202170749</v>
      </c>
      <c r="M29" s="37">
        <f>N29/EXP(LN(H!N29/H!M29)+LN(LC!N29/LC!M29))</f>
        <v>1.1393495907730304</v>
      </c>
      <c r="N29" s="37">
        <f>O29/EXP(LN(H!O29/H!N29)+LN(LC!O29/LC!N29))</f>
        <v>1.1232244759677541</v>
      </c>
      <c r="O29" s="37">
        <f>P29/EXP(LN(H!P29/H!O29)+LN(LC!P29/LC!O29))</f>
        <v>1.1946438235235397</v>
      </c>
      <c r="P29" s="37">
        <f>Q29/EXP(LN(H!Q29/H!P29)+LN(LC!Q29/LC!P29))</f>
        <v>1.2188835547648729</v>
      </c>
      <c r="Q29" s="37">
        <f>R29/EXP(LN(H!R29/H!Q29)+LN(LC!R29/LC!Q29))</f>
        <v>1.1420270215194765</v>
      </c>
      <c r="R29" s="37">
        <f>S29/EXP(LN(H!S29/H!R29)+LN(LC!S29/LC!R29))</f>
        <v>1.0292211186556</v>
      </c>
      <c r="S29" s="37">
        <f>T29/EXP(LN(H!T29/H!S29)+LN(LC!T29/LC!S29))</f>
        <v>1.0316409575944756</v>
      </c>
      <c r="T29" s="37">
        <v>1</v>
      </c>
      <c r="U29" s="37">
        <f>T29*EXP(LN(H!U29/H!T29)+LN(LC!U29/LC!T29))</f>
        <v>1.0069692466515043</v>
      </c>
      <c r="V29" s="37">
        <f>U29*EXP(LN(H!V29/H!U29)+LN(LC!V29/LC!U29))</f>
        <v>0.9346431411545294</v>
      </c>
      <c r="W29" s="37">
        <f>V29*EXP(LN(H!W29/H!V29)+LN(LC!W29/LC!V29))</f>
        <v>0.87495023451595211</v>
      </c>
      <c r="X29" s="37">
        <f>W29*EXP(LN(H!X29/H!W29)+LN(LC!X29/LC!W29))</f>
        <v>0.87683173133694559</v>
      </c>
    </row>
    <row r="30" spans="1:24" x14ac:dyDescent="0.15">
      <c r="A30" s="4">
        <v>28</v>
      </c>
      <c r="B30" s="6" t="s">
        <v>70</v>
      </c>
      <c r="C30" s="37">
        <f>D30/EXP(LN(H!D30/H!C30)+LN(LC!D30/LC!C30))</f>
        <v>1.4027293923952155</v>
      </c>
      <c r="D30" s="37">
        <f>E30/EXP(LN(H!E30/H!D30)+LN(LC!E30/LC!D30))</f>
        <v>1.4061466470284885</v>
      </c>
      <c r="E30" s="37">
        <f>F30/EXP(LN(H!F30/H!E30)+LN(LC!F30/LC!E30))</f>
        <v>1.3749969434044533</v>
      </c>
      <c r="F30" s="37">
        <f>G30/EXP(LN(H!G30/H!F30)+LN(LC!G30/LC!F30))</f>
        <v>1.3272045303678293</v>
      </c>
      <c r="G30" s="37">
        <f>H30/EXP(LN(H!H30/H!G30)+LN(LC!H30/LC!G30))</f>
        <v>1.2725691307400167</v>
      </c>
      <c r="H30" s="37">
        <f>I30/EXP(LN(H!I30/H!H30)+LN(LC!I30/LC!H30))</f>
        <v>1.1938318561625259</v>
      </c>
      <c r="I30" s="37">
        <f>J30/EXP(LN(H!J30/H!I30)+LN(LC!J30/LC!I30))</f>
        <v>1.2012666887046033</v>
      </c>
      <c r="J30" s="37">
        <f>K30/EXP(LN(H!K30/H!J30)+LN(LC!K30/LC!J30))</f>
        <v>1.158146228043234</v>
      </c>
      <c r="K30" s="37">
        <f>L30/EXP(LN(H!L30/H!K30)+LN(LC!L30/LC!K30))</f>
        <v>1.0931740283405742</v>
      </c>
      <c r="L30" s="37">
        <f>M30/EXP(LN(H!M30/H!L30)+LN(LC!M30/LC!L30))</f>
        <v>1.0929425846786622</v>
      </c>
      <c r="M30" s="37">
        <f>N30/EXP(LN(H!N30/H!M30)+LN(LC!N30/LC!M30))</f>
        <v>1.0711901755939608</v>
      </c>
      <c r="N30" s="37">
        <f>O30/EXP(LN(H!O30/H!N30)+LN(LC!O30/LC!N30))</f>
        <v>1.0673921589578554</v>
      </c>
      <c r="O30" s="37">
        <f>P30/EXP(LN(H!P30/H!O30)+LN(LC!P30/LC!O30))</f>
        <v>1.1038008216796611</v>
      </c>
      <c r="P30" s="37">
        <f>Q30/EXP(LN(H!Q30/H!P30)+LN(LC!Q30/LC!P30))</f>
        <v>1.1115487949955667</v>
      </c>
      <c r="Q30" s="37">
        <f>R30/EXP(LN(H!R30/H!Q30)+LN(LC!R30/LC!Q30))</f>
        <v>1.0626796937298879</v>
      </c>
      <c r="R30" s="37">
        <f>S30/EXP(LN(H!S30/H!R30)+LN(LC!S30/LC!R30))</f>
        <v>0.95340150500247023</v>
      </c>
      <c r="S30" s="37">
        <f>T30/EXP(LN(H!T30/H!S30)+LN(LC!T30/LC!S30))</f>
        <v>1.0047211075056866</v>
      </c>
      <c r="T30" s="37">
        <v>1</v>
      </c>
      <c r="U30" s="37">
        <f>T30*EXP(LN(H!U30/H!T30)+LN(LC!U30/LC!T30))</f>
        <v>1.0494120451349913</v>
      </c>
      <c r="V30" s="37">
        <f>U30*EXP(LN(H!V30/H!U30)+LN(LC!V30/LC!U30))</f>
        <v>1.0197813128762956</v>
      </c>
      <c r="W30" s="37">
        <f>V30*EXP(LN(H!W30/H!V30)+LN(LC!W30/LC!V30))</f>
        <v>1.0189493599449368</v>
      </c>
      <c r="X30" s="37">
        <f>W30*EXP(LN(H!X30/H!W30)+LN(LC!X30/LC!W30))</f>
        <v>1.0164105815219044</v>
      </c>
    </row>
    <row r="31" spans="1:24" x14ac:dyDescent="0.15">
      <c r="A31" s="4">
        <v>29</v>
      </c>
      <c r="B31" s="6" t="s">
        <v>71</v>
      </c>
      <c r="C31" s="37">
        <f>D31/EXP(LN(H!D31/H!C31)+LN(LC!D31/LC!C31))</f>
        <v>2.0745732006053261</v>
      </c>
      <c r="D31" s="37">
        <f>E31/EXP(LN(H!E31/H!D31)+LN(LC!E31/LC!D31))</f>
        <v>1.9423680763914526</v>
      </c>
      <c r="E31" s="37">
        <f>F31/EXP(LN(H!F31/H!E31)+LN(LC!F31/LC!E31))</f>
        <v>1.8298291890638867</v>
      </c>
      <c r="F31" s="37">
        <f>G31/EXP(LN(H!G31/H!F31)+LN(LC!G31/LC!F31))</f>
        <v>1.8273711275379523</v>
      </c>
      <c r="G31" s="37">
        <f>H31/EXP(LN(H!H31/H!G31)+LN(LC!H31/LC!G31))</f>
        <v>1.6442513129344554</v>
      </c>
      <c r="H31" s="37">
        <f>I31/EXP(LN(H!I31/H!H31)+LN(LC!I31/LC!H31))</f>
        <v>1.529210647079535</v>
      </c>
      <c r="I31" s="37">
        <f>J31/EXP(LN(H!J31/H!I31)+LN(LC!J31/LC!I31))</f>
        <v>1.5500399917379302</v>
      </c>
      <c r="J31" s="37">
        <f>K31/EXP(LN(H!K31/H!J31)+LN(LC!K31/LC!J31))</f>
        <v>1.4683695704735555</v>
      </c>
      <c r="K31" s="37">
        <f>L31/EXP(LN(H!L31/H!K31)+LN(LC!L31/LC!K31))</f>
        <v>1.3551320790270462</v>
      </c>
      <c r="L31" s="37">
        <f>M31/EXP(LN(H!M31/H!L31)+LN(LC!M31/LC!L31))</f>
        <v>1.2878716601126263</v>
      </c>
      <c r="M31" s="37">
        <f>N31/EXP(LN(H!N31/H!M31)+LN(LC!N31/LC!M31))</f>
        <v>1.2454663631516942</v>
      </c>
      <c r="N31" s="37">
        <f>O31/EXP(LN(H!O31/H!N31)+LN(LC!O31/LC!N31))</f>
        <v>1.2280492382236274</v>
      </c>
      <c r="O31" s="37">
        <f>P31/EXP(LN(H!P31/H!O31)+LN(LC!P31/LC!O31))</f>
        <v>1.2593226720409241</v>
      </c>
      <c r="P31" s="37">
        <f>Q31/EXP(LN(H!Q31/H!P31)+LN(LC!Q31/LC!P31))</f>
        <v>1.1909191709628839</v>
      </c>
      <c r="Q31" s="37">
        <f>R31/EXP(LN(H!R31/H!Q31)+LN(LC!R31/LC!Q31))</f>
        <v>1.1181367584812738</v>
      </c>
      <c r="R31" s="37">
        <f>S31/EXP(LN(H!S31/H!R31)+LN(LC!S31/LC!R31))</f>
        <v>0.89758323735050349</v>
      </c>
      <c r="S31" s="37">
        <f>T31/EXP(LN(H!T31/H!S31)+LN(LC!T31/LC!S31))</f>
        <v>0.94400531058844772</v>
      </c>
      <c r="T31" s="37">
        <v>1</v>
      </c>
      <c r="U31" s="37">
        <f>T31*EXP(LN(H!U31/H!T31)+LN(LC!U31/LC!T31))</f>
        <v>1.0211133155667635</v>
      </c>
      <c r="V31" s="37">
        <f>U31*EXP(LN(H!V31/H!U31)+LN(LC!V31/LC!U31))</f>
        <v>0.99555854096057905</v>
      </c>
      <c r="W31" s="37">
        <f>V31*EXP(LN(H!W31/H!V31)+LN(LC!W31/LC!V31))</f>
        <v>1.0150790264289096</v>
      </c>
      <c r="X31" s="37">
        <f>W31*EXP(LN(H!X31/H!W31)+LN(LC!X31/LC!W31))</f>
        <v>0.98707741694618478</v>
      </c>
    </row>
    <row r="32" spans="1:24" x14ac:dyDescent="0.15">
      <c r="A32" s="4">
        <v>30</v>
      </c>
      <c r="B32" s="6" t="s">
        <v>72</v>
      </c>
      <c r="C32" s="37">
        <f>D32/EXP(LN(H!D32/H!C32)+LN(LC!D32/LC!C32))</f>
        <v>1.1358490077962535</v>
      </c>
      <c r="D32" s="37">
        <f>E32/EXP(LN(H!E32/H!D32)+LN(LC!E32/LC!D32))</f>
        <v>1.1493062331894497</v>
      </c>
      <c r="E32" s="37">
        <f>F32/EXP(LN(H!F32/H!E32)+LN(LC!F32/LC!E32))</f>
        <v>1.1409608684012329</v>
      </c>
      <c r="F32" s="37">
        <f>G32/EXP(LN(H!G32/H!F32)+LN(LC!G32/LC!F32))</f>
        <v>1.1482163816652808</v>
      </c>
      <c r="G32" s="37">
        <f>H32/EXP(LN(H!H32/H!G32)+LN(LC!H32/LC!G32))</f>
        <v>1.0514961636813165</v>
      </c>
      <c r="H32" s="37">
        <f>I32/EXP(LN(H!I32/H!H32)+LN(LC!I32/LC!H32))</f>
        <v>1.0004232447317569</v>
      </c>
      <c r="I32" s="37">
        <f>J32/EXP(LN(H!J32/H!I32)+LN(LC!J32/LC!I32))</f>
        <v>1.0278812963650976</v>
      </c>
      <c r="J32" s="37">
        <f>K32/EXP(LN(H!K32/H!J32)+LN(LC!K32/LC!J32))</f>
        <v>0.9958619561596298</v>
      </c>
      <c r="K32" s="37">
        <f>L32/EXP(LN(H!L32/H!K32)+LN(LC!L32/LC!K32))</f>
        <v>0.92854757708388347</v>
      </c>
      <c r="L32" s="37">
        <f>M32/EXP(LN(H!M32/H!L32)+LN(LC!M32/LC!L32))</f>
        <v>0.92872339321924924</v>
      </c>
      <c r="M32" s="37">
        <f>N32/EXP(LN(H!N32/H!M32)+LN(LC!N32/LC!M32))</f>
        <v>0.95360155532218516</v>
      </c>
      <c r="N32" s="37">
        <f>O32/EXP(LN(H!O32/H!N32)+LN(LC!O32/LC!N32))</f>
        <v>0.97047237123850738</v>
      </c>
      <c r="O32" s="37">
        <f>P32/EXP(LN(H!P32/H!O32)+LN(LC!P32/LC!O32))</f>
        <v>1.0297841556369589</v>
      </c>
      <c r="P32" s="37">
        <f>Q32/EXP(LN(H!Q32/H!P32)+LN(LC!Q32/LC!P32))</f>
        <v>1.0325452706106477</v>
      </c>
      <c r="Q32" s="37">
        <f>R32/EXP(LN(H!R32/H!Q32)+LN(LC!R32/LC!Q32))</f>
        <v>1.0192051439203096</v>
      </c>
      <c r="R32" s="37">
        <f>S32/EXP(LN(H!S32/H!R32)+LN(LC!S32/LC!R32))</f>
        <v>0.82214052590600961</v>
      </c>
      <c r="S32" s="37">
        <f>T32/EXP(LN(H!T32/H!S32)+LN(LC!T32/LC!S32))</f>
        <v>0.92256539153352102</v>
      </c>
      <c r="T32" s="37">
        <v>1</v>
      </c>
      <c r="U32" s="37">
        <f>T32*EXP(LN(H!U32/H!T32)+LN(LC!U32/LC!T32))</f>
        <v>1.0135434559529024</v>
      </c>
      <c r="V32" s="37">
        <f>U32*EXP(LN(H!V32/H!U32)+LN(LC!V32/LC!U32))</f>
        <v>0.9808455510275409</v>
      </c>
      <c r="W32" s="37">
        <f>V32*EXP(LN(H!W32/H!V32)+LN(LC!W32/LC!V32))</f>
        <v>1.014693700626762</v>
      </c>
      <c r="X32" s="37">
        <f>W32*EXP(LN(H!X32/H!W32)+LN(LC!X32/LC!W32))</f>
        <v>0.99525966118646714</v>
      </c>
    </row>
    <row r="33" spans="1:24" x14ac:dyDescent="0.15">
      <c r="A33" s="4">
        <v>31</v>
      </c>
      <c r="B33" s="6" t="s">
        <v>73</v>
      </c>
      <c r="C33" s="37">
        <f>D33/EXP(LN(H!D33/H!C33)+LN(LC!D33/LC!C33))</f>
        <v>1.1967919471396873</v>
      </c>
      <c r="D33" s="37">
        <f>E33/EXP(LN(H!E33/H!D33)+LN(LC!E33/LC!D33))</f>
        <v>1.2981082544948004</v>
      </c>
      <c r="E33" s="37">
        <f>F33/EXP(LN(H!F33/H!E33)+LN(LC!F33/LC!E33))</f>
        <v>1.364320481937088</v>
      </c>
      <c r="F33" s="37">
        <f>G33/EXP(LN(H!G33/H!F33)+LN(LC!G33/LC!F33))</f>
        <v>1.3253239655712479</v>
      </c>
      <c r="G33" s="37">
        <f>H33/EXP(LN(H!H33/H!G33)+LN(LC!H33/LC!G33))</f>
        <v>0.99492832470743431</v>
      </c>
      <c r="H33" s="37">
        <f>I33/EXP(LN(H!I33/H!H33)+LN(LC!I33/LC!H33))</f>
        <v>1.0174190168015942</v>
      </c>
      <c r="I33" s="37">
        <f>J33/EXP(LN(H!J33/H!I33)+LN(LC!J33/LC!I33))</f>
        <v>1.0898414840651092</v>
      </c>
      <c r="J33" s="37">
        <f>K33/EXP(LN(H!K33/H!J33)+LN(LC!K33/LC!J33))</f>
        <v>1.0998823344167608</v>
      </c>
      <c r="K33" s="37">
        <f>L33/EXP(LN(H!L33/H!K33)+LN(LC!L33/LC!K33))</f>
        <v>1.125901731704321</v>
      </c>
      <c r="L33" s="37">
        <f>M33/EXP(LN(H!M33/H!L33)+LN(LC!M33/LC!L33))</f>
        <v>1.0767301674467935</v>
      </c>
      <c r="M33" s="37">
        <f>N33/EXP(LN(H!N33/H!M33)+LN(LC!N33/LC!M33))</f>
        <v>0.97583686844475426</v>
      </c>
      <c r="N33" s="37">
        <f>O33/EXP(LN(H!O33/H!N33)+LN(LC!O33/LC!N33))</f>
        <v>1.1278258923576554</v>
      </c>
      <c r="O33" s="37">
        <f>P33/EXP(LN(H!P33/H!O33)+LN(LC!P33/LC!O33))</f>
        <v>1.2005678522536121</v>
      </c>
      <c r="P33" s="37">
        <f>Q33/EXP(LN(H!Q33/H!P33)+LN(LC!Q33/LC!P33))</f>
        <v>1.2125390453564837</v>
      </c>
      <c r="Q33" s="37">
        <f>R33/EXP(LN(H!R33/H!Q33)+LN(LC!R33/LC!Q33))</f>
        <v>1.1299703947188071</v>
      </c>
      <c r="R33" s="37">
        <f>S33/EXP(LN(H!S33/H!R33)+LN(LC!S33/LC!R33))</f>
        <v>0.88772487985599813</v>
      </c>
      <c r="S33" s="37">
        <f>T33/EXP(LN(H!T33/H!S33)+LN(LC!T33/LC!S33))</f>
        <v>0.99529322274089771</v>
      </c>
      <c r="T33" s="37">
        <v>1</v>
      </c>
      <c r="U33" s="37">
        <f>T33*EXP(LN(H!U33/H!T33)+LN(LC!U33/LC!T33))</f>
        <v>1.0132311574958108</v>
      </c>
      <c r="V33" s="37">
        <f>U33*EXP(LN(H!V33/H!U33)+LN(LC!V33/LC!U33))</f>
        <v>0.89004143511760336</v>
      </c>
      <c r="W33" s="37">
        <f>V33*EXP(LN(H!W33/H!V33)+LN(LC!W33/LC!V33))</f>
        <v>0.91294257630303199</v>
      </c>
      <c r="X33" s="37">
        <f>W33*EXP(LN(H!X33/H!W33)+LN(LC!X33/LC!W33))</f>
        <v>0.83462358931932434</v>
      </c>
    </row>
    <row r="34" spans="1:24" x14ac:dyDescent="0.15">
      <c r="A34" s="4">
        <v>32</v>
      </c>
      <c r="B34" s="6" t="s">
        <v>74</v>
      </c>
      <c r="C34" s="37">
        <f>D34/EXP(LN(H!D34/H!C34)+LN(LC!D34/LC!C34))</f>
        <v>1.4495115451878307</v>
      </c>
      <c r="D34" s="37">
        <f>E34/EXP(LN(H!E34/H!D34)+LN(LC!E34/LC!D34))</f>
        <v>1.4474366720695209</v>
      </c>
      <c r="E34" s="37">
        <f>F34/EXP(LN(H!F34/H!E34)+LN(LC!F34/LC!E34))</f>
        <v>1.4297020756405858</v>
      </c>
      <c r="F34" s="37">
        <f>G34/EXP(LN(H!G34/H!F34)+LN(LC!G34/LC!F34))</f>
        <v>1.4760136138050179</v>
      </c>
      <c r="G34" s="37">
        <f>H34/EXP(LN(H!H34/H!G34)+LN(LC!H34/LC!G34))</f>
        <v>1.3586866272793139</v>
      </c>
      <c r="H34" s="37">
        <f>I34/EXP(LN(H!I34/H!H34)+LN(LC!I34/LC!H34))</f>
        <v>1.3087470197194082</v>
      </c>
      <c r="I34" s="37">
        <f>J34/EXP(LN(H!J34/H!I34)+LN(LC!J34/LC!I34))</f>
        <v>1.3800752250652302</v>
      </c>
      <c r="J34" s="37">
        <f>K34/EXP(LN(H!K34/H!J34)+LN(LC!K34/LC!J34))</f>
        <v>1.290441442707702</v>
      </c>
      <c r="K34" s="37">
        <f>L34/EXP(LN(H!L34/H!K34)+LN(LC!L34/LC!K34))</f>
        <v>1.2618180484124002</v>
      </c>
      <c r="L34" s="37">
        <f>M34/EXP(LN(H!M34/H!L34)+LN(LC!M34/LC!L34))</f>
        <v>1.1620955275704112</v>
      </c>
      <c r="M34" s="37">
        <f>N34/EXP(LN(H!N34/H!M34)+LN(LC!N34/LC!M34))</f>
        <v>1.1393537694434346</v>
      </c>
      <c r="N34" s="37">
        <f>O34/EXP(LN(H!O34/H!N34)+LN(LC!O34/LC!N34))</f>
        <v>1.1344171262543568</v>
      </c>
      <c r="O34" s="37">
        <f>P34/EXP(LN(H!P34/H!O34)+LN(LC!P34/LC!O34))</f>
        <v>1.2016146541498143</v>
      </c>
      <c r="P34" s="37">
        <f>Q34/EXP(LN(H!Q34/H!P34)+LN(LC!Q34/LC!P34))</f>
        <v>1.2206893043034308</v>
      </c>
      <c r="Q34" s="37">
        <f>R34/EXP(LN(H!R34/H!Q34)+LN(LC!R34/LC!Q34))</f>
        <v>1.1525556598679594</v>
      </c>
      <c r="R34" s="37">
        <f>S34/EXP(LN(H!S34/H!R34)+LN(LC!S34/LC!R34))</f>
        <v>0.94274926706614792</v>
      </c>
      <c r="S34" s="37">
        <f>T34/EXP(LN(H!T34/H!S34)+LN(LC!T34/LC!S34))</f>
        <v>1.0069051363657584</v>
      </c>
      <c r="T34" s="37">
        <v>1</v>
      </c>
      <c r="U34" s="37">
        <f>T34*EXP(LN(H!U34/H!T34)+LN(LC!U34/LC!T34))</f>
        <v>1.0845793047265084</v>
      </c>
      <c r="V34" s="37">
        <f>U34*EXP(LN(H!V34/H!U34)+LN(LC!V34/LC!U34))</f>
        <v>1.0223613317556524</v>
      </c>
      <c r="W34" s="37">
        <f>V34*EXP(LN(H!W34/H!V34)+LN(LC!W34/LC!V34))</f>
        <v>1.0203089721876508</v>
      </c>
      <c r="X34" s="37">
        <f>W34*EXP(LN(H!X34/H!W34)+LN(LC!X34/LC!W34))</f>
        <v>0.97235839888075548</v>
      </c>
    </row>
    <row r="35" spans="1:24" x14ac:dyDescent="0.15">
      <c r="A35" s="4">
        <v>33</v>
      </c>
      <c r="B35" s="6" t="s">
        <v>75</v>
      </c>
      <c r="C35" s="37">
        <f>D35/EXP(LN(H!D35/H!C35)+LN(LC!D35/LC!C35))</f>
        <v>1.5725637331281133</v>
      </c>
      <c r="D35" s="37">
        <f>E35/EXP(LN(H!E35/H!D35)+LN(LC!E35/LC!D35))</f>
        <v>1.5931303168468773</v>
      </c>
      <c r="E35" s="37">
        <f>F35/EXP(LN(H!F35/H!E35)+LN(LC!F35/LC!E35))</f>
        <v>1.5901371378785101</v>
      </c>
      <c r="F35" s="37">
        <f>G35/EXP(LN(H!G35/H!F35)+LN(LC!G35/LC!F35))</f>
        <v>1.5519022975744141</v>
      </c>
      <c r="G35" s="37">
        <f>H35/EXP(LN(H!H35/H!G35)+LN(LC!H35/LC!G35))</f>
        <v>1.4309024669481625</v>
      </c>
      <c r="H35" s="37">
        <f>I35/EXP(LN(H!I35/H!H35)+LN(LC!I35/LC!H35))</f>
        <v>1.3416476106917088</v>
      </c>
      <c r="I35" s="37">
        <f>J35/EXP(LN(H!J35/H!I35)+LN(LC!J35/LC!I35))</f>
        <v>1.357736682420678</v>
      </c>
      <c r="J35" s="37">
        <f>K35/EXP(LN(H!K35/H!J35)+LN(LC!K35/LC!J35))</f>
        <v>1.2899524400555931</v>
      </c>
      <c r="K35" s="37">
        <f>L35/EXP(LN(H!L35/H!K35)+LN(LC!L35/LC!K35))</f>
        <v>1.2591591017156487</v>
      </c>
      <c r="L35" s="37">
        <f>M35/EXP(LN(H!M35/H!L35)+LN(LC!M35/LC!L35))</f>
        <v>1.2130369667203198</v>
      </c>
      <c r="M35" s="37">
        <f>N35/EXP(LN(H!N35/H!M35)+LN(LC!N35/LC!M35))</f>
        <v>1.1599615739087392</v>
      </c>
      <c r="N35" s="37">
        <f>O35/EXP(LN(H!O35/H!N35)+LN(LC!O35/LC!N35))</f>
        <v>1.1554417136483637</v>
      </c>
      <c r="O35" s="37">
        <f>P35/EXP(LN(H!P35/H!O35)+LN(LC!P35/LC!O35))</f>
        <v>1.2039529079340121</v>
      </c>
      <c r="P35" s="37">
        <f>Q35/EXP(LN(H!Q35/H!P35)+LN(LC!Q35/LC!P35))</f>
        <v>1.2190839691444999</v>
      </c>
      <c r="Q35" s="37">
        <f>R35/EXP(LN(H!R35/H!Q35)+LN(LC!R35/LC!Q35))</f>
        <v>1.2056626314745569</v>
      </c>
      <c r="R35" s="37">
        <f>S35/EXP(LN(H!S35/H!R35)+LN(LC!S35/LC!R35))</f>
        <v>1.056069455171704</v>
      </c>
      <c r="S35" s="37">
        <f>T35/EXP(LN(H!T35/H!S35)+LN(LC!T35/LC!S35))</f>
        <v>1.0874471718809415</v>
      </c>
      <c r="T35" s="37">
        <v>1</v>
      </c>
      <c r="U35" s="37">
        <f>T35*EXP(LN(H!U35/H!T35)+LN(LC!U35/LC!T35))</f>
        <v>1.0955940281913352</v>
      </c>
      <c r="V35" s="37">
        <f>U35*EXP(LN(H!V35/H!U35)+LN(LC!V35/LC!U35))</f>
        <v>1.0846883060152472</v>
      </c>
      <c r="W35" s="37">
        <f>V35*EXP(LN(H!W35/H!V35)+LN(LC!W35/LC!V35))</f>
        <v>1.090514794284416</v>
      </c>
      <c r="X35" s="37">
        <f>W35*EXP(LN(H!X35/H!W35)+LN(LC!X35/LC!W35))</f>
        <v>1.0681615473433845</v>
      </c>
    </row>
    <row r="36" spans="1:24" x14ac:dyDescent="0.15">
      <c r="A36" s="4">
        <v>34</v>
      </c>
      <c r="B36" s="6" t="s">
        <v>76</v>
      </c>
      <c r="C36" s="37">
        <f>D36/EXP(LN(H!D36/H!C36)+LN(LC!D36/LC!C36))</f>
        <v>1.2663379267691608</v>
      </c>
      <c r="D36" s="37">
        <f>E36/EXP(LN(H!E36/H!D36)+LN(LC!E36/LC!D36))</f>
        <v>1.2899021010242206</v>
      </c>
      <c r="E36" s="37">
        <f>F36/EXP(LN(H!F36/H!E36)+LN(LC!F36/LC!E36))</f>
        <v>1.288359357583428</v>
      </c>
      <c r="F36" s="37">
        <f>G36/EXP(LN(H!G36/H!F36)+LN(LC!G36/LC!F36))</f>
        <v>1.2851827223684793</v>
      </c>
      <c r="G36" s="37">
        <f>H36/EXP(LN(H!H36/H!G36)+LN(LC!H36/LC!G36))</f>
        <v>1.1842208907441572</v>
      </c>
      <c r="H36" s="37">
        <f>I36/EXP(LN(H!I36/H!H36)+LN(LC!I36/LC!H36))</f>
        <v>1.1481062083583451</v>
      </c>
      <c r="I36" s="37">
        <f>J36/EXP(LN(H!J36/H!I36)+LN(LC!J36/LC!I36))</f>
        <v>1.2107728979412076</v>
      </c>
      <c r="J36" s="37">
        <f>K36/EXP(LN(H!K36/H!J36)+LN(LC!K36/LC!J36))</f>
        <v>1.1477679830413425</v>
      </c>
      <c r="K36" s="37">
        <f>L36/EXP(LN(H!L36/H!K36)+LN(LC!L36/LC!K36))</f>
        <v>1.1101859236870737</v>
      </c>
      <c r="L36" s="37">
        <f>M36/EXP(LN(H!M36/H!L36)+LN(LC!M36/LC!L36))</f>
        <v>1.1040949009455718</v>
      </c>
      <c r="M36" s="37">
        <f>N36/EXP(LN(H!N36/H!M36)+LN(LC!N36/LC!M36))</f>
        <v>1.079365615187903</v>
      </c>
      <c r="N36" s="37">
        <f>O36/EXP(LN(H!O36/H!N36)+LN(LC!O36/LC!N36))</f>
        <v>1.0960892890728247</v>
      </c>
      <c r="O36" s="37">
        <f>P36/EXP(LN(H!P36/H!O36)+LN(LC!P36/LC!O36))</f>
        <v>1.160061087961785</v>
      </c>
      <c r="P36" s="37">
        <f>Q36/EXP(LN(H!Q36/H!P36)+LN(LC!Q36/LC!P36))</f>
        <v>1.1766692739961675</v>
      </c>
      <c r="Q36" s="37">
        <f>R36/EXP(LN(H!R36/H!Q36)+LN(LC!R36/LC!Q36))</f>
        <v>1.1252834518142034</v>
      </c>
      <c r="R36" s="37">
        <f>S36/EXP(LN(H!S36/H!R36)+LN(LC!S36/LC!R36))</f>
        <v>0.95742658653574242</v>
      </c>
      <c r="S36" s="37">
        <f>T36/EXP(LN(H!T36/H!S36)+LN(LC!T36/LC!S36))</f>
        <v>1.016794475045363</v>
      </c>
      <c r="T36" s="37">
        <v>1</v>
      </c>
      <c r="U36" s="37">
        <f>T36*EXP(LN(H!U36/H!T36)+LN(LC!U36/LC!T36))</f>
        <v>1.0337269495858556</v>
      </c>
      <c r="V36" s="37">
        <f>U36*EXP(LN(H!V36/H!U36)+LN(LC!V36/LC!U36))</f>
        <v>0.99263456239870362</v>
      </c>
      <c r="W36" s="37">
        <f>V36*EXP(LN(H!W36/H!V36)+LN(LC!W36/LC!V36))</f>
        <v>0.98658323675389714</v>
      </c>
      <c r="X36" s="37">
        <f>W36*EXP(LN(H!X36/H!W36)+LN(LC!X36/LC!W36))</f>
        <v>0.94257897958569303</v>
      </c>
    </row>
    <row r="37" spans="1:24" x14ac:dyDescent="0.15">
      <c r="A37" s="4">
        <v>35</v>
      </c>
      <c r="B37" s="6" t="s">
        <v>77</v>
      </c>
      <c r="C37" s="37">
        <f>D37/EXP(LN(H!D37/H!C37)+LN(LC!D37/LC!C37))</f>
        <v>1.138944462133435</v>
      </c>
      <c r="D37" s="37">
        <f>E37/EXP(LN(H!E37/H!D37)+LN(LC!E37/LC!D37))</f>
        <v>1.1755335245553165</v>
      </c>
      <c r="E37" s="37">
        <f>F37/EXP(LN(H!F37/H!E37)+LN(LC!F37/LC!E37))</f>
        <v>1.1919114592825</v>
      </c>
      <c r="F37" s="37">
        <f>G37/EXP(LN(H!G37/H!F37)+LN(LC!G37/LC!F37))</f>
        <v>1.2022732388241097</v>
      </c>
      <c r="G37" s="37">
        <f>H37/EXP(LN(H!H37/H!G37)+LN(LC!H37/LC!G37))</f>
        <v>1.1469148857873674</v>
      </c>
      <c r="H37" s="37">
        <f>I37/EXP(LN(H!I37/H!H37)+LN(LC!I37/LC!H37))</f>
        <v>1.0918254725677101</v>
      </c>
      <c r="I37" s="37">
        <f>J37/EXP(LN(H!J37/H!I37)+LN(LC!J37/LC!I37))</f>
        <v>1.1376328730872545</v>
      </c>
      <c r="J37" s="37">
        <f>K37/EXP(LN(H!K37/H!J37)+LN(LC!K37/LC!J37))</f>
        <v>1.0963799497982543</v>
      </c>
      <c r="K37" s="37">
        <f>L37/EXP(LN(H!L37/H!K37)+LN(LC!L37/LC!K37))</f>
        <v>1.0361028774926724</v>
      </c>
      <c r="L37" s="37">
        <f>M37/EXP(LN(H!M37/H!L37)+LN(LC!M37/LC!L37))</f>
        <v>1.0442628411783328</v>
      </c>
      <c r="M37" s="37">
        <f>N37/EXP(LN(H!N37/H!M37)+LN(LC!N37/LC!M37))</f>
        <v>1.0759733640811016</v>
      </c>
      <c r="N37" s="37">
        <f>O37/EXP(LN(H!O37/H!N37)+LN(LC!O37/LC!N37))</f>
        <v>1.1103417378928022</v>
      </c>
      <c r="O37" s="37">
        <f>P37/EXP(LN(H!P37/H!O37)+LN(LC!P37/LC!O37))</f>
        <v>1.1785002290911291</v>
      </c>
      <c r="P37" s="37">
        <f>Q37/EXP(LN(H!Q37/H!P37)+LN(LC!Q37/LC!P37))</f>
        <v>1.2339386442353912</v>
      </c>
      <c r="Q37" s="37">
        <f>R37/EXP(LN(H!R37/H!Q37)+LN(LC!R37/LC!Q37))</f>
        <v>1.1857000007232703</v>
      </c>
      <c r="R37" s="37">
        <f>S37/EXP(LN(H!S37/H!R37)+LN(LC!S37/LC!R37))</f>
        <v>0.96141231624031642</v>
      </c>
      <c r="S37" s="37">
        <f>T37/EXP(LN(H!T37/H!S37)+LN(LC!T37/LC!S37))</f>
        <v>1.0098253434018614</v>
      </c>
      <c r="T37" s="37">
        <v>1</v>
      </c>
      <c r="U37" s="37">
        <f>T37*EXP(LN(H!U37/H!T37)+LN(LC!U37/LC!T37))</f>
        <v>1.019261775025943</v>
      </c>
      <c r="V37" s="37">
        <f>U37*EXP(LN(H!V37/H!U37)+LN(LC!V37/LC!U37))</f>
        <v>0.9448813761259468</v>
      </c>
      <c r="W37" s="37">
        <f>V37*EXP(LN(H!W37/H!V37)+LN(LC!W37/LC!V37))</f>
        <v>0.93203444491938947</v>
      </c>
      <c r="X37" s="37">
        <f>W37*EXP(LN(H!X37/H!W37)+LN(LC!X37/LC!W37))</f>
        <v>0.92249790231379825</v>
      </c>
    </row>
    <row r="38" spans="1:24" x14ac:dyDescent="0.15">
      <c r="A38" s="4">
        <v>36</v>
      </c>
      <c r="B38" s="6" t="s">
        <v>78</v>
      </c>
      <c r="C38" s="37">
        <f>D38/EXP(LN(H!D38/H!C38)+LN(LC!D38/LC!C38))</f>
        <v>0.99539760570510094</v>
      </c>
      <c r="D38" s="37">
        <f>E38/EXP(LN(H!E38/H!D38)+LN(LC!E38/LC!D38))</f>
        <v>1.0129988230115037</v>
      </c>
      <c r="E38" s="37">
        <f>F38/EXP(LN(H!F38/H!E38)+LN(LC!F38/LC!E38))</f>
        <v>1.0515038945458848</v>
      </c>
      <c r="F38" s="37">
        <f>G38/EXP(LN(H!G38/H!F38)+LN(LC!G38/LC!F38))</f>
        <v>1.0555580088865146</v>
      </c>
      <c r="G38" s="37">
        <f>H38/EXP(LN(H!H38/H!G38)+LN(LC!H38/LC!G38))</f>
        <v>0.99137767524191123</v>
      </c>
      <c r="H38" s="37">
        <f>I38/EXP(LN(H!I38/H!H38)+LN(LC!I38/LC!H38))</f>
        <v>0.9782603592291943</v>
      </c>
      <c r="I38" s="37">
        <f>J38/EXP(LN(H!J38/H!I38)+LN(LC!J38/LC!I38))</f>
        <v>1.0322902589280059</v>
      </c>
      <c r="J38" s="37">
        <f>K38/EXP(LN(H!K38/H!J38)+LN(LC!K38/LC!J38))</f>
        <v>0.98373074678426986</v>
      </c>
      <c r="K38" s="37">
        <f>L38/EXP(LN(H!L38/H!K38)+LN(LC!L38/LC!K38))</f>
        <v>0.91625394977827679</v>
      </c>
      <c r="L38" s="37">
        <f>M38/EXP(LN(H!M38/H!L38)+LN(LC!M38/LC!L38))</f>
        <v>0.89194327472439539</v>
      </c>
      <c r="M38" s="37">
        <f>N38/EXP(LN(H!N38/H!M38)+LN(LC!N38/LC!M38))</f>
        <v>0.91044045478721647</v>
      </c>
      <c r="N38" s="37">
        <f>O38/EXP(LN(H!O38/H!N38)+LN(LC!O38/LC!N38))</f>
        <v>0.89919769979678332</v>
      </c>
      <c r="O38" s="37">
        <f>P38/EXP(LN(H!P38/H!O38)+LN(LC!P38/LC!O38))</f>
        <v>0.9535079756314685</v>
      </c>
      <c r="P38" s="37">
        <f>Q38/EXP(LN(H!Q38/H!P38)+LN(LC!Q38/LC!P38))</f>
        <v>1.0118485618675654</v>
      </c>
      <c r="Q38" s="37">
        <f>R38/EXP(LN(H!R38/H!Q38)+LN(LC!R38/LC!Q38))</f>
        <v>1.071545414694556</v>
      </c>
      <c r="R38" s="37">
        <f>S38/EXP(LN(H!S38/H!R38)+LN(LC!S38/LC!R38))</f>
        <v>0.88873686875440205</v>
      </c>
      <c r="S38" s="37">
        <f>T38/EXP(LN(H!T38/H!S38)+LN(LC!T38/LC!S38))</f>
        <v>0.98026439042325475</v>
      </c>
      <c r="T38" s="37">
        <v>1</v>
      </c>
      <c r="U38" s="37">
        <f>T38*EXP(LN(H!U38/H!T38)+LN(LC!U38/LC!T38))</f>
        <v>1.0123205015927859</v>
      </c>
      <c r="V38" s="37">
        <f>U38*EXP(LN(H!V38/H!U38)+LN(LC!V38/LC!U38))</f>
        <v>0.95017313020536853</v>
      </c>
      <c r="W38" s="37">
        <f>V38*EXP(LN(H!W38/H!V38)+LN(LC!W38/LC!V38))</f>
        <v>0.97358732306167828</v>
      </c>
      <c r="X38" s="37">
        <f>W38*EXP(LN(H!X38/H!W38)+LN(LC!X38/LC!W38))</f>
        <v>0.99297303235418</v>
      </c>
    </row>
    <row r="39" spans="1:24" x14ac:dyDescent="0.15">
      <c r="A39" s="4">
        <v>37</v>
      </c>
      <c r="B39" s="6" t="s">
        <v>79</v>
      </c>
      <c r="C39" s="37">
        <f>D39/EXP(LN(H!D39/H!C39)+LN(LC!D39/LC!C39))</f>
        <v>1.3934428962519643</v>
      </c>
      <c r="D39" s="37">
        <f>E39/EXP(LN(H!E39/H!D39)+LN(LC!E39/LC!D39))</f>
        <v>1.4439838907406071</v>
      </c>
      <c r="E39" s="37">
        <f>F39/EXP(LN(H!F39/H!E39)+LN(LC!F39/LC!E39))</f>
        <v>1.4132591490051374</v>
      </c>
      <c r="F39" s="37">
        <f>G39/EXP(LN(H!G39/H!F39)+LN(LC!G39/LC!F39))</f>
        <v>1.4121045692931353</v>
      </c>
      <c r="G39" s="37">
        <f>H39/EXP(LN(H!H39/H!G39)+LN(LC!H39/LC!G39))</f>
        <v>1.3504414213708686</v>
      </c>
      <c r="H39" s="37">
        <f>I39/EXP(LN(H!I39/H!H39)+LN(LC!I39/LC!H39))</f>
        <v>1.2976787357674258</v>
      </c>
      <c r="I39" s="37">
        <f>J39/EXP(LN(H!J39/H!I39)+LN(LC!J39/LC!I39))</f>
        <v>1.3000613565521437</v>
      </c>
      <c r="J39" s="37">
        <f>K39/EXP(LN(H!K39/H!J39)+LN(LC!K39/LC!J39))</f>
        <v>1.2290217458692203</v>
      </c>
      <c r="K39" s="37">
        <f>L39/EXP(LN(H!L39/H!K39)+LN(LC!L39/LC!K39))</f>
        <v>1.2580723577885107</v>
      </c>
      <c r="L39" s="37">
        <f>M39/EXP(LN(H!M39/H!L39)+LN(LC!M39/LC!L39))</f>
        <v>1.2614183013931244</v>
      </c>
      <c r="M39" s="37">
        <f>N39/EXP(LN(H!N39/H!M39)+LN(LC!N39/LC!M39))</f>
        <v>1.2521446968653172</v>
      </c>
      <c r="N39" s="37">
        <f>O39/EXP(LN(H!O39/H!N39)+LN(LC!O39/LC!N39))</f>
        <v>1.3003172681861006</v>
      </c>
      <c r="O39" s="37">
        <f>P39/EXP(LN(H!P39/H!O39)+LN(LC!P39/LC!O39))</f>
        <v>1.3751915895053002</v>
      </c>
      <c r="P39" s="37">
        <f>Q39/EXP(LN(H!Q39/H!P39)+LN(LC!Q39/LC!P39))</f>
        <v>1.3437869160871216</v>
      </c>
      <c r="Q39" s="37">
        <f>R39/EXP(LN(H!R39/H!Q39)+LN(LC!R39/LC!Q39))</f>
        <v>1.2546935583158847</v>
      </c>
      <c r="R39" s="37">
        <f>S39/EXP(LN(H!S39/H!R39)+LN(LC!S39/LC!R39))</f>
        <v>0.92644794140887166</v>
      </c>
      <c r="S39" s="37">
        <f>T39/EXP(LN(H!T39/H!S39)+LN(LC!T39/LC!S39))</f>
        <v>0.97241306790243676</v>
      </c>
      <c r="T39" s="37">
        <v>1</v>
      </c>
      <c r="U39" s="37">
        <f>T39*EXP(LN(H!U39/H!T39)+LN(LC!U39/LC!T39))</f>
        <v>1.023797603607465</v>
      </c>
      <c r="V39" s="37">
        <f>U39*EXP(LN(H!V39/H!U39)+LN(LC!V39/LC!U39))</f>
        <v>1.063063669931914</v>
      </c>
      <c r="W39" s="37">
        <f>V39*EXP(LN(H!W39/H!V39)+LN(LC!W39/LC!V39))</f>
        <v>1.1104133754212382</v>
      </c>
      <c r="X39" s="37">
        <f>W39*EXP(LN(H!X39/H!W39)+LN(LC!X39/LC!W39))</f>
        <v>1.0483550908190933</v>
      </c>
    </row>
    <row r="40" spans="1:24" x14ac:dyDescent="0.15">
      <c r="A40" s="4">
        <v>38</v>
      </c>
      <c r="B40" s="6" t="s">
        <v>80</v>
      </c>
      <c r="C40" s="37">
        <f>D40/EXP(LN(H!D40/H!C40)+LN(LC!D40/LC!C40))</f>
        <v>1.3001623223955854</v>
      </c>
      <c r="D40" s="37">
        <f>E40/EXP(LN(H!E40/H!D40)+LN(LC!E40/LC!D40))</f>
        <v>1.2735710663854647</v>
      </c>
      <c r="E40" s="37">
        <f>F40/EXP(LN(H!F40/H!E40)+LN(LC!F40/LC!E40))</f>
        <v>1.256442359827235</v>
      </c>
      <c r="F40" s="37">
        <f>G40/EXP(LN(H!G40/H!F40)+LN(LC!G40/LC!F40))</f>
        <v>1.2932925509920412</v>
      </c>
      <c r="G40" s="37">
        <f>H40/EXP(LN(H!H40/H!G40)+LN(LC!H40/LC!G40))</f>
        <v>1.2377337067983667</v>
      </c>
      <c r="H40" s="37">
        <f>I40/EXP(LN(H!I40/H!H40)+LN(LC!I40/LC!H40))</f>
        <v>1.1730448027593781</v>
      </c>
      <c r="I40" s="37">
        <f>J40/EXP(LN(H!J40/H!I40)+LN(LC!J40/LC!I40))</f>
        <v>1.1873004603406685</v>
      </c>
      <c r="J40" s="37">
        <f>K40/EXP(LN(H!K40/H!J40)+LN(LC!K40/LC!J40))</f>
        <v>1.1560098419827087</v>
      </c>
      <c r="K40" s="37">
        <f>L40/EXP(LN(H!L40/H!K40)+LN(LC!L40/LC!K40))</f>
        <v>1.1056820606658038</v>
      </c>
      <c r="L40" s="37">
        <f>M40/EXP(LN(H!M40/H!L40)+LN(LC!M40/LC!L40))</f>
        <v>1.1316005313760185</v>
      </c>
      <c r="M40" s="37">
        <f>N40/EXP(LN(H!N40/H!M40)+LN(LC!N40/LC!M40))</f>
        <v>1.1618622793324791</v>
      </c>
      <c r="N40" s="37">
        <f>O40/EXP(LN(H!O40/H!N40)+LN(LC!O40/LC!N40))</f>
        <v>1.1496845825859834</v>
      </c>
      <c r="O40" s="37">
        <f>P40/EXP(LN(H!P40/H!O40)+LN(LC!P40/LC!O40))</f>
        <v>1.2516453451333096</v>
      </c>
      <c r="P40" s="37">
        <f>Q40/EXP(LN(H!Q40/H!P40)+LN(LC!Q40/LC!P40))</f>
        <v>1.2291421573266119</v>
      </c>
      <c r="Q40" s="37">
        <f>R40/EXP(LN(H!R40/H!Q40)+LN(LC!R40/LC!Q40))</f>
        <v>1.1944289288842549</v>
      </c>
      <c r="R40" s="37">
        <f>S40/EXP(LN(H!S40/H!R40)+LN(LC!S40/LC!R40))</f>
        <v>0.99821126140021499</v>
      </c>
      <c r="S40" s="37">
        <f>T40/EXP(LN(H!T40/H!S40)+LN(LC!T40/LC!S40))</f>
        <v>0.99973291220511573</v>
      </c>
      <c r="T40" s="37">
        <v>1</v>
      </c>
      <c r="U40" s="37">
        <f>T40*EXP(LN(H!U40/H!T40)+LN(LC!U40/LC!T40))</f>
        <v>0.98387521242160814</v>
      </c>
      <c r="V40" s="37">
        <f>U40*EXP(LN(H!V40/H!U40)+LN(LC!V40/LC!U40))</f>
        <v>0.91879921116208874</v>
      </c>
      <c r="W40" s="37">
        <f>V40*EXP(LN(H!W40/H!V40)+LN(LC!W40/LC!V40))</f>
        <v>0.89372564565694967</v>
      </c>
      <c r="X40" s="37">
        <f>W40*EXP(LN(H!X40/H!W40)+LN(LC!X40/LC!W40))</f>
        <v>0.95235285402261249</v>
      </c>
    </row>
    <row r="41" spans="1:24" x14ac:dyDescent="0.15">
      <c r="A41" s="4">
        <v>39</v>
      </c>
      <c r="B41" s="6" t="s">
        <v>81</v>
      </c>
      <c r="C41" s="37">
        <f>D41/EXP(LN(H!D41/H!C41)+LN(LC!D41/LC!C41))</f>
        <v>0.60074139117613634</v>
      </c>
      <c r="D41" s="37">
        <f>E41/EXP(LN(H!E41/H!D41)+LN(LC!E41/LC!D41))</f>
        <v>0.58045425278004259</v>
      </c>
      <c r="E41" s="37">
        <f>F41/EXP(LN(H!F41/H!E41)+LN(LC!F41/LC!E41))</f>
        <v>0.5915588664894873</v>
      </c>
      <c r="F41" s="37">
        <f>G41/EXP(LN(H!G41/H!F41)+LN(LC!G41/LC!F41))</f>
        <v>0.63701151719882554</v>
      </c>
      <c r="G41" s="37">
        <f>H41/EXP(LN(H!H41/H!G41)+LN(LC!H41/LC!G41))</f>
        <v>0.63600421181055211</v>
      </c>
      <c r="H41" s="37">
        <f>I41/EXP(LN(H!I41/H!H41)+LN(LC!I41/LC!H41))</f>
        <v>0.50151866820576185</v>
      </c>
      <c r="I41" s="37">
        <f>J41/EXP(LN(H!J41/H!I41)+LN(LC!J41/LC!I41))</f>
        <v>0.75827199450588001</v>
      </c>
      <c r="J41" s="37">
        <f>K41/EXP(LN(H!K41/H!J41)+LN(LC!K41/LC!J41))</f>
        <v>0.57426533513024802</v>
      </c>
      <c r="K41" s="37">
        <f>L41/EXP(LN(H!L41/H!K41)+LN(LC!L41/LC!K41))</f>
        <v>0.85309640314017343</v>
      </c>
      <c r="L41" s="37">
        <f>M41/EXP(LN(H!M41/H!L41)+LN(LC!M41/LC!L41))</f>
        <v>0.3570600769682104</v>
      </c>
      <c r="M41" s="37">
        <f>N41/EXP(LN(H!N41/H!M41)+LN(LC!N41/LC!M41))</f>
        <v>0.76498134196005885</v>
      </c>
      <c r="N41" s="37">
        <f>O41/EXP(LN(H!O41/H!N41)+LN(LC!O41/LC!N41))</f>
        <v>0.73049750978482697</v>
      </c>
      <c r="O41" s="37">
        <f>P41/EXP(LN(H!P41/H!O41)+LN(LC!P41/LC!O41))</f>
        <v>0.64990883989792214</v>
      </c>
      <c r="P41" s="37">
        <f>Q41/EXP(LN(H!Q41/H!P41)+LN(LC!Q41/LC!P41))</f>
        <v>0.45031295449278769</v>
      </c>
      <c r="Q41" s="37">
        <f>R41/EXP(LN(H!R41/H!Q41)+LN(LC!R41/LC!Q41))</f>
        <v>0.68955829530512491</v>
      </c>
      <c r="R41" s="37">
        <f>S41/EXP(LN(H!S41/H!R41)+LN(LC!S41/LC!R41))</f>
        <v>0.67875099897851543</v>
      </c>
      <c r="S41" s="37">
        <f>T41/EXP(LN(H!T41/H!S41)+LN(LC!T41/LC!S41))</f>
        <v>0.79444231715018032</v>
      </c>
      <c r="T41" s="37">
        <v>1</v>
      </c>
      <c r="U41" s="37">
        <f>T41*EXP(LN(H!U41/H!T41)+LN(LC!U41/LC!T41))</f>
        <v>1.0893946809261257</v>
      </c>
      <c r="V41" s="37">
        <f>U41*EXP(LN(H!V41/H!U41)+LN(LC!V41/LC!U41))</f>
        <v>1.2395156971222077</v>
      </c>
      <c r="W41" s="37">
        <f>V41*EXP(LN(H!W41/H!V41)+LN(LC!W41/LC!V41))</f>
        <v>1.3366347575891815</v>
      </c>
      <c r="X41" s="37">
        <f>W41*EXP(LN(H!X41/H!W41)+LN(LC!X41/LC!W41))</f>
        <v>1.3426680445850048</v>
      </c>
    </row>
    <row r="42" spans="1:24" x14ac:dyDescent="0.15">
      <c r="A42" s="4">
        <v>40</v>
      </c>
      <c r="B42" s="6" t="s">
        <v>82</v>
      </c>
      <c r="C42" s="37">
        <f>D42/EXP(LN(H!D42/H!C42)+LN(LC!D42/LC!C42))</f>
        <v>1.3713795914058446</v>
      </c>
      <c r="D42" s="37">
        <f>E42/EXP(LN(H!E42/H!D42)+LN(LC!E42/LC!D42))</f>
        <v>1.4168006155965265</v>
      </c>
      <c r="E42" s="37">
        <f>F42/EXP(LN(H!F42/H!E42)+LN(LC!F42/LC!E42))</f>
        <v>1.3942750016304821</v>
      </c>
      <c r="F42" s="37">
        <f>G42/EXP(LN(H!G42/H!F42)+LN(LC!G42/LC!F42))</f>
        <v>1.4324683072582369</v>
      </c>
      <c r="G42" s="37">
        <f>H42/EXP(LN(H!H42/H!G42)+LN(LC!H42/LC!G42))</f>
        <v>1.4253826322535985</v>
      </c>
      <c r="H42" s="37">
        <f>I42/EXP(LN(H!I42/H!H42)+LN(LC!I42/LC!H42))</f>
        <v>1.4830519438574195</v>
      </c>
      <c r="I42" s="37">
        <f>J42/EXP(LN(H!J42/H!I42)+LN(LC!J42/LC!I42))</f>
        <v>1.527165082632447</v>
      </c>
      <c r="J42" s="37">
        <f>K42/EXP(LN(H!K42/H!J42)+LN(LC!K42/LC!J42))</f>
        <v>1.419623461120803</v>
      </c>
      <c r="K42" s="37">
        <f>L42/EXP(LN(H!L42/H!K42)+LN(LC!L42/LC!K42))</f>
        <v>1.2727313803836846</v>
      </c>
      <c r="L42" s="37">
        <f>M42/EXP(LN(H!M42/H!L42)+LN(LC!M42/LC!L42))</f>
        <v>1.2011108617470907</v>
      </c>
      <c r="M42" s="37">
        <f>N42/EXP(LN(H!N42/H!M42)+LN(LC!N42/LC!M42))</f>
        <v>1.1434444582938064</v>
      </c>
      <c r="N42" s="37">
        <f>O42/EXP(LN(H!O42/H!N42)+LN(LC!O42/LC!N42))</f>
        <v>1.0719189151364672</v>
      </c>
      <c r="O42" s="37">
        <f>P42/EXP(LN(H!P42/H!O42)+LN(LC!P42/LC!O42))</f>
        <v>1.0596913263536556</v>
      </c>
      <c r="P42" s="37">
        <f>Q42/EXP(LN(H!Q42/H!P42)+LN(LC!Q42/LC!P42))</f>
        <v>1.1284697984926475</v>
      </c>
      <c r="Q42" s="37">
        <f>R42/EXP(LN(H!R42/H!Q42)+LN(LC!R42/LC!Q42))</f>
        <v>1.1341087468388371</v>
      </c>
      <c r="R42" s="37">
        <f>S42/EXP(LN(H!S42/H!R42)+LN(LC!S42/LC!R42))</f>
        <v>1.0092710746996139</v>
      </c>
      <c r="S42" s="37">
        <f>T42/EXP(LN(H!T42/H!S42)+LN(LC!T42/LC!S42))</f>
        <v>1.0549244008333563</v>
      </c>
      <c r="T42" s="37">
        <v>1</v>
      </c>
      <c r="U42" s="37">
        <f>T42*EXP(LN(H!U42/H!T42)+LN(LC!U42/LC!T42))</f>
        <v>0.86608260451494101</v>
      </c>
      <c r="V42" s="37">
        <f>U42*EXP(LN(H!V42/H!U42)+LN(LC!V42/LC!U42))</f>
        <v>0.83705964534533184</v>
      </c>
      <c r="W42" s="37">
        <f>V42*EXP(LN(H!W42/H!V42)+LN(LC!W42/LC!V42))</f>
        <v>0.78403228376409007</v>
      </c>
      <c r="X42" s="37">
        <f>W42*EXP(LN(H!X42/H!W42)+LN(LC!X42/LC!W42))</f>
        <v>0.73379094965755021</v>
      </c>
    </row>
    <row r="43" spans="1:24" x14ac:dyDescent="0.15">
      <c r="A43" s="4">
        <v>41</v>
      </c>
      <c r="B43" s="6" t="s">
        <v>83</v>
      </c>
      <c r="C43" s="37">
        <f>D43/EXP(LN(H!D43/H!C43)+LN(LC!D43/LC!C43))</f>
        <v>1.066929583528889</v>
      </c>
      <c r="D43" s="37">
        <f>E43/EXP(LN(H!E43/H!D43)+LN(LC!E43/LC!D43))</f>
        <v>1.1098372507594936</v>
      </c>
      <c r="E43" s="37">
        <f>F43/EXP(LN(H!F43/H!E43)+LN(LC!F43/LC!E43))</f>
        <v>1.1277303914998751</v>
      </c>
      <c r="F43" s="37">
        <f>G43/EXP(LN(H!G43/H!F43)+LN(LC!G43/LC!F43))</f>
        <v>1.1823674121479848</v>
      </c>
      <c r="G43" s="37">
        <f>H43/EXP(LN(H!H43/H!G43)+LN(LC!H43/LC!G43))</f>
        <v>1.1585426644828498</v>
      </c>
      <c r="H43" s="37">
        <f>I43/EXP(LN(H!I43/H!H43)+LN(LC!I43/LC!H43))</f>
        <v>1.178075198051777</v>
      </c>
      <c r="I43" s="37">
        <f>J43/EXP(LN(H!J43/H!I43)+LN(LC!J43/LC!I43))</f>
        <v>1.2422787715617178</v>
      </c>
      <c r="J43" s="37">
        <f>K43/EXP(LN(H!K43/H!J43)+LN(LC!K43/LC!J43))</f>
        <v>1.1046808257870013</v>
      </c>
      <c r="K43" s="37">
        <f>L43/EXP(LN(H!L43/H!K43)+LN(LC!L43/LC!K43))</f>
        <v>1.0700360289679212</v>
      </c>
      <c r="L43" s="37">
        <f>M43/EXP(LN(H!M43/H!L43)+LN(LC!M43/LC!L43))</f>
        <v>1.0773059225848012</v>
      </c>
      <c r="M43" s="37">
        <f>N43/EXP(LN(H!N43/H!M43)+LN(LC!N43/LC!M43))</f>
        <v>1.1219061768411502</v>
      </c>
      <c r="N43" s="37">
        <f>O43/EXP(LN(H!O43/H!N43)+LN(LC!O43/LC!N43))</f>
        <v>1.1071064929209751</v>
      </c>
      <c r="O43" s="37">
        <f>P43/EXP(LN(H!P43/H!O43)+LN(LC!P43/LC!O43))</f>
        <v>1.2135377937750143</v>
      </c>
      <c r="P43" s="37">
        <f>Q43/EXP(LN(H!Q43/H!P43)+LN(LC!Q43/LC!P43))</f>
        <v>1.20065937298273</v>
      </c>
      <c r="Q43" s="37">
        <f>R43/EXP(LN(H!R43/H!Q43)+LN(LC!R43/LC!Q43))</f>
        <v>1.1471153661434981</v>
      </c>
      <c r="R43" s="37">
        <f>S43/EXP(LN(H!S43/H!R43)+LN(LC!S43/LC!R43))</f>
        <v>0.90802323052373501</v>
      </c>
      <c r="S43" s="37">
        <f>T43/EXP(LN(H!T43/H!S43)+LN(LC!T43/LC!S43))</f>
        <v>0.96147279250716944</v>
      </c>
      <c r="T43" s="37">
        <v>1</v>
      </c>
      <c r="U43" s="37">
        <f>T43*EXP(LN(H!U43/H!T43)+LN(LC!U43/LC!T43))</f>
        <v>0.89234155156930528</v>
      </c>
      <c r="V43" s="37">
        <f>U43*EXP(LN(H!V43/H!U43)+LN(LC!V43/LC!U43))</f>
        <v>0.85796898348387274</v>
      </c>
      <c r="W43" s="37">
        <f>V43*EXP(LN(H!W43/H!V43)+LN(LC!W43/LC!V43))</f>
        <v>0.87277624109134111</v>
      </c>
      <c r="X43" s="37">
        <f>W43*EXP(LN(H!X43/H!W43)+LN(LC!X43/LC!W43))</f>
        <v>0.91634557157582031</v>
      </c>
    </row>
    <row r="44" spans="1:24" x14ac:dyDescent="0.15">
      <c r="A44" s="4">
        <v>42</v>
      </c>
      <c r="B44" s="6" t="s">
        <v>84</v>
      </c>
      <c r="C44" s="37">
        <f>D44/EXP(LN(H!D44/H!C44)+LN(LC!D44/LC!C44))</f>
        <v>1.312713126395886</v>
      </c>
      <c r="D44" s="37">
        <f>E44/EXP(LN(H!E44/H!D44)+LN(LC!E44/LC!D44))</f>
        <v>1.3082542877812329</v>
      </c>
      <c r="E44" s="37">
        <f>F44/EXP(LN(H!F44/H!E44)+LN(LC!F44/LC!E44))</f>
        <v>1.2701870464025653</v>
      </c>
      <c r="F44" s="37">
        <f>G44/EXP(LN(H!G44/H!F44)+LN(LC!G44/LC!F44))</f>
        <v>1.2808996980720937</v>
      </c>
      <c r="G44" s="37">
        <f>H44/EXP(LN(H!H44/H!G44)+LN(LC!H44/LC!G44))</f>
        <v>1.1975717263134864</v>
      </c>
      <c r="H44" s="37">
        <f>I44/EXP(LN(H!I44/H!H44)+LN(LC!I44/LC!H44))</f>
        <v>1.1693354796740223</v>
      </c>
      <c r="I44" s="37">
        <f>J44/EXP(LN(H!J44/H!I44)+LN(LC!J44/LC!I44))</f>
        <v>1.1946274727122659</v>
      </c>
      <c r="J44" s="37">
        <f>K44/EXP(LN(H!K44/H!J44)+LN(LC!K44/LC!J44))</f>
        <v>1.1188475264469564</v>
      </c>
      <c r="K44" s="37">
        <f>L44/EXP(LN(H!L44/H!K44)+LN(LC!L44/LC!K44))</f>
        <v>1.0596603197800942</v>
      </c>
      <c r="L44" s="37">
        <f>M44/EXP(LN(H!M44/H!L44)+LN(LC!M44/LC!L44))</f>
        <v>1.020335844677988</v>
      </c>
      <c r="M44" s="37">
        <f>N44/EXP(LN(H!N44/H!M44)+LN(LC!N44/LC!M44))</f>
        <v>1.0110879850296512</v>
      </c>
      <c r="N44" s="37">
        <f>O44/EXP(LN(H!O44/H!N44)+LN(LC!O44/LC!N44))</f>
        <v>1.0454491170323703</v>
      </c>
      <c r="O44" s="37">
        <f>P44/EXP(LN(H!P44/H!O44)+LN(LC!P44/LC!O44))</f>
        <v>1.1382513707039155</v>
      </c>
      <c r="P44" s="37">
        <f>Q44/EXP(LN(H!Q44/H!P44)+LN(LC!Q44/LC!P44))</f>
        <v>1.0802569835509335</v>
      </c>
      <c r="Q44" s="37">
        <f>R44/EXP(LN(H!R44/H!Q44)+LN(LC!R44/LC!Q44))</f>
        <v>1.043215827738589</v>
      </c>
      <c r="R44" s="37">
        <f>S44/EXP(LN(H!S44/H!R44)+LN(LC!S44/LC!R44))</f>
        <v>0.91752193952759853</v>
      </c>
      <c r="S44" s="37">
        <f>T44/EXP(LN(H!T44/H!S44)+LN(LC!T44/LC!S44))</f>
        <v>0.96984199512536906</v>
      </c>
      <c r="T44" s="37">
        <v>1</v>
      </c>
      <c r="U44" s="37">
        <f>T44*EXP(LN(H!U44/H!T44)+LN(LC!U44/LC!T44))</f>
        <v>0.98084151876961401</v>
      </c>
      <c r="V44" s="37">
        <f>U44*EXP(LN(H!V44/H!U44)+LN(LC!V44/LC!U44))</f>
        <v>0.94561821067069496</v>
      </c>
      <c r="W44" s="37">
        <f>V44*EXP(LN(H!W44/H!V44)+LN(LC!W44/LC!V44))</f>
        <v>0.94987880397967983</v>
      </c>
      <c r="X44" s="37">
        <f>W44*EXP(LN(H!X44/H!W44)+LN(LC!X44/LC!W44))</f>
        <v>0.97213104815871987</v>
      </c>
    </row>
    <row r="45" spans="1:24" x14ac:dyDescent="0.15">
      <c r="A45" s="4">
        <v>43</v>
      </c>
      <c r="B45" s="6" t="s">
        <v>85</v>
      </c>
      <c r="C45" s="37">
        <f>D45/EXP(LN(H!D45/H!C45)+LN(LC!D45/LC!C45))</f>
        <v>1.7040140006775708</v>
      </c>
      <c r="D45" s="37">
        <f>E45/EXP(LN(H!E45/H!D45)+LN(LC!E45/LC!D45))</f>
        <v>1.7011477267571296</v>
      </c>
      <c r="E45" s="37">
        <f>F45/EXP(LN(H!F45/H!E45)+LN(LC!F45/LC!E45))</f>
        <v>1.6823780281516771</v>
      </c>
      <c r="F45" s="37">
        <f>G45/EXP(LN(H!G45/H!F45)+LN(LC!G45/LC!F45))</f>
        <v>1.7049156605239169</v>
      </c>
      <c r="G45" s="37">
        <f>H45/EXP(LN(H!H45/H!G45)+LN(LC!H45/LC!G45))</f>
        <v>1.5944367476300056</v>
      </c>
      <c r="H45" s="37">
        <f>I45/EXP(LN(H!I45/H!H45)+LN(LC!I45/LC!H45))</f>
        <v>1.5860463197042987</v>
      </c>
      <c r="I45" s="37">
        <f>J45/EXP(LN(H!J45/H!I45)+LN(LC!J45/LC!I45))</f>
        <v>1.539971365978088</v>
      </c>
      <c r="J45" s="37">
        <f>K45/EXP(LN(H!K45/H!J45)+LN(LC!K45/LC!J45))</f>
        <v>1.4684634653496584</v>
      </c>
      <c r="K45" s="37">
        <f>L45/EXP(LN(H!L45/H!K45)+LN(LC!L45/LC!K45))</f>
        <v>1.3908455499742969</v>
      </c>
      <c r="L45" s="37">
        <f>M45/EXP(LN(H!M45/H!L45)+LN(LC!M45/LC!L45))</f>
        <v>1.2042636031025229</v>
      </c>
      <c r="M45" s="37">
        <f>N45/EXP(LN(H!N45/H!M45)+LN(LC!N45/LC!M45))</f>
        <v>1.1458873347974947</v>
      </c>
      <c r="N45" s="37">
        <f>O45/EXP(LN(H!O45/H!N45)+LN(LC!O45/LC!N45))</f>
        <v>1.1489410389938561</v>
      </c>
      <c r="O45" s="37">
        <f>P45/EXP(LN(H!P45/H!O45)+LN(LC!P45/LC!O45))</f>
        <v>1.2726850296235444</v>
      </c>
      <c r="P45" s="37">
        <f>Q45/EXP(LN(H!Q45/H!P45)+LN(LC!Q45/LC!P45))</f>
        <v>1.1593904047861421</v>
      </c>
      <c r="Q45" s="37">
        <f>R45/EXP(LN(H!R45/H!Q45)+LN(LC!R45/LC!Q45))</f>
        <v>1.1108042589518261</v>
      </c>
      <c r="R45" s="37">
        <f>S45/EXP(LN(H!S45/H!R45)+LN(LC!S45/LC!R45))</f>
        <v>0.95209885500308133</v>
      </c>
      <c r="S45" s="37">
        <f>T45/EXP(LN(H!T45/H!S45)+LN(LC!T45/LC!S45))</f>
        <v>1.0675881178385063</v>
      </c>
      <c r="T45" s="37">
        <v>1</v>
      </c>
      <c r="U45" s="37">
        <f>T45*EXP(LN(H!U45/H!T45)+LN(LC!U45/LC!T45))</f>
        <v>0.92992192518503425</v>
      </c>
      <c r="V45" s="37">
        <f>U45*EXP(LN(H!V45/H!U45)+LN(LC!V45/LC!U45))</f>
        <v>0.9130995389800185</v>
      </c>
      <c r="W45" s="37">
        <f>V45*EXP(LN(H!W45/H!V45)+LN(LC!W45/LC!V45))</f>
        <v>0.92275961096251713</v>
      </c>
      <c r="X45" s="37">
        <f>W45*EXP(LN(H!X45/H!W45)+LN(LC!X45/LC!W45))</f>
        <v>1.0001628480826967</v>
      </c>
    </row>
    <row r="46" spans="1:24" x14ac:dyDescent="0.15">
      <c r="A46" s="4">
        <v>44</v>
      </c>
      <c r="B46" s="6" t="s">
        <v>86</v>
      </c>
      <c r="C46" s="37">
        <f>D46/EXP(LN(H!D46/H!C46)+LN(LC!D46/LC!C46))</f>
        <v>1.1101764685304722</v>
      </c>
      <c r="D46" s="37">
        <f>E46/EXP(LN(H!E46/H!D46)+LN(LC!E46/LC!D46))</f>
        <v>1.0696935461313426</v>
      </c>
      <c r="E46" s="37">
        <f>F46/EXP(LN(H!F46/H!E46)+LN(LC!F46/LC!E46))</f>
        <v>1.0757028213341293</v>
      </c>
      <c r="F46" s="37">
        <f>G46/EXP(LN(H!G46/H!F46)+LN(LC!G46/LC!F46))</f>
        <v>1.105552182393599</v>
      </c>
      <c r="G46" s="37">
        <f>H46/EXP(LN(H!H46/H!G46)+LN(LC!H46/LC!G46))</f>
        <v>1.0723811067972322</v>
      </c>
      <c r="H46" s="37">
        <f>I46/EXP(LN(H!I46/H!H46)+LN(LC!I46/LC!H46))</f>
        <v>1.0769733467830331</v>
      </c>
      <c r="I46" s="37">
        <f>J46/EXP(LN(H!J46/H!I46)+LN(LC!J46/LC!I46))</f>
        <v>1.1574148215523021</v>
      </c>
      <c r="J46" s="37">
        <f>K46/EXP(LN(H!K46/H!J46)+LN(LC!K46/LC!J46))</f>
        <v>1.0809120739918712</v>
      </c>
      <c r="K46" s="37">
        <f>L46/EXP(LN(H!L46/H!K46)+LN(LC!L46/LC!K46))</f>
        <v>1.0656030209536271</v>
      </c>
      <c r="L46" s="37">
        <f>M46/EXP(LN(H!M46/H!L46)+LN(LC!M46/LC!L46))</f>
        <v>0.97339794933288593</v>
      </c>
      <c r="M46" s="37">
        <f>N46/EXP(LN(H!N46/H!M46)+LN(LC!N46/LC!M46))</f>
        <v>1.0613215516597223</v>
      </c>
      <c r="N46" s="37">
        <f>O46/EXP(LN(H!O46/H!N46)+LN(LC!O46/LC!N46))</f>
        <v>1.169492209326785</v>
      </c>
      <c r="O46" s="37">
        <f>P46/EXP(LN(H!P46/H!O46)+LN(LC!P46/LC!O46))</f>
        <v>1.3127179420544062</v>
      </c>
      <c r="P46" s="37">
        <f>Q46/EXP(LN(H!Q46/H!P46)+LN(LC!Q46/LC!P46))</f>
        <v>1.2420850580903113</v>
      </c>
      <c r="Q46" s="37">
        <f>R46/EXP(LN(H!R46/H!Q46)+LN(LC!R46/LC!Q46))</f>
        <v>1.0998451133209663</v>
      </c>
      <c r="R46" s="37">
        <f>S46/EXP(LN(H!S46/H!R46)+LN(LC!S46/LC!R46))</f>
        <v>0.85602170586347437</v>
      </c>
      <c r="S46" s="37">
        <f>T46/EXP(LN(H!T46/H!S46)+LN(LC!T46/LC!S46))</f>
        <v>0.97821117468510976</v>
      </c>
      <c r="T46" s="37">
        <v>1</v>
      </c>
      <c r="U46" s="37">
        <f>T46*EXP(LN(H!U46/H!T46)+LN(LC!U46/LC!T46))</f>
        <v>0.98302926752277753</v>
      </c>
      <c r="V46" s="37">
        <f>U46*EXP(LN(H!V46/H!U46)+LN(LC!V46/LC!U46))</f>
        <v>0.94383582585900816</v>
      </c>
      <c r="W46" s="37">
        <f>V46*EXP(LN(H!W46/H!V46)+LN(LC!W46/LC!V46))</f>
        <v>0.97054151925889609</v>
      </c>
      <c r="X46" s="37">
        <f>W46*EXP(LN(H!X46/H!W46)+LN(LC!X46/LC!W46))</f>
        <v>0.92793004178236682</v>
      </c>
    </row>
    <row r="47" spans="1:24" x14ac:dyDescent="0.15">
      <c r="A47" s="4">
        <v>45</v>
      </c>
      <c r="B47" s="6" t="s">
        <v>87</v>
      </c>
      <c r="C47" s="37">
        <f>D47/EXP(LN(H!D47/H!C47)+LN(LC!D47/LC!C47))</f>
        <v>1.2330216272944328</v>
      </c>
      <c r="D47" s="37">
        <f>E47/EXP(LN(H!E47/H!D47)+LN(LC!E47/LC!D47))</f>
        <v>1.2367448943586481</v>
      </c>
      <c r="E47" s="37">
        <f>F47/EXP(LN(H!F47/H!E47)+LN(LC!F47/LC!E47))</f>
        <v>1.2370311267850467</v>
      </c>
      <c r="F47" s="37">
        <f>G47/EXP(LN(H!G47/H!F47)+LN(LC!G47/LC!F47))</f>
        <v>1.2674624703700781</v>
      </c>
      <c r="G47" s="37">
        <f>H47/EXP(LN(H!H47/H!G47)+LN(LC!H47/LC!G47))</f>
        <v>1.192966987914845</v>
      </c>
      <c r="H47" s="37">
        <f>I47/EXP(LN(H!I47/H!H47)+LN(LC!I47/LC!H47))</f>
        <v>1.3032888812850092</v>
      </c>
      <c r="I47" s="37">
        <f>J47/EXP(LN(H!J47/H!I47)+LN(LC!J47/LC!I47))</f>
        <v>1.3674359177585373</v>
      </c>
      <c r="J47" s="37">
        <f>K47/EXP(LN(H!K47/H!J47)+LN(LC!K47/LC!J47))</f>
        <v>1.2709960997207459</v>
      </c>
      <c r="K47" s="37">
        <f>L47/EXP(LN(H!L47/H!K47)+LN(LC!L47/LC!K47))</f>
        <v>1.121418993641629</v>
      </c>
      <c r="L47" s="37">
        <f>M47/EXP(LN(H!M47/H!L47)+LN(LC!M47/LC!L47))</f>
        <v>1.0400509213551055</v>
      </c>
      <c r="M47" s="37">
        <f>N47/EXP(LN(H!N47/H!M47)+LN(LC!N47/LC!M47))</f>
        <v>1.0648811501712461</v>
      </c>
      <c r="N47" s="37">
        <f>O47/EXP(LN(H!O47/H!N47)+LN(LC!O47/LC!N47))</f>
        <v>1.0849509044924732</v>
      </c>
      <c r="O47" s="37">
        <f>P47/EXP(LN(H!P47/H!O47)+LN(LC!P47/LC!O47))</f>
        <v>1.2471962582795393</v>
      </c>
      <c r="P47" s="37">
        <f>Q47/EXP(LN(H!Q47/H!P47)+LN(LC!Q47/LC!P47))</f>
        <v>1.3141826080588512</v>
      </c>
      <c r="Q47" s="37">
        <f>R47/EXP(LN(H!R47/H!Q47)+LN(LC!R47/LC!Q47))</f>
        <v>1.139251612219732</v>
      </c>
      <c r="R47" s="37">
        <f>S47/EXP(LN(H!S47/H!R47)+LN(LC!S47/LC!R47))</f>
        <v>1.0812709292298575</v>
      </c>
      <c r="S47" s="37">
        <f>T47/EXP(LN(H!T47/H!S47)+LN(LC!T47/LC!S47))</f>
        <v>1.149238600408429</v>
      </c>
      <c r="T47" s="37">
        <v>1</v>
      </c>
      <c r="U47" s="37">
        <f>T47*EXP(LN(H!U47/H!T47)+LN(LC!U47/LC!T47))</f>
        <v>1.0297858231710737</v>
      </c>
      <c r="V47" s="37">
        <f>U47*EXP(LN(H!V47/H!U47)+LN(LC!V47/LC!U47))</f>
        <v>0.91670363036191582</v>
      </c>
      <c r="W47" s="37">
        <f>V47*EXP(LN(H!W47/H!V47)+LN(LC!W47/LC!V47))</f>
        <v>0.87155689471571729</v>
      </c>
      <c r="X47" s="37">
        <f>W47*EXP(LN(H!X47/H!W47)+LN(LC!X47/LC!W47))</f>
        <v>0.90507819254906585</v>
      </c>
    </row>
    <row r="48" spans="1:24" x14ac:dyDescent="0.15">
      <c r="A48" s="4">
        <v>46</v>
      </c>
      <c r="B48" s="6" t="s">
        <v>88</v>
      </c>
      <c r="C48" s="37">
        <f>D48/EXP(LN(H!D48/H!C48)+LN(LC!D48/LC!C48))</f>
        <v>2.152709412015716</v>
      </c>
      <c r="D48" s="37">
        <f>E48/EXP(LN(H!E48/H!D48)+LN(LC!E48/LC!D48))</f>
        <v>2.0289158118020554</v>
      </c>
      <c r="E48" s="37">
        <f>F48/EXP(LN(H!F48/H!E48)+LN(LC!F48/LC!E48))</f>
        <v>1.780469979581474</v>
      </c>
      <c r="F48" s="37">
        <f>G48/EXP(LN(H!G48/H!F48)+LN(LC!G48/LC!F48))</f>
        <v>1.7776844473732523</v>
      </c>
      <c r="G48" s="37">
        <f>H48/EXP(LN(H!H48/H!G48)+LN(LC!H48/LC!G48))</f>
        <v>1.6868123576546261</v>
      </c>
      <c r="H48" s="37">
        <f>I48/EXP(LN(H!I48/H!H48)+LN(LC!I48/LC!H48))</f>
        <v>1.7651793468756622</v>
      </c>
      <c r="I48" s="37">
        <f>J48/EXP(LN(H!J48/H!I48)+LN(LC!J48/LC!I48))</f>
        <v>1.732125641587354</v>
      </c>
      <c r="J48" s="37">
        <f>K48/EXP(LN(H!K48/H!J48)+LN(LC!K48/LC!J48))</f>
        <v>1.3837411459360889</v>
      </c>
      <c r="K48" s="37">
        <f>L48/EXP(LN(H!L48/H!K48)+LN(LC!L48/LC!K48))</f>
        <v>1.3390578348030713</v>
      </c>
      <c r="L48" s="37">
        <f>M48/EXP(LN(H!M48/H!L48)+LN(LC!M48/LC!L48))</f>
        <v>1.2627255460862863</v>
      </c>
      <c r="M48" s="37">
        <f>N48/EXP(LN(H!N48/H!M48)+LN(LC!N48/LC!M48))</f>
        <v>1.1319240186079709</v>
      </c>
      <c r="N48" s="37">
        <f>O48/EXP(LN(H!O48/H!N48)+LN(LC!O48/LC!N48))</f>
        <v>0.93408081447166214</v>
      </c>
      <c r="O48" s="37">
        <f>P48/EXP(LN(H!P48/H!O48)+LN(LC!P48/LC!O48))</f>
        <v>0.84641453554599178</v>
      </c>
      <c r="P48" s="37">
        <f>Q48/EXP(LN(H!Q48/H!P48)+LN(LC!Q48/LC!P48))</f>
        <v>0.95477172142555577</v>
      </c>
      <c r="Q48" s="37">
        <f>R48/EXP(LN(H!R48/H!Q48)+LN(LC!R48/LC!Q48))</f>
        <v>0.94908629449471882</v>
      </c>
      <c r="R48" s="37">
        <f>S48/EXP(LN(H!S48/H!R48)+LN(LC!S48/LC!R48))</f>
        <v>0.91331892027949313</v>
      </c>
      <c r="S48" s="37">
        <f>T48/EXP(LN(H!T48/H!S48)+LN(LC!T48/LC!S48))</f>
        <v>0.95598336089140667</v>
      </c>
      <c r="T48" s="37">
        <v>1</v>
      </c>
      <c r="U48" s="37">
        <f>T48*EXP(LN(H!U48/H!T48)+LN(LC!U48/LC!T48))</f>
        <v>0.84989051983305808</v>
      </c>
      <c r="V48" s="37">
        <f>U48*EXP(LN(H!V48/H!U48)+LN(LC!V48/LC!U48))</f>
        <v>0.72987903916636621</v>
      </c>
      <c r="W48" s="37">
        <f>V48*EXP(LN(H!W48/H!V48)+LN(LC!W48/LC!V48))</f>
        <v>0.6905969240142642</v>
      </c>
      <c r="X48" s="37">
        <f>W48*EXP(LN(H!X48/H!W48)+LN(LC!X48/LC!W48))</f>
        <v>0.61109291965315338</v>
      </c>
    </row>
    <row r="49" spans="1:24" x14ac:dyDescent="0.15">
      <c r="A49" s="4">
        <v>47</v>
      </c>
      <c r="B49" s="6" t="s">
        <v>89</v>
      </c>
      <c r="C49" s="37">
        <f>D49/EXP(LN(H!D49/H!C49)+LN(LC!D49/LC!C49))</f>
        <v>0.90533636559612107</v>
      </c>
      <c r="D49" s="37">
        <f>E49/EXP(LN(H!E49/H!D49)+LN(LC!E49/LC!D49))</f>
        <v>0.92735092952168929</v>
      </c>
      <c r="E49" s="37">
        <f>F49/EXP(LN(H!F49/H!E49)+LN(LC!F49/LC!E49))</f>
        <v>0.96063795639013583</v>
      </c>
      <c r="F49" s="37">
        <f>G49/EXP(LN(H!G49/H!F49)+LN(LC!G49/LC!F49))</f>
        <v>0.94762929327815382</v>
      </c>
      <c r="G49" s="37">
        <f>H49/EXP(LN(H!H49/H!G49)+LN(LC!H49/LC!G49))</f>
        <v>0.95911873052491581</v>
      </c>
      <c r="H49" s="37">
        <f>I49/EXP(LN(H!I49/H!H49)+LN(LC!I49/LC!H49))</f>
        <v>1.0021794404321607</v>
      </c>
      <c r="I49" s="37">
        <f>J49/EXP(LN(H!J49/H!I49)+LN(LC!J49/LC!I49))</f>
        <v>1.0211020591626712</v>
      </c>
      <c r="J49" s="37">
        <f>K49/EXP(LN(H!K49/H!J49)+LN(LC!K49/LC!J49))</f>
        <v>1.0739520911194065</v>
      </c>
      <c r="K49" s="37">
        <f>L49/EXP(LN(H!L49/H!K49)+LN(LC!L49/LC!K49))</f>
        <v>0.96142999543665786</v>
      </c>
      <c r="L49" s="37">
        <f>M49/EXP(LN(H!M49/H!L49)+LN(LC!M49/LC!L49))</f>
        <v>0.94926388170096476</v>
      </c>
      <c r="M49" s="37">
        <f>N49/EXP(LN(H!N49/H!M49)+LN(LC!N49/LC!M49))</f>
        <v>0.94452039809765986</v>
      </c>
      <c r="N49" s="37">
        <f>O49/EXP(LN(H!O49/H!N49)+LN(LC!O49/LC!N49))</f>
        <v>0.96601666930819552</v>
      </c>
      <c r="O49" s="37">
        <f>P49/EXP(LN(H!P49/H!O49)+LN(LC!P49/LC!O49))</f>
        <v>1.1095162957446476</v>
      </c>
      <c r="P49" s="37">
        <f>Q49/EXP(LN(H!Q49/H!P49)+LN(LC!Q49/LC!P49))</f>
        <v>1.181493484021094</v>
      </c>
      <c r="Q49" s="37">
        <f>R49/EXP(LN(H!R49/H!Q49)+LN(LC!R49/LC!Q49))</f>
        <v>1.03748940738512</v>
      </c>
      <c r="R49" s="37">
        <f>S49/EXP(LN(H!S49/H!R49)+LN(LC!S49/LC!R49))</f>
        <v>0.97690942892433641</v>
      </c>
      <c r="S49" s="37">
        <f>T49/EXP(LN(H!T49/H!S49)+LN(LC!T49/LC!S49))</f>
        <v>1.0295461269008293</v>
      </c>
      <c r="T49" s="37">
        <v>1</v>
      </c>
      <c r="U49" s="37">
        <f>T49*EXP(LN(H!U49/H!T49)+LN(LC!U49/LC!T49))</f>
        <v>0.90859607520206986</v>
      </c>
      <c r="V49" s="37">
        <f>U49*EXP(LN(H!V49/H!U49)+LN(LC!V49/LC!U49))</f>
        <v>0.77918503465690658</v>
      </c>
      <c r="W49" s="37">
        <f>V49*EXP(LN(H!W49/H!V49)+LN(LC!W49/LC!V49))</f>
        <v>0.76140303420098643</v>
      </c>
      <c r="X49" s="37">
        <f>W49*EXP(LN(H!X49/H!W49)+LN(LC!X49/LC!W49))</f>
        <v>0.65671460292488526</v>
      </c>
    </row>
    <row r="50" spans="1:24" x14ac:dyDescent="0.15">
      <c r="A50" s="4">
        <v>48</v>
      </c>
      <c r="B50" s="6" t="s">
        <v>90</v>
      </c>
      <c r="C50" s="37">
        <f>D50/EXP(LN(H!D50/H!C50)+LN(LC!D50/LC!C50))</f>
        <v>1.187583750638519</v>
      </c>
      <c r="D50" s="37">
        <f>E50/EXP(LN(H!E50/H!D50)+LN(LC!E50/LC!D50))</f>
        <v>1.1783495134668367</v>
      </c>
      <c r="E50" s="37">
        <f>F50/EXP(LN(H!F50/H!E50)+LN(LC!F50/LC!E50))</f>
        <v>1.1813274563581591</v>
      </c>
      <c r="F50" s="37">
        <f>G50/EXP(LN(H!G50/H!F50)+LN(LC!G50/LC!F50))</f>
        <v>1.2202959230231449</v>
      </c>
      <c r="G50" s="37">
        <f>H50/EXP(LN(H!H50/H!G50)+LN(LC!H50/LC!G50))</f>
        <v>1.2275545262496945</v>
      </c>
      <c r="H50" s="37">
        <f>I50/EXP(LN(H!I50/H!H50)+LN(LC!I50/LC!H50))</f>
        <v>1.277652175790744</v>
      </c>
      <c r="I50" s="37">
        <f>J50/EXP(LN(H!J50/H!I50)+LN(LC!J50/LC!I50))</f>
        <v>1.2974900315102222</v>
      </c>
      <c r="J50" s="37">
        <f>K50/EXP(LN(H!K50/H!J50)+LN(LC!K50/LC!J50))</f>
        <v>1.1718943715094488</v>
      </c>
      <c r="K50" s="37">
        <f>L50/EXP(LN(H!L50/H!K50)+LN(LC!L50/LC!K50))</f>
        <v>0.93158831603118075</v>
      </c>
      <c r="L50" s="37">
        <f>M50/EXP(LN(H!M50/H!L50)+LN(LC!M50/LC!L50))</f>
        <v>0.91206535164244695</v>
      </c>
      <c r="M50" s="37">
        <f>N50/EXP(LN(H!N50/H!M50)+LN(LC!N50/LC!M50))</f>
        <v>0.9565654602824224</v>
      </c>
      <c r="N50" s="37">
        <f>O50/EXP(LN(H!O50/H!N50)+LN(LC!O50/LC!N50))</f>
        <v>0.91051640427378122</v>
      </c>
      <c r="O50" s="37">
        <f>P50/EXP(LN(H!P50/H!O50)+LN(LC!P50/LC!O50))</f>
        <v>1.0272196214883715</v>
      </c>
      <c r="P50" s="37">
        <f>Q50/EXP(LN(H!Q50/H!P50)+LN(LC!Q50/LC!P50))</f>
        <v>1.2475433368306519</v>
      </c>
      <c r="Q50" s="37">
        <f>R50/EXP(LN(H!R50/H!Q50)+LN(LC!R50/LC!Q50))</f>
        <v>1.1825730428993113</v>
      </c>
      <c r="R50" s="37">
        <f>S50/EXP(LN(H!S50/H!R50)+LN(LC!S50/LC!R50))</f>
        <v>1.0820624679468085</v>
      </c>
      <c r="S50" s="37">
        <f>T50/EXP(LN(H!T50/H!S50)+LN(LC!T50/LC!S50))</f>
        <v>1.0321741712218233</v>
      </c>
      <c r="T50" s="37">
        <v>1</v>
      </c>
      <c r="U50" s="37">
        <f>T50*EXP(LN(H!U50/H!T50)+LN(LC!U50/LC!T50))</f>
        <v>0.91332205759553975</v>
      </c>
      <c r="V50" s="37">
        <f>U50*EXP(LN(H!V50/H!U50)+LN(LC!V50/LC!U50))</f>
        <v>0.89710403417215945</v>
      </c>
      <c r="W50" s="37">
        <f>V50*EXP(LN(H!W50/H!V50)+LN(LC!W50/LC!V50))</f>
        <v>0.8237829681175115</v>
      </c>
      <c r="X50" s="37">
        <f>W50*EXP(LN(H!X50/H!W50)+LN(LC!X50/LC!W50))</f>
        <v>0.78772337757514499</v>
      </c>
    </row>
    <row r="51" spans="1:24" x14ac:dyDescent="0.15">
      <c r="A51" s="4">
        <v>49</v>
      </c>
      <c r="B51" s="6" t="s">
        <v>91</v>
      </c>
      <c r="C51" s="37">
        <f>D51/EXP(LN(H!D51/H!C51)+LN(LC!D51/LC!C51))</f>
        <v>1.4504045315333185</v>
      </c>
      <c r="D51" s="37">
        <f>E51/EXP(LN(H!E51/H!D51)+LN(LC!E51/LC!D51))</f>
        <v>1.4429798652364847</v>
      </c>
      <c r="E51" s="37">
        <f>F51/EXP(LN(H!F51/H!E51)+LN(LC!F51/LC!E51))</f>
        <v>1.4272754582781522</v>
      </c>
      <c r="F51" s="37">
        <f>G51/EXP(LN(H!G51/H!F51)+LN(LC!G51/LC!F51))</f>
        <v>1.5169907416853061</v>
      </c>
      <c r="G51" s="37">
        <f>H51/EXP(LN(H!H51/H!G51)+LN(LC!H51/LC!G51))</f>
        <v>1.4568999762287089</v>
      </c>
      <c r="H51" s="37">
        <f>I51/EXP(LN(H!I51/H!H51)+LN(LC!I51/LC!H51))</f>
        <v>1.4359104335871768</v>
      </c>
      <c r="I51" s="37">
        <f>J51/EXP(LN(H!J51/H!I51)+LN(LC!J51/LC!I51))</f>
        <v>1.4582001375814091</v>
      </c>
      <c r="J51" s="37">
        <f>K51/EXP(LN(H!K51/H!J51)+LN(LC!K51/LC!J51))</f>
        <v>1.3802422845203575</v>
      </c>
      <c r="K51" s="37">
        <f>L51/EXP(LN(H!L51/H!K51)+LN(LC!L51/LC!K51))</f>
        <v>1.3013825655294959</v>
      </c>
      <c r="L51" s="37">
        <f>M51/EXP(LN(H!M51/H!L51)+LN(LC!M51/LC!L51))</f>
        <v>1.333852081754092</v>
      </c>
      <c r="M51" s="37">
        <f>N51/EXP(LN(H!N51/H!M51)+LN(LC!N51/LC!M51))</f>
        <v>1.2959308551038358</v>
      </c>
      <c r="N51" s="37">
        <f>O51/EXP(LN(H!O51/H!N51)+LN(LC!O51/LC!N51))</f>
        <v>1.3391299645207899</v>
      </c>
      <c r="O51" s="37">
        <f>P51/EXP(LN(H!P51/H!O51)+LN(LC!P51/LC!O51))</f>
        <v>1.3651827828441103</v>
      </c>
      <c r="P51" s="37">
        <f>Q51/EXP(LN(H!Q51/H!P51)+LN(LC!Q51/LC!P51))</f>
        <v>1.2142879427248321</v>
      </c>
      <c r="Q51" s="37">
        <f>R51/EXP(LN(H!R51/H!Q51)+LN(LC!R51/LC!Q51))</f>
        <v>1.2222388864286184</v>
      </c>
      <c r="R51" s="37">
        <f>S51/EXP(LN(H!S51/H!R51)+LN(LC!S51/LC!R51))</f>
        <v>1.0150820236410634</v>
      </c>
      <c r="S51" s="37">
        <f>T51/EXP(LN(H!T51/H!S51)+LN(LC!T51/LC!S51))</f>
        <v>1.025647174221064</v>
      </c>
      <c r="T51" s="37">
        <v>1</v>
      </c>
      <c r="U51" s="37">
        <f>T51*EXP(LN(H!U51/H!T51)+LN(LC!U51/LC!T51))</f>
        <v>1.0812687804591963</v>
      </c>
      <c r="V51" s="37">
        <f>U51*EXP(LN(H!V51/H!U51)+LN(LC!V51/LC!U51))</f>
        <v>1.1121106428894201</v>
      </c>
      <c r="W51" s="37">
        <f>V51*EXP(LN(H!W51/H!V51)+LN(LC!W51/LC!V51))</f>
        <v>1.1802746291214861</v>
      </c>
      <c r="X51" s="37">
        <f>W51*EXP(LN(H!X51/H!W51)+LN(LC!X51/LC!W51))</f>
        <v>1.2226983446780277</v>
      </c>
    </row>
    <row r="52" spans="1:24" x14ac:dyDescent="0.15">
      <c r="A52" s="4">
        <v>50</v>
      </c>
      <c r="B52" s="6" t="s">
        <v>92</v>
      </c>
      <c r="C52" s="37">
        <f>D52/EXP(LN(H!D52/H!C52)+LN(LC!D52/LC!C52))</f>
        <v>0.94544404554621253</v>
      </c>
      <c r="D52" s="37">
        <f>E52/EXP(LN(H!E52/H!D52)+LN(LC!E52/LC!D52))</f>
        <v>0.93564486705389538</v>
      </c>
      <c r="E52" s="37">
        <f>F52/EXP(LN(H!F52/H!E52)+LN(LC!F52/LC!E52))</f>
        <v>0.93879340692229296</v>
      </c>
      <c r="F52" s="37">
        <f>G52/EXP(LN(H!G52/H!F52)+LN(LC!G52/LC!F52))</f>
        <v>0.97285490485122694</v>
      </c>
      <c r="G52" s="37">
        <f>H52/EXP(LN(H!H52/H!G52)+LN(LC!H52/LC!G52))</f>
        <v>0.91784606079695485</v>
      </c>
      <c r="H52" s="37">
        <f>I52/EXP(LN(H!I52/H!H52)+LN(LC!I52/LC!H52))</f>
        <v>0.91225251838334409</v>
      </c>
      <c r="I52" s="37">
        <f>J52/EXP(LN(H!J52/H!I52)+LN(LC!J52/LC!I52))</f>
        <v>0.94305379838132875</v>
      </c>
      <c r="J52" s="37">
        <f>K52/EXP(LN(H!K52/H!J52)+LN(LC!K52/LC!J52))</f>
        <v>0.93644933023155619</v>
      </c>
      <c r="K52" s="37">
        <f>L52/EXP(LN(H!L52/H!K52)+LN(LC!L52/LC!K52))</f>
        <v>0.9479774745922388</v>
      </c>
      <c r="L52" s="37">
        <f>M52/EXP(LN(H!M52/H!L52)+LN(LC!M52/LC!L52))</f>
        <v>0.96911536893118955</v>
      </c>
      <c r="M52" s="37">
        <f>N52/EXP(LN(H!N52/H!M52)+LN(LC!N52/LC!M52))</f>
        <v>1.0153628823885861</v>
      </c>
      <c r="N52" s="37">
        <f>O52/EXP(LN(H!O52/H!N52)+LN(LC!O52/LC!N52))</f>
        <v>1.055651623697152</v>
      </c>
      <c r="O52" s="37">
        <f>P52/EXP(LN(H!P52/H!O52)+LN(LC!P52/LC!O52))</f>
        <v>1.0876597698526211</v>
      </c>
      <c r="P52" s="37">
        <f>Q52/EXP(LN(H!Q52/H!P52)+LN(LC!Q52/LC!P52))</f>
        <v>1.1281675551001606</v>
      </c>
      <c r="Q52" s="37">
        <f>R52/EXP(LN(H!R52/H!Q52)+LN(LC!R52/LC!Q52))</f>
        <v>1.088495519914223</v>
      </c>
      <c r="R52" s="37">
        <f>S52/EXP(LN(H!S52/H!R52)+LN(LC!S52/LC!R52))</f>
        <v>0.91084683229118268</v>
      </c>
      <c r="S52" s="37">
        <f>T52/EXP(LN(H!T52/H!S52)+LN(LC!T52/LC!S52))</f>
        <v>0.99124561183856896</v>
      </c>
      <c r="T52" s="37">
        <v>1</v>
      </c>
      <c r="U52" s="37">
        <f>T52*EXP(LN(H!U52/H!T52)+LN(LC!U52/LC!T52))</f>
        <v>1.0071785985140229</v>
      </c>
      <c r="V52" s="37">
        <f>U52*EXP(LN(H!V52/H!U52)+LN(LC!V52/LC!U52))</f>
        <v>0.97770627010937095</v>
      </c>
      <c r="W52" s="37">
        <f>V52*EXP(LN(H!W52/H!V52)+LN(LC!W52/LC!V52))</f>
        <v>0.98589946549270147</v>
      </c>
      <c r="X52" s="37">
        <f>W52*EXP(LN(H!X52/H!W52)+LN(LC!X52/LC!W52))</f>
        <v>1.0930167481465567</v>
      </c>
    </row>
    <row r="53" spans="1:24" x14ac:dyDescent="0.15">
      <c r="A53" s="4">
        <v>51</v>
      </c>
      <c r="B53" s="6" t="s">
        <v>93</v>
      </c>
      <c r="C53" s="37">
        <f>D53/EXP(LN(H!D53/H!C53)+LN(LC!D53/LC!C53))</f>
        <v>1.177610058984639</v>
      </c>
      <c r="D53" s="37">
        <f>E53/EXP(LN(H!E53/H!D53)+LN(LC!E53/LC!D53))</f>
        <v>1.1399718969225119</v>
      </c>
      <c r="E53" s="37">
        <f>F53/EXP(LN(H!F53/H!E53)+LN(LC!F53/LC!E53))</f>
        <v>1.0877532397224805</v>
      </c>
      <c r="F53" s="37">
        <f>G53/EXP(LN(H!G53/H!F53)+LN(LC!G53/LC!F53))</f>
        <v>1.0981339033599922</v>
      </c>
      <c r="G53" s="37">
        <f>H53/EXP(LN(H!H53/H!G53)+LN(LC!H53/LC!G53))</f>
        <v>1.0454076305089604</v>
      </c>
      <c r="H53" s="37">
        <f>I53/EXP(LN(H!I53/H!H53)+LN(LC!I53/LC!H53))</f>
        <v>1.0035224634092554</v>
      </c>
      <c r="I53" s="37">
        <f>J53/EXP(LN(H!J53/H!I53)+LN(LC!J53/LC!I53))</f>
        <v>0.95775895008704948</v>
      </c>
      <c r="J53" s="37">
        <f>K53/EXP(LN(H!K53/H!J53)+LN(LC!K53/LC!J53))</f>
        <v>0.92065944076078254</v>
      </c>
      <c r="K53" s="37">
        <f>L53/EXP(LN(H!L53/H!K53)+LN(LC!L53/LC!K53))</f>
        <v>0.90740047776403066</v>
      </c>
      <c r="L53" s="37">
        <f>M53/EXP(LN(H!M53/H!L53)+LN(LC!M53/LC!L53))</f>
        <v>0.92481967538626242</v>
      </c>
      <c r="M53" s="37">
        <f>N53/EXP(LN(H!N53/H!M53)+LN(LC!N53/LC!M53))</f>
        <v>0.9057840676180714</v>
      </c>
      <c r="N53" s="37">
        <f>O53/EXP(LN(H!O53/H!N53)+LN(LC!O53/LC!N53))</f>
        <v>0.90505797887866135</v>
      </c>
      <c r="O53" s="37">
        <f>P53/EXP(LN(H!P53/H!O53)+LN(LC!P53/LC!O53))</f>
        <v>0.92581586436933816</v>
      </c>
      <c r="P53" s="37">
        <f>Q53/EXP(LN(H!Q53/H!P53)+LN(LC!Q53/LC!P53))</f>
        <v>0.9842885248378056</v>
      </c>
      <c r="Q53" s="37">
        <f>R53/EXP(LN(H!R53/H!Q53)+LN(LC!R53/LC!Q53))</f>
        <v>1.0501813268387008</v>
      </c>
      <c r="R53" s="37">
        <f>S53/EXP(LN(H!S53/H!R53)+LN(LC!S53/LC!R53))</f>
        <v>0.95153660447009325</v>
      </c>
      <c r="S53" s="37">
        <f>T53/EXP(LN(H!T53/H!S53)+LN(LC!T53/LC!S53))</f>
        <v>0.98950287000620685</v>
      </c>
      <c r="T53" s="37">
        <v>1</v>
      </c>
      <c r="U53" s="37">
        <f>T53*EXP(LN(H!U53/H!T53)+LN(LC!U53/LC!T53))</f>
        <v>0.94954985820832671</v>
      </c>
      <c r="V53" s="37">
        <f>U53*EXP(LN(H!V53/H!U53)+LN(LC!V53/LC!U53))</f>
        <v>0.9074321051060088</v>
      </c>
      <c r="W53" s="37">
        <f>V53*EXP(LN(H!W53/H!V53)+LN(LC!W53/LC!V53))</f>
        <v>0.90236034406395393</v>
      </c>
      <c r="X53" s="37">
        <f>W53*EXP(LN(H!X53/H!W53)+LN(LC!X53/LC!W53))</f>
        <v>0.9933788963009077</v>
      </c>
    </row>
    <row r="54" spans="1:24" x14ac:dyDescent="0.15">
      <c r="A54" s="4">
        <v>52</v>
      </c>
      <c r="B54" s="6" t="s">
        <v>94</v>
      </c>
      <c r="C54" s="37">
        <f>D54/EXP(LN(H!D54/H!C54)+LN(LC!D54/LC!C54))</f>
        <v>1.4287770664774286</v>
      </c>
      <c r="D54" s="37">
        <f>E54/EXP(LN(H!E54/H!D54)+LN(LC!E54/LC!D54))</f>
        <v>1.4591996916839445</v>
      </c>
      <c r="E54" s="37">
        <f>F54/EXP(LN(H!F54/H!E54)+LN(LC!F54/LC!E54))</f>
        <v>1.4623880115344781</v>
      </c>
      <c r="F54" s="37">
        <f>G54/EXP(LN(H!G54/H!F54)+LN(LC!G54/LC!F54))</f>
        <v>1.4185937863479827</v>
      </c>
      <c r="G54" s="37">
        <f>H54/EXP(LN(H!H54/H!G54)+LN(LC!H54/LC!G54))</f>
        <v>1.404454938034909</v>
      </c>
      <c r="H54" s="37">
        <f>I54/EXP(LN(H!I54/H!H54)+LN(LC!I54/LC!H54))</f>
        <v>1.3629705503290639</v>
      </c>
      <c r="I54" s="37">
        <f>J54/EXP(LN(H!J54/H!I54)+LN(LC!J54/LC!I54))</f>
        <v>1.366334353967146</v>
      </c>
      <c r="J54" s="37">
        <f>K54/EXP(LN(H!K54/H!J54)+LN(LC!K54/LC!J54))</f>
        <v>1.3221285130375033</v>
      </c>
      <c r="K54" s="37">
        <f>L54/EXP(LN(H!L54/H!K54)+LN(LC!L54/LC!K54))</f>
        <v>1.290121925235783</v>
      </c>
      <c r="L54" s="37">
        <f>M54/EXP(LN(H!M54/H!L54)+LN(LC!M54/LC!L54))</f>
        <v>1.2714440469324304</v>
      </c>
      <c r="M54" s="37">
        <f>N54/EXP(LN(H!N54/H!M54)+LN(LC!N54/LC!M54))</f>
        <v>1.2495721317357262</v>
      </c>
      <c r="N54" s="37">
        <f>O54/EXP(LN(H!O54/H!N54)+LN(LC!O54/LC!N54))</f>
        <v>1.2311024102516819</v>
      </c>
      <c r="O54" s="37">
        <f>P54/EXP(LN(H!P54/H!O54)+LN(LC!P54/LC!O54))</f>
        <v>1.236359208397382</v>
      </c>
      <c r="P54" s="37">
        <f>Q54/EXP(LN(H!Q54/H!P54)+LN(LC!Q54/LC!P54))</f>
        <v>1.2098154522000313</v>
      </c>
      <c r="Q54" s="37">
        <f>R54/EXP(LN(H!R54/H!Q54)+LN(LC!R54/LC!Q54))</f>
        <v>1.1544470638955096</v>
      </c>
      <c r="R54" s="37">
        <f>S54/EXP(LN(H!S54/H!R54)+LN(LC!S54/LC!R54))</f>
        <v>1.0735182330109139</v>
      </c>
      <c r="S54" s="37">
        <f>T54/EXP(LN(H!T54/H!S54)+LN(LC!T54/LC!S54))</f>
        <v>1.0740963902171468</v>
      </c>
      <c r="T54" s="37">
        <v>1</v>
      </c>
      <c r="U54" s="37">
        <f>T54*EXP(LN(H!U54/H!T54)+LN(LC!U54/LC!T54))</f>
        <v>1.0627660509442833</v>
      </c>
      <c r="V54" s="37">
        <f>U54*EXP(LN(H!V54/H!U54)+LN(LC!V54/LC!U54))</f>
        <v>0.9833022530179204</v>
      </c>
      <c r="W54" s="37">
        <f>V54*EXP(LN(H!W54/H!V54)+LN(LC!W54/LC!V54))</f>
        <v>0.93866217969922228</v>
      </c>
      <c r="X54" s="37">
        <f>W54*EXP(LN(H!X54/H!W54)+LN(LC!X54/LC!W54))</f>
        <v>0.92904141106451643</v>
      </c>
    </row>
    <row r="55" spans="1:24" x14ac:dyDescent="0.15">
      <c r="A55" s="4">
        <v>53</v>
      </c>
      <c r="B55" s="6" t="s">
        <v>95</v>
      </c>
      <c r="C55" s="37">
        <f>D55/EXP(LN(H!D55/H!C55)+LN(LC!D55/LC!C55))</f>
        <v>2.0250334231010085</v>
      </c>
      <c r="D55" s="37">
        <f>E55/EXP(LN(H!E55/H!D55)+LN(LC!E55/LC!D55))</f>
        <v>1.9668559980474265</v>
      </c>
      <c r="E55" s="37">
        <f>F55/EXP(LN(H!F55/H!E55)+LN(LC!F55/LC!E55))</f>
        <v>2.0066494904801924</v>
      </c>
      <c r="F55" s="37">
        <f>G55/EXP(LN(H!G55/H!F55)+LN(LC!G55/LC!F55))</f>
        <v>1.8741418045343212</v>
      </c>
      <c r="G55" s="37">
        <f>H55/EXP(LN(H!H55/H!G55)+LN(LC!H55/LC!G55))</f>
        <v>1.6495740699722956</v>
      </c>
      <c r="H55" s="37">
        <f>I55/EXP(LN(H!I55/H!H55)+LN(LC!I55/LC!H55))</f>
        <v>1.6324531076871176</v>
      </c>
      <c r="I55" s="37">
        <f>J55/EXP(LN(H!J55/H!I55)+LN(LC!J55/LC!I55))</f>
        <v>1.6004564541799513</v>
      </c>
      <c r="J55" s="37">
        <f>K55/EXP(LN(H!K55/H!J55)+LN(LC!K55/LC!J55))</f>
        <v>1.4981782047609309</v>
      </c>
      <c r="K55" s="37">
        <f>L55/EXP(LN(H!L55/H!K55)+LN(LC!L55/LC!K55))</f>
        <v>1.4264974097158589</v>
      </c>
      <c r="L55" s="37">
        <f>M55/EXP(LN(H!M55/H!L55)+LN(LC!M55/LC!L55))</f>
        <v>1.3874486135946782</v>
      </c>
      <c r="M55" s="37">
        <f>N55/EXP(LN(H!N55/H!M55)+LN(LC!N55/LC!M55))</f>
        <v>1.3292740089913597</v>
      </c>
      <c r="N55" s="37">
        <f>O55/EXP(LN(H!O55/H!N55)+LN(LC!O55/LC!N55))</f>
        <v>1.2575161509979458</v>
      </c>
      <c r="O55" s="37">
        <f>P55/EXP(LN(H!P55/H!O55)+LN(LC!P55/LC!O55))</f>
        <v>1.3143745462185246</v>
      </c>
      <c r="P55" s="37">
        <f>Q55/EXP(LN(H!Q55/H!P55)+LN(LC!Q55/LC!P55))</f>
        <v>1.2572014801355165</v>
      </c>
      <c r="Q55" s="37">
        <f>R55/EXP(LN(H!R55/H!Q55)+LN(LC!R55/LC!Q55))</f>
        <v>1.1519183006661899</v>
      </c>
      <c r="R55" s="37">
        <f>S55/EXP(LN(H!S55/H!R55)+LN(LC!S55/LC!R55))</f>
        <v>0.97433870833729541</v>
      </c>
      <c r="S55" s="37">
        <f>T55/EXP(LN(H!T55/H!S55)+LN(LC!T55/LC!S55))</f>
        <v>1.001662856811979</v>
      </c>
      <c r="T55" s="37">
        <v>1</v>
      </c>
      <c r="U55" s="37">
        <f>T55*EXP(LN(H!U55/H!T55)+LN(LC!U55/LC!T55))</f>
        <v>1.0560769413541695</v>
      </c>
      <c r="V55" s="37">
        <f>U55*EXP(LN(H!V55/H!U55)+LN(LC!V55/LC!U55))</f>
        <v>1.0226248183713205</v>
      </c>
      <c r="W55" s="37">
        <f>V55*EXP(LN(H!W55/H!V55)+LN(LC!W55/LC!V55))</f>
        <v>0.99637987576844722</v>
      </c>
      <c r="X55" s="37">
        <f>W55*EXP(LN(H!X55/H!W55)+LN(LC!X55/LC!W55))</f>
        <v>0.99410944760072617</v>
      </c>
    </row>
    <row r="56" spans="1:24" x14ac:dyDescent="0.15">
      <c r="A56" s="4">
        <v>54</v>
      </c>
      <c r="B56" s="6" t="s">
        <v>96</v>
      </c>
      <c r="C56" s="37">
        <f>D56/EXP(LN(H!D56/H!C56)+LN(LC!D56/LC!C56))</f>
        <v>1.7829215076472067</v>
      </c>
      <c r="D56" s="37">
        <f>E56/EXP(LN(H!E56/H!D56)+LN(LC!E56/LC!D56))</f>
        <v>1.7097947969949985</v>
      </c>
      <c r="E56" s="37">
        <f>F56/EXP(LN(H!F56/H!E56)+LN(LC!F56/LC!E56))</f>
        <v>1.7476086675212386</v>
      </c>
      <c r="F56" s="37">
        <f>G56/EXP(LN(H!G56/H!F56)+LN(LC!G56/LC!F56))</f>
        <v>1.6920621604613848</v>
      </c>
      <c r="G56" s="37">
        <f>H56/EXP(LN(H!H56/H!G56)+LN(LC!H56/LC!G56))</f>
        <v>1.5345646133162201</v>
      </c>
      <c r="H56" s="37">
        <f>I56/EXP(LN(H!I56/H!H56)+LN(LC!I56/LC!H56))</f>
        <v>1.4664301554003918</v>
      </c>
      <c r="I56" s="37">
        <f>J56/EXP(LN(H!J56/H!I56)+LN(LC!J56/LC!I56))</f>
        <v>1.4398891847811368</v>
      </c>
      <c r="J56" s="37">
        <f>K56/EXP(LN(H!K56/H!J56)+LN(LC!K56/LC!J56))</f>
        <v>1.3761624664562344</v>
      </c>
      <c r="K56" s="37">
        <f>L56/EXP(LN(H!L56/H!K56)+LN(LC!L56/LC!K56))</f>
        <v>1.2972259364799321</v>
      </c>
      <c r="L56" s="37">
        <f>M56/EXP(LN(H!M56/H!L56)+LN(LC!M56/LC!L56))</f>
        <v>1.265385145059676</v>
      </c>
      <c r="M56" s="37">
        <f>N56/EXP(LN(H!N56/H!M56)+LN(LC!N56/LC!M56))</f>
        <v>1.2049581838868204</v>
      </c>
      <c r="N56" s="37">
        <f>O56/EXP(LN(H!O56/H!N56)+LN(LC!O56/LC!N56))</f>
        <v>1.1929535891378387</v>
      </c>
      <c r="O56" s="37">
        <f>P56/EXP(LN(H!P56/H!O56)+LN(LC!P56/LC!O56))</f>
        <v>1.2390553274770011</v>
      </c>
      <c r="P56" s="37">
        <f>Q56/EXP(LN(H!Q56/H!P56)+LN(LC!Q56/LC!P56))</f>
        <v>1.2056400435708023</v>
      </c>
      <c r="Q56" s="37">
        <f>R56/EXP(LN(H!R56/H!Q56)+LN(LC!R56/LC!Q56))</f>
        <v>1.1540592978396904</v>
      </c>
      <c r="R56" s="37">
        <f>S56/EXP(LN(H!S56/H!R56)+LN(LC!S56/LC!R56))</f>
        <v>1.0678950176251354</v>
      </c>
      <c r="S56" s="37">
        <f>T56/EXP(LN(H!T56/H!S56)+LN(LC!T56/LC!S56))</f>
        <v>1.0456029542461291</v>
      </c>
      <c r="T56" s="37">
        <v>1</v>
      </c>
      <c r="U56" s="37">
        <f>T56*EXP(LN(H!U56/H!T56)+LN(LC!U56/LC!T56))</f>
        <v>1.0420491907873823</v>
      </c>
      <c r="V56" s="37">
        <f>U56*EXP(LN(H!V56/H!U56)+LN(LC!V56/LC!U56))</f>
        <v>0.97654201789038364</v>
      </c>
      <c r="W56" s="37">
        <f>V56*EXP(LN(H!W56/H!V56)+LN(LC!W56/LC!V56))</f>
        <v>0.95416721264749182</v>
      </c>
      <c r="X56" s="37">
        <f>W56*EXP(LN(H!X56/H!W56)+LN(LC!X56/LC!W56))</f>
        <v>0.92345241326047944</v>
      </c>
    </row>
    <row r="57" spans="1:24" x14ac:dyDescent="0.15">
      <c r="A57" s="4">
        <v>55</v>
      </c>
      <c r="B57" s="6" t="s">
        <v>97</v>
      </c>
      <c r="C57" s="37">
        <f>D57/EXP(LN(H!D57/H!C57)+LN(LC!D57/LC!C57))</f>
        <v>1.0811547311932603</v>
      </c>
      <c r="D57" s="37">
        <f>E57/EXP(LN(H!E57/H!D57)+LN(LC!E57/LC!D57))</f>
        <v>1.102058245586927</v>
      </c>
      <c r="E57" s="37">
        <f>F57/EXP(LN(H!F57/H!E57)+LN(LC!F57/LC!E57))</f>
        <v>1.0975728751377842</v>
      </c>
      <c r="F57" s="37">
        <f>G57/EXP(LN(H!G57/H!F57)+LN(LC!G57/LC!F57))</f>
        <v>1.096851690506188</v>
      </c>
      <c r="G57" s="37">
        <f>H57/EXP(LN(H!H57/H!G57)+LN(LC!H57/LC!G57))</f>
        <v>1.0432545366233503</v>
      </c>
      <c r="H57" s="37">
        <f>I57/EXP(LN(H!I57/H!H57)+LN(LC!I57/LC!H57))</f>
        <v>1.0519534897432392</v>
      </c>
      <c r="I57" s="37">
        <f>J57/EXP(LN(H!J57/H!I57)+LN(LC!J57/LC!I57))</f>
        <v>1.0914943208092709</v>
      </c>
      <c r="J57" s="37">
        <f>K57/EXP(LN(H!K57/H!J57)+LN(LC!K57/LC!J57))</f>
        <v>1.0545547724270399</v>
      </c>
      <c r="K57" s="37">
        <f>L57/EXP(LN(H!L57/H!K57)+LN(LC!L57/LC!K57))</f>
        <v>1.0313607943590475</v>
      </c>
      <c r="L57" s="37">
        <f>M57/EXP(LN(H!M57/H!L57)+LN(LC!M57/LC!L57))</f>
        <v>1.0317104807066833</v>
      </c>
      <c r="M57" s="37">
        <f>N57/EXP(LN(H!N57/H!M57)+LN(LC!N57/LC!M57))</f>
        <v>1.0282811715839055</v>
      </c>
      <c r="N57" s="37">
        <f>O57/EXP(LN(H!O57/H!N57)+LN(LC!O57/LC!N57))</f>
        <v>1.0152179797232423</v>
      </c>
      <c r="O57" s="37">
        <f>P57/EXP(LN(H!P57/H!O57)+LN(LC!P57/LC!O57))</f>
        <v>1.0559476234831278</v>
      </c>
      <c r="P57" s="37">
        <f>Q57/EXP(LN(H!Q57/H!P57)+LN(LC!Q57/LC!P57))</f>
        <v>1.0946967759021677</v>
      </c>
      <c r="Q57" s="37">
        <f>R57/EXP(LN(H!R57/H!Q57)+LN(LC!R57/LC!Q57))</f>
        <v>1.0523574538979965</v>
      </c>
      <c r="R57" s="37">
        <f>S57/EXP(LN(H!S57/H!R57)+LN(LC!S57/LC!R57))</f>
        <v>0.90671365558718087</v>
      </c>
      <c r="S57" s="37">
        <f>T57/EXP(LN(H!T57/H!S57)+LN(LC!T57/LC!S57))</f>
        <v>0.98361263466393678</v>
      </c>
      <c r="T57" s="37">
        <v>1</v>
      </c>
      <c r="U57" s="37">
        <f>T57*EXP(LN(H!U57/H!T57)+LN(LC!U57/LC!T57))</f>
        <v>1.0552471669598982</v>
      </c>
      <c r="V57" s="37">
        <f>U57*EXP(LN(H!V57/H!U57)+LN(LC!V57/LC!U57))</f>
        <v>1.0676639666950336</v>
      </c>
      <c r="W57" s="37">
        <f>V57*EXP(LN(H!W57/H!V57)+LN(LC!W57/LC!V57))</f>
        <v>1.0594457550131895</v>
      </c>
      <c r="X57" s="37">
        <f>W57*EXP(LN(H!X57/H!W57)+LN(LC!X57/LC!W57))</f>
        <v>1.0695264058211609</v>
      </c>
    </row>
    <row r="58" spans="1:24" x14ac:dyDescent="0.15">
      <c r="A58" s="4">
        <v>56</v>
      </c>
      <c r="B58" s="6" t="s">
        <v>98</v>
      </c>
      <c r="C58" s="37">
        <f>D58/EXP(LN(H!D58/H!C58)+LN(LC!D58/LC!C58))</f>
        <v>1.2610619947134769</v>
      </c>
      <c r="D58" s="37">
        <f>E58/EXP(LN(H!E58/H!D58)+LN(LC!E58/LC!D58))</f>
        <v>1.2271456135759506</v>
      </c>
      <c r="E58" s="37">
        <f>F58/EXP(LN(H!F58/H!E58)+LN(LC!F58/LC!E58))</f>
        <v>1.2131536975410033</v>
      </c>
      <c r="F58" s="37">
        <f>G58/EXP(LN(H!G58/H!F58)+LN(LC!G58/LC!F58))</f>
        <v>1.1975877699701682</v>
      </c>
      <c r="G58" s="37">
        <f>H58/EXP(LN(H!H58/H!G58)+LN(LC!H58/LC!G58))</f>
        <v>1.1114229011841508</v>
      </c>
      <c r="H58" s="37">
        <f>I58/EXP(LN(H!I58/H!H58)+LN(LC!I58/LC!H58))</f>
        <v>1.0969164133035729</v>
      </c>
      <c r="I58" s="37">
        <f>J58/EXP(LN(H!J58/H!I58)+LN(LC!J58/LC!I58))</f>
        <v>1.1039310802517923</v>
      </c>
      <c r="J58" s="37">
        <f>K58/EXP(LN(H!K58/H!J58)+LN(LC!K58/LC!J58))</f>
        <v>1.0411006789721915</v>
      </c>
      <c r="K58" s="37">
        <f>L58/EXP(LN(H!L58/H!K58)+LN(LC!L58/LC!K58))</f>
        <v>1.0086929554200843</v>
      </c>
      <c r="L58" s="37">
        <f>M58/EXP(LN(H!M58/H!L58)+LN(LC!M58/LC!L58))</f>
        <v>1.0047581086100041</v>
      </c>
      <c r="M58" s="37">
        <f>N58/EXP(LN(H!N58/H!M58)+LN(LC!N58/LC!M58))</f>
        <v>1.0120673295319476</v>
      </c>
      <c r="N58" s="37">
        <f>O58/EXP(LN(H!O58/H!N58)+LN(LC!O58/LC!N58))</f>
        <v>1.0277887014146467</v>
      </c>
      <c r="O58" s="37">
        <f>P58/EXP(LN(H!P58/H!O58)+LN(LC!P58/LC!O58))</f>
        <v>1.0773257353711247</v>
      </c>
      <c r="P58" s="37">
        <f>Q58/EXP(LN(H!Q58/H!P58)+LN(LC!Q58/LC!P58))</f>
        <v>1.1257807976691374</v>
      </c>
      <c r="Q58" s="37">
        <f>R58/EXP(LN(H!R58/H!Q58)+LN(LC!R58/LC!Q58))</f>
        <v>1.0535776131227046</v>
      </c>
      <c r="R58" s="37">
        <f>S58/EXP(LN(H!S58/H!R58)+LN(LC!S58/LC!R58))</f>
        <v>0.91114867785260689</v>
      </c>
      <c r="S58" s="37">
        <f>T58/EXP(LN(H!T58/H!S58)+LN(LC!T58/LC!S58))</f>
        <v>1.0085693614041695</v>
      </c>
      <c r="T58" s="37">
        <v>1</v>
      </c>
      <c r="U58" s="37">
        <f>T58*EXP(LN(H!U58/H!T58)+LN(LC!U58/LC!T58))</f>
        <v>0.97370628873033149</v>
      </c>
      <c r="V58" s="37">
        <f>U58*EXP(LN(H!V58/H!U58)+LN(LC!V58/LC!U58))</f>
        <v>0.93391844695433079</v>
      </c>
      <c r="W58" s="37">
        <f>V58*EXP(LN(H!W58/H!V58)+LN(LC!W58/LC!V58))</f>
        <v>0.90384179454403435</v>
      </c>
      <c r="X58" s="37">
        <f>W58*EXP(LN(H!X58/H!W58)+LN(LC!X58/LC!W58))</f>
        <v>0.92999876290168293</v>
      </c>
    </row>
    <row r="59" spans="1:24" x14ac:dyDescent="0.15">
      <c r="A59" s="4">
        <v>57</v>
      </c>
      <c r="B59" s="6" t="s">
        <v>99</v>
      </c>
      <c r="C59" s="37">
        <f>D59/EXP(LN(H!D59/H!C59)+LN(LC!D59/LC!C59))</f>
        <v>2.5013751074979287</v>
      </c>
      <c r="D59" s="37">
        <f>E59/EXP(LN(H!E59/H!D59)+LN(LC!E59/LC!D59))</f>
        <v>2.3423360022038451</v>
      </c>
      <c r="E59" s="37">
        <f>F59/EXP(LN(H!F59/H!E59)+LN(LC!F59/LC!E59))</f>
        <v>2.3213500986089652</v>
      </c>
      <c r="F59" s="37">
        <f>G59/EXP(LN(H!G59/H!F59)+LN(LC!G59/LC!F59))</f>
        <v>2.1636733244217279</v>
      </c>
      <c r="G59" s="37">
        <f>H59/EXP(LN(H!H59/H!G59)+LN(LC!H59/LC!G59))</f>
        <v>1.9697988655222232</v>
      </c>
      <c r="H59" s="37">
        <f>I59/EXP(LN(H!I59/H!H59)+LN(LC!I59/LC!H59))</f>
        <v>1.8419911027808884</v>
      </c>
      <c r="I59" s="37">
        <f>J59/EXP(LN(H!J59/H!I59)+LN(LC!J59/LC!I59))</f>
        <v>1.7847298331873558</v>
      </c>
      <c r="J59" s="37">
        <f>K59/EXP(LN(H!K59/H!J59)+LN(LC!K59/LC!J59))</f>
        <v>1.6529942947383787</v>
      </c>
      <c r="K59" s="37">
        <f>L59/EXP(LN(H!L59/H!K59)+LN(LC!L59/LC!K59))</f>
        <v>1.4836125876390232</v>
      </c>
      <c r="L59" s="37">
        <f>M59/EXP(LN(H!M59/H!L59)+LN(LC!M59/LC!L59))</f>
        <v>1.4328620151869831</v>
      </c>
      <c r="M59" s="37">
        <f>N59/EXP(LN(H!N59/H!M59)+LN(LC!N59/LC!M59))</f>
        <v>1.3579606972928406</v>
      </c>
      <c r="N59" s="37">
        <f>O59/EXP(LN(H!O59/H!N59)+LN(LC!O59/LC!N59))</f>
        <v>1.3078198024485137</v>
      </c>
      <c r="O59" s="37">
        <f>P59/EXP(LN(H!P59/H!O59)+LN(LC!P59/LC!O59))</f>
        <v>1.3299634373407045</v>
      </c>
      <c r="P59" s="37">
        <f>Q59/EXP(LN(H!Q59/H!P59)+LN(LC!Q59/LC!P59))</f>
        <v>1.2883218300457844</v>
      </c>
      <c r="Q59" s="37">
        <f>R59/EXP(LN(H!R59/H!Q59)+LN(LC!R59/LC!Q59))</f>
        <v>1.2200304168598268</v>
      </c>
      <c r="R59" s="37">
        <f>S59/EXP(LN(H!S59/H!R59)+LN(LC!S59/LC!R59))</f>
        <v>1.0892191302320164</v>
      </c>
      <c r="S59" s="37">
        <f>T59/EXP(LN(H!T59/H!S59)+LN(LC!T59/LC!S59))</f>
        <v>1.0607598305423145</v>
      </c>
      <c r="T59" s="37">
        <v>1</v>
      </c>
      <c r="U59" s="37">
        <f>T59*EXP(LN(H!U59/H!T59)+LN(LC!U59/LC!T59))</f>
        <v>1.0263010820714622</v>
      </c>
      <c r="V59" s="37">
        <f>U59*EXP(LN(H!V59/H!U59)+LN(LC!V59/LC!U59))</f>
        <v>0.93702615257561228</v>
      </c>
      <c r="W59" s="37">
        <f>V59*EXP(LN(H!W59/H!V59)+LN(LC!W59/LC!V59))</f>
        <v>0.90865702191615894</v>
      </c>
      <c r="X59" s="37">
        <f>W59*EXP(LN(H!X59/H!W59)+LN(LC!X59/LC!W59))</f>
        <v>0.84814128006053091</v>
      </c>
    </row>
    <row r="60" spans="1:24" x14ac:dyDescent="0.15">
      <c r="A60" s="4">
        <v>58</v>
      </c>
      <c r="B60" s="6" t="s">
        <v>100</v>
      </c>
      <c r="C60" s="37">
        <f>D60/EXP(LN(H!D60/H!C60)+LN(LC!D60/LC!C60))</f>
        <v>3.8536479502608931</v>
      </c>
      <c r="D60" s="37">
        <f>E60/EXP(LN(H!E60/H!D60)+LN(LC!E60/LC!D60))</f>
        <v>3.5561564690731315</v>
      </c>
      <c r="E60" s="37">
        <f>F60/EXP(LN(H!F60/H!E60)+LN(LC!F60/LC!E60))</f>
        <v>3.2264171205206331</v>
      </c>
      <c r="F60" s="37">
        <f>G60/EXP(LN(H!G60/H!F60)+LN(LC!G60/LC!F60))</f>
        <v>3.2326864607354162</v>
      </c>
      <c r="G60" s="37">
        <f>H60/EXP(LN(H!H60/H!G60)+LN(LC!H60/LC!G60))</f>
        <v>3.161527499841656</v>
      </c>
      <c r="H60" s="37">
        <f>I60/EXP(LN(H!I60/H!H60)+LN(LC!I60/LC!H60))</f>
        <v>2.7910699627095297</v>
      </c>
      <c r="I60" s="37">
        <f>J60/EXP(LN(H!J60/H!I60)+LN(LC!J60/LC!I60))</f>
        <v>2.7073669232908952</v>
      </c>
      <c r="J60" s="37">
        <f>K60/EXP(LN(H!K60/H!J60)+LN(LC!K60/LC!J60))</f>
        <v>2.2536246901521491</v>
      </c>
      <c r="K60" s="37">
        <f>L60/EXP(LN(H!L60/H!K60)+LN(LC!L60/LC!K60))</f>
        <v>1.978820906522085</v>
      </c>
      <c r="L60" s="37">
        <f>M60/EXP(LN(H!M60/H!L60)+LN(LC!M60/LC!L60))</f>
        <v>2.0243140705269109</v>
      </c>
      <c r="M60" s="37">
        <f>N60/EXP(LN(H!N60/H!M60)+LN(LC!N60/LC!M60))</f>
        <v>1.8036066241777164</v>
      </c>
      <c r="N60" s="37">
        <f>O60/EXP(LN(H!O60/H!N60)+LN(LC!O60/LC!N60))</f>
        <v>1.7674269117607393</v>
      </c>
      <c r="O60" s="37">
        <f>P60/EXP(LN(H!P60/H!O60)+LN(LC!P60/LC!O60))</f>
        <v>1.8896170638614262</v>
      </c>
      <c r="P60" s="37">
        <f>Q60/EXP(LN(H!Q60/H!P60)+LN(LC!Q60/LC!P60))</f>
        <v>1.4930625353903948</v>
      </c>
      <c r="Q60" s="37">
        <f>R60/EXP(LN(H!R60/H!Q60)+LN(LC!R60/LC!Q60))</f>
        <v>1.389385882928365</v>
      </c>
      <c r="R60" s="37">
        <f>S60/EXP(LN(H!S60/H!R60)+LN(LC!S60/LC!R60))</f>
        <v>0.96590760023985667</v>
      </c>
      <c r="S60" s="37">
        <f>T60/EXP(LN(H!T60/H!S60)+LN(LC!T60/LC!S60))</f>
        <v>1.0906846110514772</v>
      </c>
      <c r="T60" s="37">
        <v>1</v>
      </c>
      <c r="U60" s="37">
        <f>T60*EXP(LN(H!U60/H!T60)+LN(LC!U60/LC!T60))</f>
        <v>1.0397545052193802</v>
      </c>
      <c r="V60" s="37">
        <f>U60*EXP(LN(H!V60/H!U60)+LN(LC!V60/LC!U60))</f>
        <v>0.79571697129460117</v>
      </c>
      <c r="W60" s="37">
        <f>V60*EXP(LN(H!W60/H!V60)+LN(LC!W60/LC!V60))</f>
        <v>0.7013138538779814</v>
      </c>
      <c r="X60" s="37">
        <f>W60*EXP(LN(H!X60/H!W60)+LN(LC!X60/LC!W60))</f>
        <v>0.75891166066406335</v>
      </c>
    </row>
    <row r="61" spans="1:24" x14ac:dyDescent="0.15">
      <c r="A61" s="4">
        <v>59</v>
      </c>
      <c r="B61" s="6" t="s">
        <v>101</v>
      </c>
      <c r="C61" s="37">
        <f>D61/EXP(LN(H!D61/H!C61)+LN(LC!D61/LC!C61))</f>
        <v>1.3374675281205219</v>
      </c>
      <c r="D61" s="37">
        <f>E61/EXP(LN(H!E61/H!D61)+LN(LC!E61/LC!D61))</f>
        <v>1.3372233002715161</v>
      </c>
      <c r="E61" s="37">
        <f>F61/EXP(LN(H!F61/H!E61)+LN(LC!F61/LC!E61))</f>
        <v>1.2949409768088234</v>
      </c>
      <c r="F61" s="37">
        <f>G61/EXP(LN(H!G61/H!F61)+LN(LC!G61/LC!F61))</f>
        <v>1.25574104708065</v>
      </c>
      <c r="G61" s="37">
        <f>H61/EXP(LN(H!H61/H!G61)+LN(LC!H61/LC!G61))</f>
        <v>1.2308142531334643</v>
      </c>
      <c r="H61" s="37">
        <f>I61/EXP(LN(H!I61/H!H61)+LN(LC!I61/LC!H61))</f>
        <v>1.1471725544978022</v>
      </c>
      <c r="I61" s="37">
        <f>J61/EXP(LN(H!J61/H!I61)+LN(LC!J61/LC!I61))</f>
        <v>1.1393625712283886</v>
      </c>
      <c r="J61" s="37">
        <f>K61/EXP(LN(H!K61/H!J61)+LN(LC!K61/LC!J61))</f>
        <v>1.0887904531576102</v>
      </c>
      <c r="K61" s="37">
        <f>L61/EXP(LN(H!L61/H!K61)+LN(LC!L61/LC!K61))</f>
        <v>1.0289892975182806</v>
      </c>
      <c r="L61" s="37">
        <f>M61/EXP(LN(H!M61/H!L61)+LN(LC!M61/LC!L61))</f>
        <v>1.0152156257270732</v>
      </c>
      <c r="M61" s="37">
        <f>N61/EXP(LN(H!N61/H!M61)+LN(LC!N61/LC!M61))</f>
        <v>0.96990699936228808</v>
      </c>
      <c r="N61" s="37">
        <f>O61/EXP(LN(H!O61/H!N61)+LN(LC!O61/LC!N61))</f>
        <v>0.98774712022375744</v>
      </c>
      <c r="O61" s="37">
        <f>P61/EXP(LN(H!P61/H!O61)+LN(LC!P61/LC!O61))</f>
        <v>1.0453060440649071</v>
      </c>
      <c r="P61" s="37">
        <f>Q61/EXP(LN(H!Q61/H!P61)+LN(LC!Q61/LC!P61))</f>
        <v>1.090543662114253</v>
      </c>
      <c r="Q61" s="37">
        <f>R61/EXP(LN(H!R61/H!Q61)+LN(LC!R61/LC!Q61))</f>
        <v>1.0492824014052515</v>
      </c>
      <c r="R61" s="37">
        <f>S61/EXP(LN(H!S61/H!R61)+LN(LC!S61/LC!R61))</f>
        <v>0.98818728190974414</v>
      </c>
      <c r="S61" s="37">
        <f>T61/EXP(LN(H!T61/H!S61)+LN(LC!T61/LC!S61))</f>
        <v>0.97029734992472094</v>
      </c>
      <c r="T61" s="37">
        <v>1</v>
      </c>
      <c r="U61" s="37">
        <f>T61*EXP(LN(H!U61/H!T61)+LN(LC!U61/LC!T61))</f>
        <v>1.0531331513979256</v>
      </c>
      <c r="V61" s="37">
        <f>U61*EXP(LN(H!V61/H!U61)+LN(LC!V61/LC!U61))</f>
        <v>0.98474519532333649</v>
      </c>
      <c r="W61" s="37">
        <f>V61*EXP(LN(H!W61/H!V61)+LN(LC!W61/LC!V61))</f>
        <v>0.96137223831875995</v>
      </c>
      <c r="X61" s="37">
        <f>W61*EXP(LN(H!X61/H!W61)+LN(LC!X61/LC!W61))</f>
        <v>0.98610172090935766</v>
      </c>
    </row>
    <row r="62" spans="1:24" x14ac:dyDescent="0.15">
      <c r="A62" s="4">
        <v>60</v>
      </c>
      <c r="B62" s="6" t="s">
        <v>102</v>
      </c>
      <c r="C62" s="37">
        <f>D62/EXP(LN(H!D62/H!C62)+LN(LC!D62/LC!C62))</f>
        <v>1.0196032066124263</v>
      </c>
      <c r="D62" s="37">
        <f>E62/EXP(LN(H!E62/H!D62)+LN(LC!E62/LC!D62))</f>
        <v>1.1141488809165379</v>
      </c>
      <c r="E62" s="37">
        <f>F62/EXP(LN(H!F62/H!E62)+LN(LC!F62/LC!E62))</f>
        <v>0.97754978174878882</v>
      </c>
      <c r="F62" s="37">
        <f>G62/EXP(LN(H!G62/H!F62)+LN(LC!G62/LC!F62))</f>
        <v>0.91943569635604228</v>
      </c>
      <c r="G62" s="37">
        <f>H62/EXP(LN(H!H62/H!G62)+LN(LC!H62/LC!G62))</f>
        <v>0.9647389925618306</v>
      </c>
      <c r="H62" s="37">
        <f>I62/EXP(LN(H!I62/H!H62)+LN(LC!I62/LC!H62))</f>
        <v>0.94851114293345806</v>
      </c>
      <c r="I62" s="37">
        <f>J62/EXP(LN(H!J62/H!I62)+LN(LC!J62/LC!I62))</f>
        <v>0.91534372784021922</v>
      </c>
      <c r="J62" s="37">
        <f>K62/EXP(LN(H!K62/H!J62)+LN(LC!K62/LC!J62))</f>
        <v>0.91609774717796233</v>
      </c>
      <c r="K62" s="37">
        <f>L62/EXP(LN(H!L62/H!K62)+LN(LC!L62/LC!K62))</f>
        <v>0.91376521041867242</v>
      </c>
      <c r="L62" s="37">
        <f>M62/EXP(LN(H!M62/H!L62)+LN(LC!M62/LC!L62))</f>
        <v>0.87266854466388222</v>
      </c>
      <c r="M62" s="37">
        <f>N62/EXP(LN(H!N62/H!M62)+LN(LC!N62/LC!M62))</f>
        <v>0.8913375078410819</v>
      </c>
      <c r="N62" s="37">
        <f>O62/EXP(LN(H!O62/H!N62)+LN(LC!O62/LC!N62))</f>
        <v>1.0409394580744538</v>
      </c>
      <c r="O62" s="37">
        <f>P62/EXP(LN(H!P62/H!O62)+LN(LC!P62/LC!O62))</f>
        <v>1.0985084764328414</v>
      </c>
      <c r="P62" s="37">
        <f>Q62/EXP(LN(H!Q62/H!P62)+LN(LC!Q62/LC!P62))</f>
        <v>0.99433602209515271</v>
      </c>
      <c r="Q62" s="37">
        <f>R62/EXP(LN(H!R62/H!Q62)+LN(LC!R62/LC!Q62))</f>
        <v>0.99524857669771793</v>
      </c>
      <c r="R62" s="37">
        <f>S62/EXP(LN(H!S62/H!R62)+LN(LC!S62/LC!R62))</f>
        <v>1.0500826739428128</v>
      </c>
      <c r="S62" s="37">
        <f>T62/EXP(LN(H!T62/H!S62)+LN(LC!T62/LC!S62))</f>
        <v>1.0760617283223501</v>
      </c>
      <c r="T62" s="37">
        <v>1</v>
      </c>
      <c r="U62" s="37">
        <f>T62*EXP(LN(H!U62/H!T62)+LN(LC!U62/LC!T62))</f>
        <v>1.0348611014156919</v>
      </c>
      <c r="V62" s="37">
        <f>U62*EXP(LN(H!V62/H!U62)+LN(LC!V62/LC!U62))</f>
        <v>0.96842856478801065</v>
      </c>
      <c r="W62" s="37">
        <f>V62*EXP(LN(H!W62/H!V62)+LN(LC!W62/LC!V62))</f>
        <v>0.96287464807507039</v>
      </c>
      <c r="X62" s="37">
        <f>W62*EXP(LN(H!X62/H!W62)+LN(LC!X62/LC!W62))</f>
        <v>0.97890129792876623</v>
      </c>
    </row>
    <row r="63" spans="1:24" x14ac:dyDescent="0.15">
      <c r="A63" s="4">
        <v>61</v>
      </c>
      <c r="B63" s="6" t="s">
        <v>103</v>
      </c>
      <c r="C63" s="37">
        <f>D63/EXP(LN(H!D63/H!C63)+LN(LC!D63/LC!C63))</f>
        <v>1.4476567714697726</v>
      </c>
      <c r="D63" s="37">
        <f>E63/EXP(LN(H!E63/H!D63)+LN(LC!E63/LC!D63))</f>
        <v>1.5842306202548275</v>
      </c>
      <c r="E63" s="37">
        <f>F63/EXP(LN(H!F63/H!E63)+LN(LC!F63/LC!E63))</f>
        <v>1.3646445757321264</v>
      </c>
      <c r="F63" s="37">
        <f>G63/EXP(LN(H!G63/H!F63)+LN(LC!G63/LC!F63))</f>
        <v>1.2931580366142945</v>
      </c>
      <c r="G63" s="37">
        <f>H63/EXP(LN(H!H63/H!G63)+LN(LC!H63/LC!G63))</f>
        <v>1.3321130293740877</v>
      </c>
      <c r="H63" s="37">
        <f>I63/EXP(LN(H!I63/H!H63)+LN(LC!I63/LC!H63))</f>
        <v>1.3097566231607811</v>
      </c>
      <c r="I63" s="37">
        <f>J63/EXP(LN(H!J63/H!I63)+LN(LC!J63/LC!I63))</f>
        <v>1.2346720962851474</v>
      </c>
      <c r="J63" s="37">
        <f>K63/EXP(LN(H!K63/H!J63)+LN(LC!K63/LC!J63))</f>
        <v>1.2061960052834824</v>
      </c>
      <c r="K63" s="37">
        <f>L63/EXP(LN(H!L63/H!K63)+LN(LC!L63/LC!K63))</f>
        <v>1.1637259585532775</v>
      </c>
      <c r="L63" s="37">
        <f>M63/EXP(LN(H!M63/H!L63)+LN(LC!M63/LC!L63))</f>
        <v>1.086346606774971</v>
      </c>
      <c r="M63" s="37">
        <f>N63/EXP(LN(H!N63/H!M63)+LN(LC!N63/LC!M63))</f>
        <v>1.0680168478693048</v>
      </c>
      <c r="N63" s="37">
        <f>O63/EXP(LN(H!O63/H!N63)+LN(LC!O63/LC!N63))</f>
        <v>1.1733748000277038</v>
      </c>
      <c r="O63" s="37">
        <f>P63/EXP(LN(H!P63/H!O63)+LN(LC!P63/LC!O63))</f>
        <v>1.2695976056331364</v>
      </c>
      <c r="P63" s="37">
        <f>Q63/EXP(LN(H!Q63/H!P63)+LN(LC!Q63/LC!P63))</f>
        <v>1.144502198938357</v>
      </c>
      <c r="Q63" s="37">
        <f>R63/EXP(LN(H!R63/H!Q63)+LN(LC!R63/LC!Q63))</f>
        <v>1.105117703332851</v>
      </c>
      <c r="R63" s="37">
        <f>S63/EXP(LN(H!S63/H!R63)+LN(LC!S63/LC!R63))</f>
        <v>1.1004695900600383</v>
      </c>
      <c r="S63" s="37">
        <f>T63/EXP(LN(H!T63/H!S63)+LN(LC!T63/LC!S63))</f>
        <v>1.0762924616028904</v>
      </c>
      <c r="T63" s="37">
        <v>1</v>
      </c>
      <c r="U63" s="37">
        <f>T63*EXP(LN(H!U63/H!T63)+LN(LC!U63/LC!T63))</f>
        <v>1.0403055595588531</v>
      </c>
      <c r="V63" s="37">
        <f>U63*EXP(LN(H!V63/H!U63)+LN(LC!V63/LC!U63))</f>
        <v>0.96864426762439004</v>
      </c>
      <c r="W63" s="37">
        <f>V63*EXP(LN(H!W63/H!V63)+LN(LC!W63/LC!V63))</f>
        <v>0.92369029652462464</v>
      </c>
      <c r="X63" s="37">
        <f>W63*EXP(LN(H!X63/H!W63)+LN(LC!X63/LC!W63))</f>
        <v>0.87037131770398302</v>
      </c>
    </row>
    <row r="64" spans="1:24" x14ac:dyDescent="0.15">
      <c r="A64" s="4">
        <v>62</v>
      </c>
      <c r="B64" s="6" t="s">
        <v>104</v>
      </c>
      <c r="C64" s="37">
        <f>D64/EXP(LN(H!D64/H!C64)+LN(LC!D64/LC!C64))</f>
        <v>1.245094236969333</v>
      </c>
      <c r="D64" s="37">
        <f>E64/EXP(LN(H!E64/H!D64)+LN(LC!E64/LC!D64))</f>
        <v>1.3609519493678393</v>
      </c>
      <c r="E64" s="37">
        <f>F64/EXP(LN(H!F64/H!E64)+LN(LC!F64/LC!E64))</f>
        <v>1.1928300973468515</v>
      </c>
      <c r="F64" s="37">
        <f>G64/EXP(LN(H!G64/H!F64)+LN(LC!G64/LC!F64))</f>
        <v>1.1259920643580914</v>
      </c>
      <c r="G64" s="37">
        <f>H64/EXP(LN(H!H64/H!G64)+LN(LC!H64/LC!G64))</f>
        <v>1.1650641507663599</v>
      </c>
      <c r="H64" s="37">
        <f>I64/EXP(LN(H!I64/H!H64)+LN(LC!I64/LC!H64))</f>
        <v>1.1663023834807038</v>
      </c>
      <c r="I64" s="37">
        <f>J64/EXP(LN(H!J64/H!I64)+LN(LC!J64/LC!I64))</f>
        <v>1.1143469604540168</v>
      </c>
      <c r="J64" s="37">
        <f>K64/EXP(LN(H!K64/H!J64)+LN(LC!K64/LC!J64))</f>
        <v>1.0789845511141565</v>
      </c>
      <c r="K64" s="37">
        <f>L64/EXP(LN(H!L64/H!K64)+LN(LC!L64/LC!K64))</f>
        <v>1.062443092843506</v>
      </c>
      <c r="L64" s="37">
        <f>M64/EXP(LN(H!M64/H!L64)+LN(LC!M64/LC!L64))</f>
        <v>1.0051684252552837</v>
      </c>
      <c r="M64" s="37">
        <f>N64/EXP(LN(H!N64/H!M64)+LN(LC!N64/LC!M64))</f>
        <v>1.043019926372827</v>
      </c>
      <c r="N64" s="37">
        <f>O64/EXP(LN(H!O64/H!N64)+LN(LC!O64/LC!N64))</f>
        <v>1.1477547208676941</v>
      </c>
      <c r="O64" s="37">
        <f>P64/EXP(LN(H!P64/H!O64)+LN(LC!P64/LC!O64))</f>
        <v>1.195754537531009</v>
      </c>
      <c r="P64" s="37">
        <f>Q64/EXP(LN(H!Q64/H!P64)+LN(LC!Q64/LC!P64))</f>
        <v>1.0660871645805226</v>
      </c>
      <c r="Q64" s="37">
        <f>R64/EXP(LN(H!R64/H!Q64)+LN(LC!R64/LC!Q64))</f>
        <v>1.0702879160748937</v>
      </c>
      <c r="R64" s="37">
        <f>S64/EXP(LN(H!S64/H!R64)+LN(LC!S64/LC!R64))</f>
        <v>1.1221818811368853</v>
      </c>
      <c r="S64" s="37">
        <f>T64/EXP(LN(H!T64/H!S64)+LN(LC!T64/LC!S64))</f>
        <v>1.0851939120358556</v>
      </c>
      <c r="T64" s="37">
        <v>1</v>
      </c>
      <c r="U64" s="37">
        <f>T64*EXP(LN(H!U64/H!T64)+LN(LC!U64/LC!T64))</f>
        <v>0.99132516081063882</v>
      </c>
      <c r="V64" s="37">
        <f>U64*EXP(LN(H!V64/H!U64)+LN(LC!V64/LC!U64))</f>
        <v>0.91299135311294066</v>
      </c>
      <c r="W64" s="37">
        <f>V64*EXP(LN(H!W64/H!V64)+LN(LC!W64/LC!V64))</f>
        <v>0.8725545182894856</v>
      </c>
      <c r="X64" s="37">
        <f>W64*EXP(LN(H!X64/H!W64)+LN(LC!X64/LC!W64))</f>
        <v>0.85605153430284331</v>
      </c>
    </row>
    <row r="65" spans="1:24" x14ac:dyDescent="0.15">
      <c r="A65" s="4">
        <v>63</v>
      </c>
      <c r="B65" s="6" t="s">
        <v>105</v>
      </c>
      <c r="C65" s="37">
        <f>D65/EXP(LN(H!D65/H!C65)+LN(LC!D65/LC!C65))</f>
        <v>1.2659181164218123</v>
      </c>
      <c r="D65" s="37">
        <f>E65/EXP(LN(H!E65/H!D65)+LN(LC!E65/LC!D65))</f>
        <v>1.3856775179839926</v>
      </c>
      <c r="E65" s="37">
        <f>F65/EXP(LN(H!F65/H!E65)+LN(LC!F65/LC!E65))</f>
        <v>1.2354288959019757</v>
      </c>
      <c r="F65" s="37">
        <f>G65/EXP(LN(H!G65/H!F65)+LN(LC!G65/LC!F65))</f>
        <v>1.2050362711279206</v>
      </c>
      <c r="G65" s="37">
        <f>H65/EXP(LN(H!H65/H!G65)+LN(LC!H65/LC!G65))</f>
        <v>1.2922267787163275</v>
      </c>
      <c r="H65" s="37">
        <f>I65/EXP(LN(H!I65/H!H65)+LN(LC!I65/LC!H65))</f>
        <v>1.3245132296522435</v>
      </c>
      <c r="I65" s="37">
        <f>J65/EXP(LN(H!J65/H!I65)+LN(LC!J65/LC!I65))</f>
        <v>1.2994487951005307</v>
      </c>
      <c r="J65" s="37">
        <f>K65/EXP(LN(H!K65/H!J65)+LN(LC!K65/LC!J65))</f>
        <v>1.2440489257354916</v>
      </c>
      <c r="K65" s="37">
        <f>L65/EXP(LN(H!L65/H!K65)+LN(LC!L65/LC!K65))</f>
        <v>1.1932352949579277</v>
      </c>
      <c r="L65" s="37">
        <f>M65/EXP(LN(H!M65/H!L65)+LN(LC!M65/LC!L65))</f>
        <v>1.0981624188829853</v>
      </c>
      <c r="M65" s="37">
        <f>N65/EXP(LN(H!N65/H!M65)+LN(LC!N65/LC!M65))</f>
        <v>1.1100329276096201</v>
      </c>
      <c r="N65" s="37">
        <f>O65/EXP(LN(H!O65/H!N65)+LN(LC!O65/LC!N65))</f>
        <v>1.1860442672175098</v>
      </c>
      <c r="O65" s="37">
        <f>P65/EXP(LN(H!P65/H!O65)+LN(LC!P65/LC!O65))</f>
        <v>1.2302411431743221</v>
      </c>
      <c r="P65" s="37">
        <f>Q65/EXP(LN(H!Q65/H!P65)+LN(LC!Q65/LC!P65))</f>
        <v>1.0877489423976285</v>
      </c>
      <c r="Q65" s="37">
        <f>R65/EXP(LN(H!R65/H!Q65)+LN(LC!R65/LC!Q65))</f>
        <v>1.0831740653607538</v>
      </c>
      <c r="R65" s="37">
        <f>S65/EXP(LN(H!S65/H!R65)+LN(LC!S65/LC!R65))</f>
        <v>1.1227515342344259</v>
      </c>
      <c r="S65" s="37">
        <f>T65/EXP(LN(H!T65/H!S65)+LN(LC!T65/LC!S65))</f>
        <v>1.08422667697467</v>
      </c>
      <c r="T65" s="37">
        <v>1</v>
      </c>
      <c r="U65" s="37">
        <f>T65*EXP(LN(H!U65/H!T65)+LN(LC!U65/LC!T65))</f>
        <v>0.98971783678287428</v>
      </c>
      <c r="V65" s="37">
        <f>U65*EXP(LN(H!V65/H!U65)+LN(LC!V65/LC!U65))</f>
        <v>0.90922375927906729</v>
      </c>
      <c r="W65" s="37">
        <f>V65*EXP(LN(H!W65/H!V65)+LN(LC!W65/LC!V65))</f>
        <v>0.86790749848572191</v>
      </c>
      <c r="X65" s="37">
        <f>W65*EXP(LN(H!X65/H!W65)+LN(LC!X65/LC!W65))</f>
        <v>0.85005611032341111</v>
      </c>
    </row>
    <row r="66" spans="1:24" x14ac:dyDescent="0.15">
      <c r="A66" s="4">
        <v>64</v>
      </c>
      <c r="B66" s="6" t="s">
        <v>106</v>
      </c>
      <c r="C66" s="37">
        <f>D66/EXP(LN(H!D66/H!C66)+LN(LC!D66/LC!C66))</f>
        <v>1.1319599718178384</v>
      </c>
      <c r="D66" s="37">
        <f>E66/EXP(LN(H!E66/H!D66)+LN(LC!E66/LC!D66))</f>
        <v>1.2372184043325649</v>
      </c>
      <c r="E66" s="37">
        <f>F66/EXP(LN(H!F66/H!E66)+LN(LC!F66/LC!E66))</f>
        <v>1.1057843264245919</v>
      </c>
      <c r="F66" s="37">
        <f>G66/EXP(LN(H!G66/H!F66)+LN(LC!G66/LC!F66))</f>
        <v>1.0629936754106752</v>
      </c>
      <c r="G66" s="37">
        <f>H66/EXP(LN(H!H66/H!G66)+LN(LC!H66/LC!G66))</f>
        <v>1.1229497459927402</v>
      </c>
      <c r="H66" s="37">
        <f>I66/EXP(LN(H!I66/H!H66)+LN(LC!I66/LC!H66))</f>
        <v>1.1438634141579278</v>
      </c>
      <c r="I66" s="37">
        <f>J66/EXP(LN(H!J66/H!I66)+LN(LC!J66/LC!I66))</f>
        <v>1.1118417909527167</v>
      </c>
      <c r="J66" s="37">
        <f>K66/EXP(LN(H!K66/H!J66)+LN(LC!K66/LC!J66))</f>
        <v>1.0949651258832978</v>
      </c>
      <c r="K66" s="37">
        <f>L66/EXP(LN(H!L66/H!K66)+LN(LC!L66/LC!K66))</f>
        <v>1.0934425472791769</v>
      </c>
      <c r="L66" s="37">
        <f>M66/EXP(LN(H!M66/H!L66)+LN(LC!M66/LC!L66))</f>
        <v>1.0470294154838118</v>
      </c>
      <c r="M66" s="37">
        <f>N66/EXP(LN(H!N66/H!M66)+LN(LC!N66/LC!M66))</f>
        <v>1.1015395425825378</v>
      </c>
      <c r="N66" s="37">
        <f>O66/EXP(LN(H!O66/H!N66)+LN(LC!O66/LC!N66))</f>
        <v>1.22982010205662</v>
      </c>
      <c r="O66" s="37">
        <f>P66/EXP(LN(H!P66/H!O66)+LN(LC!P66/LC!O66))</f>
        <v>1.2760095827789439</v>
      </c>
      <c r="P66" s="37">
        <f>Q66/EXP(LN(H!Q66/H!P66)+LN(LC!Q66/LC!P66))</f>
        <v>1.1277691290506637</v>
      </c>
      <c r="Q66" s="37">
        <f>R66/EXP(LN(H!R66/H!Q66)+LN(LC!R66/LC!Q66))</f>
        <v>1.1258581866812474</v>
      </c>
      <c r="R66" s="37">
        <f>S66/EXP(LN(H!S66/H!R66)+LN(LC!S66/LC!R66))</f>
        <v>1.1743030261280469</v>
      </c>
      <c r="S66" s="37">
        <f>T66/EXP(LN(H!T66/H!S66)+LN(LC!T66/LC!S66))</f>
        <v>1.1298866107661309</v>
      </c>
      <c r="T66" s="37">
        <v>1</v>
      </c>
      <c r="U66" s="37">
        <f>T66*EXP(LN(H!U66/H!T66)+LN(LC!U66/LC!T66))</f>
        <v>0.9515935408561117</v>
      </c>
      <c r="V66" s="37">
        <f>U66*EXP(LN(H!V66/H!U66)+LN(LC!V66/LC!U66))</f>
        <v>0.83775314497006337</v>
      </c>
      <c r="W66" s="37">
        <f>V66*EXP(LN(H!W66/H!V66)+LN(LC!W66/LC!V66))</f>
        <v>0.76265809353346148</v>
      </c>
      <c r="X66" s="37">
        <f>W66*EXP(LN(H!X66/H!W66)+LN(LC!X66/LC!W66))</f>
        <v>0.71352452082689843</v>
      </c>
    </row>
    <row r="67" spans="1:24" x14ac:dyDescent="0.15">
      <c r="A67" s="4">
        <v>65</v>
      </c>
      <c r="B67" s="6" t="s">
        <v>107</v>
      </c>
      <c r="C67" s="37">
        <f>D67/EXP(LN(H!D67/H!C67)+LN(LC!D67/LC!C67))</f>
        <v>0.71511022387682044</v>
      </c>
      <c r="D67" s="37">
        <f>E67/EXP(LN(H!E67/H!D67)+LN(LC!E67/LC!D67))</f>
        <v>0.73654443063685804</v>
      </c>
      <c r="E67" s="37">
        <f>F67/EXP(LN(H!F67/H!E67)+LN(LC!F67/LC!E67))</f>
        <v>0.75500890736334014</v>
      </c>
      <c r="F67" s="37">
        <f>G67/EXP(LN(H!G67/H!F67)+LN(LC!G67/LC!F67))</f>
        <v>0.76928605066178013</v>
      </c>
      <c r="G67" s="37">
        <f>H67/EXP(LN(H!H67/H!G67)+LN(LC!H67/LC!G67))</f>
        <v>0.77851083621926387</v>
      </c>
      <c r="H67" s="37">
        <f>I67/EXP(LN(H!I67/H!H67)+LN(LC!I67/LC!H67))</f>
        <v>0.77584141646125693</v>
      </c>
      <c r="I67" s="37">
        <f>J67/EXP(LN(H!J67/H!I67)+LN(LC!J67/LC!I67))</f>
        <v>0.79112450416139024</v>
      </c>
      <c r="J67" s="37">
        <f>K67/EXP(LN(H!K67/H!J67)+LN(LC!K67/LC!J67))</f>
        <v>0.80910330353446758</v>
      </c>
      <c r="K67" s="37">
        <f>L67/EXP(LN(H!L67/H!K67)+LN(LC!L67/LC!K67))</f>
        <v>0.84020453261118455</v>
      </c>
      <c r="L67" s="37">
        <f>M67/EXP(LN(H!M67/H!L67)+LN(LC!M67/LC!L67))</f>
        <v>0.88171900156265592</v>
      </c>
      <c r="M67" s="37">
        <f>N67/EXP(LN(H!N67/H!M67)+LN(LC!N67/LC!M67))</f>
        <v>0.93656707994636867</v>
      </c>
      <c r="N67" s="37">
        <f>O67/EXP(LN(H!O67/H!N67)+LN(LC!O67/LC!N67))</f>
        <v>0.95612189648124102</v>
      </c>
      <c r="O67" s="37">
        <f>P67/EXP(LN(H!P67/H!O67)+LN(LC!P67/LC!O67))</f>
        <v>0.99899510028441074</v>
      </c>
      <c r="P67" s="37">
        <f>Q67/EXP(LN(H!Q67/H!P67)+LN(LC!Q67/LC!P67))</f>
        <v>0.97929703384175937</v>
      </c>
      <c r="Q67" s="37">
        <f>R67/EXP(LN(H!R67/H!Q67)+LN(LC!R67/LC!Q67))</f>
        <v>0.98089433543325499</v>
      </c>
      <c r="R67" s="37">
        <f>S67/EXP(LN(H!S67/H!R67)+LN(LC!S67/LC!R67))</f>
        <v>0.96710903357484601</v>
      </c>
      <c r="S67" s="37">
        <f>T67/EXP(LN(H!T67/H!S67)+LN(LC!T67/LC!S67))</f>
        <v>0.98740890618563304</v>
      </c>
      <c r="T67" s="37">
        <v>1</v>
      </c>
      <c r="U67" s="37">
        <f>T67*EXP(LN(H!U67/H!T67)+LN(LC!U67/LC!T67))</f>
        <v>1.0407017310701521</v>
      </c>
      <c r="V67" s="37">
        <f>U67*EXP(LN(H!V67/H!U67)+LN(LC!V67/LC!U67))</f>
        <v>1.0237840862064269</v>
      </c>
      <c r="W67" s="37">
        <f>V67*EXP(LN(H!W67/H!V67)+LN(LC!W67/LC!V67))</f>
        <v>1.0356664826459607</v>
      </c>
      <c r="X67" s="37">
        <f>W67*EXP(LN(H!X67/H!W67)+LN(LC!X67/LC!W67))</f>
        <v>1.0359986032913351</v>
      </c>
    </row>
    <row r="68" spans="1:24" x14ac:dyDescent="0.15">
      <c r="A68" s="4">
        <v>66</v>
      </c>
      <c r="B68" s="6" t="s">
        <v>108</v>
      </c>
      <c r="C68" s="37">
        <f>D68/EXP(LN(H!D68/H!C68)+LN(LC!D68/LC!C68))</f>
        <v>1.0822867595504055</v>
      </c>
      <c r="D68" s="37">
        <f>E68/EXP(LN(H!E68/H!D68)+LN(LC!E68/LC!D68))</f>
        <v>1.1149657396966337</v>
      </c>
      <c r="E68" s="37">
        <f>F68/EXP(LN(H!F68/H!E68)+LN(LC!F68/LC!E68))</f>
        <v>1.1229391239932232</v>
      </c>
      <c r="F68" s="37">
        <f>G68/EXP(LN(H!G68/H!F68)+LN(LC!G68/LC!F68))</f>
        <v>1.1625539537076743</v>
      </c>
      <c r="G68" s="37">
        <f>H68/EXP(LN(H!H68/H!G68)+LN(LC!H68/LC!G68))</f>
        <v>1.0996427544964291</v>
      </c>
      <c r="H68" s="37">
        <f>I68/EXP(LN(H!I68/H!H68)+LN(LC!I68/LC!H68))</f>
        <v>1.0990074079228322</v>
      </c>
      <c r="I68" s="37">
        <f>J68/EXP(LN(H!J68/H!I68)+LN(LC!J68/LC!I68))</f>
        <v>1.1413757688286144</v>
      </c>
      <c r="J68" s="37">
        <f>K68/EXP(LN(H!K68/H!J68)+LN(LC!K68/LC!J68))</f>
        <v>1.0953030736368259</v>
      </c>
      <c r="K68" s="37">
        <f>L68/EXP(LN(H!L68/H!K68)+LN(LC!L68/LC!K68))</f>
        <v>1.0896227198605388</v>
      </c>
      <c r="L68" s="37">
        <f>M68/EXP(LN(H!M68/H!L68)+LN(LC!M68/LC!L68))</f>
        <v>1.1002010381787211</v>
      </c>
      <c r="M68" s="37">
        <f>N68/EXP(LN(H!N68/H!M68)+LN(LC!N68/LC!M68))</f>
        <v>1.1129690124839557</v>
      </c>
      <c r="N68" s="37">
        <f>O68/EXP(LN(H!O68/H!N68)+LN(LC!O68/LC!N68))</f>
        <v>1.1064224241951022</v>
      </c>
      <c r="O68" s="37">
        <f>P68/EXP(LN(H!P68/H!O68)+LN(LC!P68/LC!O68))</f>
        <v>1.1269798801479325</v>
      </c>
      <c r="P68" s="37">
        <f>Q68/EXP(LN(H!Q68/H!P68)+LN(LC!Q68/LC!P68))</f>
        <v>1.1011748294520352</v>
      </c>
      <c r="Q68" s="37">
        <f>R68/EXP(LN(H!R68/H!Q68)+LN(LC!R68/LC!Q68))</f>
        <v>1.0661539767327475</v>
      </c>
      <c r="R68" s="37">
        <f>S68/EXP(LN(H!S68/H!R68)+LN(LC!S68/LC!R68))</f>
        <v>1.0124820538518491</v>
      </c>
      <c r="S68" s="37">
        <f>T68/EXP(LN(H!T68/H!S68)+LN(LC!T68/LC!S68))</f>
        <v>0.99162003849937275</v>
      </c>
      <c r="T68" s="37">
        <v>1</v>
      </c>
      <c r="U68" s="37">
        <f>T68*EXP(LN(H!U68/H!T68)+LN(LC!U68/LC!T68))</f>
        <v>1.0040742282140713</v>
      </c>
      <c r="V68" s="37">
        <f>U68*EXP(LN(H!V68/H!U68)+LN(LC!V68/LC!U68))</f>
        <v>0.99748099327697037</v>
      </c>
      <c r="W68" s="37">
        <f>V68*EXP(LN(H!W68/H!V68)+LN(LC!W68/LC!V68))</f>
        <v>1.0156418690851756</v>
      </c>
      <c r="X68" s="37">
        <f>W68*EXP(LN(H!X68/H!W68)+LN(LC!X68/LC!W68))</f>
        <v>0.99853123821824985</v>
      </c>
    </row>
    <row r="69" spans="1:24" x14ac:dyDescent="0.15">
      <c r="A69" s="4">
        <v>67</v>
      </c>
      <c r="B69" s="6" t="s">
        <v>109</v>
      </c>
      <c r="C69" s="37">
        <f>D69/EXP(LN(H!D69/H!C69)+LN(LC!D69/LC!C69))</f>
        <v>1.5054381684007208</v>
      </c>
      <c r="D69" s="37">
        <f>E69/EXP(LN(H!E69/H!D69)+LN(LC!E69/LC!D69))</f>
        <v>1.5507801343553325</v>
      </c>
      <c r="E69" s="37">
        <f>F69/EXP(LN(H!F69/H!E69)+LN(LC!F69/LC!E69))</f>
        <v>1.5619104523393748</v>
      </c>
      <c r="F69" s="37">
        <f>G69/EXP(LN(H!G69/H!F69)+LN(LC!G69/LC!F69))</f>
        <v>1.5892155083684543</v>
      </c>
      <c r="G69" s="37">
        <f>H69/EXP(LN(H!H69/H!G69)+LN(LC!H69/LC!G69))</f>
        <v>1.4759047413237054</v>
      </c>
      <c r="H69" s="37">
        <f>I69/EXP(LN(H!I69/H!H69)+LN(LC!I69/LC!H69))</f>
        <v>1.4464233397995636</v>
      </c>
      <c r="I69" s="37">
        <f>J69/EXP(LN(H!J69/H!I69)+LN(LC!J69/LC!I69))</f>
        <v>1.4710589798989879</v>
      </c>
      <c r="J69" s="37">
        <f>K69/EXP(LN(H!K69/H!J69)+LN(LC!K69/LC!J69))</f>
        <v>1.3804837437099293</v>
      </c>
      <c r="K69" s="37">
        <f>L69/EXP(LN(H!L69/H!K69)+LN(LC!L69/LC!K69))</f>
        <v>1.324112626813583</v>
      </c>
      <c r="L69" s="37">
        <f>M69/EXP(LN(H!M69/H!L69)+LN(LC!M69/LC!L69))</f>
        <v>1.2853643521708336</v>
      </c>
      <c r="M69" s="37">
        <f>N69/EXP(LN(H!N69/H!M69)+LN(LC!N69/LC!M69))</f>
        <v>1.2459441116274874</v>
      </c>
      <c r="N69" s="37">
        <f>O69/EXP(LN(H!O69/H!N69)+LN(LC!O69/LC!N69))</f>
        <v>1.1827505260448052</v>
      </c>
      <c r="O69" s="37">
        <f>P69/EXP(LN(H!P69/H!O69)+LN(LC!P69/LC!O69))</f>
        <v>1.1456658669738198</v>
      </c>
      <c r="P69" s="37">
        <f>Q69/EXP(LN(H!Q69/H!P69)+LN(LC!Q69/LC!P69))</f>
        <v>1.1142490655948125</v>
      </c>
      <c r="Q69" s="37">
        <f>R69/EXP(LN(H!R69/H!Q69)+LN(LC!R69/LC!Q69))</f>
        <v>1.0739576583603838</v>
      </c>
      <c r="R69" s="37">
        <f>S69/EXP(LN(H!S69/H!R69)+LN(LC!S69/LC!R69))</f>
        <v>1.0155472052148324</v>
      </c>
      <c r="S69" s="37">
        <f>T69/EXP(LN(H!T69/H!S69)+LN(LC!T69/LC!S69))</f>
        <v>0.99313959593750101</v>
      </c>
      <c r="T69" s="37">
        <v>1</v>
      </c>
      <c r="U69" s="37">
        <f>T69*EXP(LN(H!U69/H!T69)+LN(LC!U69/LC!T69))</f>
        <v>1.0024172054998652</v>
      </c>
      <c r="V69" s="37">
        <f>U69*EXP(LN(H!V69/H!U69)+LN(LC!V69/LC!U69))</f>
        <v>0.99413964299426216</v>
      </c>
      <c r="W69" s="37">
        <f>V69*EXP(LN(H!W69/H!V69)+LN(LC!W69/LC!V69))</f>
        <v>1.0104319363614598</v>
      </c>
      <c r="X69" s="37">
        <f>W69*EXP(LN(H!X69/H!W69)+LN(LC!X69/LC!W69))</f>
        <v>0.99352100801350918</v>
      </c>
    </row>
    <row r="70" spans="1:24" x14ac:dyDescent="0.15">
      <c r="A70" s="4">
        <v>68</v>
      </c>
      <c r="B70" s="6" t="s">
        <v>110</v>
      </c>
      <c r="C70" s="37">
        <f>D70/EXP(LN(H!D70/H!C70)+LN(LC!D70/LC!C70))</f>
        <v>1.1773657220595426</v>
      </c>
      <c r="D70" s="37">
        <f>E70/EXP(LN(H!E70/H!D70)+LN(LC!E70/LC!D70))</f>
        <v>1.1974726872584149</v>
      </c>
      <c r="E70" s="37">
        <f>F70/EXP(LN(H!F70/H!E70)+LN(LC!F70/LC!E70))</f>
        <v>1.1609590818047169</v>
      </c>
      <c r="F70" s="37">
        <f>G70/EXP(LN(H!G70/H!F70)+LN(LC!G70/LC!F70))</f>
        <v>1.1370090994756423</v>
      </c>
      <c r="G70" s="37">
        <f>H70/EXP(LN(H!H70/H!G70)+LN(LC!H70/LC!G70))</f>
        <v>1.1159262208543599</v>
      </c>
      <c r="H70" s="37">
        <f>I70/EXP(LN(H!I70/H!H70)+LN(LC!I70/LC!H70))</f>
        <v>1.110054248594285</v>
      </c>
      <c r="I70" s="37">
        <f>J70/EXP(LN(H!J70/H!I70)+LN(LC!J70/LC!I70))</f>
        <v>1.0750818787931324</v>
      </c>
      <c r="J70" s="37">
        <f>K70/EXP(LN(H!K70/H!J70)+LN(LC!K70/LC!J70))</f>
        <v>1.0732407404325397</v>
      </c>
      <c r="K70" s="37">
        <f>L70/EXP(LN(H!L70/H!K70)+LN(LC!L70/LC!K70))</f>
        <v>1.0260421074491231</v>
      </c>
      <c r="L70" s="37">
        <f>M70/EXP(LN(H!M70/H!L70)+LN(LC!M70/LC!L70))</f>
        <v>1.0139657827152364</v>
      </c>
      <c r="M70" s="37">
        <f>N70/EXP(LN(H!N70/H!M70)+LN(LC!N70/LC!M70))</f>
        <v>1.0322966949312355</v>
      </c>
      <c r="N70" s="37">
        <f>O70/EXP(LN(H!O70/H!N70)+LN(LC!O70/LC!N70))</f>
        <v>1.0412902285487187</v>
      </c>
      <c r="O70" s="37">
        <f>P70/EXP(LN(H!P70/H!O70)+LN(LC!P70/LC!O70))</f>
        <v>1.0293232401642134</v>
      </c>
      <c r="P70" s="37">
        <f>Q70/EXP(LN(H!Q70/H!P70)+LN(LC!Q70/LC!P70))</f>
        <v>1.0227025171739368</v>
      </c>
      <c r="Q70" s="37">
        <f>R70/EXP(LN(H!R70/H!Q70)+LN(LC!R70/LC!Q70))</f>
        <v>1.0089498836737258</v>
      </c>
      <c r="R70" s="37">
        <f>S70/EXP(LN(H!S70/H!R70)+LN(LC!S70/LC!R70))</f>
        <v>0.99052017619576793</v>
      </c>
      <c r="S70" s="37">
        <f>T70/EXP(LN(H!T70/H!S70)+LN(LC!T70/LC!S70))</f>
        <v>1.0065849917377718</v>
      </c>
      <c r="T70" s="37">
        <v>1</v>
      </c>
      <c r="U70" s="37">
        <f>T70*EXP(LN(H!U70/H!T70)+LN(LC!U70/LC!T70))</f>
        <v>0.99282593405438546</v>
      </c>
      <c r="V70" s="37">
        <f>U70*EXP(LN(H!V70/H!U70)+LN(LC!V70/LC!U70))</f>
        <v>0.97858865457915312</v>
      </c>
      <c r="W70" s="37">
        <f>V70*EXP(LN(H!W70/H!V70)+LN(LC!W70/LC!V70))</f>
        <v>0.98955849635782445</v>
      </c>
      <c r="X70" s="37">
        <f>W70*EXP(LN(H!X70/H!W70)+LN(LC!X70/LC!W70))</f>
        <v>1.0064772640921913</v>
      </c>
    </row>
    <row r="71" spans="1:24" x14ac:dyDescent="0.15">
      <c r="A71" s="4">
        <v>69</v>
      </c>
      <c r="B71" s="6" t="s">
        <v>111</v>
      </c>
      <c r="C71" s="37">
        <f>D71/EXP(LN(H!D71/H!C71)+LN(LC!D71/LC!C71))</f>
        <v>0.99672900613206672</v>
      </c>
      <c r="D71" s="37">
        <f>E71/EXP(LN(H!E71/H!D71)+LN(LC!E71/LC!D71))</f>
        <v>1.0182109455311594</v>
      </c>
      <c r="E71" s="37">
        <f>F71/EXP(LN(H!F71/H!E71)+LN(LC!F71/LC!E71))</f>
        <v>1.0529684368206909</v>
      </c>
      <c r="F71" s="37">
        <f>G71/EXP(LN(H!G71/H!F71)+LN(LC!G71/LC!F71))</f>
        <v>1.0632845375173263</v>
      </c>
      <c r="G71" s="37">
        <f>H71/EXP(LN(H!H71/H!G71)+LN(LC!H71/LC!G71))</f>
        <v>1.0727089780378589</v>
      </c>
      <c r="H71" s="37">
        <f>I71/EXP(LN(H!I71/H!H71)+LN(LC!I71/LC!H71))</f>
        <v>1.1110911641558872</v>
      </c>
      <c r="I71" s="37">
        <f>J71/EXP(LN(H!J71/H!I71)+LN(LC!J71/LC!I71))</f>
        <v>1.137807667985226</v>
      </c>
      <c r="J71" s="37">
        <f>K71/EXP(LN(H!K71/H!J71)+LN(LC!K71/LC!J71))</f>
        <v>1.0966135532301751</v>
      </c>
      <c r="K71" s="37">
        <f>L71/EXP(LN(H!L71/H!K71)+LN(LC!L71/LC!K71))</f>
        <v>1.0612610308250165</v>
      </c>
      <c r="L71" s="37">
        <f>M71/EXP(LN(H!M71/H!L71)+LN(LC!M71/LC!L71))</f>
        <v>1.042121729770709</v>
      </c>
      <c r="M71" s="37">
        <f>N71/EXP(LN(H!N71/H!M71)+LN(LC!N71/LC!M71))</f>
        <v>1.0474320835627524</v>
      </c>
      <c r="N71" s="37">
        <f>O71/EXP(LN(H!O71/H!N71)+LN(LC!O71/LC!N71))</f>
        <v>1.0246267946906975</v>
      </c>
      <c r="O71" s="37">
        <f>P71/EXP(LN(H!P71/H!O71)+LN(LC!P71/LC!O71))</f>
        <v>1.031855004715543</v>
      </c>
      <c r="P71" s="37">
        <f>Q71/EXP(LN(H!Q71/H!P71)+LN(LC!Q71/LC!P71))</f>
        <v>1.0191167643212187</v>
      </c>
      <c r="Q71" s="37">
        <f>R71/EXP(LN(H!R71/H!Q71)+LN(LC!R71/LC!Q71))</f>
        <v>1.0015056266780185</v>
      </c>
      <c r="R71" s="37">
        <f>S71/EXP(LN(H!S71/H!R71)+LN(LC!S71/LC!R71))</f>
        <v>0.98843784734964302</v>
      </c>
      <c r="S71" s="37">
        <f>T71/EXP(LN(H!T71/H!S71)+LN(LC!T71/LC!S71))</f>
        <v>1.0132169037624628</v>
      </c>
      <c r="T71" s="37">
        <v>1</v>
      </c>
      <c r="U71" s="37">
        <f>T71*EXP(LN(H!U71/H!T71)+LN(LC!U71/LC!T71))</f>
        <v>0.99911444192117282</v>
      </c>
      <c r="V71" s="37">
        <f>U71*EXP(LN(H!V71/H!U71)+LN(LC!V71/LC!U71))</f>
        <v>0.98492951342237745</v>
      </c>
      <c r="W71" s="37">
        <f>V71*EXP(LN(H!W71/H!V71)+LN(LC!W71/LC!V71))</f>
        <v>0.97587047790982551</v>
      </c>
      <c r="X71" s="37">
        <f>W71*EXP(LN(H!X71/H!W71)+LN(LC!X71/LC!W71))</f>
        <v>0.99829641436358285</v>
      </c>
    </row>
    <row r="72" spans="1:24" x14ac:dyDescent="0.15">
      <c r="A72" s="4">
        <v>70</v>
      </c>
      <c r="B72" s="6" t="s">
        <v>112</v>
      </c>
      <c r="C72" s="37">
        <f>D72/EXP(LN(H!D72/H!C72)+LN(LC!D72/LC!C72))</f>
        <v>1.2281487266520434</v>
      </c>
      <c r="D72" s="37">
        <f>E72/EXP(LN(H!E72/H!D72)+LN(LC!E72/LC!D72))</f>
        <v>1.2380563559445794</v>
      </c>
      <c r="E72" s="37">
        <f>F72/EXP(LN(H!F72/H!E72)+LN(LC!F72/LC!E72))</f>
        <v>1.2533827336529668</v>
      </c>
      <c r="F72" s="37">
        <f>G72/EXP(LN(H!G72/H!F72)+LN(LC!G72/LC!F72))</f>
        <v>1.2188084046745888</v>
      </c>
      <c r="G72" s="37">
        <f>H72/EXP(LN(H!H72/H!G72)+LN(LC!H72/LC!G72))</f>
        <v>1.1829094473721975</v>
      </c>
      <c r="H72" s="37">
        <f>I72/EXP(LN(H!I72/H!H72)+LN(LC!I72/LC!H72))</f>
        <v>1.1667296309667992</v>
      </c>
      <c r="I72" s="37">
        <f>J72/EXP(LN(H!J72/H!I72)+LN(LC!J72/LC!I72))</f>
        <v>1.1718646741271981</v>
      </c>
      <c r="J72" s="37">
        <f>K72/EXP(LN(H!K72/H!J72)+LN(LC!K72/LC!J72))</f>
        <v>1.1045937875384957</v>
      </c>
      <c r="K72" s="37">
        <f>L72/EXP(LN(H!L72/H!K72)+LN(LC!L72/LC!K72))</f>
        <v>1.0695283427848101</v>
      </c>
      <c r="L72" s="37">
        <f>M72/EXP(LN(H!M72/H!L72)+LN(LC!M72/LC!L72))</f>
        <v>1.0432943586677783</v>
      </c>
      <c r="M72" s="37">
        <f>N72/EXP(LN(H!N72/H!M72)+LN(LC!N72/LC!M72))</f>
        <v>0.98249241478126059</v>
      </c>
      <c r="N72" s="37">
        <f>O72/EXP(LN(H!O72/H!N72)+LN(LC!O72/LC!N72))</f>
        <v>0.95786131798263863</v>
      </c>
      <c r="O72" s="37">
        <f>P72/EXP(LN(H!P72/H!O72)+LN(LC!P72/LC!O72))</f>
        <v>0.9899822113753346</v>
      </c>
      <c r="P72" s="37">
        <f>Q72/EXP(LN(H!Q72/H!P72)+LN(LC!Q72/LC!P72))</f>
        <v>1.0327555905231858</v>
      </c>
      <c r="Q72" s="37">
        <f>R72/EXP(LN(H!R72/H!Q72)+LN(LC!R72/LC!Q72))</f>
        <v>1.0072827636102077</v>
      </c>
      <c r="R72" s="37">
        <f>S72/EXP(LN(H!S72/H!R72)+LN(LC!S72/LC!R72))</f>
        <v>0.99495940754691847</v>
      </c>
      <c r="S72" s="37">
        <f>T72/EXP(LN(H!T72/H!S72)+LN(LC!T72/LC!S72))</f>
        <v>1.0135839922688401</v>
      </c>
      <c r="T72" s="37">
        <v>1</v>
      </c>
      <c r="U72" s="37">
        <f>T72*EXP(LN(H!U72/H!T72)+LN(LC!U72/LC!T72))</f>
        <v>0.98895311029767718</v>
      </c>
      <c r="V72" s="37">
        <f>U72*EXP(LN(H!V72/H!U72)+LN(LC!V72/LC!U72))</f>
        <v>0.98097760200831052</v>
      </c>
      <c r="W72" s="37">
        <f>V72*EXP(LN(H!W72/H!V72)+LN(LC!W72/LC!V72))</f>
        <v>1.017577271136638</v>
      </c>
      <c r="X72" s="37">
        <f>W72*EXP(LN(H!X72/H!W72)+LN(LC!X72/LC!W72))</f>
        <v>0.98483003281414594</v>
      </c>
    </row>
    <row r="73" spans="1:24" x14ac:dyDescent="0.15">
      <c r="A73" s="4">
        <v>71</v>
      </c>
      <c r="B73" s="6" t="s">
        <v>113</v>
      </c>
      <c r="C73" s="37">
        <f>D73/EXP(LN(H!D73/H!C73)+LN(LC!D73/LC!C73))</f>
        <v>1.0127249177240485</v>
      </c>
      <c r="D73" s="37">
        <f>E73/EXP(LN(H!E73/H!D73)+LN(LC!E73/LC!D73))</f>
        <v>1.0447113760952682</v>
      </c>
      <c r="E73" s="37">
        <f>F73/EXP(LN(H!F73/H!E73)+LN(LC!F73/LC!E73))</f>
        <v>1.0745651926370317</v>
      </c>
      <c r="F73" s="37">
        <f>G73/EXP(LN(H!G73/H!F73)+LN(LC!G73/LC!F73))</f>
        <v>1.0460972049345403</v>
      </c>
      <c r="G73" s="37">
        <f>H73/EXP(LN(H!H73/H!G73)+LN(LC!H73/LC!G73))</f>
        <v>1.0159653528524826</v>
      </c>
      <c r="H73" s="37">
        <f>I73/EXP(LN(H!I73/H!H73)+LN(LC!I73/LC!H73))</f>
        <v>1.0149304326498207</v>
      </c>
      <c r="I73" s="37">
        <f>J73/EXP(LN(H!J73/H!I73)+LN(LC!J73/LC!I73))</f>
        <v>1.0505374058772725</v>
      </c>
      <c r="J73" s="37">
        <f>K73/EXP(LN(H!K73/H!J73)+LN(LC!K73/LC!J73))</f>
        <v>1.0238446318760495</v>
      </c>
      <c r="K73" s="37">
        <f>L73/EXP(LN(H!L73/H!K73)+LN(LC!L73/LC!K73))</f>
        <v>1.0126591694991136</v>
      </c>
      <c r="L73" s="37">
        <f>M73/EXP(LN(H!M73/H!L73)+LN(LC!M73/LC!L73))</f>
        <v>1.0156326822927615</v>
      </c>
      <c r="M73" s="37">
        <f>N73/EXP(LN(H!N73/H!M73)+LN(LC!N73/LC!M73))</f>
        <v>1.0066628740721477</v>
      </c>
      <c r="N73" s="37">
        <f>O73/EXP(LN(H!O73/H!N73)+LN(LC!O73/LC!N73))</f>
        <v>0.99855168396502347</v>
      </c>
      <c r="O73" s="37">
        <f>P73/EXP(LN(H!P73/H!O73)+LN(LC!P73/LC!O73))</f>
        <v>1.0498965697503728</v>
      </c>
      <c r="P73" s="37">
        <f>Q73/EXP(LN(H!Q73/H!P73)+LN(LC!Q73/LC!P73))</f>
        <v>1.0475919388924064</v>
      </c>
      <c r="Q73" s="37">
        <f>R73/EXP(LN(H!R73/H!Q73)+LN(LC!R73/LC!Q73))</f>
        <v>1.0113419835310891</v>
      </c>
      <c r="R73" s="37">
        <f>S73/EXP(LN(H!S73/H!R73)+LN(LC!S73/LC!R73))</f>
        <v>0.99724696842949512</v>
      </c>
      <c r="S73" s="37">
        <f>T73/EXP(LN(H!T73/H!S73)+LN(LC!T73/LC!S73))</f>
        <v>1.009815253271652</v>
      </c>
      <c r="T73" s="37">
        <v>1</v>
      </c>
      <c r="U73" s="37">
        <f>T73*EXP(LN(H!U73/H!T73)+LN(LC!U73/LC!T73))</f>
        <v>1.0214302996161113</v>
      </c>
      <c r="V73" s="37">
        <f>U73*EXP(LN(H!V73/H!U73)+LN(LC!V73/LC!U73))</f>
        <v>1.0029770345383182</v>
      </c>
      <c r="W73" s="37">
        <f>V73*EXP(LN(H!W73/H!V73)+LN(LC!W73/LC!V73))</f>
        <v>1.0079095568239922</v>
      </c>
      <c r="X73" s="37">
        <f>W73*EXP(LN(H!X73/H!W73)+LN(LC!X73/LC!W73))</f>
        <v>0.98779928127855043</v>
      </c>
    </row>
    <row r="74" spans="1:24" x14ac:dyDescent="0.15">
      <c r="A74" s="4">
        <v>72</v>
      </c>
      <c r="B74" s="6" t="s">
        <v>114</v>
      </c>
      <c r="C74" s="37">
        <f>D74/EXP(LN(H!D74/H!C74)+LN(LC!D74/LC!C74))</f>
        <v>1.5270599693223545</v>
      </c>
      <c r="D74" s="37">
        <f>E74/EXP(LN(H!E74/H!D74)+LN(LC!E74/LC!D74))</f>
        <v>1.5437792594750983</v>
      </c>
      <c r="E74" s="37">
        <f>F74/EXP(LN(H!F74/H!E74)+LN(LC!F74/LC!E74))</f>
        <v>1.5083740715910934</v>
      </c>
      <c r="F74" s="37">
        <f>G74/EXP(LN(H!G74/H!F74)+LN(LC!G74/LC!F74))</f>
        <v>1.4464999426093175</v>
      </c>
      <c r="G74" s="37">
        <f>H74/EXP(LN(H!H74/H!G74)+LN(LC!H74/LC!G74))</f>
        <v>1.3726173547729437</v>
      </c>
      <c r="H74" s="37">
        <f>I74/EXP(LN(H!I74/H!H74)+LN(LC!I74/LC!H74))</f>
        <v>1.3134568677856864</v>
      </c>
      <c r="I74" s="37">
        <f>J74/EXP(LN(H!J74/H!I74)+LN(LC!J74/LC!I74))</f>
        <v>1.3178636353872044</v>
      </c>
      <c r="J74" s="37">
        <f>K74/EXP(LN(H!K74/H!J74)+LN(LC!K74/LC!J74))</f>
        <v>1.2658862706086691</v>
      </c>
      <c r="K74" s="37">
        <f>L74/EXP(LN(H!L74/H!K74)+LN(LC!L74/LC!K74))</f>
        <v>1.2102388121760814</v>
      </c>
      <c r="L74" s="37">
        <f>M74/EXP(LN(H!M74/H!L74)+LN(LC!M74/LC!L74))</f>
        <v>1.1530350806422529</v>
      </c>
      <c r="M74" s="37">
        <f>N74/EXP(LN(H!N74/H!M74)+LN(LC!N74/LC!M74))</f>
        <v>1.0877978666184642</v>
      </c>
      <c r="N74" s="37">
        <f>O74/EXP(LN(H!O74/H!N74)+LN(LC!O74/LC!N74))</f>
        <v>1.0182553384559807</v>
      </c>
      <c r="O74" s="37">
        <f>P74/EXP(LN(H!P74/H!O74)+LN(LC!P74/LC!O74))</f>
        <v>1.0799052286033197</v>
      </c>
      <c r="P74" s="37">
        <f>Q74/EXP(LN(H!Q74/H!P74)+LN(LC!Q74/LC!P74))</f>
        <v>1.1200552932804222</v>
      </c>
      <c r="Q74" s="37">
        <f>R74/EXP(LN(H!R74/H!Q74)+LN(LC!R74/LC!Q74))</f>
        <v>1.0582383857315172</v>
      </c>
      <c r="R74" s="37">
        <f>S74/EXP(LN(H!S74/H!R74)+LN(LC!S74/LC!R74))</f>
        <v>1.0906949065921834</v>
      </c>
      <c r="S74" s="37">
        <f>T74/EXP(LN(H!T74/H!S74)+LN(LC!T74/LC!S74))</f>
        <v>1.1536220490326663</v>
      </c>
      <c r="T74" s="37">
        <v>1</v>
      </c>
      <c r="U74" s="37">
        <f>T74*EXP(LN(H!U74/H!T74)+LN(LC!U74/LC!T74))</f>
        <v>1.0272968607959962</v>
      </c>
      <c r="V74" s="37">
        <f>U74*EXP(LN(H!V74/H!U74)+LN(LC!V74/LC!U74))</f>
        <v>0.98233725334039845</v>
      </c>
      <c r="W74" s="37">
        <f>V74*EXP(LN(H!W74/H!V74)+LN(LC!W74/LC!V74))</f>
        <v>0.99357741913869069</v>
      </c>
      <c r="X74" s="37">
        <f>W74*EXP(LN(H!X74/H!W74)+LN(LC!X74/LC!W74))</f>
        <v>0.93023627201878789</v>
      </c>
    </row>
    <row r="75" spans="1:24" x14ac:dyDescent="0.15">
      <c r="A75" s="4">
        <v>73</v>
      </c>
      <c r="B75" s="6" t="s">
        <v>115</v>
      </c>
      <c r="C75" s="37">
        <f>D75/EXP(LN(H!D75/H!C75)+LN(LC!D75/LC!C75))</f>
        <v>1.0006277916389048</v>
      </c>
      <c r="D75" s="37">
        <f>E75/EXP(LN(H!E75/H!D75)+LN(LC!E75/LC!D75))</f>
        <v>1.0067892653258526</v>
      </c>
      <c r="E75" s="37">
        <f>F75/EXP(LN(H!F75/H!E75)+LN(LC!F75/LC!E75))</f>
        <v>1.0251794693473937</v>
      </c>
      <c r="F75" s="37">
        <f>G75/EXP(LN(H!G75/H!F75)+LN(LC!G75/LC!F75))</f>
        <v>1.0307542748947776</v>
      </c>
      <c r="G75" s="37">
        <f>H75/EXP(LN(H!H75/H!G75)+LN(LC!H75/LC!G75))</f>
        <v>1.0359627873390211</v>
      </c>
      <c r="H75" s="37">
        <f>I75/EXP(LN(H!I75/H!H75)+LN(LC!I75/LC!H75))</f>
        <v>1.0622099403016851</v>
      </c>
      <c r="I75" s="37">
        <f>J75/EXP(LN(H!J75/H!I75)+LN(LC!J75/LC!I75))</f>
        <v>1.1166778626660505</v>
      </c>
      <c r="J75" s="37">
        <f>K75/EXP(LN(H!K75/H!J75)+LN(LC!K75/LC!J75))</f>
        <v>1.1054215850016802</v>
      </c>
      <c r="K75" s="37">
        <f>L75/EXP(LN(H!L75/H!K75)+LN(LC!L75/LC!K75))</f>
        <v>1.0844059286497729</v>
      </c>
      <c r="L75" s="37">
        <f>M75/EXP(LN(H!M75/H!L75)+LN(LC!M75/LC!L75))</f>
        <v>1.0634148162951365</v>
      </c>
      <c r="M75" s="37">
        <f>N75/EXP(LN(H!N75/H!M75)+LN(LC!N75/LC!M75))</f>
        <v>1.0117069079586682</v>
      </c>
      <c r="N75" s="37">
        <f>O75/EXP(LN(H!O75/H!N75)+LN(LC!O75/LC!N75))</f>
        <v>0.97976488203671241</v>
      </c>
      <c r="O75" s="37">
        <f>P75/EXP(LN(H!P75/H!O75)+LN(LC!P75/LC!O75))</f>
        <v>1.012359331980524</v>
      </c>
      <c r="P75" s="37">
        <f>Q75/EXP(LN(H!Q75/H!P75)+LN(LC!Q75/LC!P75))</f>
        <v>1.0620815852554872</v>
      </c>
      <c r="Q75" s="37">
        <f>R75/EXP(LN(H!R75/H!Q75)+LN(LC!R75/LC!Q75))</f>
        <v>1.0169938753535137</v>
      </c>
      <c r="R75" s="37">
        <f>S75/EXP(LN(H!S75/H!R75)+LN(LC!S75/LC!R75))</f>
        <v>0.96277584039163921</v>
      </c>
      <c r="S75" s="37">
        <f>T75/EXP(LN(H!T75/H!S75)+LN(LC!T75/LC!S75))</f>
        <v>0.99067327688529161</v>
      </c>
      <c r="T75" s="37">
        <v>1</v>
      </c>
      <c r="U75" s="37">
        <f>T75*EXP(LN(H!U75/H!T75)+LN(LC!U75/LC!T75))</f>
        <v>1.0287149831262952</v>
      </c>
      <c r="V75" s="37">
        <f>U75*EXP(LN(H!V75/H!U75)+LN(LC!V75/LC!U75))</f>
        <v>1.056209177561785</v>
      </c>
      <c r="W75" s="37">
        <f>V75*EXP(LN(H!W75/H!V75)+LN(LC!W75/LC!V75))</f>
        <v>1.0378647415462747</v>
      </c>
      <c r="X75" s="37">
        <f>W75*EXP(LN(H!X75/H!W75)+LN(LC!X75/LC!W75))</f>
        <v>1.0539441695505647</v>
      </c>
    </row>
    <row r="76" spans="1:24" x14ac:dyDescent="0.15">
      <c r="A76" s="4">
        <v>74</v>
      </c>
      <c r="B76" s="6" t="s">
        <v>116</v>
      </c>
      <c r="C76" s="37">
        <f>D76/EXP(LN(H!D76/H!C76)+LN(LC!D76/LC!C76))</f>
        <v>0.90220101927386376</v>
      </c>
      <c r="D76" s="37">
        <f>E76/EXP(LN(H!E76/H!D76)+LN(LC!E76/LC!D76))</f>
        <v>0.93219067164661262</v>
      </c>
      <c r="E76" s="37">
        <f>F76/EXP(LN(H!F76/H!E76)+LN(LC!F76/LC!E76))</f>
        <v>0.94790958247664858</v>
      </c>
      <c r="F76" s="37">
        <f>G76/EXP(LN(H!G76/H!F76)+LN(LC!G76/LC!F76))</f>
        <v>0.93840673856095236</v>
      </c>
      <c r="G76" s="37">
        <f>H76/EXP(LN(H!H76/H!G76)+LN(LC!H76/LC!G76))</f>
        <v>0.91285586357277515</v>
      </c>
      <c r="H76" s="37">
        <f>I76/EXP(LN(H!I76/H!H76)+LN(LC!I76/LC!H76))</f>
        <v>0.92769020635483579</v>
      </c>
      <c r="I76" s="37">
        <f>J76/EXP(LN(H!J76/H!I76)+LN(LC!J76/LC!I76))</f>
        <v>0.95601894770789841</v>
      </c>
      <c r="J76" s="37">
        <f>K76/EXP(LN(H!K76/H!J76)+LN(LC!K76/LC!J76))</f>
        <v>0.92745673716026555</v>
      </c>
      <c r="K76" s="37">
        <f>L76/EXP(LN(H!L76/H!K76)+LN(LC!L76/LC!K76))</f>
        <v>0.91605803162804866</v>
      </c>
      <c r="L76" s="37">
        <f>M76/EXP(LN(H!M76/H!L76)+LN(LC!M76/LC!L76))</f>
        <v>0.91845418814397284</v>
      </c>
      <c r="M76" s="37">
        <f>N76/EXP(LN(H!N76/H!M76)+LN(LC!N76/LC!M76))</f>
        <v>0.9328846897884534</v>
      </c>
      <c r="N76" s="37">
        <f>O76/EXP(LN(H!O76/H!N76)+LN(LC!O76/LC!N76))</f>
        <v>0.89322749037914639</v>
      </c>
      <c r="O76" s="37">
        <f>P76/EXP(LN(H!P76/H!O76)+LN(LC!P76/LC!O76))</f>
        <v>0.96205995167577685</v>
      </c>
      <c r="P76" s="37">
        <f>Q76/EXP(LN(H!Q76/H!P76)+LN(LC!Q76/LC!P76))</f>
        <v>0.97790820840076265</v>
      </c>
      <c r="Q76" s="37">
        <f>R76/EXP(LN(H!R76/H!Q76)+LN(LC!R76/LC!Q76))</f>
        <v>0.94855885739536105</v>
      </c>
      <c r="R76" s="37">
        <f>S76/EXP(LN(H!S76/H!R76)+LN(LC!S76/LC!R76))</f>
        <v>0.93839096446216641</v>
      </c>
      <c r="S76" s="37">
        <f>T76/EXP(LN(H!T76/H!S76)+LN(LC!T76/LC!S76))</f>
        <v>0.99515605819328123</v>
      </c>
      <c r="T76" s="37">
        <v>1</v>
      </c>
      <c r="U76" s="37">
        <f>T76*EXP(LN(H!U76/H!T76)+LN(LC!U76/LC!T76))</f>
        <v>1.0161113542198892</v>
      </c>
      <c r="V76" s="37">
        <f>U76*EXP(LN(H!V76/H!U76)+LN(LC!V76/LC!U76))</f>
        <v>0.99135284757503062</v>
      </c>
      <c r="W76" s="37">
        <f>V76*EXP(LN(H!W76/H!V76)+LN(LC!W76/LC!V76))</f>
        <v>1.0270800478165045</v>
      </c>
      <c r="X76" s="37">
        <f>W76*EXP(LN(H!X76/H!W76)+LN(LC!X76/LC!W76))</f>
        <v>1.030382862531565</v>
      </c>
    </row>
    <row r="77" spans="1:24" x14ac:dyDescent="0.15">
      <c r="A77" s="4">
        <v>75</v>
      </c>
      <c r="B77" s="6" t="s">
        <v>117</v>
      </c>
      <c r="C77" s="37">
        <f>D77/EXP(LN(H!D77/H!C77)+LN(LC!D77/LC!C77))</f>
        <v>0.92963132418566097</v>
      </c>
      <c r="D77" s="37">
        <f>E77/EXP(LN(H!E77/H!D77)+LN(LC!E77/LC!D77))</f>
        <v>0.9619450950007844</v>
      </c>
      <c r="E77" s="37">
        <f>F77/EXP(LN(H!F77/H!E77)+LN(LC!F77/LC!E77))</f>
        <v>0.94624211412780113</v>
      </c>
      <c r="F77" s="37">
        <f>G77/EXP(LN(H!G77/H!F77)+LN(LC!G77/LC!F77))</f>
        <v>0.95988787930302211</v>
      </c>
      <c r="G77" s="37">
        <f>H77/EXP(LN(H!H77/H!G77)+LN(LC!H77/LC!G77))</f>
        <v>0.95597172640521377</v>
      </c>
      <c r="H77" s="37">
        <f>I77/EXP(LN(H!I77/H!H77)+LN(LC!I77/LC!H77))</f>
        <v>0.96396593112269358</v>
      </c>
      <c r="I77" s="37">
        <f>J77/EXP(LN(H!J77/H!I77)+LN(LC!J77/LC!I77))</f>
        <v>1.006279895578464</v>
      </c>
      <c r="J77" s="37">
        <f>K77/EXP(LN(H!K77/H!J77)+LN(LC!K77/LC!J77))</f>
        <v>0.98355477413896975</v>
      </c>
      <c r="K77" s="37">
        <f>L77/EXP(LN(H!L77/H!K77)+LN(LC!L77/LC!K77))</f>
        <v>0.96292176852074907</v>
      </c>
      <c r="L77" s="37">
        <f>M77/EXP(LN(H!M77/H!L77)+LN(LC!M77/LC!L77))</f>
        <v>0.97638457576119309</v>
      </c>
      <c r="M77" s="37">
        <f>N77/EXP(LN(H!N77/H!M77)+LN(LC!N77/LC!M77))</f>
        <v>0.97185353692987819</v>
      </c>
      <c r="N77" s="37">
        <f>O77/EXP(LN(H!O77/H!N77)+LN(LC!O77/LC!N77))</f>
        <v>0.96971491442470192</v>
      </c>
      <c r="O77" s="37">
        <f>P77/EXP(LN(H!P77/H!O77)+LN(LC!P77/LC!O77))</f>
        <v>1.0242102902807275</v>
      </c>
      <c r="P77" s="37">
        <f>Q77/EXP(LN(H!Q77/H!P77)+LN(LC!Q77/LC!P77))</f>
        <v>1.0572479159886041</v>
      </c>
      <c r="Q77" s="37">
        <f>R77/EXP(LN(H!R77/H!Q77)+LN(LC!R77/LC!Q77))</f>
        <v>0.98212649518490924</v>
      </c>
      <c r="R77" s="37">
        <f>S77/EXP(LN(H!S77/H!R77)+LN(LC!S77/LC!R77))</f>
        <v>0.98514428009886856</v>
      </c>
      <c r="S77" s="37">
        <f>T77/EXP(LN(H!T77/H!S77)+LN(LC!T77/LC!S77))</f>
        <v>1.0224153057852847</v>
      </c>
      <c r="T77" s="37">
        <v>1</v>
      </c>
      <c r="U77" s="37">
        <f>T77*EXP(LN(H!U77/H!T77)+LN(LC!U77/LC!T77))</f>
        <v>0.99874799616646748</v>
      </c>
      <c r="V77" s="37">
        <f>U77*EXP(LN(H!V77/H!U77)+LN(LC!V77/LC!U77))</f>
        <v>0.96003239851524047</v>
      </c>
      <c r="W77" s="37">
        <f>V77*EXP(LN(H!W77/H!V77)+LN(LC!W77/LC!V77))</f>
        <v>0.96593486055970612</v>
      </c>
      <c r="X77" s="37">
        <f>W77*EXP(LN(H!X77/H!W77)+LN(LC!X77/LC!W77))</f>
        <v>0.96173450127937565</v>
      </c>
    </row>
    <row r="78" spans="1:24" x14ac:dyDescent="0.15">
      <c r="A78" s="4">
        <v>76</v>
      </c>
      <c r="B78" s="6" t="s">
        <v>118</v>
      </c>
      <c r="C78" s="37">
        <f>D78/EXP(LN(H!D78/H!C78)+LN(LC!D78/LC!C78))</f>
        <v>1.3307950223524641</v>
      </c>
      <c r="D78" s="37">
        <f>E78/EXP(LN(H!E78/H!D78)+LN(LC!E78/LC!D78))</f>
        <v>1.3871197367357786</v>
      </c>
      <c r="E78" s="37">
        <f>F78/EXP(LN(H!F78/H!E78)+LN(LC!F78/LC!E78))</f>
        <v>1.3621774310195851</v>
      </c>
      <c r="F78" s="37">
        <f>G78/EXP(LN(H!G78/H!F78)+LN(LC!G78/LC!F78))</f>
        <v>1.3097639303854636</v>
      </c>
      <c r="G78" s="37">
        <f>H78/EXP(LN(H!H78/H!G78)+LN(LC!H78/LC!G78))</f>
        <v>1.2622126878291777</v>
      </c>
      <c r="H78" s="37">
        <f>I78/EXP(LN(H!I78/H!H78)+LN(LC!I78/LC!H78))</f>
        <v>1.2001506892886984</v>
      </c>
      <c r="I78" s="37">
        <f>J78/EXP(LN(H!J78/H!I78)+LN(LC!J78/LC!I78))</f>
        <v>1.1925652284753865</v>
      </c>
      <c r="J78" s="37">
        <f>K78/EXP(LN(H!K78/H!J78)+LN(LC!K78/LC!J78))</f>
        <v>1.1523192440670169</v>
      </c>
      <c r="K78" s="37">
        <f>L78/EXP(LN(H!L78/H!K78)+LN(LC!L78/LC!K78))</f>
        <v>1.1401938763192601</v>
      </c>
      <c r="L78" s="37">
        <f>M78/EXP(LN(H!M78/H!L78)+LN(LC!M78/LC!L78))</f>
        <v>1.14543756495077</v>
      </c>
      <c r="M78" s="37">
        <f>N78/EXP(LN(H!N78/H!M78)+LN(LC!N78/LC!M78))</f>
        <v>1.156372623569798</v>
      </c>
      <c r="N78" s="37">
        <f>O78/EXP(LN(H!O78/H!N78)+LN(LC!O78/LC!N78))</f>
        <v>1.1335154662411615</v>
      </c>
      <c r="O78" s="37">
        <f>P78/EXP(LN(H!P78/H!O78)+LN(LC!P78/LC!O78))</f>
        <v>1.1507195860390875</v>
      </c>
      <c r="P78" s="37">
        <f>Q78/EXP(LN(H!Q78/H!P78)+LN(LC!Q78/LC!P78))</f>
        <v>1.0823975479215624</v>
      </c>
      <c r="Q78" s="37">
        <f>R78/EXP(LN(H!R78/H!Q78)+LN(LC!R78/LC!Q78))</f>
        <v>1.0496080756669655</v>
      </c>
      <c r="R78" s="37">
        <f>S78/EXP(LN(H!S78/H!R78)+LN(LC!S78/LC!R78))</f>
        <v>1.0353080628459719</v>
      </c>
      <c r="S78" s="37">
        <f>T78/EXP(LN(H!T78/H!S78)+LN(LC!T78/LC!S78))</f>
        <v>1.0249994138619281</v>
      </c>
      <c r="T78" s="37">
        <v>1</v>
      </c>
      <c r="U78" s="37">
        <f>T78*EXP(LN(H!U78/H!T78)+LN(LC!U78/LC!T78))</f>
        <v>1.0419445644822949</v>
      </c>
      <c r="V78" s="37">
        <f>U78*EXP(LN(H!V78/H!U78)+LN(LC!V78/LC!U78))</f>
        <v>1.0109844821073668</v>
      </c>
      <c r="W78" s="37">
        <f>V78*EXP(LN(H!W78/H!V78)+LN(LC!W78/LC!V78))</f>
        <v>0.98725062474990621</v>
      </c>
      <c r="X78" s="37">
        <f>W78*EXP(LN(H!X78/H!W78)+LN(LC!X78/LC!W78))</f>
        <v>0.99276345680704714</v>
      </c>
    </row>
    <row r="79" spans="1:24" x14ac:dyDescent="0.15">
      <c r="A79" s="4">
        <v>77</v>
      </c>
      <c r="B79" s="6" t="s">
        <v>119</v>
      </c>
      <c r="C79" s="37">
        <f>D79/EXP(LN(H!D79/H!C79)+LN(LC!D79/LC!C79))</f>
        <v>0.96085937212554273</v>
      </c>
      <c r="D79" s="37">
        <f>E79/EXP(LN(H!E79/H!D79)+LN(LC!E79/LC!D79))</f>
        <v>0.97767598027264491</v>
      </c>
      <c r="E79" s="37">
        <f>F79/EXP(LN(H!F79/H!E79)+LN(LC!F79/LC!E79))</f>
        <v>1.0080823018101028</v>
      </c>
      <c r="F79" s="37">
        <f>G79/EXP(LN(H!G79/H!F79)+LN(LC!G79/LC!F79))</f>
        <v>0.99542152100708869</v>
      </c>
      <c r="G79" s="37">
        <f>H79/EXP(LN(H!H79/H!G79)+LN(LC!H79/LC!G79))</f>
        <v>0.95529409802300624</v>
      </c>
      <c r="H79" s="37">
        <f>I79/EXP(LN(H!I79/H!H79)+LN(LC!I79/LC!H79))</f>
        <v>0.94566092531816348</v>
      </c>
      <c r="I79" s="37">
        <f>J79/EXP(LN(H!J79/H!I79)+LN(LC!J79/LC!I79))</f>
        <v>0.96988726347281695</v>
      </c>
      <c r="J79" s="37">
        <f>K79/EXP(LN(H!K79/H!J79)+LN(LC!K79/LC!J79))</f>
        <v>0.94319513900815122</v>
      </c>
      <c r="K79" s="37">
        <f>L79/EXP(LN(H!L79/H!K79)+LN(LC!L79/LC!K79))</f>
        <v>0.95970547997148159</v>
      </c>
      <c r="L79" s="37">
        <f>M79/EXP(LN(H!M79/H!L79)+LN(LC!M79/LC!L79))</f>
        <v>0.93622922475102965</v>
      </c>
      <c r="M79" s="37">
        <f>N79/EXP(LN(H!N79/H!M79)+LN(LC!N79/LC!M79))</f>
        <v>1.011651120707701</v>
      </c>
      <c r="N79" s="37">
        <f>O79/EXP(LN(H!O79/H!N79)+LN(LC!O79/LC!N79))</f>
        <v>0.99560035138943337</v>
      </c>
      <c r="O79" s="37">
        <f>P79/EXP(LN(H!P79/H!O79)+LN(LC!P79/LC!O79))</f>
        <v>1.0163647543405503</v>
      </c>
      <c r="P79" s="37">
        <f>Q79/EXP(LN(H!Q79/H!P79)+LN(LC!Q79/LC!P79))</f>
        <v>0.99248378302641937</v>
      </c>
      <c r="Q79" s="37">
        <f>R79/EXP(LN(H!R79/H!Q79)+LN(LC!R79/LC!Q79))</f>
        <v>0.996608818104328</v>
      </c>
      <c r="R79" s="37">
        <f>S79/EXP(LN(H!S79/H!R79)+LN(LC!S79/LC!R79))</f>
        <v>0.98245154311680372</v>
      </c>
      <c r="S79" s="37">
        <f>T79/EXP(LN(H!T79/H!S79)+LN(LC!T79/LC!S79))</f>
        <v>1.0139679391797642</v>
      </c>
      <c r="T79" s="37">
        <v>1</v>
      </c>
      <c r="U79" s="37">
        <f>T79*EXP(LN(H!U79/H!T79)+LN(LC!U79/LC!T79))</f>
        <v>0.99356093494132047</v>
      </c>
      <c r="V79" s="37">
        <f>U79*EXP(LN(H!V79/H!U79)+LN(LC!V79/LC!U79))</f>
        <v>0.97436917624842456</v>
      </c>
      <c r="W79" s="37">
        <f>V79*EXP(LN(H!W79/H!V79)+LN(LC!W79/LC!V79))</f>
        <v>0.96508916206569817</v>
      </c>
      <c r="X79" s="37">
        <f>W79*EXP(LN(H!X79/H!W79)+LN(LC!X79/LC!W79))</f>
        <v>0.97618607929615475</v>
      </c>
    </row>
    <row r="80" spans="1:24" x14ac:dyDescent="0.15">
      <c r="A80" s="4">
        <v>78</v>
      </c>
      <c r="B80" s="6" t="s">
        <v>120</v>
      </c>
      <c r="C80" s="37">
        <f>D80/EXP(LN(H!D80/H!C80)+LN(LC!D80/LC!C80))</f>
        <v>1.6609904304182714</v>
      </c>
      <c r="D80" s="37">
        <f>E80/EXP(LN(H!E80/H!D80)+LN(LC!E80/LC!D80))</f>
        <v>1.6158455305720478</v>
      </c>
      <c r="E80" s="37">
        <f>F80/EXP(LN(H!F80/H!E80)+LN(LC!F80/LC!E80))</f>
        <v>1.6237850630706614</v>
      </c>
      <c r="F80" s="37">
        <f>G80/EXP(LN(H!G80/H!F80)+LN(LC!G80/LC!F80))</f>
        <v>1.6456659885080753</v>
      </c>
      <c r="G80" s="37">
        <f>H80/EXP(LN(H!H80/H!G80)+LN(LC!H80/LC!G80))</f>
        <v>1.666959295857473</v>
      </c>
      <c r="H80" s="37">
        <f>I80/EXP(LN(H!I80/H!H80)+LN(LC!I80/LC!H80))</f>
        <v>1.7302253964382173</v>
      </c>
      <c r="I80" s="37">
        <f>J80/EXP(LN(H!J80/H!I80)+LN(LC!J80/LC!I80))</f>
        <v>1.7088501305796935</v>
      </c>
      <c r="J80" s="37">
        <f>K80/EXP(LN(H!K80/H!J80)+LN(LC!K80/LC!J80))</f>
        <v>1.5946714640816904</v>
      </c>
      <c r="K80" s="37">
        <f>L80/EXP(LN(H!L80/H!K80)+LN(LC!L80/LC!K80))</f>
        <v>1.4350372698432445</v>
      </c>
      <c r="L80" s="37">
        <f>M80/EXP(LN(H!M80/H!L80)+LN(LC!M80/LC!L80))</f>
        <v>1.3944419443255427</v>
      </c>
      <c r="M80" s="37">
        <f>N80/EXP(LN(H!N80/H!M80)+LN(LC!N80/LC!M80))</f>
        <v>1.2984162027655324</v>
      </c>
      <c r="N80" s="37">
        <f>O80/EXP(LN(H!O80/H!N80)+LN(LC!O80/LC!N80))</f>
        <v>1.2402927859452089</v>
      </c>
      <c r="O80" s="37">
        <f>P80/EXP(LN(H!P80/H!O80)+LN(LC!P80/LC!O80))</f>
        <v>1.2364771727965351</v>
      </c>
      <c r="P80" s="37">
        <f>Q80/EXP(LN(H!Q80/H!P80)+LN(LC!Q80/LC!P80))</f>
        <v>1.1993439457127772</v>
      </c>
      <c r="Q80" s="37">
        <f>R80/EXP(LN(H!R80/H!Q80)+LN(LC!R80/LC!Q80))</f>
        <v>1.0972838732658474</v>
      </c>
      <c r="R80" s="37">
        <f>S80/EXP(LN(H!S80/H!R80)+LN(LC!S80/LC!R80))</f>
        <v>1.0658208559322142</v>
      </c>
      <c r="S80" s="37">
        <f>T80/EXP(LN(H!T80/H!S80)+LN(LC!T80/LC!S80))</f>
        <v>0.97957901737066067</v>
      </c>
      <c r="T80" s="37">
        <v>1</v>
      </c>
      <c r="U80" s="37">
        <f>T80*EXP(LN(H!U80/H!T80)+LN(LC!U80/LC!T80))</f>
        <v>0.99865813883075671</v>
      </c>
      <c r="V80" s="37">
        <f>U80*EXP(LN(H!V80/H!U80)+LN(LC!V80/LC!U80))</f>
        <v>0.9549715920081967</v>
      </c>
      <c r="W80" s="37">
        <f>V80*EXP(LN(H!W80/H!V80)+LN(LC!W80/LC!V80))</f>
        <v>0.97166923117228188</v>
      </c>
      <c r="X80" s="37">
        <f>W80*EXP(LN(H!X80/H!W80)+LN(LC!X80/LC!W80))</f>
        <v>0.96362966918666138</v>
      </c>
    </row>
    <row r="81" spans="1:24" x14ac:dyDescent="0.15">
      <c r="A81" s="4">
        <v>79</v>
      </c>
      <c r="B81" s="6" t="s">
        <v>121</v>
      </c>
      <c r="C81" s="37">
        <f>D81/EXP(LN(H!D81/H!C81)+LN(LC!D81/LC!C81))</f>
        <v>0.96127525028521121</v>
      </c>
      <c r="D81" s="37">
        <f>E81/EXP(LN(H!E81/H!D81)+LN(LC!E81/LC!D81))</f>
        <v>1.0003891059141108</v>
      </c>
      <c r="E81" s="37">
        <f>F81/EXP(LN(H!F81/H!E81)+LN(LC!F81/LC!E81))</f>
        <v>0.99152373828899221</v>
      </c>
      <c r="F81" s="37">
        <f>G81/EXP(LN(H!G81/H!F81)+LN(LC!G81/LC!F81))</f>
        <v>1.0123736552006972</v>
      </c>
      <c r="G81" s="37">
        <f>H81/EXP(LN(H!H81/H!G81)+LN(LC!H81/LC!G81))</f>
        <v>1.0177870911939422</v>
      </c>
      <c r="H81" s="37">
        <f>I81/EXP(LN(H!I81/H!H81)+LN(LC!I81/LC!H81))</f>
        <v>0.992595320666115</v>
      </c>
      <c r="I81" s="37">
        <f>J81/EXP(LN(H!J81/H!I81)+LN(LC!J81/LC!I81))</f>
        <v>1.0288798126450784</v>
      </c>
      <c r="J81" s="37">
        <f>K81/EXP(LN(H!K81/H!J81)+LN(LC!K81/LC!J81))</f>
        <v>0.98513401807456857</v>
      </c>
      <c r="K81" s="37">
        <f>L81/EXP(LN(H!L81/H!K81)+LN(LC!L81/LC!K81))</f>
        <v>0.98092486744332841</v>
      </c>
      <c r="L81" s="37">
        <f>M81/EXP(LN(H!M81/H!L81)+LN(LC!M81/LC!L81))</f>
        <v>0.99212181172838421</v>
      </c>
      <c r="M81" s="37">
        <f>N81/EXP(LN(H!N81/H!M81)+LN(LC!N81/LC!M81))</f>
        <v>0.99774093557789534</v>
      </c>
      <c r="N81" s="37">
        <f>O81/EXP(LN(H!O81/H!N81)+LN(LC!O81/LC!N81))</f>
        <v>0.98927372968741023</v>
      </c>
      <c r="O81" s="37">
        <f>P81/EXP(LN(H!P81/H!O81)+LN(LC!P81/LC!O81))</f>
        <v>1.0301586577602759</v>
      </c>
      <c r="P81" s="37">
        <f>Q81/EXP(LN(H!Q81/H!P81)+LN(LC!Q81/LC!P81))</f>
        <v>0.99787173701156262</v>
      </c>
      <c r="Q81" s="37">
        <f>R81/EXP(LN(H!R81/H!Q81)+LN(LC!R81/LC!Q81))</f>
        <v>0.99313520694989943</v>
      </c>
      <c r="R81" s="37">
        <f>S81/EXP(LN(H!S81/H!R81)+LN(LC!S81/LC!R81))</f>
        <v>0.99300797958921394</v>
      </c>
      <c r="S81" s="37">
        <f>T81/EXP(LN(H!T81/H!S81)+LN(LC!T81/LC!S81))</f>
        <v>1.0064027964458089</v>
      </c>
      <c r="T81" s="37">
        <v>1</v>
      </c>
      <c r="U81" s="37">
        <f>T81*EXP(LN(H!U81/H!T81)+LN(LC!U81/LC!T81))</f>
        <v>1.0035335063294384</v>
      </c>
      <c r="V81" s="37">
        <f>U81*EXP(LN(H!V81/H!U81)+LN(LC!V81/LC!U81))</f>
        <v>0.9784682448952382</v>
      </c>
      <c r="W81" s="37">
        <f>V81*EXP(LN(H!W81/H!V81)+LN(LC!W81/LC!V81))</f>
        <v>0.99194759496715679</v>
      </c>
      <c r="X81" s="37">
        <f>W81*EXP(LN(H!X81/H!W81)+LN(LC!X81/LC!W81))</f>
        <v>1.0019635478185938</v>
      </c>
    </row>
    <row r="82" spans="1:24" x14ac:dyDescent="0.15">
      <c r="A82" s="4">
        <v>80</v>
      </c>
      <c r="B82" s="6" t="s">
        <v>122</v>
      </c>
      <c r="C82" s="37">
        <f>D82/EXP(LN(H!D82/H!C82)+LN(LC!D82/LC!C82))</f>
        <v>0.52517187459648562</v>
      </c>
      <c r="D82" s="37">
        <f>E82/EXP(LN(H!E82/H!D82)+LN(LC!E82/LC!D82))</f>
        <v>0.54524351648868574</v>
      </c>
      <c r="E82" s="37">
        <f>F82/EXP(LN(H!F82/H!E82)+LN(LC!F82/LC!E82))</f>
        <v>0.57596738034028783</v>
      </c>
      <c r="F82" s="37">
        <f>G82/EXP(LN(H!G82/H!F82)+LN(LC!G82/LC!F82))</f>
        <v>0.62295752676655602</v>
      </c>
      <c r="G82" s="37">
        <f>H82/EXP(LN(H!H82/H!G82)+LN(LC!H82/LC!G82))</f>
        <v>0.66460909709902327</v>
      </c>
      <c r="H82" s="37">
        <f>I82/EXP(LN(H!I82/H!H82)+LN(LC!I82/LC!H82))</f>
        <v>0.68025853237738221</v>
      </c>
      <c r="I82" s="37">
        <f>J82/EXP(LN(H!J82/H!I82)+LN(LC!J82/LC!I82))</f>
        <v>0.71464983038099839</v>
      </c>
      <c r="J82" s="37">
        <f>K82/EXP(LN(H!K82/H!J82)+LN(LC!K82/LC!J82))</f>
        <v>0.7484841993149256</v>
      </c>
      <c r="K82" s="37">
        <f>L82/EXP(LN(H!L82/H!K82)+LN(LC!L82/LC!K82))</f>
        <v>0.78122606817658569</v>
      </c>
      <c r="L82" s="37">
        <f>M82/EXP(LN(H!M82/H!L82)+LN(LC!M82/LC!L82))</f>
        <v>0.82739109744574757</v>
      </c>
      <c r="M82" s="37">
        <f>N82/EXP(LN(H!N82/H!M82)+LN(LC!N82/LC!M82))</f>
        <v>0.85598459777825486</v>
      </c>
      <c r="N82" s="37">
        <f>O82/EXP(LN(H!O82/H!N82)+LN(LC!O82/LC!N82))</f>
        <v>0.89753123173289684</v>
      </c>
      <c r="O82" s="37">
        <f>P82/EXP(LN(H!P82/H!O82)+LN(LC!P82/LC!O82))</f>
        <v>0.9290036866988014</v>
      </c>
      <c r="P82" s="37">
        <f>Q82/EXP(LN(H!Q82/H!P82)+LN(LC!Q82/LC!P82))</f>
        <v>0.92682742868659185</v>
      </c>
      <c r="Q82" s="37">
        <f>R82/EXP(LN(H!R82/H!Q82)+LN(LC!R82/LC!Q82))</f>
        <v>0.94274163243301734</v>
      </c>
      <c r="R82" s="37">
        <f>S82/EXP(LN(H!S82/H!R82)+LN(LC!S82/LC!R82))</f>
        <v>0.9442926526388854</v>
      </c>
      <c r="S82" s="37">
        <f>T82/EXP(LN(H!T82/H!S82)+LN(LC!T82/LC!S82))</f>
        <v>0.97817709972072242</v>
      </c>
      <c r="T82" s="37">
        <v>1</v>
      </c>
      <c r="U82" s="37">
        <f>T82*EXP(LN(H!U82/H!T82)+LN(LC!U82/LC!T82))</f>
        <v>1.0111814267927781</v>
      </c>
      <c r="V82" s="37">
        <f>U82*EXP(LN(H!V82/H!U82)+LN(LC!V82/LC!U82))</f>
        <v>1.0354977334298572</v>
      </c>
      <c r="W82" s="37">
        <f>V82*EXP(LN(H!W82/H!V82)+LN(LC!W82/LC!V82))</f>
        <v>1.0879846792488344</v>
      </c>
      <c r="X82" s="37">
        <f>W82*EXP(LN(H!X82/H!W82)+LN(LC!X82/LC!W82))</f>
        <v>1.0814372823205072</v>
      </c>
    </row>
    <row r="83" spans="1:24" x14ac:dyDescent="0.15">
      <c r="A83" s="4">
        <v>81</v>
      </c>
      <c r="B83" s="6" t="s">
        <v>123</v>
      </c>
      <c r="C83" s="37">
        <f>D83/EXP(LN(H!D83/H!C83)+LN(LC!D83/LC!C83))</f>
        <v>0.54372437869394619</v>
      </c>
      <c r="D83" s="37">
        <f>E83/EXP(LN(H!E83/H!D83)+LN(LC!E83/LC!D83))</f>
        <v>0.57944094080935094</v>
      </c>
      <c r="E83" s="37">
        <f>F83/EXP(LN(H!F83/H!E83)+LN(LC!F83/LC!E83))</f>
        <v>0.58785571881076171</v>
      </c>
      <c r="F83" s="37">
        <f>G83/EXP(LN(H!G83/H!F83)+LN(LC!G83/LC!F83))</f>
        <v>0.59616582470070778</v>
      </c>
      <c r="G83" s="37">
        <f>H83/EXP(LN(H!H83/H!G83)+LN(LC!H83/LC!G83))</f>
        <v>0.61471765710460402</v>
      </c>
      <c r="H83" s="37">
        <f>I83/EXP(LN(H!I83/H!H83)+LN(LC!I83/LC!H83))</f>
        <v>0.6109489966211713</v>
      </c>
      <c r="I83" s="37">
        <f>J83/EXP(LN(H!J83/H!I83)+LN(LC!J83/LC!I83))</f>
        <v>0.62018837349258438</v>
      </c>
      <c r="J83" s="37">
        <f>K83/EXP(LN(H!K83/H!J83)+LN(LC!K83/LC!J83))</f>
        <v>0.6584055282584369</v>
      </c>
      <c r="K83" s="37">
        <f>L83/EXP(LN(H!L83/H!K83)+LN(LC!L83/LC!K83))</f>
        <v>0.73091941051823095</v>
      </c>
      <c r="L83" s="37">
        <f>M83/EXP(LN(H!M83/H!L83)+LN(LC!M83/LC!L83))</f>
        <v>0.78868952073175602</v>
      </c>
      <c r="M83" s="37">
        <f>N83/EXP(LN(H!N83/H!M83)+LN(LC!N83/LC!M83))</f>
        <v>0.84038577432977146</v>
      </c>
      <c r="N83" s="37">
        <f>O83/EXP(LN(H!O83/H!N83)+LN(LC!O83/LC!N83))</f>
        <v>0.8827237053938225</v>
      </c>
      <c r="O83" s="37">
        <f>P83/EXP(LN(H!P83/H!O83)+LN(LC!P83/LC!O83))</f>
        <v>0.92531277763516884</v>
      </c>
      <c r="P83" s="37">
        <f>Q83/EXP(LN(H!Q83/H!P83)+LN(LC!Q83/LC!P83))</f>
        <v>0.93366181141322491</v>
      </c>
      <c r="Q83" s="37">
        <f>R83/EXP(LN(H!R83/H!Q83)+LN(LC!R83/LC!Q83))</f>
        <v>0.93008337736422564</v>
      </c>
      <c r="R83" s="37">
        <f>S83/EXP(LN(H!S83/H!R83)+LN(LC!S83/LC!R83))</f>
        <v>0.94081503735034189</v>
      </c>
      <c r="S83" s="37">
        <f>T83/EXP(LN(H!T83/H!S83)+LN(LC!T83/LC!S83))</f>
        <v>0.98364674169120447</v>
      </c>
      <c r="T83" s="37">
        <v>1</v>
      </c>
      <c r="U83" s="37">
        <f>T83*EXP(LN(H!U83/H!T83)+LN(LC!U83/LC!T83))</f>
        <v>1.0225406075702723</v>
      </c>
      <c r="V83" s="37">
        <f>U83*EXP(LN(H!V83/H!U83)+LN(LC!V83/LC!U83))</f>
        <v>1.0439765699975667</v>
      </c>
      <c r="W83" s="37">
        <f>V83*EXP(LN(H!W83/H!V83)+LN(LC!W83/LC!V83))</f>
        <v>1.0569378129707565</v>
      </c>
      <c r="X83" s="37">
        <f>W83*EXP(LN(H!X83/H!W83)+LN(LC!X83/LC!W83))</f>
        <v>1.057699603285382</v>
      </c>
    </row>
    <row r="84" spans="1:24" x14ac:dyDescent="0.15">
      <c r="A84" s="4">
        <v>82</v>
      </c>
      <c r="B84" s="6" t="s">
        <v>124</v>
      </c>
      <c r="C84" s="37">
        <f>D84/EXP(LN(H!D84/H!C84)+LN(LC!D84/LC!C84))</f>
        <v>1.3522701408543549</v>
      </c>
      <c r="D84" s="37">
        <f>E84/EXP(LN(H!E84/H!D84)+LN(LC!E84/LC!D84))</f>
        <v>1.4058424301066401</v>
      </c>
      <c r="E84" s="37">
        <f>F84/EXP(LN(H!F84/H!E84)+LN(LC!F84/LC!E84))</f>
        <v>1.3476889315488398</v>
      </c>
      <c r="F84" s="37">
        <f>G84/EXP(LN(H!G84/H!F84)+LN(LC!G84/LC!F84))</f>
        <v>1.312617036656553</v>
      </c>
      <c r="G84" s="37">
        <f>H84/EXP(LN(H!H84/H!G84)+LN(LC!H84/LC!G84))</f>
        <v>1.352834143421934</v>
      </c>
      <c r="H84" s="37">
        <f>I84/EXP(LN(H!I84/H!H84)+LN(LC!I84/LC!H84))</f>
        <v>1.2997379577008881</v>
      </c>
      <c r="I84" s="37">
        <f>J84/EXP(LN(H!J84/H!I84)+LN(LC!J84/LC!I84))</f>
        <v>1.3052698828300275</v>
      </c>
      <c r="J84" s="37">
        <f>K84/EXP(LN(H!K84/H!J84)+LN(LC!K84/LC!J84))</f>
        <v>1.1919330518479323</v>
      </c>
      <c r="K84" s="37">
        <f>L84/EXP(LN(H!L84/H!K84)+LN(LC!L84/LC!K84))</f>
        <v>1.1725604272060512</v>
      </c>
      <c r="L84" s="37">
        <f>M84/EXP(LN(H!M84/H!L84)+LN(LC!M84/LC!L84))</f>
        <v>1.1249080677712537</v>
      </c>
      <c r="M84" s="37">
        <f>N84/EXP(LN(H!N84/H!M84)+LN(LC!N84/LC!M84))</f>
        <v>1.1123712980234077</v>
      </c>
      <c r="N84" s="37">
        <f>O84/EXP(LN(H!O84/H!N84)+LN(LC!O84/LC!N84))</f>
        <v>1.0543700759167336</v>
      </c>
      <c r="O84" s="37">
        <f>P84/EXP(LN(H!P84/H!O84)+LN(LC!P84/LC!O84))</f>
        <v>1.1120914764435663</v>
      </c>
      <c r="P84" s="37">
        <f>Q84/EXP(LN(H!Q84/H!P84)+LN(LC!Q84/LC!P84))</f>
        <v>1.095272669584586</v>
      </c>
      <c r="Q84" s="37">
        <f>R84/EXP(LN(H!R84/H!Q84)+LN(LC!R84/LC!Q84))</f>
        <v>1.0832270541767588</v>
      </c>
      <c r="R84" s="37">
        <f>S84/EXP(LN(H!S84/H!R84)+LN(LC!S84/LC!R84))</f>
        <v>1.048280182065854</v>
      </c>
      <c r="S84" s="37">
        <f>T84/EXP(LN(H!T84/H!S84)+LN(LC!T84/LC!S84))</f>
        <v>1.0097694178564702</v>
      </c>
      <c r="T84" s="37">
        <v>1</v>
      </c>
      <c r="U84" s="37">
        <f>T84*EXP(LN(H!U84/H!T84)+LN(LC!U84/LC!T84))</f>
        <v>1.0223227902979639</v>
      </c>
      <c r="V84" s="37">
        <f>U84*EXP(LN(H!V84/H!U84)+LN(LC!V84/LC!U84))</f>
        <v>0.95332366395815415</v>
      </c>
      <c r="W84" s="37">
        <f>V84*EXP(LN(H!W84/H!V84)+LN(LC!W84/LC!V84))</f>
        <v>0.88459244873774934</v>
      </c>
      <c r="X84" s="37">
        <f>W84*EXP(LN(H!X84/H!W84)+LN(LC!X84/LC!W84))</f>
        <v>0.91059336416508196</v>
      </c>
    </row>
    <row r="85" spans="1:24" x14ac:dyDescent="0.15">
      <c r="A85" s="4">
        <v>83</v>
      </c>
      <c r="B85" s="6" t="s">
        <v>125</v>
      </c>
      <c r="C85" s="37">
        <f>D85/EXP(LN(H!D85/H!C85)+LN(LC!D85/LC!C85))</f>
        <v>0.98250200910249441</v>
      </c>
      <c r="D85" s="37">
        <f>E85/EXP(LN(H!E85/H!D85)+LN(LC!E85/LC!D85))</f>
        <v>1.0196077200803781</v>
      </c>
      <c r="E85" s="37">
        <f>F85/EXP(LN(H!F85/H!E85)+LN(LC!F85/LC!E85))</f>
        <v>0.97679094593627624</v>
      </c>
      <c r="F85" s="37">
        <f>G85/EXP(LN(H!G85/H!F85)+LN(LC!G85/LC!F85))</f>
        <v>0.94915836252778418</v>
      </c>
      <c r="G85" s="37">
        <f>H85/EXP(LN(H!H85/H!G85)+LN(LC!H85/LC!G85))</f>
        <v>0.98335427126000075</v>
      </c>
      <c r="H85" s="37">
        <f>I85/EXP(LN(H!I85/H!H85)+LN(LC!I85/LC!H85))</f>
        <v>0.942731734886885</v>
      </c>
      <c r="I85" s="37">
        <f>J85/EXP(LN(H!J85/H!I85)+LN(LC!J85/LC!I85))</f>
        <v>0.94795397192468656</v>
      </c>
      <c r="J85" s="37">
        <f>K85/EXP(LN(H!K85/H!J85)+LN(LC!K85/LC!J85))</f>
        <v>0.89957554075897239</v>
      </c>
      <c r="K85" s="37">
        <f>L85/EXP(LN(H!L85/H!K85)+LN(LC!L85/LC!K85))</f>
        <v>0.89102166219673684</v>
      </c>
      <c r="L85" s="37">
        <f>M85/EXP(LN(H!M85/H!L85)+LN(LC!M85/LC!L85))</f>
        <v>0.88691202730958441</v>
      </c>
      <c r="M85" s="37">
        <f>N85/EXP(LN(H!N85/H!M85)+LN(LC!N85/LC!M85))</f>
        <v>0.87718744439080865</v>
      </c>
      <c r="N85" s="37">
        <f>O85/EXP(LN(H!O85/H!N85)+LN(LC!O85/LC!N85))</f>
        <v>0.95059102774650628</v>
      </c>
      <c r="O85" s="37">
        <f>P85/EXP(LN(H!P85/H!O85)+LN(LC!P85/LC!O85))</f>
        <v>0.93706466382282416</v>
      </c>
      <c r="P85" s="37">
        <f>Q85/EXP(LN(H!Q85/H!P85)+LN(LC!Q85/LC!P85))</f>
        <v>0.97454365837237122</v>
      </c>
      <c r="Q85" s="37">
        <f>R85/EXP(LN(H!R85/H!Q85)+LN(LC!R85/LC!Q85))</f>
        <v>1.0135715493169895</v>
      </c>
      <c r="R85" s="37">
        <f>S85/EXP(LN(H!S85/H!R85)+LN(LC!S85/LC!R85))</f>
        <v>1.0131874272227579</v>
      </c>
      <c r="S85" s="37">
        <f>T85/EXP(LN(H!T85/H!S85)+LN(LC!T85/LC!S85))</f>
        <v>0.99981244439041539</v>
      </c>
      <c r="T85" s="37">
        <v>1</v>
      </c>
      <c r="U85" s="37">
        <f>T85*EXP(LN(H!U85/H!T85)+LN(LC!U85/LC!T85))</f>
        <v>1.0031247237860774</v>
      </c>
      <c r="V85" s="37">
        <f>U85*EXP(LN(H!V85/H!U85)+LN(LC!V85/LC!U85))</f>
        <v>0.92335796417806537</v>
      </c>
      <c r="W85" s="37">
        <f>V85*EXP(LN(H!W85/H!V85)+LN(LC!W85/LC!V85))</f>
        <v>0.86438576669593004</v>
      </c>
      <c r="X85" s="37">
        <f>W85*EXP(LN(H!X85/H!W85)+LN(LC!X85/LC!W85))</f>
        <v>0.8857556735647355</v>
      </c>
    </row>
    <row r="86" spans="1:24" x14ac:dyDescent="0.15">
      <c r="A86" s="4">
        <v>84</v>
      </c>
      <c r="B86" s="6" t="s">
        <v>126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</row>
    <row r="87" spans="1:24" x14ac:dyDescent="0.15">
      <c r="A87" s="4">
        <v>85</v>
      </c>
      <c r="B87" s="6" t="s">
        <v>127</v>
      </c>
      <c r="C87" s="37">
        <f>D87/EXP(LN(H!D87/H!C87)+LN(LC!D87/LC!C87))</f>
        <v>0.75349701275912939</v>
      </c>
      <c r="D87" s="37">
        <f>E87/EXP(LN(H!E87/H!D87)+LN(LC!E87/LC!D87))</f>
        <v>0.7872591591789494</v>
      </c>
      <c r="E87" s="37">
        <f>F87/EXP(LN(H!F87/H!E87)+LN(LC!F87/LC!E87))</f>
        <v>0.77518101620065905</v>
      </c>
      <c r="F87" s="37">
        <f>G87/EXP(LN(H!G87/H!F87)+LN(LC!G87/LC!F87))</f>
        <v>0.75577197621059267</v>
      </c>
      <c r="G87" s="37">
        <f>H87/EXP(LN(H!H87/H!G87)+LN(LC!H87/LC!G87))</f>
        <v>0.79676998842343494</v>
      </c>
      <c r="H87" s="37">
        <f>I87/EXP(LN(H!I87/H!H87)+LN(LC!I87/LC!H87))</f>
        <v>0.77830938357321056</v>
      </c>
      <c r="I87" s="37">
        <f>J87/EXP(LN(H!J87/H!I87)+LN(LC!J87/LC!I87))</f>
        <v>0.80652665167053172</v>
      </c>
      <c r="J87" s="37">
        <f>K87/EXP(LN(H!K87/H!J87)+LN(LC!K87/LC!J87))</f>
        <v>0.77101001335642394</v>
      </c>
      <c r="K87" s="37">
        <f>L87/EXP(LN(H!L87/H!K87)+LN(LC!L87/LC!K87))</f>
        <v>0.80321685692366718</v>
      </c>
      <c r="L87" s="37">
        <f>M87/EXP(LN(H!M87/H!L87)+LN(LC!M87/LC!L87))</f>
        <v>0.80624784437586905</v>
      </c>
      <c r="M87" s="37">
        <f>N87/EXP(LN(H!N87/H!M87)+LN(LC!N87/LC!M87))</f>
        <v>0.83679480567934317</v>
      </c>
      <c r="N87" s="37">
        <f>O87/EXP(LN(H!O87/H!N87)+LN(LC!O87/LC!N87))</f>
        <v>0.85673010924358461</v>
      </c>
      <c r="O87" s="37">
        <f>P87/EXP(LN(H!P87/H!O87)+LN(LC!P87/LC!O87))</f>
        <v>0.93201607369278772</v>
      </c>
      <c r="P87" s="37">
        <f>Q87/EXP(LN(H!Q87/H!P87)+LN(LC!Q87/LC!P87))</f>
        <v>0.93885307947087115</v>
      </c>
      <c r="Q87" s="37">
        <f>R87/EXP(LN(H!R87/H!Q87)+LN(LC!R87/LC!Q87))</f>
        <v>0.9797869931259342</v>
      </c>
      <c r="R87" s="37">
        <f>S87/EXP(LN(H!S87/H!R87)+LN(LC!S87/LC!R87))</f>
        <v>0.99642872028510376</v>
      </c>
      <c r="S87" s="37">
        <f>T87/EXP(LN(H!T87/H!S87)+LN(LC!T87/LC!S87))</f>
        <v>1.0170795925860514</v>
      </c>
      <c r="T87" s="37">
        <v>1</v>
      </c>
      <c r="U87" s="37">
        <f>T87*EXP(LN(H!U87/H!T87)+LN(LC!U87/LC!T87))</f>
        <v>1.0558900848683757</v>
      </c>
      <c r="V87" s="37">
        <f>U87*EXP(LN(H!V87/H!U87)+LN(LC!V87/LC!U87))</f>
        <v>1.0025544424978035</v>
      </c>
      <c r="W87" s="37">
        <f>V87*EXP(LN(H!W87/H!V87)+LN(LC!W87/LC!V87))</f>
        <v>0.96219740660035924</v>
      </c>
      <c r="X87" s="37">
        <f>W87*EXP(LN(H!X87/H!W87)+LN(LC!X87/LC!W87))</f>
        <v>1.0002737470031451</v>
      </c>
    </row>
    <row r="88" spans="1:24" x14ac:dyDescent="0.15">
      <c r="A88" s="4">
        <v>86</v>
      </c>
      <c r="B88" s="6" t="s">
        <v>128</v>
      </c>
      <c r="C88" s="37">
        <f>D88/EXP(LN(H!D88/H!C88)+LN(LC!D88/LC!C88))</f>
        <v>0.90686197703537419</v>
      </c>
      <c r="D88" s="37">
        <f>E88/EXP(LN(H!E88/H!D88)+LN(LC!E88/LC!D88))</f>
        <v>0.95576237119085505</v>
      </c>
      <c r="E88" s="37">
        <f>F88/EXP(LN(H!F88/H!E88)+LN(LC!F88/LC!E88))</f>
        <v>0.9359088931320948</v>
      </c>
      <c r="F88" s="37">
        <f>G88/EXP(LN(H!G88/H!F88)+LN(LC!G88/LC!F88))</f>
        <v>0.96368908388064956</v>
      </c>
      <c r="G88" s="37">
        <f>H88/EXP(LN(H!H88/H!G88)+LN(LC!H88/LC!G88))</f>
        <v>0.96786551767618112</v>
      </c>
      <c r="H88" s="37">
        <f>I88/EXP(LN(H!I88/H!H88)+LN(LC!I88/LC!H88))</f>
        <v>0.94412552908730796</v>
      </c>
      <c r="I88" s="37">
        <f>J88/EXP(LN(H!J88/H!I88)+LN(LC!J88/LC!I88))</f>
        <v>0.95628709107799892</v>
      </c>
      <c r="J88" s="37">
        <f>K88/EXP(LN(H!K88/H!J88)+LN(LC!K88/LC!J88))</f>
        <v>0.94522015852539598</v>
      </c>
      <c r="K88" s="37">
        <f>L88/EXP(LN(H!L88/H!K88)+LN(LC!L88/LC!K88))</f>
        <v>0.93922633607789519</v>
      </c>
      <c r="L88" s="37">
        <f>M88/EXP(LN(H!M88/H!L88)+LN(LC!M88/LC!L88))</f>
        <v>0.96084050308790603</v>
      </c>
      <c r="M88" s="37">
        <f>N88/EXP(LN(H!N88/H!M88)+LN(LC!N88/LC!M88))</f>
        <v>1.0127927129191014</v>
      </c>
      <c r="N88" s="37">
        <f>O88/EXP(LN(H!O88/H!N88)+LN(LC!O88/LC!N88))</f>
        <v>1.0225520164335735</v>
      </c>
      <c r="O88" s="37">
        <f>P88/EXP(LN(H!P88/H!O88)+LN(LC!P88/LC!O88))</f>
        <v>1.0423608632595363</v>
      </c>
      <c r="P88" s="37">
        <f>Q88/EXP(LN(H!Q88/H!P88)+LN(LC!Q88/LC!P88))</f>
        <v>1.0063734339418309</v>
      </c>
      <c r="Q88" s="37">
        <f>R88/EXP(LN(H!R88/H!Q88)+LN(LC!R88/LC!Q88))</f>
        <v>0.99274596627145972</v>
      </c>
      <c r="R88" s="37">
        <f>S88/EXP(LN(H!S88/H!R88)+LN(LC!S88/LC!R88))</f>
        <v>0.99322083486684698</v>
      </c>
      <c r="S88" s="37">
        <f>T88/EXP(LN(H!T88/H!S88)+LN(LC!T88/LC!S88))</f>
        <v>1.0231764675225616</v>
      </c>
      <c r="T88" s="37">
        <v>1</v>
      </c>
      <c r="U88" s="37">
        <f>T88*EXP(LN(H!U88/H!T88)+LN(LC!U88/LC!T88))</f>
        <v>0.98450064192528952</v>
      </c>
      <c r="V88" s="37">
        <f>U88*EXP(LN(H!V88/H!U88)+LN(LC!V88/LC!U88))</f>
        <v>0.9192137324800036</v>
      </c>
      <c r="W88" s="37">
        <f>V88*EXP(LN(H!W88/H!V88)+LN(LC!W88/LC!V88))</f>
        <v>0.89344028434111522</v>
      </c>
      <c r="X88" s="37">
        <f>W88*EXP(LN(H!X88/H!W88)+LN(LC!X88/LC!W88))</f>
        <v>0.89675442854779053</v>
      </c>
    </row>
    <row r="89" spans="1:24" x14ac:dyDescent="0.15">
      <c r="A89" s="4">
        <v>87</v>
      </c>
      <c r="B89" s="6" t="s">
        <v>129</v>
      </c>
      <c r="C89" s="37">
        <f>D89/EXP(LN(H!D89/H!C89)+LN(LC!D89/LC!C89))</f>
        <v>1.0303264567473081</v>
      </c>
      <c r="D89" s="37">
        <f>E89/EXP(LN(H!E89/H!D89)+LN(LC!E89/LC!D89))</f>
        <v>1.0949229655210782</v>
      </c>
      <c r="E89" s="37">
        <f>F89/EXP(LN(H!F89/H!E89)+LN(LC!F89/LC!E89))</f>
        <v>1.0927798014758769</v>
      </c>
      <c r="F89" s="37">
        <f>G89/EXP(LN(H!G89/H!F89)+LN(LC!G89/LC!F89))</f>
        <v>1.1135333982992732</v>
      </c>
      <c r="G89" s="37">
        <f>H89/EXP(LN(H!H89/H!G89)+LN(LC!H89/LC!G89))</f>
        <v>1.1131332823992177</v>
      </c>
      <c r="H89" s="37">
        <f>I89/EXP(LN(H!I89/H!H89)+LN(LC!I89/LC!H89))</f>
        <v>1.0767709811464092</v>
      </c>
      <c r="I89" s="37">
        <f>J89/EXP(LN(H!J89/H!I89)+LN(LC!J89/LC!I89))</f>
        <v>1.0911542672642278</v>
      </c>
      <c r="J89" s="37">
        <f>K89/EXP(LN(H!K89/H!J89)+LN(LC!K89/LC!J89))</f>
        <v>1.0882678872370521</v>
      </c>
      <c r="K89" s="37">
        <f>L89/EXP(LN(H!L89/H!K89)+LN(LC!L89/LC!K89))</f>
        <v>1.1042470032120248</v>
      </c>
      <c r="L89" s="37">
        <f>M89/EXP(LN(H!M89/H!L89)+LN(LC!M89/LC!L89))</f>
        <v>1.1297276132357907</v>
      </c>
      <c r="M89" s="37">
        <f>N89/EXP(LN(H!N89/H!M89)+LN(LC!N89/LC!M89))</f>
        <v>1.1013868163901812</v>
      </c>
      <c r="N89" s="37">
        <f>O89/EXP(LN(H!O89/H!N89)+LN(LC!O89/LC!N89))</f>
        <v>1.1604307234670286</v>
      </c>
      <c r="O89" s="37">
        <f>P89/EXP(LN(H!P89/H!O89)+LN(LC!P89/LC!O89))</f>
        <v>1.1691011547478496</v>
      </c>
      <c r="P89" s="37">
        <f>Q89/EXP(LN(H!Q89/H!P89)+LN(LC!Q89/LC!P89))</f>
        <v>1.0647366716324127</v>
      </c>
      <c r="Q89" s="37">
        <f>R89/EXP(LN(H!R89/H!Q89)+LN(LC!R89/LC!Q89))</f>
        <v>1.0060613646538472</v>
      </c>
      <c r="R89" s="37">
        <f>S89/EXP(LN(H!S89/H!R89)+LN(LC!S89/LC!R89))</f>
        <v>0.95894539049402161</v>
      </c>
      <c r="S89" s="37">
        <f>T89/EXP(LN(H!T89/H!S89)+LN(LC!T89/LC!S89))</f>
        <v>0.95122469756717287</v>
      </c>
      <c r="T89" s="37">
        <v>1</v>
      </c>
      <c r="U89" s="37">
        <f>T89*EXP(LN(H!U89/H!T89)+LN(LC!U89/LC!T89))</f>
        <v>0.92599166013201417</v>
      </c>
      <c r="V89" s="37">
        <f>U89*EXP(LN(H!V89/H!U89)+LN(LC!V89/LC!U89))</f>
        <v>0.93405826897243993</v>
      </c>
      <c r="W89" s="37">
        <f>V89*EXP(LN(H!W89/H!V89)+LN(LC!W89/LC!V89))</f>
        <v>0.94333160706814401</v>
      </c>
      <c r="X89" s="37">
        <f>W89*EXP(LN(H!X89/H!W89)+LN(LC!X89/LC!W89))</f>
        <v>0.93786999703977192</v>
      </c>
    </row>
    <row r="90" spans="1:24" x14ac:dyDescent="0.15">
      <c r="A90" s="4">
        <v>88</v>
      </c>
      <c r="B90" s="6" t="s">
        <v>130</v>
      </c>
      <c r="C90" s="37">
        <f>D90/EXP(LN(H!D90/H!C90)+LN(LC!D90/LC!C90))</f>
        <v>0.86479320322571052</v>
      </c>
      <c r="D90" s="37">
        <f>E90/EXP(LN(H!E90/H!D90)+LN(LC!E90/LC!D90))</f>
        <v>0.90677894730745168</v>
      </c>
      <c r="E90" s="37">
        <f>F90/EXP(LN(H!F90/H!E90)+LN(LC!F90/LC!E90))</f>
        <v>0.89543417713451057</v>
      </c>
      <c r="F90" s="37">
        <f>G90/EXP(LN(H!G90/H!F90)+LN(LC!G90/LC!F90))</f>
        <v>0.89967842490812799</v>
      </c>
      <c r="G90" s="37">
        <f>H90/EXP(LN(H!H90/H!G90)+LN(LC!H90/LC!G90))</f>
        <v>0.88341944977211517</v>
      </c>
      <c r="H90" s="37">
        <f>I90/EXP(LN(H!I90/H!H90)+LN(LC!I90/LC!H90))</f>
        <v>0.87095492190666568</v>
      </c>
      <c r="I90" s="37">
        <f>J90/EXP(LN(H!J90/H!I90)+LN(LC!J90/LC!I90))</f>
        <v>0.87816334304694954</v>
      </c>
      <c r="J90" s="37">
        <f>K90/EXP(LN(H!K90/H!J90)+LN(LC!K90/LC!J90))</f>
        <v>0.87216742487611454</v>
      </c>
      <c r="K90" s="37">
        <f>L90/EXP(LN(H!L90/H!K90)+LN(LC!L90/LC!K90))</f>
        <v>0.87227099198386848</v>
      </c>
      <c r="L90" s="37">
        <f>M90/EXP(LN(H!M90/H!L90)+LN(LC!M90/LC!L90))</f>
        <v>0.89940994004205754</v>
      </c>
      <c r="M90" s="37">
        <f>N90/EXP(LN(H!N90/H!M90)+LN(LC!N90/LC!M90))</f>
        <v>0.93050223995816961</v>
      </c>
      <c r="N90" s="37">
        <f>O90/EXP(LN(H!O90/H!N90)+LN(LC!O90/LC!N90))</f>
        <v>0.92623516673003525</v>
      </c>
      <c r="O90" s="37">
        <f>P90/EXP(LN(H!P90/H!O90)+LN(LC!P90/LC!O90))</f>
        <v>0.97480907421281726</v>
      </c>
      <c r="P90" s="37">
        <f>Q90/EXP(LN(H!Q90/H!P90)+LN(LC!Q90/LC!P90))</f>
        <v>0.95118152922260657</v>
      </c>
      <c r="Q90" s="37">
        <f>R90/EXP(LN(H!R90/H!Q90)+LN(LC!R90/LC!Q90))</f>
        <v>0.93977887401140625</v>
      </c>
      <c r="R90" s="37">
        <f>S90/EXP(LN(H!S90/H!R90)+LN(LC!S90/LC!R90))</f>
        <v>0.93545098608417199</v>
      </c>
      <c r="S90" s="37">
        <f>T90/EXP(LN(H!T90/H!S90)+LN(LC!T90/LC!S90))</f>
        <v>0.97663206208498587</v>
      </c>
      <c r="T90" s="37">
        <v>1</v>
      </c>
      <c r="U90" s="37">
        <f>T90*EXP(LN(H!U90/H!T90)+LN(LC!U90/LC!T90))</f>
        <v>1.0490977909608334</v>
      </c>
      <c r="V90" s="37">
        <f>U90*EXP(LN(H!V90/H!U90)+LN(LC!V90/LC!U90))</f>
        <v>1.0093051101852761</v>
      </c>
      <c r="W90" s="37">
        <f>V90*EXP(LN(H!W90/H!V90)+LN(LC!W90/LC!V90))</f>
        <v>0.99966640169243848</v>
      </c>
      <c r="X90" s="37">
        <f>W90*EXP(LN(H!X90/H!W90)+LN(LC!X90/LC!W90))</f>
        <v>1.0324703446597829</v>
      </c>
    </row>
    <row r="91" spans="1:24" x14ac:dyDescent="0.15">
      <c r="A91" s="4">
        <v>89</v>
      </c>
      <c r="B91" s="6" t="s">
        <v>131</v>
      </c>
      <c r="C91" s="37">
        <f>D91/EXP(LN(H!D91/H!C91)+LN(LC!D91/LC!C91))</f>
        <v>1.0171350923994422</v>
      </c>
      <c r="D91" s="37">
        <f>E91/EXP(LN(H!E91/H!D91)+LN(LC!E91/LC!D91))</f>
        <v>1.0506986800808498</v>
      </c>
      <c r="E91" s="37">
        <f>F91/EXP(LN(H!F91/H!E91)+LN(LC!F91/LC!E91))</f>
        <v>1.0524643046976496</v>
      </c>
      <c r="F91" s="37">
        <f>G91/EXP(LN(H!G91/H!F91)+LN(LC!G91/LC!F91))</f>
        <v>1.0541804188607622</v>
      </c>
      <c r="G91" s="37">
        <f>H91/EXP(LN(H!H91/H!G91)+LN(LC!H91/LC!G91))</f>
        <v>1.0341912129968192</v>
      </c>
      <c r="H91" s="37">
        <f>I91/EXP(LN(H!I91/H!H91)+LN(LC!I91/LC!H91))</f>
        <v>1.0125668503008578</v>
      </c>
      <c r="I91" s="37">
        <f>J91/EXP(LN(H!J91/H!I91)+LN(LC!J91/LC!I91))</f>
        <v>1.0156102837584333</v>
      </c>
      <c r="J91" s="37">
        <f>K91/EXP(LN(H!K91/H!J91)+LN(LC!K91/LC!J91))</f>
        <v>1.0303834192207078</v>
      </c>
      <c r="K91" s="37">
        <f>L91/EXP(LN(H!L91/H!K91)+LN(LC!L91/LC!K91))</f>
        <v>1.029522669994285</v>
      </c>
      <c r="L91" s="37">
        <f>M91/EXP(LN(H!M91/H!L91)+LN(LC!M91/LC!L91))</f>
        <v>1.0487506688103188</v>
      </c>
      <c r="M91" s="37">
        <f>N91/EXP(LN(H!N91/H!M91)+LN(LC!N91/LC!M91))</f>
        <v>1.0772178358918789</v>
      </c>
      <c r="N91" s="37">
        <f>O91/EXP(LN(H!O91/H!N91)+LN(LC!O91/LC!N91))</f>
        <v>1.0747859185988526</v>
      </c>
      <c r="O91" s="37">
        <f>P91/EXP(LN(H!P91/H!O91)+LN(LC!P91/LC!O91))</f>
        <v>1.0880848070044276</v>
      </c>
      <c r="P91" s="37">
        <f>Q91/EXP(LN(H!Q91/H!P91)+LN(LC!Q91/LC!P91))</f>
        <v>1.063756671200752</v>
      </c>
      <c r="Q91" s="37">
        <f>R91/EXP(LN(H!R91/H!Q91)+LN(LC!R91/LC!Q91))</f>
        <v>1.0248595643590876</v>
      </c>
      <c r="R91" s="37">
        <f>S91/EXP(LN(H!S91/H!R91)+LN(LC!S91/LC!R91))</f>
        <v>0.99393476816319115</v>
      </c>
      <c r="S91" s="37">
        <f>T91/EXP(LN(H!T91/H!S91)+LN(LC!T91/LC!S91))</f>
        <v>1.0059074045701604</v>
      </c>
      <c r="T91" s="37">
        <v>1</v>
      </c>
      <c r="U91" s="37">
        <f>T91*EXP(LN(H!U91/H!T91)+LN(LC!U91/LC!T91))</f>
        <v>1.0090035260740355</v>
      </c>
      <c r="V91" s="37">
        <f>U91*EXP(LN(H!V91/H!U91)+LN(LC!V91/LC!U91))</f>
        <v>0.9883919648226831</v>
      </c>
      <c r="W91" s="37">
        <f>V91*EXP(LN(H!W91/H!V91)+LN(LC!W91/LC!V91))</f>
        <v>0.96750087451309741</v>
      </c>
      <c r="X91" s="37">
        <f>W91*EXP(LN(H!X91/H!W91)+LN(LC!X91/LC!W91))</f>
        <v>0.97229967389982286</v>
      </c>
    </row>
    <row r="92" spans="1:24" x14ac:dyDescent="0.15">
      <c r="A92" s="4">
        <v>90</v>
      </c>
      <c r="B92" s="6" t="s">
        <v>132</v>
      </c>
      <c r="C92" s="37">
        <f>D92/EXP(LN(H!D92/H!C92)+LN(LC!D92/LC!C92))</f>
        <v>0.59629033349219573</v>
      </c>
      <c r="D92" s="37">
        <f>E92/EXP(LN(H!E92/H!D92)+LN(LC!E92/LC!D92))</f>
        <v>0.62923533849735769</v>
      </c>
      <c r="E92" s="37">
        <f>F92/EXP(LN(H!F92/H!E92)+LN(LC!F92/LC!E92))</f>
        <v>0.64070666042264057</v>
      </c>
      <c r="F92" s="37">
        <f>G92/EXP(LN(H!G92/H!F92)+LN(LC!G92/LC!F92))</f>
        <v>0.67215747538255932</v>
      </c>
      <c r="G92" s="37">
        <f>H92/EXP(LN(H!H92/H!G92)+LN(LC!H92/LC!G92))</f>
        <v>0.67947749429481097</v>
      </c>
      <c r="H92" s="37">
        <f>I92/EXP(LN(H!I92/H!H92)+LN(LC!I92/LC!H92))</f>
        <v>0.68857196471429261</v>
      </c>
      <c r="I92" s="37">
        <f>J92/EXP(LN(H!J92/H!I92)+LN(LC!J92/LC!I92))</f>
        <v>0.73771700308880628</v>
      </c>
      <c r="J92" s="37">
        <f>K92/EXP(LN(H!K92/H!J92)+LN(LC!K92/LC!J92))</f>
        <v>0.76481068451692213</v>
      </c>
      <c r="K92" s="37">
        <f>L92/EXP(LN(H!L92/H!K92)+LN(LC!L92/LC!K92))</f>
        <v>0.76233712350321403</v>
      </c>
      <c r="L92" s="37">
        <f>M92/EXP(LN(H!M92/H!L92)+LN(LC!M92/LC!L92))</f>
        <v>0.80137987978287473</v>
      </c>
      <c r="M92" s="37">
        <f>N92/EXP(LN(H!N92/H!M92)+LN(LC!N92/LC!M92))</f>
        <v>0.91885193636346041</v>
      </c>
      <c r="N92" s="37">
        <f>O92/EXP(LN(H!O92/H!N92)+LN(LC!O92/LC!N92))</f>
        <v>0.98492376261299286</v>
      </c>
      <c r="O92" s="37">
        <f>P92/EXP(LN(H!P92/H!O92)+LN(LC!P92/LC!O92))</f>
        <v>1.0690626525997813</v>
      </c>
      <c r="P92" s="37">
        <f>Q92/EXP(LN(H!Q92/H!P92)+LN(LC!Q92/LC!P92))</f>
        <v>1.0425340073861484</v>
      </c>
      <c r="Q92" s="37">
        <f>R92/EXP(LN(H!R92/H!Q92)+LN(LC!R92/LC!Q92))</f>
        <v>1.0322348465925157</v>
      </c>
      <c r="R92" s="37">
        <f>S92/EXP(LN(H!S92/H!R92)+LN(LC!S92/LC!R92))</f>
        <v>0.97947683376597738</v>
      </c>
      <c r="S92" s="37">
        <f>T92/EXP(LN(H!T92/H!S92)+LN(LC!T92/LC!S92))</f>
        <v>0.98370791212521158</v>
      </c>
      <c r="T92" s="37">
        <v>1</v>
      </c>
      <c r="U92" s="37">
        <f>T92*EXP(LN(H!U92/H!T92)+LN(LC!U92/LC!T92))</f>
        <v>1.0292541957646082</v>
      </c>
      <c r="V92" s="37">
        <f>U92*EXP(LN(H!V92/H!U92)+LN(LC!V92/LC!U92))</f>
        <v>1.1059710679127475</v>
      </c>
      <c r="W92" s="37">
        <f>V92*EXP(LN(H!W92/H!V92)+LN(LC!W92/LC!V92))</f>
        <v>1.1055200371539882</v>
      </c>
      <c r="X92" s="37">
        <f>W92*EXP(LN(H!X92/H!W92)+LN(LC!X92/LC!W92))</f>
        <v>1.1547892371866</v>
      </c>
    </row>
    <row r="93" spans="1:24" x14ac:dyDescent="0.15">
      <c r="A93" s="4">
        <v>91</v>
      </c>
      <c r="B93" s="6" t="s">
        <v>133</v>
      </c>
      <c r="C93" s="37">
        <f>D93/EXP(LN(H!D93/H!C93)+LN(LC!D93/LC!C93))</f>
        <v>0.95766869562304868</v>
      </c>
      <c r="D93" s="37">
        <f>E93/EXP(LN(H!E93/H!D93)+LN(LC!E93/LC!D93))</f>
        <v>1.0278497774654387</v>
      </c>
      <c r="E93" s="37">
        <f>F93/EXP(LN(H!F93/H!E93)+LN(LC!F93/LC!E93))</f>
        <v>0.96762994381028822</v>
      </c>
      <c r="F93" s="37">
        <f>G93/EXP(LN(H!G93/H!F93)+LN(LC!G93/LC!F93))</f>
        <v>0.9649268310183281</v>
      </c>
      <c r="G93" s="37">
        <f>H93/EXP(LN(H!H93/H!G93)+LN(LC!H93/LC!G93))</f>
        <v>0.98885129483891931</v>
      </c>
      <c r="H93" s="37">
        <f>I93/EXP(LN(H!I93/H!H93)+LN(LC!I93/LC!H93))</f>
        <v>0.98002666307532305</v>
      </c>
      <c r="I93" s="37">
        <f>J93/EXP(LN(H!J93/H!I93)+LN(LC!J93/LC!I93))</f>
        <v>1.0290099069492351</v>
      </c>
      <c r="J93" s="37">
        <f>K93/EXP(LN(H!K93/H!J93)+LN(LC!K93/LC!J93))</f>
        <v>0.96734731612664315</v>
      </c>
      <c r="K93" s="37">
        <f>L93/EXP(LN(H!L93/H!K93)+LN(LC!L93/LC!K93))</f>
        <v>1.0020388437756602</v>
      </c>
      <c r="L93" s="37">
        <f>M93/EXP(LN(H!M93/H!L93)+LN(LC!M93/LC!L93))</f>
        <v>1.0583736157324153</v>
      </c>
      <c r="M93" s="37">
        <f>N93/EXP(LN(H!N93/H!M93)+LN(LC!N93/LC!M93))</f>
        <v>1.1065847666782187</v>
      </c>
      <c r="N93" s="37">
        <f>O93/EXP(LN(H!O93/H!N93)+LN(LC!O93/LC!N93))</f>
        <v>1.0838654076915639</v>
      </c>
      <c r="O93" s="37">
        <f>P93/EXP(LN(H!P93/H!O93)+LN(LC!P93/LC!O93))</f>
        <v>1.0940237871219678</v>
      </c>
      <c r="P93" s="37">
        <f>Q93/EXP(LN(H!Q93/H!P93)+LN(LC!Q93/LC!P93))</f>
        <v>1.0708750416261936</v>
      </c>
      <c r="Q93" s="37">
        <f>R93/EXP(LN(H!R93/H!Q93)+LN(LC!R93/LC!Q93))</f>
        <v>1.0197303796747954</v>
      </c>
      <c r="R93" s="37">
        <f>S93/EXP(LN(H!S93/H!R93)+LN(LC!S93/LC!R93))</f>
        <v>1.0345994226147937</v>
      </c>
      <c r="S93" s="37">
        <f>T93/EXP(LN(H!T93/H!S93)+LN(LC!T93/LC!S93))</f>
        <v>1.013007930293053</v>
      </c>
      <c r="T93" s="37">
        <v>1</v>
      </c>
      <c r="U93" s="37">
        <f>T93*EXP(LN(H!U93/H!T93)+LN(LC!U93/LC!T93))</f>
        <v>1.0073010134938813</v>
      </c>
      <c r="V93" s="37">
        <f>U93*EXP(LN(H!V93/H!U93)+LN(LC!V93/LC!U93))</f>
        <v>0.97710012263654533</v>
      </c>
      <c r="W93" s="37">
        <f>V93*EXP(LN(H!W93/H!V93)+LN(LC!W93/LC!V93))</f>
        <v>0.95653549008383421</v>
      </c>
      <c r="X93" s="37">
        <f>W93*EXP(LN(H!X93/H!W93)+LN(LC!X93/LC!W93))</f>
        <v>0.95702322197275513</v>
      </c>
    </row>
    <row r="94" spans="1:24" x14ac:dyDescent="0.15">
      <c r="A94" s="4">
        <v>92</v>
      </c>
      <c r="B94" s="6" t="s">
        <v>134</v>
      </c>
      <c r="C94" s="37">
        <f>D94/EXP(LN(H!D94/H!C94)+LN(LC!D94/LC!C94))</f>
        <v>0.84430487645851338</v>
      </c>
      <c r="D94" s="37">
        <f>E94/EXP(LN(H!E94/H!D94)+LN(LC!E94/LC!D94))</f>
        <v>0.87388800901329888</v>
      </c>
      <c r="E94" s="37">
        <f>F94/EXP(LN(H!F94/H!E94)+LN(LC!F94/LC!E94))</f>
        <v>0.85956583158834377</v>
      </c>
      <c r="F94" s="37">
        <f>G94/EXP(LN(H!G94/H!F94)+LN(LC!G94/LC!F94))</f>
        <v>0.88237743886182607</v>
      </c>
      <c r="G94" s="37">
        <f>H94/EXP(LN(H!H94/H!G94)+LN(LC!H94/LC!G94))</f>
        <v>0.90223119740582447</v>
      </c>
      <c r="H94" s="37">
        <f>I94/EXP(LN(H!I94/H!H94)+LN(LC!I94/LC!H94))</f>
        <v>0.88437496057688436</v>
      </c>
      <c r="I94" s="37">
        <f>J94/EXP(LN(H!J94/H!I94)+LN(LC!J94/LC!I94))</f>
        <v>0.89844317811664753</v>
      </c>
      <c r="J94" s="37">
        <f>K94/EXP(LN(H!K94/H!J94)+LN(LC!K94/LC!J94))</f>
        <v>0.87887585361881448</v>
      </c>
      <c r="K94" s="37">
        <f>L94/EXP(LN(H!L94/H!K94)+LN(LC!L94/LC!K94))</f>
        <v>0.86467997381535688</v>
      </c>
      <c r="L94" s="37">
        <f>M94/EXP(LN(H!M94/H!L94)+LN(LC!M94/LC!L94))</f>
        <v>0.89154631498061387</v>
      </c>
      <c r="M94" s="37">
        <f>N94/EXP(LN(H!N94/H!M94)+LN(LC!N94/LC!M94))</f>
        <v>0.94475502437954106</v>
      </c>
      <c r="N94" s="37">
        <f>O94/EXP(LN(H!O94/H!N94)+LN(LC!O94/LC!N94))</f>
        <v>0.97010733216666589</v>
      </c>
      <c r="O94" s="37">
        <f>P94/EXP(LN(H!P94/H!O94)+LN(LC!P94/LC!O94))</f>
        <v>1.008637931340584</v>
      </c>
      <c r="P94" s="37">
        <f>Q94/EXP(LN(H!Q94/H!P94)+LN(LC!Q94/LC!P94))</f>
        <v>0.96752383848437373</v>
      </c>
      <c r="Q94" s="37">
        <f>R94/EXP(LN(H!R94/H!Q94)+LN(LC!R94/LC!Q94))</f>
        <v>0.96255390641711458</v>
      </c>
      <c r="R94" s="37">
        <f>S94/EXP(LN(H!S94/H!R94)+LN(LC!S94/LC!R94))</f>
        <v>0.98931384365761621</v>
      </c>
      <c r="S94" s="37">
        <f>T94/EXP(LN(H!T94/H!S94)+LN(LC!T94/LC!S94))</f>
        <v>1.0059123158864587</v>
      </c>
      <c r="T94" s="37">
        <v>1</v>
      </c>
      <c r="U94" s="37">
        <f>T94*EXP(LN(H!U94/H!T94)+LN(LC!U94/LC!T94))</f>
        <v>1.0066696547076117</v>
      </c>
      <c r="V94" s="37">
        <f>U94*EXP(LN(H!V94/H!U94)+LN(LC!V94/LC!U94))</f>
        <v>0.94854709826436767</v>
      </c>
      <c r="W94" s="37">
        <f>V94*EXP(LN(H!W94/H!V94)+LN(LC!W94/LC!V94))</f>
        <v>0.94659086243026047</v>
      </c>
      <c r="X94" s="37">
        <f>W94*EXP(LN(H!X94/H!W94)+LN(LC!X94/LC!W94))</f>
        <v>0.97327648855747673</v>
      </c>
    </row>
    <row r="95" spans="1:24" x14ac:dyDescent="0.15">
      <c r="A95" s="4">
        <v>93</v>
      </c>
      <c r="B95" s="6" t="s">
        <v>135</v>
      </c>
      <c r="C95" s="37">
        <f>D95/EXP(LN(H!D95/H!C95)+LN(LC!D95/LC!C95))</f>
        <v>0.62826947956719503</v>
      </c>
      <c r="D95" s="37">
        <f>E95/EXP(LN(H!E95/H!D95)+LN(LC!E95/LC!D95))</f>
        <v>0.65619889632829076</v>
      </c>
      <c r="E95" s="37">
        <f>F95/EXP(LN(H!F95/H!E95)+LN(LC!F95/LC!E95))</f>
        <v>0.67347887224512992</v>
      </c>
      <c r="F95" s="37">
        <f>G95/EXP(LN(H!G95/H!F95)+LN(LC!G95/LC!F95))</f>
        <v>0.69643004213381077</v>
      </c>
      <c r="G95" s="37">
        <f>H95/EXP(LN(H!H95/H!G95)+LN(LC!H95/LC!G95))</f>
        <v>0.71486817434144023</v>
      </c>
      <c r="H95" s="37">
        <f>I95/EXP(LN(H!I95/H!H95)+LN(LC!I95/LC!H95))</f>
        <v>0.72007147066207333</v>
      </c>
      <c r="I95" s="37">
        <f>J95/EXP(LN(H!J95/H!I95)+LN(LC!J95/LC!I95))</f>
        <v>0.72192417531986941</v>
      </c>
      <c r="J95" s="37">
        <f>K95/EXP(LN(H!K95/H!J95)+LN(LC!K95/LC!J95))</f>
        <v>0.72501270128324702</v>
      </c>
      <c r="K95" s="37">
        <f>L95/EXP(LN(H!L95/H!K95)+LN(LC!L95/LC!K95))</f>
        <v>0.75515606091353649</v>
      </c>
      <c r="L95" s="37">
        <f>M95/EXP(LN(H!M95/H!L95)+LN(LC!M95/LC!L95))</f>
        <v>0.78650980321078168</v>
      </c>
      <c r="M95" s="37">
        <f>N95/EXP(LN(H!N95/H!M95)+LN(LC!N95/LC!M95))</f>
        <v>0.83296681104492842</v>
      </c>
      <c r="N95" s="37">
        <f>O95/EXP(LN(H!O95/H!N95)+LN(LC!O95/LC!N95))</f>
        <v>0.85447953929531661</v>
      </c>
      <c r="O95" s="37">
        <f>P95/EXP(LN(H!P95/H!O95)+LN(LC!P95/LC!O95))</f>
        <v>0.90527362954979596</v>
      </c>
      <c r="P95" s="37">
        <f>Q95/EXP(LN(H!Q95/H!P95)+LN(LC!Q95/LC!P95))</f>
        <v>0.89174580466291298</v>
      </c>
      <c r="Q95" s="37">
        <f>R95/EXP(LN(H!R95/H!Q95)+LN(LC!R95/LC!Q95))</f>
        <v>0.8936264196450967</v>
      </c>
      <c r="R95" s="37">
        <f>S95/EXP(LN(H!S95/H!R95)+LN(LC!S95/LC!R95))</f>
        <v>0.94115566542517903</v>
      </c>
      <c r="S95" s="37">
        <f>T95/EXP(LN(H!T95/H!S95)+LN(LC!T95/LC!S95))</f>
        <v>0.9797864285918253</v>
      </c>
      <c r="T95" s="37">
        <v>1</v>
      </c>
      <c r="U95" s="37">
        <f>T95*EXP(LN(H!U95/H!T95)+LN(LC!U95/LC!T95))</f>
        <v>1.0446524670077619</v>
      </c>
      <c r="V95" s="37">
        <f>U95*EXP(LN(H!V95/H!U95)+LN(LC!V95/LC!U95))</f>
        <v>1.0222861991216396</v>
      </c>
      <c r="W95" s="37">
        <f>V95*EXP(LN(H!W95/H!V95)+LN(LC!W95/LC!V95))</f>
        <v>1.0114792205344014</v>
      </c>
      <c r="X95" s="37">
        <f>W95*EXP(LN(H!X95/H!W95)+LN(LC!X95/LC!W95))</f>
        <v>1.0637195646060171</v>
      </c>
    </row>
    <row r="96" spans="1:24" x14ac:dyDescent="0.15">
      <c r="A96" s="4">
        <v>94</v>
      </c>
      <c r="B96" s="6" t="s">
        <v>136</v>
      </c>
      <c r="C96" s="37">
        <f>D96/EXP(LN(H!D96/H!C96)+LN(LC!D96/LC!C96))</f>
        <v>0.77201669496649072</v>
      </c>
      <c r="D96" s="37">
        <f>E96/EXP(LN(H!E96/H!D96)+LN(LC!E96/LC!D96))</f>
        <v>0.78897008677805347</v>
      </c>
      <c r="E96" s="37">
        <f>F96/EXP(LN(H!F96/H!E96)+LN(LC!F96/LC!E96))</f>
        <v>0.82759205663221491</v>
      </c>
      <c r="F96" s="37">
        <f>G96/EXP(LN(H!G96/H!F96)+LN(LC!G96/LC!F96))</f>
        <v>0.89046475186159624</v>
      </c>
      <c r="G96" s="37">
        <f>H96/EXP(LN(H!H96/H!G96)+LN(LC!H96/LC!G96))</f>
        <v>0.94555371572362468</v>
      </c>
      <c r="H96" s="37">
        <f>I96/EXP(LN(H!I96/H!H96)+LN(LC!I96/LC!H96))</f>
        <v>0.97746481469793089</v>
      </c>
      <c r="I96" s="37">
        <f>J96/EXP(LN(H!J96/H!I96)+LN(LC!J96/LC!I96))</f>
        <v>0.71181496055052507</v>
      </c>
      <c r="J96" s="37">
        <f>K96/EXP(LN(H!K96/H!J96)+LN(LC!K96/LC!J96))</f>
        <v>0.72244447018729041</v>
      </c>
      <c r="K96" s="37">
        <f>L96/EXP(LN(H!L96/H!K96)+LN(LC!L96/LC!K96))</f>
        <v>0.74815600927705039</v>
      </c>
      <c r="L96" s="37">
        <f>M96/EXP(LN(H!M96/H!L96)+LN(LC!M96/LC!L96))</f>
        <v>0.79855952215842296</v>
      </c>
      <c r="M96" s="37">
        <f>N96/EXP(LN(H!N96/H!M96)+LN(LC!N96/LC!M96))</f>
        <v>0.86353380795182555</v>
      </c>
      <c r="N96" s="37">
        <f>O96/EXP(LN(H!O96/H!N96)+LN(LC!O96/LC!N96))</f>
        <v>0.87698191232968536</v>
      </c>
      <c r="O96" s="37">
        <f>P96/EXP(LN(H!P96/H!O96)+LN(LC!P96/LC!O96))</f>
        <v>0.91535572343080951</v>
      </c>
      <c r="P96" s="37">
        <f>Q96/EXP(LN(H!Q96/H!P96)+LN(LC!Q96/LC!P96))</f>
        <v>0.90160431163324228</v>
      </c>
      <c r="Q96" s="37">
        <f>R96/EXP(LN(H!R96/H!Q96)+LN(LC!R96/LC!Q96))</f>
        <v>0.91281483101597527</v>
      </c>
      <c r="R96" s="37">
        <f>S96/EXP(LN(H!S96/H!R96)+LN(LC!S96/LC!R96))</f>
        <v>0.9402113173710781</v>
      </c>
      <c r="S96" s="37">
        <f>T96/EXP(LN(H!T96/H!S96)+LN(LC!T96/LC!S96))</f>
        <v>0.97221948993077412</v>
      </c>
      <c r="T96" s="37">
        <v>1</v>
      </c>
      <c r="U96" s="37">
        <f>T96*EXP(LN(H!U96/H!T96)+LN(LC!U96/LC!T96))</f>
        <v>1.063828460104846</v>
      </c>
      <c r="V96" s="37">
        <f>U96*EXP(LN(H!V96/H!U96)+LN(LC!V96/LC!U96))</f>
        <v>1.0728750138465402</v>
      </c>
      <c r="W96" s="37">
        <f>V96*EXP(LN(H!W96/H!V96)+LN(LC!W96/LC!V96))</f>
        <v>1.0947518371643377</v>
      </c>
      <c r="X96" s="37">
        <f>W96*EXP(LN(H!X96/H!W96)+LN(LC!X96/LC!W96))</f>
        <v>1.1517403395137071</v>
      </c>
    </row>
    <row r="97" spans="1:24" x14ac:dyDescent="0.15">
      <c r="A97" s="4">
        <v>95</v>
      </c>
      <c r="B97" s="6" t="s">
        <v>137</v>
      </c>
      <c r="C97" s="37"/>
      <c r="D97" s="37"/>
      <c r="E97" s="37"/>
      <c r="F97" s="37"/>
      <c r="G97" s="37"/>
      <c r="H97" s="37"/>
      <c r="I97" s="37">
        <f>J97/EXP(LN(H!J97/H!I97)+LN(LC!J97/LC!I97))</f>
        <v>0.31262940505506387</v>
      </c>
      <c r="J97" s="37">
        <f>K97/EXP(LN(H!K97/H!J97)+LN(LC!K97/LC!J97))</f>
        <v>0.3770491007705703</v>
      </c>
      <c r="K97" s="37">
        <f>L97/EXP(LN(H!L97/H!K97)+LN(LC!L97/LC!K97))</f>
        <v>0.44305767586676537</v>
      </c>
      <c r="L97" s="37">
        <f>M97/EXP(LN(H!M97/H!L97)+LN(LC!M97/LC!L97))</f>
        <v>0.52387070284785053</v>
      </c>
      <c r="M97" s="37">
        <f>N97/EXP(LN(H!N97/H!M97)+LN(LC!N97/LC!M97))</f>
        <v>0.61804095377296364</v>
      </c>
      <c r="N97" s="37">
        <f>O97/EXP(LN(H!O97/H!N97)+LN(LC!O97/LC!N97))</f>
        <v>0.67602827121851594</v>
      </c>
      <c r="O97" s="37">
        <f>P97/EXP(LN(H!P97/H!O97)+LN(LC!P97/LC!O97))</f>
        <v>0.74179970902422654</v>
      </c>
      <c r="P97" s="37">
        <f>Q97/EXP(LN(H!Q97/H!P97)+LN(LC!Q97/LC!P97))</f>
        <v>0.76821198899590659</v>
      </c>
      <c r="Q97" s="37">
        <f>R97/EXP(LN(H!R97/H!Q97)+LN(LC!R97/LC!Q97))</f>
        <v>0.81801346668057306</v>
      </c>
      <c r="R97" s="37">
        <f>S97/EXP(LN(H!S97/H!R97)+LN(LC!S97/LC!R97))</f>
        <v>0.88362600120137824</v>
      </c>
      <c r="S97" s="37">
        <f>T97/EXP(LN(H!T97/H!S97)+LN(LC!T97/LC!S97))</f>
        <v>0.95160171218291456</v>
      </c>
      <c r="T97" s="37">
        <v>1</v>
      </c>
      <c r="U97" s="37">
        <f>T97*EXP(LN(H!U97/H!T97)+LN(LC!U97/LC!T97))</f>
        <v>1.0871428087926829</v>
      </c>
      <c r="V97" s="37">
        <f>U97*EXP(LN(H!V97/H!U97)+LN(LC!V97/LC!U97))</f>
        <v>1.1152204249631184</v>
      </c>
      <c r="W97" s="37">
        <f>V97*EXP(LN(H!W97/H!V97)+LN(LC!W97/LC!V97))</f>
        <v>1.1587598441015925</v>
      </c>
      <c r="X97" s="37">
        <f>W97*EXP(LN(H!X97/H!W97)+LN(LC!X97/LC!W97))</f>
        <v>1.2328971374950437</v>
      </c>
    </row>
    <row r="98" spans="1:24" x14ac:dyDescent="0.15">
      <c r="A98" s="4">
        <v>96</v>
      </c>
      <c r="B98" s="6" t="s">
        <v>138</v>
      </c>
      <c r="C98" s="37">
        <f>D98/EXP(LN(H!D98/H!C98)+LN(LC!D98/LC!C98))</f>
        <v>1.2179514777735569</v>
      </c>
      <c r="D98" s="37">
        <f>E98/EXP(LN(H!E98/H!D98)+LN(LC!E98/LC!D98))</f>
        <v>1.2952610666779396</v>
      </c>
      <c r="E98" s="37">
        <f>F98/EXP(LN(H!F98/H!E98)+LN(LC!F98/LC!E98))</f>
        <v>1.2588840838515798</v>
      </c>
      <c r="F98" s="37">
        <f>G98/EXP(LN(H!G98/H!F98)+LN(LC!G98/LC!F98))</f>
        <v>1.2247575175568448</v>
      </c>
      <c r="G98" s="37">
        <f>H98/EXP(LN(H!H98/H!G98)+LN(LC!H98/LC!G98))</f>
        <v>1.1743570208634315</v>
      </c>
      <c r="H98" s="37">
        <f>I98/EXP(LN(H!I98/H!H98)+LN(LC!I98/LC!H98))</f>
        <v>1.1524868179046568</v>
      </c>
      <c r="I98" s="37">
        <f>J98/EXP(LN(H!J98/H!I98)+LN(LC!J98/LC!I98))</f>
        <v>1.1538854148308793</v>
      </c>
      <c r="J98" s="37">
        <f>K98/EXP(LN(H!K98/H!J98)+LN(LC!K98/LC!J98))</f>
        <v>1.1099415897402538</v>
      </c>
      <c r="K98" s="37">
        <f>L98/EXP(LN(H!L98/H!K98)+LN(LC!L98/LC!K98))</f>
        <v>1.1081392876988054</v>
      </c>
      <c r="L98" s="37">
        <f>M98/EXP(LN(H!M98/H!L98)+LN(LC!M98/LC!L98))</f>
        <v>1.1142893086230967</v>
      </c>
      <c r="M98" s="37">
        <f>N98/EXP(LN(H!N98/H!M98)+LN(LC!N98/LC!M98))</f>
        <v>1.139478455717535</v>
      </c>
      <c r="N98" s="37">
        <f>O98/EXP(LN(H!O98/H!N98)+LN(LC!O98/LC!N98))</f>
        <v>1.0837005196925722</v>
      </c>
      <c r="O98" s="37">
        <f>P98/EXP(LN(H!P98/H!O98)+LN(LC!P98/LC!O98))</f>
        <v>1.1289820829872248</v>
      </c>
      <c r="P98" s="37">
        <f>Q98/EXP(LN(H!Q98/H!P98)+LN(LC!Q98/LC!P98))</f>
        <v>1.0553612430221551</v>
      </c>
      <c r="Q98" s="37">
        <f>R98/EXP(LN(H!R98/H!Q98)+LN(LC!R98/LC!Q98))</f>
        <v>1.0281391574689887</v>
      </c>
      <c r="R98" s="37">
        <f>S98/EXP(LN(H!S98/H!R98)+LN(LC!S98/LC!R98))</f>
        <v>1.013243807425485</v>
      </c>
      <c r="S98" s="37">
        <f>T98/EXP(LN(H!T98/H!S98)+LN(LC!T98/LC!S98))</f>
        <v>1.0119306442612663</v>
      </c>
      <c r="T98" s="37">
        <v>1</v>
      </c>
      <c r="U98" s="37">
        <f>T98*EXP(LN(H!U98/H!T98)+LN(LC!U98/LC!T98))</f>
        <v>1.0308734208462398</v>
      </c>
      <c r="V98" s="37">
        <f>U98*EXP(LN(H!V98/H!U98)+LN(LC!V98/LC!U98))</f>
        <v>0.98230034208410866</v>
      </c>
      <c r="W98" s="37">
        <f>V98*EXP(LN(H!W98/H!V98)+LN(LC!W98/LC!V98))</f>
        <v>0.95301716005142267</v>
      </c>
      <c r="X98" s="37">
        <f>W98*EXP(LN(H!X98/H!W98)+LN(LC!X98/LC!W98))</f>
        <v>0.9410745859628058</v>
      </c>
    </row>
    <row r="99" spans="1:24" x14ac:dyDescent="0.15">
      <c r="A99" s="4">
        <v>97</v>
      </c>
      <c r="B99" s="6" t="s">
        <v>139</v>
      </c>
      <c r="C99" s="37">
        <f>D99/EXP(LN(H!D99/H!C99)+LN(LC!D99/LC!C99))</f>
        <v>0.90834431120333869</v>
      </c>
      <c r="D99" s="37">
        <f>E99/EXP(LN(H!E99/H!D99)+LN(LC!E99/LC!D99))</f>
        <v>0.93754808603721396</v>
      </c>
      <c r="E99" s="37">
        <f>F99/EXP(LN(H!F99/H!E99)+LN(LC!F99/LC!E99))</f>
        <v>0.95630553354840631</v>
      </c>
      <c r="F99" s="37">
        <f>G99/EXP(LN(H!G99/H!F99)+LN(LC!G99/LC!F99))</f>
        <v>0.95776414476258476</v>
      </c>
      <c r="G99" s="37">
        <f>H99/EXP(LN(H!H99/H!G99)+LN(LC!H99/LC!G99))</f>
        <v>0.94103903107256315</v>
      </c>
      <c r="H99" s="37">
        <f>I99/EXP(LN(H!I99/H!H99)+LN(LC!I99/LC!H99))</f>
        <v>0.92583852524683585</v>
      </c>
      <c r="I99" s="37">
        <f>J99/EXP(LN(H!J99/H!I99)+LN(LC!J99/LC!I99))</f>
        <v>0.9522610350485945</v>
      </c>
      <c r="J99" s="37">
        <f>K99/EXP(LN(H!K99/H!J99)+LN(LC!K99/LC!J99))</f>
        <v>0.96275496421165874</v>
      </c>
      <c r="K99" s="37">
        <f>L99/EXP(LN(H!L99/H!K99)+LN(LC!L99/LC!K99))</f>
        <v>0.98587100412918571</v>
      </c>
      <c r="L99" s="37">
        <f>M99/EXP(LN(H!M99/H!L99)+LN(LC!M99/LC!L99))</f>
        <v>1.0079745037067909</v>
      </c>
      <c r="M99" s="37">
        <f>N99/EXP(LN(H!N99/H!M99)+LN(LC!N99/LC!M99))</f>
        <v>1.0506709723338523</v>
      </c>
      <c r="N99" s="37">
        <f>O99/EXP(LN(H!O99/H!N99)+LN(LC!O99/LC!N99))</f>
        <v>1.006202001733415</v>
      </c>
      <c r="O99" s="37">
        <f>P99/EXP(LN(H!P99/H!O99)+LN(LC!P99/LC!O99))</f>
        <v>1.0590638884376782</v>
      </c>
      <c r="P99" s="37">
        <f>Q99/EXP(LN(H!Q99/H!P99)+LN(LC!Q99/LC!P99))</f>
        <v>1.0002523880270091</v>
      </c>
      <c r="Q99" s="37">
        <f>R99/EXP(LN(H!R99/H!Q99)+LN(LC!R99/LC!Q99))</f>
        <v>0.99502709266367484</v>
      </c>
      <c r="R99" s="37">
        <f>S99/EXP(LN(H!S99/H!R99)+LN(LC!S99/LC!R99))</f>
        <v>0.99517143684896292</v>
      </c>
      <c r="S99" s="37">
        <f>T99/EXP(LN(H!T99/H!S99)+LN(LC!T99/LC!S99))</f>
        <v>1.0220845666511835</v>
      </c>
      <c r="T99" s="37">
        <v>1</v>
      </c>
      <c r="U99" s="37">
        <f>T99*EXP(LN(H!U99/H!T99)+LN(LC!U99/LC!T99))</f>
        <v>1.0158373930329962</v>
      </c>
      <c r="V99" s="37">
        <f>U99*EXP(LN(H!V99/H!U99)+LN(LC!V99/LC!U99))</f>
        <v>1.0077206232592117</v>
      </c>
      <c r="W99" s="37">
        <f>V99*EXP(LN(H!W99/H!V99)+LN(LC!W99/LC!V99))</f>
        <v>0.98674957837262123</v>
      </c>
      <c r="X99" s="37">
        <f>W99*EXP(LN(H!X99/H!W99)+LN(LC!X99/LC!W99))</f>
        <v>1.0088394143102131</v>
      </c>
    </row>
    <row r="100" spans="1:24" x14ac:dyDescent="0.15">
      <c r="A100" s="4">
        <v>98</v>
      </c>
      <c r="B100" s="6" t="s">
        <v>140</v>
      </c>
      <c r="C100" s="37">
        <f>D100/EXP(LN(H!D100/H!C100)+LN(LC!D100/LC!C100))</f>
        <v>0.82298003722651392</v>
      </c>
      <c r="D100" s="37">
        <f>E100/EXP(LN(H!E100/H!D100)+LN(LC!E100/LC!D100))</f>
        <v>0.88257998761140566</v>
      </c>
      <c r="E100" s="37">
        <f>F100/EXP(LN(H!F100/H!E100)+LN(LC!F100/LC!E100))</f>
        <v>0.88339384726705816</v>
      </c>
      <c r="F100" s="37">
        <f>G100/EXP(LN(H!G100/H!F100)+LN(LC!G100/LC!F100))</f>
        <v>0.88872064550432628</v>
      </c>
      <c r="G100" s="37">
        <f>H100/EXP(LN(H!H100/H!G100)+LN(LC!H100/LC!G100))</f>
        <v>0.87174832357946463</v>
      </c>
      <c r="H100" s="37">
        <f>I100/EXP(LN(H!I100/H!H100)+LN(LC!I100/LC!H100))</f>
        <v>0.87315122094959752</v>
      </c>
      <c r="I100" s="37">
        <f>J100/EXP(LN(H!J100/H!I100)+LN(LC!J100/LC!I100))</f>
        <v>0.91191820545277991</v>
      </c>
      <c r="J100" s="37">
        <f>K100/EXP(LN(H!K100/H!J100)+LN(LC!K100/LC!J100))</f>
        <v>0.90790644610821714</v>
      </c>
      <c r="K100" s="37">
        <f>L100/EXP(LN(H!L100/H!K100)+LN(LC!L100/LC!K100))</f>
        <v>0.93832137895143297</v>
      </c>
      <c r="L100" s="37">
        <f>M100/EXP(LN(H!M100/H!L100)+LN(LC!M100/LC!L100))</f>
        <v>0.96037978298114524</v>
      </c>
      <c r="M100" s="37">
        <f>N100/EXP(LN(H!N100/H!M100)+LN(LC!N100/LC!M100))</f>
        <v>1.0026077330856875</v>
      </c>
      <c r="N100" s="37">
        <f>O100/EXP(LN(H!O100/H!N100)+LN(LC!O100/LC!N100))</f>
        <v>0.99708301188298309</v>
      </c>
      <c r="O100" s="37">
        <f>P100/EXP(LN(H!P100/H!O100)+LN(LC!P100/LC!O100))</f>
        <v>1.0465636493262374</v>
      </c>
      <c r="P100" s="37">
        <f>Q100/EXP(LN(H!Q100/H!P100)+LN(LC!Q100/LC!P100))</f>
        <v>0.9871624612011054</v>
      </c>
      <c r="Q100" s="37">
        <f>R100/EXP(LN(H!R100/H!Q100)+LN(LC!R100/LC!Q100))</f>
        <v>0.98382563975737292</v>
      </c>
      <c r="R100" s="37">
        <f>S100/EXP(LN(H!S100/H!R100)+LN(LC!S100/LC!R100))</f>
        <v>0.98450512235758936</v>
      </c>
      <c r="S100" s="37">
        <f>T100/EXP(LN(H!T100/H!S100)+LN(LC!T100/LC!S100))</f>
        <v>1.007143897962544</v>
      </c>
      <c r="T100" s="37">
        <v>1</v>
      </c>
      <c r="U100" s="37">
        <f>T100*EXP(LN(H!U100/H!T100)+LN(LC!U100/LC!T100))</f>
        <v>1.0402874307152452</v>
      </c>
      <c r="V100" s="37">
        <f>U100*EXP(LN(H!V100/H!U100)+LN(LC!V100/LC!U100))</f>
        <v>1.022023428897578</v>
      </c>
      <c r="W100" s="37">
        <f>V100*EXP(LN(H!W100/H!V100)+LN(LC!W100/LC!V100))</f>
        <v>1.0031122058999082</v>
      </c>
      <c r="X100" s="37">
        <f>W100*EXP(LN(H!X100/H!W100)+LN(LC!X100/LC!W100))</f>
        <v>1.0148528604095235</v>
      </c>
    </row>
    <row r="101" spans="1:24" x14ac:dyDescent="0.15">
      <c r="A101" s="4">
        <v>99</v>
      </c>
      <c r="B101" s="6" t="s">
        <v>143</v>
      </c>
      <c r="C101" s="37">
        <f>D101/EXP(LN(H!D101/H!C101)+LN(LC!D101/LC!C101))</f>
        <v>1.0689318671707499</v>
      </c>
      <c r="D101" s="37">
        <f>E101/EXP(LN(H!E101/H!D101)+LN(LC!E101/LC!D101))</f>
        <v>1.0953584177585904</v>
      </c>
      <c r="E101" s="37">
        <f>F101/EXP(LN(H!F101/H!E101)+LN(LC!F101/LC!E101))</f>
        <v>1.0700155085554093</v>
      </c>
      <c r="F101" s="37">
        <f>G101/EXP(LN(H!G101/H!F101)+LN(LC!G101/LC!F101))</f>
        <v>1.0814171011940752</v>
      </c>
      <c r="G101" s="37">
        <f>H101/EXP(LN(H!H101/H!G101)+LN(LC!H101/LC!G101))</f>
        <v>1.1006821697390465</v>
      </c>
      <c r="H101" s="37">
        <f>I101/EXP(LN(H!I101/H!H101)+LN(LC!I101/LC!H101))</f>
        <v>1.0766434888236405</v>
      </c>
      <c r="I101" s="37">
        <f>J101/EXP(LN(H!J101/H!I101)+LN(LC!J101/LC!I101))</f>
        <v>1.0907226439873439</v>
      </c>
      <c r="J101" s="37">
        <f>K101/EXP(LN(H!K101/H!J101)+LN(LC!K101/LC!J101))</f>
        <v>1.0637911147803618</v>
      </c>
      <c r="K101" s="37">
        <f>L101/EXP(LN(H!L101/H!K101)+LN(LC!L101/LC!K101))</f>
        <v>1.0558039156382757</v>
      </c>
      <c r="L101" s="37">
        <f>M101/EXP(LN(H!M101/H!L101)+LN(LC!M101/LC!L101))</f>
        <v>1.089670009249434</v>
      </c>
      <c r="M101" s="37">
        <f>N101/EXP(LN(H!N101/H!M101)+LN(LC!N101/LC!M101))</f>
        <v>1.1235342093564691</v>
      </c>
      <c r="N101" s="37">
        <f>O101/EXP(LN(H!O101/H!N101)+LN(LC!O101/LC!N101))</f>
        <v>1.1299323049059318</v>
      </c>
      <c r="O101" s="37">
        <f>P101/EXP(LN(H!P101/H!O101)+LN(LC!P101/LC!O101))</f>
        <v>1.142955382003165</v>
      </c>
      <c r="P101" s="37">
        <f>Q101/EXP(LN(H!Q101/H!P101)+LN(LC!Q101/LC!P101))</f>
        <v>1.0644294331821254</v>
      </c>
      <c r="Q101" s="37">
        <f>R101/EXP(LN(H!R101/H!Q101)+LN(LC!R101/LC!Q101))</f>
        <v>1.0332372016195548</v>
      </c>
      <c r="R101" s="37">
        <f>S101/EXP(LN(H!S101/H!R101)+LN(LC!S101/LC!R101))</f>
        <v>1.0225019119560839</v>
      </c>
      <c r="S101" s="37">
        <f>T101/EXP(LN(H!T101/H!S101)+LN(LC!T101/LC!S101))</f>
        <v>1.0201891526731255</v>
      </c>
      <c r="T101" s="37">
        <v>1</v>
      </c>
      <c r="U101" s="37">
        <f>T101*EXP(LN(H!U101/H!T101)+LN(LC!U101/LC!T101))</f>
        <v>1.0328103595200093</v>
      </c>
      <c r="V101" s="37">
        <f>U101*EXP(LN(H!V101/H!U101)+LN(LC!V101/LC!U101))</f>
        <v>0.98949936480354506</v>
      </c>
      <c r="W101" s="37">
        <f>V101*EXP(LN(H!W101/H!V101)+LN(LC!W101/LC!V101))</f>
        <v>1.0013283577541479</v>
      </c>
      <c r="X101" s="37">
        <f>W101*EXP(LN(H!X101/H!W101)+LN(LC!X101/LC!W101))</f>
        <v>1.036210700898611</v>
      </c>
    </row>
    <row r="102" spans="1:24" x14ac:dyDescent="0.15">
      <c r="A102" s="4">
        <v>100</v>
      </c>
      <c r="B102" s="6" t="s">
        <v>142</v>
      </c>
      <c r="C102" s="37">
        <f>D102/EXP(LN(H!D102/H!C102)+LN(LC!D102/LC!C102))</f>
        <v>1.2131260319445256</v>
      </c>
      <c r="D102" s="37">
        <f>E102/EXP(LN(H!E102/H!D102)+LN(LC!E102/LC!D102))</f>
        <v>1.2745879777912223</v>
      </c>
      <c r="E102" s="37">
        <f>F102/EXP(LN(H!F102/H!E102)+LN(LC!F102/LC!E102))</f>
        <v>1.2446626714054538</v>
      </c>
      <c r="F102" s="37">
        <f>G102/EXP(LN(H!G102/H!F102)+LN(LC!G102/LC!F102))</f>
        <v>1.2549604631370055</v>
      </c>
      <c r="G102" s="37">
        <f>H102/EXP(LN(H!H102/H!G102)+LN(LC!H102/LC!G102))</f>
        <v>1.2504307497213332</v>
      </c>
      <c r="H102" s="37">
        <f>I102/EXP(LN(H!I102/H!H102)+LN(LC!I102/LC!H102))</f>
        <v>1.2257295262751962</v>
      </c>
      <c r="I102" s="37">
        <f>J102/EXP(LN(H!J102/H!I102)+LN(LC!J102/LC!I102))</f>
        <v>1.2455372805999443</v>
      </c>
      <c r="J102" s="37">
        <f>K102/EXP(LN(H!K102/H!J102)+LN(LC!K102/LC!J102))</f>
        <v>1.2084123576416606</v>
      </c>
      <c r="K102" s="37">
        <f>L102/EXP(LN(H!L102/H!K102)+LN(LC!L102/LC!K102))</f>
        <v>1.1647082268374724</v>
      </c>
      <c r="L102" s="37">
        <f>M102/EXP(LN(H!M102/H!L102)+LN(LC!M102/LC!L102))</f>
        <v>1.1455093264065599</v>
      </c>
      <c r="M102" s="37">
        <f>N102/EXP(LN(H!N102/H!M102)+LN(LC!N102/LC!M102))</f>
        <v>1.1338165778027736</v>
      </c>
      <c r="N102" s="37">
        <f>O102/EXP(LN(H!O102/H!N102)+LN(LC!O102/LC!N102))</f>
        <v>1.1049845373039071</v>
      </c>
      <c r="O102" s="37">
        <f>P102/EXP(LN(H!P102/H!O102)+LN(LC!P102/LC!O102))</f>
        <v>1.1027076233693047</v>
      </c>
      <c r="P102" s="37">
        <f>Q102/EXP(LN(H!Q102/H!P102)+LN(LC!Q102/LC!P102))</f>
        <v>1.0454666650925151</v>
      </c>
      <c r="Q102" s="37">
        <f>R102/EXP(LN(H!R102/H!Q102)+LN(LC!R102/LC!Q102))</f>
        <v>0.99986233077165776</v>
      </c>
      <c r="R102" s="37">
        <f>S102/EXP(LN(H!S102/H!R102)+LN(LC!S102/LC!R102))</f>
        <v>0.99045580598389604</v>
      </c>
      <c r="S102" s="37">
        <f>T102/EXP(LN(H!T102/H!S102)+LN(LC!T102/LC!S102))</f>
        <v>0.99442405829265867</v>
      </c>
      <c r="T102" s="37">
        <v>1</v>
      </c>
      <c r="U102" s="37">
        <f>T102*EXP(LN(H!U102/H!T102)+LN(LC!U102/LC!T102))</f>
        <v>1.0258921534121876</v>
      </c>
      <c r="V102" s="37">
        <f>U102*EXP(LN(H!V102/H!U102)+LN(LC!V102/LC!U102))</f>
        <v>1.0086042656504537</v>
      </c>
      <c r="W102" s="37">
        <f>V102*EXP(LN(H!W102/H!V102)+LN(LC!W102/LC!V102))</f>
        <v>1.0140333568760067</v>
      </c>
      <c r="X102" s="37">
        <f>W102*EXP(LN(H!X102/H!W102)+LN(LC!X102/LC!W102))</f>
        <v>1.046526247117485</v>
      </c>
    </row>
    <row r="103" spans="1:24" x14ac:dyDescent="0.15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4"/>
      <c r="B104" s="12" t="s">
        <v>154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>
        <v>201</v>
      </c>
      <c r="B105" s="9" t="s">
        <v>10</v>
      </c>
      <c r="C105" s="37">
        <f>D105/EXP(LN(H!D105/H!C105)+LN(LC!D105/LC!C105))</f>
        <v>1.0140430551842841</v>
      </c>
      <c r="D105" s="37">
        <f>E105/EXP(LN(H!E105/H!D105)+LN(LC!E105/LC!D105))</f>
        <v>1.0375414251022415</v>
      </c>
      <c r="E105" s="37">
        <f>F105/EXP(LN(H!F105/H!E105)+LN(LC!F105/LC!E105))</f>
        <v>1.0363289594479195</v>
      </c>
      <c r="F105" s="37">
        <f>G105/EXP(LN(H!G105/H!F105)+LN(LC!G105/LC!F105))</f>
        <v>1.0382473064050604</v>
      </c>
      <c r="G105" s="37">
        <f>H105/EXP(LN(H!H105/H!G105)+LN(LC!H105/LC!G105))</f>
        <v>1.0206185584293868</v>
      </c>
      <c r="H105" s="37">
        <f>I105/EXP(LN(H!I105/H!H105)+LN(LC!I105/LC!H105))</f>
        <v>1.0144759634721652</v>
      </c>
      <c r="I105" s="37">
        <f>J105/EXP(LN(H!J105/H!I105)+LN(LC!J105/LC!I105))</f>
        <v>1.0341680640729265</v>
      </c>
      <c r="J105" s="37">
        <f>K105/EXP(LN(H!K105/H!J105)+LN(LC!K105/LC!J105))</f>
        <v>1.0064347972095533</v>
      </c>
      <c r="K105" s="37">
        <f>L105/EXP(LN(H!L105/H!K105)+LN(LC!L105/LC!K105))</f>
        <v>0.99136428906464036</v>
      </c>
      <c r="L105" s="37">
        <f>M105/EXP(LN(H!M105/H!L105)+LN(LC!M105/LC!L105))</f>
        <v>0.99646255736709766</v>
      </c>
      <c r="M105" s="37">
        <f>N105/EXP(LN(H!N105/H!M105)+LN(LC!N105/LC!M105))</f>
        <v>1.0204380012740224</v>
      </c>
      <c r="N105" s="37">
        <f>O105/EXP(LN(H!O105/H!N105)+LN(LC!O105/LC!N105))</f>
        <v>1.0246914725048266</v>
      </c>
      <c r="O105" s="37">
        <f>P105/EXP(LN(H!P105/H!O105)+LN(LC!P105/LC!O105))</f>
        <v>1.0547068502080557</v>
      </c>
      <c r="P105" s="37">
        <f>Q105/EXP(LN(H!Q105/H!P105)+LN(LC!Q105/LC!P105))</f>
        <v>1.0384338416545089</v>
      </c>
      <c r="Q105" s="37">
        <f>R105/EXP(LN(H!R105/H!Q105)+LN(LC!R105/LC!Q105))</f>
        <v>1.0190788438114493</v>
      </c>
      <c r="R105" s="37">
        <f>S105/EXP(LN(H!S105/H!R105)+LN(LC!S105/LC!R105))</f>
        <v>0.98693296562532884</v>
      </c>
      <c r="S105" s="37">
        <f>T105/EXP(LN(H!T105/H!S105)+LN(LC!T105/LC!S105))</f>
        <v>1.0033409409005072</v>
      </c>
      <c r="T105" s="37">
        <v>1</v>
      </c>
      <c r="U105" s="37">
        <f>T105*EXP(LN(H!U105/H!T105)+LN(LC!U105/LC!T105))</f>
        <v>1.0156593009478525</v>
      </c>
      <c r="V105" s="37">
        <f>U105*EXP(LN(H!V105/H!U105)+LN(LC!V105/LC!U105))</f>
        <v>0.99531585835654124</v>
      </c>
      <c r="W105" s="37">
        <f>V105*EXP(LN(H!W105/H!V105)+LN(LC!W105/LC!V105))</f>
        <v>0.99232357627812029</v>
      </c>
      <c r="X105" s="37">
        <f>W105*EXP(LN(H!X105/H!W105)+LN(LC!X105/LC!W105))</f>
        <v>1.0078318920474878</v>
      </c>
    </row>
    <row r="106" spans="1:24" x14ac:dyDescent="0.15">
      <c r="A106" s="4">
        <v>202</v>
      </c>
      <c r="B106" s="9" t="s">
        <v>11</v>
      </c>
      <c r="C106" s="37">
        <f>D106/EXP(LN(H!D106/H!C106)+LN(LC!D106/LC!C106))</f>
        <v>1.0904283517694104</v>
      </c>
      <c r="D106" s="37">
        <f>E106/EXP(LN(H!E106/H!D106)+LN(LC!E106/LC!D106))</f>
        <v>1.1115213677876175</v>
      </c>
      <c r="E106" s="37">
        <f>F106/EXP(LN(H!F106/H!E106)+LN(LC!F106/LC!E106))</f>
        <v>1.1117293715101295</v>
      </c>
      <c r="F106" s="37">
        <f>G106/EXP(LN(H!G106/H!F106)+LN(LC!G106/LC!F106))</f>
        <v>1.1097021997204561</v>
      </c>
      <c r="G106" s="37">
        <f>H106/EXP(LN(H!H106/H!G106)+LN(LC!H106/LC!G106))</f>
        <v>1.0827940398545957</v>
      </c>
      <c r="H106" s="37">
        <f>I106/EXP(LN(H!I106/H!H106)+LN(LC!I106/LC!H106))</f>
        <v>1.0756643246597917</v>
      </c>
      <c r="I106" s="37">
        <f>J106/EXP(LN(H!J106/H!I106)+LN(LC!J106/LC!I106))</f>
        <v>1.0923282851282405</v>
      </c>
      <c r="J106" s="37">
        <f>K106/EXP(LN(H!K106/H!J106)+LN(LC!K106/LC!J106))</f>
        <v>1.0607692010965699</v>
      </c>
      <c r="K106" s="37">
        <f>L106/EXP(LN(H!L106/H!K106)+LN(LC!L106/LC!K106))</f>
        <v>1.0357854327987241</v>
      </c>
      <c r="L106" s="37">
        <f>M106/EXP(LN(H!M106/H!L106)+LN(LC!M106/LC!L106))</f>
        <v>1.0317130290236458</v>
      </c>
      <c r="M106" s="37">
        <f>N106/EXP(LN(H!N106/H!M106)+LN(LC!N106/LC!M106))</f>
        <v>1.0479144513091989</v>
      </c>
      <c r="N106" s="37">
        <f>O106/EXP(LN(H!O106/H!N106)+LN(LC!O106/LC!N106))</f>
        <v>1.0490329876186637</v>
      </c>
      <c r="O106" s="37">
        <f>P106/EXP(LN(H!P106/H!O106)+LN(LC!P106/LC!O106))</f>
        <v>1.0764043130063004</v>
      </c>
      <c r="P106" s="37">
        <f>Q106/EXP(LN(H!Q106/H!P106)+LN(LC!Q106/LC!P106))</f>
        <v>1.0616546961220337</v>
      </c>
      <c r="Q106" s="37">
        <f>R106/EXP(LN(H!R106/H!Q106)+LN(LC!R106/LC!Q106))</f>
        <v>1.0391820375669445</v>
      </c>
      <c r="R106" s="37">
        <f>S106/EXP(LN(H!S106/H!R106)+LN(LC!S106/LC!R106))</f>
        <v>0.99072825477042958</v>
      </c>
      <c r="S106" s="37">
        <f>T106/EXP(LN(H!T106/H!S106)+LN(LC!T106/LC!S106))</f>
        <v>1.0061114116966285</v>
      </c>
      <c r="T106" s="37">
        <v>1</v>
      </c>
      <c r="U106" s="37">
        <f>T106*EXP(LN(H!U106/H!T106)+LN(LC!U106/LC!T106))</f>
        <v>1.0108489578922133</v>
      </c>
      <c r="V106" s="37">
        <f>U106*EXP(LN(H!V106/H!U106)+LN(LC!V106/LC!U106))</f>
        <v>0.99263562117074378</v>
      </c>
      <c r="W106" s="37">
        <f>V106*EXP(LN(H!W106/H!V106)+LN(LC!W106/LC!V106))</f>
        <v>0.98980301875796151</v>
      </c>
      <c r="X106" s="37">
        <f>W106*EXP(LN(H!X106/H!W106)+LN(LC!X106/LC!W106))</f>
        <v>0.99924418587030106</v>
      </c>
    </row>
    <row r="107" spans="1:24" x14ac:dyDescent="0.15">
      <c r="A107" s="4">
        <v>203</v>
      </c>
      <c r="B107" s="9" t="s">
        <v>12</v>
      </c>
      <c r="C107" s="37">
        <f>D107/EXP(LN(H!D107/H!C107)+LN(LC!D107/LC!C107))</f>
        <v>1.3303669898732542</v>
      </c>
      <c r="D107" s="37">
        <f>E107/EXP(LN(H!E107/H!D107)+LN(LC!E107/LC!D107))</f>
        <v>1.3254827872883246</v>
      </c>
      <c r="E107" s="37">
        <f>F107/EXP(LN(H!F107/H!E107)+LN(LC!F107/LC!E107))</f>
        <v>1.3162417662473433</v>
      </c>
      <c r="F107" s="37">
        <f>G107/EXP(LN(H!G107/H!F107)+LN(LC!G107/LC!F107))</f>
        <v>1.3072468180161678</v>
      </c>
      <c r="G107" s="37">
        <f>H107/EXP(LN(H!H107/H!G107)+LN(LC!H107/LC!G107))</f>
        <v>1.2383706933263119</v>
      </c>
      <c r="H107" s="37">
        <f>I107/EXP(LN(H!I107/H!H107)+LN(LC!I107/LC!H107))</f>
        <v>1.2115029088162388</v>
      </c>
      <c r="I107" s="37">
        <f>J107/EXP(LN(H!J107/H!I107)+LN(LC!J107/LC!I107))</f>
        <v>1.2251660685640768</v>
      </c>
      <c r="J107" s="37">
        <f>K107/EXP(LN(H!K107/H!J107)+LN(LC!K107/LC!J107))</f>
        <v>1.1693576116958226</v>
      </c>
      <c r="K107" s="37">
        <f>L107/EXP(LN(H!L107/H!K107)+LN(LC!L107/LC!K107))</f>
        <v>1.1211497199861566</v>
      </c>
      <c r="L107" s="37">
        <f>M107/EXP(LN(H!M107/H!L107)+LN(LC!M107/LC!L107))</f>
        <v>1.1009721473751115</v>
      </c>
      <c r="M107" s="37">
        <f>N107/EXP(LN(H!N107/H!M107)+LN(LC!N107/LC!M107))</f>
        <v>1.0947540816278019</v>
      </c>
      <c r="N107" s="37">
        <f>O107/EXP(LN(H!O107/H!N107)+LN(LC!O107/LC!N107))</f>
        <v>1.094082022878418</v>
      </c>
      <c r="O107" s="37">
        <f>P107/EXP(LN(H!P107/H!O107)+LN(LC!P107/LC!O107))</f>
        <v>1.1430051290094554</v>
      </c>
      <c r="P107" s="37">
        <f>Q107/EXP(LN(H!Q107/H!P107)+LN(LC!Q107/LC!P107))</f>
        <v>1.1414814104721533</v>
      </c>
      <c r="Q107" s="37">
        <f>R107/EXP(LN(H!R107/H!Q107)+LN(LC!R107/LC!Q107))</f>
        <v>1.1042538303560643</v>
      </c>
      <c r="R107" s="37">
        <f>S107/EXP(LN(H!S107/H!R107)+LN(LC!S107/LC!R107))</f>
        <v>0.96305314359217942</v>
      </c>
      <c r="S107" s="37">
        <f>T107/EXP(LN(H!T107/H!S107)+LN(LC!T107/LC!S107))</f>
        <v>1.0100039221874288</v>
      </c>
      <c r="T107" s="37">
        <v>1</v>
      </c>
      <c r="U107" s="37">
        <f>T107*EXP(LN(H!U107/H!T107)+LN(LC!U107/LC!T107))</f>
        <v>1.0188437732098738</v>
      </c>
      <c r="V107" s="37">
        <f>U107*EXP(LN(H!V107/H!U107)+LN(LC!V107/LC!U107))</f>
        <v>0.97114914200587665</v>
      </c>
      <c r="W107" s="37">
        <f>V107*EXP(LN(H!W107/H!V107)+LN(LC!W107/LC!V107))</f>
        <v>0.96431117717974724</v>
      </c>
      <c r="X107" s="37">
        <f>W107*EXP(LN(H!X107/H!W107)+LN(LC!X107/LC!W107))</f>
        <v>0.97112742073712732</v>
      </c>
    </row>
    <row r="108" spans="1:24" x14ac:dyDescent="0.15">
      <c r="A108" s="4">
        <v>204</v>
      </c>
      <c r="B108" s="9" t="s">
        <v>13</v>
      </c>
      <c r="C108" s="37">
        <f>D108/EXP(LN(H!D108/H!C108)+LN(LC!D108/LC!C108))</f>
        <v>0.94512784384135407</v>
      </c>
      <c r="D108" s="37">
        <f>E108/EXP(LN(H!E108/H!D108)+LN(LC!E108/LC!D108))</f>
        <v>0.97483186330623439</v>
      </c>
      <c r="E108" s="37">
        <f>F108/EXP(LN(H!F108/H!E108)+LN(LC!F108/LC!E108))</f>
        <v>0.97537401982757843</v>
      </c>
      <c r="F108" s="37">
        <f>G108/EXP(LN(H!G108/H!F108)+LN(LC!G108/LC!F108))</f>
        <v>0.97967345920968563</v>
      </c>
      <c r="G108" s="37">
        <f>H108/EXP(LN(H!H108/H!G108)+LN(LC!H108/LC!G108))</f>
        <v>0.97320808159833816</v>
      </c>
      <c r="H108" s="37">
        <f>I108/EXP(LN(H!I108/H!H108)+LN(LC!I108/LC!H108))</f>
        <v>0.97156086262484931</v>
      </c>
      <c r="I108" s="37">
        <f>J108/EXP(LN(H!J108/H!I108)+LN(LC!J108/LC!I108))</f>
        <v>0.99262800055301181</v>
      </c>
      <c r="J108" s="37">
        <f>K108/EXP(LN(H!K108/H!J108)+LN(LC!K108/LC!J108))</f>
        <v>0.97103163061731068</v>
      </c>
      <c r="K108" s="37">
        <f>L108/EXP(LN(H!L108/H!K108)+LN(LC!L108/LC!K108))</f>
        <v>0.96318221332729048</v>
      </c>
      <c r="L108" s="37">
        <f>M108/EXP(LN(H!M108/H!L108)+LN(LC!M108/LC!L108))</f>
        <v>0.97378359713967266</v>
      </c>
      <c r="M108" s="37">
        <f>N108/EXP(LN(H!N108/H!M108)+LN(LC!N108/LC!M108))</f>
        <v>1.004343904607689</v>
      </c>
      <c r="N108" s="37">
        <f>O108/EXP(LN(H!O108/H!N108)+LN(LC!O108/LC!N108))</f>
        <v>1.0096451880741995</v>
      </c>
      <c r="O108" s="37">
        <f>P108/EXP(LN(H!P108/H!O108)+LN(LC!P108/LC!O108))</f>
        <v>1.0355515964752542</v>
      </c>
      <c r="P108" s="37">
        <f>Q108/EXP(LN(H!Q108/H!P108)+LN(LC!Q108/LC!P108))</f>
        <v>1.0160173167918118</v>
      </c>
      <c r="Q108" s="37">
        <f>R108/EXP(LN(H!R108/H!Q108)+LN(LC!R108/LC!Q108))</f>
        <v>1.0004999355556354</v>
      </c>
      <c r="R108" s="37">
        <f>S108/EXP(LN(H!S108/H!R108)+LN(LC!S108/LC!R108))</f>
        <v>0.99217850290394694</v>
      </c>
      <c r="S108" s="37">
        <f>T108/EXP(LN(H!T108/H!S108)+LN(LC!T108/LC!S108))</f>
        <v>1.0018542285520091</v>
      </c>
      <c r="T108" s="37">
        <v>1</v>
      </c>
      <c r="U108" s="37">
        <f>T108*EXP(LN(H!U108/H!T108)+LN(LC!U108/LC!T108))</f>
        <v>1.0147790787568527</v>
      </c>
      <c r="V108" s="37">
        <f>U108*EXP(LN(H!V108/H!U108)+LN(LC!V108/LC!U108))</f>
        <v>1.0002917169193979</v>
      </c>
      <c r="W108" s="37">
        <f>V108*EXP(LN(H!W108/H!V108)+LN(LC!W108/LC!V108))</f>
        <v>0.99821162557212828</v>
      </c>
      <c r="X108" s="37">
        <f>W108*EXP(LN(H!X108/H!W108)+LN(LC!X108/LC!W108))</f>
        <v>1.0155523400468585</v>
      </c>
    </row>
    <row r="109" spans="1:24" x14ac:dyDescent="0.15">
      <c r="A109" s="4">
        <v>205</v>
      </c>
      <c r="B109" s="9" t="s">
        <v>14</v>
      </c>
      <c r="C109" s="37">
        <f>D109/EXP(LN(H!D109/H!C109)+LN(LC!D109/LC!C109))</f>
        <v>1.0223541687923574</v>
      </c>
      <c r="D109" s="37">
        <f>E109/EXP(LN(H!E109/H!D109)+LN(LC!E109/LC!D109))</f>
        <v>1.050793083688554</v>
      </c>
      <c r="E109" s="37">
        <f>F109/EXP(LN(H!F109/H!E109)+LN(LC!F109/LC!E109))</f>
        <v>1.0536812857720563</v>
      </c>
      <c r="F109" s="37">
        <f>G109/EXP(LN(H!G109/H!F109)+LN(LC!G109/LC!F109))</f>
        <v>1.053676588742916</v>
      </c>
      <c r="G109" s="37">
        <f>H109/EXP(LN(H!H109/H!G109)+LN(LC!H109/LC!G109))</f>
        <v>1.0383934292750492</v>
      </c>
      <c r="H109" s="37">
        <f>I109/EXP(LN(H!I109/H!H109)+LN(LC!I109/LC!H109))</f>
        <v>1.0367621041759607</v>
      </c>
      <c r="I109" s="37">
        <f>J109/EXP(LN(H!J109/H!I109)+LN(LC!J109/LC!I109))</f>
        <v>1.0545843823369141</v>
      </c>
      <c r="J109" s="37">
        <f>K109/EXP(LN(H!K109/H!J109)+LN(LC!K109/LC!J109))</f>
        <v>1.0301110823553905</v>
      </c>
      <c r="K109" s="37">
        <f>L109/EXP(LN(H!L109/H!K109)+LN(LC!L109/LC!K109))</f>
        <v>1.0115878173725612</v>
      </c>
      <c r="L109" s="37">
        <f>M109/EXP(LN(H!M109/H!L109)+LN(LC!M109/LC!L109))</f>
        <v>1.0120369165759731</v>
      </c>
      <c r="M109" s="37">
        <f>N109/EXP(LN(H!N109/H!M109)+LN(LC!N109/LC!M109))</f>
        <v>1.0345582567048128</v>
      </c>
      <c r="N109" s="37">
        <f>O109/EXP(LN(H!O109/H!N109)+LN(LC!O109/LC!N109))</f>
        <v>1.0361319910930085</v>
      </c>
      <c r="O109" s="37">
        <f>P109/EXP(LN(H!P109/H!O109)+LN(LC!P109/LC!O109))</f>
        <v>1.0573729403323313</v>
      </c>
      <c r="P109" s="37">
        <f>Q109/EXP(LN(H!Q109/H!P109)+LN(LC!Q109/LC!P109))</f>
        <v>1.0388171735631468</v>
      </c>
      <c r="Q109" s="37">
        <f>R109/EXP(LN(H!R109/H!Q109)+LN(LC!R109/LC!Q109))</f>
        <v>1.0204309459674259</v>
      </c>
      <c r="R109" s="37">
        <f>S109/EXP(LN(H!S109/H!R109)+LN(LC!S109/LC!R109))</f>
        <v>0.99862516729688056</v>
      </c>
      <c r="S109" s="37">
        <f>T109/EXP(LN(H!T109/H!S109)+LN(LC!T109/LC!S109))</f>
        <v>1.0047538111274641</v>
      </c>
      <c r="T109" s="37">
        <v>1</v>
      </c>
      <c r="U109" s="37">
        <f>T109*EXP(LN(H!U109/H!T109)+LN(LC!U109/LC!T109))</f>
        <v>1.0079283226859241</v>
      </c>
      <c r="V109" s="37">
        <f>U109*EXP(LN(H!V109/H!U109)+LN(LC!V109/LC!U109))</f>
        <v>0.99822321035994088</v>
      </c>
      <c r="W109" s="37">
        <f>V109*EXP(LN(H!W109/H!V109)+LN(LC!W109/LC!V109))</f>
        <v>0.99703998068757893</v>
      </c>
      <c r="X109" s="37">
        <f>W109*EXP(LN(H!X109/H!W109)+LN(LC!X109/LC!W109))</f>
        <v>1.0070365810728297</v>
      </c>
    </row>
    <row r="110" spans="1:24" x14ac:dyDescent="0.15">
      <c r="A110" s="4">
        <v>206</v>
      </c>
      <c r="B110" s="9" t="s">
        <v>16</v>
      </c>
      <c r="C110" s="37">
        <f>D110/EXP(LN(H!D110/H!C110)+LN(LC!D110/LC!C110))</f>
        <v>1.0140725895350915</v>
      </c>
      <c r="D110" s="37">
        <f>E110/EXP(LN(H!E110/H!D110)+LN(LC!E110/LC!D110))</f>
        <v>1.0375769427673667</v>
      </c>
      <c r="E110" s="37">
        <f>F110/EXP(LN(H!F110/H!E110)+LN(LC!F110/LC!E110))</f>
        <v>1.0363596476221792</v>
      </c>
      <c r="F110" s="37">
        <f>G110/EXP(LN(H!G110/H!F110)+LN(LC!G110/LC!F110))</f>
        <v>1.0382798354313429</v>
      </c>
      <c r="G110" s="37">
        <f>H110/EXP(LN(H!H110/H!G110)+LN(LC!H110/LC!G110))</f>
        <v>1.0206527063283077</v>
      </c>
      <c r="H110" s="37">
        <f>I110/EXP(LN(H!I110/H!H110)+LN(LC!I110/LC!H110))</f>
        <v>1.0145078588331327</v>
      </c>
      <c r="I110" s="37">
        <f>J110/EXP(LN(H!J110/H!I110)+LN(LC!J110/LC!I110))</f>
        <v>1.0341999858469202</v>
      </c>
      <c r="J110" s="37">
        <f>K110/EXP(LN(H!K110/H!J110)+LN(LC!K110/LC!J110))</f>
        <v>1.006466211088396</v>
      </c>
      <c r="K110" s="37">
        <f>L110/EXP(LN(H!L110/H!K110)+LN(LC!L110/LC!K110))</f>
        <v>0.99139189552763674</v>
      </c>
      <c r="L110" s="37">
        <f>M110/EXP(LN(H!M110/H!L110)+LN(LC!M110/LC!L110))</f>
        <v>0.99648673437211044</v>
      </c>
      <c r="M110" s="37">
        <f>N110/EXP(LN(H!N110/H!M110)+LN(LC!N110/LC!M110))</f>
        <v>1.0204572909344545</v>
      </c>
      <c r="N110" s="37">
        <f>O110/EXP(LN(H!O110/H!N110)+LN(LC!O110/LC!N110))</f>
        <v>1.0247069385543166</v>
      </c>
      <c r="O110" s="37">
        <f>P110/EXP(LN(H!P110/H!O110)+LN(LC!P110/LC!O110))</f>
        <v>1.0547162825334517</v>
      </c>
      <c r="P110" s="37">
        <f>Q110/EXP(LN(H!Q110/H!P110)+LN(LC!Q110/LC!P110))</f>
        <v>1.0384368798225176</v>
      </c>
      <c r="Q110" s="37">
        <f>R110/EXP(LN(H!R110/H!Q110)+LN(LC!R110/LC!Q110))</f>
        <v>1.0190769694772954</v>
      </c>
      <c r="R110" s="37">
        <f>S110/EXP(LN(H!S110/H!R110)+LN(LC!S110/LC!R110))</f>
        <v>0.98693398007177269</v>
      </c>
      <c r="S110" s="37">
        <f>T110/EXP(LN(H!T110/H!S110)+LN(LC!T110/LC!S110))</f>
        <v>1.0033400543013578</v>
      </c>
      <c r="T110" s="37">
        <v>1</v>
      </c>
      <c r="U110" s="37">
        <f>T110*EXP(LN(H!U110/H!T110)+LN(LC!U110/LC!T110))</f>
        <v>1.0156600620451099</v>
      </c>
      <c r="V110" s="37">
        <f>U110*EXP(LN(H!V110/H!U110)+LN(LC!V110/LC!U110))</f>
        <v>0.99531694146779193</v>
      </c>
      <c r="W110" s="37">
        <f>V110*EXP(LN(H!W110/H!V110)+LN(LC!W110/LC!V110))</f>
        <v>0.99232579502273843</v>
      </c>
      <c r="X110" s="37">
        <f>W110*EXP(LN(H!X110/H!W110)+LN(LC!X110/LC!W110))</f>
        <v>1.007836562042342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List of contents</vt:lpstr>
      <vt:lpstr>DS</vt:lpstr>
      <vt:lpstr>Y</vt:lpstr>
      <vt:lpstr>YC</vt:lpstr>
      <vt:lpstr>M</vt:lpstr>
      <vt:lpstr>PM</vt:lpstr>
      <vt:lpstr>V</vt:lpstr>
      <vt:lpstr>NV</vt:lpstr>
      <vt:lpstr>L</vt:lpstr>
      <vt:lpstr>H</vt:lpstr>
      <vt:lpstr>LC</vt:lpstr>
      <vt:lpstr>WL</vt:lpstr>
      <vt:lpstr>K</vt:lpstr>
      <vt:lpstr>K_T</vt:lpstr>
      <vt:lpstr>KC</vt:lpstr>
      <vt:lpstr>RK</vt:lpstr>
      <vt:lpstr>Cy</vt:lpstr>
      <vt:lpstr>Cv</vt:lpstr>
      <vt:lpstr>Y_Q</vt:lpstr>
      <vt:lpstr>YConM</vt:lpstr>
      <vt:lpstr>YConH</vt:lpstr>
      <vt:lpstr>YConLC</vt:lpstr>
      <vt:lpstr>YConK_T</vt:lpstr>
      <vt:lpstr>YConKC</vt:lpstr>
      <vt:lpstr>TFPy</vt:lpstr>
      <vt:lpstr>成長会計（産出）</vt:lpstr>
      <vt:lpstr>V_Q</vt:lpstr>
      <vt:lpstr>VConH</vt:lpstr>
      <vt:lpstr>VConLC</vt:lpstr>
      <vt:lpstr>VConK_T</vt:lpstr>
      <vt:lpstr>VConKC</vt:lpstr>
      <vt:lpstr>TFPva</vt:lpstr>
      <vt:lpstr>成長会計（付加価値）</vt:lpstr>
    </vt:vector>
  </TitlesOfParts>
  <Company>独立行政法人経済産業研究所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JIP2008　TFP計算シート</dc:title>
  <dc:creator>RIETI　JIPデータベース担当</dc:creator>
  <cp:lastModifiedBy>NAITO,Mariko</cp:lastModifiedBy>
  <cp:lastPrinted>2019-06-17T03:45:14Z</cp:lastPrinted>
  <dcterms:created xsi:type="dcterms:W3CDTF">2008-03-10T06:12:53Z</dcterms:created>
  <dcterms:modified xsi:type="dcterms:W3CDTF">2019-10-14T23:04:51Z</dcterms:modified>
</cp:coreProperties>
</file>